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C:\Users\black\Downloads\"/>
    </mc:Choice>
  </mc:AlternateContent>
  <xr:revisionPtr revIDLastSave="0" documentId="13_ncr:1_{4639EF35-F47F-49A8-9235-E39BCD8ACAB0}" xr6:coauthVersionLast="47" xr6:coauthVersionMax="47" xr10:uidLastSave="{00000000-0000-0000-0000-000000000000}"/>
  <bookViews>
    <workbookView showSheetTabs="0" xWindow="-110" yWindow="-110" windowWidth="25820" windowHeight="15500" tabRatio="921" activeTab="1" xr2:uid="{00000000-000D-0000-FFFF-FFFF00000000}"/>
  </bookViews>
  <sheets>
    <sheet name="Input01" sheetId="1" r:id="rId1"/>
    <sheet name="Input02" sheetId="2" r:id="rId2"/>
    <sheet name="Data01" sheetId="3" r:id="rId3"/>
    <sheet name="Data03" sheetId="4" r:id="rId4"/>
    <sheet name="Data02" sheetId="5" r:id="rId5"/>
    <sheet name="Peserta" sheetId="6" r:id="rId6"/>
    <sheet name="Objektif01" sheetId="7" r:id="rId7"/>
    <sheet name="Objektif02" sheetId="8" r:id="rId8"/>
    <sheet name="Isian" sheetId="9" r:id="rId9"/>
    <sheet name="Essay" sheetId="10" r:id="rId10"/>
    <sheet name="Remedial01" sheetId="11" r:id="rId11"/>
    <sheet name="Remedial02" sheetId="12" r:id="rId12"/>
    <sheet name="Grafik01" sheetId="13" r:id="rId13"/>
    <sheet name="Grafik02" sheetId="14" r:id="rId14"/>
    <sheet name="process01" sheetId="15" state="veryHidden" r:id="rId15"/>
    <sheet name="process02" sheetId="16" state="veryHidden" r:id="rId16"/>
    <sheet name="process03" sheetId="17" state="veryHidden" r:id="rId17"/>
    <sheet name="process04" sheetId="18" state="veryHidden" r:id="rId18"/>
  </sheets>
  <externalReferences>
    <externalReference r:id="rId19"/>
  </externalReferences>
  <definedNames>
    <definedName name="_xlnm._FilterDatabase" localSheetId="2" hidden="1">Data01!$A$13:$BA$213</definedName>
    <definedName name="_xlnm._FilterDatabase" localSheetId="4" hidden="1">Data02!$A$13:$M$213</definedName>
    <definedName name="_xlnm._FilterDatabase" localSheetId="3" hidden="1">Data03!$A$13:$W$13</definedName>
    <definedName name="_xlnm._FilterDatabase" localSheetId="9" hidden="1">Essay!$A$12:$F$22</definedName>
    <definedName name="_xlnm._FilterDatabase" localSheetId="8" hidden="1">Isian!$A$12:$F$12</definedName>
    <definedName name="_xlnm._FilterDatabase" localSheetId="6" hidden="1">Objektif01!$A$12:$G$62</definedName>
    <definedName name="_xlnm._FilterDatabase" localSheetId="7" hidden="1">Objektif02!$A$12:$H$62</definedName>
    <definedName name="_xlnm._FilterDatabase" localSheetId="5" hidden="1">Peserta!$A$12:$K$212</definedName>
    <definedName name="_xlnm._FilterDatabase" localSheetId="10" hidden="1">Remedial01!$A$11:$D$212</definedName>
    <definedName name="_xlnm._FilterDatabase" localSheetId="11" hidden="1">Remedial02!$A$11:$H$94</definedName>
    <definedName name="DayaBeda">[1]process02!$BF$74:$DC$77</definedName>
    <definedName name="Kesimpulan">[1]process02!$BE$84:$DC$88</definedName>
    <definedName name="PolaJawaban01">[1]process02!$E$91:$BC$97</definedName>
    <definedName name="_xlnm.Print_Area" localSheetId="2">Data01!$A$2:$BA$216</definedName>
    <definedName name="_xlnm.Print_Area" localSheetId="4">Data02!$A$2:$M$213</definedName>
    <definedName name="_xlnm.Print_Area" localSheetId="3">Data03!$A$2:$W$213</definedName>
    <definedName name="_xlnm.Print_Area" localSheetId="9">Essay!$A$2:$F$32</definedName>
    <definedName name="_xlnm.Print_Area" localSheetId="12">Grafik01!$A$2:$I$48</definedName>
    <definedName name="_xlnm.Print_Area" localSheetId="13">Grafik02!$A$2:$M$69</definedName>
    <definedName name="_xlnm.Print_Area" localSheetId="0">Input01!$A$1:$C$131</definedName>
    <definedName name="_xlnm.Print_Area" localSheetId="1">Input02!$A$1:$CE$55</definedName>
    <definedName name="_xlnm.Print_Area" localSheetId="8">Isian!$A$2:$F$42</definedName>
    <definedName name="_xlnm.Print_Area" localSheetId="6">Objektif01!$A$2:$G$72</definedName>
    <definedName name="_xlnm.Print_Area" localSheetId="7">Objektif02!$A$2:$H$72</definedName>
    <definedName name="_xlnm.Print_Area" localSheetId="5">Peserta!$A$2:$K$227</definedName>
    <definedName name="_xlnm.Print_Area" localSheetId="10">Remedial01!$A$2:$D$221</definedName>
    <definedName name="_xlnm.Print_Area" localSheetId="11">Remedial02!$A$2:$H$104</definedName>
    <definedName name="_xlnm.Print_Titles" localSheetId="2">Data01!$11:$12,Data01!$A:$B</definedName>
    <definedName name="_xlnm.Print_Titles" localSheetId="4">Data02!$11:$12</definedName>
    <definedName name="_xlnm.Print_Titles" localSheetId="3">Data03!$11:$13</definedName>
    <definedName name="_xlnm.Print_Titles" localSheetId="9">Essay!$10:$11</definedName>
    <definedName name="_xlnm.Print_Titles" localSheetId="1">Input02!$4:$5,Input02!$A:$C</definedName>
    <definedName name="_xlnm.Print_Titles" localSheetId="6">Objektif01!$10:$11</definedName>
    <definedName name="_xlnm.Print_Titles" localSheetId="7">Objektif02!$10:$11</definedName>
    <definedName name="_xlnm.Print_Titles" localSheetId="5">Peserta!$10:$11</definedName>
    <definedName name="_xlnm.Print_Titles" localSheetId="10">Remedial01!$10:$10</definedName>
    <definedName name="_xlnm.Print_Titles" localSheetId="11">Remedial02!$10:$10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S208" i="18" l="1"/>
  <c r="CR208" i="18"/>
  <c r="CQ208" i="18"/>
  <c r="CP208" i="18"/>
  <c r="CO208" i="18"/>
  <c r="CN208" i="18"/>
  <c r="CM208" i="18"/>
  <c r="CL208" i="18"/>
  <c r="CK208" i="18"/>
  <c r="CJ208" i="18"/>
  <c r="CI208" i="18"/>
  <c r="CH208" i="18"/>
  <c r="CG208" i="18"/>
  <c r="CF208" i="18"/>
  <c r="CE208" i="18"/>
  <c r="CD208" i="18"/>
  <c r="CC208" i="18"/>
  <c r="CB208" i="18"/>
  <c r="CA208" i="18"/>
  <c r="BZ208" i="18"/>
  <c r="Y207" i="18"/>
  <c r="X207" i="18"/>
  <c r="W207" i="18"/>
  <c r="V207" i="18"/>
  <c r="U207" i="18"/>
  <c r="T207" i="18"/>
  <c r="S207" i="18"/>
  <c r="R207" i="18"/>
  <c r="Q207" i="18"/>
  <c r="P207" i="18"/>
  <c r="O207" i="18"/>
  <c r="N207" i="18"/>
  <c r="M207" i="18"/>
  <c r="L207" i="18"/>
  <c r="K207" i="18"/>
  <c r="J207" i="18"/>
  <c r="I207" i="18"/>
  <c r="H207" i="18"/>
  <c r="G207" i="18"/>
  <c r="F207" i="18"/>
  <c r="Y206" i="18"/>
  <c r="X206" i="18"/>
  <c r="W206" i="18"/>
  <c r="V206" i="18"/>
  <c r="U206" i="18"/>
  <c r="T206" i="18"/>
  <c r="S206" i="18"/>
  <c r="R206" i="18"/>
  <c r="Q206" i="18"/>
  <c r="P206" i="18"/>
  <c r="O206" i="18"/>
  <c r="N206" i="18"/>
  <c r="M206" i="18"/>
  <c r="L206" i="18"/>
  <c r="K206" i="18"/>
  <c r="J206" i="18"/>
  <c r="I206" i="18"/>
  <c r="H206" i="18"/>
  <c r="G206" i="18"/>
  <c r="F206" i="18"/>
  <c r="Y205" i="18"/>
  <c r="X205" i="18"/>
  <c r="W205" i="18"/>
  <c r="V205" i="18"/>
  <c r="U205" i="18"/>
  <c r="T205" i="18"/>
  <c r="S205" i="18"/>
  <c r="R205" i="18"/>
  <c r="Q205" i="18"/>
  <c r="P205" i="18"/>
  <c r="O205" i="18"/>
  <c r="N205" i="18"/>
  <c r="M205" i="18"/>
  <c r="L205" i="18"/>
  <c r="K205" i="18"/>
  <c r="J205" i="18"/>
  <c r="I205" i="18"/>
  <c r="H205" i="18"/>
  <c r="G205" i="18"/>
  <c r="F205" i="18"/>
  <c r="Y204" i="18"/>
  <c r="X204" i="18"/>
  <c r="W204" i="18"/>
  <c r="V204" i="18"/>
  <c r="U204" i="18"/>
  <c r="T204" i="18"/>
  <c r="S204" i="18"/>
  <c r="R204" i="18"/>
  <c r="Q204" i="18"/>
  <c r="P204" i="18"/>
  <c r="O204" i="18"/>
  <c r="N204" i="18"/>
  <c r="M204" i="18"/>
  <c r="L204" i="18"/>
  <c r="K204" i="18"/>
  <c r="J204" i="18"/>
  <c r="I204" i="18"/>
  <c r="H204" i="18"/>
  <c r="G204" i="18"/>
  <c r="F204" i="18"/>
  <c r="Y203" i="18"/>
  <c r="X203" i="18"/>
  <c r="W203" i="18"/>
  <c r="V203" i="18"/>
  <c r="U203" i="18"/>
  <c r="T203" i="18"/>
  <c r="S203" i="18"/>
  <c r="R203" i="18"/>
  <c r="Q203" i="18"/>
  <c r="P203" i="18"/>
  <c r="O203" i="18"/>
  <c r="N203" i="18"/>
  <c r="M203" i="18"/>
  <c r="L203" i="18"/>
  <c r="K203" i="18"/>
  <c r="J203" i="18"/>
  <c r="I203" i="18"/>
  <c r="H203" i="18"/>
  <c r="G203" i="18"/>
  <c r="F203" i="18"/>
  <c r="Y202" i="18"/>
  <c r="X202" i="18"/>
  <c r="W202" i="18"/>
  <c r="V202" i="18"/>
  <c r="U202" i="18"/>
  <c r="T202" i="18"/>
  <c r="S202" i="18"/>
  <c r="R202" i="18"/>
  <c r="Q202" i="18"/>
  <c r="P202" i="18"/>
  <c r="O202" i="18"/>
  <c r="N202" i="18"/>
  <c r="M202" i="18"/>
  <c r="L202" i="18"/>
  <c r="K202" i="18"/>
  <c r="J202" i="18"/>
  <c r="I202" i="18"/>
  <c r="H202" i="18"/>
  <c r="G202" i="18"/>
  <c r="F202" i="18"/>
  <c r="Y201" i="18"/>
  <c r="X201" i="18"/>
  <c r="W201" i="18"/>
  <c r="V201" i="18"/>
  <c r="U201" i="18"/>
  <c r="T201" i="18"/>
  <c r="S201" i="18"/>
  <c r="R201" i="18"/>
  <c r="Q201" i="18"/>
  <c r="P201" i="18"/>
  <c r="O201" i="18"/>
  <c r="N201" i="18"/>
  <c r="M201" i="18"/>
  <c r="L201" i="18"/>
  <c r="K201" i="18"/>
  <c r="J201" i="18"/>
  <c r="I201" i="18"/>
  <c r="H201" i="18"/>
  <c r="G201" i="18"/>
  <c r="F201" i="18"/>
  <c r="Y200" i="18"/>
  <c r="X200" i="18"/>
  <c r="W200" i="18"/>
  <c r="V200" i="18"/>
  <c r="U200" i="18"/>
  <c r="T200" i="18"/>
  <c r="S200" i="18"/>
  <c r="R200" i="18"/>
  <c r="Q200" i="18"/>
  <c r="P200" i="18"/>
  <c r="O200" i="18"/>
  <c r="N200" i="18"/>
  <c r="M200" i="18"/>
  <c r="L200" i="18"/>
  <c r="K200" i="18"/>
  <c r="J200" i="18"/>
  <c r="I200" i="18"/>
  <c r="H200" i="18"/>
  <c r="G200" i="18"/>
  <c r="F200" i="18"/>
  <c r="Y199" i="18"/>
  <c r="X199" i="18"/>
  <c r="W199" i="18"/>
  <c r="V199" i="18"/>
  <c r="U199" i="18"/>
  <c r="T199" i="18"/>
  <c r="S199" i="18"/>
  <c r="R199" i="18"/>
  <c r="Q199" i="18"/>
  <c r="P199" i="18"/>
  <c r="O199" i="18"/>
  <c r="N199" i="18"/>
  <c r="M199" i="18"/>
  <c r="L199" i="18"/>
  <c r="K199" i="18"/>
  <c r="J199" i="18"/>
  <c r="I199" i="18"/>
  <c r="H199" i="18"/>
  <c r="G199" i="18"/>
  <c r="F199" i="18"/>
  <c r="Y198" i="18"/>
  <c r="X198" i="18"/>
  <c r="W198" i="18"/>
  <c r="V198" i="18"/>
  <c r="U198" i="18"/>
  <c r="T198" i="18"/>
  <c r="S198" i="18"/>
  <c r="R198" i="18"/>
  <c r="Q198" i="18"/>
  <c r="P198" i="18"/>
  <c r="O198" i="18"/>
  <c r="N198" i="18"/>
  <c r="M198" i="18"/>
  <c r="L198" i="18"/>
  <c r="K198" i="18"/>
  <c r="J198" i="18"/>
  <c r="I198" i="18"/>
  <c r="H198" i="18"/>
  <c r="G198" i="18"/>
  <c r="F198" i="18"/>
  <c r="Y197" i="18"/>
  <c r="X197" i="18"/>
  <c r="W197" i="18"/>
  <c r="V197" i="18"/>
  <c r="U197" i="18"/>
  <c r="T197" i="18"/>
  <c r="S197" i="18"/>
  <c r="R197" i="18"/>
  <c r="Q197" i="18"/>
  <c r="P197" i="18"/>
  <c r="O197" i="18"/>
  <c r="N197" i="18"/>
  <c r="M197" i="18"/>
  <c r="L197" i="18"/>
  <c r="K197" i="18"/>
  <c r="J197" i="18"/>
  <c r="I197" i="18"/>
  <c r="H197" i="18"/>
  <c r="G197" i="18"/>
  <c r="F197" i="18"/>
  <c r="Y196" i="18"/>
  <c r="X196" i="18"/>
  <c r="W196" i="18"/>
  <c r="V196" i="18"/>
  <c r="U196" i="18"/>
  <c r="T196" i="18"/>
  <c r="S196" i="18"/>
  <c r="R196" i="18"/>
  <c r="Q196" i="18"/>
  <c r="P196" i="18"/>
  <c r="O196" i="18"/>
  <c r="N196" i="18"/>
  <c r="M196" i="18"/>
  <c r="L196" i="18"/>
  <c r="K196" i="18"/>
  <c r="J196" i="18"/>
  <c r="I196" i="18"/>
  <c r="H196" i="18"/>
  <c r="G196" i="18"/>
  <c r="F196" i="18"/>
  <c r="Y195" i="18"/>
  <c r="X195" i="18"/>
  <c r="W195" i="18"/>
  <c r="V195" i="18"/>
  <c r="U195" i="18"/>
  <c r="T195" i="18"/>
  <c r="S195" i="18"/>
  <c r="R195" i="18"/>
  <c r="Q195" i="18"/>
  <c r="P195" i="18"/>
  <c r="O195" i="18"/>
  <c r="N195" i="18"/>
  <c r="M195" i="18"/>
  <c r="L195" i="18"/>
  <c r="K195" i="18"/>
  <c r="J195" i="18"/>
  <c r="I195" i="18"/>
  <c r="H195" i="18"/>
  <c r="G195" i="18"/>
  <c r="F195" i="18"/>
  <c r="Y194" i="18"/>
  <c r="X194" i="18"/>
  <c r="W194" i="18"/>
  <c r="V194" i="18"/>
  <c r="U194" i="18"/>
  <c r="T194" i="18"/>
  <c r="S194" i="18"/>
  <c r="R194" i="18"/>
  <c r="Q194" i="18"/>
  <c r="P194" i="18"/>
  <c r="O194" i="18"/>
  <c r="N194" i="18"/>
  <c r="M194" i="18"/>
  <c r="L194" i="18"/>
  <c r="K194" i="18"/>
  <c r="J194" i="18"/>
  <c r="I194" i="18"/>
  <c r="H194" i="18"/>
  <c r="G194" i="18"/>
  <c r="F194" i="18"/>
  <c r="Y193" i="18"/>
  <c r="X193" i="18"/>
  <c r="W193" i="18"/>
  <c r="V193" i="18"/>
  <c r="U193" i="18"/>
  <c r="T193" i="18"/>
  <c r="S193" i="18"/>
  <c r="R193" i="18"/>
  <c r="Q193" i="18"/>
  <c r="P193" i="18"/>
  <c r="O193" i="18"/>
  <c r="N193" i="18"/>
  <c r="M193" i="18"/>
  <c r="L193" i="18"/>
  <c r="K193" i="18"/>
  <c r="J193" i="18"/>
  <c r="I193" i="18"/>
  <c r="H193" i="18"/>
  <c r="G193" i="18"/>
  <c r="F193" i="18"/>
  <c r="Y192" i="18"/>
  <c r="X192" i="18"/>
  <c r="W192" i="18"/>
  <c r="V192" i="18"/>
  <c r="U192" i="18"/>
  <c r="T192" i="18"/>
  <c r="S192" i="18"/>
  <c r="R192" i="18"/>
  <c r="Q192" i="18"/>
  <c r="P192" i="18"/>
  <c r="O192" i="18"/>
  <c r="N192" i="18"/>
  <c r="M192" i="18"/>
  <c r="L192" i="18"/>
  <c r="K192" i="18"/>
  <c r="J192" i="18"/>
  <c r="I192" i="18"/>
  <c r="H192" i="18"/>
  <c r="G192" i="18"/>
  <c r="F192" i="18"/>
  <c r="Y191" i="18"/>
  <c r="X191" i="18"/>
  <c r="W191" i="18"/>
  <c r="V191" i="18"/>
  <c r="U191" i="18"/>
  <c r="T191" i="18"/>
  <c r="S191" i="18"/>
  <c r="R191" i="18"/>
  <c r="Q191" i="18"/>
  <c r="P191" i="18"/>
  <c r="O191" i="18"/>
  <c r="N191" i="18"/>
  <c r="M191" i="18"/>
  <c r="L191" i="18"/>
  <c r="K191" i="18"/>
  <c r="J191" i="18"/>
  <c r="I191" i="18"/>
  <c r="H191" i="18"/>
  <c r="G191" i="18"/>
  <c r="F191" i="18"/>
  <c r="Y190" i="18"/>
  <c r="X190" i="18"/>
  <c r="W190" i="18"/>
  <c r="V190" i="18"/>
  <c r="U190" i="18"/>
  <c r="T190" i="18"/>
  <c r="S190" i="18"/>
  <c r="R190" i="18"/>
  <c r="Q190" i="18"/>
  <c r="P190" i="18"/>
  <c r="O190" i="18"/>
  <c r="N190" i="18"/>
  <c r="M190" i="18"/>
  <c r="L190" i="18"/>
  <c r="K190" i="18"/>
  <c r="J190" i="18"/>
  <c r="I190" i="18"/>
  <c r="H190" i="18"/>
  <c r="G190" i="18"/>
  <c r="F190" i="18"/>
  <c r="Y189" i="18"/>
  <c r="X189" i="18"/>
  <c r="W189" i="18"/>
  <c r="V189" i="18"/>
  <c r="U189" i="18"/>
  <c r="T189" i="18"/>
  <c r="S189" i="18"/>
  <c r="R189" i="18"/>
  <c r="Q189" i="18"/>
  <c r="P189" i="18"/>
  <c r="O189" i="18"/>
  <c r="N189" i="18"/>
  <c r="M189" i="18"/>
  <c r="L189" i="18"/>
  <c r="K189" i="18"/>
  <c r="J189" i="18"/>
  <c r="I189" i="18"/>
  <c r="H189" i="18"/>
  <c r="G189" i="18"/>
  <c r="F189" i="18"/>
  <c r="Y188" i="18"/>
  <c r="X188" i="18"/>
  <c r="W188" i="18"/>
  <c r="V188" i="18"/>
  <c r="U188" i="18"/>
  <c r="T188" i="18"/>
  <c r="S188" i="18"/>
  <c r="R188" i="18"/>
  <c r="Q188" i="18"/>
  <c r="P188" i="18"/>
  <c r="O188" i="18"/>
  <c r="N188" i="18"/>
  <c r="M188" i="18"/>
  <c r="L188" i="18"/>
  <c r="K188" i="18"/>
  <c r="J188" i="18"/>
  <c r="I188" i="18"/>
  <c r="H188" i="18"/>
  <c r="G188" i="18"/>
  <c r="F188" i="18"/>
  <c r="Y187" i="18"/>
  <c r="X187" i="18"/>
  <c r="W187" i="18"/>
  <c r="V187" i="18"/>
  <c r="U187" i="18"/>
  <c r="T187" i="18"/>
  <c r="S187" i="18"/>
  <c r="R187" i="18"/>
  <c r="Q187" i="18"/>
  <c r="P187" i="18"/>
  <c r="O187" i="18"/>
  <c r="N187" i="18"/>
  <c r="M187" i="18"/>
  <c r="L187" i="18"/>
  <c r="K187" i="18"/>
  <c r="J187" i="18"/>
  <c r="I187" i="18"/>
  <c r="H187" i="18"/>
  <c r="G187" i="18"/>
  <c r="F187" i="18"/>
  <c r="Y186" i="18"/>
  <c r="X186" i="18"/>
  <c r="W186" i="18"/>
  <c r="V186" i="18"/>
  <c r="U186" i="18"/>
  <c r="T186" i="18"/>
  <c r="S186" i="18"/>
  <c r="R186" i="18"/>
  <c r="Q186" i="18"/>
  <c r="P186" i="18"/>
  <c r="O186" i="18"/>
  <c r="N186" i="18"/>
  <c r="M186" i="18"/>
  <c r="L186" i="18"/>
  <c r="K186" i="18"/>
  <c r="J186" i="18"/>
  <c r="I186" i="18"/>
  <c r="H186" i="18"/>
  <c r="G186" i="18"/>
  <c r="F186" i="18"/>
  <c r="Y185" i="18"/>
  <c r="X185" i="18"/>
  <c r="W185" i="18"/>
  <c r="V185" i="18"/>
  <c r="U185" i="18"/>
  <c r="T185" i="18"/>
  <c r="S185" i="18"/>
  <c r="R185" i="18"/>
  <c r="Q185" i="18"/>
  <c r="P185" i="18"/>
  <c r="O185" i="18"/>
  <c r="N185" i="18"/>
  <c r="M185" i="18"/>
  <c r="L185" i="18"/>
  <c r="K185" i="18"/>
  <c r="J185" i="18"/>
  <c r="I185" i="18"/>
  <c r="H185" i="18"/>
  <c r="G185" i="18"/>
  <c r="F185" i="18"/>
  <c r="Y184" i="18"/>
  <c r="X184" i="18"/>
  <c r="W184" i="18"/>
  <c r="V184" i="18"/>
  <c r="U184" i="18"/>
  <c r="T184" i="18"/>
  <c r="S184" i="18"/>
  <c r="R184" i="18"/>
  <c r="Q184" i="18"/>
  <c r="P184" i="18"/>
  <c r="O184" i="18"/>
  <c r="N184" i="18"/>
  <c r="M184" i="18"/>
  <c r="L184" i="18"/>
  <c r="K184" i="18"/>
  <c r="J184" i="18"/>
  <c r="I184" i="18"/>
  <c r="H184" i="18"/>
  <c r="G184" i="18"/>
  <c r="F184" i="18"/>
  <c r="Y183" i="18"/>
  <c r="X183" i="18"/>
  <c r="W183" i="18"/>
  <c r="V183" i="18"/>
  <c r="U183" i="18"/>
  <c r="T183" i="18"/>
  <c r="S183" i="18"/>
  <c r="R183" i="18"/>
  <c r="Q183" i="18"/>
  <c r="P183" i="18"/>
  <c r="O183" i="18"/>
  <c r="N183" i="18"/>
  <c r="M183" i="18"/>
  <c r="L183" i="18"/>
  <c r="K183" i="18"/>
  <c r="J183" i="18"/>
  <c r="I183" i="18"/>
  <c r="H183" i="18"/>
  <c r="G183" i="18"/>
  <c r="F183" i="18"/>
  <c r="Y182" i="18"/>
  <c r="X182" i="18"/>
  <c r="W182" i="18"/>
  <c r="V182" i="18"/>
  <c r="U182" i="18"/>
  <c r="T182" i="18"/>
  <c r="S182" i="18"/>
  <c r="R182" i="18"/>
  <c r="Q182" i="18"/>
  <c r="P182" i="18"/>
  <c r="O182" i="18"/>
  <c r="N182" i="18"/>
  <c r="M182" i="18"/>
  <c r="L182" i="18"/>
  <c r="K182" i="18"/>
  <c r="J182" i="18"/>
  <c r="I182" i="18"/>
  <c r="H182" i="18"/>
  <c r="G182" i="18"/>
  <c r="F182" i="18"/>
  <c r="Y181" i="18"/>
  <c r="X181" i="18"/>
  <c r="W181" i="18"/>
  <c r="V181" i="18"/>
  <c r="U181" i="18"/>
  <c r="T181" i="18"/>
  <c r="S181" i="18"/>
  <c r="R181" i="18"/>
  <c r="Q181" i="18"/>
  <c r="P181" i="18"/>
  <c r="O181" i="18"/>
  <c r="N181" i="18"/>
  <c r="M181" i="18"/>
  <c r="L181" i="18"/>
  <c r="K181" i="18"/>
  <c r="J181" i="18"/>
  <c r="I181" i="18"/>
  <c r="H181" i="18"/>
  <c r="G181" i="18"/>
  <c r="F181" i="18"/>
  <c r="Y180" i="18"/>
  <c r="X180" i="18"/>
  <c r="W180" i="18"/>
  <c r="V180" i="18"/>
  <c r="U180" i="18"/>
  <c r="T180" i="18"/>
  <c r="S180" i="18"/>
  <c r="R180" i="18"/>
  <c r="Q180" i="18"/>
  <c r="P180" i="18"/>
  <c r="O180" i="18"/>
  <c r="N180" i="18"/>
  <c r="M180" i="18"/>
  <c r="L180" i="18"/>
  <c r="K180" i="18"/>
  <c r="J180" i="18"/>
  <c r="I180" i="18"/>
  <c r="H180" i="18"/>
  <c r="G180" i="18"/>
  <c r="F180" i="18"/>
  <c r="Y179" i="18"/>
  <c r="X179" i="18"/>
  <c r="W179" i="18"/>
  <c r="V179" i="18"/>
  <c r="U179" i="18"/>
  <c r="T179" i="18"/>
  <c r="S179" i="18"/>
  <c r="R179" i="18"/>
  <c r="Q179" i="18"/>
  <c r="P179" i="18"/>
  <c r="O179" i="18"/>
  <c r="N179" i="18"/>
  <c r="M179" i="18"/>
  <c r="L179" i="18"/>
  <c r="K179" i="18"/>
  <c r="J179" i="18"/>
  <c r="I179" i="18"/>
  <c r="H179" i="18"/>
  <c r="G179" i="18"/>
  <c r="F179" i="18"/>
  <c r="Y178" i="18"/>
  <c r="X178" i="18"/>
  <c r="W178" i="18"/>
  <c r="V178" i="18"/>
  <c r="U178" i="18"/>
  <c r="T178" i="18"/>
  <c r="S178" i="18"/>
  <c r="R178" i="18"/>
  <c r="Q178" i="18"/>
  <c r="P178" i="18"/>
  <c r="O178" i="18"/>
  <c r="N178" i="18"/>
  <c r="M178" i="18"/>
  <c r="L178" i="18"/>
  <c r="K178" i="18"/>
  <c r="J178" i="18"/>
  <c r="I178" i="18"/>
  <c r="H178" i="18"/>
  <c r="G178" i="18"/>
  <c r="F178" i="18"/>
  <c r="Y177" i="18"/>
  <c r="X177" i="18"/>
  <c r="W177" i="18"/>
  <c r="V177" i="18"/>
  <c r="U177" i="18"/>
  <c r="T177" i="18"/>
  <c r="S177" i="18"/>
  <c r="R177" i="18"/>
  <c r="Q177" i="18"/>
  <c r="P177" i="18"/>
  <c r="O177" i="18"/>
  <c r="N177" i="18"/>
  <c r="M177" i="18"/>
  <c r="L177" i="18"/>
  <c r="K177" i="18"/>
  <c r="J177" i="18"/>
  <c r="I177" i="18"/>
  <c r="H177" i="18"/>
  <c r="G177" i="18"/>
  <c r="F177" i="18"/>
  <c r="Y176" i="18"/>
  <c r="X176" i="18"/>
  <c r="W176" i="18"/>
  <c r="V176" i="18"/>
  <c r="U176" i="18"/>
  <c r="T176" i="18"/>
  <c r="S176" i="18"/>
  <c r="R176" i="18"/>
  <c r="Q176" i="18"/>
  <c r="P176" i="18"/>
  <c r="O176" i="18"/>
  <c r="N176" i="18"/>
  <c r="M176" i="18"/>
  <c r="L176" i="18"/>
  <c r="K176" i="18"/>
  <c r="J176" i="18"/>
  <c r="I176" i="18"/>
  <c r="H176" i="18"/>
  <c r="G176" i="18"/>
  <c r="F176" i="18"/>
  <c r="Y175" i="18"/>
  <c r="X175" i="18"/>
  <c r="W175" i="18"/>
  <c r="V175" i="18"/>
  <c r="U175" i="18"/>
  <c r="T175" i="18"/>
  <c r="S175" i="18"/>
  <c r="R175" i="18"/>
  <c r="Q175" i="18"/>
  <c r="P175" i="18"/>
  <c r="O175" i="18"/>
  <c r="N175" i="18"/>
  <c r="M175" i="18"/>
  <c r="L175" i="18"/>
  <c r="K175" i="18"/>
  <c r="J175" i="18"/>
  <c r="I175" i="18"/>
  <c r="H175" i="18"/>
  <c r="G175" i="18"/>
  <c r="F175" i="18"/>
  <c r="Y174" i="18"/>
  <c r="X174" i="18"/>
  <c r="W174" i="18"/>
  <c r="V174" i="18"/>
  <c r="U174" i="18"/>
  <c r="T174" i="18"/>
  <c r="S174" i="18"/>
  <c r="R174" i="18"/>
  <c r="Q174" i="18"/>
  <c r="P174" i="18"/>
  <c r="O174" i="18"/>
  <c r="N174" i="18"/>
  <c r="M174" i="18"/>
  <c r="L174" i="18"/>
  <c r="K174" i="18"/>
  <c r="J174" i="18"/>
  <c r="I174" i="18"/>
  <c r="H174" i="18"/>
  <c r="G174" i="18"/>
  <c r="F174" i="18"/>
  <c r="Y173" i="18"/>
  <c r="X173" i="18"/>
  <c r="W173" i="18"/>
  <c r="V173" i="18"/>
  <c r="U173" i="18"/>
  <c r="T173" i="18"/>
  <c r="S173" i="18"/>
  <c r="R173" i="18"/>
  <c r="Q173" i="18"/>
  <c r="P173" i="18"/>
  <c r="O173" i="18"/>
  <c r="N173" i="18"/>
  <c r="M173" i="18"/>
  <c r="L173" i="18"/>
  <c r="K173" i="18"/>
  <c r="J173" i="18"/>
  <c r="I173" i="18"/>
  <c r="H173" i="18"/>
  <c r="G173" i="18"/>
  <c r="F173" i="18"/>
  <c r="Y172" i="18"/>
  <c r="X172" i="18"/>
  <c r="W172" i="18"/>
  <c r="V172" i="18"/>
  <c r="U172" i="18"/>
  <c r="T172" i="18"/>
  <c r="S172" i="18"/>
  <c r="R172" i="18"/>
  <c r="Q172" i="18"/>
  <c r="P172" i="18"/>
  <c r="O172" i="18"/>
  <c r="N172" i="18"/>
  <c r="M172" i="18"/>
  <c r="L172" i="18"/>
  <c r="K172" i="18"/>
  <c r="J172" i="18"/>
  <c r="I172" i="18"/>
  <c r="H172" i="18"/>
  <c r="G172" i="18"/>
  <c r="F172" i="18"/>
  <c r="Y171" i="18"/>
  <c r="X171" i="18"/>
  <c r="W171" i="18"/>
  <c r="V171" i="18"/>
  <c r="U171" i="18"/>
  <c r="T171" i="18"/>
  <c r="S171" i="18"/>
  <c r="R171" i="18"/>
  <c r="Q171" i="18"/>
  <c r="P171" i="18"/>
  <c r="O171" i="18"/>
  <c r="N171" i="18"/>
  <c r="M171" i="18"/>
  <c r="L171" i="18"/>
  <c r="K171" i="18"/>
  <c r="J171" i="18"/>
  <c r="I171" i="18"/>
  <c r="H171" i="18"/>
  <c r="G171" i="18"/>
  <c r="F171" i="18"/>
  <c r="Y170" i="18"/>
  <c r="X170" i="18"/>
  <c r="W170" i="18"/>
  <c r="V170" i="18"/>
  <c r="U170" i="18"/>
  <c r="T170" i="18"/>
  <c r="S170" i="18"/>
  <c r="R170" i="18"/>
  <c r="Q170" i="18"/>
  <c r="P170" i="18"/>
  <c r="O170" i="18"/>
  <c r="N170" i="18"/>
  <c r="M170" i="18"/>
  <c r="L170" i="18"/>
  <c r="K170" i="18"/>
  <c r="J170" i="18"/>
  <c r="I170" i="18"/>
  <c r="H170" i="18"/>
  <c r="G170" i="18"/>
  <c r="F170" i="18"/>
  <c r="Y169" i="18"/>
  <c r="X169" i="18"/>
  <c r="W169" i="18"/>
  <c r="V169" i="18"/>
  <c r="U169" i="18"/>
  <c r="T169" i="18"/>
  <c r="S169" i="18"/>
  <c r="R169" i="18"/>
  <c r="Q169" i="18"/>
  <c r="P169" i="18"/>
  <c r="O169" i="18"/>
  <c r="N169" i="18"/>
  <c r="M169" i="18"/>
  <c r="L169" i="18"/>
  <c r="K169" i="18"/>
  <c r="J169" i="18"/>
  <c r="I169" i="18"/>
  <c r="H169" i="18"/>
  <c r="G169" i="18"/>
  <c r="F169" i="18"/>
  <c r="Y168" i="18"/>
  <c r="X168" i="18"/>
  <c r="W168" i="18"/>
  <c r="V168" i="18"/>
  <c r="U168" i="18"/>
  <c r="T168" i="18"/>
  <c r="S168" i="18"/>
  <c r="R168" i="18"/>
  <c r="Q168" i="18"/>
  <c r="P168" i="18"/>
  <c r="O168" i="18"/>
  <c r="N168" i="18"/>
  <c r="M168" i="18"/>
  <c r="L168" i="18"/>
  <c r="K168" i="18"/>
  <c r="J168" i="18"/>
  <c r="I168" i="18"/>
  <c r="H168" i="18"/>
  <c r="G168" i="18"/>
  <c r="F168" i="18"/>
  <c r="Y167" i="18"/>
  <c r="X167" i="18"/>
  <c r="W167" i="18"/>
  <c r="V167" i="18"/>
  <c r="U167" i="18"/>
  <c r="T167" i="18"/>
  <c r="S167" i="18"/>
  <c r="R167" i="18"/>
  <c r="Q167" i="18"/>
  <c r="P167" i="18"/>
  <c r="O167" i="18"/>
  <c r="N167" i="18"/>
  <c r="M167" i="18"/>
  <c r="L167" i="18"/>
  <c r="K167" i="18"/>
  <c r="J167" i="18"/>
  <c r="I167" i="18"/>
  <c r="H167" i="18"/>
  <c r="G167" i="18"/>
  <c r="F167" i="18"/>
  <c r="Y166" i="18"/>
  <c r="X166" i="18"/>
  <c r="W166" i="18"/>
  <c r="V166" i="18"/>
  <c r="U166" i="18"/>
  <c r="T166" i="18"/>
  <c r="S166" i="18"/>
  <c r="R166" i="18"/>
  <c r="Q166" i="18"/>
  <c r="P166" i="18"/>
  <c r="O166" i="18"/>
  <c r="N166" i="18"/>
  <c r="M166" i="18"/>
  <c r="L166" i="18"/>
  <c r="K166" i="18"/>
  <c r="J166" i="18"/>
  <c r="I166" i="18"/>
  <c r="H166" i="18"/>
  <c r="G166" i="18"/>
  <c r="F166" i="18"/>
  <c r="Y165" i="18"/>
  <c r="X165" i="18"/>
  <c r="W165" i="18"/>
  <c r="V165" i="18"/>
  <c r="U165" i="18"/>
  <c r="T165" i="18"/>
  <c r="S165" i="18"/>
  <c r="R165" i="18"/>
  <c r="Q165" i="18"/>
  <c r="P165" i="18"/>
  <c r="O165" i="18"/>
  <c r="N165" i="18"/>
  <c r="M165" i="18"/>
  <c r="L165" i="18"/>
  <c r="K165" i="18"/>
  <c r="J165" i="18"/>
  <c r="I165" i="18"/>
  <c r="H165" i="18"/>
  <c r="G165" i="18"/>
  <c r="F165" i="18"/>
  <c r="Y164" i="18"/>
  <c r="X164" i="18"/>
  <c r="W164" i="18"/>
  <c r="V164" i="18"/>
  <c r="U164" i="18"/>
  <c r="T164" i="18"/>
  <c r="S164" i="18"/>
  <c r="R164" i="18"/>
  <c r="Q164" i="18"/>
  <c r="P164" i="18"/>
  <c r="O164" i="18"/>
  <c r="N164" i="18"/>
  <c r="M164" i="18"/>
  <c r="L164" i="18"/>
  <c r="K164" i="18"/>
  <c r="J164" i="18"/>
  <c r="I164" i="18"/>
  <c r="H164" i="18"/>
  <c r="G164" i="18"/>
  <c r="F164" i="18"/>
  <c r="Y163" i="18"/>
  <c r="X163" i="18"/>
  <c r="W163" i="18"/>
  <c r="V163" i="18"/>
  <c r="U163" i="18"/>
  <c r="T163" i="18"/>
  <c r="S163" i="18"/>
  <c r="R163" i="18"/>
  <c r="Q163" i="18"/>
  <c r="P163" i="18"/>
  <c r="O163" i="18"/>
  <c r="N163" i="18"/>
  <c r="M163" i="18"/>
  <c r="L163" i="18"/>
  <c r="K163" i="18"/>
  <c r="J163" i="18"/>
  <c r="I163" i="18"/>
  <c r="H163" i="18"/>
  <c r="G163" i="18"/>
  <c r="F163" i="18"/>
  <c r="Y162" i="18"/>
  <c r="X162" i="18"/>
  <c r="W162" i="18"/>
  <c r="V162" i="18"/>
  <c r="U162" i="18"/>
  <c r="T162" i="18"/>
  <c r="S162" i="18"/>
  <c r="R162" i="18"/>
  <c r="Q162" i="18"/>
  <c r="P162" i="18"/>
  <c r="O162" i="18"/>
  <c r="N162" i="18"/>
  <c r="M162" i="18"/>
  <c r="L162" i="18"/>
  <c r="K162" i="18"/>
  <c r="J162" i="18"/>
  <c r="I162" i="18"/>
  <c r="H162" i="18"/>
  <c r="G162" i="18"/>
  <c r="F162" i="18"/>
  <c r="Y161" i="18"/>
  <c r="X161" i="18"/>
  <c r="W161" i="18"/>
  <c r="V161" i="18"/>
  <c r="U161" i="18"/>
  <c r="T161" i="18"/>
  <c r="S161" i="18"/>
  <c r="R161" i="18"/>
  <c r="Q161" i="18"/>
  <c r="P161" i="18"/>
  <c r="O161" i="18"/>
  <c r="N161" i="18"/>
  <c r="M161" i="18"/>
  <c r="L161" i="18"/>
  <c r="K161" i="18"/>
  <c r="J161" i="18"/>
  <c r="I161" i="18"/>
  <c r="H161" i="18"/>
  <c r="G161" i="18"/>
  <c r="F161" i="18"/>
  <c r="Y160" i="18"/>
  <c r="X160" i="18"/>
  <c r="W160" i="18"/>
  <c r="V160" i="18"/>
  <c r="U160" i="18"/>
  <c r="T160" i="18"/>
  <c r="S160" i="18"/>
  <c r="R160" i="18"/>
  <c r="Q160" i="18"/>
  <c r="P160" i="18"/>
  <c r="O160" i="18"/>
  <c r="N160" i="18"/>
  <c r="M160" i="18"/>
  <c r="L160" i="18"/>
  <c r="K160" i="18"/>
  <c r="J160" i="18"/>
  <c r="I160" i="18"/>
  <c r="H160" i="18"/>
  <c r="G160" i="18"/>
  <c r="F160" i="18"/>
  <c r="Y159" i="18"/>
  <c r="X159" i="18"/>
  <c r="W159" i="18"/>
  <c r="V159" i="18"/>
  <c r="U159" i="18"/>
  <c r="T159" i="18"/>
  <c r="S159" i="18"/>
  <c r="R159" i="18"/>
  <c r="Q159" i="18"/>
  <c r="P159" i="18"/>
  <c r="O159" i="18"/>
  <c r="N159" i="18"/>
  <c r="M159" i="18"/>
  <c r="L159" i="18"/>
  <c r="K159" i="18"/>
  <c r="J159" i="18"/>
  <c r="I159" i="18"/>
  <c r="H159" i="18"/>
  <c r="G159" i="18"/>
  <c r="F159" i="18"/>
  <c r="Y158" i="18"/>
  <c r="X158" i="18"/>
  <c r="W158" i="18"/>
  <c r="V158" i="18"/>
  <c r="U158" i="18"/>
  <c r="T158" i="18"/>
  <c r="S158" i="18"/>
  <c r="R158" i="18"/>
  <c r="Q158" i="18"/>
  <c r="P158" i="18"/>
  <c r="O158" i="18"/>
  <c r="N158" i="18"/>
  <c r="M158" i="18"/>
  <c r="L158" i="18"/>
  <c r="K158" i="18"/>
  <c r="J158" i="18"/>
  <c r="I158" i="18"/>
  <c r="H158" i="18"/>
  <c r="G158" i="18"/>
  <c r="F158" i="18"/>
  <c r="Y157" i="18"/>
  <c r="X157" i="18"/>
  <c r="W157" i="18"/>
  <c r="V157" i="18"/>
  <c r="U157" i="18"/>
  <c r="T157" i="18"/>
  <c r="S157" i="18"/>
  <c r="R157" i="18"/>
  <c r="Q157" i="18"/>
  <c r="P157" i="18"/>
  <c r="O157" i="18"/>
  <c r="N157" i="18"/>
  <c r="M157" i="18"/>
  <c r="L157" i="18"/>
  <c r="K157" i="18"/>
  <c r="J157" i="18"/>
  <c r="I157" i="18"/>
  <c r="H157" i="18"/>
  <c r="G157" i="18"/>
  <c r="F157" i="18"/>
  <c r="Y156" i="18"/>
  <c r="X156" i="18"/>
  <c r="W156" i="18"/>
  <c r="V156" i="18"/>
  <c r="U156" i="18"/>
  <c r="T156" i="18"/>
  <c r="S156" i="18"/>
  <c r="R156" i="18"/>
  <c r="Q156" i="18"/>
  <c r="P156" i="18"/>
  <c r="O156" i="18"/>
  <c r="N156" i="18"/>
  <c r="M156" i="18"/>
  <c r="L156" i="18"/>
  <c r="K156" i="18"/>
  <c r="J156" i="18"/>
  <c r="I156" i="18"/>
  <c r="H156" i="18"/>
  <c r="G156" i="18"/>
  <c r="F156" i="18"/>
  <c r="Y155" i="18"/>
  <c r="X155" i="18"/>
  <c r="W155" i="18"/>
  <c r="V155" i="18"/>
  <c r="U155" i="18"/>
  <c r="T155" i="18"/>
  <c r="S155" i="18"/>
  <c r="R155" i="18"/>
  <c r="Q155" i="18"/>
  <c r="P155" i="18"/>
  <c r="O155" i="18"/>
  <c r="N155" i="18"/>
  <c r="M155" i="18"/>
  <c r="L155" i="18"/>
  <c r="K155" i="18"/>
  <c r="J155" i="18"/>
  <c r="I155" i="18"/>
  <c r="H155" i="18"/>
  <c r="G155" i="18"/>
  <c r="F155" i="18"/>
  <c r="Y154" i="18"/>
  <c r="X154" i="18"/>
  <c r="W154" i="18"/>
  <c r="V154" i="18"/>
  <c r="U154" i="18"/>
  <c r="T154" i="18"/>
  <c r="S154" i="18"/>
  <c r="R154" i="18"/>
  <c r="Q154" i="18"/>
  <c r="P154" i="18"/>
  <c r="O154" i="18"/>
  <c r="N154" i="18"/>
  <c r="M154" i="18"/>
  <c r="L154" i="18"/>
  <c r="K154" i="18"/>
  <c r="J154" i="18"/>
  <c r="I154" i="18"/>
  <c r="H154" i="18"/>
  <c r="G154" i="18"/>
  <c r="F154" i="18"/>
  <c r="Y153" i="18"/>
  <c r="X153" i="18"/>
  <c r="W153" i="18"/>
  <c r="V153" i="18"/>
  <c r="U153" i="18"/>
  <c r="T153" i="18"/>
  <c r="S153" i="18"/>
  <c r="R153" i="18"/>
  <c r="Q153" i="18"/>
  <c r="P153" i="18"/>
  <c r="O153" i="18"/>
  <c r="N153" i="18"/>
  <c r="M153" i="18"/>
  <c r="L153" i="18"/>
  <c r="K153" i="18"/>
  <c r="J153" i="18"/>
  <c r="I153" i="18"/>
  <c r="H153" i="18"/>
  <c r="G153" i="18"/>
  <c r="F153" i="18"/>
  <c r="Y152" i="18"/>
  <c r="X152" i="18"/>
  <c r="W152" i="18"/>
  <c r="V152" i="18"/>
  <c r="U152" i="18"/>
  <c r="T152" i="18"/>
  <c r="S152" i="18"/>
  <c r="R152" i="18"/>
  <c r="Q152" i="18"/>
  <c r="P152" i="18"/>
  <c r="O152" i="18"/>
  <c r="N152" i="18"/>
  <c r="M152" i="18"/>
  <c r="L152" i="18"/>
  <c r="K152" i="18"/>
  <c r="J152" i="18"/>
  <c r="I152" i="18"/>
  <c r="H152" i="18"/>
  <c r="G152" i="18"/>
  <c r="F152" i="18"/>
  <c r="Y151" i="18"/>
  <c r="X151" i="18"/>
  <c r="W151" i="18"/>
  <c r="V151" i="18"/>
  <c r="U151" i="18"/>
  <c r="T151" i="18"/>
  <c r="S151" i="18"/>
  <c r="R151" i="18"/>
  <c r="Q151" i="18"/>
  <c r="P151" i="18"/>
  <c r="O151" i="18"/>
  <c r="N151" i="18"/>
  <c r="M151" i="18"/>
  <c r="L151" i="18"/>
  <c r="K151" i="18"/>
  <c r="J151" i="18"/>
  <c r="I151" i="18"/>
  <c r="H151" i="18"/>
  <c r="G151" i="18"/>
  <c r="F151" i="18"/>
  <c r="Y136" i="18"/>
  <c r="X136" i="18"/>
  <c r="W136" i="18"/>
  <c r="V136" i="18"/>
  <c r="U136" i="18"/>
  <c r="T136" i="18"/>
  <c r="S136" i="18"/>
  <c r="R136" i="18"/>
  <c r="Q136" i="18"/>
  <c r="P136" i="18"/>
  <c r="O136" i="18"/>
  <c r="N136" i="18"/>
  <c r="M136" i="18"/>
  <c r="L136" i="18"/>
  <c r="K136" i="18"/>
  <c r="J136" i="18"/>
  <c r="I136" i="18"/>
  <c r="H136" i="18"/>
  <c r="G136" i="18"/>
  <c r="F136" i="18"/>
  <c r="Y135" i="18"/>
  <c r="X135" i="18"/>
  <c r="W135" i="18"/>
  <c r="V135" i="18"/>
  <c r="U135" i="18"/>
  <c r="T135" i="18"/>
  <c r="S135" i="18"/>
  <c r="R135" i="18"/>
  <c r="Q135" i="18"/>
  <c r="P135" i="18"/>
  <c r="O135" i="18"/>
  <c r="N135" i="18"/>
  <c r="M135" i="18"/>
  <c r="L135" i="18"/>
  <c r="K135" i="18"/>
  <c r="J135" i="18"/>
  <c r="I135" i="18"/>
  <c r="H135" i="18"/>
  <c r="G135" i="18"/>
  <c r="F135" i="18"/>
  <c r="Y134" i="18"/>
  <c r="X134" i="18"/>
  <c r="W134" i="18"/>
  <c r="V134" i="18"/>
  <c r="U134" i="18"/>
  <c r="T134" i="18"/>
  <c r="S134" i="18"/>
  <c r="R134" i="18"/>
  <c r="Q134" i="18"/>
  <c r="P134" i="18"/>
  <c r="O134" i="18"/>
  <c r="N134" i="18"/>
  <c r="M134" i="18"/>
  <c r="L134" i="18"/>
  <c r="K134" i="18"/>
  <c r="J134" i="18"/>
  <c r="I134" i="18"/>
  <c r="H134" i="18"/>
  <c r="G134" i="18"/>
  <c r="F134" i="18"/>
  <c r="Y133" i="18"/>
  <c r="X133" i="18"/>
  <c r="W133" i="18"/>
  <c r="V133" i="18"/>
  <c r="U133" i="18"/>
  <c r="T133" i="18"/>
  <c r="S133" i="18"/>
  <c r="R133" i="18"/>
  <c r="Q133" i="18"/>
  <c r="P133" i="18"/>
  <c r="O133" i="18"/>
  <c r="N133" i="18"/>
  <c r="M133" i="18"/>
  <c r="L133" i="18"/>
  <c r="K133" i="18"/>
  <c r="J133" i="18"/>
  <c r="I133" i="18"/>
  <c r="H133" i="18"/>
  <c r="G133" i="18"/>
  <c r="F133" i="18"/>
  <c r="Y132" i="18"/>
  <c r="X132" i="18"/>
  <c r="W132" i="18"/>
  <c r="V132" i="18"/>
  <c r="U132" i="18"/>
  <c r="T132" i="18"/>
  <c r="S132" i="18"/>
  <c r="R132" i="18"/>
  <c r="Q132" i="18"/>
  <c r="P132" i="18"/>
  <c r="O132" i="18"/>
  <c r="N132" i="18"/>
  <c r="M132" i="18"/>
  <c r="L132" i="18"/>
  <c r="K132" i="18"/>
  <c r="J132" i="18"/>
  <c r="I132" i="18"/>
  <c r="H132" i="18"/>
  <c r="G132" i="18"/>
  <c r="F132" i="18"/>
  <c r="Y131" i="18"/>
  <c r="X131" i="18"/>
  <c r="W131" i="18"/>
  <c r="V131" i="18"/>
  <c r="U131" i="18"/>
  <c r="T131" i="18"/>
  <c r="S131" i="18"/>
  <c r="R131" i="18"/>
  <c r="Q131" i="18"/>
  <c r="P131" i="18"/>
  <c r="O131" i="18"/>
  <c r="N131" i="18"/>
  <c r="M131" i="18"/>
  <c r="L131" i="18"/>
  <c r="K131" i="18"/>
  <c r="J131" i="18"/>
  <c r="I131" i="18"/>
  <c r="H131" i="18"/>
  <c r="G131" i="18"/>
  <c r="F131" i="18"/>
  <c r="Y130" i="18"/>
  <c r="X130" i="18"/>
  <c r="W130" i="18"/>
  <c r="V130" i="18"/>
  <c r="U130" i="18"/>
  <c r="T130" i="18"/>
  <c r="S130" i="18"/>
  <c r="R130" i="18"/>
  <c r="Q130" i="18"/>
  <c r="P130" i="18"/>
  <c r="O130" i="18"/>
  <c r="N130" i="18"/>
  <c r="M130" i="18"/>
  <c r="L130" i="18"/>
  <c r="K130" i="18"/>
  <c r="J130" i="18"/>
  <c r="I130" i="18"/>
  <c r="H130" i="18"/>
  <c r="G130" i="18"/>
  <c r="F130" i="18"/>
  <c r="Y129" i="18"/>
  <c r="X129" i="18"/>
  <c r="W129" i="18"/>
  <c r="V129" i="18"/>
  <c r="U129" i="18"/>
  <c r="T129" i="18"/>
  <c r="S129" i="18"/>
  <c r="R129" i="18"/>
  <c r="Q129" i="18"/>
  <c r="P129" i="18"/>
  <c r="O129" i="18"/>
  <c r="N129" i="18"/>
  <c r="M129" i="18"/>
  <c r="L129" i="18"/>
  <c r="K129" i="18"/>
  <c r="J129" i="18"/>
  <c r="I129" i="18"/>
  <c r="H129" i="18"/>
  <c r="G129" i="18"/>
  <c r="F129" i="18"/>
  <c r="Y128" i="18"/>
  <c r="X128" i="18"/>
  <c r="W128" i="18"/>
  <c r="V128" i="18"/>
  <c r="U128" i="18"/>
  <c r="T128" i="18"/>
  <c r="S128" i="18"/>
  <c r="R128" i="18"/>
  <c r="Q128" i="18"/>
  <c r="P128" i="18"/>
  <c r="O128" i="18"/>
  <c r="N128" i="18"/>
  <c r="M128" i="18"/>
  <c r="L128" i="18"/>
  <c r="K128" i="18"/>
  <c r="J128" i="18"/>
  <c r="I128" i="18"/>
  <c r="H128" i="18"/>
  <c r="G128" i="18"/>
  <c r="F128" i="18"/>
  <c r="Y127" i="18"/>
  <c r="X127" i="18"/>
  <c r="W127" i="18"/>
  <c r="V127" i="18"/>
  <c r="U127" i="18"/>
  <c r="T127" i="18"/>
  <c r="S127" i="18"/>
  <c r="R127" i="18"/>
  <c r="Q127" i="18"/>
  <c r="P127" i="18"/>
  <c r="O127" i="18"/>
  <c r="N127" i="18"/>
  <c r="M127" i="18"/>
  <c r="L127" i="18"/>
  <c r="K127" i="18"/>
  <c r="J127" i="18"/>
  <c r="I127" i="18"/>
  <c r="H127" i="18"/>
  <c r="G127" i="18"/>
  <c r="F127" i="18"/>
  <c r="Y126" i="18"/>
  <c r="X126" i="18"/>
  <c r="W126" i="18"/>
  <c r="V126" i="18"/>
  <c r="U126" i="18"/>
  <c r="T126" i="18"/>
  <c r="S126" i="18"/>
  <c r="R126" i="18"/>
  <c r="Q126" i="18"/>
  <c r="P126" i="18"/>
  <c r="O126" i="18"/>
  <c r="N126" i="18"/>
  <c r="M126" i="18"/>
  <c r="L126" i="18"/>
  <c r="K126" i="18"/>
  <c r="J126" i="18"/>
  <c r="I126" i="18"/>
  <c r="H126" i="18"/>
  <c r="G126" i="18"/>
  <c r="F126" i="18"/>
  <c r="Y125" i="18"/>
  <c r="X125" i="18"/>
  <c r="W125" i="18"/>
  <c r="V125" i="18"/>
  <c r="U125" i="18"/>
  <c r="T125" i="18"/>
  <c r="S125" i="18"/>
  <c r="R125" i="18"/>
  <c r="Q125" i="18"/>
  <c r="P125" i="18"/>
  <c r="O125" i="18"/>
  <c r="N125" i="18"/>
  <c r="M125" i="18"/>
  <c r="L125" i="18"/>
  <c r="K125" i="18"/>
  <c r="J125" i="18"/>
  <c r="I125" i="18"/>
  <c r="H125" i="18"/>
  <c r="G125" i="18"/>
  <c r="F125" i="18"/>
  <c r="Y124" i="18"/>
  <c r="X124" i="18"/>
  <c r="W124" i="18"/>
  <c r="V124" i="18"/>
  <c r="U124" i="18"/>
  <c r="T124" i="18"/>
  <c r="S124" i="18"/>
  <c r="R124" i="18"/>
  <c r="Q124" i="18"/>
  <c r="P124" i="18"/>
  <c r="O124" i="18"/>
  <c r="N124" i="18"/>
  <c r="M124" i="18"/>
  <c r="L124" i="18"/>
  <c r="K124" i="18"/>
  <c r="J124" i="18"/>
  <c r="I124" i="18"/>
  <c r="H124" i="18"/>
  <c r="G124" i="18"/>
  <c r="F124" i="18"/>
  <c r="Y123" i="18"/>
  <c r="X123" i="18"/>
  <c r="W123" i="18"/>
  <c r="V123" i="18"/>
  <c r="U123" i="18"/>
  <c r="T123" i="18"/>
  <c r="S123" i="18"/>
  <c r="R123" i="18"/>
  <c r="Q123" i="18"/>
  <c r="P123" i="18"/>
  <c r="O123" i="18"/>
  <c r="N123" i="18"/>
  <c r="M123" i="18"/>
  <c r="L123" i="18"/>
  <c r="K123" i="18"/>
  <c r="J123" i="18"/>
  <c r="I123" i="18"/>
  <c r="H123" i="18"/>
  <c r="G123" i="18"/>
  <c r="F123" i="18"/>
  <c r="Y122" i="18"/>
  <c r="X122" i="18"/>
  <c r="W122" i="18"/>
  <c r="V122" i="18"/>
  <c r="U122" i="18"/>
  <c r="T122" i="18"/>
  <c r="S122" i="18"/>
  <c r="R122" i="18"/>
  <c r="Q122" i="18"/>
  <c r="P122" i="18"/>
  <c r="O122" i="18"/>
  <c r="N122" i="18"/>
  <c r="M122" i="18"/>
  <c r="L122" i="18"/>
  <c r="K122" i="18"/>
  <c r="J122" i="18"/>
  <c r="I122" i="18"/>
  <c r="H122" i="18"/>
  <c r="G122" i="18"/>
  <c r="F122" i="18"/>
  <c r="Y121" i="18"/>
  <c r="X121" i="18"/>
  <c r="W121" i="18"/>
  <c r="V121" i="18"/>
  <c r="U121" i="18"/>
  <c r="T121" i="18"/>
  <c r="S121" i="18"/>
  <c r="R121" i="18"/>
  <c r="Q121" i="18"/>
  <c r="P121" i="18"/>
  <c r="O121" i="18"/>
  <c r="N121" i="18"/>
  <c r="M121" i="18"/>
  <c r="L121" i="18"/>
  <c r="K121" i="18"/>
  <c r="J121" i="18"/>
  <c r="I121" i="18"/>
  <c r="H121" i="18"/>
  <c r="G121" i="18"/>
  <c r="F121" i="18"/>
  <c r="Y120" i="18"/>
  <c r="X120" i="18"/>
  <c r="W120" i="18"/>
  <c r="V120" i="18"/>
  <c r="U120" i="18"/>
  <c r="T120" i="18"/>
  <c r="S120" i="18"/>
  <c r="R120" i="18"/>
  <c r="Q120" i="18"/>
  <c r="P120" i="18"/>
  <c r="O120" i="18"/>
  <c r="N120" i="18"/>
  <c r="M120" i="18"/>
  <c r="L120" i="18"/>
  <c r="K120" i="18"/>
  <c r="J120" i="18"/>
  <c r="I120" i="18"/>
  <c r="H120" i="18"/>
  <c r="G120" i="18"/>
  <c r="F120" i="18"/>
  <c r="Y119" i="18"/>
  <c r="X119" i="18"/>
  <c r="W119" i="18"/>
  <c r="V119" i="18"/>
  <c r="U119" i="18"/>
  <c r="T119" i="18"/>
  <c r="S119" i="18"/>
  <c r="R119" i="18"/>
  <c r="Q119" i="18"/>
  <c r="P119" i="18"/>
  <c r="O119" i="18"/>
  <c r="N119" i="18"/>
  <c r="M119" i="18"/>
  <c r="L119" i="18"/>
  <c r="K119" i="18"/>
  <c r="J119" i="18"/>
  <c r="I119" i="18"/>
  <c r="H119" i="18"/>
  <c r="G119" i="18"/>
  <c r="F119" i="18"/>
  <c r="Y118" i="18"/>
  <c r="X118" i="18"/>
  <c r="W118" i="18"/>
  <c r="V118" i="18"/>
  <c r="U118" i="18"/>
  <c r="T118" i="18"/>
  <c r="S118" i="18"/>
  <c r="R118" i="18"/>
  <c r="Q118" i="18"/>
  <c r="P118" i="18"/>
  <c r="O118" i="18"/>
  <c r="N118" i="18"/>
  <c r="M118" i="18"/>
  <c r="L118" i="18"/>
  <c r="K118" i="18"/>
  <c r="J118" i="18"/>
  <c r="I118" i="18"/>
  <c r="H118" i="18"/>
  <c r="G118" i="18"/>
  <c r="F118" i="18"/>
  <c r="Y117" i="18"/>
  <c r="X117" i="18"/>
  <c r="W117" i="18"/>
  <c r="V117" i="18"/>
  <c r="U117" i="18"/>
  <c r="T117" i="18"/>
  <c r="S117" i="18"/>
  <c r="R117" i="18"/>
  <c r="Q117" i="18"/>
  <c r="P117" i="18"/>
  <c r="O117" i="18"/>
  <c r="N117" i="18"/>
  <c r="M117" i="18"/>
  <c r="L117" i="18"/>
  <c r="K117" i="18"/>
  <c r="J117" i="18"/>
  <c r="I117" i="18"/>
  <c r="H117" i="18"/>
  <c r="G117" i="18"/>
  <c r="F117" i="18"/>
  <c r="Y116" i="18"/>
  <c r="X116" i="18"/>
  <c r="W116" i="18"/>
  <c r="V116" i="18"/>
  <c r="U116" i="18"/>
  <c r="T116" i="18"/>
  <c r="S116" i="18"/>
  <c r="R116" i="18"/>
  <c r="Q116" i="18"/>
  <c r="P116" i="18"/>
  <c r="O116" i="18"/>
  <c r="N116" i="18"/>
  <c r="M116" i="18"/>
  <c r="L116" i="18"/>
  <c r="K116" i="18"/>
  <c r="J116" i="18"/>
  <c r="I116" i="18"/>
  <c r="H116" i="18"/>
  <c r="G116" i="18"/>
  <c r="F116" i="18"/>
  <c r="Y115" i="18"/>
  <c r="X115" i="18"/>
  <c r="W115" i="18"/>
  <c r="V115" i="18"/>
  <c r="U115" i="18"/>
  <c r="T115" i="18"/>
  <c r="S115" i="18"/>
  <c r="R115" i="18"/>
  <c r="Q115" i="18"/>
  <c r="P115" i="18"/>
  <c r="O115" i="18"/>
  <c r="N115" i="18"/>
  <c r="M115" i="18"/>
  <c r="L115" i="18"/>
  <c r="K115" i="18"/>
  <c r="J115" i="18"/>
  <c r="I115" i="18"/>
  <c r="H115" i="18"/>
  <c r="G115" i="18"/>
  <c r="F115" i="18"/>
  <c r="Y114" i="18"/>
  <c r="X114" i="18"/>
  <c r="W114" i="18"/>
  <c r="V114" i="18"/>
  <c r="U114" i="18"/>
  <c r="T114" i="18"/>
  <c r="S114" i="18"/>
  <c r="R114" i="18"/>
  <c r="Q114" i="18"/>
  <c r="P114" i="18"/>
  <c r="O114" i="18"/>
  <c r="N114" i="18"/>
  <c r="M114" i="18"/>
  <c r="L114" i="18"/>
  <c r="K114" i="18"/>
  <c r="J114" i="18"/>
  <c r="I114" i="18"/>
  <c r="H114" i="18"/>
  <c r="G114" i="18"/>
  <c r="F114" i="18"/>
  <c r="Y113" i="18"/>
  <c r="X113" i="18"/>
  <c r="W113" i="18"/>
  <c r="V113" i="18"/>
  <c r="U113" i="18"/>
  <c r="T113" i="18"/>
  <c r="S113" i="18"/>
  <c r="R113" i="18"/>
  <c r="Q113" i="18"/>
  <c r="P113" i="18"/>
  <c r="O113" i="18"/>
  <c r="N113" i="18"/>
  <c r="M113" i="18"/>
  <c r="L113" i="18"/>
  <c r="K113" i="18"/>
  <c r="J113" i="18"/>
  <c r="I113" i="18"/>
  <c r="H113" i="18"/>
  <c r="G113" i="18"/>
  <c r="F113" i="18"/>
  <c r="Y112" i="18"/>
  <c r="X112" i="18"/>
  <c r="W112" i="18"/>
  <c r="V112" i="18"/>
  <c r="U112" i="18"/>
  <c r="T112" i="18"/>
  <c r="S112" i="18"/>
  <c r="R112" i="18"/>
  <c r="Q112" i="18"/>
  <c r="P112" i="18"/>
  <c r="O112" i="18"/>
  <c r="N112" i="18"/>
  <c r="M112" i="18"/>
  <c r="L112" i="18"/>
  <c r="K112" i="18"/>
  <c r="J112" i="18"/>
  <c r="I112" i="18"/>
  <c r="H112" i="18"/>
  <c r="G112" i="18"/>
  <c r="F112" i="18"/>
  <c r="Y111" i="18"/>
  <c r="X111" i="18"/>
  <c r="W111" i="18"/>
  <c r="V111" i="18"/>
  <c r="U111" i="18"/>
  <c r="T111" i="18"/>
  <c r="S111" i="18"/>
  <c r="R111" i="18"/>
  <c r="Q111" i="18"/>
  <c r="P111" i="18"/>
  <c r="O111" i="18"/>
  <c r="N111" i="18"/>
  <c r="M111" i="18"/>
  <c r="L111" i="18"/>
  <c r="K111" i="18"/>
  <c r="J111" i="18"/>
  <c r="I111" i="18"/>
  <c r="H111" i="18"/>
  <c r="G111" i="18"/>
  <c r="F111" i="18"/>
  <c r="Y110" i="18"/>
  <c r="X110" i="18"/>
  <c r="W110" i="18"/>
  <c r="V110" i="18"/>
  <c r="U110" i="18"/>
  <c r="T110" i="18"/>
  <c r="S110" i="18"/>
  <c r="R110" i="18"/>
  <c r="Q110" i="18"/>
  <c r="P110" i="18"/>
  <c r="O110" i="18"/>
  <c r="N110" i="18"/>
  <c r="M110" i="18"/>
  <c r="L110" i="18"/>
  <c r="K110" i="18"/>
  <c r="J110" i="18"/>
  <c r="I110" i="18"/>
  <c r="H110" i="18"/>
  <c r="G110" i="18"/>
  <c r="F110" i="18"/>
  <c r="Y109" i="18"/>
  <c r="X109" i="18"/>
  <c r="W109" i="18"/>
  <c r="V109" i="18"/>
  <c r="U109" i="18"/>
  <c r="T109" i="18"/>
  <c r="S109" i="18"/>
  <c r="R109" i="18"/>
  <c r="Q109" i="18"/>
  <c r="P109" i="18"/>
  <c r="O109" i="18"/>
  <c r="N109" i="18"/>
  <c r="M109" i="18"/>
  <c r="L109" i="18"/>
  <c r="K109" i="18"/>
  <c r="J109" i="18"/>
  <c r="I109" i="18"/>
  <c r="H109" i="18"/>
  <c r="G109" i="18"/>
  <c r="F109" i="18"/>
  <c r="Y108" i="18"/>
  <c r="X108" i="18"/>
  <c r="W108" i="18"/>
  <c r="V108" i="18"/>
  <c r="U108" i="18"/>
  <c r="T108" i="18"/>
  <c r="S108" i="18"/>
  <c r="R108" i="18"/>
  <c r="Q108" i="18"/>
  <c r="P108" i="18"/>
  <c r="O108" i="18"/>
  <c r="N108" i="18"/>
  <c r="M108" i="18"/>
  <c r="L108" i="18"/>
  <c r="K108" i="18"/>
  <c r="J108" i="18"/>
  <c r="I108" i="18"/>
  <c r="H108" i="18"/>
  <c r="G108" i="18"/>
  <c r="F108" i="18"/>
  <c r="Y107" i="18"/>
  <c r="X107" i="18"/>
  <c r="W107" i="18"/>
  <c r="V107" i="18"/>
  <c r="U107" i="18"/>
  <c r="T107" i="18"/>
  <c r="S107" i="18"/>
  <c r="R107" i="18"/>
  <c r="Q107" i="18"/>
  <c r="P107" i="18"/>
  <c r="O107" i="18"/>
  <c r="N107" i="18"/>
  <c r="M107" i="18"/>
  <c r="L107" i="18"/>
  <c r="K107" i="18"/>
  <c r="J107" i="18"/>
  <c r="I107" i="18"/>
  <c r="H107" i="18"/>
  <c r="G107" i="18"/>
  <c r="F107" i="18"/>
  <c r="Y106" i="18"/>
  <c r="X106" i="18"/>
  <c r="W106" i="18"/>
  <c r="V106" i="18"/>
  <c r="U106" i="18"/>
  <c r="T106" i="18"/>
  <c r="S106" i="18"/>
  <c r="R106" i="18"/>
  <c r="Q106" i="18"/>
  <c r="P106" i="18"/>
  <c r="O106" i="18"/>
  <c r="N106" i="18"/>
  <c r="M106" i="18"/>
  <c r="L106" i="18"/>
  <c r="K106" i="18"/>
  <c r="J106" i="18"/>
  <c r="I106" i="18"/>
  <c r="H106" i="18"/>
  <c r="G106" i="18"/>
  <c r="F106" i="18"/>
  <c r="Y105" i="18"/>
  <c r="X105" i="18"/>
  <c r="W105" i="18"/>
  <c r="V105" i="18"/>
  <c r="U105" i="18"/>
  <c r="T105" i="18"/>
  <c r="S105" i="18"/>
  <c r="R105" i="18"/>
  <c r="Q105" i="18"/>
  <c r="P105" i="18"/>
  <c r="O105" i="18"/>
  <c r="N105" i="18"/>
  <c r="M105" i="18"/>
  <c r="L105" i="18"/>
  <c r="K105" i="18"/>
  <c r="J105" i="18"/>
  <c r="I105" i="18"/>
  <c r="H105" i="18"/>
  <c r="G105" i="18"/>
  <c r="F105" i="18"/>
  <c r="Y104" i="18"/>
  <c r="X104" i="18"/>
  <c r="W104" i="18"/>
  <c r="V104" i="18"/>
  <c r="U104" i="18"/>
  <c r="T104" i="18"/>
  <c r="S104" i="18"/>
  <c r="R104" i="18"/>
  <c r="Q104" i="18"/>
  <c r="P104" i="18"/>
  <c r="O104" i="18"/>
  <c r="N104" i="18"/>
  <c r="M104" i="18"/>
  <c r="L104" i="18"/>
  <c r="K104" i="18"/>
  <c r="J104" i="18"/>
  <c r="I104" i="18"/>
  <c r="H104" i="18"/>
  <c r="G104" i="18"/>
  <c r="F104" i="18"/>
  <c r="Y103" i="18"/>
  <c r="X103" i="18"/>
  <c r="W103" i="18"/>
  <c r="V103" i="18"/>
  <c r="U103" i="18"/>
  <c r="T103" i="18"/>
  <c r="S103" i="18"/>
  <c r="R103" i="18"/>
  <c r="Q103" i="18"/>
  <c r="P103" i="18"/>
  <c r="O103" i="18"/>
  <c r="N103" i="18"/>
  <c r="M103" i="18"/>
  <c r="L103" i="18"/>
  <c r="K103" i="18"/>
  <c r="J103" i="18"/>
  <c r="I103" i="18"/>
  <c r="H103" i="18"/>
  <c r="G103" i="18"/>
  <c r="F103" i="18"/>
  <c r="Y102" i="18"/>
  <c r="X102" i="18"/>
  <c r="W102" i="18"/>
  <c r="V102" i="18"/>
  <c r="U102" i="18"/>
  <c r="T102" i="18"/>
  <c r="S102" i="18"/>
  <c r="R102" i="18"/>
  <c r="Q102" i="18"/>
  <c r="P102" i="18"/>
  <c r="O102" i="18"/>
  <c r="N102" i="18"/>
  <c r="M102" i="18"/>
  <c r="L102" i="18"/>
  <c r="K102" i="18"/>
  <c r="J102" i="18"/>
  <c r="I102" i="18"/>
  <c r="H102" i="18"/>
  <c r="G102" i="18"/>
  <c r="F102" i="18"/>
  <c r="Y101" i="18"/>
  <c r="X101" i="18"/>
  <c r="W101" i="18"/>
  <c r="V101" i="18"/>
  <c r="U101" i="18"/>
  <c r="T101" i="18"/>
  <c r="S101" i="18"/>
  <c r="R101" i="18"/>
  <c r="Q101" i="18"/>
  <c r="P101" i="18"/>
  <c r="O101" i="18"/>
  <c r="N101" i="18"/>
  <c r="M101" i="18"/>
  <c r="L101" i="18"/>
  <c r="K101" i="18"/>
  <c r="J101" i="18"/>
  <c r="I101" i="18"/>
  <c r="H101" i="18"/>
  <c r="G101" i="18"/>
  <c r="F101" i="18"/>
  <c r="Y100" i="18"/>
  <c r="X100" i="18"/>
  <c r="W100" i="18"/>
  <c r="V100" i="18"/>
  <c r="U100" i="18"/>
  <c r="T100" i="18"/>
  <c r="S100" i="18"/>
  <c r="R100" i="18"/>
  <c r="Q100" i="18"/>
  <c r="P100" i="18"/>
  <c r="O100" i="18"/>
  <c r="N100" i="18"/>
  <c r="M100" i="18"/>
  <c r="L100" i="18"/>
  <c r="K100" i="18"/>
  <c r="J100" i="18"/>
  <c r="I100" i="18"/>
  <c r="H100" i="18"/>
  <c r="G100" i="18"/>
  <c r="F100" i="18"/>
  <c r="Y99" i="18"/>
  <c r="X99" i="18"/>
  <c r="W99" i="18"/>
  <c r="V99" i="18"/>
  <c r="U99" i="18"/>
  <c r="T99" i="18"/>
  <c r="S99" i="18"/>
  <c r="R99" i="18"/>
  <c r="Q99" i="18"/>
  <c r="P99" i="18"/>
  <c r="O99" i="18"/>
  <c r="N99" i="18"/>
  <c r="M99" i="18"/>
  <c r="L99" i="18"/>
  <c r="K99" i="18"/>
  <c r="J99" i="18"/>
  <c r="I99" i="18"/>
  <c r="H99" i="18"/>
  <c r="G99" i="18"/>
  <c r="F99" i="18"/>
  <c r="Y98" i="18"/>
  <c r="X98" i="18"/>
  <c r="W98" i="18"/>
  <c r="V98" i="18"/>
  <c r="U98" i="18"/>
  <c r="T98" i="18"/>
  <c r="S98" i="18"/>
  <c r="R98" i="18"/>
  <c r="Q98" i="18"/>
  <c r="P98" i="18"/>
  <c r="O98" i="18"/>
  <c r="N98" i="18"/>
  <c r="M98" i="18"/>
  <c r="L98" i="18"/>
  <c r="K98" i="18"/>
  <c r="J98" i="18"/>
  <c r="I98" i="18"/>
  <c r="H98" i="18"/>
  <c r="G98" i="18"/>
  <c r="F98" i="18"/>
  <c r="Y97" i="18"/>
  <c r="X97" i="18"/>
  <c r="W97" i="18"/>
  <c r="V97" i="18"/>
  <c r="U97" i="18"/>
  <c r="T97" i="18"/>
  <c r="S97" i="18"/>
  <c r="R97" i="18"/>
  <c r="Q97" i="18"/>
  <c r="P97" i="18"/>
  <c r="O97" i="18"/>
  <c r="N97" i="18"/>
  <c r="M97" i="18"/>
  <c r="L97" i="18"/>
  <c r="K97" i="18"/>
  <c r="J97" i="18"/>
  <c r="I97" i="18"/>
  <c r="H97" i="18"/>
  <c r="G97" i="18"/>
  <c r="F97" i="18"/>
  <c r="Y96" i="18"/>
  <c r="X96" i="18"/>
  <c r="W96" i="18"/>
  <c r="V96" i="18"/>
  <c r="U96" i="18"/>
  <c r="T96" i="18"/>
  <c r="S96" i="18"/>
  <c r="R96" i="18"/>
  <c r="Q96" i="18"/>
  <c r="P96" i="18"/>
  <c r="O96" i="18"/>
  <c r="N96" i="18"/>
  <c r="M96" i="18"/>
  <c r="L96" i="18"/>
  <c r="K96" i="18"/>
  <c r="J96" i="18"/>
  <c r="I96" i="18"/>
  <c r="H96" i="18"/>
  <c r="G96" i="18"/>
  <c r="F96" i="18"/>
  <c r="Y95" i="18"/>
  <c r="X95" i="18"/>
  <c r="W95" i="18"/>
  <c r="V95" i="18"/>
  <c r="U95" i="18"/>
  <c r="T95" i="18"/>
  <c r="S95" i="18"/>
  <c r="R95" i="18"/>
  <c r="Q95" i="18"/>
  <c r="P95" i="18"/>
  <c r="O95" i="18"/>
  <c r="N95" i="18"/>
  <c r="M95" i="18"/>
  <c r="L95" i="18"/>
  <c r="K95" i="18"/>
  <c r="J95" i="18"/>
  <c r="I95" i="18"/>
  <c r="H95" i="18"/>
  <c r="G95" i="18"/>
  <c r="F95" i="18"/>
  <c r="Y94" i="18"/>
  <c r="X94" i="18"/>
  <c r="W94" i="18"/>
  <c r="V94" i="18"/>
  <c r="U94" i="18"/>
  <c r="T94" i="18"/>
  <c r="S94" i="18"/>
  <c r="R94" i="18"/>
  <c r="Q94" i="18"/>
  <c r="P94" i="18"/>
  <c r="O94" i="18"/>
  <c r="N94" i="18"/>
  <c r="M94" i="18"/>
  <c r="L94" i="18"/>
  <c r="K94" i="18"/>
  <c r="J94" i="18"/>
  <c r="I94" i="18"/>
  <c r="H94" i="18"/>
  <c r="G94" i="18"/>
  <c r="F94" i="18"/>
  <c r="Y93" i="18"/>
  <c r="X93" i="18"/>
  <c r="W93" i="18"/>
  <c r="V93" i="18"/>
  <c r="U93" i="18"/>
  <c r="T93" i="18"/>
  <c r="S93" i="18"/>
  <c r="R93" i="18"/>
  <c r="Q93" i="18"/>
  <c r="P93" i="18"/>
  <c r="O93" i="18"/>
  <c r="N93" i="18"/>
  <c r="M93" i="18"/>
  <c r="L93" i="18"/>
  <c r="K93" i="18"/>
  <c r="J93" i="18"/>
  <c r="I93" i="18"/>
  <c r="H93" i="18"/>
  <c r="G93" i="18"/>
  <c r="F93" i="18"/>
  <c r="Y92" i="18"/>
  <c r="X92" i="18"/>
  <c r="W92" i="18"/>
  <c r="V92" i="18"/>
  <c r="U92" i="18"/>
  <c r="T92" i="18"/>
  <c r="S92" i="18"/>
  <c r="R92" i="18"/>
  <c r="Q92" i="18"/>
  <c r="P92" i="18"/>
  <c r="O92" i="18"/>
  <c r="N92" i="18"/>
  <c r="M92" i="18"/>
  <c r="L92" i="18"/>
  <c r="K92" i="18"/>
  <c r="J92" i="18"/>
  <c r="I92" i="18"/>
  <c r="H92" i="18"/>
  <c r="G92" i="18"/>
  <c r="F92" i="18"/>
  <c r="Y91" i="18"/>
  <c r="X91" i="18"/>
  <c r="W91" i="18"/>
  <c r="V91" i="18"/>
  <c r="U91" i="18"/>
  <c r="T91" i="18"/>
  <c r="S91" i="18"/>
  <c r="R91" i="18"/>
  <c r="Q91" i="18"/>
  <c r="P91" i="18"/>
  <c r="O91" i="18"/>
  <c r="N91" i="18"/>
  <c r="M91" i="18"/>
  <c r="L91" i="18"/>
  <c r="K91" i="18"/>
  <c r="J91" i="18"/>
  <c r="I91" i="18"/>
  <c r="H91" i="18"/>
  <c r="G91" i="18"/>
  <c r="F91" i="18"/>
  <c r="Y90" i="18"/>
  <c r="X90" i="18"/>
  <c r="W90" i="18"/>
  <c r="V90" i="18"/>
  <c r="U90" i="18"/>
  <c r="T90" i="18"/>
  <c r="S90" i="18"/>
  <c r="R90" i="18"/>
  <c r="Q90" i="18"/>
  <c r="P90" i="18"/>
  <c r="O90" i="18"/>
  <c r="N90" i="18"/>
  <c r="M90" i="18"/>
  <c r="L90" i="18"/>
  <c r="K90" i="18"/>
  <c r="J90" i="18"/>
  <c r="I90" i="18"/>
  <c r="H90" i="18"/>
  <c r="G90" i="18"/>
  <c r="F90" i="18"/>
  <c r="Y89" i="18"/>
  <c r="X89" i="18"/>
  <c r="W89" i="18"/>
  <c r="V89" i="18"/>
  <c r="U89" i="18"/>
  <c r="T89" i="18"/>
  <c r="S89" i="18"/>
  <c r="R89" i="18"/>
  <c r="Q89" i="18"/>
  <c r="P89" i="18"/>
  <c r="O89" i="18"/>
  <c r="N89" i="18"/>
  <c r="M89" i="18"/>
  <c r="L89" i="18"/>
  <c r="K89" i="18"/>
  <c r="J89" i="18"/>
  <c r="I89" i="18"/>
  <c r="H89" i="18"/>
  <c r="G89" i="18"/>
  <c r="F89" i="18"/>
  <c r="Y88" i="18"/>
  <c r="X88" i="18"/>
  <c r="W88" i="18"/>
  <c r="V88" i="18"/>
  <c r="U88" i="18"/>
  <c r="T88" i="18"/>
  <c r="S88" i="18"/>
  <c r="R88" i="18"/>
  <c r="Q88" i="18"/>
  <c r="P88" i="18"/>
  <c r="O88" i="18"/>
  <c r="N88" i="18"/>
  <c r="M88" i="18"/>
  <c r="L88" i="18"/>
  <c r="K88" i="18"/>
  <c r="J88" i="18"/>
  <c r="I88" i="18"/>
  <c r="H88" i="18"/>
  <c r="G88" i="18"/>
  <c r="F88" i="18"/>
  <c r="Y78" i="18"/>
  <c r="X78" i="18"/>
  <c r="W78" i="18"/>
  <c r="V78" i="18"/>
  <c r="U78" i="18"/>
  <c r="T78" i="18"/>
  <c r="S78" i="18"/>
  <c r="R78" i="18"/>
  <c r="Q78" i="18"/>
  <c r="P78" i="18"/>
  <c r="O78" i="18"/>
  <c r="N78" i="18"/>
  <c r="M78" i="18"/>
  <c r="L78" i="18"/>
  <c r="K78" i="18"/>
  <c r="J78" i="18"/>
  <c r="I78" i="18"/>
  <c r="H78" i="18"/>
  <c r="G78" i="18"/>
  <c r="F78" i="18"/>
  <c r="Y77" i="18"/>
  <c r="X77" i="18"/>
  <c r="W77" i="18"/>
  <c r="V77" i="18"/>
  <c r="U77" i="18"/>
  <c r="T77" i="18"/>
  <c r="S77" i="18"/>
  <c r="R77" i="18"/>
  <c r="Q77" i="18"/>
  <c r="P77" i="18"/>
  <c r="O77" i="18"/>
  <c r="N77" i="18"/>
  <c r="M77" i="18"/>
  <c r="L77" i="18"/>
  <c r="K77" i="18"/>
  <c r="J77" i="18"/>
  <c r="I77" i="18"/>
  <c r="H77" i="18"/>
  <c r="G77" i="18"/>
  <c r="F77" i="18"/>
  <c r="Y76" i="18"/>
  <c r="X76" i="18"/>
  <c r="W76" i="18"/>
  <c r="V76" i="18"/>
  <c r="U76" i="18"/>
  <c r="T76" i="18"/>
  <c r="S76" i="18"/>
  <c r="R76" i="18"/>
  <c r="Q76" i="18"/>
  <c r="P76" i="18"/>
  <c r="O76" i="18"/>
  <c r="N76" i="18"/>
  <c r="M76" i="18"/>
  <c r="L76" i="18"/>
  <c r="K76" i="18"/>
  <c r="J76" i="18"/>
  <c r="I76" i="18"/>
  <c r="H76" i="18"/>
  <c r="G76" i="18"/>
  <c r="F76" i="18"/>
  <c r="Y75" i="18"/>
  <c r="X75" i="18"/>
  <c r="W75" i="18"/>
  <c r="V75" i="18"/>
  <c r="U75" i="18"/>
  <c r="T75" i="18"/>
  <c r="S75" i="18"/>
  <c r="R75" i="18"/>
  <c r="Q75" i="18"/>
  <c r="P75" i="18"/>
  <c r="O75" i="18"/>
  <c r="N75" i="18"/>
  <c r="M75" i="18"/>
  <c r="L75" i="18"/>
  <c r="K75" i="18"/>
  <c r="J75" i="18"/>
  <c r="I75" i="18"/>
  <c r="H75" i="18"/>
  <c r="G75" i="18"/>
  <c r="F75" i="18"/>
  <c r="Y74" i="18"/>
  <c r="X74" i="18"/>
  <c r="W74" i="18"/>
  <c r="V74" i="18"/>
  <c r="U74" i="18"/>
  <c r="T74" i="18"/>
  <c r="S74" i="18"/>
  <c r="R74" i="18"/>
  <c r="Q74" i="18"/>
  <c r="P74" i="18"/>
  <c r="O74" i="18"/>
  <c r="N74" i="18"/>
  <c r="M74" i="18"/>
  <c r="L74" i="18"/>
  <c r="K74" i="18"/>
  <c r="J74" i="18"/>
  <c r="I74" i="18"/>
  <c r="H74" i="18"/>
  <c r="G74" i="18"/>
  <c r="F74" i="18"/>
  <c r="Y73" i="18"/>
  <c r="X73" i="18"/>
  <c r="W73" i="18"/>
  <c r="V73" i="18"/>
  <c r="U73" i="18"/>
  <c r="T73" i="18"/>
  <c r="S73" i="18"/>
  <c r="R73" i="18"/>
  <c r="Q73" i="18"/>
  <c r="P73" i="18"/>
  <c r="O73" i="18"/>
  <c r="N73" i="18"/>
  <c r="M73" i="18"/>
  <c r="L73" i="18"/>
  <c r="K73" i="18"/>
  <c r="J73" i="18"/>
  <c r="I73" i="18"/>
  <c r="H73" i="18"/>
  <c r="G73" i="18"/>
  <c r="F73" i="18"/>
  <c r="Y72" i="18"/>
  <c r="X72" i="18"/>
  <c r="W72" i="18"/>
  <c r="V72" i="18"/>
  <c r="U72" i="18"/>
  <c r="T72" i="18"/>
  <c r="S72" i="18"/>
  <c r="R72" i="18"/>
  <c r="Q72" i="18"/>
  <c r="P72" i="18"/>
  <c r="O72" i="18"/>
  <c r="N72" i="18"/>
  <c r="M72" i="18"/>
  <c r="L72" i="18"/>
  <c r="K72" i="18"/>
  <c r="J72" i="18"/>
  <c r="I72" i="18"/>
  <c r="H72" i="18"/>
  <c r="G72" i="18"/>
  <c r="F72" i="18"/>
  <c r="Y71" i="18"/>
  <c r="X71" i="18"/>
  <c r="W71" i="18"/>
  <c r="V71" i="18"/>
  <c r="U71" i="18"/>
  <c r="T71" i="18"/>
  <c r="S71" i="18"/>
  <c r="R71" i="18"/>
  <c r="Q71" i="18"/>
  <c r="P71" i="18"/>
  <c r="O71" i="18"/>
  <c r="N71" i="18"/>
  <c r="M71" i="18"/>
  <c r="L71" i="18"/>
  <c r="K71" i="18"/>
  <c r="J71" i="18"/>
  <c r="I71" i="18"/>
  <c r="H71" i="18"/>
  <c r="G71" i="18"/>
  <c r="F71" i="18"/>
  <c r="Y70" i="18"/>
  <c r="X70" i="18"/>
  <c r="W70" i="18"/>
  <c r="V70" i="18"/>
  <c r="U70" i="18"/>
  <c r="T70" i="18"/>
  <c r="S70" i="18"/>
  <c r="R70" i="18"/>
  <c r="Q70" i="18"/>
  <c r="P70" i="18"/>
  <c r="O70" i="18"/>
  <c r="N70" i="18"/>
  <c r="M70" i="18"/>
  <c r="L70" i="18"/>
  <c r="K70" i="18"/>
  <c r="J70" i="18"/>
  <c r="I70" i="18"/>
  <c r="H70" i="18"/>
  <c r="G70" i="18"/>
  <c r="F70" i="18"/>
  <c r="Y69" i="18"/>
  <c r="X69" i="18"/>
  <c r="W69" i="18"/>
  <c r="V69" i="18"/>
  <c r="U69" i="18"/>
  <c r="T69" i="18"/>
  <c r="S69" i="18"/>
  <c r="R69" i="18"/>
  <c r="Q69" i="18"/>
  <c r="P69" i="18"/>
  <c r="O69" i="18"/>
  <c r="N69" i="18"/>
  <c r="M69" i="18"/>
  <c r="L69" i="18"/>
  <c r="K69" i="18"/>
  <c r="J69" i="18"/>
  <c r="I69" i="18"/>
  <c r="H69" i="18"/>
  <c r="G69" i="18"/>
  <c r="F69" i="18"/>
  <c r="Y68" i="18"/>
  <c r="X68" i="18"/>
  <c r="W68" i="18"/>
  <c r="V68" i="18"/>
  <c r="U68" i="18"/>
  <c r="T68" i="18"/>
  <c r="S68" i="18"/>
  <c r="R68" i="18"/>
  <c r="Q68" i="18"/>
  <c r="P68" i="18"/>
  <c r="O68" i="18"/>
  <c r="N68" i="18"/>
  <c r="M68" i="18"/>
  <c r="L68" i="18"/>
  <c r="K68" i="18"/>
  <c r="J68" i="18"/>
  <c r="I68" i="18"/>
  <c r="H68" i="18"/>
  <c r="G68" i="18"/>
  <c r="F68" i="18"/>
  <c r="Y67" i="18"/>
  <c r="X67" i="18"/>
  <c r="W67" i="18"/>
  <c r="V67" i="18"/>
  <c r="U67" i="18"/>
  <c r="T67" i="18"/>
  <c r="S67" i="18"/>
  <c r="R67" i="18"/>
  <c r="Q67" i="18"/>
  <c r="P67" i="18"/>
  <c r="O67" i="18"/>
  <c r="N67" i="18"/>
  <c r="M67" i="18"/>
  <c r="L67" i="18"/>
  <c r="K67" i="18"/>
  <c r="J67" i="18"/>
  <c r="I67" i="18"/>
  <c r="H67" i="18"/>
  <c r="G67" i="18"/>
  <c r="F67" i="18"/>
  <c r="Y66" i="18"/>
  <c r="X66" i="18"/>
  <c r="W66" i="18"/>
  <c r="V66" i="18"/>
  <c r="U66" i="18"/>
  <c r="T66" i="18"/>
  <c r="S66" i="18"/>
  <c r="R66" i="18"/>
  <c r="Q66" i="18"/>
  <c r="P66" i="18"/>
  <c r="O66" i="18"/>
  <c r="N66" i="18"/>
  <c r="M66" i="18"/>
  <c r="L66" i="18"/>
  <c r="K66" i="18"/>
  <c r="J66" i="18"/>
  <c r="I66" i="18"/>
  <c r="H66" i="18"/>
  <c r="G66" i="18"/>
  <c r="F66" i="18"/>
  <c r="Y65" i="18"/>
  <c r="X65" i="18"/>
  <c r="W65" i="18"/>
  <c r="V65" i="18"/>
  <c r="U65" i="18"/>
  <c r="T65" i="18"/>
  <c r="S65" i="18"/>
  <c r="R65" i="18"/>
  <c r="Q65" i="18"/>
  <c r="P65" i="18"/>
  <c r="O65" i="18"/>
  <c r="N65" i="18"/>
  <c r="M65" i="18"/>
  <c r="L65" i="18"/>
  <c r="K65" i="18"/>
  <c r="J65" i="18"/>
  <c r="I65" i="18"/>
  <c r="H65" i="18"/>
  <c r="G65" i="18"/>
  <c r="F65" i="18"/>
  <c r="Y64" i="18"/>
  <c r="X64" i="18"/>
  <c r="W64" i="18"/>
  <c r="V64" i="18"/>
  <c r="U64" i="18"/>
  <c r="T64" i="18"/>
  <c r="S64" i="18"/>
  <c r="R64" i="18"/>
  <c r="Q64" i="18"/>
  <c r="P64" i="18"/>
  <c r="O64" i="18"/>
  <c r="N64" i="18"/>
  <c r="M64" i="18"/>
  <c r="L64" i="18"/>
  <c r="K64" i="18"/>
  <c r="J64" i="18"/>
  <c r="I64" i="18"/>
  <c r="H64" i="18"/>
  <c r="G64" i="18"/>
  <c r="F64" i="18"/>
  <c r="Y63" i="18"/>
  <c r="X63" i="18"/>
  <c r="W63" i="18"/>
  <c r="V63" i="18"/>
  <c r="U63" i="18"/>
  <c r="T63" i="18"/>
  <c r="S63" i="18"/>
  <c r="R63" i="18"/>
  <c r="Q63" i="18"/>
  <c r="P63" i="18"/>
  <c r="O63" i="18"/>
  <c r="N63" i="18"/>
  <c r="M63" i="18"/>
  <c r="L63" i="18"/>
  <c r="K63" i="18"/>
  <c r="J63" i="18"/>
  <c r="I63" i="18"/>
  <c r="H63" i="18"/>
  <c r="G63" i="18"/>
  <c r="F63" i="18"/>
  <c r="Y62" i="18"/>
  <c r="X62" i="18"/>
  <c r="W62" i="18"/>
  <c r="V62" i="18"/>
  <c r="U62" i="18"/>
  <c r="T62" i="18"/>
  <c r="S62" i="18"/>
  <c r="R62" i="18"/>
  <c r="Q62" i="18"/>
  <c r="P62" i="18"/>
  <c r="O62" i="18"/>
  <c r="N62" i="18"/>
  <c r="M62" i="18"/>
  <c r="L62" i="18"/>
  <c r="K62" i="18"/>
  <c r="J62" i="18"/>
  <c r="I62" i="18"/>
  <c r="H62" i="18"/>
  <c r="G62" i="18"/>
  <c r="F62" i="18"/>
  <c r="Y61" i="18"/>
  <c r="X61" i="18"/>
  <c r="W61" i="18"/>
  <c r="V61" i="18"/>
  <c r="U61" i="18"/>
  <c r="T61" i="18"/>
  <c r="S61" i="18"/>
  <c r="R61" i="18"/>
  <c r="Q61" i="18"/>
  <c r="P61" i="18"/>
  <c r="O61" i="18"/>
  <c r="N61" i="18"/>
  <c r="M61" i="18"/>
  <c r="L61" i="18"/>
  <c r="K61" i="18"/>
  <c r="J61" i="18"/>
  <c r="I61" i="18"/>
  <c r="H61" i="18"/>
  <c r="G61" i="18"/>
  <c r="F61" i="18"/>
  <c r="Y60" i="18"/>
  <c r="X60" i="18"/>
  <c r="W60" i="18"/>
  <c r="V60" i="18"/>
  <c r="U60" i="18"/>
  <c r="T60" i="18"/>
  <c r="S60" i="18"/>
  <c r="R60" i="18"/>
  <c r="Q60" i="18"/>
  <c r="P60" i="18"/>
  <c r="O60" i="18"/>
  <c r="N60" i="18"/>
  <c r="M60" i="18"/>
  <c r="L60" i="18"/>
  <c r="K60" i="18"/>
  <c r="J60" i="18"/>
  <c r="I60" i="18"/>
  <c r="H60" i="18"/>
  <c r="G60" i="18"/>
  <c r="F60" i="18"/>
  <c r="Y59" i="18"/>
  <c r="X59" i="18"/>
  <c r="W59" i="18"/>
  <c r="V59" i="18"/>
  <c r="U59" i="18"/>
  <c r="T59" i="18"/>
  <c r="S59" i="18"/>
  <c r="R59" i="18"/>
  <c r="Q59" i="18"/>
  <c r="P59" i="18"/>
  <c r="O59" i="18"/>
  <c r="N59" i="18"/>
  <c r="M59" i="18"/>
  <c r="L59" i="18"/>
  <c r="K59" i="18"/>
  <c r="J59" i="18"/>
  <c r="I59" i="18"/>
  <c r="H59" i="18"/>
  <c r="G59" i="18"/>
  <c r="F59" i="18"/>
  <c r="Y58" i="18"/>
  <c r="X58" i="18"/>
  <c r="W58" i="18"/>
  <c r="V58" i="18"/>
  <c r="U58" i="18"/>
  <c r="T58" i="18"/>
  <c r="S58" i="18"/>
  <c r="R58" i="18"/>
  <c r="Q58" i="18"/>
  <c r="P58" i="18"/>
  <c r="O58" i="18"/>
  <c r="N58" i="18"/>
  <c r="M58" i="18"/>
  <c r="L58" i="18"/>
  <c r="K58" i="18"/>
  <c r="J58" i="18"/>
  <c r="I58" i="18"/>
  <c r="H58" i="18"/>
  <c r="G58" i="18"/>
  <c r="F58" i="18"/>
  <c r="Y57" i="18"/>
  <c r="X57" i="18"/>
  <c r="W57" i="18"/>
  <c r="V57" i="18"/>
  <c r="U57" i="18"/>
  <c r="T57" i="18"/>
  <c r="S57" i="18"/>
  <c r="R57" i="18"/>
  <c r="Q57" i="18"/>
  <c r="P57" i="18"/>
  <c r="O57" i="18"/>
  <c r="N57" i="18"/>
  <c r="M57" i="18"/>
  <c r="L57" i="18"/>
  <c r="K57" i="18"/>
  <c r="J57" i="18"/>
  <c r="I57" i="18"/>
  <c r="H57" i="18"/>
  <c r="G57" i="18"/>
  <c r="F57" i="18"/>
  <c r="Y56" i="18"/>
  <c r="X56" i="18"/>
  <c r="W56" i="18"/>
  <c r="V56" i="18"/>
  <c r="U56" i="18"/>
  <c r="T56" i="18"/>
  <c r="S56" i="18"/>
  <c r="R56" i="18"/>
  <c r="Q56" i="18"/>
  <c r="P56" i="18"/>
  <c r="O56" i="18"/>
  <c r="N56" i="18"/>
  <c r="M56" i="18"/>
  <c r="L56" i="18"/>
  <c r="K56" i="18"/>
  <c r="J56" i="18"/>
  <c r="I56" i="18"/>
  <c r="H56" i="18"/>
  <c r="G56" i="18"/>
  <c r="F56" i="18"/>
  <c r="Y55" i="18"/>
  <c r="X55" i="18"/>
  <c r="W55" i="18"/>
  <c r="V55" i="18"/>
  <c r="U55" i="18"/>
  <c r="T55" i="18"/>
  <c r="S55" i="18"/>
  <c r="R55" i="18"/>
  <c r="Q55" i="18"/>
  <c r="P55" i="18"/>
  <c r="O55" i="18"/>
  <c r="N55" i="18"/>
  <c r="M55" i="18"/>
  <c r="L55" i="18"/>
  <c r="K55" i="18"/>
  <c r="J55" i="18"/>
  <c r="I55" i="18"/>
  <c r="H55" i="18"/>
  <c r="G55" i="18"/>
  <c r="F55" i="18"/>
  <c r="Y54" i="18"/>
  <c r="X54" i="18"/>
  <c r="W54" i="18"/>
  <c r="V54" i="18"/>
  <c r="U54" i="18"/>
  <c r="T54" i="18"/>
  <c r="S54" i="18"/>
  <c r="R54" i="18"/>
  <c r="Q54" i="18"/>
  <c r="P54" i="18"/>
  <c r="O54" i="18"/>
  <c r="N54" i="18"/>
  <c r="M54" i="18"/>
  <c r="L54" i="18"/>
  <c r="K54" i="18"/>
  <c r="J54" i="18"/>
  <c r="I54" i="18"/>
  <c r="H54" i="18"/>
  <c r="G54" i="18"/>
  <c r="F54" i="18"/>
  <c r="Y53" i="18"/>
  <c r="X53" i="18"/>
  <c r="W53" i="18"/>
  <c r="V53" i="18"/>
  <c r="U53" i="18"/>
  <c r="T53" i="18"/>
  <c r="S53" i="18"/>
  <c r="R53" i="18"/>
  <c r="Q53" i="18"/>
  <c r="P53" i="18"/>
  <c r="O53" i="18"/>
  <c r="N53" i="18"/>
  <c r="M53" i="18"/>
  <c r="L53" i="18"/>
  <c r="K53" i="18"/>
  <c r="J53" i="18"/>
  <c r="I53" i="18"/>
  <c r="H53" i="18"/>
  <c r="G53" i="18"/>
  <c r="F53" i="18"/>
  <c r="BV52" i="18"/>
  <c r="CS52" i="18" s="1"/>
  <c r="Y52" i="18"/>
  <c r="BA52" i="18" s="1"/>
  <c r="X52" i="18"/>
  <c r="W52" i="18"/>
  <c r="V52" i="18"/>
  <c r="U52" i="18"/>
  <c r="T52" i="18"/>
  <c r="S52" i="18"/>
  <c r="R52" i="18"/>
  <c r="Q52" i="18"/>
  <c r="P52" i="18"/>
  <c r="O52" i="18"/>
  <c r="N52" i="18"/>
  <c r="M52" i="18"/>
  <c r="L52" i="18"/>
  <c r="K52" i="18"/>
  <c r="J52" i="18"/>
  <c r="I52" i="18"/>
  <c r="H52" i="18"/>
  <c r="G52" i="18"/>
  <c r="F52" i="18"/>
  <c r="Y51" i="18"/>
  <c r="X51" i="18"/>
  <c r="W51" i="18"/>
  <c r="V51" i="18"/>
  <c r="U51" i="18"/>
  <c r="T51" i="18"/>
  <c r="S51" i="18"/>
  <c r="R51" i="18"/>
  <c r="Q51" i="18"/>
  <c r="P51" i="18"/>
  <c r="O51" i="18"/>
  <c r="N51" i="18"/>
  <c r="M51" i="18"/>
  <c r="L51" i="18"/>
  <c r="K51" i="18"/>
  <c r="J51" i="18"/>
  <c r="I51" i="18"/>
  <c r="H51" i="18"/>
  <c r="G51" i="18"/>
  <c r="F51" i="18"/>
  <c r="Y50" i="18"/>
  <c r="X50" i="18"/>
  <c r="W50" i="18"/>
  <c r="V50" i="18"/>
  <c r="U50" i="18"/>
  <c r="T50" i="18"/>
  <c r="S50" i="18"/>
  <c r="R50" i="18"/>
  <c r="Q50" i="18"/>
  <c r="P50" i="18"/>
  <c r="O50" i="18"/>
  <c r="N50" i="18"/>
  <c r="M50" i="18"/>
  <c r="L50" i="18"/>
  <c r="K50" i="18"/>
  <c r="J50" i="18"/>
  <c r="I50" i="18"/>
  <c r="H50" i="18"/>
  <c r="G50" i="18"/>
  <c r="F50" i="18"/>
  <c r="Y49" i="18"/>
  <c r="X49" i="18"/>
  <c r="W49" i="18"/>
  <c r="V49" i="18"/>
  <c r="U49" i="18"/>
  <c r="T49" i="18"/>
  <c r="S49" i="18"/>
  <c r="R49" i="18"/>
  <c r="Q49" i="18"/>
  <c r="P49" i="18"/>
  <c r="O49" i="18"/>
  <c r="N49" i="18"/>
  <c r="M49" i="18"/>
  <c r="L49" i="18"/>
  <c r="K49" i="18"/>
  <c r="J49" i="18"/>
  <c r="I49" i="18"/>
  <c r="H49" i="18"/>
  <c r="G49" i="18"/>
  <c r="F49" i="18"/>
  <c r="Y48" i="18"/>
  <c r="X48" i="18"/>
  <c r="W48" i="18"/>
  <c r="V48" i="18"/>
  <c r="U48" i="18"/>
  <c r="T48" i="18"/>
  <c r="S48" i="18"/>
  <c r="R48" i="18"/>
  <c r="Q48" i="18"/>
  <c r="P48" i="18"/>
  <c r="O48" i="18"/>
  <c r="N48" i="18"/>
  <c r="M48" i="18"/>
  <c r="L48" i="18"/>
  <c r="K48" i="18"/>
  <c r="J48" i="18"/>
  <c r="I48" i="18"/>
  <c r="H48" i="18"/>
  <c r="G48" i="18"/>
  <c r="F48" i="18"/>
  <c r="Y47" i="18"/>
  <c r="X47" i="18"/>
  <c r="W47" i="18"/>
  <c r="V47" i="18"/>
  <c r="U47" i="18"/>
  <c r="T47" i="18"/>
  <c r="S47" i="18"/>
  <c r="R47" i="18"/>
  <c r="Q47" i="18"/>
  <c r="P47" i="18"/>
  <c r="O47" i="18"/>
  <c r="N47" i="18"/>
  <c r="M47" i="18"/>
  <c r="L47" i="18"/>
  <c r="K47" i="18"/>
  <c r="J47" i="18"/>
  <c r="I47" i="18"/>
  <c r="H47" i="18"/>
  <c r="G47" i="18"/>
  <c r="F47" i="18"/>
  <c r="Y46" i="18"/>
  <c r="X46" i="18"/>
  <c r="W46" i="18"/>
  <c r="V46" i="18"/>
  <c r="U46" i="18"/>
  <c r="T46" i="18"/>
  <c r="S46" i="18"/>
  <c r="R46" i="18"/>
  <c r="Q46" i="18"/>
  <c r="P46" i="18"/>
  <c r="O46" i="18"/>
  <c r="N46" i="18"/>
  <c r="M46" i="18"/>
  <c r="L46" i="18"/>
  <c r="K46" i="18"/>
  <c r="J46" i="18"/>
  <c r="I46" i="18"/>
  <c r="H46" i="18"/>
  <c r="G46" i="18"/>
  <c r="F46" i="18"/>
  <c r="Y45" i="18"/>
  <c r="X45" i="18"/>
  <c r="W45" i="18"/>
  <c r="V45" i="18"/>
  <c r="U45" i="18"/>
  <c r="T45" i="18"/>
  <c r="S45" i="18"/>
  <c r="R45" i="18"/>
  <c r="Q45" i="18"/>
  <c r="P45" i="18"/>
  <c r="O45" i="18"/>
  <c r="N45" i="18"/>
  <c r="M45" i="18"/>
  <c r="L45" i="18"/>
  <c r="K45" i="18"/>
  <c r="J45" i="18"/>
  <c r="I45" i="18"/>
  <c r="H45" i="18"/>
  <c r="G45" i="18"/>
  <c r="F45" i="18"/>
  <c r="Y44" i="18"/>
  <c r="X44" i="18"/>
  <c r="W44" i="18"/>
  <c r="V44" i="18"/>
  <c r="U44" i="18"/>
  <c r="T44" i="18"/>
  <c r="S44" i="18"/>
  <c r="R44" i="18"/>
  <c r="Q44" i="18"/>
  <c r="P44" i="18"/>
  <c r="O44" i="18"/>
  <c r="N44" i="18"/>
  <c r="M44" i="18"/>
  <c r="L44" i="18"/>
  <c r="K44" i="18"/>
  <c r="J44" i="18"/>
  <c r="I44" i="18"/>
  <c r="H44" i="18"/>
  <c r="G44" i="18"/>
  <c r="F44" i="18"/>
  <c r="Y43" i="18"/>
  <c r="X43" i="18"/>
  <c r="W43" i="18"/>
  <c r="V43" i="18"/>
  <c r="U43" i="18"/>
  <c r="T43" i="18"/>
  <c r="S43" i="18"/>
  <c r="R43" i="18"/>
  <c r="Q43" i="18"/>
  <c r="P43" i="18"/>
  <c r="O43" i="18"/>
  <c r="N43" i="18"/>
  <c r="M43" i="18"/>
  <c r="L43" i="18"/>
  <c r="K43" i="18"/>
  <c r="J43" i="18"/>
  <c r="I43" i="18"/>
  <c r="H43" i="18"/>
  <c r="G43" i="18"/>
  <c r="F43" i="18"/>
  <c r="Y42" i="18"/>
  <c r="X42" i="18"/>
  <c r="W42" i="18"/>
  <c r="V42" i="18"/>
  <c r="U42" i="18"/>
  <c r="T42" i="18"/>
  <c r="S42" i="18"/>
  <c r="R42" i="18"/>
  <c r="Q42" i="18"/>
  <c r="P42" i="18"/>
  <c r="O42" i="18"/>
  <c r="N42" i="18"/>
  <c r="M42" i="18"/>
  <c r="L42" i="18"/>
  <c r="K42" i="18"/>
  <c r="J42" i="18"/>
  <c r="I42" i="18"/>
  <c r="H42" i="18"/>
  <c r="G42" i="18"/>
  <c r="F42" i="18"/>
  <c r="Y41" i="18"/>
  <c r="X41" i="18"/>
  <c r="W41" i="18"/>
  <c r="V41" i="18"/>
  <c r="U41" i="18"/>
  <c r="T41" i="18"/>
  <c r="S41" i="18"/>
  <c r="R41" i="18"/>
  <c r="Q41" i="18"/>
  <c r="P41" i="18"/>
  <c r="O41" i="18"/>
  <c r="N41" i="18"/>
  <c r="M41" i="18"/>
  <c r="L41" i="18"/>
  <c r="K41" i="18"/>
  <c r="J41" i="18"/>
  <c r="I41" i="18"/>
  <c r="H41" i="18"/>
  <c r="G41" i="18"/>
  <c r="F41" i="18"/>
  <c r="Y40" i="18"/>
  <c r="X40" i="18"/>
  <c r="W40" i="18"/>
  <c r="V40" i="18"/>
  <c r="U40" i="18"/>
  <c r="T40" i="18"/>
  <c r="S40" i="18"/>
  <c r="R40" i="18"/>
  <c r="Q40" i="18"/>
  <c r="P40" i="18"/>
  <c r="O40" i="18"/>
  <c r="N40" i="18"/>
  <c r="M40" i="18"/>
  <c r="L40" i="18"/>
  <c r="K40" i="18"/>
  <c r="J40" i="18"/>
  <c r="I40" i="18"/>
  <c r="H40" i="18"/>
  <c r="G40" i="18"/>
  <c r="F40" i="18"/>
  <c r="Y39" i="18"/>
  <c r="X39" i="18"/>
  <c r="W39" i="18"/>
  <c r="V39" i="18"/>
  <c r="U39" i="18"/>
  <c r="T39" i="18"/>
  <c r="S39" i="18"/>
  <c r="R39" i="18"/>
  <c r="Q39" i="18"/>
  <c r="P39" i="18"/>
  <c r="O39" i="18"/>
  <c r="N39" i="18"/>
  <c r="M39" i="18"/>
  <c r="L39" i="18"/>
  <c r="K39" i="18"/>
  <c r="J39" i="18"/>
  <c r="I39" i="18"/>
  <c r="H39" i="18"/>
  <c r="G39" i="18"/>
  <c r="F39" i="18"/>
  <c r="AH38" i="18"/>
  <c r="Y38" i="18"/>
  <c r="X38" i="18"/>
  <c r="W38" i="18"/>
  <c r="V38" i="18"/>
  <c r="U38" i="18"/>
  <c r="T38" i="18"/>
  <c r="S38" i="18"/>
  <c r="R38" i="18"/>
  <c r="Q38" i="18"/>
  <c r="P38" i="18"/>
  <c r="O38" i="18"/>
  <c r="N38" i="18"/>
  <c r="M38" i="18"/>
  <c r="L38" i="18"/>
  <c r="K38" i="18"/>
  <c r="J38" i="18"/>
  <c r="I38" i="18"/>
  <c r="H38" i="18"/>
  <c r="G38" i="18"/>
  <c r="F38" i="18"/>
  <c r="Y37" i="18"/>
  <c r="X37" i="18"/>
  <c r="W37" i="18"/>
  <c r="V37" i="18"/>
  <c r="U37" i="18"/>
  <c r="T37" i="18"/>
  <c r="S37" i="18"/>
  <c r="R37" i="18"/>
  <c r="Q37" i="18"/>
  <c r="P37" i="18"/>
  <c r="O37" i="18"/>
  <c r="N37" i="18"/>
  <c r="M37" i="18"/>
  <c r="L37" i="18"/>
  <c r="K37" i="18"/>
  <c r="J37" i="18"/>
  <c r="I37" i="18"/>
  <c r="H37" i="18"/>
  <c r="G37" i="18"/>
  <c r="F37" i="18"/>
  <c r="Y36" i="18"/>
  <c r="X36" i="18"/>
  <c r="W36" i="18"/>
  <c r="V36" i="18"/>
  <c r="U36" i="18"/>
  <c r="T36" i="18"/>
  <c r="S36" i="18"/>
  <c r="R36" i="18"/>
  <c r="Q36" i="18"/>
  <c r="P36" i="18"/>
  <c r="O36" i="18"/>
  <c r="N36" i="18"/>
  <c r="M36" i="18"/>
  <c r="L36" i="18"/>
  <c r="K36" i="18"/>
  <c r="J36" i="18"/>
  <c r="I36" i="18"/>
  <c r="H36" i="18"/>
  <c r="G36" i="18"/>
  <c r="F36" i="18"/>
  <c r="Y35" i="18"/>
  <c r="X35" i="18"/>
  <c r="W35" i="18"/>
  <c r="V35" i="18"/>
  <c r="U35" i="18"/>
  <c r="T35" i="18"/>
  <c r="S35" i="18"/>
  <c r="R35" i="18"/>
  <c r="Q35" i="18"/>
  <c r="P35" i="18"/>
  <c r="O35" i="18"/>
  <c r="N35" i="18"/>
  <c r="M35" i="18"/>
  <c r="L35" i="18"/>
  <c r="K35" i="18"/>
  <c r="J35" i="18"/>
  <c r="I35" i="18"/>
  <c r="H35" i="18"/>
  <c r="G35" i="18"/>
  <c r="F35" i="18"/>
  <c r="Y34" i="18"/>
  <c r="X34" i="18"/>
  <c r="W34" i="18"/>
  <c r="V34" i="18"/>
  <c r="U34" i="18"/>
  <c r="T34" i="18"/>
  <c r="S34" i="18"/>
  <c r="R34" i="18"/>
  <c r="Q34" i="18"/>
  <c r="P34" i="18"/>
  <c r="O34" i="18"/>
  <c r="N34" i="18"/>
  <c r="M34" i="18"/>
  <c r="L34" i="18"/>
  <c r="K34" i="18"/>
  <c r="J34" i="18"/>
  <c r="I34" i="18"/>
  <c r="H34" i="18"/>
  <c r="G34" i="18"/>
  <c r="F34" i="18"/>
  <c r="Y33" i="18"/>
  <c r="X33" i="18"/>
  <c r="W33" i="18"/>
  <c r="V33" i="18"/>
  <c r="U33" i="18"/>
  <c r="T33" i="18"/>
  <c r="S33" i="18"/>
  <c r="R33" i="18"/>
  <c r="Q33" i="18"/>
  <c r="P33" i="18"/>
  <c r="O33" i="18"/>
  <c r="N33" i="18"/>
  <c r="M33" i="18"/>
  <c r="L33" i="18"/>
  <c r="K33" i="18"/>
  <c r="J33" i="18"/>
  <c r="I33" i="18"/>
  <c r="H33" i="18"/>
  <c r="G33" i="18"/>
  <c r="F33" i="18"/>
  <c r="Y32" i="18"/>
  <c r="X32" i="18"/>
  <c r="W32" i="18"/>
  <c r="V32" i="18"/>
  <c r="U32" i="18"/>
  <c r="T32" i="18"/>
  <c r="S32" i="18"/>
  <c r="R32" i="18"/>
  <c r="Q32" i="18"/>
  <c r="P32" i="18"/>
  <c r="O32" i="18"/>
  <c r="N32" i="18"/>
  <c r="M32" i="18"/>
  <c r="L32" i="18"/>
  <c r="K32" i="18"/>
  <c r="J32" i="18"/>
  <c r="I32" i="18"/>
  <c r="H32" i="18"/>
  <c r="G32" i="18"/>
  <c r="F32" i="18"/>
  <c r="BC31" i="18"/>
  <c r="Y31" i="18"/>
  <c r="X31" i="18"/>
  <c r="W31" i="18"/>
  <c r="V31" i="18"/>
  <c r="U31" i="18"/>
  <c r="T31" i="18"/>
  <c r="S31" i="18"/>
  <c r="R31" i="18"/>
  <c r="Q31" i="18"/>
  <c r="P31" i="18"/>
  <c r="O31" i="18"/>
  <c r="N31" i="18"/>
  <c r="M31" i="18"/>
  <c r="L31" i="18"/>
  <c r="K31" i="18"/>
  <c r="J31" i="18"/>
  <c r="I31" i="18"/>
  <c r="H31" i="18"/>
  <c r="G31" i="18"/>
  <c r="F31" i="18"/>
  <c r="Y30" i="18"/>
  <c r="X30" i="18"/>
  <c r="W30" i="18"/>
  <c r="V30" i="18"/>
  <c r="U30" i="18"/>
  <c r="T30" i="18"/>
  <c r="S30" i="18"/>
  <c r="R30" i="18"/>
  <c r="Q30" i="18"/>
  <c r="P30" i="18"/>
  <c r="O30" i="18"/>
  <c r="N30" i="18"/>
  <c r="M30" i="18"/>
  <c r="L30" i="18"/>
  <c r="K30" i="18"/>
  <c r="J30" i="18"/>
  <c r="I30" i="18"/>
  <c r="H30" i="18"/>
  <c r="G30" i="18"/>
  <c r="F30" i="18"/>
  <c r="Y29" i="18"/>
  <c r="X29" i="18"/>
  <c r="W29" i="18"/>
  <c r="V29" i="18"/>
  <c r="U29" i="18"/>
  <c r="T29" i="18"/>
  <c r="S29" i="18"/>
  <c r="R29" i="18"/>
  <c r="Q29" i="18"/>
  <c r="P29" i="18"/>
  <c r="O29" i="18"/>
  <c r="N29" i="18"/>
  <c r="M29" i="18"/>
  <c r="L29" i="18"/>
  <c r="K29" i="18"/>
  <c r="J29" i="18"/>
  <c r="I29" i="18"/>
  <c r="H29" i="18"/>
  <c r="G29" i="18"/>
  <c r="F29" i="18"/>
  <c r="Y28" i="18"/>
  <c r="X28" i="18"/>
  <c r="W28" i="18"/>
  <c r="V28" i="18"/>
  <c r="U28" i="18"/>
  <c r="T28" i="18"/>
  <c r="S28" i="18"/>
  <c r="R28" i="18"/>
  <c r="Q28" i="18"/>
  <c r="P28" i="18"/>
  <c r="O28" i="18"/>
  <c r="N28" i="18"/>
  <c r="M28" i="18"/>
  <c r="L28" i="18"/>
  <c r="K28" i="18"/>
  <c r="J28" i="18"/>
  <c r="I28" i="18"/>
  <c r="H28" i="18"/>
  <c r="G28" i="18"/>
  <c r="F28" i="18"/>
  <c r="Y27" i="18"/>
  <c r="X27" i="18"/>
  <c r="W27" i="18"/>
  <c r="V27" i="18"/>
  <c r="U27" i="18"/>
  <c r="T27" i="18"/>
  <c r="S27" i="18"/>
  <c r="R27" i="18"/>
  <c r="Q27" i="18"/>
  <c r="P27" i="18"/>
  <c r="O27" i="18"/>
  <c r="N27" i="18"/>
  <c r="M27" i="18"/>
  <c r="L27" i="18"/>
  <c r="K27" i="18"/>
  <c r="J27" i="18"/>
  <c r="I27" i="18"/>
  <c r="H27" i="18"/>
  <c r="G27" i="18"/>
  <c r="F27" i="18"/>
  <c r="Y26" i="18"/>
  <c r="X26" i="18"/>
  <c r="W26" i="18"/>
  <c r="V26" i="18"/>
  <c r="U26" i="18"/>
  <c r="T26" i="18"/>
  <c r="S26" i="18"/>
  <c r="R26" i="18"/>
  <c r="Q26" i="18"/>
  <c r="P26" i="18"/>
  <c r="O26" i="18"/>
  <c r="N26" i="18"/>
  <c r="M26" i="18"/>
  <c r="L26" i="18"/>
  <c r="K26" i="18"/>
  <c r="J26" i="18"/>
  <c r="I26" i="18"/>
  <c r="H26" i="18"/>
  <c r="G26" i="18"/>
  <c r="F26" i="18"/>
  <c r="A8" i="18"/>
  <c r="BV7" i="18"/>
  <c r="BU7" i="18"/>
  <c r="BT7" i="18"/>
  <c r="BS7" i="18"/>
  <c r="BR7" i="18"/>
  <c r="BQ7" i="18"/>
  <c r="BP7" i="18"/>
  <c r="BO7" i="18"/>
  <c r="BN7" i="18"/>
  <c r="BM7" i="18"/>
  <c r="BL7" i="18"/>
  <c r="BK7" i="18"/>
  <c r="BJ7" i="18"/>
  <c r="BI7" i="18"/>
  <c r="BH7" i="18"/>
  <c r="BG7" i="18"/>
  <c r="BF7" i="18"/>
  <c r="BE7" i="18"/>
  <c r="BD7" i="18"/>
  <c r="BC7" i="18"/>
  <c r="CS5" i="18"/>
  <c r="CR5" i="18"/>
  <c r="CQ5" i="18"/>
  <c r="CP5" i="18"/>
  <c r="CO5" i="18"/>
  <c r="CN5" i="18"/>
  <c r="CM5" i="18"/>
  <c r="CL5" i="18"/>
  <c r="CK5" i="18"/>
  <c r="CJ5" i="18"/>
  <c r="CI5" i="18"/>
  <c r="CH5" i="18"/>
  <c r="CG5" i="18"/>
  <c r="CF5" i="18"/>
  <c r="CE5" i="18"/>
  <c r="CD5" i="18"/>
  <c r="CC5" i="18"/>
  <c r="CB5" i="18"/>
  <c r="CA5" i="18"/>
  <c r="BZ5" i="18"/>
  <c r="BV5" i="18"/>
  <c r="BU5" i="18"/>
  <c r="BT5" i="18"/>
  <c r="BS5" i="18"/>
  <c r="BR5" i="18"/>
  <c r="BQ5" i="18"/>
  <c r="BP5" i="18"/>
  <c r="BO5" i="18"/>
  <c r="BN5" i="18"/>
  <c r="BM5" i="18"/>
  <c r="BL5" i="18"/>
  <c r="BK5" i="18"/>
  <c r="BJ5" i="18"/>
  <c r="BI5" i="18"/>
  <c r="BH5" i="18"/>
  <c r="BG5" i="18"/>
  <c r="BF5" i="18"/>
  <c r="BE5" i="18"/>
  <c r="BD5" i="18"/>
  <c r="BC5" i="18"/>
  <c r="CS4" i="18"/>
  <c r="CR4" i="18"/>
  <c r="CQ4" i="18"/>
  <c r="CP4" i="18"/>
  <c r="CO4" i="18"/>
  <c r="CN4" i="18"/>
  <c r="CM4" i="18"/>
  <c r="CL4" i="18"/>
  <c r="CK4" i="18"/>
  <c r="CJ4" i="18"/>
  <c r="CI4" i="18"/>
  <c r="CH4" i="18"/>
  <c r="CG4" i="18"/>
  <c r="CF4" i="18"/>
  <c r="CE4" i="18"/>
  <c r="CD4" i="18"/>
  <c r="CC4" i="18"/>
  <c r="CB4" i="18"/>
  <c r="CA4" i="18"/>
  <c r="BZ4" i="18"/>
  <c r="BV4" i="18"/>
  <c r="BU4" i="18"/>
  <c r="BT4" i="18"/>
  <c r="BS4" i="18"/>
  <c r="BR4" i="18"/>
  <c r="BQ4" i="18"/>
  <c r="BP4" i="18"/>
  <c r="BO4" i="18"/>
  <c r="BN4" i="18"/>
  <c r="BM4" i="18"/>
  <c r="BL4" i="18"/>
  <c r="BK4" i="18"/>
  <c r="BJ4" i="18"/>
  <c r="BI4" i="18"/>
  <c r="BH4" i="18"/>
  <c r="BG4" i="18"/>
  <c r="BF4" i="18"/>
  <c r="BE4" i="18"/>
  <c r="BD4" i="18"/>
  <c r="BC4" i="18"/>
  <c r="CS2" i="18"/>
  <c r="CR2" i="18"/>
  <c r="CQ2" i="18"/>
  <c r="CP2" i="18"/>
  <c r="CO2" i="18"/>
  <c r="CN2" i="18"/>
  <c r="CM2" i="18"/>
  <c r="CL2" i="18"/>
  <c r="CK2" i="18"/>
  <c r="CJ2" i="18"/>
  <c r="CI2" i="18"/>
  <c r="CH2" i="18"/>
  <c r="CG2" i="18"/>
  <c r="CF2" i="18"/>
  <c r="CE2" i="18"/>
  <c r="CD2" i="18"/>
  <c r="CC2" i="18"/>
  <c r="CB2" i="18"/>
  <c r="CA2" i="18"/>
  <c r="BZ2" i="18"/>
  <c r="AB2" i="18"/>
  <c r="Z2" i="18"/>
  <c r="EC219" i="17"/>
  <c r="ED219" i="17" s="1"/>
  <c r="EE219" i="17" s="1"/>
  <c r="EF219" i="17" s="1"/>
  <c r="EG219" i="17" s="1"/>
  <c r="EH219" i="17" s="1"/>
  <c r="EI219" i="17" s="1"/>
  <c r="EJ219" i="17" s="1"/>
  <c r="EK219" i="17" s="1"/>
  <c r="BD219" i="17"/>
  <c r="BE219" i="17" s="1"/>
  <c r="BF219" i="17" s="1"/>
  <c r="BG219" i="17" s="1"/>
  <c r="BH219" i="17" s="1"/>
  <c r="BI219" i="17" s="1"/>
  <c r="BJ219" i="17" s="1"/>
  <c r="BK219" i="17" s="1"/>
  <c r="BL219" i="17" s="1"/>
  <c r="BM219" i="17" s="1"/>
  <c r="BN219" i="17" s="1"/>
  <c r="BO219" i="17" s="1"/>
  <c r="BP219" i="17" s="1"/>
  <c r="BQ219" i="17" s="1"/>
  <c r="BR219" i="17" s="1"/>
  <c r="BS219" i="17" s="1"/>
  <c r="BT219" i="17" s="1"/>
  <c r="BU219" i="17" s="1"/>
  <c r="BV219" i="17" s="1"/>
  <c r="BW219" i="17" s="1"/>
  <c r="BX219" i="17" s="1"/>
  <c r="BY219" i="17" s="1"/>
  <c r="BZ219" i="17" s="1"/>
  <c r="CA219" i="17" s="1"/>
  <c r="DK216" i="17"/>
  <c r="DX216" i="17" s="1"/>
  <c r="EK216" i="17" s="1"/>
  <c r="DJ216" i="17"/>
  <c r="DW216" i="17" s="1"/>
  <c r="EJ216" i="17" s="1"/>
  <c r="DI216" i="17"/>
  <c r="DV216" i="17" s="1"/>
  <c r="EI216" i="17" s="1"/>
  <c r="DH216" i="17"/>
  <c r="DU216" i="17" s="1"/>
  <c r="EH216" i="17" s="1"/>
  <c r="DG216" i="17"/>
  <c r="DT216" i="17" s="1"/>
  <c r="EG216" i="17" s="1"/>
  <c r="DF216" i="17"/>
  <c r="DS216" i="17" s="1"/>
  <c r="EF216" i="17" s="1"/>
  <c r="DE216" i="17"/>
  <c r="DR216" i="17" s="1"/>
  <c r="EE216" i="17" s="1"/>
  <c r="DD216" i="17"/>
  <c r="DQ216" i="17" s="1"/>
  <c r="ED216" i="17" s="1"/>
  <c r="DC216" i="17"/>
  <c r="DP216" i="17" s="1"/>
  <c r="EC216" i="17" s="1"/>
  <c r="DB216" i="17"/>
  <c r="DO216" i="17" s="1"/>
  <c r="DK215" i="17"/>
  <c r="DX215" i="17" s="1"/>
  <c r="EK215" i="17" s="1"/>
  <c r="DJ215" i="17"/>
  <c r="DW215" i="17" s="1"/>
  <c r="EJ215" i="17" s="1"/>
  <c r="DI215" i="17"/>
  <c r="DV215" i="17" s="1"/>
  <c r="EI215" i="17" s="1"/>
  <c r="DH215" i="17"/>
  <c r="DU215" i="17" s="1"/>
  <c r="EH215" i="17" s="1"/>
  <c r="DG215" i="17"/>
  <c r="DT215" i="17" s="1"/>
  <c r="EG215" i="17" s="1"/>
  <c r="DF215" i="17"/>
  <c r="DS215" i="17" s="1"/>
  <c r="EF215" i="17" s="1"/>
  <c r="DE215" i="17"/>
  <c r="DR215" i="17" s="1"/>
  <c r="EE215" i="17" s="1"/>
  <c r="DD215" i="17"/>
  <c r="DQ215" i="17" s="1"/>
  <c r="ED215" i="17" s="1"/>
  <c r="DC215" i="17"/>
  <c r="DP215" i="17" s="1"/>
  <c r="EC215" i="17" s="1"/>
  <c r="DB215" i="17"/>
  <c r="DO215" i="17" s="1"/>
  <c r="DK214" i="17"/>
  <c r="DX214" i="17" s="1"/>
  <c r="EK214" i="17" s="1"/>
  <c r="DJ214" i="17"/>
  <c r="DW214" i="17" s="1"/>
  <c r="EJ214" i="17" s="1"/>
  <c r="DI214" i="17"/>
  <c r="DV214" i="17" s="1"/>
  <c r="EI214" i="17" s="1"/>
  <c r="DH214" i="17"/>
  <c r="DU214" i="17" s="1"/>
  <c r="EH214" i="17" s="1"/>
  <c r="DG214" i="17"/>
  <c r="DT214" i="17" s="1"/>
  <c r="EG214" i="17" s="1"/>
  <c r="DF214" i="17"/>
  <c r="DS214" i="17" s="1"/>
  <c r="EF214" i="17" s="1"/>
  <c r="DE214" i="17"/>
  <c r="DR214" i="17" s="1"/>
  <c r="EE214" i="17" s="1"/>
  <c r="DD214" i="17"/>
  <c r="DQ214" i="17" s="1"/>
  <c r="ED214" i="17" s="1"/>
  <c r="DC214" i="17"/>
  <c r="DP214" i="17" s="1"/>
  <c r="EC214" i="17" s="1"/>
  <c r="DB214" i="17"/>
  <c r="DO214" i="17" s="1"/>
  <c r="DK213" i="17"/>
  <c r="DX213" i="17" s="1"/>
  <c r="EK213" i="17" s="1"/>
  <c r="DJ213" i="17"/>
  <c r="DW213" i="17" s="1"/>
  <c r="EJ213" i="17" s="1"/>
  <c r="DI213" i="17"/>
  <c r="DV213" i="17" s="1"/>
  <c r="EI213" i="17" s="1"/>
  <c r="DH213" i="17"/>
  <c r="DU213" i="17" s="1"/>
  <c r="EH213" i="17" s="1"/>
  <c r="DG213" i="17"/>
  <c r="DT213" i="17" s="1"/>
  <c r="EG213" i="17" s="1"/>
  <c r="DF213" i="17"/>
  <c r="DS213" i="17" s="1"/>
  <c r="EF213" i="17" s="1"/>
  <c r="DE213" i="17"/>
  <c r="DR213" i="17" s="1"/>
  <c r="EE213" i="17" s="1"/>
  <c r="DD213" i="17"/>
  <c r="DQ213" i="17" s="1"/>
  <c r="ED213" i="17" s="1"/>
  <c r="DC213" i="17"/>
  <c r="DP213" i="17" s="1"/>
  <c r="EC213" i="17" s="1"/>
  <c r="DB213" i="17"/>
  <c r="DO213" i="17" s="1"/>
  <c r="DK212" i="17"/>
  <c r="DX212" i="17" s="1"/>
  <c r="EK212" i="17" s="1"/>
  <c r="DJ212" i="17"/>
  <c r="DW212" i="17" s="1"/>
  <c r="EJ212" i="17" s="1"/>
  <c r="DI212" i="17"/>
  <c r="DV212" i="17" s="1"/>
  <c r="EI212" i="17" s="1"/>
  <c r="DH212" i="17"/>
  <c r="DU212" i="17" s="1"/>
  <c r="EH212" i="17" s="1"/>
  <c r="DG212" i="17"/>
  <c r="DT212" i="17" s="1"/>
  <c r="EG212" i="17" s="1"/>
  <c r="DF212" i="17"/>
  <c r="DS212" i="17" s="1"/>
  <c r="EF212" i="17" s="1"/>
  <c r="DE212" i="17"/>
  <c r="DR212" i="17" s="1"/>
  <c r="EE212" i="17" s="1"/>
  <c r="DD212" i="17"/>
  <c r="DQ212" i="17" s="1"/>
  <c r="ED212" i="17" s="1"/>
  <c r="DC212" i="17"/>
  <c r="DP212" i="17" s="1"/>
  <c r="EC212" i="17" s="1"/>
  <c r="DB212" i="17"/>
  <c r="DO212" i="17" s="1"/>
  <c r="DK211" i="17"/>
  <c r="DX211" i="17" s="1"/>
  <c r="EK211" i="17" s="1"/>
  <c r="DJ211" i="17"/>
  <c r="DW211" i="17" s="1"/>
  <c r="EJ211" i="17" s="1"/>
  <c r="DI211" i="17"/>
  <c r="DV211" i="17" s="1"/>
  <c r="EI211" i="17" s="1"/>
  <c r="DH211" i="17"/>
  <c r="DU211" i="17" s="1"/>
  <c r="EH211" i="17" s="1"/>
  <c r="DG211" i="17"/>
  <c r="DT211" i="17" s="1"/>
  <c r="EG211" i="17" s="1"/>
  <c r="DF211" i="17"/>
  <c r="DS211" i="17" s="1"/>
  <c r="EF211" i="17" s="1"/>
  <c r="DE211" i="17"/>
  <c r="DR211" i="17" s="1"/>
  <c r="EE211" i="17" s="1"/>
  <c r="DD211" i="17"/>
  <c r="DQ211" i="17" s="1"/>
  <c r="ED211" i="17" s="1"/>
  <c r="DC211" i="17"/>
  <c r="DP211" i="17" s="1"/>
  <c r="EC211" i="17" s="1"/>
  <c r="DB211" i="17"/>
  <c r="DO211" i="17" s="1"/>
  <c r="DK210" i="17"/>
  <c r="DX210" i="17" s="1"/>
  <c r="EK210" i="17" s="1"/>
  <c r="DJ210" i="17"/>
  <c r="DW210" i="17" s="1"/>
  <c r="EJ210" i="17" s="1"/>
  <c r="DI210" i="17"/>
  <c r="DV210" i="17" s="1"/>
  <c r="EI210" i="17" s="1"/>
  <c r="DH210" i="17"/>
  <c r="DU210" i="17" s="1"/>
  <c r="EH210" i="17" s="1"/>
  <c r="DG210" i="17"/>
  <c r="DT210" i="17" s="1"/>
  <c r="EG210" i="17" s="1"/>
  <c r="DF210" i="17"/>
  <c r="DS210" i="17" s="1"/>
  <c r="EF210" i="17" s="1"/>
  <c r="DE210" i="17"/>
  <c r="DR210" i="17" s="1"/>
  <c r="EE210" i="17" s="1"/>
  <c r="DD210" i="17"/>
  <c r="DQ210" i="17" s="1"/>
  <c r="ED210" i="17" s="1"/>
  <c r="DC210" i="17"/>
  <c r="DP210" i="17" s="1"/>
  <c r="EC210" i="17" s="1"/>
  <c r="DB210" i="17"/>
  <c r="DO210" i="17" s="1"/>
  <c r="DK209" i="17"/>
  <c r="DX209" i="17" s="1"/>
  <c r="EK209" i="17" s="1"/>
  <c r="DJ209" i="17"/>
  <c r="DW209" i="17" s="1"/>
  <c r="EJ209" i="17" s="1"/>
  <c r="DI209" i="17"/>
  <c r="DV209" i="17" s="1"/>
  <c r="EI209" i="17" s="1"/>
  <c r="DH209" i="17"/>
  <c r="DU209" i="17" s="1"/>
  <c r="EH209" i="17" s="1"/>
  <c r="DG209" i="17"/>
  <c r="DT209" i="17" s="1"/>
  <c r="EG209" i="17" s="1"/>
  <c r="DF209" i="17"/>
  <c r="DS209" i="17" s="1"/>
  <c r="EF209" i="17" s="1"/>
  <c r="DE209" i="17"/>
  <c r="DR209" i="17" s="1"/>
  <c r="EE209" i="17" s="1"/>
  <c r="DD209" i="17"/>
  <c r="DQ209" i="17" s="1"/>
  <c r="ED209" i="17" s="1"/>
  <c r="DC209" i="17"/>
  <c r="DP209" i="17" s="1"/>
  <c r="EC209" i="17" s="1"/>
  <c r="DB209" i="17"/>
  <c r="DO209" i="17" s="1"/>
  <c r="DK208" i="17"/>
  <c r="DX208" i="17" s="1"/>
  <c r="EK208" i="17" s="1"/>
  <c r="DJ208" i="17"/>
  <c r="DW208" i="17" s="1"/>
  <c r="EJ208" i="17" s="1"/>
  <c r="DI208" i="17"/>
  <c r="DV208" i="17" s="1"/>
  <c r="EI208" i="17" s="1"/>
  <c r="DH208" i="17"/>
  <c r="DU208" i="17" s="1"/>
  <c r="EH208" i="17" s="1"/>
  <c r="DG208" i="17"/>
  <c r="DT208" i="17" s="1"/>
  <c r="EG208" i="17" s="1"/>
  <c r="DF208" i="17"/>
  <c r="DS208" i="17" s="1"/>
  <c r="EF208" i="17" s="1"/>
  <c r="DE208" i="17"/>
  <c r="DR208" i="17" s="1"/>
  <c r="EE208" i="17" s="1"/>
  <c r="DD208" i="17"/>
  <c r="DQ208" i="17" s="1"/>
  <c r="ED208" i="17" s="1"/>
  <c r="DC208" i="17"/>
  <c r="DP208" i="17" s="1"/>
  <c r="EC208" i="17" s="1"/>
  <c r="DB208" i="17"/>
  <c r="DO208" i="17" s="1"/>
  <c r="DK207" i="17"/>
  <c r="DX207" i="17" s="1"/>
  <c r="EK207" i="17" s="1"/>
  <c r="DJ207" i="17"/>
  <c r="DW207" i="17" s="1"/>
  <c r="EJ207" i="17" s="1"/>
  <c r="DI207" i="17"/>
  <c r="DV207" i="17" s="1"/>
  <c r="EI207" i="17" s="1"/>
  <c r="DH207" i="17"/>
  <c r="DU207" i="17" s="1"/>
  <c r="EH207" i="17" s="1"/>
  <c r="DG207" i="17"/>
  <c r="DT207" i="17" s="1"/>
  <c r="EG207" i="17" s="1"/>
  <c r="DF207" i="17"/>
  <c r="DS207" i="17" s="1"/>
  <c r="EF207" i="17" s="1"/>
  <c r="DE207" i="17"/>
  <c r="DR207" i="17" s="1"/>
  <c r="EE207" i="17" s="1"/>
  <c r="DD207" i="17"/>
  <c r="DQ207" i="17" s="1"/>
  <c r="ED207" i="17" s="1"/>
  <c r="DC207" i="17"/>
  <c r="DP207" i="17" s="1"/>
  <c r="EC207" i="17" s="1"/>
  <c r="DB207" i="17"/>
  <c r="DO207" i="17" s="1"/>
  <c r="DK206" i="17"/>
  <c r="DX206" i="17" s="1"/>
  <c r="EK206" i="17" s="1"/>
  <c r="DJ206" i="17"/>
  <c r="DW206" i="17" s="1"/>
  <c r="EJ206" i="17" s="1"/>
  <c r="DI206" i="17"/>
  <c r="DV206" i="17" s="1"/>
  <c r="EI206" i="17" s="1"/>
  <c r="DH206" i="17"/>
  <c r="DU206" i="17" s="1"/>
  <c r="EH206" i="17" s="1"/>
  <c r="DG206" i="17"/>
  <c r="DT206" i="17" s="1"/>
  <c r="EG206" i="17" s="1"/>
  <c r="DF206" i="17"/>
  <c r="DS206" i="17" s="1"/>
  <c r="EF206" i="17" s="1"/>
  <c r="DE206" i="17"/>
  <c r="DR206" i="17" s="1"/>
  <c r="EE206" i="17" s="1"/>
  <c r="DD206" i="17"/>
  <c r="DQ206" i="17" s="1"/>
  <c r="ED206" i="17" s="1"/>
  <c r="DC206" i="17"/>
  <c r="DP206" i="17" s="1"/>
  <c r="EC206" i="17" s="1"/>
  <c r="DB206" i="17"/>
  <c r="DO206" i="17" s="1"/>
  <c r="DK205" i="17"/>
  <c r="DX205" i="17" s="1"/>
  <c r="EK205" i="17" s="1"/>
  <c r="DJ205" i="17"/>
  <c r="DW205" i="17" s="1"/>
  <c r="EJ205" i="17" s="1"/>
  <c r="DI205" i="17"/>
  <c r="DV205" i="17" s="1"/>
  <c r="EI205" i="17" s="1"/>
  <c r="DH205" i="17"/>
  <c r="DU205" i="17" s="1"/>
  <c r="EH205" i="17" s="1"/>
  <c r="DG205" i="17"/>
  <c r="DT205" i="17" s="1"/>
  <c r="EG205" i="17" s="1"/>
  <c r="DF205" i="17"/>
  <c r="DS205" i="17" s="1"/>
  <c r="EF205" i="17" s="1"/>
  <c r="DE205" i="17"/>
  <c r="DR205" i="17" s="1"/>
  <c r="EE205" i="17" s="1"/>
  <c r="DD205" i="17"/>
  <c r="DQ205" i="17" s="1"/>
  <c r="ED205" i="17" s="1"/>
  <c r="DC205" i="17"/>
  <c r="DP205" i="17" s="1"/>
  <c r="EC205" i="17" s="1"/>
  <c r="DB205" i="17"/>
  <c r="DO205" i="17" s="1"/>
  <c r="DK204" i="17"/>
  <c r="DX204" i="17" s="1"/>
  <c r="EK204" i="17" s="1"/>
  <c r="DJ204" i="17"/>
  <c r="DW204" i="17" s="1"/>
  <c r="EJ204" i="17" s="1"/>
  <c r="DI204" i="17"/>
  <c r="DV204" i="17" s="1"/>
  <c r="EI204" i="17" s="1"/>
  <c r="DH204" i="17"/>
  <c r="DU204" i="17" s="1"/>
  <c r="EH204" i="17" s="1"/>
  <c r="DG204" i="17"/>
  <c r="DT204" i="17" s="1"/>
  <c r="EG204" i="17" s="1"/>
  <c r="DF204" i="17"/>
  <c r="DS204" i="17" s="1"/>
  <c r="EF204" i="17" s="1"/>
  <c r="DE204" i="17"/>
  <c r="DR204" i="17" s="1"/>
  <c r="EE204" i="17" s="1"/>
  <c r="DD204" i="17"/>
  <c r="DQ204" i="17" s="1"/>
  <c r="ED204" i="17" s="1"/>
  <c r="DC204" i="17"/>
  <c r="DP204" i="17" s="1"/>
  <c r="EC204" i="17" s="1"/>
  <c r="DB204" i="17"/>
  <c r="DO204" i="17" s="1"/>
  <c r="DK203" i="17"/>
  <c r="DX203" i="17" s="1"/>
  <c r="EK203" i="17" s="1"/>
  <c r="DJ203" i="17"/>
  <c r="DW203" i="17" s="1"/>
  <c r="EJ203" i="17" s="1"/>
  <c r="DI203" i="17"/>
  <c r="DV203" i="17" s="1"/>
  <c r="EI203" i="17" s="1"/>
  <c r="DH203" i="17"/>
  <c r="DU203" i="17" s="1"/>
  <c r="EH203" i="17" s="1"/>
  <c r="DG203" i="17"/>
  <c r="DT203" i="17" s="1"/>
  <c r="EG203" i="17" s="1"/>
  <c r="DF203" i="17"/>
  <c r="DS203" i="17" s="1"/>
  <c r="EF203" i="17" s="1"/>
  <c r="DE203" i="17"/>
  <c r="DR203" i="17" s="1"/>
  <c r="EE203" i="17" s="1"/>
  <c r="DD203" i="17"/>
  <c r="DQ203" i="17" s="1"/>
  <c r="ED203" i="17" s="1"/>
  <c r="DC203" i="17"/>
  <c r="DP203" i="17" s="1"/>
  <c r="EC203" i="17" s="1"/>
  <c r="DB203" i="17"/>
  <c r="DO203" i="17" s="1"/>
  <c r="DK202" i="17"/>
  <c r="DX202" i="17" s="1"/>
  <c r="EK202" i="17" s="1"/>
  <c r="DJ202" i="17"/>
  <c r="DW202" i="17" s="1"/>
  <c r="EJ202" i="17" s="1"/>
  <c r="DI202" i="17"/>
  <c r="DV202" i="17" s="1"/>
  <c r="EI202" i="17" s="1"/>
  <c r="DH202" i="17"/>
  <c r="DU202" i="17" s="1"/>
  <c r="EH202" i="17" s="1"/>
  <c r="DG202" i="17"/>
  <c r="DT202" i="17" s="1"/>
  <c r="EG202" i="17" s="1"/>
  <c r="DF202" i="17"/>
  <c r="DS202" i="17" s="1"/>
  <c r="EF202" i="17" s="1"/>
  <c r="DE202" i="17"/>
  <c r="DR202" i="17" s="1"/>
  <c r="EE202" i="17" s="1"/>
  <c r="DD202" i="17"/>
  <c r="DQ202" i="17" s="1"/>
  <c r="ED202" i="17" s="1"/>
  <c r="DC202" i="17"/>
  <c r="DP202" i="17" s="1"/>
  <c r="EC202" i="17" s="1"/>
  <c r="DB202" i="17"/>
  <c r="DO202" i="17" s="1"/>
  <c r="DK201" i="17"/>
  <c r="DX201" i="17" s="1"/>
  <c r="EK201" i="17" s="1"/>
  <c r="DJ201" i="17"/>
  <c r="DW201" i="17" s="1"/>
  <c r="EJ201" i="17" s="1"/>
  <c r="DI201" i="17"/>
  <c r="DV201" i="17" s="1"/>
  <c r="EI201" i="17" s="1"/>
  <c r="DH201" i="17"/>
  <c r="DU201" i="17" s="1"/>
  <c r="EH201" i="17" s="1"/>
  <c r="DG201" i="17"/>
  <c r="DT201" i="17" s="1"/>
  <c r="EG201" i="17" s="1"/>
  <c r="DF201" i="17"/>
  <c r="DS201" i="17" s="1"/>
  <c r="EF201" i="17" s="1"/>
  <c r="DE201" i="17"/>
  <c r="DR201" i="17" s="1"/>
  <c r="EE201" i="17" s="1"/>
  <c r="DD201" i="17"/>
  <c r="DQ201" i="17" s="1"/>
  <c r="ED201" i="17" s="1"/>
  <c r="DC201" i="17"/>
  <c r="DP201" i="17" s="1"/>
  <c r="EC201" i="17" s="1"/>
  <c r="DB201" i="17"/>
  <c r="DO201" i="17" s="1"/>
  <c r="DK200" i="17"/>
  <c r="DX200" i="17" s="1"/>
  <c r="EK200" i="17" s="1"/>
  <c r="DJ200" i="17"/>
  <c r="DW200" i="17" s="1"/>
  <c r="EJ200" i="17" s="1"/>
  <c r="DI200" i="17"/>
  <c r="DV200" i="17" s="1"/>
  <c r="EI200" i="17" s="1"/>
  <c r="DH200" i="17"/>
  <c r="DU200" i="17" s="1"/>
  <c r="EH200" i="17" s="1"/>
  <c r="DG200" i="17"/>
  <c r="DT200" i="17" s="1"/>
  <c r="EG200" i="17" s="1"/>
  <c r="DF200" i="17"/>
  <c r="DS200" i="17" s="1"/>
  <c r="EF200" i="17" s="1"/>
  <c r="DE200" i="17"/>
  <c r="DR200" i="17" s="1"/>
  <c r="EE200" i="17" s="1"/>
  <c r="DD200" i="17"/>
  <c r="DQ200" i="17" s="1"/>
  <c r="ED200" i="17" s="1"/>
  <c r="DC200" i="17"/>
  <c r="DP200" i="17" s="1"/>
  <c r="EC200" i="17" s="1"/>
  <c r="DB200" i="17"/>
  <c r="DO200" i="17" s="1"/>
  <c r="DK199" i="17"/>
  <c r="DX199" i="17" s="1"/>
  <c r="EK199" i="17" s="1"/>
  <c r="DJ199" i="17"/>
  <c r="DW199" i="17" s="1"/>
  <c r="EJ199" i="17" s="1"/>
  <c r="DI199" i="17"/>
  <c r="DV199" i="17" s="1"/>
  <c r="EI199" i="17" s="1"/>
  <c r="DH199" i="17"/>
  <c r="DU199" i="17" s="1"/>
  <c r="EH199" i="17" s="1"/>
  <c r="DG199" i="17"/>
  <c r="DT199" i="17" s="1"/>
  <c r="EG199" i="17" s="1"/>
  <c r="DF199" i="17"/>
  <c r="DS199" i="17" s="1"/>
  <c r="EF199" i="17" s="1"/>
  <c r="DE199" i="17"/>
  <c r="DR199" i="17" s="1"/>
  <c r="EE199" i="17" s="1"/>
  <c r="DD199" i="17"/>
  <c r="DQ199" i="17" s="1"/>
  <c r="ED199" i="17" s="1"/>
  <c r="DC199" i="17"/>
  <c r="DP199" i="17" s="1"/>
  <c r="EC199" i="17" s="1"/>
  <c r="DB199" i="17"/>
  <c r="DO199" i="17" s="1"/>
  <c r="DK198" i="17"/>
  <c r="DX198" i="17" s="1"/>
  <c r="EK198" i="17" s="1"/>
  <c r="DJ198" i="17"/>
  <c r="DW198" i="17" s="1"/>
  <c r="EJ198" i="17" s="1"/>
  <c r="DI198" i="17"/>
  <c r="DV198" i="17" s="1"/>
  <c r="EI198" i="17" s="1"/>
  <c r="DH198" i="17"/>
  <c r="DU198" i="17" s="1"/>
  <c r="EH198" i="17" s="1"/>
  <c r="DG198" i="17"/>
  <c r="DT198" i="17" s="1"/>
  <c r="EG198" i="17" s="1"/>
  <c r="DF198" i="17"/>
  <c r="DS198" i="17" s="1"/>
  <c r="EF198" i="17" s="1"/>
  <c r="DE198" i="17"/>
  <c r="DR198" i="17" s="1"/>
  <c r="EE198" i="17" s="1"/>
  <c r="DD198" i="17"/>
  <c r="DQ198" i="17" s="1"/>
  <c r="ED198" i="17" s="1"/>
  <c r="DC198" i="17"/>
  <c r="DP198" i="17" s="1"/>
  <c r="EC198" i="17" s="1"/>
  <c r="DB198" i="17"/>
  <c r="DO198" i="17" s="1"/>
  <c r="DK197" i="17"/>
  <c r="DX197" i="17" s="1"/>
  <c r="EK197" i="17" s="1"/>
  <c r="DJ197" i="17"/>
  <c r="DW197" i="17" s="1"/>
  <c r="EJ197" i="17" s="1"/>
  <c r="DI197" i="17"/>
  <c r="DV197" i="17" s="1"/>
  <c r="EI197" i="17" s="1"/>
  <c r="DH197" i="17"/>
  <c r="DU197" i="17" s="1"/>
  <c r="EH197" i="17" s="1"/>
  <c r="DG197" i="17"/>
  <c r="DT197" i="17" s="1"/>
  <c r="EG197" i="17" s="1"/>
  <c r="DF197" i="17"/>
  <c r="DS197" i="17" s="1"/>
  <c r="EF197" i="17" s="1"/>
  <c r="DE197" i="17"/>
  <c r="DR197" i="17" s="1"/>
  <c r="EE197" i="17" s="1"/>
  <c r="DD197" i="17"/>
  <c r="DQ197" i="17" s="1"/>
  <c r="ED197" i="17" s="1"/>
  <c r="DC197" i="17"/>
  <c r="DP197" i="17" s="1"/>
  <c r="EC197" i="17" s="1"/>
  <c r="DB197" i="17"/>
  <c r="DO197" i="17" s="1"/>
  <c r="DK196" i="17"/>
  <c r="DX196" i="17" s="1"/>
  <c r="EK196" i="17" s="1"/>
  <c r="DJ196" i="17"/>
  <c r="DW196" i="17" s="1"/>
  <c r="EJ196" i="17" s="1"/>
  <c r="DI196" i="17"/>
  <c r="DV196" i="17" s="1"/>
  <c r="EI196" i="17" s="1"/>
  <c r="DH196" i="17"/>
  <c r="DU196" i="17" s="1"/>
  <c r="EH196" i="17" s="1"/>
  <c r="DG196" i="17"/>
  <c r="DT196" i="17" s="1"/>
  <c r="EG196" i="17" s="1"/>
  <c r="DF196" i="17"/>
  <c r="DS196" i="17" s="1"/>
  <c r="EF196" i="17" s="1"/>
  <c r="DE196" i="17"/>
  <c r="DR196" i="17" s="1"/>
  <c r="EE196" i="17" s="1"/>
  <c r="DD196" i="17"/>
  <c r="DQ196" i="17" s="1"/>
  <c r="ED196" i="17" s="1"/>
  <c r="DC196" i="17"/>
  <c r="DP196" i="17" s="1"/>
  <c r="EC196" i="17" s="1"/>
  <c r="DB196" i="17"/>
  <c r="DO196" i="17" s="1"/>
  <c r="DK195" i="17"/>
  <c r="DX195" i="17" s="1"/>
  <c r="EK195" i="17" s="1"/>
  <c r="DJ195" i="17"/>
  <c r="DW195" i="17" s="1"/>
  <c r="EJ195" i="17" s="1"/>
  <c r="DI195" i="17"/>
  <c r="DV195" i="17" s="1"/>
  <c r="EI195" i="17" s="1"/>
  <c r="DH195" i="17"/>
  <c r="DU195" i="17" s="1"/>
  <c r="EH195" i="17" s="1"/>
  <c r="DG195" i="17"/>
  <c r="DT195" i="17" s="1"/>
  <c r="EG195" i="17" s="1"/>
  <c r="DF195" i="17"/>
  <c r="DS195" i="17" s="1"/>
  <c r="EF195" i="17" s="1"/>
  <c r="DE195" i="17"/>
  <c r="DR195" i="17" s="1"/>
  <c r="EE195" i="17" s="1"/>
  <c r="DD195" i="17"/>
  <c r="DQ195" i="17" s="1"/>
  <c r="ED195" i="17" s="1"/>
  <c r="DC195" i="17"/>
  <c r="DP195" i="17" s="1"/>
  <c r="EC195" i="17" s="1"/>
  <c r="DB195" i="17"/>
  <c r="DO195" i="17" s="1"/>
  <c r="DK194" i="17"/>
  <c r="DX194" i="17" s="1"/>
  <c r="EK194" i="17" s="1"/>
  <c r="DJ194" i="17"/>
  <c r="DW194" i="17" s="1"/>
  <c r="EJ194" i="17" s="1"/>
  <c r="DI194" i="17"/>
  <c r="DV194" i="17" s="1"/>
  <c r="EI194" i="17" s="1"/>
  <c r="DH194" i="17"/>
  <c r="DU194" i="17" s="1"/>
  <c r="EH194" i="17" s="1"/>
  <c r="DG194" i="17"/>
  <c r="DT194" i="17" s="1"/>
  <c r="EG194" i="17" s="1"/>
  <c r="DF194" i="17"/>
  <c r="DS194" i="17" s="1"/>
  <c r="EF194" i="17" s="1"/>
  <c r="DE194" i="17"/>
  <c r="DR194" i="17" s="1"/>
  <c r="EE194" i="17" s="1"/>
  <c r="DD194" i="17"/>
  <c r="DQ194" i="17" s="1"/>
  <c r="ED194" i="17" s="1"/>
  <c r="DC194" i="17"/>
  <c r="DP194" i="17" s="1"/>
  <c r="EC194" i="17" s="1"/>
  <c r="DB194" i="17"/>
  <c r="DO194" i="17" s="1"/>
  <c r="DK193" i="17"/>
  <c r="DX193" i="17" s="1"/>
  <c r="EK193" i="17" s="1"/>
  <c r="DJ193" i="17"/>
  <c r="DW193" i="17" s="1"/>
  <c r="EJ193" i="17" s="1"/>
  <c r="DI193" i="17"/>
  <c r="DV193" i="17" s="1"/>
  <c r="EI193" i="17" s="1"/>
  <c r="DH193" i="17"/>
  <c r="DU193" i="17" s="1"/>
  <c r="EH193" i="17" s="1"/>
  <c r="DG193" i="17"/>
  <c r="DT193" i="17" s="1"/>
  <c r="EG193" i="17" s="1"/>
  <c r="DF193" i="17"/>
  <c r="DS193" i="17" s="1"/>
  <c r="EF193" i="17" s="1"/>
  <c r="DE193" i="17"/>
  <c r="DR193" i="17" s="1"/>
  <c r="EE193" i="17" s="1"/>
  <c r="DD193" i="17"/>
  <c r="DQ193" i="17" s="1"/>
  <c r="ED193" i="17" s="1"/>
  <c r="DC193" i="17"/>
  <c r="DP193" i="17" s="1"/>
  <c r="EC193" i="17" s="1"/>
  <c r="DB193" i="17"/>
  <c r="DO193" i="17" s="1"/>
  <c r="DK192" i="17"/>
  <c r="DX192" i="17" s="1"/>
  <c r="EK192" i="17" s="1"/>
  <c r="DJ192" i="17"/>
  <c r="DW192" i="17" s="1"/>
  <c r="EJ192" i="17" s="1"/>
  <c r="DI192" i="17"/>
  <c r="DV192" i="17" s="1"/>
  <c r="EI192" i="17" s="1"/>
  <c r="DH192" i="17"/>
  <c r="DU192" i="17" s="1"/>
  <c r="EH192" i="17" s="1"/>
  <c r="DG192" i="17"/>
  <c r="DT192" i="17" s="1"/>
  <c r="EG192" i="17" s="1"/>
  <c r="DF192" i="17"/>
  <c r="DS192" i="17" s="1"/>
  <c r="EF192" i="17" s="1"/>
  <c r="DE192" i="17"/>
  <c r="DR192" i="17" s="1"/>
  <c r="EE192" i="17" s="1"/>
  <c r="DD192" i="17"/>
  <c r="DQ192" i="17" s="1"/>
  <c r="ED192" i="17" s="1"/>
  <c r="DC192" i="17"/>
  <c r="DP192" i="17" s="1"/>
  <c r="EC192" i="17" s="1"/>
  <c r="DB192" i="17"/>
  <c r="DO192" i="17" s="1"/>
  <c r="DK191" i="17"/>
  <c r="DX191" i="17" s="1"/>
  <c r="EK191" i="17" s="1"/>
  <c r="DJ191" i="17"/>
  <c r="DW191" i="17" s="1"/>
  <c r="EJ191" i="17" s="1"/>
  <c r="DI191" i="17"/>
  <c r="DV191" i="17" s="1"/>
  <c r="EI191" i="17" s="1"/>
  <c r="DH191" i="17"/>
  <c r="DU191" i="17" s="1"/>
  <c r="EH191" i="17" s="1"/>
  <c r="DG191" i="17"/>
  <c r="DT191" i="17" s="1"/>
  <c r="EG191" i="17" s="1"/>
  <c r="DF191" i="17"/>
  <c r="DS191" i="17" s="1"/>
  <c r="EF191" i="17" s="1"/>
  <c r="DE191" i="17"/>
  <c r="DR191" i="17" s="1"/>
  <c r="EE191" i="17" s="1"/>
  <c r="DD191" i="17"/>
  <c r="DQ191" i="17" s="1"/>
  <c r="ED191" i="17" s="1"/>
  <c r="DC191" i="17"/>
  <c r="DP191" i="17" s="1"/>
  <c r="EC191" i="17" s="1"/>
  <c r="DB191" i="17"/>
  <c r="DO191" i="17" s="1"/>
  <c r="DK190" i="17"/>
  <c r="DX190" i="17" s="1"/>
  <c r="EK190" i="17" s="1"/>
  <c r="DJ190" i="17"/>
  <c r="DW190" i="17" s="1"/>
  <c r="EJ190" i="17" s="1"/>
  <c r="DI190" i="17"/>
  <c r="DV190" i="17" s="1"/>
  <c r="EI190" i="17" s="1"/>
  <c r="DH190" i="17"/>
  <c r="DU190" i="17" s="1"/>
  <c r="EH190" i="17" s="1"/>
  <c r="DG190" i="17"/>
  <c r="DT190" i="17" s="1"/>
  <c r="EG190" i="17" s="1"/>
  <c r="DF190" i="17"/>
  <c r="DS190" i="17" s="1"/>
  <c r="EF190" i="17" s="1"/>
  <c r="DE190" i="17"/>
  <c r="DR190" i="17" s="1"/>
  <c r="EE190" i="17" s="1"/>
  <c r="DD190" i="17"/>
  <c r="DQ190" i="17" s="1"/>
  <c r="ED190" i="17" s="1"/>
  <c r="DC190" i="17"/>
  <c r="DP190" i="17" s="1"/>
  <c r="EC190" i="17" s="1"/>
  <c r="DB190" i="17"/>
  <c r="DO190" i="17" s="1"/>
  <c r="DK189" i="17"/>
  <c r="DX189" i="17" s="1"/>
  <c r="EK189" i="17" s="1"/>
  <c r="DJ189" i="17"/>
  <c r="DW189" i="17" s="1"/>
  <c r="EJ189" i="17" s="1"/>
  <c r="DI189" i="17"/>
  <c r="DV189" i="17" s="1"/>
  <c r="EI189" i="17" s="1"/>
  <c r="DH189" i="17"/>
  <c r="DU189" i="17" s="1"/>
  <c r="EH189" i="17" s="1"/>
  <c r="DG189" i="17"/>
  <c r="DT189" i="17" s="1"/>
  <c r="EG189" i="17" s="1"/>
  <c r="DF189" i="17"/>
  <c r="DS189" i="17" s="1"/>
  <c r="EF189" i="17" s="1"/>
  <c r="DE189" i="17"/>
  <c r="DR189" i="17" s="1"/>
  <c r="EE189" i="17" s="1"/>
  <c r="DD189" i="17"/>
  <c r="DQ189" i="17" s="1"/>
  <c r="ED189" i="17" s="1"/>
  <c r="DC189" i="17"/>
  <c r="DP189" i="17" s="1"/>
  <c r="EC189" i="17" s="1"/>
  <c r="DB189" i="17"/>
  <c r="DO189" i="17" s="1"/>
  <c r="DK188" i="17"/>
  <c r="DX188" i="17" s="1"/>
  <c r="EK188" i="17" s="1"/>
  <c r="DJ188" i="17"/>
  <c r="DW188" i="17" s="1"/>
  <c r="EJ188" i="17" s="1"/>
  <c r="DI188" i="17"/>
  <c r="DV188" i="17" s="1"/>
  <c r="EI188" i="17" s="1"/>
  <c r="DH188" i="17"/>
  <c r="DU188" i="17" s="1"/>
  <c r="EH188" i="17" s="1"/>
  <c r="DG188" i="17"/>
  <c r="DT188" i="17" s="1"/>
  <c r="EG188" i="17" s="1"/>
  <c r="DF188" i="17"/>
  <c r="DS188" i="17" s="1"/>
  <c r="EF188" i="17" s="1"/>
  <c r="DE188" i="17"/>
  <c r="DR188" i="17" s="1"/>
  <c r="EE188" i="17" s="1"/>
  <c r="DD188" i="17"/>
  <c r="DQ188" i="17" s="1"/>
  <c r="ED188" i="17" s="1"/>
  <c r="DC188" i="17"/>
  <c r="DP188" i="17" s="1"/>
  <c r="EC188" i="17" s="1"/>
  <c r="DB188" i="17"/>
  <c r="DO188" i="17" s="1"/>
  <c r="DK187" i="17"/>
  <c r="DX187" i="17" s="1"/>
  <c r="EK187" i="17" s="1"/>
  <c r="DJ187" i="17"/>
  <c r="DW187" i="17" s="1"/>
  <c r="EJ187" i="17" s="1"/>
  <c r="DI187" i="17"/>
  <c r="DV187" i="17" s="1"/>
  <c r="EI187" i="17" s="1"/>
  <c r="DH187" i="17"/>
  <c r="DU187" i="17" s="1"/>
  <c r="EH187" i="17" s="1"/>
  <c r="DG187" i="17"/>
  <c r="DT187" i="17" s="1"/>
  <c r="EG187" i="17" s="1"/>
  <c r="DF187" i="17"/>
  <c r="DS187" i="17" s="1"/>
  <c r="EF187" i="17" s="1"/>
  <c r="DE187" i="17"/>
  <c r="DR187" i="17" s="1"/>
  <c r="EE187" i="17" s="1"/>
  <c r="DD187" i="17"/>
  <c r="DQ187" i="17" s="1"/>
  <c r="ED187" i="17" s="1"/>
  <c r="DC187" i="17"/>
  <c r="DP187" i="17" s="1"/>
  <c r="EC187" i="17" s="1"/>
  <c r="DB187" i="17"/>
  <c r="DO187" i="17" s="1"/>
  <c r="DK186" i="17"/>
  <c r="DX186" i="17" s="1"/>
  <c r="EK186" i="17" s="1"/>
  <c r="DJ186" i="17"/>
  <c r="DW186" i="17" s="1"/>
  <c r="EJ186" i="17" s="1"/>
  <c r="DI186" i="17"/>
  <c r="DV186" i="17" s="1"/>
  <c r="EI186" i="17" s="1"/>
  <c r="DH186" i="17"/>
  <c r="DU186" i="17" s="1"/>
  <c r="EH186" i="17" s="1"/>
  <c r="DG186" i="17"/>
  <c r="DT186" i="17" s="1"/>
  <c r="EG186" i="17" s="1"/>
  <c r="DF186" i="17"/>
  <c r="DS186" i="17" s="1"/>
  <c r="EF186" i="17" s="1"/>
  <c r="DE186" i="17"/>
  <c r="DR186" i="17" s="1"/>
  <c r="EE186" i="17" s="1"/>
  <c r="DD186" i="17"/>
  <c r="DQ186" i="17" s="1"/>
  <c r="ED186" i="17" s="1"/>
  <c r="DC186" i="17"/>
  <c r="DP186" i="17" s="1"/>
  <c r="EC186" i="17" s="1"/>
  <c r="DB186" i="17"/>
  <c r="DO186" i="17" s="1"/>
  <c r="DK185" i="17"/>
  <c r="DX185" i="17" s="1"/>
  <c r="EK185" i="17" s="1"/>
  <c r="DJ185" i="17"/>
  <c r="DW185" i="17" s="1"/>
  <c r="EJ185" i="17" s="1"/>
  <c r="DI185" i="17"/>
  <c r="DV185" i="17" s="1"/>
  <c r="EI185" i="17" s="1"/>
  <c r="DH185" i="17"/>
  <c r="DU185" i="17" s="1"/>
  <c r="EH185" i="17" s="1"/>
  <c r="DG185" i="17"/>
  <c r="DT185" i="17" s="1"/>
  <c r="EG185" i="17" s="1"/>
  <c r="DF185" i="17"/>
  <c r="DS185" i="17" s="1"/>
  <c r="EF185" i="17" s="1"/>
  <c r="DE185" i="17"/>
  <c r="DR185" i="17" s="1"/>
  <c r="EE185" i="17" s="1"/>
  <c r="DD185" i="17"/>
  <c r="DQ185" i="17" s="1"/>
  <c r="ED185" i="17" s="1"/>
  <c r="DC185" i="17"/>
  <c r="DP185" i="17" s="1"/>
  <c r="EC185" i="17" s="1"/>
  <c r="DB185" i="17"/>
  <c r="DO185" i="17" s="1"/>
  <c r="DK184" i="17"/>
  <c r="DX184" i="17" s="1"/>
  <c r="EK184" i="17" s="1"/>
  <c r="DJ184" i="17"/>
  <c r="DW184" i="17" s="1"/>
  <c r="EJ184" i="17" s="1"/>
  <c r="DI184" i="17"/>
  <c r="DV184" i="17" s="1"/>
  <c r="EI184" i="17" s="1"/>
  <c r="DH184" i="17"/>
  <c r="DU184" i="17" s="1"/>
  <c r="EH184" i="17" s="1"/>
  <c r="DG184" i="17"/>
  <c r="DT184" i="17" s="1"/>
  <c r="EG184" i="17" s="1"/>
  <c r="DF184" i="17"/>
  <c r="DS184" i="17" s="1"/>
  <c r="EF184" i="17" s="1"/>
  <c r="DE184" i="17"/>
  <c r="DR184" i="17" s="1"/>
  <c r="EE184" i="17" s="1"/>
  <c r="DD184" i="17"/>
  <c r="DQ184" i="17" s="1"/>
  <c r="ED184" i="17" s="1"/>
  <c r="DC184" i="17"/>
  <c r="DP184" i="17" s="1"/>
  <c r="EC184" i="17" s="1"/>
  <c r="DB184" i="17"/>
  <c r="DO184" i="17" s="1"/>
  <c r="DK183" i="17"/>
  <c r="DX183" i="17" s="1"/>
  <c r="EK183" i="17" s="1"/>
  <c r="DJ183" i="17"/>
  <c r="DW183" i="17" s="1"/>
  <c r="EJ183" i="17" s="1"/>
  <c r="DI183" i="17"/>
  <c r="DV183" i="17" s="1"/>
  <c r="EI183" i="17" s="1"/>
  <c r="DH183" i="17"/>
  <c r="DU183" i="17" s="1"/>
  <c r="EH183" i="17" s="1"/>
  <c r="DG183" i="17"/>
  <c r="DT183" i="17" s="1"/>
  <c r="EG183" i="17" s="1"/>
  <c r="DF183" i="17"/>
  <c r="DS183" i="17" s="1"/>
  <c r="EF183" i="17" s="1"/>
  <c r="DE183" i="17"/>
  <c r="DR183" i="17" s="1"/>
  <c r="EE183" i="17" s="1"/>
  <c r="DD183" i="17"/>
  <c r="DQ183" i="17" s="1"/>
  <c r="ED183" i="17" s="1"/>
  <c r="DC183" i="17"/>
  <c r="DP183" i="17" s="1"/>
  <c r="EC183" i="17" s="1"/>
  <c r="DB183" i="17"/>
  <c r="DO183" i="17" s="1"/>
  <c r="DK182" i="17"/>
  <c r="DX182" i="17" s="1"/>
  <c r="EK182" i="17" s="1"/>
  <c r="DJ182" i="17"/>
  <c r="DW182" i="17" s="1"/>
  <c r="EJ182" i="17" s="1"/>
  <c r="DI182" i="17"/>
  <c r="DV182" i="17" s="1"/>
  <c r="EI182" i="17" s="1"/>
  <c r="DH182" i="17"/>
  <c r="DU182" i="17" s="1"/>
  <c r="EH182" i="17" s="1"/>
  <c r="DG182" i="17"/>
  <c r="DT182" i="17" s="1"/>
  <c r="EG182" i="17" s="1"/>
  <c r="DF182" i="17"/>
  <c r="DS182" i="17" s="1"/>
  <c r="EF182" i="17" s="1"/>
  <c r="DE182" i="17"/>
  <c r="DR182" i="17" s="1"/>
  <c r="EE182" i="17" s="1"/>
  <c r="DD182" i="17"/>
  <c r="DQ182" i="17" s="1"/>
  <c r="ED182" i="17" s="1"/>
  <c r="DC182" i="17"/>
  <c r="DP182" i="17" s="1"/>
  <c r="EC182" i="17" s="1"/>
  <c r="DB182" i="17"/>
  <c r="DO182" i="17" s="1"/>
  <c r="DK181" i="17"/>
  <c r="DX181" i="17" s="1"/>
  <c r="EK181" i="17" s="1"/>
  <c r="DJ181" i="17"/>
  <c r="DW181" i="17" s="1"/>
  <c r="EJ181" i="17" s="1"/>
  <c r="DI181" i="17"/>
  <c r="DV181" i="17" s="1"/>
  <c r="EI181" i="17" s="1"/>
  <c r="DH181" i="17"/>
  <c r="DU181" i="17" s="1"/>
  <c r="EH181" i="17" s="1"/>
  <c r="DG181" i="17"/>
  <c r="DT181" i="17" s="1"/>
  <c r="EG181" i="17" s="1"/>
  <c r="DF181" i="17"/>
  <c r="DS181" i="17" s="1"/>
  <c r="EF181" i="17" s="1"/>
  <c r="DE181" i="17"/>
  <c r="DR181" i="17" s="1"/>
  <c r="EE181" i="17" s="1"/>
  <c r="DD181" i="17"/>
  <c r="DQ181" i="17" s="1"/>
  <c r="ED181" i="17" s="1"/>
  <c r="DC181" i="17"/>
  <c r="DP181" i="17" s="1"/>
  <c r="EC181" i="17" s="1"/>
  <c r="DB181" i="17"/>
  <c r="DO181" i="17" s="1"/>
  <c r="DK180" i="17"/>
  <c r="DX180" i="17" s="1"/>
  <c r="EK180" i="17" s="1"/>
  <c r="DJ180" i="17"/>
  <c r="DW180" i="17" s="1"/>
  <c r="EJ180" i="17" s="1"/>
  <c r="DI180" i="17"/>
  <c r="DV180" i="17" s="1"/>
  <c r="EI180" i="17" s="1"/>
  <c r="DH180" i="17"/>
  <c r="DU180" i="17" s="1"/>
  <c r="EH180" i="17" s="1"/>
  <c r="DG180" i="17"/>
  <c r="DT180" i="17" s="1"/>
  <c r="EG180" i="17" s="1"/>
  <c r="DF180" i="17"/>
  <c r="DS180" i="17" s="1"/>
  <c r="EF180" i="17" s="1"/>
  <c r="DE180" i="17"/>
  <c r="DR180" i="17" s="1"/>
  <c r="EE180" i="17" s="1"/>
  <c r="DD180" i="17"/>
  <c r="DQ180" i="17" s="1"/>
  <c r="ED180" i="17" s="1"/>
  <c r="DC180" i="17"/>
  <c r="DP180" i="17" s="1"/>
  <c r="EC180" i="17" s="1"/>
  <c r="DB180" i="17"/>
  <c r="DO180" i="17" s="1"/>
  <c r="DK179" i="17"/>
  <c r="DX179" i="17" s="1"/>
  <c r="EK179" i="17" s="1"/>
  <c r="DJ179" i="17"/>
  <c r="DW179" i="17" s="1"/>
  <c r="EJ179" i="17" s="1"/>
  <c r="DI179" i="17"/>
  <c r="DV179" i="17" s="1"/>
  <c r="EI179" i="17" s="1"/>
  <c r="DH179" i="17"/>
  <c r="DU179" i="17" s="1"/>
  <c r="EH179" i="17" s="1"/>
  <c r="DG179" i="17"/>
  <c r="DT179" i="17" s="1"/>
  <c r="EG179" i="17" s="1"/>
  <c r="DF179" i="17"/>
  <c r="DS179" i="17" s="1"/>
  <c r="EF179" i="17" s="1"/>
  <c r="DE179" i="17"/>
  <c r="DR179" i="17" s="1"/>
  <c r="EE179" i="17" s="1"/>
  <c r="DD179" i="17"/>
  <c r="DQ179" i="17" s="1"/>
  <c r="ED179" i="17" s="1"/>
  <c r="DC179" i="17"/>
  <c r="DP179" i="17" s="1"/>
  <c r="EC179" i="17" s="1"/>
  <c r="DB179" i="17"/>
  <c r="DO179" i="17" s="1"/>
  <c r="DK178" i="17"/>
  <c r="DX178" i="17" s="1"/>
  <c r="EK178" i="17" s="1"/>
  <c r="DJ178" i="17"/>
  <c r="DW178" i="17" s="1"/>
  <c r="EJ178" i="17" s="1"/>
  <c r="DI178" i="17"/>
  <c r="DV178" i="17" s="1"/>
  <c r="EI178" i="17" s="1"/>
  <c r="DH178" i="17"/>
  <c r="DU178" i="17" s="1"/>
  <c r="EH178" i="17" s="1"/>
  <c r="DG178" i="17"/>
  <c r="DT178" i="17" s="1"/>
  <c r="EG178" i="17" s="1"/>
  <c r="DF178" i="17"/>
  <c r="DS178" i="17" s="1"/>
  <c r="EF178" i="17" s="1"/>
  <c r="DE178" i="17"/>
  <c r="DR178" i="17" s="1"/>
  <c r="EE178" i="17" s="1"/>
  <c r="DD178" i="17"/>
  <c r="DQ178" i="17" s="1"/>
  <c r="ED178" i="17" s="1"/>
  <c r="DC178" i="17"/>
  <c r="DP178" i="17" s="1"/>
  <c r="EC178" i="17" s="1"/>
  <c r="DB178" i="17"/>
  <c r="DO178" i="17" s="1"/>
  <c r="DK177" i="17"/>
  <c r="DX177" i="17" s="1"/>
  <c r="EK177" i="17" s="1"/>
  <c r="DJ177" i="17"/>
  <c r="DW177" i="17" s="1"/>
  <c r="EJ177" i="17" s="1"/>
  <c r="DI177" i="17"/>
  <c r="DV177" i="17" s="1"/>
  <c r="EI177" i="17" s="1"/>
  <c r="DH177" i="17"/>
  <c r="DU177" i="17" s="1"/>
  <c r="EH177" i="17" s="1"/>
  <c r="DG177" i="17"/>
  <c r="DT177" i="17" s="1"/>
  <c r="EG177" i="17" s="1"/>
  <c r="DF177" i="17"/>
  <c r="DS177" i="17" s="1"/>
  <c r="EF177" i="17" s="1"/>
  <c r="DE177" i="17"/>
  <c r="DR177" i="17" s="1"/>
  <c r="EE177" i="17" s="1"/>
  <c r="DD177" i="17"/>
  <c r="DQ177" i="17" s="1"/>
  <c r="ED177" i="17" s="1"/>
  <c r="DC177" i="17"/>
  <c r="DP177" i="17" s="1"/>
  <c r="EC177" i="17" s="1"/>
  <c r="DB177" i="17"/>
  <c r="DO177" i="17" s="1"/>
  <c r="DK176" i="17"/>
  <c r="DX176" i="17" s="1"/>
  <c r="EK176" i="17" s="1"/>
  <c r="DJ176" i="17"/>
  <c r="DW176" i="17" s="1"/>
  <c r="EJ176" i="17" s="1"/>
  <c r="DI176" i="17"/>
  <c r="DV176" i="17" s="1"/>
  <c r="EI176" i="17" s="1"/>
  <c r="DH176" i="17"/>
  <c r="DU176" i="17" s="1"/>
  <c r="EH176" i="17" s="1"/>
  <c r="DG176" i="17"/>
  <c r="DT176" i="17" s="1"/>
  <c r="EG176" i="17" s="1"/>
  <c r="DF176" i="17"/>
  <c r="DS176" i="17" s="1"/>
  <c r="EF176" i="17" s="1"/>
  <c r="DE176" i="17"/>
  <c r="DR176" i="17" s="1"/>
  <c r="EE176" i="17" s="1"/>
  <c r="DD176" i="17"/>
  <c r="DQ176" i="17" s="1"/>
  <c r="ED176" i="17" s="1"/>
  <c r="DC176" i="17"/>
  <c r="DP176" i="17" s="1"/>
  <c r="EC176" i="17" s="1"/>
  <c r="DB176" i="17"/>
  <c r="DO176" i="17" s="1"/>
  <c r="DK175" i="17"/>
  <c r="DX175" i="17" s="1"/>
  <c r="EK175" i="17" s="1"/>
  <c r="DJ175" i="17"/>
  <c r="DW175" i="17" s="1"/>
  <c r="EJ175" i="17" s="1"/>
  <c r="DI175" i="17"/>
  <c r="DV175" i="17" s="1"/>
  <c r="EI175" i="17" s="1"/>
  <c r="DH175" i="17"/>
  <c r="DU175" i="17" s="1"/>
  <c r="EH175" i="17" s="1"/>
  <c r="DG175" i="17"/>
  <c r="DT175" i="17" s="1"/>
  <c r="EG175" i="17" s="1"/>
  <c r="DF175" i="17"/>
  <c r="DS175" i="17" s="1"/>
  <c r="EF175" i="17" s="1"/>
  <c r="DE175" i="17"/>
  <c r="DR175" i="17" s="1"/>
  <c r="EE175" i="17" s="1"/>
  <c r="DD175" i="17"/>
  <c r="DQ175" i="17" s="1"/>
  <c r="ED175" i="17" s="1"/>
  <c r="DC175" i="17"/>
  <c r="DP175" i="17" s="1"/>
  <c r="EC175" i="17" s="1"/>
  <c r="DB175" i="17"/>
  <c r="DO175" i="17" s="1"/>
  <c r="DK174" i="17"/>
  <c r="DX174" i="17" s="1"/>
  <c r="EK174" i="17" s="1"/>
  <c r="DJ174" i="17"/>
  <c r="DW174" i="17" s="1"/>
  <c r="EJ174" i="17" s="1"/>
  <c r="DI174" i="17"/>
  <c r="DV174" i="17" s="1"/>
  <c r="EI174" i="17" s="1"/>
  <c r="DH174" i="17"/>
  <c r="DU174" i="17" s="1"/>
  <c r="EH174" i="17" s="1"/>
  <c r="DG174" i="17"/>
  <c r="DT174" i="17" s="1"/>
  <c r="EG174" i="17" s="1"/>
  <c r="DF174" i="17"/>
  <c r="DS174" i="17" s="1"/>
  <c r="EF174" i="17" s="1"/>
  <c r="DE174" i="17"/>
  <c r="DR174" i="17" s="1"/>
  <c r="EE174" i="17" s="1"/>
  <c r="DD174" i="17"/>
  <c r="DQ174" i="17" s="1"/>
  <c r="ED174" i="17" s="1"/>
  <c r="DC174" i="17"/>
  <c r="DP174" i="17" s="1"/>
  <c r="EC174" i="17" s="1"/>
  <c r="DB174" i="17"/>
  <c r="DO174" i="17" s="1"/>
  <c r="DK173" i="17"/>
  <c r="DX173" i="17" s="1"/>
  <c r="EK173" i="17" s="1"/>
  <c r="DJ173" i="17"/>
  <c r="DW173" i="17" s="1"/>
  <c r="EJ173" i="17" s="1"/>
  <c r="DI173" i="17"/>
  <c r="DV173" i="17" s="1"/>
  <c r="EI173" i="17" s="1"/>
  <c r="DH173" i="17"/>
  <c r="DU173" i="17" s="1"/>
  <c r="EH173" i="17" s="1"/>
  <c r="DG173" i="17"/>
  <c r="DT173" i="17" s="1"/>
  <c r="EG173" i="17" s="1"/>
  <c r="DF173" i="17"/>
  <c r="DS173" i="17" s="1"/>
  <c r="EF173" i="17" s="1"/>
  <c r="DE173" i="17"/>
  <c r="DR173" i="17" s="1"/>
  <c r="EE173" i="17" s="1"/>
  <c r="DD173" i="17"/>
  <c r="DQ173" i="17" s="1"/>
  <c r="ED173" i="17" s="1"/>
  <c r="DC173" i="17"/>
  <c r="DP173" i="17" s="1"/>
  <c r="EC173" i="17" s="1"/>
  <c r="DB173" i="17"/>
  <c r="DO173" i="17" s="1"/>
  <c r="DK172" i="17"/>
  <c r="DX172" i="17" s="1"/>
  <c r="EK172" i="17" s="1"/>
  <c r="DJ172" i="17"/>
  <c r="DW172" i="17" s="1"/>
  <c r="EJ172" i="17" s="1"/>
  <c r="DI172" i="17"/>
  <c r="DV172" i="17" s="1"/>
  <c r="EI172" i="17" s="1"/>
  <c r="DH172" i="17"/>
  <c r="DU172" i="17" s="1"/>
  <c r="EH172" i="17" s="1"/>
  <c r="DG172" i="17"/>
  <c r="DT172" i="17" s="1"/>
  <c r="EG172" i="17" s="1"/>
  <c r="DF172" i="17"/>
  <c r="DS172" i="17" s="1"/>
  <c r="EF172" i="17" s="1"/>
  <c r="DE172" i="17"/>
  <c r="DR172" i="17" s="1"/>
  <c r="EE172" i="17" s="1"/>
  <c r="DD172" i="17"/>
  <c r="DQ172" i="17" s="1"/>
  <c r="ED172" i="17" s="1"/>
  <c r="DC172" i="17"/>
  <c r="DP172" i="17" s="1"/>
  <c r="EC172" i="17" s="1"/>
  <c r="DB172" i="17"/>
  <c r="DO172" i="17" s="1"/>
  <c r="DK171" i="17"/>
  <c r="DX171" i="17" s="1"/>
  <c r="EK171" i="17" s="1"/>
  <c r="DJ171" i="17"/>
  <c r="DW171" i="17" s="1"/>
  <c r="EJ171" i="17" s="1"/>
  <c r="DI171" i="17"/>
  <c r="DV171" i="17" s="1"/>
  <c r="EI171" i="17" s="1"/>
  <c r="DH171" i="17"/>
  <c r="DU171" i="17" s="1"/>
  <c r="EH171" i="17" s="1"/>
  <c r="DG171" i="17"/>
  <c r="DT171" i="17" s="1"/>
  <c r="EG171" i="17" s="1"/>
  <c r="DF171" i="17"/>
  <c r="DS171" i="17" s="1"/>
  <c r="EF171" i="17" s="1"/>
  <c r="DE171" i="17"/>
  <c r="DR171" i="17" s="1"/>
  <c r="EE171" i="17" s="1"/>
  <c r="DD171" i="17"/>
  <c r="DQ171" i="17" s="1"/>
  <c r="ED171" i="17" s="1"/>
  <c r="DC171" i="17"/>
  <c r="DP171" i="17" s="1"/>
  <c r="EC171" i="17" s="1"/>
  <c r="DB171" i="17"/>
  <c r="DO171" i="17" s="1"/>
  <c r="DK170" i="17"/>
  <c r="DX170" i="17" s="1"/>
  <c r="EK170" i="17" s="1"/>
  <c r="DJ170" i="17"/>
  <c r="DW170" i="17" s="1"/>
  <c r="EJ170" i="17" s="1"/>
  <c r="DI170" i="17"/>
  <c r="DV170" i="17" s="1"/>
  <c r="EI170" i="17" s="1"/>
  <c r="DH170" i="17"/>
  <c r="DU170" i="17" s="1"/>
  <c r="EH170" i="17" s="1"/>
  <c r="DG170" i="17"/>
  <c r="DT170" i="17" s="1"/>
  <c r="EG170" i="17" s="1"/>
  <c r="DF170" i="17"/>
  <c r="DS170" i="17" s="1"/>
  <c r="EF170" i="17" s="1"/>
  <c r="DE170" i="17"/>
  <c r="DR170" i="17" s="1"/>
  <c r="EE170" i="17" s="1"/>
  <c r="DD170" i="17"/>
  <c r="DQ170" i="17" s="1"/>
  <c r="ED170" i="17" s="1"/>
  <c r="DC170" i="17"/>
  <c r="DP170" i="17" s="1"/>
  <c r="EC170" i="17" s="1"/>
  <c r="DB170" i="17"/>
  <c r="DO170" i="17" s="1"/>
  <c r="DK169" i="17"/>
  <c r="DX169" i="17" s="1"/>
  <c r="EK169" i="17" s="1"/>
  <c r="DJ169" i="17"/>
  <c r="DW169" i="17" s="1"/>
  <c r="EJ169" i="17" s="1"/>
  <c r="DI169" i="17"/>
  <c r="DV169" i="17" s="1"/>
  <c r="EI169" i="17" s="1"/>
  <c r="DH169" i="17"/>
  <c r="DU169" i="17" s="1"/>
  <c r="EH169" i="17" s="1"/>
  <c r="DG169" i="17"/>
  <c r="DT169" i="17" s="1"/>
  <c r="EG169" i="17" s="1"/>
  <c r="DF169" i="17"/>
  <c r="DS169" i="17" s="1"/>
  <c r="EF169" i="17" s="1"/>
  <c r="DE169" i="17"/>
  <c r="DR169" i="17" s="1"/>
  <c r="EE169" i="17" s="1"/>
  <c r="DD169" i="17"/>
  <c r="DQ169" i="17" s="1"/>
  <c r="ED169" i="17" s="1"/>
  <c r="DC169" i="17"/>
  <c r="DP169" i="17" s="1"/>
  <c r="EC169" i="17" s="1"/>
  <c r="DB169" i="17"/>
  <c r="DO169" i="17" s="1"/>
  <c r="DK168" i="17"/>
  <c r="DX168" i="17" s="1"/>
  <c r="EK168" i="17" s="1"/>
  <c r="DJ168" i="17"/>
  <c r="DW168" i="17" s="1"/>
  <c r="EJ168" i="17" s="1"/>
  <c r="DI168" i="17"/>
  <c r="DV168" i="17" s="1"/>
  <c r="EI168" i="17" s="1"/>
  <c r="DH168" i="17"/>
  <c r="DU168" i="17" s="1"/>
  <c r="EH168" i="17" s="1"/>
  <c r="DG168" i="17"/>
  <c r="DT168" i="17" s="1"/>
  <c r="EG168" i="17" s="1"/>
  <c r="DF168" i="17"/>
  <c r="DS168" i="17" s="1"/>
  <c r="EF168" i="17" s="1"/>
  <c r="DE168" i="17"/>
  <c r="DR168" i="17" s="1"/>
  <c r="EE168" i="17" s="1"/>
  <c r="DD168" i="17"/>
  <c r="DQ168" i="17" s="1"/>
  <c r="ED168" i="17" s="1"/>
  <c r="DC168" i="17"/>
  <c r="DP168" i="17" s="1"/>
  <c r="EC168" i="17" s="1"/>
  <c r="DB168" i="17"/>
  <c r="DO168" i="17" s="1"/>
  <c r="DK167" i="17"/>
  <c r="DX167" i="17" s="1"/>
  <c r="EK167" i="17" s="1"/>
  <c r="DJ167" i="17"/>
  <c r="DW167" i="17" s="1"/>
  <c r="EJ167" i="17" s="1"/>
  <c r="DI167" i="17"/>
  <c r="DV167" i="17" s="1"/>
  <c r="EI167" i="17" s="1"/>
  <c r="DH167" i="17"/>
  <c r="DU167" i="17" s="1"/>
  <c r="EH167" i="17" s="1"/>
  <c r="DG167" i="17"/>
  <c r="DT167" i="17" s="1"/>
  <c r="EG167" i="17" s="1"/>
  <c r="DF167" i="17"/>
  <c r="DS167" i="17" s="1"/>
  <c r="EF167" i="17" s="1"/>
  <c r="DE167" i="17"/>
  <c r="DR167" i="17" s="1"/>
  <c r="EE167" i="17" s="1"/>
  <c r="DD167" i="17"/>
  <c r="DQ167" i="17" s="1"/>
  <c r="ED167" i="17" s="1"/>
  <c r="DC167" i="17"/>
  <c r="DP167" i="17" s="1"/>
  <c r="EC167" i="17" s="1"/>
  <c r="DB167" i="17"/>
  <c r="DO167" i="17" s="1"/>
  <c r="DK166" i="17"/>
  <c r="DX166" i="17" s="1"/>
  <c r="EK166" i="17" s="1"/>
  <c r="DJ166" i="17"/>
  <c r="DW166" i="17" s="1"/>
  <c r="EJ166" i="17" s="1"/>
  <c r="DI166" i="17"/>
  <c r="DV166" i="17" s="1"/>
  <c r="EI166" i="17" s="1"/>
  <c r="DH166" i="17"/>
  <c r="DU166" i="17" s="1"/>
  <c r="EH166" i="17" s="1"/>
  <c r="DG166" i="17"/>
  <c r="DT166" i="17" s="1"/>
  <c r="EG166" i="17" s="1"/>
  <c r="DF166" i="17"/>
  <c r="DS166" i="17" s="1"/>
  <c r="EF166" i="17" s="1"/>
  <c r="DE166" i="17"/>
  <c r="DR166" i="17" s="1"/>
  <c r="EE166" i="17" s="1"/>
  <c r="DD166" i="17"/>
  <c r="DQ166" i="17" s="1"/>
  <c r="ED166" i="17" s="1"/>
  <c r="DC166" i="17"/>
  <c r="DP166" i="17" s="1"/>
  <c r="EC166" i="17" s="1"/>
  <c r="DB166" i="17"/>
  <c r="DO166" i="17" s="1"/>
  <c r="DK165" i="17"/>
  <c r="DX165" i="17" s="1"/>
  <c r="EK165" i="17" s="1"/>
  <c r="DJ165" i="17"/>
  <c r="DW165" i="17" s="1"/>
  <c r="EJ165" i="17" s="1"/>
  <c r="DI165" i="17"/>
  <c r="DV165" i="17" s="1"/>
  <c r="EI165" i="17" s="1"/>
  <c r="DH165" i="17"/>
  <c r="DU165" i="17" s="1"/>
  <c r="EH165" i="17" s="1"/>
  <c r="DG165" i="17"/>
  <c r="DT165" i="17" s="1"/>
  <c r="EG165" i="17" s="1"/>
  <c r="DF165" i="17"/>
  <c r="DS165" i="17" s="1"/>
  <c r="EF165" i="17" s="1"/>
  <c r="DE165" i="17"/>
  <c r="DR165" i="17" s="1"/>
  <c r="EE165" i="17" s="1"/>
  <c r="DD165" i="17"/>
  <c r="DQ165" i="17" s="1"/>
  <c r="ED165" i="17" s="1"/>
  <c r="DC165" i="17"/>
  <c r="DP165" i="17" s="1"/>
  <c r="EC165" i="17" s="1"/>
  <c r="DB165" i="17"/>
  <c r="DO165" i="17" s="1"/>
  <c r="DK164" i="17"/>
  <c r="DX164" i="17" s="1"/>
  <c r="EK164" i="17" s="1"/>
  <c r="DJ164" i="17"/>
  <c r="DW164" i="17" s="1"/>
  <c r="EJ164" i="17" s="1"/>
  <c r="DI164" i="17"/>
  <c r="DV164" i="17" s="1"/>
  <c r="EI164" i="17" s="1"/>
  <c r="DH164" i="17"/>
  <c r="DU164" i="17" s="1"/>
  <c r="EH164" i="17" s="1"/>
  <c r="DG164" i="17"/>
  <c r="DT164" i="17" s="1"/>
  <c r="EG164" i="17" s="1"/>
  <c r="DF164" i="17"/>
  <c r="DS164" i="17" s="1"/>
  <c r="EF164" i="17" s="1"/>
  <c r="DE164" i="17"/>
  <c r="DR164" i="17" s="1"/>
  <c r="EE164" i="17" s="1"/>
  <c r="DD164" i="17"/>
  <c r="DQ164" i="17" s="1"/>
  <c r="ED164" i="17" s="1"/>
  <c r="DC164" i="17"/>
  <c r="DP164" i="17" s="1"/>
  <c r="EC164" i="17" s="1"/>
  <c r="DB164" i="17"/>
  <c r="DO164" i="17" s="1"/>
  <c r="DK163" i="17"/>
  <c r="DX163" i="17" s="1"/>
  <c r="EK163" i="17" s="1"/>
  <c r="DJ163" i="17"/>
  <c r="DW163" i="17" s="1"/>
  <c r="EJ163" i="17" s="1"/>
  <c r="DI163" i="17"/>
  <c r="DV163" i="17" s="1"/>
  <c r="EI163" i="17" s="1"/>
  <c r="DH163" i="17"/>
  <c r="DU163" i="17" s="1"/>
  <c r="EH163" i="17" s="1"/>
  <c r="DG163" i="17"/>
  <c r="DT163" i="17" s="1"/>
  <c r="EG163" i="17" s="1"/>
  <c r="DF163" i="17"/>
  <c r="DS163" i="17" s="1"/>
  <c r="EF163" i="17" s="1"/>
  <c r="DE163" i="17"/>
  <c r="DR163" i="17" s="1"/>
  <c r="EE163" i="17" s="1"/>
  <c r="DD163" i="17"/>
  <c r="DQ163" i="17" s="1"/>
  <c r="ED163" i="17" s="1"/>
  <c r="DC163" i="17"/>
  <c r="DP163" i="17" s="1"/>
  <c r="EC163" i="17" s="1"/>
  <c r="DB163" i="17"/>
  <c r="DO163" i="17" s="1"/>
  <c r="DK162" i="17"/>
  <c r="DX162" i="17" s="1"/>
  <c r="EK162" i="17" s="1"/>
  <c r="DJ162" i="17"/>
  <c r="DW162" i="17" s="1"/>
  <c r="EJ162" i="17" s="1"/>
  <c r="DI162" i="17"/>
  <c r="DV162" i="17" s="1"/>
  <c r="EI162" i="17" s="1"/>
  <c r="DH162" i="17"/>
  <c r="DU162" i="17" s="1"/>
  <c r="EH162" i="17" s="1"/>
  <c r="DG162" i="17"/>
  <c r="DT162" i="17" s="1"/>
  <c r="EG162" i="17" s="1"/>
  <c r="DF162" i="17"/>
  <c r="DS162" i="17" s="1"/>
  <c r="EF162" i="17" s="1"/>
  <c r="DE162" i="17"/>
  <c r="DR162" i="17" s="1"/>
  <c r="EE162" i="17" s="1"/>
  <c r="DD162" i="17"/>
  <c r="DQ162" i="17" s="1"/>
  <c r="ED162" i="17" s="1"/>
  <c r="DC162" i="17"/>
  <c r="DP162" i="17" s="1"/>
  <c r="EC162" i="17" s="1"/>
  <c r="DB162" i="17"/>
  <c r="DO162" i="17" s="1"/>
  <c r="DK161" i="17"/>
  <c r="DX161" i="17" s="1"/>
  <c r="EK161" i="17" s="1"/>
  <c r="DJ161" i="17"/>
  <c r="DW161" i="17" s="1"/>
  <c r="EJ161" i="17" s="1"/>
  <c r="DI161" i="17"/>
  <c r="DV161" i="17" s="1"/>
  <c r="EI161" i="17" s="1"/>
  <c r="DH161" i="17"/>
  <c r="DU161" i="17" s="1"/>
  <c r="EH161" i="17" s="1"/>
  <c r="DG161" i="17"/>
  <c r="DT161" i="17" s="1"/>
  <c r="EG161" i="17" s="1"/>
  <c r="DF161" i="17"/>
  <c r="DS161" i="17" s="1"/>
  <c r="EF161" i="17" s="1"/>
  <c r="DE161" i="17"/>
  <c r="DR161" i="17" s="1"/>
  <c r="EE161" i="17" s="1"/>
  <c r="DD161" i="17"/>
  <c r="DQ161" i="17" s="1"/>
  <c r="ED161" i="17" s="1"/>
  <c r="DC161" i="17"/>
  <c r="DP161" i="17" s="1"/>
  <c r="EC161" i="17" s="1"/>
  <c r="DB161" i="17"/>
  <c r="DO161" i="17" s="1"/>
  <c r="DK160" i="17"/>
  <c r="DX160" i="17" s="1"/>
  <c r="EK160" i="17" s="1"/>
  <c r="DJ160" i="17"/>
  <c r="DW160" i="17" s="1"/>
  <c r="EJ160" i="17" s="1"/>
  <c r="DI160" i="17"/>
  <c r="DV160" i="17" s="1"/>
  <c r="EI160" i="17" s="1"/>
  <c r="DH160" i="17"/>
  <c r="DU160" i="17" s="1"/>
  <c r="EH160" i="17" s="1"/>
  <c r="DG160" i="17"/>
  <c r="DT160" i="17" s="1"/>
  <c r="EG160" i="17" s="1"/>
  <c r="DF160" i="17"/>
  <c r="DS160" i="17" s="1"/>
  <c r="EF160" i="17" s="1"/>
  <c r="DE160" i="17"/>
  <c r="DR160" i="17" s="1"/>
  <c r="EE160" i="17" s="1"/>
  <c r="DD160" i="17"/>
  <c r="DQ160" i="17" s="1"/>
  <c r="ED160" i="17" s="1"/>
  <c r="DC160" i="17"/>
  <c r="DP160" i="17" s="1"/>
  <c r="EC160" i="17" s="1"/>
  <c r="DB160" i="17"/>
  <c r="DO160" i="17" s="1"/>
  <c r="DK159" i="17"/>
  <c r="DX159" i="17" s="1"/>
  <c r="EK159" i="17" s="1"/>
  <c r="DJ159" i="17"/>
  <c r="DW159" i="17" s="1"/>
  <c r="EJ159" i="17" s="1"/>
  <c r="DI159" i="17"/>
  <c r="DV159" i="17" s="1"/>
  <c r="EI159" i="17" s="1"/>
  <c r="DH159" i="17"/>
  <c r="DU159" i="17" s="1"/>
  <c r="EH159" i="17" s="1"/>
  <c r="DG159" i="17"/>
  <c r="DT159" i="17" s="1"/>
  <c r="EG159" i="17" s="1"/>
  <c r="DF159" i="17"/>
  <c r="DS159" i="17" s="1"/>
  <c r="EF159" i="17" s="1"/>
  <c r="DE159" i="17"/>
  <c r="DR159" i="17" s="1"/>
  <c r="EE159" i="17" s="1"/>
  <c r="DD159" i="17"/>
  <c r="DQ159" i="17" s="1"/>
  <c r="ED159" i="17" s="1"/>
  <c r="DC159" i="17"/>
  <c r="DP159" i="17" s="1"/>
  <c r="EC159" i="17" s="1"/>
  <c r="DB159" i="17"/>
  <c r="DO159" i="17" s="1"/>
  <c r="DK158" i="17"/>
  <c r="DX158" i="17" s="1"/>
  <c r="EK158" i="17" s="1"/>
  <c r="DJ158" i="17"/>
  <c r="DW158" i="17" s="1"/>
  <c r="EJ158" i="17" s="1"/>
  <c r="DI158" i="17"/>
  <c r="DV158" i="17" s="1"/>
  <c r="EI158" i="17" s="1"/>
  <c r="DH158" i="17"/>
  <c r="DU158" i="17" s="1"/>
  <c r="EH158" i="17" s="1"/>
  <c r="DG158" i="17"/>
  <c r="DT158" i="17" s="1"/>
  <c r="EG158" i="17" s="1"/>
  <c r="DF158" i="17"/>
  <c r="DS158" i="17" s="1"/>
  <c r="EF158" i="17" s="1"/>
  <c r="DE158" i="17"/>
  <c r="DR158" i="17" s="1"/>
  <c r="EE158" i="17" s="1"/>
  <c r="DD158" i="17"/>
  <c r="DQ158" i="17" s="1"/>
  <c r="ED158" i="17" s="1"/>
  <c r="DC158" i="17"/>
  <c r="DP158" i="17" s="1"/>
  <c r="EC158" i="17" s="1"/>
  <c r="DB158" i="17"/>
  <c r="DO158" i="17" s="1"/>
  <c r="DK157" i="17"/>
  <c r="DX157" i="17" s="1"/>
  <c r="EK157" i="17" s="1"/>
  <c r="DJ157" i="17"/>
  <c r="DW157" i="17" s="1"/>
  <c r="EJ157" i="17" s="1"/>
  <c r="DI157" i="17"/>
  <c r="DV157" i="17" s="1"/>
  <c r="EI157" i="17" s="1"/>
  <c r="DH157" i="17"/>
  <c r="DU157" i="17" s="1"/>
  <c r="EH157" i="17" s="1"/>
  <c r="DG157" i="17"/>
  <c r="DT157" i="17" s="1"/>
  <c r="EG157" i="17" s="1"/>
  <c r="DF157" i="17"/>
  <c r="DS157" i="17" s="1"/>
  <c r="EF157" i="17" s="1"/>
  <c r="DE157" i="17"/>
  <c r="DR157" i="17" s="1"/>
  <c r="EE157" i="17" s="1"/>
  <c r="DD157" i="17"/>
  <c r="DQ157" i="17" s="1"/>
  <c r="ED157" i="17" s="1"/>
  <c r="DC157" i="17"/>
  <c r="DP157" i="17" s="1"/>
  <c r="EC157" i="17" s="1"/>
  <c r="DB157" i="17"/>
  <c r="DO157" i="17" s="1"/>
  <c r="DK156" i="17"/>
  <c r="DX156" i="17" s="1"/>
  <c r="EK156" i="17" s="1"/>
  <c r="DJ156" i="17"/>
  <c r="DW156" i="17" s="1"/>
  <c r="EJ156" i="17" s="1"/>
  <c r="DI156" i="17"/>
  <c r="DV156" i="17" s="1"/>
  <c r="EI156" i="17" s="1"/>
  <c r="DH156" i="17"/>
  <c r="DU156" i="17" s="1"/>
  <c r="EH156" i="17" s="1"/>
  <c r="DG156" i="17"/>
  <c r="DT156" i="17" s="1"/>
  <c r="EG156" i="17" s="1"/>
  <c r="DF156" i="17"/>
  <c r="DS156" i="17" s="1"/>
  <c r="EF156" i="17" s="1"/>
  <c r="DE156" i="17"/>
  <c r="DR156" i="17" s="1"/>
  <c r="EE156" i="17" s="1"/>
  <c r="DD156" i="17"/>
  <c r="DQ156" i="17" s="1"/>
  <c r="ED156" i="17" s="1"/>
  <c r="DC156" i="17"/>
  <c r="DP156" i="17" s="1"/>
  <c r="EC156" i="17" s="1"/>
  <c r="DB156" i="17"/>
  <c r="DO156" i="17" s="1"/>
  <c r="DK155" i="17"/>
  <c r="DX155" i="17" s="1"/>
  <c r="EK155" i="17" s="1"/>
  <c r="DJ155" i="17"/>
  <c r="DW155" i="17" s="1"/>
  <c r="EJ155" i="17" s="1"/>
  <c r="DI155" i="17"/>
  <c r="DV155" i="17" s="1"/>
  <c r="EI155" i="17" s="1"/>
  <c r="DH155" i="17"/>
  <c r="DU155" i="17" s="1"/>
  <c r="EH155" i="17" s="1"/>
  <c r="DG155" i="17"/>
  <c r="DT155" i="17" s="1"/>
  <c r="EG155" i="17" s="1"/>
  <c r="DF155" i="17"/>
  <c r="DS155" i="17" s="1"/>
  <c r="EF155" i="17" s="1"/>
  <c r="DE155" i="17"/>
  <c r="DR155" i="17" s="1"/>
  <c r="EE155" i="17" s="1"/>
  <c r="DD155" i="17"/>
  <c r="DQ155" i="17" s="1"/>
  <c r="ED155" i="17" s="1"/>
  <c r="DC155" i="17"/>
  <c r="DP155" i="17" s="1"/>
  <c r="EC155" i="17" s="1"/>
  <c r="DB155" i="17"/>
  <c r="DO155" i="17" s="1"/>
  <c r="DK154" i="17"/>
  <c r="DX154" i="17" s="1"/>
  <c r="EK154" i="17" s="1"/>
  <c r="DJ154" i="17"/>
  <c r="DW154" i="17" s="1"/>
  <c r="EJ154" i="17" s="1"/>
  <c r="DI154" i="17"/>
  <c r="DV154" i="17" s="1"/>
  <c r="EI154" i="17" s="1"/>
  <c r="DH154" i="17"/>
  <c r="DU154" i="17" s="1"/>
  <c r="EH154" i="17" s="1"/>
  <c r="DG154" i="17"/>
  <c r="DT154" i="17" s="1"/>
  <c r="EG154" i="17" s="1"/>
  <c r="DF154" i="17"/>
  <c r="DS154" i="17" s="1"/>
  <c r="EF154" i="17" s="1"/>
  <c r="DE154" i="17"/>
  <c r="DR154" i="17" s="1"/>
  <c r="EE154" i="17" s="1"/>
  <c r="DD154" i="17"/>
  <c r="DQ154" i="17" s="1"/>
  <c r="ED154" i="17" s="1"/>
  <c r="DC154" i="17"/>
  <c r="DP154" i="17" s="1"/>
  <c r="EC154" i="17" s="1"/>
  <c r="DB154" i="17"/>
  <c r="DO154" i="17" s="1"/>
  <c r="DK153" i="17"/>
  <c r="DX153" i="17" s="1"/>
  <c r="EK153" i="17" s="1"/>
  <c r="DJ153" i="17"/>
  <c r="DW153" i="17" s="1"/>
  <c r="EJ153" i="17" s="1"/>
  <c r="DI153" i="17"/>
  <c r="DV153" i="17" s="1"/>
  <c r="EI153" i="17" s="1"/>
  <c r="DH153" i="17"/>
  <c r="DU153" i="17" s="1"/>
  <c r="EH153" i="17" s="1"/>
  <c r="DG153" i="17"/>
  <c r="DT153" i="17" s="1"/>
  <c r="EG153" i="17" s="1"/>
  <c r="DF153" i="17"/>
  <c r="DS153" i="17" s="1"/>
  <c r="EF153" i="17" s="1"/>
  <c r="DE153" i="17"/>
  <c r="DR153" i="17" s="1"/>
  <c r="EE153" i="17" s="1"/>
  <c r="DD153" i="17"/>
  <c r="DQ153" i="17" s="1"/>
  <c r="ED153" i="17" s="1"/>
  <c r="DC153" i="17"/>
  <c r="DP153" i="17" s="1"/>
  <c r="EC153" i="17" s="1"/>
  <c r="DB153" i="17"/>
  <c r="DO153" i="17" s="1"/>
  <c r="DK152" i="17"/>
  <c r="DX152" i="17" s="1"/>
  <c r="EK152" i="17" s="1"/>
  <c r="DJ152" i="17"/>
  <c r="DW152" i="17" s="1"/>
  <c r="EJ152" i="17" s="1"/>
  <c r="DI152" i="17"/>
  <c r="DV152" i="17" s="1"/>
  <c r="EI152" i="17" s="1"/>
  <c r="DH152" i="17"/>
  <c r="DU152" i="17" s="1"/>
  <c r="EH152" i="17" s="1"/>
  <c r="DG152" i="17"/>
  <c r="DT152" i="17" s="1"/>
  <c r="EG152" i="17" s="1"/>
  <c r="DF152" i="17"/>
  <c r="DS152" i="17" s="1"/>
  <c r="EF152" i="17" s="1"/>
  <c r="DE152" i="17"/>
  <c r="DR152" i="17" s="1"/>
  <c r="EE152" i="17" s="1"/>
  <c r="DD152" i="17"/>
  <c r="DQ152" i="17" s="1"/>
  <c r="ED152" i="17" s="1"/>
  <c r="DC152" i="17"/>
  <c r="DP152" i="17" s="1"/>
  <c r="EC152" i="17" s="1"/>
  <c r="DB152" i="17"/>
  <c r="DO152" i="17" s="1"/>
  <c r="DK151" i="17"/>
  <c r="DX151" i="17" s="1"/>
  <c r="EK151" i="17" s="1"/>
  <c r="DJ151" i="17"/>
  <c r="DW151" i="17" s="1"/>
  <c r="EJ151" i="17" s="1"/>
  <c r="DI151" i="17"/>
  <c r="DV151" i="17" s="1"/>
  <c r="EI151" i="17" s="1"/>
  <c r="DH151" i="17"/>
  <c r="DU151" i="17" s="1"/>
  <c r="EH151" i="17" s="1"/>
  <c r="DG151" i="17"/>
  <c r="DT151" i="17" s="1"/>
  <c r="EG151" i="17" s="1"/>
  <c r="DF151" i="17"/>
  <c r="DS151" i="17" s="1"/>
  <c r="EF151" i="17" s="1"/>
  <c r="DE151" i="17"/>
  <c r="DR151" i="17" s="1"/>
  <c r="EE151" i="17" s="1"/>
  <c r="DD151" i="17"/>
  <c r="DQ151" i="17" s="1"/>
  <c r="ED151" i="17" s="1"/>
  <c r="DC151" i="17"/>
  <c r="DP151" i="17" s="1"/>
  <c r="EC151" i="17" s="1"/>
  <c r="DB151" i="17"/>
  <c r="DO151" i="17" s="1"/>
  <c r="DK150" i="17"/>
  <c r="DX150" i="17" s="1"/>
  <c r="EK150" i="17" s="1"/>
  <c r="DJ150" i="17"/>
  <c r="DW150" i="17" s="1"/>
  <c r="EJ150" i="17" s="1"/>
  <c r="DI150" i="17"/>
  <c r="DV150" i="17" s="1"/>
  <c r="EI150" i="17" s="1"/>
  <c r="DH150" i="17"/>
  <c r="DU150" i="17" s="1"/>
  <c r="EH150" i="17" s="1"/>
  <c r="DG150" i="17"/>
  <c r="DT150" i="17" s="1"/>
  <c r="EG150" i="17" s="1"/>
  <c r="DF150" i="17"/>
  <c r="DS150" i="17" s="1"/>
  <c r="EF150" i="17" s="1"/>
  <c r="DE150" i="17"/>
  <c r="DR150" i="17" s="1"/>
  <c r="EE150" i="17" s="1"/>
  <c r="DD150" i="17"/>
  <c r="DQ150" i="17" s="1"/>
  <c r="ED150" i="17" s="1"/>
  <c r="DC150" i="17"/>
  <c r="DP150" i="17" s="1"/>
  <c r="EC150" i="17" s="1"/>
  <c r="DB150" i="17"/>
  <c r="DO150" i="17" s="1"/>
  <c r="DK149" i="17"/>
  <c r="DX149" i="17" s="1"/>
  <c r="EK149" i="17" s="1"/>
  <c r="DJ149" i="17"/>
  <c r="DW149" i="17" s="1"/>
  <c r="EJ149" i="17" s="1"/>
  <c r="DI149" i="17"/>
  <c r="DV149" i="17" s="1"/>
  <c r="EI149" i="17" s="1"/>
  <c r="DH149" i="17"/>
  <c r="DU149" i="17" s="1"/>
  <c r="EH149" i="17" s="1"/>
  <c r="DG149" i="17"/>
  <c r="DT149" i="17" s="1"/>
  <c r="EG149" i="17" s="1"/>
  <c r="DF149" i="17"/>
  <c r="DS149" i="17" s="1"/>
  <c r="EF149" i="17" s="1"/>
  <c r="DE149" i="17"/>
  <c r="DR149" i="17" s="1"/>
  <c r="EE149" i="17" s="1"/>
  <c r="DD149" i="17"/>
  <c r="DQ149" i="17" s="1"/>
  <c r="ED149" i="17" s="1"/>
  <c r="DC149" i="17"/>
  <c r="DP149" i="17" s="1"/>
  <c r="EC149" i="17" s="1"/>
  <c r="DB149" i="17"/>
  <c r="DO149" i="17" s="1"/>
  <c r="DK148" i="17"/>
  <c r="DX148" i="17" s="1"/>
  <c r="EK148" i="17" s="1"/>
  <c r="DJ148" i="17"/>
  <c r="DW148" i="17" s="1"/>
  <c r="EJ148" i="17" s="1"/>
  <c r="DI148" i="17"/>
  <c r="DV148" i="17" s="1"/>
  <c r="EI148" i="17" s="1"/>
  <c r="DH148" i="17"/>
  <c r="DU148" i="17" s="1"/>
  <c r="EH148" i="17" s="1"/>
  <c r="DG148" i="17"/>
  <c r="DT148" i="17" s="1"/>
  <c r="EG148" i="17" s="1"/>
  <c r="DF148" i="17"/>
  <c r="DS148" i="17" s="1"/>
  <c r="EF148" i="17" s="1"/>
  <c r="DE148" i="17"/>
  <c r="DR148" i="17" s="1"/>
  <c r="EE148" i="17" s="1"/>
  <c r="DD148" i="17"/>
  <c r="DQ148" i="17" s="1"/>
  <c r="ED148" i="17" s="1"/>
  <c r="DC148" i="17"/>
  <c r="DP148" i="17" s="1"/>
  <c r="EC148" i="17" s="1"/>
  <c r="DB148" i="17"/>
  <c r="DO148" i="17" s="1"/>
  <c r="DK147" i="17"/>
  <c r="DX147" i="17" s="1"/>
  <c r="EK147" i="17" s="1"/>
  <c r="DJ147" i="17"/>
  <c r="DW147" i="17" s="1"/>
  <c r="EJ147" i="17" s="1"/>
  <c r="DI147" i="17"/>
  <c r="DV147" i="17" s="1"/>
  <c r="EI147" i="17" s="1"/>
  <c r="DH147" i="17"/>
  <c r="DU147" i="17" s="1"/>
  <c r="EH147" i="17" s="1"/>
  <c r="DG147" i="17"/>
  <c r="DT147" i="17" s="1"/>
  <c r="EG147" i="17" s="1"/>
  <c r="DF147" i="17"/>
  <c r="DS147" i="17" s="1"/>
  <c r="EF147" i="17" s="1"/>
  <c r="DE147" i="17"/>
  <c r="DR147" i="17" s="1"/>
  <c r="EE147" i="17" s="1"/>
  <c r="DD147" i="17"/>
  <c r="DQ147" i="17" s="1"/>
  <c r="ED147" i="17" s="1"/>
  <c r="DC147" i="17"/>
  <c r="DP147" i="17" s="1"/>
  <c r="EC147" i="17" s="1"/>
  <c r="DB147" i="17"/>
  <c r="DO147" i="17" s="1"/>
  <c r="DK146" i="17"/>
  <c r="DX146" i="17" s="1"/>
  <c r="EK146" i="17" s="1"/>
  <c r="DJ146" i="17"/>
  <c r="DW146" i="17" s="1"/>
  <c r="EJ146" i="17" s="1"/>
  <c r="DI146" i="17"/>
  <c r="DV146" i="17" s="1"/>
  <c r="EI146" i="17" s="1"/>
  <c r="DH146" i="17"/>
  <c r="DU146" i="17" s="1"/>
  <c r="EH146" i="17" s="1"/>
  <c r="DG146" i="17"/>
  <c r="DT146" i="17" s="1"/>
  <c r="EG146" i="17" s="1"/>
  <c r="DF146" i="17"/>
  <c r="DS146" i="17" s="1"/>
  <c r="EF146" i="17" s="1"/>
  <c r="DE146" i="17"/>
  <c r="DR146" i="17" s="1"/>
  <c r="EE146" i="17" s="1"/>
  <c r="DD146" i="17"/>
  <c r="DQ146" i="17" s="1"/>
  <c r="ED146" i="17" s="1"/>
  <c r="DC146" i="17"/>
  <c r="DP146" i="17" s="1"/>
  <c r="EC146" i="17" s="1"/>
  <c r="DB146" i="17"/>
  <c r="DO146" i="17" s="1"/>
  <c r="DK145" i="17"/>
  <c r="DX145" i="17" s="1"/>
  <c r="EK145" i="17" s="1"/>
  <c r="DJ145" i="17"/>
  <c r="DW145" i="17" s="1"/>
  <c r="EJ145" i="17" s="1"/>
  <c r="DI145" i="17"/>
  <c r="DV145" i="17" s="1"/>
  <c r="EI145" i="17" s="1"/>
  <c r="DH145" i="17"/>
  <c r="DU145" i="17" s="1"/>
  <c r="EH145" i="17" s="1"/>
  <c r="DG145" i="17"/>
  <c r="DT145" i="17" s="1"/>
  <c r="EG145" i="17" s="1"/>
  <c r="DF145" i="17"/>
  <c r="DS145" i="17" s="1"/>
  <c r="EF145" i="17" s="1"/>
  <c r="DE145" i="17"/>
  <c r="DR145" i="17" s="1"/>
  <c r="EE145" i="17" s="1"/>
  <c r="DD145" i="17"/>
  <c r="DQ145" i="17" s="1"/>
  <c r="ED145" i="17" s="1"/>
  <c r="DC145" i="17"/>
  <c r="DP145" i="17" s="1"/>
  <c r="EC145" i="17" s="1"/>
  <c r="DB145" i="17"/>
  <c r="DO145" i="17" s="1"/>
  <c r="DK144" i="17"/>
  <c r="DX144" i="17" s="1"/>
  <c r="EK144" i="17" s="1"/>
  <c r="DJ144" i="17"/>
  <c r="DW144" i="17" s="1"/>
  <c r="EJ144" i="17" s="1"/>
  <c r="DI144" i="17"/>
  <c r="DV144" i="17" s="1"/>
  <c r="EI144" i="17" s="1"/>
  <c r="DH144" i="17"/>
  <c r="DU144" i="17" s="1"/>
  <c r="EH144" i="17" s="1"/>
  <c r="DG144" i="17"/>
  <c r="DT144" i="17" s="1"/>
  <c r="EG144" i="17" s="1"/>
  <c r="DF144" i="17"/>
  <c r="DS144" i="17" s="1"/>
  <c r="EF144" i="17" s="1"/>
  <c r="DE144" i="17"/>
  <c r="DR144" i="17" s="1"/>
  <c r="EE144" i="17" s="1"/>
  <c r="DD144" i="17"/>
  <c r="DQ144" i="17" s="1"/>
  <c r="ED144" i="17" s="1"/>
  <c r="DC144" i="17"/>
  <c r="DP144" i="17" s="1"/>
  <c r="EC144" i="17" s="1"/>
  <c r="DB144" i="17"/>
  <c r="DO144" i="17" s="1"/>
  <c r="DK143" i="17"/>
  <c r="DX143" i="17" s="1"/>
  <c r="EK143" i="17" s="1"/>
  <c r="DJ143" i="17"/>
  <c r="DW143" i="17" s="1"/>
  <c r="EJ143" i="17" s="1"/>
  <c r="DI143" i="17"/>
  <c r="DV143" i="17" s="1"/>
  <c r="EI143" i="17" s="1"/>
  <c r="DH143" i="17"/>
  <c r="DU143" i="17" s="1"/>
  <c r="EH143" i="17" s="1"/>
  <c r="DG143" i="17"/>
  <c r="DT143" i="17" s="1"/>
  <c r="EG143" i="17" s="1"/>
  <c r="DF143" i="17"/>
  <c r="DS143" i="17" s="1"/>
  <c r="EF143" i="17" s="1"/>
  <c r="DE143" i="17"/>
  <c r="DR143" i="17" s="1"/>
  <c r="EE143" i="17" s="1"/>
  <c r="DD143" i="17"/>
  <c r="DQ143" i="17" s="1"/>
  <c r="ED143" i="17" s="1"/>
  <c r="DC143" i="17"/>
  <c r="DP143" i="17" s="1"/>
  <c r="EC143" i="17" s="1"/>
  <c r="DB143" i="17"/>
  <c r="DO143" i="17" s="1"/>
  <c r="DK142" i="17"/>
  <c r="DX142" i="17" s="1"/>
  <c r="EK142" i="17" s="1"/>
  <c r="DJ142" i="17"/>
  <c r="DW142" i="17" s="1"/>
  <c r="EJ142" i="17" s="1"/>
  <c r="DI142" i="17"/>
  <c r="DV142" i="17" s="1"/>
  <c r="EI142" i="17" s="1"/>
  <c r="DH142" i="17"/>
  <c r="DU142" i="17" s="1"/>
  <c r="EH142" i="17" s="1"/>
  <c r="DG142" i="17"/>
  <c r="DT142" i="17" s="1"/>
  <c r="EG142" i="17" s="1"/>
  <c r="DF142" i="17"/>
  <c r="DS142" i="17" s="1"/>
  <c r="EF142" i="17" s="1"/>
  <c r="DE142" i="17"/>
  <c r="DR142" i="17" s="1"/>
  <c r="EE142" i="17" s="1"/>
  <c r="DD142" i="17"/>
  <c r="DQ142" i="17" s="1"/>
  <c r="ED142" i="17" s="1"/>
  <c r="DC142" i="17"/>
  <c r="DP142" i="17" s="1"/>
  <c r="EC142" i="17" s="1"/>
  <c r="DB142" i="17"/>
  <c r="DO142" i="17" s="1"/>
  <c r="DK141" i="17"/>
  <c r="DX141" i="17" s="1"/>
  <c r="EK141" i="17" s="1"/>
  <c r="DJ141" i="17"/>
  <c r="DW141" i="17" s="1"/>
  <c r="EJ141" i="17" s="1"/>
  <c r="DI141" i="17"/>
  <c r="DV141" i="17" s="1"/>
  <c r="EI141" i="17" s="1"/>
  <c r="DH141" i="17"/>
  <c r="DU141" i="17" s="1"/>
  <c r="EH141" i="17" s="1"/>
  <c r="DG141" i="17"/>
  <c r="DT141" i="17" s="1"/>
  <c r="EG141" i="17" s="1"/>
  <c r="DF141" i="17"/>
  <c r="DS141" i="17" s="1"/>
  <c r="EF141" i="17" s="1"/>
  <c r="DE141" i="17"/>
  <c r="DR141" i="17" s="1"/>
  <c r="EE141" i="17" s="1"/>
  <c r="DD141" i="17"/>
  <c r="DQ141" i="17" s="1"/>
  <c r="ED141" i="17" s="1"/>
  <c r="DC141" i="17"/>
  <c r="DP141" i="17" s="1"/>
  <c r="EC141" i="17" s="1"/>
  <c r="DB141" i="17"/>
  <c r="DO141" i="17" s="1"/>
  <c r="DK140" i="17"/>
  <c r="DX140" i="17" s="1"/>
  <c r="EK140" i="17" s="1"/>
  <c r="DJ140" i="17"/>
  <c r="DW140" i="17" s="1"/>
  <c r="EJ140" i="17" s="1"/>
  <c r="DI140" i="17"/>
  <c r="DV140" i="17" s="1"/>
  <c r="EI140" i="17" s="1"/>
  <c r="DH140" i="17"/>
  <c r="DU140" i="17" s="1"/>
  <c r="EH140" i="17" s="1"/>
  <c r="DG140" i="17"/>
  <c r="DT140" i="17" s="1"/>
  <c r="EG140" i="17" s="1"/>
  <c r="DF140" i="17"/>
  <c r="DS140" i="17" s="1"/>
  <c r="EF140" i="17" s="1"/>
  <c r="DE140" i="17"/>
  <c r="DR140" i="17" s="1"/>
  <c r="EE140" i="17" s="1"/>
  <c r="DD140" i="17"/>
  <c r="DQ140" i="17" s="1"/>
  <c r="ED140" i="17" s="1"/>
  <c r="DC140" i="17"/>
  <c r="DP140" i="17" s="1"/>
  <c r="EC140" i="17" s="1"/>
  <c r="DB140" i="17"/>
  <c r="DO140" i="17" s="1"/>
  <c r="DK139" i="17"/>
  <c r="DX139" i="17" s="1"/>
  <c r="EK139" i="17" s="1"/>
  <c r="DJ139" i="17"/>
  <c r="DW139" i="17" s="1"/>
  <c r="EJ139" i="17" s="1"/>
  <c r="DI139" i="17"/>
  <c r="DV139" i="17" s="1"/>
  <c r="EI139" i="17" s="1"/>
  <c r="DH139" i="17"/>
  <c r="DU139" i="17" s="1"/>
  <c r="EH139" i="17" s="1"/>
  <c r="DG139" i="17"/>
  <c r="DT139" i="17" s="1"/>
  <c r="EG139" i="17" s="1"/>
  <c r="DF139" i="17"/>
  <c r="DS139" i="17" s="1"/>
  <c r="EF139" i="17" s="1"/>
  <c r="DE139" i="17"/>
  <c r="DR139" i="17" s="1"/>
  <c r="EE139" i="17" s="1"/>
  <c r="DD139" i="17"/>
  <c r="DQ139" i="17" s="1"/>
  <c r="ED139" i="17" s="1"/>
  <c r="DC139" i="17"/>
  <c r="DP139" i="17" s="1"/>
  <c r="EC139" i="17" s="1"/>
  <c r="DB139" i="17"/>
  <c r="DO139" i="17" s="1"/>
  <c r="DK138" i="17"/>
  <c r="DX138" i="17" s="1"/>
  <c r="EK138" i="17" s="1"/>
  <c r="DJ138" i="17"/>
  <c r="DW138" i="17" s="1"/>
  <c r="EJ138" i="17" s="1"/>
  <c r="DI138" i="17"/>
  <c r="DV138" i="17" s="1"/>
  <c r="EI138" i="17" s="1"/>
  <c r="DH138" i="17"/>
  <c r="DU138" i="17" s="1"/>
  <c r="EH138" i="17" s="1"/>
  <c r="DG138" i="17"/>
  <c r="DT138" i="17" s="1"/>
  <c r="EG138" i="17" s="1"/>
  <c r="DF138" i="17"/>
  <c r="DS138" i="17" s="1"/>
  <c r="EF138" i="17" s="1"/>
  <c r="DE138" i="17"/>
  <c r="DR138" i="17" s="1"/>
  <c r="EE138" i="17" s="1"/>
  <c r="DD138" i="17"/>
  <c r="DQ138" i="17" s="1"/>
  <c r="ED138" i="17" s="1"/>
  <c r="DC138" i="17"/>
  <c r="DP138" i="17" s="1"/>
  <c r="EC138" i="17" s="1"/>
  <c r="DB138" i="17"/>
  <c r="DO138" i="17" s="1"/>
  <c r="DK137" i="17"/>
  <c r="DX137" i="17" s="1"/>
  <c r="EK137" i="17" s="1"/>
  <c r="DJ137" i="17"/>
  <c r="DW137" i="17" s="1"/>
  <c r="EJ137" i="17" s="1"/>
  <c r="DI137" i="17"/>
  <c r="DV137" i="17" s="1"/>
  <c r="EI137" i="17" s="1"/>
  <c r="DH137" i="17"/>
  <c r="DU137" i="17" s="1"/>
  <c r="EH137" i="17" s="1"/>
  <c r="DG137" i="17"/>
  <c r="DT137" i="17" s="1"/>
  <c r="EG137" i="17" s="1"/>
  <c r="DF137" i="17"/>
  <c r="DS137" i="17" s="1"/>
  <c r="EF137" i="17" s="1"/>
  <c r="DE137" i="17"/>
  <c r="DR137" i="17" s="1"/>
  <c r="EE137" i="17" s="1"/>
  <c r="DD137" i="17"/>
  <c r="DQ137" i="17" s="1"/>
  <c r="ED137" i="17" s="1"/>
  <c r="DC137" i="17"/>
  <c r="DP137" i="17" s="1"/>
  <c r="EC137" i="17" s="1"/>
  <c r="DB137" i="17"/>
  <c r="DO137" i="17" s="1"/>
  <c r="DK136" i="17"/>
  <c r="DX136" i="17" s="1"/>
  <c r="EK136" i="17" s="1"/>
  <c r="DJ136" i="17"/>
  <c r="DW136" i="17" s="1"/>
  <c r="EJ136" i="17" s="1"/>
  <c r="DI136" i="17"/>
  <c r="DV136" i="17" s="1"/>
  <c r="EI136" i="17" s="1"/>
  <c r="DH136" i="17"/>
  <c r="DU136" i="17" s="1"/>
  <c r="EH136" i="17" s="1"/>
  <c r="DG136" i="17"/>
  <c r="DT136" i="17" s="1"/>
  <c r="EG136" i="17" s="1"/>
  <c r="DF136" i="17"/>
  <c r="DS136" i="17" s="1"/>
  <c r="EF136" i="17" s="1"/>
  <c r="DE136" i="17"/>
  <c r="DR136" i="17" s="1"/>
  <c r="EE136" i="17" s="1"/>
  <c r="DD136" i="17"/>
  <c r="DQ136" i="17" s="1"/>
  <c r="ED136" i="17" s="1"/>
  <c r="DC136" i="17"/>
  <c r="DP136" i="17" s="1"/>
  <c r="EC136" i="17" s="1"/>
  <c r="DB136" i="17"/>
  <c r="DO136" i="17" s="1"/>
  <c r="DK135" i="17"/>
  <c r="DX135" i="17" s="1"/>
  <c r="EK135" i="17" s="1"/>
  <c r="DJ135" i="17"/>
  <c r="DW135" i="17" s="1"/>
  <c r="EJ135" i="17" s="1"/>
  <c r="DI135" i="17"/>
  <c r="DV135" i="17" s="1"/>
  <c r="EI135" i="17" s="1"/>
  <c r="DH135" i="17"/>
  <c r="DU135" i="17" s="1"/>
  <c r="EH135" i="17" s="1"/>
  <c r="DG135" i="17"/>
  <c r="DT135" i="17" s="1"/>
  <c r="EG135" i="17" s="1"/>
  <c r="DF135" i="17"/>
  <c r="DS135" i="17" s="1"/>
  <c r="EF135" i="17" s="1"/>
  <c r="DE135" i="17"/>
  <c r="DR135" i="17" s="1"/>
  <c r="EE135" i="17" s="1"/>
  <c r="DD135" i="17"/>
  <c r="DQ135" i="17" s="1"/>
  <c r="ED135" i="17" s="1"/>
  <c r="DC135" i="17"/>
  <c r="DP135" i="17" s="1"/>
  <c r="EC135" i="17" s="1"/>
  <c r="DB135" i="17"/>
  <c r="DO135" i="17" s="1"/>
  <c r="DK134" i="17"/>
  <c r="DX134" i="17" s="1"/>
  <c r="EK134" i="17" s="1"/>
  <c r="DJ134" i="17"/>
  <c r="DW134" i="17" s="1"/>
  <c r="EJ134" i="17" s="1"/>
  <c r="DI134" i="17"/>
  <c r="DV134" i="17" s="1"/>
  <c r="EI134" i="17" s="1"/>
  <c r="DH134" i="17"/>
  <c r="DU134" i="17" s="1"/>
  <c r="EH134" i="17" s="1"/>
  <c r="DG134" i="17"/>
  <c r="DT134" i="17" s="1"/>
  <c r="EG134" i="17" s="1"/>
  <c r="DF134" i="17"/>
  <c r="DS134" i="17" s="1"/>
  <c r="EF134" i="17" s="1"/>
  <c r="DE134" i="17"/>
  <c r="DR134" i="17" s="1"/>
  <c r="EE134" i="17" s="1"/>
  <c r="DD134" i="17"/>
  <c r="DQ134" i="17" s="1"/>
  <c r="ED134" i="17" s="1"/>
  <c r="DC134" i="17"/>
  <c r="DP134" i="17" s="1"/>
  <c r="EC134" i="17" s="1"/>
  <c r="DB134" i="17"/>
  <c r="DO134" i="17" s="1"/>
  <c r="DK133" i="17"/>
  <c r="DX133" i="17" s="1"/>
  <c r="EK133" i="17" s="1"/>
  <c r="DJ133" i="17"/>
  <c r="DW133" i="17" s="1"/>
  <c r="EJ133" i="17" s="1"/>
  <c r="DI133" i="17"/>
  <c r="DV133" i="17" s="1"/>
  <c r="EI133" i="17" s="1"/>
  <c r="DH133" i="17"/>
  <c r="DU133" i="17" s="1"/>
  <c r="EH133" i="17" s="1"/>
  <c r="DG133" i="17"/>
  <c r="DT133" i="17" s="1"/>
  <c r="EG133" i="17" s="1"/>
  <c r="DF133" i="17"/>
  <c r="DS133" i="17" s="1"/>
  <c r="EF133" i="17" s="1"/>
  <c r="DE133" i="17"/>
  <c r="DR133" i="17" s="1"/>
  <c r="EE133" i="17" s="1"/>
  <c r="DD133" i="17"/>
  <c r="DQ133" i="17" s="1"/>
  <c r="ED133" i="17" s="1"/>
  <c r="DC133" i="17"/>
  <c r="DP133" i="17" s="1"/>
  <c r="EC133" i="17" s="1"/>
  <c r="DB133" i="17"/>
  <c r="DO133" i="17" s="1"/>
  <c r="DK132" i="17"/>
  <c r="DX132" i="17" s="1"/>
  <c r="EK132" i="17" s="1"/>
  <c r="DJ132" i="17"/>
  <c r="DW132" i="17" s="1"/>
  <c r="EJ132" i="17" s="1"/>
  <c r="DI132" i="17"/>
  <c r="DV132" i="17" s="1"/>
  <c r="EI132" i="17" s="1"/>
  <c r="DH132" i="17"/>
  <c r="DU132" i="17" s="1"/>
  <c r="EH132" i="17" s="1"/>
  <c r="DG132" i="17"/>
  <c r="DT132" i="17" s="1"/>
  <c r="EG132" i="17" s="1"/>
  <c r="DF132" i="17"/>
  <c r="DS132" i="17" s="1"/>
  <c r="EF132" i="17" s="1"/>
  <c r="DE132" i="17"/>
  <c r="DR132" i="17" s="1"/>
  <c r="EE132" i="17" s="1"/>
  <c r="DD132" i="17"/>
  <c r="DQ132" i="17" s="1"/>
  <c r="ED132" i="17" s="1"/>
  <c r="DC132" i="17"/>
  <c r="DP132" i="17" s="1"/>
  <c r="EC132" i="17" s="1"/>
  <c r="DB132" i="17"/>
  <c r="DO132" i="17" s="1"/>
  <c r="DK131" i="17"/>
  <c r="DX131" i="17" s="1"/>
  <c r="EK131" i="17" s="1"/>
  <c r="DJ131" i="17"/>
  <c r="DW131" i="17" s="1"/>
  <c r="EJ131" i="17" s="1"/>
  <c r="DI131" i="17"/>
  <c r="DV131" i="17" s="1"/>
  <c r="EI131" i="17" s="1"/>
  <c r="DH131" i="17"/>
  <c r="DU131" i="17" s="1"/>
  <c r="EH131" i="17" s="1"/>
  <c r="DG131" i="17"/>
  <c r="DT131" i="17" s="1"/>
  <c r="EG131" i="17" s="1"/>
  <c r="DF131" i="17"/>
  <c r="DS131" i="17" s="1"/>
  <c r="EF131" i="17" s="1"/>
  <c r="DE131" i="17"/>
  <c r="DR131" i="17" s="1"/>
  <c r="EE131" i="17" s="1"/>
  <c r="DD131" i="17"/>
  <c r="DQ131" i="17" s="1"/>
  <c r="ED131" i="17" s="1"/>
  <c r="DC131" i="17"/>
  <c r="DP131" i="17" s="1"/>
  <c r="EC131" i="17" s="1"/>
  <c r="DB131" i="17"/>
  <c r="DO131" i="17" s="1"/>
  <c r="DK130" i="17"/>
  <c r="DX130" i="17" s="1"/>
  <c r="EK130" i="17" s="1"/>
  <c r="DJ130" i="17"/>
  <c r="DW130" i="17" s="1"/>
  <c r="EJ130" i="17" s="1"/>
  <c r="DI130" i="17"/>
  <c r="DV130" i="17" s="1"/>
  <c r="EI130" i="17" s="1"/>
  <c r="DH130" i="17"/>
  <c r="DU130" i="17" s="1"/>
  <c r="EH130" i="17" s="1"/>
  <c r="DG130" i="17"/>
  <c r="DT130" i="17" s="1"/>
  <c r="EG130" i="17" s="1"/>
  <c r="DF130" i="17"/>
  <c r="DS130" i="17" s="1"/>
  <c r="EF130" i="17" s="1"/>
  <c r="DE130" i="17"/>
  <c r="DR130" i="17" s="1"/>
  <c r="EE130" i="17" s="1"/>
  <c r="DD130" i="17"/>
  <c r="DQ130" i="17" s="1"/>
  <c r="ED130" i="17" s="1"/>
  <c r="DC130" i="17"/>
  <c r="DP130" i="17" s="1"/>
  <c r="EC130" i="17" s="1"/>
  <c r="DB130" i="17"/>
  <c r="DO130" i="17" s="1"/>
  <c r="DK129" i="17"/>
  <c r="DX129" i="17" s="1"/>
  <c r="EK129" i="17" s="1"/>
  <c r="DJ129" i="17"/>
  <c r="DW129" i="17" s="1"/>
  <c r="EJ129" i="17" s="1"/>
  <c r="DI129" i="17"/>
  <c r="DV129" i="17" s="1"/>
  <c r="EI129" i="17" s="1"/>
  <c r="DH129" i="17"/>
  <c r="DU129" i="17" s="1"/>
  <c r="EH129" i="17" s="1"/>
  <c r="DG129" i="17"/>
  <c r="DT129" i="17" s="1"/>
  <c r="EG129" i="17" s="1"/>
  <c r="DF129" i="17"/>
  <c r="DS129" i="17" s="1"/>
  <c r="EF129" i="17" s="1"/>
  <c r="DE129" i="17"/>
  <c r="DR129" i="17" s="1"/>
  <c r="EE129" i="17" s="1"/>
  <c r="DD129" i="17"/>
  <c r="DQ129" i="17" s="1"/>
  <c r="ED129" i="17" s="1"/>
  <c r="DC129" i="17"/>
  <c r="DP129" i="17" s="1"/>
  <c r="EC129" i="17" s="1"/>
  <c r="DB129" i="17"/>
  <c r="DO129" i="17" s="1"/>
  <c r="DK128" i="17"/>
  <c r="DX128" i="17" s="1"/>
  <c r="EK128" i="17" s="1"/>
  <c r="DJ128" i="17"/>
  <c r="DW128" i="17" s="1"/>
  <c r="EJ128" i="17" s="1"/>
  <c r="DI128" i="17"/>
  <c r="DV128" i="17" s="1"/>
  <c r="EI128" i="17" s="1"/>
  <c r="DH128" i="17"/>
  <c r="DU128" i="17" s="1"/>
  <c r="EH128" i="17" s="1"/>
  <c r="DG128" i="17"/>
  <c r="DT128" i="17" s="1"/>
  <c r="EG128" i="17" s="1"/>
  <c r="DF128" i="17"/>
  <c r="DS128" i="17" s="1"/>
  <c r="EF128" i="17" s="1"/>
  <c r="DE128" i="17"/>
  <c r="DR128" i="17" s="1"/>
  <c r="EE128" i="17" s="1"/>
  <c r="DD128" i="17"/>
  <c r="DQ128" i="17" s="1"/>
  <c r="ED128" i="17" s="1"/>
  <c r="DC128" i="17"/>
  <c r="DP128" i="17" s="1"/>
  <c r="EC128" i="17" s="1"/>
  <c r="DB128" i="17"/>
  <c r="DO128" i="17" s="1"/>
  <c r="DK127" i="17"/>
  <c r="DX127" i="17" s="1"/>
  <c r="EK127" i="17" s="1"/>
  <c r="DJ127" i="17"/>
  <c r="DW127" i="17" s="1"/>
  <c r="EJ127" i="17" s="1"/>
  <c r="DI127" i="17"/>
  <c r="DV127" i="17" s="1"/>
  <c r="EI127" i="17" s="1"/>
  <c r="DH127" i="17"/>
  <c r="DU127" i="17" s="1"/>
  <c r="EH127" i="17" s="1"/>
  <c r="DG127" i="17"/>
  <c r="DT127" i="17" s="1"/>
  <c r="EG127" i="17" s="1"/>
  <c r="DF127" i="17"/>
  <c r="DS127" i="17" s="1"/>
  <c r="EF127" i="17" s="1"/>
  <c r="DE127" i="17"/>
  <c r="DR127" i="17" s="1"/>
  <c r="EE127" i="17" s="1"/>
  <c r="DD127" i="17"/>
  <c r="DQ127" i="17" s="1"/>
  <c r="ED127" i="17" s="1"/>
  <c r="DC127" i="17"/>
  <c r="DP127" i="17" s="1"/>
  <c r="EC127" i="17" s="1"/>
  <c r="DB127" i="17"/>
  <c r="DO127" i="17" s="1"/>
  <c r="DK126" i="17"/>
  <c r="DX126" i="17" s="1"/>
  <c r="EK126" i="17" s="1"/>
  <c r="DJ126" i="17"/>
  <c r="DW126" i="17" s="1"/>
  <c r="EJ126" i="17" s="1"/>
  <c r="DI126" i="17"/>
  <c r="DV126" i="17" s="1"/>
  <c r="EI126" i="17" s="1"/>
  <c r="DH126" i="17"/>
  <c r="DU126" i="17" s="1"/>
  <c r="EH126" i="17" s="1"/>
  <c r="DG126" i="17"/>
  <c r="DT126" i="17" s="1"/>
  <c r="EG126" i="17" s="1"/>
  <c r="DF126" i="17"/>
  <c r="DS126" i="17" s="1"/>
  <c r="EF126" i="17" s="1"/>
  <c r="DE126" i="17"/>
  <c r="DR126" i="17" s="1"/>
  <c r="EE126" i="17" s="1"/>
  <c r="DD126" i="17"/>
  <c r="DQ126" i="17" s="1"/>
  <c r="ED126" i="17" s="1"/>
  <c r="DC126" i="17"/>
  <c r="DP126" i="17" s="1"/>
  <c r="EC126" i="17" s="1"/>
  <c r="DB126" i="17"/>
  <c r="DO126" i="17" s="1"/>
  <c r="DK125" i="17"/>
  <c r="DX125" i="17" s="1"/>
  <c r="EK125" i="17" s="1"/>
  <c r="DJ125" i="17"/>
  <c r="DW125" i="17" s="1"/>
  <c r="EJ125" i="17" s="1"/>
  <c r="DI125" i="17"/>
  <c r="DV125" i="17" s="1"/>
  <c r="EI125" i="17" s="1"/>
  <c r="DH125" i="17"/>
  <c r="DU125" i="17" s="1"/>
  <c r="EH125" i="17" s="1"/>
  <c r="DG125" i="17"/>
  <c r="DT125" i="17" s="1"/>
  <c r="EG125" i="17" s="1"/>
  <c r="DF125" i="17"/>
  <c r="DS125" i="17" s="1"/>
  <c r="EF125" i="17" s="1"/>
  <c r="DE125" i="17"/>
  <c r="DR125" i="17" s="1"/>
  <c r="EE125" i="17" s="1"/>
  <c r="DD125" i="17"/>
  <c r="DQ125" i="17" s="1"/>
  <c r="ED125" i="17" s="1"/>
  <c r="DC125" i="17"/>
  <c r="DP125" i="17" s="1"/>
  <c r="EC125" i="17" s="1"/>
  <c r="DB125" i="17"/>
  <c r="DO125" i="17" s="1"/>
  <c r="DK124" i="17"/>
  <c r="DX124" i="17" s="1"/>
  <c r="EK124" i="17" s="1"/>
  <c r="DJ124" i="17"/>
  <c r="DW124" i="17" s="1"/>
  <c r="EJ124" i="17" s="1"/>
  <c r="DI124" i="17"/>
  <c r="DV124" i="17" s="1"/>
  <c r="EI124" i="17" s="1"/>
  <c r="DH124" i="17"/>
  <c r="DU124" i="17" s="1"/>
  <c r="EH124" i="17" s="1"/>
  <c r="DG124" i="17"/>
  <c r="DT124" i="17" s="1"/>
  <c r="EG124" i="17" s="1"/>
  <c r="DF124" i="17"/>
  <c r="DS124" i="17" s="1"/>
  <c r="EF124" i="17" s="1"/>
  <c r="DE124" i="17"/>
  <c r="DR124" i="17" s="1"/>
  <c r="EE124" i="17" s="1"/>
  <c r="DD124" i="17"/>
  <c r="DQ124" i="17" s="1"/>
  <c r="ED124" i="17" s="1"/>
  <c r="DC124" i="17"/>
  <c r="DP124" i="17" s="1"/>
  <c r="EC124" i="17" s="1"/>
  <c r="DB124" i="17"/>
  <c r="DO124" i="17" s="1"/>
  <c r="DK123" i="17"/>
  <c r="DX123" i="17" s="1"/>
  <c r="EK123" i="17" s="1"/>
  <c r="DJ123" i="17"/>
  <c r="DW123" i="17" s="1"/>
  <c r="EJ123" i="17" s="1"/>
  <c r="DI123" i="17"/>
  <c r="DV123" i="17" s="1"/>
  <c r="EI123" i="17" s="1"/>
  <c r="DH123" i="17"/>
  <c r="DU123" i="17" s="1"/>
  <c r="EH123" i="17" s="1"/>
  <c r="DG123" i="17"/>
  <c r="DT123" i="17" s="1"/>
  <c r="EG123" i="17" s="1"/>
  <c r="DF123" i="17"/>
  <c r="DS123" i="17" s="1"/>
  <c r="EF123" i="17" s="1"/>
  <c r="DE123" i="17"/>
  <c r="DR123" i="17" s="1"/>
  <c r="EE123" i="17" s="1"/>
  <c r="DD123" i="17"/>
  <c r="DQ123" i="17" s="1"/>
  <c r="ED123" i="17" s="1"/>
  <c r="DC123" i="17"/>
  <c r="DP123" i="17" s="1"/>
  <c r="EC123" i="17" s="1"/>
  <c r="DB123" i="17"/>
  <c r="DO123" i="17" s="1"/>
  <c r="DK122" i="17"/>
  <c r="DX122" i="17" s="1"/>
  <c r="EK122" i="17" s="1"/>
  <c r="DJ122" i="17"/>
  <c r="DW122" i="17" s="1"/>
  <c r="EJ122" i="17" s="1"/>
  <c r="DI122" i="17"/>
  <c r="DV122" i="17" s="1"/>
  <c r="EI122" i="17" s="1"/>
  <c r="DH122" i="17"/>
  <c r="DU122" i="17" s="1"/>
  <c r="EH122" i="17" s="1"/>
  <c r="DG122" i="17"/>
  <c r="DT122" i="17" s="1"/>
  <c r="EG122" i="17" s="1"/>
  <c r="DF122" i="17"/>
  <c r="DS122" i="17" s="1"/>
  <c r="EF122" i="17" s="1"/>
  <c r="DE122" i="17"/>
  <c r="DR122" i="17" s="1"/>
  <c r="EE122" i="17" s="1"/>
  <c r="DD122" i="17"/>
  <c r="DQ122" i="17" s="1"/>
  <c r="ED122" i="17" s="1"/>
  <c r="DC122" i="17"/>
  <c r="DP122" i="17" s="1"/>
  <c r="EC122" i="17" s="1"/>
  <c r="DB122" i="17"/>
  <c r="DO122" i="17" s="1"/>
  <c r="DK121" i="17"/>
  <c r="DX121" i="17" s="1"/>
  <c r="EK121" i="17" s="1"/>
  <c r="DJ121" i="17"/>
  <c r="DW121" i="17" s="1"/>
  <c r="EJ121" i="17" s="1"/>
  <c r="DI121" i="17"/>
  <c r="DV121" i="17" s="1"/>
  <c r="EI121" i="17" s="1"/>
  <c r="DH121" i="17"/>
  <c r="DU121" i="17" s="1"/>
  <c r="EH121" i="17" s="1"/>
  <c r="DG121" i="17"/>
  <c r="DT121" i="17" s="1"/>
  <c r="EG121" i="17" s="1"/>
  <c r="DF121" i="17"/>
  <c r="DS121" i="17" s="1"/>
  <c r="EF121" i="17" s="1"/>
  <c r="DE121" i="17"/>
  <c r="DR121" i="17" s="1"/>
  <c r="EE121" i="17" s="1"/>
  <c r="DD121" i="17"/>
  <c r="DQ121" i="17" s="1"/>
  <c r="ED121" i="17" s="1"/>
  <c r="DC121" i="17"/>
  <c r="DP121" i="17" s="1"/>
  <c r="EC121" i="17" s="1"/>
  <c r="DB121" i="17"/>
  <c r="DO121" i="17" s="1"/>
  <c r="DK120" i="17"/>
  <c r="DX120" i="17" s="1"/>
  <c r="EK120" i="17" s="1"/>
  <c r="DJ120" i="17"/>
  <c r="DW120" i="17" s="1"/>
  <c r="EJ120" i="17" s="1"/>
  <c r="DI120" i="17"/>
  <c r="DV120" i="17" s="1"/>
  <c r="EI120" i="17" s="1"/>
  <c r="DH120" i="17"/>
  <c r="DU120" i="17" s="1"/>
  <c r="EH120" i="17" s="1"/>
  <c r="DG120" i="17"/>
  <c r="DT120" i="17" s="1"/>
  <c r="EG120" i="17" s="1"/>
  <c r="DF120" i="17"/>
  <c r="DS120" i="17" s="1"/>
  <c r="EF120" i="17" s="1"/>
  <c r="DE120" i="17"/>
  <c r="DR120" i="17" s="1"/>
  <c r="EE120" i="17" s="1"/>
  <c r="DD120" i="17"/>
  <c r="DQ120" i="17" s="1"/>
  <c r="ED120" i="17" s="1"/>
  <c r="DC120" i="17"/>
  <c r="DP120" i="17" s="1"/>
  <c r="EC120" i="17" s="1"/>
  <c r="DB120" i="17"/>
  <c r="DO120" i="17" s="1"/>
  <c r="DK119" i="17"/>
  <c r="DX119" i="17" s="1"/>
  <c r="EK119" i="17" s="1"/>
  <c r="DJ119" i="17"/>
  <c r="DW119" i="17" s="1"/>
  <c r="EJ119" i="17" s="1"/>
  <c r="DI119" i="17"/>
  <c r="DV119" i="17" s="1"/>
  <c r="EI119" i="17" s="1"/>
  <c r="DH119" i="17"/>
  <c r="DU119" i="17" s="1"/>
  <c r="EH119" i="17" s="1"/>
  <c r="DG119" i="17"/>
  <c r="DT119" i="17" s="1"/>
  <c r="EG119" i="17" s="1"/>
  <c r="DF119" i="17"/>
  <c r="DS119" i="17" s="1"/>
  <c r="EF119" i="17" s="1"/>
  <c r="DE119" i="17"/>
  <c r="DR119" i="17" s="1"/>
  <c r="EE119" i="17" s="1"/>
  <c r="DD119" i="17"/>
  <c r="DQ119" i="17" s="1"/>
  <c r="ED119" i="17" s="1"/>
  <c r="DC119" i="17"/>
  <c r="DP119" i="17" s="1"/>
  <c r="EC119" i="17" s="1"/>
  <c r="DB119" i="17"/>
  <c r="DO119" i="17" s="1"/>
  <c r="DK118" i="17"/>
  <c r="DX118" i="17" s="1"/>
  <c r="EK118" i="17" s="1"/>
  <c r="DJ118" i="17"/>
  <c r="DW118" i="17" s="1"/>
  <c r="EJ118" i="17" s="1"/>
  <c r="DI118" i="17"/>
  <c r="DV118" i="17" s="1"/>
  <c r="EI118" i="17" s="1"/>
  <c r="DH118" i="17"/>
  <c r="DU118" i="17" s="1"/>
  <c r="EH118" i="17" s="1"/>
  <c r="DG118" i="17"/>
  <c r="DT118" i="17" s="1"/>
  <c r="EG118" i="17" s="1"/>
  <c r="DF118" i="17"/>
  <c r="DS118" i="17" s="1"/>
  <c r="EF118" i="17" s="1"/>
  <c r="DE118" i="17"/>
  <c r="DR118" i="17" s="1"/>
  <c r="EE118" i="17" s="1"/>
  <c r="DD118" i="17"/>
  <c r="DQ118" i="17" s="1"/>
  <c r="ED118" i="17" s="1"/>
  <c r="DC118" i="17"/>
  <c r="DP118" i="17" s="1"/>
  <c r="EC118" i="17" s="1"/>
  <c r="DB118" i="17"/>
  <c r="DO118" i="17" s="1"/>
  <c r="DK117" i="17"/>
  <c r="DX117" i="17" s="1"/>
  <c r="EK117" i="17" s="1"/>
  <c r="DJ117" i="17"/>
  <c r="DW117" i="17" s="1"/>
  <c r="EJ117" i="17" s="1"/>
  <c r="DI117" i="17"/>
  <c r="DV117" i="17" s="1"/>
  <c r="EI117" i="17" s="1"/>
  <c r="DH117" i="17"/>
  <c r="DU117" i="17" s="1"/>
  <c r="EH117" i="17" s="1"/>
  <c r="DG117" i="17"/>
  <c r="DT117" i="17" s="1"/>
  <c r="EG117" i="17" s="1"/>
  <c r="DF117" i="17"/>
  <c r="DS117" i="17" s="1"/>
  <c r="EF117" i="17" s="1"/>
  <c r="DE117" i="17"/>
  <c r="DR117" i="17" s="1"/>
  <c r="EE117" i="17" s="1"/>
  <c r="DD117" i="17"/>
  <c r="DQ117" i="17" s="1"/>
  <c r="ED117" i="17" s="1"/>
  <c r="DC117" i="17"/>
  <c r="DP117" i="17" s="1"/>
  <c r="EC117" i="17" s="1"/>
  <c r="DB117" i="17"/>
  <c r="DO117" i="17" s="1"/>
  <c r="DK116" i="17"/>
  <c r="DX116" i="17" s="1"/>
  <c r="EK116" i="17" s="1"/>
  <c r="DJ116" i="17"/>
  <c r="DW116" i="17" s="1"/>
  <c r="EJ116" i="17" s="1"/>
  <c r="DI116" i="17"/>
  <c r="DV116" i="17" s="1"/>
  <c r="EI116" i="17" s="1"/>
  <c r="DH116" i="17"/>
  <c r="DU116" i="17" s="1"/>
  <c r="EH116" i="17" s="1"/>
  <c r="DG116" i="17"/>
  <c r="DT116" i="17" s="1"/>
  <c r="EG116" i="17" s="1"/>
  <c r="DF116" i="17"/>
  <c r="DS116" i="17" s="1"/>
  <c r="EF116" i="17" s="1"/>
  <c r="DE116" i="17"/>
  <c r="DR116" i="17" s="1"/>
  <c r="EE116" i="17" s="1"/>
  <c r="DD116" i="17"/>
  <c r="DQ116" i="17" s="1"/>
  <c r="ED116" i="17" s="1"/>
  <c r="DC116" i="17"/>
  <c r="DP116" i="17" s="1"/>
  <c r="EC116" i="17" s="1"/>
  <c r="DB116" i="17"/>
  <c r="DO116" i="17" s="1"/>
  <c r="DK115" i="17"/>
  <c r="DX115" i="17" s="1"/>
  <c r="EK115" i="17" s="1"/>
  <c r="DJ115" i="17"/>
  <c r="DW115" i="17" s="1"/>
  <c r="EJ115" i="17" s="1"/>
  <c r="DI115" i="17"/>
  <c r="DV115" i="17" s="1"/>
  <c r="EI115" i="17" s="1"/>
  <c r="DH115" i="17"/>
  <c r="DU115" i="17" s="1"/>
  <c r="EH115" i="17" s="1"/>
  <c r="DG115" i="17"/>
  <c r="DT115" i="17" s="1"/>
  <c r="EG115" i="17" s="1"/>
  <c r="DF115" i="17"/>
  <c r="DS115" i="17" s="1"/>
  <c r="EF115" i="17" s="1"/>
  <c r="DE115" i="17"/>
  <c r="DR115" i="17" s="1"/>
  <c r="EE115" i="17" s="1"/>
  <c r="DD115" i="17"/>
  <c r="DQ115" i="17" s="1"/>
  <c r="ED115" i="17" s="1"/>
  <c r="DC115" i="17"/>
  <c r="DP115" i="17" s="1"/>
  <c r="EC115" i="17" s="1"/>
  <c r="DB115" i="17"/>
  <c r="DO115" i="17" s="1"/>
  <c r="DK114" i="17"/>
  <c r="DX114" i="17" s="1"/>
  <c r="EK114" i="17" s="1"/>
  <c r="DJ114" i="17"/>
  <c r="DW114" i="17" s="1"/>
  <c r="EJ114" i="17" s="1"/>
  <c r="DI114" i="17"/>
  <c r="DV114" i="17" s="1"/>
  <c r="EI114" i="17" s="1"/>
  <c r="DH114" i="17"/>
  <c r="DU114" i="17" s="1"/>
  <c r="EH114" i="17" s="1"/>
  <c r="DG114" i="17"/>
  <c r="DT114" i="17" s="1"/>
  <c r="EG114" i="17" s="1"/>
  <c r="DF114" i="17"/>
  <c r="DS114" i="17" s="1"/>
  <c r="EF114" i="17" s="1"/>
  <c r="DE114" i="17"/>
  <c r="DR114" i="17" s="1"/>
  <c r="EE114" i="17" s="1"/>
  <c r="DD114" i="17"/>
  <c r="DQ114" i="17" s="1"/>
  <c r="ED114" i="17" s="1"/>
  <c r="DC114" i="17"/>
  <c r="DP114" i="17" s="1"/>
  <c r="EC114" i="17" s="1"/>
  <c r="DB114" i="17"/>
  <c r="DO114" i="17" s="1"/>
  <c r="DK113" i="17"/>
  <c r="DX113" i="17" s="1"/>
  <c r="EK113" i="17" s="1"/>
  <c r="DJ113" i="17"/>
  <c r="DW113" i="17" s="1"/>
  <c r="EJ113" i="17" s="1"/>
  <c r="DI113" i="17"/>
  <c r="DV113" i="17" s="1"/>
  <c r="EI113" i="17" s="1"/>
  <c r="DH113" i="17"/>
  <c r="DU113" i="17" s="1"/>
  <c r="EH113" i="17" s="1"/>
  <c r="DG113" i="17"/>
  <c r="DT113" i="17" s="1"/>
  <c r="EG113" i="17" s="1"/>
  <c r="DF113" i="17"/>
  <c r="DS113" i="17" s="1"/>
  <c r="EF113" i="17" s="1"/>
  <c r="DE113" i="17"/>
  <c r="DR113" i="17" s="1"/>
  <c r="EE113" i="17" s="1"/>
  <c r="DD113" i="17"/>
  <c r="DQ113" i="17" s="1"/>
  <c r="ED113" i="17" s="1"/>
  <c r="DC113" i="17"/>
  <c r="DP113" i="17" s="1"/>
  <c r="EC113" i="17" s="1"/>
  <c r="DB113" i="17"/>
  <c r="DO113" i="17" s="1"/>
  <c r="DK112" i="17"/>
  <c r="DX112" i="17" s="1"/>
  <c r="EK112" i="17" s="1"/>
  <c r="DJ112" i="17"/>
  <c r="DW112" i="17" s="1"/>
  <c r="EJ112" i="17" s="1"/>
  <c r="DI112" i="17"/>
  <c r="DV112" i="17" s="1"/>
  <c r="EI112" i="17" s="1"/>
  <c r="DH112" i="17"/>
  <c r="DU112" i="17" s="1"/>
  <c r="EH112" i="17" s="1"/>
  <c r="DG112" i="17"/>
  <c r="DT112" i="17" s="1"/>
  <c r="EG112" i="17" s="1"/>
  <c r="DF112" i="17"/>
  <c r="DS112" i="17" s="1"/>
  <c r="EF112" i="17" s="1"/>
  <c r="DE112" i="17"/>
  <c r="DR112" i="17" s="1"/>
  <c r="EE112" i="17" s="1"/>
  <c r="DD112" i="17"/>
  <c r="DQ112" i="17" s="1"/>
  <c r="ED112" i="17" s="1"/>
  <c r="DC112" i="17"/>
  <c r="DP112" i="17" s="1"/>
  <c r="EC112" i="17" s="1"/>
  <c r="DB112" i="17"/>
  <c r="DO112" i="17" s="1"/>
  <c r="DK111" i="17"/>
  <c r="DX111" i="17" s="1"/>
  <c r="EK111" i="17" s="1"/>
  <c r="DJ111" i="17"/>
  <c r="DW111" i="17" s="1"/>
  <c r="EJ111" i="17" s="1"/>
  <c r="DI111" i="17"/>
  <c r="DV111" i="17" s="1"/>
  <c r="EI111" i="17" s="1"/>
  <c r="DH111" i="17"/>
  <c r="DU111" i="17" s="1"/>
  <c r="EH111" i="17" s="1"/>
  <c r="DG111" i="17"/>
  <c r="DT111" i="17" s="1"/>
  <c r="EG111" i="17" s="1"/>
  <c r="DF111" i="17"/>
  <c r="DS111" i="17" s="1"/>
  <c r="EF111" i="17" s="1"/>
  <c r="DE111" i="17"/>
  <c r="DR111" i="17" s="1"/>
  <c r="EE111" i="17" s="1"/>
  <c r="DD111" i="17"/>
  <c r="DQ111" i="17" s="1"/>
  <c r="ED111" i="17" s="1"/>
  <c r="DC111" i="17"/>
  <c r="DP111" i="17" s="1"/>
  <c r="EC111" i="17" s="1"/>
  <c r="DB111" i="17"/>
  <c r="DO111" i="17" s="1"/>
  <c r="DK110" i="17"/>
  <c r="DX110" i="17" s="1"/>
  <c r="EK110" i="17" s="1"/>
  <c r="DJ110" i="17"/>
  <c r="DW110" i="17" s="1"/>
  <c r="EJ110" i="17" s="1"/>
  <c r="DI110" i="17"/>
  <c r="DV110" i="17" s="1"/>
  <c r="EI110" i="17" s="1"/>
  <c r="DH110" i="17"/>
  <c r="DU110" i="17" s="1"/>
  <c r="EH110" i="17" s="1"/>
  <c r="DG110" i="17"/>
  <c r="DT110" i="17" s="1"/>
  <c r="EG110" i="17" s="1"/>
  <c r="DF110" i="17"/>
  <c r="DS110" i="17" s="1"/>
  <c r="EF110" i="17" s="1"/>
  <c r="DE110" i="17"/>
  <c r="DR110" i="17" s="1"/>
  <c r="EE110" i="17" s="1"/>
  <c r="DD110" i="17"/>
  <c r="DQ110" i="17" s="1"/>
  <c r="ED110" i="17" s="1"/>
  <c r="DC110" i="17"/>
  <c r="DP110" i="17" s="1"/>
  <c r="EC110" i="17" s="1"/>
  <c r="DB110" i="17"/>
  <c r="DO110" i="17" s="1"/>
  <c r="DK109" i="17"/>
  <c r="DX109" i="17" s="1"/>
  <c r="EK109" i="17" s="1"/>
  <c r="DJ109" i="17"/>
  <c r="DW109" i="17" s="1"/>
  <c r="EJ109" i="17" s="1"/>
  <c r="DI109" i="17"/>
  <c r="DV109" i="17" s="1"/>
  <c r="EI109" i="17" s="1"/>
  <c r="DH109" i="17"/>
  <c r="DU109" i="17" s="1"/>
  <c r="EH109" i="17" s="1"/>
  <c r="DG109" i="17"/>
  <c r="DT109" i="17" s="1"/>
  <c r="EG109" i="17" s="1"/>
  <c r="DF109" i="17"/>
  <c r="DS109" i="17" s="1"/>
  <c r="EF109" i="17" s="1"/>
  <c r="DE109" i="17"/>
  <c r="DR109" i="17" s="1"/>
  <c r="EE109" i="17" s="1"/>
  <c r="DD109" i="17"/>
  <c r="DQ109" i="17" s="1"/>
  <c r="ED109" i="17" s="1"/>
  <c r="DC109" i="17"/>
  <c r="DP109" i="17" s="1"/>
  <c r="EC109" i="17" s="1"/>
  <c r="DB109" i="17"/>
  <c r="DO109" i="17" s="1"/>
  <c r="DK108" i="17"/>
  <c r="DX108" i="17" s="1"/>
  <c r="EK108" i="17" s="1"/>
  <c r="DJ108" i="17"/>
  <c r="DW108" i="17" s="1"/>
  <c r="EJ108" i="17" s="1"/>
  <c r="DI108" i="17"/>
  <c r="DV108" i="17" s="1"/>
  <c r="EI108" i="17" s="1"/>
  <c r="DH108" i="17"/>
  <c r="DU108" i="17" s="1"/>
  <c r="EH108" i="17" s="1"/>
  <c r="DG108" i="17"/>
  <c r="DT108" i="17" s="1"/>
  <c r="EG108" i="17" s="1"/>
  <c r="DF108" i="17"/>
  <c r="DS108" i="17" s="1"/>
  <c r="EF108" i="17" s="1"/>
  <c r="DE108" i="17"/>
  <c r="DR108" i="17" s="1"/>
  <c r="EE108" i="17" s="1"/>
  <c r="DD108" i="17"/>
  <c r="DQ108" i="17" s="1"/>
  <c r="ED108" i="17" s="1"/>
  <c r="DC108" i="17"/>
  <c r="DP108" i="17" s="1"/>
  <c r="EC108" i="17" s="1"/>
  <c r="DB108" i="17"/>
  <c r="DO108" i="17" s="1"/>
  <c r="DK107" i="17"/>
  <c r="DX107" i="17" s="1"/>
  <c r="EK107" i="17" s="1"/>
  <c r="DJ107" i="17"/>
  <c r="DW107" i="17" s="1"/>
  <c r="EJ107" i="17" s="1"/>
  <c r="DI107" i="17"/>
  <c r="DV107" i="17" s="1"/>
  <c r="EI107" i="17" s="1"/>
  <c r="DH107" i="17"/>
  <c r="DU107" i="17" s="1"/>
  <c r="EH107" i="17" s="1"/>
  <c r="DG107" i="17"/>
  <c r="DT107" i="17" s="1"/>
  <c r="EG107" i="17" s="1"/>
  <c r="DF107" i="17"/>
  <c r="DS107" i="17" s="1"/>
  <c r="EF107" i="17" s="1"/>
  <c r="DE107" i="17"/>
  <c r="DR107" i="17" s="1"/>
  <c r="EE107" i="17" s="1"/>
  <c r="DD107" i="17"/>
  <c r="DQ107" i="17" s="1"/>
  <c r="ED107" i="17" s="1"/>
  <c r="DC107" i="17"/>
  <c r="DP107" i="17" s="1"/>
  <c r="EC107" i="17" s="1"/>
  <c r="DB107" i="17"/>
  <c r="DO107" i="17" s="1"/>
  <c r="DK106" i="17"/>
  <c r="DX106" i="17" s="1"/>
  <c r="EK106" i="17" s="1"/>
  <c r="DJ106" i="17"/>
  <c r="DW106" i="17" s="1"/>
  <c r="EJ106" i="17" s="1"/>
  <c r="DI106" i="17"/>
  <c r="DV106" i="17" s="1"/>
  <c r="EI106" i="17" s="1"/>
  <c r="DH106" i="17"/>
  <c r="DU106" i="17" s="1"/>
  <c r="EH106" i="17" s="1"/>
  <c r="DG106" i="17"/>
  <c r="DT106" i="17" s="1"/>
  <c r="EG106" i="17" s="1"/>
  <c r="DF106" i="17"/>
  <c r="DS106" i="17" s="1"/>
  <c r="EF106" i="17" s="1"/>
  <c r="DE106" i="17"/>
  <c r="DR106" i="17" s="1"/>
  <c r="EE106" i="17" s="1"/>
  <c r="DD106" i="17"/>
  <c r="DQ106" i="17" s="1"/>
  <c r="ED106" i="17" s="1"/>
  <c r="DC106" i="17"/>
  <c r="DP106" i="17" s="1"/>
  <c r="EC106" i="17" s="1"/>
  <c r="DB106" i="17"/>
  <c r="DO106" i="17" s="1"/>
  <c r="DK105" i="17"/>
  <c r="DX105" i="17" s="1"/>
  <c r="EK105" i="17" s="1"/>
  <c r="DJ105" i="17"/>
  <c r="DW105" i="17" s="1"/>
  <c r="EJ105" i="17" s="1"/>
  <c r="DI105" i="17"/>
  <c r="DV105" i="17" s="1"/>
  <c r="EI105" i="17" s="1"/>
  <c r="DH105" i="17"/>
  <c r="DU105" i="17" s="1"/>
  <c r="EH105" i="17" s="1"/>
  <c r="DG105" i="17"/>
  <c r="DT105" i="17" s="1"/>
  <c r="EG105" i="17" s="1"/>
  <c r="DF105" i="17"/>
  <c r="DS105" i="17" s="1"/>
  <c r="EF105" i="17" s="1"/>
  <c r="DE105" i="17"/>
  <c r="DR105" i="17" s="1"/>
  <c r="EE105" i="17" s="1"/>
  <c r="DD105" i="17"/>
  <c r="DQ105" i="17" s="1"/>
  <c r="ED105" i="17" s="1"/>
  <c r="DC105" i="17"/>
  <c r="DP105" i="17" s="1"/>
  <c r="EC105" i="17" s="1"/>
  <c r="DB105" i="17"/>
  <c r="DO105" i="17" s="1"/>
  <c r="DK104" i="17"/>
  <c r="DX104" i="17" s="1"/>
  <c r="EK104" i="17" s="1"/>
  <c r="DJ104" i="17"/>
  <c r="DW104" i="17" s="1"/>
  <c r="EJ104" i="17" s="1"/>
  <c r="DI104" i="17"/>
  <c r="DV104" i="17" s="1"/>
  <c r="EI104" i="17" s="1"/>
  <c r="DH104" i="17"/>
  <c r="DU104" i="17" s="1"/>
  <c r="EH104" i="17" s="1"/>
  <c r="DG104" i="17"/>
  <c r="DT104" i="17" s="1"/>
  <c r="EG104" i="17" s="1"/>
  <c r="DF104" i="17"/>
  <c r="DS104" i="17" s="1"/>
  <c r="EF104" i="17" s="1"/>
  <c r="DE104" i="17"/>
  <c r="DR104" i="17" s="1"/>
  <c r="EE104" i="17" s="1"/>
  <c r="DD104" i="17"/>
  <c r="DQ104" i="17" s="1"/>
  <c r="ED104" i="17" s="1"/>
  <c r="DC104" i="17"/>
  <c r="DP104" i="17" s="1"/>
  <c r="EC104" i="17" s="1"/>
  <c r="DB104" i="17"/>
  <c r="DO104" i="17" s="1"/>
  <c r="DK103" i="17"/>
  <c r="DX103" i="17" s="1"/>
  <c r="EK103" i="17" s="1"/>
  <c r="DJ103" i="17"/>
  <c r="DW103" i="17" s="1"/>
  <c r="EJ103" i="17" s="1"/>
  <c r="DI103" i="17"/>
  <c r="DV103" i="17" s="1"/>
  <c r="EI103" i="17" s="1"/>
  <c r="DH103" i="17"/>
  <c r="DU103" i="17" s="1"/>
  <c r="EH103" i="17" s="1"/>
  <c r="DG103" i="17"/>
  <c r="DT103" i="17" s="1"/>
  <c r="EG103" i="17" s="1"/>
  <c r="DF103" i="17"/>
  <c r="DS103" i="17" s="1"/>
  <c r="EF103" i="17" s="1"/>
  <c r="DE103" i="17"/>
  <c r="DR103" i="17" s="1"/>
  <c r="EE103" i="17" s="1"/>
  <c r="DD103" i="17"/>
  <c r="DQ103" i="17" s="1"/>
  <c r="ED103" i="17" s="1"/>
  <c r="DC103" i="17"/>
  <c r="DP103" i="17" s="1"/>
  <c r="EC103" i="17" s="1"/>
  <c r="DB103" i="17"/>
  <c r="DO103" i="17" s="1"/>
  <c r="DK102" i="17"/>
  <c r="DX102" i="17" s="1"/>
  <c r="EK102" i="17" s="1"/>
  <c r="DJ102" i="17"/>
  <c r="DW102" i="17" s="1"/>
  <c r="EJ102" i="17" s="1"/>
  <c r="DI102" i="17"/>
  <c r="DV102" i="17" s="1"/>
  <c r="EI102" i="17" s="1"/>
  <c r="DH102" i="17"/>
  <c r="DU102" i="17" s="1"/>
  <c r="EH102" i="17" s="1"/>
  <c r="DG102" i="17"/>
  <c r="DT102" i="17" s="1"/>
  <c r="EG102" i="17" s="1"/>
  <c r="DF102" i="17"/>
  <c r="DS102" i="17" s="1"/>
  <c r="EF102" i="17" s="1"/>
  <c r="DE102" i="17"/>
  <c r="DR102" i="17" s="1"/>
  <c r="EE102" i="17" s="1"/>
  <c r="DD102" i="17"/>
  <c r="DQ102" i="17" s="1"/>
  <c r="ED102" i="17" s="1"/>
  <c r="DC102" i="17"/>
  <c r="DP102" i="17" s="1"/>
  <c r="EC102" i="17" s="1"/>
  <c r="DB102" i="17"/>
  <c r="DO102" i="17" s="1"/>
  <c r="DK101" i="17"/>
  <c r="DX101" i="17" s="1"/>
  <c r="EK101" i="17" s="1"/>
  <c r="DJ101" i="17"/>
  <c r="DW101" i="17" s="1"/>
  <c r="EJ101" i="17" s="1"/>
  <c r="DI101" i="17"/>
  <c r="DV101" i="17" s="1"/>
  <c r="EI101" i="17" s="1"/>
  <c r="DH101" i="17"/>
  <c r="DU101" i="17" s="1"/>
  <c r="EH101" i="17" s="1"/>
  <c r="DG101" i="17"/>
  <c r="DT101" i="17" s="1"/>
  <c r="EG101" i="17" s="1"/>
  <c r="DF101" i="17"/>
  <c r="DS101" i="17" s="1"/>
  <c r="EF101" i="17" s="1"/>
  <c r="DE101" i="17"/>
  <c r="DR101" i="17" s="1"/>
  <c r="EE101" i="17" s="1"/>
  <c r="DD101" i="17"/>
  <c r="DQ101" i="17" s="1"/>
  <c r="ED101" i="17" s="1"/>
  <c r="DC101" i="17"/>
  <c r="DP101" i="17" s="1"/>
  <c r="EC101" i="17" s="1"/>
  <c r="DB101" i="17"/>
  <c r="DO101" i="17" s="1"/>
  <c r="DK100" i="17"/>
  <c r="DX100" i="17" s="1"/>
  <c r="EK100" i="17" s="1"/>
  <c r="DJ100" i="17"/>
  <c r="DW100" i="17" s="1"/>
  <c r="EJ100" i="17" s="1"/>
  <c r="DI100" i="17"/>
  <c r="DV100" i="17" s="1"/>
  <c r="EI100" i="17" s="1"/>
  <c r="DH100" i="17"/>
  <c r="DU100" i="17" s="1"/>
  <c r="EH100" i="17" s="1"/>
  <c r="DG100" i="17"/>
  <c r="DT100" i="17" s="1"/>
  <c r="EG100" i="17" s="1"/>
  <c r="DF100" i="17"/>
  <c r="DS100" i="17" s="1"/>
  <c r="EF100" i="17" s="1"/>
  <c r="DE100" i="17"/>
  <c r="DR100" i="17" s="1"/>
  <c r="EE100" i="17" s="1"/>
  <c r="DD100" i="17"/>
  <c r="DQ100" i="17" s="1"/>
  <c r="ED100" i="17" s="1"/>
  <c r="DC100" i="17"/>
  <c r="DP100" i="17" s="1"/>
  <c r="EC100" i="17" s="1"/>
  <c r="DB100" i="17"/>
  <c r="DO100" i="17" s="1"/>
  <c r="DK99" i="17"/>
  <c r="DX99" i="17" s="1"/>
  <c r="EK99" i="17" s="1"/>
  <c r="DJ99" i="17"/>
  <c r="DW99" i="17" s="1"/>
  <c r="EJ99" i="17" s="1"/>
  <c r="DI99" i="17"/>
  <c r="DV99" i="17" s="1"/>
  <c r="EI99" i="17" s="1"/>
  <c r="DH99" i="17"/>
  <c r="DU99" i="17" s="1"/>
  <c r="EH99" i="17" s="1"/>
  <c r="DG99" i="17"/>
  <c r="DT99" i="17" s="1"/>
  <c r="EG99" i="17" s="1"/>
  <c r="DF99" i="17"/>
  <c r="DS99" i="17" s="1"/>
  <c r="EF99" i="17" s="1"/>
  <c r="DE99" i="17"/>
  <c r="DR99" i="17" s="1"/>
  <c r="EE99" i="17" s="1"/>
  <c r="DD99" i="17"/>
  <c r="DQ99" i="17" s="1"/>
  <c r="ED99" i="17" s="1"/>
  <c r="DC99" i="17"/>
  <c r="DP99" i="17" s="1"/>
  <c r="EC99" i="17" s="1"/>
  <c r="DB99" i="17"/>
  <c r="DO99" i="17" s="1"/>
  <c r="DK98" i="17"/>
  <c r="DX98" i="17" s="1"/>
  <c r="EK98" i="17" s="1"/>
  <c r="DJ98" i="17"/>
  <c r="DW98" i="17" s="1"/>
  <c r="EJ98" i="17" s="1"/>
  <c r="DI98" i="17"/>
  <c r="DV98" i="17" s="1"/>
  <c r="EI98" i="17" s="1"/>
  <c r="DH98" i="17"/>
  <c r="DU98" i="17" s="1"/>
  <c r="EH98" i="17" s="1"/>
  <c r="DG98" i="17"/>
  <c r="DT98" i="17" s="1"/>
  <c r="EG98" i="17" s="1"/>
  <c r="DF98" i="17"/>
  <c r="DS98" i="17" s="1"/>
  <c r="EF98" i="17" s="1"/>
  <c r="DE98" i="17"/>
  <c r="DR98" i="17" s="1"/>
  <c r="EE98" i="17" s="1"/>
  <c r="DD98" i="17"/>
  <c r="DQ98" i="17" s="1"/>
  <c r="ED98" i="17" s="1"/>
  <c r="DC98" i="17"/>
  <c r="DP98" i="17" s="1"/>
  <c r="EC98" i="17" s="1"/>
  <c r="DB98" i="17"/>
  <c r="DO98" i="17" s="1"/>
  <c r="DK97" i="17"/>
  <c r="DX97" i="17" s="1"/>
  <c r="EK97" i="17" s="1"/>
  <c r="DJ97" i="17"/>
  <c r="DW97" i="17" s="1"/>
  <c r="EJ97" i="17" s="1"/>
  <c r="DI97" i="17"/>
  <c r="DV97" i="17" s="1"/>
  <c r="EI97" i="17" s="1"/>
  <c r="DH97" i="17"/>
  <c r="DU97" i="17" s="1"/>
  <c r="EH97" i="17" s="1"/>
  <c r="DG97" i="17"/>
  <c r="DT97" i="17" s="1"/>
  <c r="EG97" i="17" s="1"/>
  <c r="DF97" i="17"/>
  <c r="DS97" i="17" s="1"/>
  <c r="EF97" i="17" s="1"/>
  <c r="DE97" i="17"/>
  <c r="DR97" i="17" s="1"/>
  <c r="EE97" i="17" s="1"/>
  <c r="DD97" i="17"/>
  <c r="DQ97" i="17" s="1"/>
  <c r="ED97" i="17" s="1"/>
  <c r="DC97" i="17"/>
  <c r="DP97" i="17" s="1"/>
  <c r="EC97" i="17" s="1"/>
  <c r="DB97" i="17"/>
  <c r="DO97" i="17" s="1"/>
  <c r="DK96" i="17"/>
  <c r="DX96" i="17" s="1"/>
  <c r="EK96" i="17" s="1"/>
  <c r="DJ96" i="17"/>
  <c r="DW96" i="17" s="1"/>
  <c r="EJ96" i="17" s="1"/>
  <c r="DI96" i="17"/>
  <c r="DV96" i="17" s="1"/>
  <c r="EI96" i="17" s="1"/>
  <c r="DH96" i="17"/>
  <c r="DU96" i="17" s="1"/>
  <c r="EH96" i="17" s="1"/>
  <c r="DG96" i="17"/>
  <c r="DT96" i="17" s="1"/>
  <c r="EG96" i="17" s="1"/>
  <c r="DF96" i="17"/>
  <c r="DS96" i="17" s="1"/>
  <c r="EF96" i="17" s="1"/>
  <c r="DE96" i="17"/>
  <c r="DR96" i="17" s="1"/>
  <c r="EE96" i="17" s="1"/>
  <c r="DD96" i="17"/>
  <c r="DQ96" i="17" s="1"/>
  <c r="ED96" i="17" s="1"/>
  <c r="DC96" i="17"/>
  <c r="DP96" i="17" s="1"/>
  <c r="EC96" i="17" s="1"/>
  <c r="DB96" i="17"/>
  <c r="DO96" i="17" s="1"/>
  <c r="DK95" i="17"/>
  <c r="DX95" i="17" s="1"/>
  <c r="EK95" i="17" s="1"/>
  <c r="DJ95" i="17"/>
  <c r="DW95" i="17" s="1"/>
  <c r="EJ95" i="17" s="1"/>
  <c r="DI95" i="17"/>
  <c r="DV95" i="17" s="1"/>
  <c r="EI95" i="17" s="1"/>
  <c r="DH95" i="17"/>
  <c r="DU95" i="17" s="1"/>
  <c r="EH95" i="17" s="1"/>
  <c r="DG95" i="17"/>
  <c r="DT95" i="17" s="1"/>
  <c r="EG95" i="17" s="1"/>
  <c r="DF95" i="17"/>
  <c r="DS95" i="17" s="1"/>
  <c r="EF95" i="17" s="1"/>
  <c r="DE95" i="17"/>
  <c r="DR95" i="17" s="1"/>
  <c r="EE95" i="17" s="1"/>
  <c r="DD95" i="17"/>
  <c r="DQ95" i="17" s="1"/>
  <c r="ED95" i="17" s="1"/>
  <c r="DC95" i="17"/>
  <c r="DP95" i="17" s="1"/>
  <c r="EC95" i="17" s="1"/>
  <c r="DB95" i="17"/>
  <c r="DO95" i="17" s="1"/>
  <c r="DK94" i="17"/>
  <c r="DX94" i="17" s="1"/>
  <c r="EK94" i="17" s="1"/>
  <c r="DJ94" i="17"/>
  <c r="DW94" i="17" s="1"/>
  <c r="EJ94" i="17" s="1"/>
  <c r="DI94" i="17"/>
  <c r="DV94" i="17" s="1"/>
  <c r="EI94" i="17" s="1"/>
  <c r="DH94" i="17"/>
  <c r="DU94" i="17" s="1"/>
  <c r="EH94" i="17" s="1"/>
  <c r="DG94" i="17"/>
  <c r="DT94" i="17" s="1"/>
  <c r="EG94" i="17" s="1"/>
  <c r="DF94" i="17"/>
  <c r="DS94" i="17" s="1"/>
  <c r="EF94" i="17" s="1"/>
  <c r="DE94" i="17"/>
  <c r="DR94" i="17" s="1"/>
  <c r="EE94" i="17" s="1"/>
  <c r="DD94" i="17"/>
  <c r="DQ94" i="17" s="1"/>
  <c r="ED94" i="17" s="1"/>
  <c r="DC94" i="17"/>
  <c r="DP94" i="17" s="1"/>
  <c r="EC94" i="17" s="1"/>
  <c r="DB94" i="17"/>
  <c r="DO94" i="17" s="1"/>
  <c r="DK93" i="17"/>
  <c r="DX93" i="17" s="1"/>
  <c r="EK93" i="17" s="1"/>
  <c r="DJ93" i="17"/>
  <c r="DW93" i="17" s="1"/>
  <c r="EJ93" i="17" s="1"/>
  <c r="DI93" i="17"/>
  <c r="DV93" i="17" s="1"/>
  <c r="EI93" i="17" s="1"/>
  <c r="DH93" i="17"/>
  <c r="DU93" i="17" s="1"/>
  <c r="EH93" i="17" s="1"/>
  <c r="DG93" i="17"/>
  <c r="DT93" i="17" s="1"/>
  <c r="EG93" i="17" s="1"/>
  <c r="DF93" i="17"/>
  <c r="DS93" i="17" s="1"/>
  <c r="EF93" i="17" s="1"/>
  <c r="DE93" i="17"/>
  <c r="DR93" i="17" s="1"/>
  <c r="EE93" i="17" s="1"/>
  <c r="DD93" i="17"/>
  <c r="DQ93" i="17" s="1"/>
  <c r="ED93" i="17" s="1"/>
  <c r="DC93" i="17"/>
  <c r="DP93" i="17" s="1"/>
  <c r="EC93" i="17" s="1"/>
  <c r="DB93" i="17"/>
  <c r="DO93" i="17" s="1"/>
  <c r="DK92" i="17"/>
  <c r="DX92" i="17" s="1"/>
  <c r="EK92" i="17" s="1"/>
  <c r="DJ92" i="17"/>
  <c r="DW92" i="17" s="1"/>
  <c r="EJ92" i="17" s="1"/>
  <c r="DI92" i="17"/>
  <c r="DV92" i="17" s="1"/>
  <c r="EI92" i="17" s="1"/>
  <c r="DH92" i="17"/>
  <c r="DU92" i="17" s="1"/>
  <c r="EH92" i="17" s="1"/>
  <c r="DG92" i="17"/>
  <c r="DT92" i="17" s="1"/>
  <c r="EG92" i="17" s="1"/>
  <c r="DF92" i="17"/>
  <c r="DS92" i="17" s="1"/>
  <c r="EF92" i="17" s="1"/>
  <c r="DE92" i="17"/>
  <c r="DR92" i="17" s="1"/>
  <c r="EE92" i="17" s="1"/>
  <c r="DD92" i="17"/>
  <c r="DQ92" i="17" s="1"/>
  <c r="ED92" i="17" s="1"/>
  <c r="DC92" i="17"/>
  <c r="DP92" i="17" s="1"/>
  <c r="EC92" i="17" s="1"/>
  <c r="DB92" i="17"/>
  <c r="DO92" i="17" s="1"/>
  <c r="DK91" i="17"/>
  <c r="DX91" i="17" s="1"/>
  <c r="EK91" i="17" s="1"/>
  <c r="DJ91" i="17"/>
  <c r="DW91" i="17" s="1"/>
  <c r="EJ91" i="17" s="1"/>
  <c r="DI91" i="17"/>
  <c r="DV91" i="17" s="1"/>
  <c r="EI91" i="17" s="1"/>
  <c r="DH91" i="17"/>
  <c r="DU91" i="17" s="1"/>
  <c r="EH91" i="17" s="1"/>
  <c r="DG91" i="17"/>
  <c r="DT91" i="17" s="1"/>
  <c r="EG91" i="17" s="1"/>
  <c r="DF91" i="17"/>
  <c r="DS91" i="17" s="1"/>
  <c r="EF91" i="17" s="1"/>
  <c r="DE91" i="17"/>
  <c r="DR91" i="17" s="1"/>
  <c r="EE91" i="17" s="1"/>
  <c r="DD91" i="17"/>
  <c r="DQ91" i="17" s="1"/>
  <c r="ED91" i="17" s="1"/>
  <c r="DC91" i="17"/>
  <c r="DP91" i="17" s="1"/>
  <c r="EC91" i="17" s="1"/>
  <c r="DB91" i="17"/>
  <c r="DO91" i="17" s="1"/>
  <c r="DK90" i="17"/>
  <c r="DX90" i="17" s="1"/>
  <c r="EK90" i="17" s="1"/>
  <c r="DJ90" i="17"/>
  <c r="DW90" i="17" s="1"/>
  <c r="EJ90" i="17" s="1"/>
  <c r="DI90" i="17"/>
  <c r="DV90" i="17" s="1"/>
  <c r="EI90" i="17" s="1"/>
  <c r="DH90" i="17"/>
  <c r="DU90" i="17" s="1"/>
  <c r="EH90" i="17" s="1"/>
  <c r="DG90" i="17"/>
  <c r="DT90" i="17" s="1"/>
  <c r="EG90" i="17" s="1"/>
  <c r="DF90" i="17"/>
  <c r="DS90" i="17" s="1"/>
  <c r="EF90" i="17" s="1"/>
  <c r="DE90" i="17"/>
  <c r="DR90" i="17" s="1"/>
  <c r="EE90" i="17" s="1"/>
  <c r="DD90" i="17"/>
  <c r="DQ90" i="17" s="1"/>
  <c r="ED90" i="17" s="1"/>
  <c r="DC90" i="17"/>
  <c r="DP90" i="17" s="1"/>
  <c r="EC90" i="17" s="1"/>
  <c r="DB90" i="17"/>
  <c r="DO90" i="17" s="1"/>
  <c r="DK89" i="17"/>
  <c r="DX89" i="17" s="1"/>
  <c r="EK89" i="17" s="1"/>
  <c r="DJ89" i="17"/>
  <c r="DW89" i="17" s="1"/>
  <c r="EJ89" i="17" s="1"/>
  <c r="DI89" i="17"/>
  <c r="DV89" i="17" s="1"/>
  <c r="EI89" i="17" s="1"/>
  <c r="DH89" i="17"/>
  <c r="DU89" i="17" s="1"/>
  <c r="EH89" i="17" s="1"/>
  <c r="DG89" i="17"/>
  <c r="DT89" i="17" s="1"/>
  <c r="EG89" i="17" s="1"/>
  <c r="DF89" i="17"/>
  <c r="DS89" i="17" s="1"/>
  <c r="EF89" i="17" s="1"/>
  <c r="DE89" i="17"/>
  <c r="DR89" i="17" s="1"/>
  <c r="EE89" i="17" s="1"/>
  <c r="DD89" i="17"/>
  <c r="DQ89" i="17" s="1"/>
  <c r="ED89" i="17" s="1"/>
  <c r="DC89" i="17"/>
  <c r="DP89" i="17" s="1"/>
  <c r="EC89" i="17" s="1"/>
  <c r="DB89" i="17"/>
  <c r="DO89" i="17" s="1"/>
  <c r="DK88" i="17"/>
  <c r="DX88" i="17" s="1"/>
  <c r="EK88" i="17" s="1"/>
  <c r="DJ88" i="17"/>
  <c r="DW88" i="17" s="1"/>
  <c r="EJ88" i="17" s="1"/>
  <c r="DI88" i="17"/>
  <c r="DV88" i="17" s="1"/>
  <c r="EI88" i="17" s="1"/>
  <c r="DH88" i="17"/>
  <c r="DU88" i="17" s="1"/>
  <c r="EH88" i="17" s="1"/>
  <c r="DG88" i="17"/>
  <c r="DT88" i="17" s="1"/>
  <c r="EG88" i="17" s="1"/>
  <c r="DF88" i="17"/>
  <c r="DS88" i="17" s="1"/>
  <c r="EF88" i="17" s="1"/>
  <c r="DE88" i="17"/>
  <c r="DR88" i="17" s="1"/>
  <c r="EE88" i="17" s="1"/>
  <c r="DD88" i="17"/>
  <c r="DQ88" i="17" s="1"/>
  <c r="ED88" i="17" s="1"/>
  <c r="DC88" i="17"/>
  <c r="DP88" i="17" s="1"/>
  <c r="EC88" i="17" s="1"/>
  <c r="DB88" i="17"/>
  <c r="DO88" i="17" s="1"/>
  <c r="DK87" i="17"/>
  <c r="DX87" i="17" s="1"/>
  <c r="EK87" i="17" s="1"/>
  <c r="DJ87" i="17"/>
  <c r="DW87" i="17" s="1"/>
  <c r="EJ87" i="17" s="1"/>
  <c r="DI87" i="17"/>
  <c r="DV87" i="17" s="1"/>
  <c r="EI87" i="17" s="1"/>
  <c r="DH87" i="17"/>
  <c r="DU87" i="17" s="1"/>
  <c r="EH87" i="17" s="1"/>
  <c r="DG87" i="17"/>
  <c r="DT87" i="17" s="1"/>
  <c r="EG87" i="17" s="1"/>
  <c r="DF87" i="17"/>
  <c r="DS87" i="17" s="1"/>
  <c r="EF87" i="17" s="1"/>
  <c r="DE87" i="17"/>
  <c r="DR87" i="17" s="1"/>
  <c r="EE87" i="17" s="1"/>
  <c r="DD87" i="17"/>
  <c r="DQ87" i="17" s="1"/>
  <c r="ED87" i="17" s="1"/>
  <c r="DC87" i="17"/>
  <c r="DP87" i="17" s="1"/>
  <c r="EC87" i="17" s="1"/>
  <c r="DB87" i="17"/>
  <c r="DO87" i="17" s="1"/>
  <c r="DK86" i="17"/>
  <c r="DX86" i="17" s="1"/>
  <c r="EK86" i="17" s="1"/>
  <c r="DJ86" i="17"/>
  <c r="DW86" i="17" s="1"/>
  <c r="EJ86" i="17" s="1"/>
  <c r="DI86" i="17"/>
  <c r="DV86" i="17" s="1"/>
  <c r="EI86" i="17" s="1"/>
  <c r="DH86" i="17"/>
  <c r="DU86" i="17" s="1"/>
  <c r="EH86" i="17" s="1"/>
  <c r="DG86" i="17"/>
  <c r="DT86" i="17" s="1"/>
  <c r="EG86" i="17" s="1"/>
  <c r="DF86" i="17"/>
  <c r="DS86" i="17" s="1"/>
  <c r="EF86" i="17" s="1"/>
  <c r="DE86" i="17"/>
  <c r="DR86" i="17" s="1"/>
  <c r="EE86" i="17" s="1"/>
  <c r="DD86" i="17"/>
  <c r="DQ86" i="17" s="1"/>
  <c r="ED86" i="17" s="1"/>
  <c r="DC86" i="17"/>
  <c r="DP86" i="17" s="1"/>
  <c r="EC86" i="17" s="1"/>
  <c r="DB86" i="17"/>
  <c r="DO86" i="17" s="1"/>
  <c r="DK85" i="17"/>
  <c r="DX85" i="17" s="1"/>
  <c r="EK85" i="17" s="1"/>
  <c r="DJ85" i="17"/>
  <c r="DW85" i="17" s="1"/>
  <c r="EJ85" i="17" s="1"/>
  <c r="DI85" i="17"/>
  <c r="DV85" i="17" s="1"/>
  <c r="EI85" i="17" s="1"/>
  <c r="DH85" i="17"/>
  <c r="DU85" i="17" s="1"/>
  <c r="EH85" i="17" s="1"/>
  <c r="DG85" i="17"/>
  <c r="DT85" i="17" s="1"/>
  <c r="EG85" i="17" s="1"/>
  <c r="DF85" i="17"/>
  <c r="DS85" i="17" s="1"/>
  <c r="EF85" i="17" s="1"/>
  <c r="DE85" i="17"/>
  <c r="DR85" i="17" s="1"/>
  <c r="EE85" i="17" s="1"/>
  <c r="DD85" i="17"/>
  <c r="DQ85" i="17" s="1"/>
  <c r="ED85" i="17" s="1"/>
  <c r="DC85" i="17"/>
  <c r="DP85" i="17" s="1"/>
  <c r="EC85" i="17" s="1"/>
  <c r="DB85" i="17"/>
  <c r="DO85" i="17" s="1"/>
  <c r="DK84" i="17"/>
  <c r="DX84" i="17" s="1"/>
  <c r="EK84" i="17" s="1"/>
  <c r="DJ84" i="17"/>
  <c r="DW84" i="17" s="1"/>
  <c r="EJ84" i="17" s="1"/>
  <c r="DI84" i="17"/>
  <c r="DV84" i="17" s="1"/>
  <c r="EI84" i="17" s="1"/>
  <c r="DH84" i="17"/>
  <c r="DU84" i="17" s="1"/>
  <c r="EH84" i="17" s="1"/>
  <c r="DG84" i="17"/>
  <c r="DT84" i="17" s="1"/>
  <c r="EG84" i="17" s="1"/>
  <c r="DF84" i="17"/>
  <c r="DS84" i="17" s="1"/>
  <c r="EF84" i="17" s="1"/>
  <c r="DE84" i="17"/>
  <c r="DR84" i="17" s="1"/>
  <c r="EE84" i="17" s="1"/>
  <c r="DD84" i="17"/>
  <c r="DQ84" i="17" s="1"/>
  <c r="ED84" i="17" s="1"/>
  <c r="DC84" i="17"/>
  <c r="DP84" i="17" s="1"/>
  <c r="EC84" i="17" s="1"/>
  <c r="DB84" i="17"/>
  <c r="DO84" i="17" s="1"/>
  <c r="DK83" i="17"/>
  <c r="DX83" i="17" s="1"/>
  <c r="EK83" i="17" s="1"/>
  <c r="DJ83" i="17"/>
  <c r="DW83" i="17" s="1"/>
  <c r="EJ83" i="17" s="1"/>
  <c r="DI83" i="17"/>
  <c r="DV83" i="17" s="1"/>
  <c r="EI83" i="17" s="1"/>
  <c r="DH83" i="17"/>
  <c r="DU83" i="17" s="1"/>
  <c r="EH83" i="17" s="1"/>
  <c r="DG83" i="17"/>
  <c r="DT83" i="17" s="1"/>
  <c r="EG83" i="17" s="1"/>
  <c r="DF83" i="17"/>
  <c r="DS83" i="17" s="1"/>
  <c r="EF83" i="17" s="1"/>
  <c r="DE83" i="17"/>
  <c r="DR83" i="17" s="1"/>
  <c r="EE83" i="17" s="1"/>
  <c r="DD83" i="17"/>
  <c r="DQ83" i="17" s="1"/>
  <c r="ED83" i="17" s="1"/>
  <c r="DC83" i="17"/>
  <c r="DP83" i="17" s="1"/>
  <c r="EC83" i="17" s="1"/>
  <c r="DB83" i="17"/>
  <c r="DO83" i="17" s="1"/>
  <c r="DK82" i="17"/>
  <c r="DX82" i="17" s="1"/>
  <c r="EK82" i="17" s="1"/>
  <c r="DJ82" i="17"/>
  <c r="DW82" i="17" s="1"/>
  <c r="EJ82" i="17" s="1"/>
  <c r="DI82" i="17"/>
  <c r="DV82" i="17" s="1"/>
  <c r="EI82" i="17" s="1"/>
  <c r="DH82" i="17"/>
  <c r="DU82" i="17" s="1"/>
  <c r="EH82" i="17" s="1"/>
  <c r="DG82" i="17"/>
  <c r="DT82" i="17" s="1"/>
  <c r="EG82" i="17" s="1"/>
  <c r="DF82" i="17"/>
  <c r="DS82" i="17" s="1"/>
  <c r="EF82" i="17" s="1"/>
  <c r="DE82" i="17"/>
  <c r="DR82" i="17" s="1"/>
  <c r="EE82" i="17" s="1"/>
  <c r="DD82" i="17"/>
  <c r="DQ82" i="17" s="1"/>
  <c r="ED82" i="17" s="1"/>
  <c r="DC82" i="17"/>
  <c r="DP82" i="17" s="1"/>
  <c r="EC82" i="17" s="1"/>
  <c r="DB82" i="17"/>
  <c r="DO82" i="17" s="1"/>
  <c r="DK81" i="17"/>
  <c r="DX81" i="17" s="1"/>
  <c r="EK81" i="17" s="1"/>
  <c r="DJ81" i="17"/>
  <c r="DW81" i="17" s="1"/>
  <c r="EJ81" i="17" s="1"/>
  <c r="DI81" i="17"/>
  <c r="DV81" i="17" s="1"/>
  <c r="EI81" i="17" s="1"/>
  <c r="DH81" i="17"/>
  <c r="DU81" i="17" s="1"/>
  <c r="EH81" i="17" s="1"/>
  <c r="DG81" i="17"/>
  <c r="DT81" i="17" s="1"/>
  <c r="EG81" i="17" s="1"/>
  <c r="DF81" i="17"/>
  <c r="DS81" i="17" s="1"/>
  <c r="EF81" i="17" s="1"/>
  <c r="DE81" i="17"/>
  <c r="DR81" i="17" s="1"/>
  <c r="EE81" i="17" s="1"/>
  <c r="DD81" i="17"/>
  <c r="DQ81" i="17" s="1"/>
  <c r="ED81" i="17" s="1"/>
  <c r="DC81" i="17"/>
  <c r="DP81" i="17" s="1"/>
  <c r="EC81" i="17" s="1"/>
  <c r="DB81" i="17"/>
  <c r="DO81" i="17" s="1"/>
  <c r="DK80" i="17"/>
  <c r="DX80" i="17" s="1"/>
  <c r="EK80" i="17" s="1"/>
  <c r="DJ80" i="17"/>
  <c r="DW80" i="17" s="1"/>
  <c r="EJ80" i="17" s="1"/>
  <c r="DI80" i="17"/>
  <c r="DV80" i="17" s="1"/>
  <c r="EI80" i="17" s="1"/>
  <c r="DH80" i="17"/>
  <c r="DU80" i="17" s="1"/>
  <c r="EH80" i="17" s="1"/>
  <c r="DG80" i="17"/>
  <c r="DT80" i="17" s="1"/>
  <c r="EG80" i="17" s="1"/>
  <c r="DF80" i="17"/>
  <c r="DS80" i="17" s="1"/>
  <c r="EF80" i="17" s="1"/>
  <c r="DE80" i="17"/>
  <c r="DR80" i="17" s="1"/>
  <c r="EE80" i="17" s="1"/>
  <c r="DD80" i="17"/>
  <c r="DQ80" i="17" s="1"/>
  <c r="ED80" i="17" s="1"/>
  <c r="DC80" i="17"/>
  <c r="DP80" i="17" s="1"/>
  <c r="EC80" i="17" s="1"/>
  <c r="DB80" i="17"/>
  <c r="DO80" i="17" s="1"/>
  <c r="DK79" i="17"/>
  <c r="DX79" i="17" s="1"/>
  <c r="EK79" i="17" s="1"/>
  <c r="DJ79" i="17"/>
  <c r="DW79" i="17" s="1"/>
  <c r="EJ79" i="17" s="1"/>
  <c r="DI79" i="17"/>
  <c r="DV79" i="17" s="1"/>
  <c r="EI79" i="17" s="1"/>
  <c r="DH79" i="17"/>
  <c r="DU79" i="17" s="1"/>
  <c r="EH79" i="17" s="1"/>
  <c r="DG79" i="17"/>
  <c r="DT79" i="17" s="1"/>
  <c r="EG79" i="17" s="1"/>
  <c r="DF79" i="17"/>
  <c r="DS79" i="17" s="1"/>
  <c r="EF79" i="17" s="1"/>
  <c r="DE79" i="17"/>
  <c r="DR79" i="17" s="1"/>
  <c r="EE79" i="17" s="1"/>
  <c r="DD79" i="17"/>
  <c r="DQ79" i="17" s="1"/>
  <c r="ED79" i="17" s="1"/>
  <c r="DC79" i="17"/>
  <c r="DP79" i="17" s="1"/>
  <c r="EC79" i="17" s="1"/>
  <c r="DB79" i="17"/>
  <c r="DO79" i="17" s="1"/>
  <c r="DK78" i="17"/>
  <c r="DX78" i="17" s="1"/>
  <c r="EK78" i="17" s="1"/>
  <c r="DJ78" i="17"/>
  <c r="DW78" i="17" s="1"/>
  <c r="EJ78" i="17" s="1"/>
  <c r="DI78" i="17"/>
  <c r="DV78" i="17" s="1"/>
  <c r="EI78" i="17" s="1"/>
  <c r="DH78" i="17"/>
  <c r="DU78" i="17" s="1"/>
  <c r="EH78" i="17" s="1"/>
  <c r="DG78" i="17"/>
  <c r="DT78" i="17" s="1"/>
  <c r="EG78" i="17" s="1"/>
  <c r="DF78" i="17"/>
  <c r="DS78" i="17" s="1"/>
  <c r="EF78" i="17" s="1"/>
  <c r="DE78" i="17"/>
  <c r="DR78" i="17" s="1"/>
  <c r="EE78" i="17" s="1"/>
  <c r="DD78" i="17"/>
  <c r="DQ78" i="17" s="1"/>
  <c r="ED78" i="17" s="1"/>
  <c r="DC78" i="17"/>
  <c r="DP78" i="17" s="1"/>
  <c r="EC78" i="17" s="1"/>
  <c r="DB78" i="17"/>
  <c r="DO78" i="17" s="1"/>
  <c r="DK77" i="17"/>
  <c r="DX77" i="17" s="1"/>
  <c r="EK77" i="17" s="1"/>
  <c r="DJ77" i="17"/>
  <c r="DW77" i="17" s="1"/>
  <c r="EJ77" i="17" s="1"/>
  <c r="DI77" i="17"/>
  <c r="DV77" i="17" s="1"/>
  <c r="EI77" i="17" s="1"/>
  <c r="DH77" i="17"/>
  <c r="DU77" i="17" s="1"/>
  <c r="EH77" i="17" s="1"/>
  <c r="DG77" i="17"/>
  <c r="DT77" i="17" s="1"/>
  <c r="EG77" i="17" s="1"/>
  <c r="DF77" i="17"/>
  <c r="DS77" i="17" s="1"/>
  <c r="EF77" i="17" s="1"/>
  <c r="DE77" i="17"/>
  <c r="DR77" i="17" s="1"/>
  <c r="EE77" i="17" s="1"/>
  <c r="DD77" i="17"/>
  <c r="DQ77" i="17" s="1"/>
  <c r="ED77" i="17" s="1"/>
  <c r="DC77" i="17"/>
  <c r="DP77" i="17" s="1"/>
  <c r="EC77" i="17" s="1"/>
  <c r="DB77" i="17"/>
  <c r="DO77" i="17" s="1"/>
  <c r="DK76" i="17"/>
  <c r="DX76" i="17" s="1"/>
  <c r="EK76" i="17" s="1"/>
  <c r="DJ76" i="17"/>
  <c r="DW76" i="17" s="1"/>
  <c r="EJ76" i="17" s="1"/>
  <c r="DI76" i="17"/>
  <c r="DV76" i="17" s="1"/>
  <c r="EI76" i="17" s="1"/>
  <c r="DH76" i="17"/>
  <c r="DU76" i="17" s="1"/>
  <c r="EH76" i="17" s="1"/>
  <c r="DG76" i="17"/>
  <c r="DT76" i="17" s="1"/>
  <c r="EG76" i="17" s="1"/>
  <c r="DF76" i="17"/>
  <c r="DS76" i="17" s="1"/>
  <c r="EF76" i="17" s="1"/>
  <c r="DE76" i="17"/>
  <c r="DR76" i="17" s="1"/>
  <c r="EE76" i="17" s="1"/>
  <c r="DD76" i="17"/>
  <c r="DQ76" i="17" s="1"/>
  <c r="ED76" i="17" s="1"/>
  <c r="DC76" i="17"/>
  <c r="DP76" i="17" s="1"/>
  <c r="EC76" i="17" s="1"/>
  <c r="DB76" i="17"/>
  <c r="DO76" i="17" s="1"/>
  <c r="DK75" i="17"/>
  <c r="DX75" i="17" s="1"/>
  <c r="EK75" i="17" s="1"/>
  <c r="DJ75" i="17"/>
  <c r="DW75" i="17" s="1"/>
  <c r="EJ75" i="17" s="1"/>
  <c r="DI75" i="17"/>
  <c r="DV75" i="17" s="1"/>
  <c r="EI75" i="17" s="1"/>
  <c r="DH75" i="17"/>
  <c r="DU75" i="17" s="1"/>
  <c r="EH75" i="17" s="1"/>
  <c r="DG75" i="17"/>
  <c r="DT75" i="17" s="1"/>
  <c r="EG75" i="17" s="1"/>
  <c r="DF75" i="17"/>
  <c r="DS75" i="17" s="1"/>
  <c r="EF75" i="17" s="1"/>
  <c r="DE75" i="17"/>
  <c r="DR75" i="17" s="1"/>
  <c r="EE75" i="17" s="1"/>
  <c r="DD75" i="17"/>
  <c r="DQ75" i="17" s="1"/>
  <c r="ED75" i="17" s="1"/>
  <c r="DC75" i="17"/>
  <c r="DP75" i="17" s="1"/>
  <c r="EC75" i="17" s="1"/>
  <c r="DB75" i="17"/>
  <c r="DO75" i="17" s="1"/>
  <c r="DK74" i="17"/>
  <c r="DX74" i="17" s="1"/>
  <c r="EK74" i="17" s="1"/>
  <c r="DJ74" i="17"/>
  <c r="DW74" i="17" s="1"/>
  <c r="EJ74" i="17" s="1"/>
  <c r="DI74" i="17"/>
  <c r="DV74" i="17" s="1"/>
  <c r="EI74" i="17" s="1"/>
  <c r="DH74" i="17"/>
  <c r="DU74" i="17" s="1"/>
  <c r="EH74" i="17" s="1"/>
  <c r="DG74" i="17"/>
  <c r="DT74" i="17" s="1"/>
  <c r="EG74" i="17" s="1"/>
  <c r="DF74" i="17"/>
  <c r="DS74" i="17" s="1"/>
  <c r="EF74" i="17" s="1"/>
  <c r="DE74" i="17"/>
  <c r="DR74" i="17" s="1"/>
  <c r="EE74" i="17" s="1"/>
  <c r="DD74" i="17"/>
  <c r="DQ74" i="17" s="1"/>
  <c r="ED74" i="17" s="1"/>
  <c r="DC74" i="17"/>
  <c r="DP74" i="17" s="1"/>
  <c r="EC74" i="17" s="1"/>
  <c r="DB74" i="17"/>
  <c r="DO74" i="17" s="1"/>
  <c r="DK73" i="17"/>
  <c r="DX73" i="17" s="1"/>
  <c r="EK73" i="17" s="1"/>
  <c r="DJ73" i="17"/>
  <c r="DW73" i="17" s="1"/>
  <c r="EJ73" i="17" s="1"/>
  <c r="DI73" i="17"/>
  <c r="DV73" i="17" s="1"/>
  <c r="EI73" i="17" s="1"/>
  <c r="DH73" i="17"/>
  <c r="DU73" i="17" s="1"/>
  <c r="EH73" i="17" s="1"/>
  <c r="DG73" i="17"/>
  <c r="DT73" i="17" s="1"/>
  <c r="EG73" i="17" s="1"/>
  <c r="DF73" i="17"/>
  <c r="DS73" i="17" s="1"/>
  <c r="EF73" i="17" s="1"/>
  <c r="DE73" i="17"/>
  <c r="DR73" i="17" s="1"/>
  <c r="EE73" i="17" s="1"/>
  <c r="DD73" i="17"/>
  <c r="DQ73" i="17" s="1"/>
  <c r="ED73" i="17" s="1"/>
  <c r="DC73" i="17"/>
  <c r="DP73" i="17" s="1"/>
  <c r="EC73" i="17" s="1"/>
  <c r="DB73" i="17"/>
  <c r="DO73" i="17" s="1"/>
  <c r="DK72" i="17"/>
  <c r="DX72" i="17" s="1"/>
  <c r="EK72" i="17" s="1"/>
  <c r="DJ72" i="17"/>
  <c r="DW72" i="17" s="1"/>
  <c r="EJ72" i="17" s="1"/>
  <c r="DI72" i="17"/>
  <c r="DV72" i="17" s="1"/>
  <c r="EI72" i="17" s="1"/>
  <c r="DH72" i="17"/>
  <c r="DU72" i="17" s="1"/>
  <c r="EH72" i="17" s="1"/>
  <c r="DG72" i="17"/>
  <c r="DT72" i="17" s="1"/>
  <c r="EG72" i="17" s="1"/>
  <c r="DF72" i="17"/>
  <c r="DS72" i="17" s="1"/>
  <c r="EF72" i="17" s="1"/>
  <c r="DE72" i="17"/>
  <c r="DR72" i="17" s="1"/>
  <c r="EE72" i="17" s="1"/>
  <c r="DD72" i="17"/>
  <c r="DQ72" i="17" s="1"/>
  <c r="ED72" i="17" s="1"/>
  <c r="DC72" i="17"/>
  <c r="DP72" i="17" s="1"/>
  <c r="EC72" i="17" s="1"/>
  <c r="DB72" i="17"/>
  <c r="DO72" i="17" s="1"/>
  <c r="DK71" i="17"/>
  <c r="DX71" i="17" s="1"/>
  <c r="EK71" i="17" s="1"/>
  <c r="DJ71" i="17"/>
  <c r="DW71" i="17" s="1"/>
  <c r="EJ71" i="17" s="1"/>
  <c r="DI71" i="17"/>
  <c r="DV71" i="17" s="1"/>
  <c r="EI71" i="17" s="1"/>
  <c r="DH71" i="17"/>
  <c r="DU71" i="17" s="1"/>
  <c r="EH71" i="17" s="1"/>
  <c r="DG71" i="17"/>
  <c r="DT71" i="17" s="1"/>
  <c r="EG71" i="17" s="1"/>
  <c r="DF71" i="17"/>
  <c r="DS71" i="17" s="1"/>
  <c r="EF71" i="17" s="1"/>
  <c r="DE71" i="17"/>
  <c r="DR71" i="17" s="1"/>
  <c r="EE71" i="17" s="1"/>
  <c r="DD71" i="17"/>
  <c r="DQ71" i="17" s="1"/>
  <c r="ED71" i="17" s="1"/>
  <c r="DC71" i="17"/>
  <c r="DP71" i="17" s="1"/>
  <c r="EC71" i="17" s="1"/>
  <c r="DB71" i="17"/>
  <c r="DO71" i="17" s="1"/>
  <c r="DK70" i="17"/>
  <c r="DX70" i="17" s="1"/>
  <c r="EK70" i="17" s="1"/>
  <c r="DJ70" i="17"/>
  <c r="DW70" i="17" s="1"/>
  <c r="EJ70" i="17" s="1"/>
  <c r="DI70" i="17"/>
  <c r="DV70" i="17" s="1"/>
  <c r="EI70" i="17" s="1"/>
  <c r="DH70" i="17"/>
  <c r="DU70" i="17" s="1"/>
  <c r="EH70" i="17" s="1"/>
  <c r="DG70" i="17"/>
  <c r="DT70" i="17" s="1"/>
  <c r="EG70" i="17" s="1"/>
  <c r="DF70" i="17"/>
  <c r="DS70" i="17" s="1"/>
  <c r="EF70" i="17" s="1"/>
  <c r="DE70" i="17"/>
  <c r="DR70" i="17" s="1"/>
  <c r="EE70" i="17" s="1"/>
  <c r="DD70" i="17"/>
  <c r="DQ70" i="17" s="1"/>
  <c r="ED70" i="17" s="1"/>
  <c r="DC70" i="17"/>
  <c r="DP70" i="17" s="1"/>
  <c r="EC70" i="17" s="1"/>
  <c r="DB70" i="17"/>
  <c r="DO70" i="17" s="1"/>
  <c r="DK69" i="17"/>
  <c r="DX69" i="17" s="1"/>
  <c r="EK69" i="17" s="1"/>
  <c r="DJ69" i="17"/>
  <c r="DW69" i="17" s="1"/>
  <c r="EJ69" i="17" s="1"/>
  <c r="DI69" i="17"/>
  <c r="DV69" i="17" s="1"/>
  <c r="EI69" i="17" s="1"/>
  <c r="DH69" i="17"/>
  <c r="DU69" i="17" s="1"/>
  <c r="EH69" i="17" s="1"/>
  <c r="DG69" i="17"/>
  <c r="DT69" i="17" s="1"/>
  <c r="EG69" i="17" s="1"/>
  <c r="DF69" i="17"/>
  <c r="DS69" i="17" s="1"/>
  <c r="EF69" i="17" s="1"/>
  <c r="DE69" i="17"/>
  <c r="DR69" i="17" s="1"/>
  <c r="EE69" i="17" s="1"/>
  <c r="DD69" i="17"/>
  <c r="DQ69" i="17" s="1"/>
  <c r="ED69" i="17" s="1"/>
  <c r="DC69" i="17"/>
  <c r="DP69" i="17" s="1"/>
  <c r="EC69" i="17" s="1"/>
  <c r="DB69" i="17"/>
  <c r="DO69" i="17" s="1"/>
  <c r="DK68" i="17"/>
  <c r="DX68" i="17" s="1"/>
  <c r="EK68" i="17" s="1"/>
  <c r="DJ68" i="17"/>
  <c r="DW68" i="17" s="1"/>
  <c r="EJ68" i="17" s="1"/>
  <c r="DI68" i="17"/>
  <c r="DV68" i="17" s="1"/>
  <c r="EI68" i="17" s="1"/>
  <c r="DH68" i="17"/>
  <c r="DU68" i="17" s="1"/>
  <c r="EH68" i="17" s="1"/>
  <c r="DG68" i="17"/>
  <c r="DT68" i="17" s="1"/>
  <c r="EG68" i="17" s="1"/>
  <c r="DF68" i="17"/>
  <c r="DS68" i="17" s="1"/>
  <c r="EF68" i="17" s="1"/>
  <c r="DE68" i="17"/>
  <c r="DR68" i="17" s="1"/>
  <c r="EE68" i="17" s="1"/>
  <c r="DD68" i="17"/>
  <c r="DQ68" i="17" s="1"/>
  <c r="ED68" i="17" s="1"/>
  <c r="DC68" i="17"/>
  <c r="DP68" i="17" s="1"/>
  <c r="EC68" i="17" s="1"/>
  <c r="DB68" i="17"/>
  <c r="DO68" i="17" s="1"/>
  <c r="DK67" i="17"/>
  <c r="DX67" i="17" s="1"/>
  <c r="EK67" i="17" s="1"/>
  <c r="DJ67" i="17"/>
  <c r="DW67" i="17" s="1"/>
  <c r="EJ67" i="17" s="1"/>
  <c r="DI67" i="17"/>
  <c r="DV67" i="17" s="1"/>
  <c r="EI67" i="17" s="1"/>
  <c r="DH67" i="17"/>
  <c r="DU67" i="17" s="1"/>
  <c r="EH67" i="17" s="1"/>
  <c r="DG67" i="17"/>
  <c r="DT67" i="17" s="1"/>
  <c r="EG67" i="17" s="1"/>
  <c r="DF67" i="17"/>
  <c r="DS67" i="17" s="1"/>
  <c r="EF67" i="17" s="1"/>
  <c r="DE67" i="17"/>
  <c r="DR67" i="17" s="1"/>
  <c r="EE67" i="17" s="1"/>
  <c r="DD67" i="17"/>
  <c r="DQ67" i="17" s="1"/>
  <c r="ED67" i="17" s="1"/>
  <c r="DC67" i="17"/>
  <c r="DP67" i="17" s="1"/>
  <c r="EC67" i="17" s="1"/>
  <c r="DB67" i="17"/>
  <c r="DO67" i="17" s="1"/>
  <c r="DK66" i="17"/>
  <c r="DX66" i="17" s="1"/>
  <c r="EK66" i="17" s="1"/>
  <c r="DJ66" i="17"/>
  <c r="DW66" i="17" s="1"/>
  <c r="EJ66" i="17" s="1"/>
  <c r="DI66" i="17"/>
  <c r="DV66" i="17" s="1"/>
  <c r="EI66" i="17" s="1"/>
  <c r="DH66" i="17"/>
  <c r="DU66" i="17" s="1"/>
  <c r="EH66" i="17" s="1"/>
  <c r="DG66" i="17"/>
  <c r="DT66" i="17" s="1"/>
  <c r="EG66" i="17" s="1"/>
  <c r="DF66" i="17"/>
  <c r="DS66" i="17" s="1"/>
  <c r="EF66" i="17" s="1"/>
  <c r="DE66" i="17"/>
  <c r="DR66" i="17" s="1"/>
  <c r="EE66" i="17" s="1"/>
  <c r="DD66" i="17"/>
  <c r="DQ66" i="17" s="1"/>
  <c r="ED66" i="17" s="1"/>
  <c r="DC66" i="17"/>
  <c r="DP66" i="17" s="1"/>
  <c r="EC66" i="17" s="1"/>
  <c r="DB66" i="17"/>
  <c r="DO66" i="17" s="1"/>
  <c r="DK65" i="17"/>
  <c r="DX65" i="17" s="1"/>
  <c r="EK65" i="17" s="1"/>
  <c r="DJ65" i="17"/>
  <c r="DW65" i="17" s="1"/>
  <c r="EJ65" i="17" s="1"/>
  <c r="DI65" i="17"/>
  <c r="DV65" i="17" s="1"/>
  <c r="EI65" i="17" s="1"/>
  <c r="DH65" i="17"/>
  <c r="DU65" i="17" s="1"/>
  <c r="EH65" i="17" s="1"/>
  <c r="DG65" i="17"/>
  <c r="DT65" i="17" s="1"/>
  <c r="EG65" i="17" s="1"/>
  <c r="DF65" i="17"/>
  <c r="DS65" i="17" s="1"/>
  <c r="EF65" i="17" s="1"/>
  <c r="DE65" i="17"/>
  <c r="DR65" i="17" s="1"/>
  <c r="EE65" i="17" s="1"/>
  <c r="DD65" i="17"/>
  <c r="DQ65" i="17" s="1"/>
  <c r="ED65" i="17" s="1"/>
  <c r="DC65" i="17"/>
  <c r="DP65" i="17" s="1"/>
  <c r="EC65" i="17" s="1"/>
  <c r="DB65" i="17"/>
  <c r="DO65" i="17" s="1"/>
  <c r="DK64" i="17"/>
  <c r="DX64" i="17" s="1"/>
  <c r="EK64" i="17" s="1"/>
  <c r="DJ64" i="17"/>
  <c r="DW64" i="17" s="1"/>
  <c r="EJ64" i="17" s="1"/>
  <c r="DI64" i="17"/>
  <c r="DV64" i="17" s="1"/>
  <c r="EI64" i="17" s="1"/>
  <c r="DH64" i="17"/>
  <c r="DU64" i="17" s="1"/>
  <c r="EH64" i="17" s="1"/>
  <c r="DG64" i="17"/>
  <c r="DT64" i="17" s="1"/>
  <c r="EG64" i="17" s="1"/>
  <c r="DF64" i="17"/>
  <c r="DS64" i="17" s="1"/>
  <c r="EF64" i="17" s="1"/>
  <c r="DE64" i="17"/>
  <c r="DR64" i="17" s="1"/>
  <c r="EE64" i="17" s="1"/>
  <c r="DD64" i="17"/>
  <c r="DQ64" i="17" s="1"/>
  <c r="ED64" i="17" s="1"/>
  <c r="DC64" i="17"/>
  <c r="DP64" i="17" s="1"/>
  <c r="EC64" i="17" s="1"/>
  <c r="DB64" i="17"/>
  <c r="DO64" i="17" s="1"/>
  <c r="DK63" i="17"/>
  <c r="DX63" i="17" s="1"/>
  <c r="EK63" i="17" s="1"/>
  <c r="DJ63" i="17"/>
  <c r="DW63" i="17" s="1"/>
  <c r="EJ63" i="17" s="1"/>
  <c r="DI63" i="17"/>
  <c r="DV63" i="17" s="1"/>
  <c r="EI63" i="17" s="1"/>
  <c r="DH63" i="17"/>
  <c r="DU63" i="17" s="1"/>
  <c r="EH63" i="17" s="1"/>
  <c r="DG63" i="17"/>
  <c r="DT63" i="17" s="1"/>
  <c r="EG63" i="17" s="1"/>
  <c r="DF63" i="17"/>
  <c r="DS63" i="17" s="1"/>
  <c r="EF63" i="17" s="1"/>
  <c r="DE63" i="17"/>
  <c r="DR63" i="17" s="1"/>
  <c r="EE63" i="17" s="1"/>
  <c r="DD63" i="17"/>
  <c r="DQ63" i="17" s="1"/>
  <c r="ED63" i="17" s="1"/>
  <c r="DC63" i="17"/>
  <c r="DP63" i="17" s="1"/>
  <c r="EC63" i="17" s="1"/>
  <c r="DB63" i="17"/>
  <c r="DO63" i="17" s="1"/>
  <c r="DK62" i="17"/>
  <c r="DX62" i="17" s="1"/>
  <c r="EK62" i="17" s="1"/>
  <c r="DJ62" i="17"/>
  <c r="DW62" i="17" s="1"/>
  <c r="EJ62" i="17" s="1"/>
  <c r="DI62" i="17"/>
  <c r="DV62" i="17" s="1"/>
  <c r="EI62" i="17" s="1"/>
  <c r="DH62" i="17"/>
  <c r="DU62" i="17" s="1"/>
  <c r="EH62" i="17" s="1"/>
  <c r="DG62" i="17"/>
  <c r="DT62" i="17" s="1"/>
  <c r="EG62" i="17" s="1"/>
  <c r="DF62" i="17"/>
  <c r="DS62" i="17" s="1"/>
  <c r="EF62" i="17" s="1"/>
  <c r="DE62" i="17"/>
  <c r="DR62" i="17" s="1"/>
  <c r="EE62" i="17" s="1"/>
  <c r="DD62" i="17"/>
  <c r="DQ62" i="17" s="1"/>
  <c r="ED62" i="17" s="1"/>
  <c r="DC62" i="17"/>
  <c r="DP62" i="17" s="1"/>
  <c r="EC62" i="17" s="1"/>
  <c r="DB62" i="17"/>
  <c r="DO62" i="17" s="1"/>
  <c r="DK61" i="17"/>
  <c r="DX61" i="17" s="1"/>
  <c r="EK61" i="17" s="1"/>
  <c r="DJ61" i="17"/>
  <c r="DW61" i="17" s="1"/>
  <c r="EJ61" i="17" s="1"/>
  <c r="DI61" i="17"/>
  <c r="DV61" i="17" s="1"/>
  <c r="EI61" i="17" s="1"/>
  <c r="DH61" i="17"/>
  <c r="DU61" i="17" s="1"/>
  <c r="EH61" i="17" s="1"/>
  <c r="DG61" i="17"/>
  <c r="DT61" i="17" s="1"/>
  <c r="EG61" i="17" s="1"/>
  <c r="DF61" i="17"/>
  <c r="DS61" i="17" s="1"/>
  <c r="EF61" i="17" s="1"/>
  <c r="DE61" i="17"/>
  <c r="DR61" i="17" s="1"/>
  <c r="EE61" i="17" s="1"/>
  <c r="DD61" i="17"/>
  <c r="DQ61" i="17" s="1"/>
  <c r="ED61" i="17" s="1"/>
  <c r="DC61" i="17"/>
  <c r="DP61" i="17" s="1"/>
  <c r="EC61" i="17" s="1"/>
  <c r="DB61" i="17"/>
  <c r="DO61" i="17" s="1"/>
  <c r="DX60" i="17"/>
  <c r="EK60" i="17" s="1"/>
  <c r="DW60" i="17"/>
  <c r="EJ60" i="17" s="1"/>
  <c r="DK60" i="17"/>
  <c r="DJ60" i="17"/>
  <c r="DI60" i="17"/>
  <c r="DV60" i="17" s="1"/>
  <c r="EI60" i="17" s="1"/>
  <c r="DH60" i="17"/>
  <c r="DU60" i="17" s="1"/>
  <c r="EH60" i="17" s="1"/>
  <c r="DG60" i="17"/>
  <c r="DT60" i="17" s="1"/>
  <c r="EG60" i="17" s="1"/>
  <c r="DF60" i="17"/>
  <c r="DS60" i="17" s="1"/>
  <c r="EF60" i="17" s="1"/>
  <c r="DE60" i="17"/>
  <c r="DR60" i="17" s="1"/>
  <c r="EE60" i="17" s="1"/>
  <c r="DD60" i="17"/>
  <c r="DQ60" i="17" s="1"/>
  <c r="ED60" i="17" s="1"/>
  <c r="DC60" i="17"/>
  <c r="DP60" i="17" s="1"/>
  <c r="EC60" i="17" s="1"/>
  <c r="DB60" i="17"/>
  <c r="DO60" i="17" s="1"/>
  <c r="DK59" i="17"/>
  <c r="DX59" i="17" s="1"/>
  <c r="EK59" i="17" s="1"/>
  <c r="DJ59" i="17"/>
  <c r="DW59" i="17" s="1"/>
  <c r="EJ59" i="17" s="1"/>
  <c r="DI59" i="17"/>
  <c r="DV59" i="17" s="1"/>
  <c r="EI59" i="17" s="1"/>
  <c r="DH59" i="17"/>
  <c r="DU59" i="17" s="1"/>
  <c r="EH59" i="17" s="1"/>
  <c r="DG59" i="17"/>
  <c r="DT59" i="17" s="1"/>
  <c r="EG59" i="17" s="1"/>
  <c r="DF59" i="17"/>
  <c r="DS59" i="17" s="1"/>
  <c r="EF59" i="17" s="1"/>
  <c r="DE59" i="17"/>
  <c r="DR59" i="17" s="1"/>
  <c r="EE59" i="17" s="1"/>
  <c r="DD59" i="17"/>
  <c r="DQ59" i="17" s="1"/>
  <c r="ED59" i="17" s="1"/>
  <c r="DC59" i="17"/>
  <c r="DP59" i="17" s="1"/>
  <c r="EC59" i="17" s="1"/>
  <c r="DB59" i="17"/>
  <c r="DO59" i="17" s="1"/>
  <c r="DK58" i="17"/>
  <c r="DX58" i="17" s="1"/>
  <c r="EK58" i="17" s="1"/>
  <c r="DJ58" i="17"/>
  <c r="DW58" i="17" s="1"/>
  <c r="EJ58" i="17" s="1"/>
  <c r="DI58" i="17"/>
  <c r="DV58" i="17" s="1"/>
  <c r="EI58" i="17" s="1"/>
  <c r="DH58" i="17"/>
  <c r="DU58" i="17" s="1"/>
  <c r="EH58" i="17" s="1"/>
  <c r="DG58" i="17"/>
  <c r="DT58" i="17" s="1"/>
  <c r="EG58" i="17" s="1"/>
  <c r="DF58" i="17"/>
  <c r="DS58" i="17" s="1"/>
  <c r="EF58" i="17" s="1"/>
  <c r="DE58" i="17"/>
  <c r="DR58" i="17" s="1"/>
  <c r="EE58" i="17" s="1"/>
  <c r="DD58" i="17"/>
  <c r="DQ58" i="17" s="1"/>
  <c r="ED58" i="17" s="1"/>
  <c r="DC58" i="17"/>
  <c r="DP58" i="17" s="1"/>
  <c r="EC58" i="17" s="1"/>
  <c r="DB58" i="17"/>
  <c r="DO58" i="17" s="1"/>
  <c r="DK57" i="17"/>
  <c r="DX57" i="17" s="1"/>
  <c r="EK57" i="17" s="1"/>
  <c r="DJ57" i="17"/>
  <c r="DW57" i="17" s="1"/>
  <c r="EJ57" i="17" s="1"/>
  <c r="DI57" i="17"/>
  <c r="DV57" i="17" s="1"/>
  <c r="EI57" i="17" s="1"/>
  <c r="DH57" i="17"/>
  <c r="DU57" i="17" s="1"/>
  <c r="EH57" i="17" s="1"/>
  <c r="DG57" i="17"/>
  <c r="DT57" i="17" s="1"/>
  <c r="EG57" i="17" s="1"/>
  <c r="DF57" i="17"/>
  <c r="DS57" i="17" s="1"/>
  <c r="EF57" i="17" s="1"/>
  <c r="DE57" i="17"/>
  <c r="DR57" i="17" s="1"/>
  <c r="EE57" i="17" s="1"/>
  <c r="DD57" i="17"/>
  <c r="DQ57" i="17" s="1"/>
  <c r="ED57" i="17" s="1"/>
  <c r="DC57" i="17"/>
  <c r="DP57" i="17" s="1"/>
  <c r="EC57" i="17" s="1"/>
  <c r="DB57" i="17"/>
  <c r="DO57" i="17" s="1"/>
  <c r="DK56" i="17"/>
  <c r="DX56" i="17" s="1"/>
  <c r="EK56" i="17" s="1"/>
  <c r="DJ56" i="17"/>
  <c r="DW56" i="17" s="1"/>
  <c r="EJ56" i="17" s="1"/>
  <c r="DI56" i="17"/>
  <c r="DV56" i="17" s="1"/>
  <c r="EI56" i="17" s="1"/>
  <c r="DH56" i="17"/>
  <c r="DU56" i="17" s="1"/>
  <c r="EH56" i="17" s="1"/>
  <c r="DG56" i="17"/>
  <c r="DT56" i="17" s="1"/>
  <c r="EG56" i="17" s="1"/>
  <c r="DF56" i="17"/>
  <c r="DS56" i="17" s="1"/>
  <c r="EF56" i="17" s="1"/>
  <c r="DE56" i="17"/>
  <c r="DR56" i="17" s="1"/>
  <c r="EE56" i="17" s="1"/>
  <c r="DD56" i="17"/>
  <c r="DQ56" i="17" s="1"/>
  <c r="ED56" i="17" s="1"/>
  <c r="DC56" i="17"/>
  <c r="DP56" i="17" s="1"/>
  <c r="EC56" i="17" s="1"/>
  <c r="DB56" i="17"/>
  <c r="DO56" i="17" s="1"/>
  <c r="DK55" i="17"/>
  <c r="DX55" i="17" s="1"/>
  <c r="EK55" i="17" s="1"/>
  <c r="DJ55" i="17"/>
  <c r="DW55" i="17" s="1"/>
  <c r="EJ55" i="17" s="1"/>
  <c r="DI55" i="17"/>
  <c r="DV55" i="17" s="1"/>
  <c r="EI55" i="17" s="1"/>
  <c r="DH55" i="17"/>
  <c r="DU55" i="17" s="1"/>
  <c r="EH55" i="17" s="1"/>
  <c r="DG55" i="17"/>
  <c r="DT55" i="17" s="1"/>
  <c r="EG55" i="17" s="1"/>
  <c r="DF55" i="17"/>
  <c r="DS55" i="17" s="1"/>
  <c r="EF55" i="17" s="1"/>
  <c r="DE55" i="17"/>
  <c r="DR55" i="17" s="1"/>
  <c r="EE55" i="17" s="1"/>
  <c r="DD55" i="17"/>
  <c r="DQ55" i="17" s="1"/>
  <c r="ED55" i="17" s="1"/>
  <c r="DC55" i="17"/>
  <c r="DP55" i="17" s="1"/>
  <c r="EC55" i="17" s="1"/>
  <c r="DB55" i="17"/>
  <c r="DO55" i="17" s="1"/>
  <c r="DK54" i="17"/>
  <c r="DX54" i="17" s="1"/>
  <c r="EK54" i="17" s="1"/>
  <c r="DJ54" i="17"/>
  <c r="DW54" i="17" s="1"/>
  <c r="EJ54" i="17" s="1"/>
  <c r="DI54" i="17"/>
  <c r="DV54" i="17" s="1"/>
  <c r="EI54" i="17" s="1"/>
  <c r="DH54" i="17"/>
  <c r="DU54" i="17" s="1"/>
  <c r="EH54" i="17" s="1"/>
  <c r="DG54" i="17"/>
  <c r="DT54" i="17" s="1"/>
  <c r="EG54" i="17" s="1"/>
  <c r="DF54" i="17"/>
  <c r="DS54" i="17" s="1"/>
  <c r="EF54" i="17" s="1"/>
  <c r="DE54" i="17"/>
  <c r="DR54" i="17" s="1"/>
  <c r="EE54" i="17" s="1"/>
  <c r="DD54" i="17"/>
  <c r="DQ54" i="17" s="1"/>
  <c r="ED54" i="17" s="1"/>
  <c r="DC54" i="17"/>
  <c r="DP54" i="17" s="1"/>
  <c r="EC54" i="17" s="1"/>
  <c r="DB54" i="17"/>
  <c r="DO54" i="17" s="1"/>
  <c r="DK53" i="17"/>
  <c r="DX53" i="17" s="1"/>
  <c r="EK53" i="17" s="1"/>
  <c r="DJ53" i="17"/>
  <c r="DW53" i="17" s="1"/>
  <c r="EJ53" i="17" s="1"/>
  <c r="DI53" i="17"/>
  <c r="DV53" i="17" s="1"/>
  <c r="EI53" i="17" s="1"/>
  <c r="DH53" i="17"/>
  <c r="DU53" i="17" s="1"/>
  <c r="EH53" i="17" s="1"/>
  <c r="DG53" i="17"/>
  <c r="DT53" i="17" s="1"/>
  <c r="EG53" i="17" s="1"/>
  <c r="DF53" i="17"/>
  <c r="DS53" i="17" s="1"/>
  <c r="EF53" i="17" s="1"/>
  <c r="DE53" i="17"/>
  <c r="DR53" i="17" s="1"/>
  <c r="EE53" i="17" s="1"/>
  <c r="DD53" i="17"/>
  <c r="DQ53" i="17" s="1"/>
  <c r="ED53" i="17" s="1"/>
  <c r="DC53" i="17"/>
  <c r="DP53" i="17" s="1"/>
  <c r="EC53" i="17" s="1"/>
  <c r="DB53" i="17"/>
  <c r="DO53" i="17" s="1"/>
  <c r="DK52" i="17"/>
  <c r="DX52" i="17" s="1"/>
  <c r="EK52" i="17" s="1"/>
  <c r="DJ52" i="17"/>
  <c r="DW52" i="17" s="1"/>
  <c r="EJ52" i="17" s="1"/>
  <c r="DI52" i="17"/>
  <c r="DV52" i="17" s="1"/>
  <c r="EI52" i="17" s="1"/>
  <c r="DH52" i="17"/>
  <c r="DU52" i="17" s="1"/>
  <c r="EH52" i="17" s="1"/>
  <c r="DG52" i="17"/>
  <c r="DT52" i="17" s="1"/>
  <c r="EG52" i="17" s="1"/>
  <c r="DF52" i="17"/>
  <c r="DS52" i="17" s="1"/>
  <c r="EF52" i="17" s="1"/>
  <c r="DE52" i="17"/>
  <c r="DR52" i="17" s="1"/>
  <c r="EE52" i="17" s="1"/>
  <c r="DD52" i="17"/>
  <c r="DQ52" i="17" s="1"/>
  <c r="ED52" i="17" s="1"/>
  <c r="DC52" i="17"/>
  <c r="DP52" i="17" s="1"/>
  <c r="EC52" i="17" s="1"/>
  <c r="DB52" i="17"/>
  <c r="DO52" i="17" s="1"/>
  <c r="DK51" i="17"/>
  <c r="DX51" i="17" s="1"/>
  <c r="EK51" i="17" s="1"/>
  <c r="DJ51" i="17"/>
  <c r="DW51" i="17" s="1"/>
  <c r="EJ51" i="17" s="1"/>
  <c r="DI51" i="17"/>
  <c r="DV51" i="17" s="1"/>
  <c r="EI51" i="17" s="1"/>
  <c r="DH51" i="17"/>
  <c r="DU51" i="17" s="1"/>
  <c r="EH51" i="17" s="1"/>
  <c r="DG51" i="17"/>
  <c r="DT51" i="17" s="1"/>
  <c r="EG51" i="17" s="1"/>
  <c r="DF51" i="17"/>
  <c r="DS51" i="17" s="1"/>
  <c r="EF51" i="17" s="1"/>
  <c r="DE51" i="17"/>
  <c r="DR51" i="17" s="1"/>
  <c r="EE51" i="17" s="1"/>
  <c r="DD51" i="17"/>
  <c r="DQ51" i="17" s="1"/>
  <c r="ED51" i="17" s="1"/>
  <c r="DC51" i="17"/>
  <c r="DP51" i="17" s="1"/>
  <c r="EC51" i="17" s="1"/>
  <c r="DB51" i="17"/>
  <c r="DO51" i="17" s="1"/>
  <c r="DK50" i="17"/>
  <c r="DX50" i="17" s="1"/>
  <c r="EK50" i="17" s="1"/>
  <c r="DJ50" i="17"/>
  <c r="DW50" i="17" s="1"/>
  <c r="EJ50" i="17" s="1"/>
  <c r="DI50" i="17"/>
  <c r="DV50" i="17" s="1"/>
  <c r="EI50" i="17" s="1"/>
  <c r="DH50" i="17"/>
  <c r="DU50" i="17" s="1"/>
  <c r="EH50" i="17" s="1"/>
  <c r="DG50" i="17"/>
  <c r="DT50" i="17" s="1"/>
  <c r="EG50" i="17" s="1"/>
  <c r="DF50" i="17"/>
  <c r="DS50" i="17" s="1"/>
  <c r="EF50" i="17" s="1"/>
  <c r="DE50" i="17"/>
  <c r="DR50" i="17" s="1"/>
  <c r="EE50" i="17" s="1"/>
  <c r="DD50" i="17"/>
  <c r="DQ50" i="17" s="1"/>
  <c r="ED50" i="17" s="1"/>
  <c r="DC50" i="17"/>
  <c r="DP50" i="17" s="1"/>
  <c r="EC50" i="17" s="1"/>
  <c r="DB50" i="17"/>
  <c r="DO50" i="17" s="1"/>
  <c r="DK49" i="17"/>
  <c r="DX49" i="17" s="1"/>
  <c r="EK49" i="17" s="1"/>
  <c r="DJ49" i="17"/>
  <c r="DW49" i="17" s="1"/>
  <c r="EJ49" i="17" s="1"/>
  <c r="DI49" i="17"/>
  <c r="DV49" i="17" s="1"/>
  <c r="EI49" i="17" s="1"/>
  <c r="DH49" i="17"/>
  <c r="DU49" i="17" s="1"/>
  <c r="EH49" i="17" s="1"/>
  <c r="DG49" i="17"/>
  <c r="DT49" i="17" s="1"/>
  <c r="EG49" i="17" s="1"/>
  <c r="DF49" i="17"/>
  <c r="DS49" i="17" s="1"/>
  <c r="EF49" i="17" s="1"/>
  <c r="DE49" i="17"/>
  <c r="DR49" i="17" s="1"/>
  <c r="EE49" i="17" s="1"/>
  <c r="DD49" i="17"/>
  <c r="DQ49" i="17" s="1"/>
  <c r="ED49" i="17" s="1"/>
  <c r="DC49" i="17"/>
  <c r="DP49" i="17" s="1"/>
  <c r="EC49" i="17" s="1"/>
  <c r="DB49" i="17"/>
  <c r="DO49" i="17" s="1"/>
  <c r="DK48" i="17"/>
  <c r="DX48" i="17" s="1"/>
  <c r="EK48" i="17" s="1"/>
  <c r="DJ48" i="17"/>
  <c r="DW48" i="17" s="1"/>
  <c r="EJ48" i="17" s="1"/>
  <c r="DI48" i="17"/>
  <c r="DV48" i="17" s="1"/>
  <c r="EI48" i="17" s="1"/>
  <c r="DH48" i="17"/>
  <c r="DU48" i="17" s="1"/>
  <c r="EH48" i="17" s="1"/>
  <c r="DG48" i="17"/>
  <c r="DT48" i="17" s="1"/>
  <c r="EG48" i="17" s="1"/>
  <c r="DF48" i="17"/>
  <c r="DS48" i="17" s="1"/>
  <c r="EF48" i="17" s="1"/>
  <c r="DE48" i="17"/>
  <c r="DR48" i="17" s="1"/>
  <c r="EE48" i="17" s="1"/>
  <c r="DD48" i="17"/>
  <c r="DQ48" i="17" s="1"/>
  <c r="ED48" i="17" s="1"/>
  <c r="DC48" i="17"/>
  <c r="DP48" i="17" s="1"/>
  <c r="EC48" i="17" s="1"/>
  <c r="DB48" i="17"/>
  <c r="DO48" i="17" s="1"/>
  <c r="DK47" i="17"/>
  <c r="DX47" i="17" s="1"/>
  <c r="EK47" i="17" s="1"/>
  <c r="DJ47" i="17"/>
  <c r="DW47" i="17" s="1"/>
  <c r="EJ47" i="17" s="1"/>
  <c r="DI47" i="17"/>
  <c r="DV47" i="17" s="1"/>
  <c r="EI47" i="17" s="1"/>
  <c r="DH47" i="17"/>
  <c r="DU47" i="17" s="1"/>
  <c r="EH47" i="17" s="1"/>
  <c r="DG47" i="17"/>
  <c r="DT47" i="17" s="1"/>
  <c r="EG47" i="17" s="1"/>
  <c r="DF47" i="17"/>
  <c r="DS47" i="17" s="1"/>
  <c r="EF47" i="17" s="1"/>
  <c r="DE47" i="17"/>
  <c r="DR47" i="17" s="1"/>
  <c r="EE47" i="17" s="1"/>
  <c r="DD47" i="17"/>
  <c r="DQ47" i="17" s="1"/>
  <c r="ED47" i="17" s="1"/>
  <c r="DC47" i="17"/>
  <c r="DP47" i="17" s="1"/>
  <c r="EC47" i="17" s="1"/>
  <c r="DB47" i="17"/>
  <c r="DO47" i="17" s="1"/>
  <c r="DK46" i="17"/>
  <c r="DX46" i="17" s="1"/>
  <c r="EK46" i="17" s="1"/>
  <c r="DJ46" i="17"/>
  <c r="DW46" i="17" s="1"/>
  <c r="EJ46" i="17" s="1"/>
  <c r="DI46" i="17"/>
  <c r="DV46" i="17" s="1"/>
  <c r="EI46" i="17" s="1"/>
  <c r="DH46" i="17"/>
  <c r="DU46" i="17" s="1"/>
  <c r="EH46" i="17" s="1"/>
  <c r="DG46" i="17"/>
  <c r="DT46" i="17" s="1"/>
  <c r="EG46" i="17" s="1"/>
  <c r="DF46" i="17"/>
  <c r="DS46" i="17" s="1"/>
  <c r="EF46" i="17" s="1"/>
  <c r="DE46" i="17"/>
  <c r="DR46" i="17" s="1"/>
  <c r="EE46" i="17" s="1"/>
  <c r="DD46" i="17"/>
  <c r="DQ46" i="17" s="1"/>
  <c r="ED46" i="17" s="1"/>
  <c r="DC46" i="17"/>
  <c r="DP46" i="17" s="1"/>
  <c r="EC46" i="17" s="1"/>
  <c r="DB46" i="17"/>
  <c r="DO46" i="17" s="1"/>
  <c r="DK45" i="17"/>
  <c r="DX45" i="17" s="1"/>
  <c r="EK45" i="17" s="1"/>
  <c r="DJ45" i="17"/>
  <c r="DW45" i="17" s="1"/>
  <c r="EJ45" i="17" s="1"/>
  <c r="DI45" i="17"/>
  <c r="DV45" i="17" s="1"/>
  <c r="EI45" i="17" s="1"/>
  <c r="DH45" i="17"/>
  <c r="DU45" i="17" s="1"/>
  <c r="EH45" i="17" s="1"/>
  <c r="DG45" i="17"/>
  <c r="DT45" i="17" s="1"/>
  <c r="EG45" i="17" s="1"/>
  <c r="DF45" i="17"/>
  <c r="DS45" i="17" s="1"/>
  <c r="EF45" i="17" s="1"/>
  <c r="DE45" i="17"/>
  <c r="DR45" i="17" s="1"/>
  <c r="EE45" i="17" s="1"/>
  <c r="DD45" i="17"/>
  <c r="DQ45" i="17" s="1"/>
  <c r="ED45" i="17" s="1"/>
  <c r="DC45" i="17"/>
  <c r="DP45" i="17" s="1"/>
  <c r="EC45" i="17" s="1"/>
  <c r="DB45" i="17"/>
  <c r="DO45" i="17" s="1"/>
  <c r="DK44" i="17"/>
  <c r="DX44" i="17" s="1"/>
  <c r="EK44" i="17" s="1"/>
  <c r="DJ44" i="17"/>
  <c r="DW44" i="17" s="1"/>
  <c r="EJ44" i="17" s="1"/>
  <c r="DI44" i="17"/>
  <c r="DV44" i="17" s="1"/>
  <c r="EI44" i="17" s="1"/>
  <c r="DH44" i="17"/>
  <c r="DU44" i="17" s="1"/>
  <c r="EH44" i="17" s="1"/>
  <c r="DG44" i="17"/>
  <c r="DT44" i="17" s="1"/>
  <c r="EG44" i="17" s="1"/>
  <c r="DF44" i="17"/>
  <c r="DS44" i="17" s="1"/>
  <c r="EF44" i="17" s="1"/>
  <c r="DE44" i="17"/>
  <c r="DR44" i="17" s="1"/>
  <c r="EE44" i="17" s="1"/>
  <c r="DD44" i="17"/>
  <c r="DQ44" i="17" s="1"/>
  <c r="ED44" i="17" s="1"/>
  <c r="DC44" i="17"/>
  <c r="DP44" i="17" s="1"/>
  <c r="EC44" i="17" s="1"/>
  <c r="DB44" i="17"/>
  <c r="DO44" i="17" s="1"/>
  <c r="DK43" i="17"/>
  <c r="DX43" i="17" s="1"/>
  <c r="EK43" i="17" s="1"/>
  <c r="DJ43" i="17"/>
  <c r="DW43" i="17" s="1"/>
  <c r="EJ43" i="17" s="1"/>
  <c r="DI43" i="17"/>
  <c r="DV43" i="17" s="1"/>
  <c r="EI43" i="17" s="1"/>
  <c r="DH43" i="17"/>
  <c r="DU43" i="17" s="1"/>
  <c r="EH43" i="17" s="1"/>
  <c r="DG43" i="17"/>
  <c r="DT43" i="17" s="1"/>
  <c r="EG43" i="17" s="1"/>
  <c r="DF43" i="17"/>
  <c r="DS43" i="17" s="1"/>
  <c r="EF43" i="17" s="1"/>
  <c r="DE43" i="17"/>
  <c r="DR43" i="17" s="1"/>
  <c r="EE43" i="17" s="1"/>
  <c r="DD43" i="17"/>
  <c r="DQ43" i="17" s="1"/>
  <c r="ED43" i="17" s="1"/>
  <c r="DC43" i="17"/>
  <c r="DP43" i="17" s="1"/>
  <c r="EC43" i="17" s="1"/>
  <c r="DB43" i="17"/>
  <c r="DO43" i="17" s="1"/>
  <c r="DK42" i="17"/>
  <c r="DX42" i="17" s="1"/>
  <c r="EK42" i="17" s="1"/>
  <c r="DJ42" i="17"/>
  <c r="DW42" i="17" s="1"/>
  <c r="EJ42" i="17" s="1"/>
  <c r="DI42" i="17"/>
  <c r="DV42" i="17" s="1"/>
  <c r="EI42" i="17" s="1"/>
  <c r="DH42" i="17"/>
  <c r="DU42" i="17" s="1"/>
  <c r="EH42" i="17" s="1"/>
  <c r="DG42" i="17"/>
  <c r="DT42" i="17" s="1"/>
  <c r="EG42" i="17" s="1"/>
  <c r="DF42" i="17"/>
  <c r="DS42" i="17" s="1"/>
  <c r="EF42" i="17" s="1"/>
  <c r="DE42" i="17"/>
  <c r="DR42" i="17" s="1"/>
  <c r="EE42" i="17" s="1"/>
  <c r="DD42" i="17"/>
  <c r="DQ42" i="17" s="1"/>
  <c r="ED42" i="17" s="1"/>
  <c r="DC42" i="17"/>
  <c r="DP42" i="17" s="1"/>
  <c r="EC42" i="17" s="1"/>
  <c r="DB42" i="17"/>
  <c r="DO42" i="17" s="1"/>
  <c r="DK41" i="17"/>
  <c r="DX41" i="17" s="1"/>
  <c r="EK41" i="17" s="1"/>
  <c r="DJ41" i="17"/>
  <c r="DW41" i="17" s="1"/>
  <c r="EJ41" i="17" s="1"/>
  <c r="DI41" i="17"/>
  <c r="DV41" i="17" s="1"/>
  <c r="EI41" i="17" s="1"/>
  <c r="DH41" i="17"/>
  <c r="DU41" i="17" s="1"/>
  <c r="EH41" i="17" s="1"/>
  <c r="DG41" i="17"/>
  <c r="DT41" i="17" s="1"/>
  <c r="EG41" i="17" s="1"/>
  <c r="DF41" i="17"/>
  <c r="DS41" i="17" s="1"/>
  <c r="EF41" i="17" s="1"/>
  <c r="DE41" i="17"/>
  <c r="DR41" i="17" s="1"/>
  <c r="EE41" i="17" s="1"/>
  <c r="DD41" i="17"/>
  <c r="DQ41" i="17" s="1"/>
  <c r="ED41" i="17" s="1"/>
  <c r="DC41" i="17"/>
  <c r="DP41" i="17" s="1"/>
  <c r="EC41" i="17" s="1"/>
  <c r="DB41" i="17"/>
  <c r="DO41" i="17" s="1"/>
  <c r="DK40" i="17"/>
  <c r="DX40" i="17" s="1"/>
  <c r="EK40" i="17" s="1"/>
  <c r="DJ40" i="17"/>
  <c r="DW40" i="17" s="1"/>
  <c r="EJ40" i="17" s="1"/>
  <c r="DI40" i="17"/>
  <c r="DV40" i="17" s="1"/>
  <c r="EI40" i="17" s="1"/>
  <c r="DH40" i="17"/>
  <c r="DU40" i="17" s="1"/>
  <c r="EH40" i="17" s="1"/>
  <c r="DG40" i="17"/>
  <c r="DT40" i="17" s="1"/>
  <c r="EG40" i="17" s="1"/>
  <c r="DF40" i="17"/>
  <c r="DS40" i="17" s="1"/>
  <c r="EF40" i="17" s="1"/>
  <c r="DE40" i="17"/>
  <c r="DR40" i="17" s="1"/>
  <c r="EE40" i="17" s="1"/>
  <c r="DD40" i="17"/>
  <c r="DQ40" i="17" s="1"/>
  <c r="ED40" i="17" s="1"/>
  <c r="DC40" i="17"/>
  <c r="DP40" i="17" s="1"/>
  <c r="EC40" i="17" s="1"/>
  <c r="DB40" i="17"/>
  <c r="DO40" i="17" s="1"/>
  <c r="DK39" i="17"/>
  <c r="DX39" i="17" s="1"/>
  <c r="EK39" i="17" s="1"/>
  <c r="DJ39" i="17"/>
  <c r="DW39" i="17" s="1"/>
  <c r="EJ39" i="17" s="1"/>
  <c r="DI39" i="17"/>
  <c r="DV39" i="17" s="1"/>
  <c r="EI39" i="17" s="1"/>
  <c r="DH39" i="17"/>
  <c r="DU39" i="17" s="1"/>
  <c r="EH39" i="17" s="1"/>
  <c r="DG39" i="17"/>
  <c r="DT39" i="17" s="1"/>
  <c r="EG39" i="17" s="1"/>
  <c r="DF39" i="17"/>
  <c r="DS39" i="17" s="1"/>
  <c r="EF39" i="17" s="1"/>
  <c r="DE39" i="17"/>
  <c r="DR39" i="17" s="1"/>
  <c r="EE39" i="17" s="1"/>
  <c r="DD39" i="17"/>
  <c r="DQ39" i="17" s="1"/>
  <c r="ED39" i="17" s="1"/>
  <c r="DC39" i="17"/>
  <c r="DP39" i="17" s="1"/>
  <c r="EC39" i="17" s="1"/>
  <c r="DB39" i="17"/>
  <c r="DO39" i="17" s="1"/>
  <c r="DK38" i="17"/>
  <c r="DX38" i="17" s="1"/>
  <c r="EK38" i="17" s="1"/>
  <c r="DJ38" i="17"/>
  <c r="DW38" i="17" s="1"/>
  <c r="EJ38" i="17" s="1"/>
  <c r="DI38" i="17"/>
  <c r="DV38" i="17" s="1"/>
  <c r="EI38" i="17" s="1"/>
  <c r="DH38" i="17"/>
  <c r="DU38" i="17" s="1"/>
  <c r="EH38" i="17" s="1"/>
  <c r="DG38" i="17"/>
  <c r="DT38" i="17" s="1"/>
  <c r="EG38" i="17" s="1"/>
  <c r="DF38" i="17"/>
  <c r="DS38" i="17" s="1"/>
  <c r="EF38" i="17" s="1"/>
  <c r="DE38" i="17"/>
  <c r="DR38" i="17" s="1"/>
  <c r="EE38" i="17" s="1"/>
  <c r="DD38" i="17"/>
  <c r="DQ38" i="17" s="1"/>
  <c r="ED38" i="17" s="1"/>
  <c r="DC38" i="17"/>
  <c r="DP38" i="17" s="1"/>
  <c r="EC38" i="17" s="1"/>
  <c r="DB38" i="17"/>
  <c r="DO38" i="17" s="1"/>
  <c r="DK37" i="17"/>
  <c r="DX37" i="17" s="1"/>
  <c r="EK37" i="17" s="1"/>
  <c r="DJ37" i="17"/>
  <c r="DW37" i="17" s="1"/>
  <c r="EJ37" i="17" s="1"/>
  <c r="DI37" i="17"/>
  <c r="DV37" i="17" s="1"/>
  <c r="EI37" i="17" s="1"/>
  <c r="DH37" i="17"/>
  <c r="DU37" i="17" s="1"/>
  <c r="EH37" i="17" s="1"/>
  <c r="DG37" i="17"/>
  <c r="DT37" i="17" s="1"/>
  <c r="EG37" i="17" s="1"/>
  <c r="DF37" i="17"/>
  <c r="DS37" i="17" s="1"/>
  <c r="EF37" i="17" s="1"/>
  <c r="DE37" i="17"/>
  <c r="DR37" i="17" s="1"/>
  <c r="EE37" i="17" s="1"/>
  <c r="DD37" i="17"/>
  <c r="DQ37" i="17" s="1"/>
  <c r="ED37" i="17" s="1"/>
  <c r="DC37" i="17"/>
  <c r="DP37" i="17" s="1"/>
  <c r="EC37" i="17" s="1"/>
  <c r="DB37" i="17"/>
  <c r="DO37" i="17" s="1"/>
  <c r="DK36" i="17"/>
  <c r="DX36" i="17" s="1"/>
  <c r="EK36" i="17" s="1"/>
  <c r="DJ36" i="17"/>
  <c r="DW36" i="17" s="1"/>
  <c r="EJ36" i="17" s="1"/>
  <c r="DI36" i="17"/>
  <c r="DV36" i="17" s="1"/>
  <c r="EI36" i="17" s="1"/>
  <c r="DH36" i="17"/>
  <c r="DU36" i="17" s="1"/>
  <c r="EH36" i="17" s="1"/>
  <c r="DG36" i="17"/>
  <c r="DT36" i="17" s="1"/>
  <c r="EG36" i="17" s="1"/>
  <c r="DF36" i="17"/>
  <c r="DS36" i="17" s="1"/>
  <c r="EF36" i="17" s="1"/>
  <c r="DE36" i="17"/>
  <c r="DR36" i="17" s="1"/>
  <c r="EE36" i="17" s="1"/>
  <c r="DD36" i="17"/>
  <c r="DQ36" i="17" s="1"/>
  <c r="ED36" i="17" s="1"/>
  <c r="DC36" i="17"/>
  <c r="DP36" i="17" s="1"/>
  <c r="EC36" i="17" s="1"/>
  <c r="DB36" i="17"/>
  <c r="DO36" i="17" s="1"/>
  <c r="DK35" i="17"/>
  <c r="DX35" i="17" s="1"/>
  <c r="EK35" i="17" s="1"/>
  <c r="DJ35" i="17"/>
  <c r="DW35" i="17" s="1"/>
  <c r="EJ35" i="17" s="1"/>
  <c r="DI35" i="17"/>
  <c r="DV35" i="17" s="1"/>
  <c r="EI35" i="17" s="1"/>
  <c r="DH35" i="17"/>
  <c r="DU35" i="17" s="1"/>
  <c r="EH35" i="17" s="1"/>
  <c r="DG35" i="17"/>
  <c r="DT35" i="17" s="1"/>
  <c r="EG35" i="17" s="1"/>
  <c r="DF35" i="17"/>
  <c r="DS35" i="17" s="1"/>
  <c r="EF35" i="17" s="1"/>
  <c r="DE35" i="17"/>
  <c r="DR35" i="17" s="1"/>
  <c r="EE35" i="17" s="1"/>
  <c r="DD35" i="17"/>
  <c r="DQ35" i="17" s="1"/>
  <c r="ED35" i="17" s="1"/>
  <c r="DC35" i="17"/>
  <c r="DP35" i="17" s="1"/>
  <c r="EC35" i="17" s="1"/>
  <c r="DB35" i="17"/>
  <c r="DO35" i="17" s="1"/>
  <c r="DK34" i="17"/>
  <c r="DX34" i="17" s="1"/>
  <c r="EK34" i="17" s="1"/>
  <c r="DJ34" i="17"/>
  <c r="DW34" i="17" s="1"/>
  <c r="EJ34" i="17" s="1"/>
  <c r="DI34" i="17"/>
  <c r="DV34" i="17" s="1"/>
  <c r="EI34" i="17" s="1"/>
  <c r="DH34" i="17"/>
  <c r="DU34" i="17" s="1"/>
  <c r="EH34" i="17" s="1"/>
  <c r="DG34" i="17"/>
  <c r="DT34" i="17" s="1"/>
  <c r="EG34" i="17" s="1"/>
  <c r="DF34" i="17"/>
  <c r="DS34" i="17" s="1"/>
  <c r="EF34" i="17" s="1"/>
  <c r="DE34" i="17"/>
  <c r="DR34" i="17" s="1"/>
  <c r="EE34" i="17" s="1"/>
  <c r="DD34" i="17"/>
  <c r="DQ34" i="17" s="1"/>
  <c r="ED34" i="17" s="1"/>
  <c r="DC34" i="17"/>
  <c r="DP34" i="17" s="1"/>
  <c r="EC34" i="17" s="1"/>
  <c r="DB34" i="17"/>
  <c r="DO34" i="17" s="1"/>
  <c r="DK33" i="17"/>
  <c r="DX33" i="17" s="1"/>
  <c r="EK33" i="17" s="1"/>
  <c r="DJ33" i="17"/>
  <c r="DW33" i="17" s="1"/>
  <c r="EJ33" i="17" s="1"/>
  <c r="DI33" i="17"/>
  <c r="DV33" i="17" s="1"/>
  <c r="EI33" i="17" s="1"/>
  <c r="DH33" i="17"/>
  <c r="DU33" i="17" s="1"/>
  <c r="EH33" i="17" s="1"/>
  <c r="DG33" i="17"/>
  <c r="DT33" i="17" s="1"/>
  <c r="EG33" i="17" s="1"/>
  <c r="DF33" i="17"/>
  <c r="DS33" i="17" s="1"/>
  <c r="EF33" i="17" s="1"/>
  <c r="DE33" i="17"/>
  <c r="DR33" i="17" s="1"/>
  <c r="EE33" i="17" s="1"/>
  <c r="DD33" i="17"/>
  <c r="DQ33" i="17" s="1"/>
  <c r="ED33" i="17" s="1"/>
  <c r="DC33" i="17"/>
  <c r="DP33" i="17" s="1"/>
  <c r="EC33" i="17" s="1"/>
  <c r="DB33" i="17"/>
  <c r="DO33" i="17" s="1"/>
  <c r="DK32" i="17"/>
  <c r="DX32" i="17" s="1"/>
  <c r="EK32" i="17" s="1"/>
  <c r="DJ32" i="17"/>
  <c r="DW32" i="17" s="1"/>
  <c r="EJ32" i="17" s="1"/>
  <c r="DI32" i="17"/>
  <c r="DV32" i="17" s="1"/>
  <c r="EI32" i="17" s="1"/>
  <c r="DH32" i="17"/>
  <c r="DU32" i="17" s="1"/>
  <c r="EH32" i="17" s="1"/>
  <c r="DG32" i="17"/>
  <c r="DT32" i="17" s="1"/>
  <c r="EG32" i="17" s="1"/>
  <c r="DF32" i="17"/>
  <c r="DS32" i="17" s="1"/>
  <c r="EF32" i="17" s="1"/>
  <c r="DE32" i="17"/>
  <c r="DR32" i="17" s="1"/>
  <c r="EE32" i="17" s="1"/>
  <c r="DD32" i="17"/>
  <c r="DQ32" i="17" s="1"/>
  <c r="ED32" i="17" s="1"/>
  <c r="DC32" i="17"/>
  <c r="DP32" i="17" s="1"/>
  <c r="EC32" i="17" s="1"/>
  <c r="DB32" i="17"/>
  <c r="DO32" i="17" s="1"/>
  <c r="DK31" i="17"/>
  <c r="DX31" i="17" s="1"/>
  <c r="EK31" i="17" s="1"/>
  <c r="DJ31" i="17"/>
  <c r="DW31" i="17" s="1"/>
  <c r="EJ31" i="17" s="1"/>
  <c r="DI31" i="17"/>
  <c r="DV31" i="17" s="1"/>
  <c r="EI31" i="17" s="1"/>
  <c r="DH31" i="17"/>
  <c r="DU31" i="17" s="1"/>
  <c r="EH31" i="17" s="1"/>
  <c r="DG31" i="17"/>
  <c r="DT31" i="17" s="1"/>
  <c r="EG31" i="17" s="1"/>
  <c r="DF31" i="17"/>
  <c r="DS31" i="17" s="1"/>
  <c r="EF31" i="17" s="1"/>
  <c r="DE31" i="17"/>
  <c r="DR31" i="17" s="1"/>
  <c r="EE31" i="17" s="1"/>
  <c r="DD31" i="17"/>
  <c r="DQ31" i="17" s="1"/>
  <c r="ED31" i="17" s="1"/>
  <c r="DC31" i="17"/>
  <c r="DP31" i="17" s="1"/>
  <c r="EC31" i="17" s="1"/>
  <c r="DB31" i="17"/>
  <c r="DO31" i="17" s="1"/>
  <c r="DK30" i="17"/>
  <c r="DX30" i="17" s="1"/>
  <c r="EK30" i="17" s="1"/>
  <c r="DJ30" i="17"/>
  <c r="DW30" i="17" s="1"/>
  <c r="EJ30" i="17" s="1"/>
  <c r="DI30" i="17"/>
  <c r="DV30" i="17" s="1"/>
  <c r="EI30" i="17" s="1"/>
  <c r="DH30" i="17"/>
  <c r="DU30" i="17" s="1"/>
  <c r="EH30" i="17" s="1"/>
  <c r="DG30" i="17"/>
  <c r="DT30" i="17" s="1"/>
  <c r="EG30" i="17" s="1"/>
  <c r="DF30" i="17"/>
  <c r="DS30" i="17" s="1"/>
  <c r="EF30" i="17" s="1"/>
  <c r="DE30" i="17"/>
  <c r="DR30" i="17" s="1"/>
  <c r="EE30" i="17" s="1"/>
  <c r="DD30" i="17"/>
  <c r="DQ30" i="17" s="1"/>
  <c r="ED30" i="17" s="1"/>
  <c r="DC30" i="17"/>
  <c r="DP30" i="17" s="1"/>
  <c r="EC30" i="17" s="1"/>
  <c r="DB30" i="17"/>
  <c r="DO30" i="17" s="1"/>
  <c r="DK29" i="17"/>
  <c r="DX29" i="17" s="1"/>
  <c r="EK29" i="17" s="1"/>
  <c r="DJ29" i="17"/>
  <c r="DW29" i="17" s="1"/>
  <c r="EJ29" i="17" s="1"/>
  <c r="DI29" i="17"/>
  <c r="DV29" i="17" s="1"/>
  <c r="EI29" i="17" s="1"/>
  <c r="DH29" i="17"/>
  <c r="DU29" i="17" s="1"/>
  <c r="EH29" i="17" s="1"/>
  <c r="DG29" i="17"/>
  <c r="DT29" i="17" s="1"/>
  <c r="EG29" i="17" s="1"/>
  <c r="DF29" i="17"/>
  <c r="DS29" i="17" s="1"/>
  <c r="EF29" i="17" s="1"/>
  <c r="DE29" i="17"/>
  <c r="DR29" i="17" s="1"/>
  <c r="EE29" i="17" s="1"/>
  <c r="DD29" i="17"/>
  <c r="DQ29" i="17" s="1"/>
  <c r="ED29" i="17" s="1"/>
  <c r="DC29" i="17"/>
  <c r="DP29" i="17" s="1"/>
  <c r="EC29" i="17" s="1"/>
  <c r="DB29" i="17"/>
  <c r="DO29" i="17" s="1"/>
  <c r="DK28" i="17"/>
  <c r="DX28" i="17" s="1"/>
  <c r="EK28" i="17" s="1"/>
  <c r="DJ28" i="17"/>
  <c r="DW28" i="17" s="1"/>
  <c r="EJ28" i="17" s="1"/>
  <c r="DI28" i="17"/>
  <c r="DV28" i="17" s="1"/>
  <c r="EI28" i="17" s="1"/>
  <c r="DH28" i="17"/>
  <c r="DU28" i="17" s="1"/>
  <c r="EH28" i="17" s="1"/>
  <c r="DG28" i="17"/>
  <c r="DT28" i="17" s="1"/>
  <c r="EG28" i="17" s="1"/>
  <c r="DF28" i="17"/>
  <c r="DS28" i="17" s="1"/>
  <c r="EF28" i="17" s="1"/>
  <c r="DE28" i="17"/>
  <c r="DR28" i="17" s="1"/>
  <c r="EE28" i="17" s="1"/>
  <c r="DD28" i="17"/>
  <c r="DQ28" i="17" s="1"/>
  <c r="ED28" i="17" s="1"/>
  <c r="DC28" i="17"/>
  <c r="DP28" i="17" s="1"/>
  <c r="EC28" i="17" s="1"/>
  <c r="DB28" i="17"/>
  <c r="DO28" i="17" s="1"/>
  <c r="DK27" i="17"/>
  <c r="DX27" i="17" s="1"/>
  <c r="EK27" i="17" s="1"/>
  <c r="DJ27" i="17"/>
  <c r="DW27" i="17" s="1"/>
  <c r="EJ27" i="17" s="1"/>
  <c r="DI27" i="17"/>
  <c r="DV27" i="17" s="1"/>
  <c r="EI27" i="17" s="1"/>
  <c r="DH27" i="17"/>
  <c r="DU27" i="17" s="1"/>
  <c r="EH27" i="17" s="1"/>
  <c r="DG27" i="17"/>
  <c r="DT27" i="17" s="1"/>
  <c r="EG27" i="17" s="1"/>
  <c r="DF27" i="17"/>
  <c r="DS27" i="17" s="1"/>
  <c r="EF27" i="17" s="1"/>
  <c r="DE27" i="17"/>
  <c r="DR27" i="17" s="1"/>
  <c r="EE27" i="17" s="1"/>
  <c r="DD27" i="17"/>
  <c r="DQ27" i="17" s="1"/>
  <c r="ED27" i="17" s="1"/>
  <c r="DC27" i="17"/>
  <c r="DP27" i="17" s="1"/>
  <c r="EC27" i="17" s="1"/>
  <c r="DB27" i="17"/>
  <c r="DO27" i="17" s="1"/>
  <c r="DK26" i="17"/>
  <c r="DX26" i="17" s="1"/>
  <c r="EK26" i="17" s="1"/>
  <c r="DJ26" i="17"/>
  <c r="DW26" i="17" s="1"/>
  <c r="EJ26" i="17" s="1"/>
  <c r="DI26" i="17"/>
  <c r="DV26" i="17" s="1"/>
  <c r="EI26" i="17" s="1"/>
  <c r="DH26" i="17"/>
  <c r="DU26" i="17" s="1"/>
  <c r="EH26" i="17" s="1"/>
  <c r="DG26" i="17"/>
  <c r="DT26" i="17" s="1"/>
  <c r="EG26" i="17" s="1"/>
  <c r="DF26" i="17"/>
  <c r="DS26" i="17" s="1"/>
  <c r="EF26" i="17" s="1"/>
  <c r="DE26" i="17"/>
  <c r="DR26" i="17" s="1"/>
  <c r="EE26" i="17" s="1"/>
  <c r="DD26" i="17"/>
  <c r="DQ26" i="17" s="1"/>
  <c r="ED26" i="17" s="1"/>
  <c r="DC26" i="17"/>
  <c r="DP26" i="17" s="1"/>
  <c r="EC26" i="17" s="1"/>
  <c r="DB26" i="17"/>
  <c r="DO26" i="17" s="1"/>
  <c r="DK25" i="17"/>
  <c r="DX25" i="17" s="1"/>
  <c r="EK25" i="17" s="1"/>
  <c r="DJ25" i="17"/>
  <c r="DW25" i="17" s="1"/>
  <c r="EJ25" i="17" s="1"/>
  <c r="DI25" i="17"/>
  <c r="DV25" i="17" s="1"/>
  <c r="EI25" i="17" s="1"/>
  <c r="DH25" i="17"/>
  <c r="DU25" i="17" s="1"/>
  <c r="EH25" i="17" s="1"/>
  <c r="DG25" i="17"/>
  <c r="DT25" i="17" s="1"/>
  <c r="EG25" i="17" s="1"/>
  <c r="DF25" i="17"/>
  <c r="DS25" i="17" s="1"/>
  <c r="EF25" i="17" s="1"/>
  <c r="DE25" i="17"/>
  <c r="DR25" i="17" s="1"/>
  <c r="EE25" i="17" s="1"/>
  <c r="DD25" i="17"/>
  <c r="DQ25" i="17" s="1"/>
  <c r="ED25" i="17" s="1"/>
  <c r="DC25" i="17"/>
  <c r="DP25" i="17" s="1"/>
  <c r="EC25" i="17" s="1"/>
  <c r="DB25" i="17"/>
  <c r="DO25" i="17" s="1"/>
  <c r="DK24" i="17"/>
  <c r="DX24" i="17" s="1"/>
  <c r="EK24" i="17" s="1"/>
  <c r="DJ24" i="17"/>
  <c r="DW24" i="17" s="1"/>
  <c r="EJ24" i="17" s="1"/>
  <c r="DI24" i="17"/>
  <c r="DV24" i="17" s="1"/>
  <c r="EI24" i="17" s="1"/>
  <c r="DH24" i="17"/>
  <c r="DU24" i="17" s="1"/>
  <c r="EH24" i="17" s="1"/>
  <c r="DG24" i="17"/>
  <c r="DT24" i="17" s="1"/>
  <c r="EG24" i="17" s="1"/>
  <c r="DF24" i="17"/>
  <c r="DS24" i="17" s="1"/>
  <c r="EF24" i="17" s="1"/>
  <c r="DE24" i="17"/>
  <c r="DR24" i="17" s="1"/>
  <c r="EE24" i="17" s="1"/>
  <c r="DD24" i="17"/>
  <c r="DQ24" i="17" s="1"/>
  <c r="ED24" i="17" s="1"/>
  <c r="DC24" i="17"/>
  <c r="DP24" i="17" s="1"/>
  <c r="EC24" i="17" s="1"/>
  <c r="DB24" i="17"/>
  <c r="DO24" i="17" s="1"/>
  <c r="DK23" i="17"/>
  <c r="DX23" i="17" s="1"/>
  <c r="EK23" i="17" s="1"/>
  <c r="DJ23" i="17"/>
  <c r="DW23" i="17" s="1"/>
  <c r="EJ23" i="17" s="1"/>
  <c r="DI23" i="17"/>
  <c r="DV23" i="17" s="1"/>
  <c r="EI23" i="17" s="1"/>
  <c r="DH23" i="17"/>
  <c r="DU23" i="17" s="1"/>
  <c r="EH23" i="17" s="1"/>
  <c r="DG23" i="17"/>
  <c r="DT23" i="17" s="1"/>
  <c r="EG23" i="17" s="1"/>
  <c r="DF23" i="17"/>
  <c r="DS23" i="17" s="1"/>
  <c r="EF23" i="17" s="1"/>
  <c r="DE23" i="17"/>
  <c r="DR23" i="17" s="1"/>
  <c r="EE23" i="17" s="1"/>
  <c r="DD23" i="17"/>
  <c r="DQ23" i="17" s="1"/>
  <c r="ED23" i="17" s="1"/>
  <c r="DC23" i="17"/>
  <c r="DP23" i="17" s="1"/>
  <c r="EC23" i="17" s="1"/>
  <c r="DB23" i="17"/>
  <c r="DO23" i="17" s="1"/>
  <c r="DK22" i="17"/>
  <c r="DX22" i="17" s="1"/>
  <c r="EK22" i="17" s="1"/>
  <c r="DJ22" i="17"/>
  <c r="DW22" i="17" s="1"/>
  <c r="EJ22" i="17" s="1"/>
  <c r="DI22" i="17"/>
  <c r="DV22" i="17" s="1"/>
  <c r="EI22" i="17" s="1"/>
  <c r="DH22" i="17"/>
  <c r="DU22" i="17" s="1"/>
  <c r="EH22" i="17" s="1"/>
  <c r="DG22" i="17"/>
  <c r="DT22" i="17" s="1"/>
  <c r="EG22" i="17" s="1"/>
  <c r="DF22" i="17"/>
  <c r="DS22" i="17" s="1"/>
  <c r="EF22" i="17" s="1"/>
  <c r="DE22" i="17"/>
  <c r="DR22" i="17" s="1"/>
  <c r="EE22" i="17" s="1"/>
  <c r="DD22" i="17"/>
  <c r="DQ22" i="17" s="1"/>
  <c r="ED22" i="17" s="1"/>
  <c r="DC22" i="17"/>
  <c r="DP22" i="17" s="1"/>
  <c r="EC22" i="17" s="1"/>
  <c r="DB22" i="17"/>
  <c r="DO22" i="17" s="1"/>
  <c r="DK21" i="17"/>
  <c r="DX21" i="17" s="1"/>
  <c r="EK21" i="17" s="1"/>
  <c r="DJ21" i="17"/>
  <c r="DW21" i="17" s="1"/>
  <c r="EJ21" i="17" s="1"/>
  <c r="DI21" i="17"/>
  <c r="DV21" i="17" s="1"/>
  <c r="EI21" i="17" s="1"/>
  <c r="DH21" i="17"/>
  <c r="DU21" i="17" s="1"/>
  <c r="EH21" i="17" s="1"/>
  <c r="DG21" i="17"/>
  <c r="DT21" i="17" s="1"/>
  <c r="EG21" i="17" s="1"/>
  <c r="DF21" i="17"/>
  <c r="DS21" i="17" s="1"/>
  <c r="EF21" i="17" s="1"/>
  <c r="DE21" i="17"/>
  <c r="DR21" i="17" s="1"/>
  <c r="EE21" i="17" s="1"/>
  <c r="DD21" i="17"/>
  <c r="DQ21" i="17" s="1"/>
  <c r="ED21" i="17" s="1"/>
  <c r="DC21" i="17"/>
  <c r="DP21" i="17" s="1"/>
  <c r="EC21" i="17" s="1"/>
  <c r="DB21" i="17"/>
  <c r="DO21" i="17" s="1"/>
  <c r="DK20" i="17"/>
  <c r="DX20" i="17" s="1"/>
  <c r="EK20" i="17" s="1"/>
  <c r="DJ20" i="17"/>
  <c r="DW20" i="17" s="1"/>
  <c r="EJ20" i="17" s="1"/>
  <c r="DI20" i="17"/>
  <c r="DV20" i="17" s="1"/>
  <c r="EI20" i="17" s="1"/>
  <c r="DH20" i="17"/>
  <c r="DU20" i="17" s="1"/>
  <c r="EH20" i="17" s="1"/>
  <c r="DG20" i="17"/>
  <c r="DT20" i="17" s="1"/>
  <c r="EG20" i="17" s="1"/>
  <c r="DF20" i="17"/>
  <c r="DS20" i="17" s="1"/>
  <c r="EF20" i="17" s="1"/>
  <c r="DE20" i="17"/>
  <c r="DR20" i="17" s="1"/>
  <c r="EE20" i="17" s="1"/>
  <c r="DD20" i="17"/>
  <c r="DQ20" i="17" s="1"/>
  <c r="ED20" i="17" s="1"/>
  <c r="DC20" i="17"/>
  <c r="DP20" i="17" s="1"/>
  <c r="EC20" i="17" s="1"/>
  <c r="DB20" i="17"/>
  <c r="DO20" i="17" s="1"/>
  <c r="DK19" i="17"/>
  <c r="DX19" i="17" s="1"/>
  <c r="EK19" i="17" s="1"/>
  <c r="DJ19" i="17"/>
  <c r="DW19" i="17" s="1"/>
  <c r="EJ19" i="17" s="1"/>
  <c r="DI19" i="17"/>
  <c r="DV19" i="17" s="1"/>
  <c r="EI19" i="17" s="1"/>
  <c r="DH19" i="17"/>
  <c r="DU19" i="17" s="1"/>
  <c r="EH19" i="17" s="1"/>
  <c r="DG19" i="17"/>
  <c r="DT19" i="17" s="1"/>
  <c r="EG19" i="17" s="1"/>
  <c r="DF19" i="17"/>
  <c r="DS19" i="17" s="1"/>
  <c r="EF19" i="17" s="1"/>
  <c r="DE19" i="17"/>
  <c r="DR19" i="17" s="1"/>
  <c r="EE19" i="17" s="1"/>
  <c r="DD19" i="17"/>
  <c r="DQ19" i="17" s="1"/>
  <c r="ED19" i="17" s="1"/>
  <c r="DC19" i="17"/>
  <c r="DP19" i="17" s="1"/>
  <c r="EC19" i="17" s="1"/>
  <c r="DB19" i="17"/>
  <c r="DO19" i="17" s="1"/>
  <c r="DK18" i="17"/>
  <c r="DX18" i="17" s="1"/>
  <c r="EK18" i="17" s="1"/>
  <c r="DJ18" i="17"/>
  <c r="DW18" i="17" s="1"/>
  <c r="EJ18" i="17" s="1"/>
  <c r="DI18" i="17"/>
  <c r="DV18" i="17" s="1"/>
  <c r="EI18" i="17" s="1"/>
  <c r="DH18" i="17"/>
  <c r="DU18" i="17" s="1"/>
  <c r="EH18" i="17" s="1"/>
  <c r="DG18" i="17"/>
  <c r="DT18" i="17" s="1"/>
  <c r="EG18" i="17" s="1"/>
  <c r="DF18" i="17"/>
  <c r="DS18" i="17" s="1"/>
  <c r="EF18" i="17" s="1"/>
  <c r="DE18" i="17"/>
  <c r="DR18" i="17" s="1"/>
  <c r="EE18" i="17" s="1"/>
  <c r="DD18" i="17"/>
  <c r="DQ18" i="17" s="1"/>
  <c r="ED18" i="17" s="1"/>
  <c r="DC18" i="17"/>
  <c r="DP18" i="17" s="1"/>
  <c r="EC18" i="17" s="1"/>
  <c r="DB18" i="17"/>
  <c r="DO18" i="17" s="1"/>
  <c r="DK17" i="17"/>
  <c r="DX17" i="17" s="1"/>
  <c r="EK17" i="17" s="1"/>
  <c r="DJ17" i="17"/>
  <c r="DW17" i="17" s="1"/>
  <c r="EJ17" i="17" s="1"/>
  <c r="DI17" i="17"/>
  <c r="DV17" i="17" s="1"/>
  <c r="EI17" i="17" s="1"/>
  <c r="DH17" i="17"/>
  <c r="DU17" i="17" s="1"/>
  <c r="EH17" i="17" s="1"/>
  <c r="DG17" i="17"/>
  <c r="DT17" i="17" s="1"/>
  <c r="EG17" i="17" s="1"/>
  <c r="DF17" i="17"/>
  <c r="DS17" i="17" s="1"/>
  <c r="EF17" i="17" s="1"/>
  <c r="DE17" i="17"/>
  <c r="DR17" i="17" s="1"/>
  <c r="EE17" i="17" s="1"/>
  <c r="DD17" i="17"/>
  <c r="DQ17" i="17" s="1"/>
  <c r="ED17" i="17" s="1"/>
  <c r="DC17" i="17"/>
  <c r="DP17" i="17" s="1"/>
  <c r="EC17" i="17" s="1"/>
  <c r="DB17" i="17"/>
  <c r="DO17" i="17" s="1"/>
  <c r="EC16" i="17"/>
  <c r="ED16" i="17" s="1"/>
  <c r="EE16" i="17" s="1"/>
  <c r="EF16" i="17" s="1"/>
  <c r="EG16" i="17" s="1"/>
  <c r="EH16" i="17" s="1"/>
  <c r="EI16" i="17" s="1"/>
  <c r="EJ16" i="17" s="1"/>
  <c r="EK16" i="17" s="1"/>
  <c r="DP16" i="17"/>
  <c r="DQ16" i="17" s="1"/>
  <c r="DR16" i="17" s="1"/>
  <c r="DS16" i="17" s="1"/>
  <c r="DT16" i="17" s="1"/>
  <c r="DU16" i="17" s="1"/>
  <c r="DV16" i="17" s="1"/>
  <c r="DW16" i="17" s="1"/>
  <c r="DX16" i="17" s="1"/>
  <c r="DC16" i="17"/>
  <c r="DD16" i="17" s="1"/>
  <c r="DE16" i="17" s="1"/>
  <c r="DF16" i="17" s="1"/>
  <c r="DG16" i="17" s="1"/>
  <c r="DH16" i="17" s="1"/>
  <c r="DI16" i="17" s="1"/>
  <c r="DJ16" i="17" s="1"/>
  <c r="DK16" i="17" s="1"/>
  <c r="BD16" i="17"/>
  <c r="BE16" i="17" s="1"/>
  <c r="BF16" i="17" s="1"/>
  <c r="BG16" i="17" s="1"/>
  <c r="BH16" i="17" s="1"/>
  <c r="BI16" i="17" s="1"/>
  <c r="BJ16" i="17" s="1"/>
  <c r="BK16" i="17" s="1"/>
  <c r="BL16" i="17" s="1"/>
  <c r="BM16" i="17" s="1"/>
  <c r="BN16" i="17" s="1"/>
  <c r="BO16" i="17" s="1"/>
  <c r="BP16" i="17" s="1"/>
  <c r="BQ16" i="17" s="1"/>
  <c r="BR16" i="17" s="1"/>
  <c r="BS16" i="17" s="1"/>
  <c r="BT16" i="17" s="1"/>
  <c r="BU16" i="17" s="1"/>
  <c r="BV16" i="17" s="1"/>
  <c r="BW16" i="17" s="1"/>
  <c r="BX16" i="17" s="1"/>
  <c r="BY16" i="17" s="1"/>
  <c r="BZ16" i="17" s="1"/>
  <c r="CA16" i="17" s="1"/>
  <c r="CB16" i="17" s="1"/>
  <c r="CC16" i="17" s="1"/>
  <c r="CD16" i="17" s="1"/>
  <c r="CE16" i="17" s="1"/>
  <c r="CF16" i="17" s="1"/>
  <c r="CG16" i="17" s="1"/>
  <c r="CH16" i="17" s="1"/>
  <c r="CI16" i="17" s="1"/>
  <c r="CJ16" i="17" s="1"/>
  <c r="CK16" i="17" s="1"/>
  <c r="CL16" i="17" s="1"/>
  <c r="CM16" i="17" s="1"/>
  <c r="CN16" i="17" s="1"/>
  <c r="CO16" i="17" s="1"/>
  <c r="CP16" i="17" s="1"/>
  <c r="CQ16" i="17" s="1"/>
  <c r="CR16" i="17" s="1"/>
  <c r="CS16" i="17" s="1"/>
  <c r="CT16" i="17" s="1"/>
  <c r="CU16" i="17" s="1"/>
  <c r="CV16" i="17" s="1"/>
  <c r="CW16" i="17" s="1"/>
  <c r="CX16" i="17" s="1"/>
  <c r="CY16" i="17" s="1"/>
  <c r="CZ16" i="17" s="1"/>
  <c r="C16" i="17"/>
  <c r="D16" i="17" s="1"/>
  <c r="E16" i="17" s="1"/>
  <c r="F16" i="17" s="1"/>
  <c r="G16" i="17" s="1"/>
  <c r="H16" i="17" s="1"/>
  <c r="I16" i="17" s="1"/>
  <c r="J16" i="17" s="1"/>
  <c r="K16" i="17" s="1"/>
  <c r="L16" i="17" s="1"/>
  <c r="M16" i="17" s="1"/>
  <c r="N16" i="17" s="1"/>
  <c r="O16" i="17" s="1"/>
  <c r="P16" i="17" s="1"/>
  <c r="Q16" i="17" s="1"/>
  <c r="R16" i="17" s="1"/>
  <c r="S16" i="17" s="1"/>
  <c r="T16" i="17" s="1"/>
  <c r="U16" i="17" s="1"/>
  <c r="V16" i="17" s="1"/>
  <c r="W16" i="17" s="1"/>
  <c r="X16" i="17" s="1"/>
  <c r="Y16" i="17" s="1"/>
  <c r="Z16" i="17" s="1"/>
  <c r="AA16" i="17" s="1"/>
  <c r="AB16" i="17" s="1"/>
  <c r="AC16" i="17" s="1"/>
  <c r="AD16" i="17" s="1"/>
  <c r="AE16" i="17" s="1"/>
  <c r="AF16" i="17" s="1"/>
  <c r="AG16" i="17" s="1"/>
  <c r="AH16" i="17" s="1"/>
  <c r="AI16" i="17" s="1"/>
  <c r="AJ16" i="17" s="1"/>
  <c r="AK16" i="17" s="1"/>
  <c r="AL16" i="17" s="1"/>
  <c r="AM16" i="17" s="1"/>
  <c r="AN16" i="17" s="1"/>
  <c r="AO16" i="17" s="1"/>
  <c r="AP16" i="17" s="1"/>
  <c r="AQ16" i="17" s="1"/>
  <c r="AR16" i="17" s="1"/>
  <c r="AS16" i="17" s="1"/>
  <c r="AT16" i="17" s="1"/>
  <c r="AU16" i="17" s="1"/>
  <c r="AV16" i="17" s="1"/>
  <c r="AW16" i="17" s="1"/>
  <c r="AX16" i="17" s="1"/>
  <c r="AY16" i="17" s="1"/>
  <c r="DX15" i="17"/>
  <c r="DW15" i="17"/>
  <c r="DV15" i="17"/>
  <c r="DU15" i="17"/>
  <c r="DT15" i="17"/>
  <c r="DS15" i="17"/>
  <c r="DR15" i="17"/>
  <c r="DQ15" i="17"/>
  <c r="DP15" i="17"/>
  <c r="DO15" i="17"/>
  <c r="AY15" i="17"/>
  <c r="CZ15" i="17" s="1"/>
  <c r="AX15" i="17"/>
  <c r="CY15" i="17" s="1"/>
  <c r="AW15" i="17"/>
  <c r="CX15" i="17" s="1"/>
  <c r="AV15" i="17"/>
  <c r="CW15" i="17" s="1"/>
  <c r="AU15" i="17"/>
  <c r="CV15" i="17" s="1"/>
  <c r="AT15" i="17"/>
  <c r="CU15" i="17" s="1"/>
  <c r="AS15" i="17"/>
  <c r="CT15" i="17" s="1"/>
  <c r="AR15" i="17"/>
  <c r="CS15" i="17" s="1"/>
  <c r="AQ15" i="17"/>
  <c r="CR15" i="17" s="1"/>
  <c r="AP15" i="17"/>
  <c r="CQ15" i="17" s="1"/>
  <c r="AO15" i="17"/>
  <c r="CP15" i="17" s="1"/>
  <c r="AN15" i="17"/>
  <c r="CO15" i="17" s="1"/>
  <c r="AM15" i="17"/>
  <c r="CN15" i="17" s="1"/>
  <c r="AL15" i="17"/>
  <c r="CM15" i="17" s="1"/>
  <c r="AK15" i="17"/>
  <c r="CL15" i="17" s="1"/>
  <c r="AJ15" i="17"/>
  <c r="CK15" i="17" s="1"/>
  <c r="AI15" i="17"/>
  <c r="CJ15" i="17" s="1"/>
  <c r="AH15" i="17"/>
  <c r="CI15" i="17" s="1"/>
  <c r="AG15" i="17"/>
  <c r="CH15" i="17" s="1"/>
  <c r="AF15" i="17"/>
  <c r="CG15" i="17" s="1"/>
  <c r="AE15" i="17"/>
  <c r="CF15" i="17" s="1"/>
  <c r="AD15" i="17"/>
  <c r="CE15" i="17" s="1"/>
  <c r="AC15" i="17"/>
  <c r="CD15" i="17" s="1"/>
  <c r="AB15" i="17"/>
  <c r="CC15" i="17" s="1"/>
  <c r="AA15" i="17"/>
  <c r="CB15" i="17" s="1"/>
  <c r="Z15" i="17"/>
  <c r="CA15" i="17" s="1"/>
  <c r="Y15" i="17"/>
  <c r="BZ15" i="17" s="1"/>
  <c r="X15" i="17"/>
  <c r="BY15" i="17" s="1"/>
  <c r="W15" i="17"/>
  <c r="BX15" i="17" s="1"/>
  <c r="V15" i="17"/>
  <c r="BW15" i="17" s="1"/>
  <c r="U15" i="17"/>
  <c r="BV15" i="17" s="1"/>
  <c r="T15" i="17"/>
  <c r="BU15" i="17" s="1"/>
  <c r="S15" i="17"/>
  <c r="BT15" i="17" s="1"/>
  <c r="R15" i="17"/>
  <c r="BS15" i="17" s="1"/>
  <c r="Q15" i="17"/>
  <c r="BR15" i="17" s="1"/>
  <c r="P15" i="17"/>
  <c r="BQ15" i="17" s="1"/>
  <c r="O15" i="17"/>
  <c r="BP15" i="17" s="1"/>
  <c r="N15" i="17"/>
  <c r="BO15" i="17" s="1"/>
  <c r="M15" i="17"/>
  <c r="BN15" i="17" s="1"/>
  <c r="L15" i="17"/>
  <c r="BM15" i="17" s="1"/>
  <c r="K15" i="17"/>
  <c r="BL15" i="17" s="1"/>
  <c r="J15" i="17"/>
  <c r="BK15" i="17" s="1"/>
  <c r="I15" i="17"/>
  <c r="BJ15" i="17" s="1"/>
  <c r="H15" i="17"/>
  <c r="BI15" i="17" s="1"/>
  <c r="G15" i="17"/>
  <c r="BH15" i="17" s="1"/>
  <c r="F15" i="17"/>
  <c r="BG15" i="17" s="1"/>
  <c r="E15" i="17"/>
  <c r="BF15" i="17" s="1"/>
  <c r="D15" i="17"/>
  <c r="BE15" i="17" s="1"/>
  <c r="C15" i="17"/>
  <c r="BD15" i="17" s="1"/>
  <c r="B15" i="17"/>
  <c r="BC15" i="17" s="1"/>
  <c r="DX14" i="17"/>
  <c r="DW14" i="17"/>
  <c r="DV14" i="17"/>
  <c r="DU14" i="17"/>
  <c r="DT14" i="17"/>
  <c r="DS14" i="17"/>
  <c r="DR14" i="17"/>
  <c r="DQ14" i="17"/>
  <c r="DP14" i="17"/>
  <c r="DO14" i="17"/>
  <c r="AY14" i="17"/>
  <c r="AX14" i="17"/>
  <c r="AW14" i="17"/>
  <c r="AV14" i="17"/>
  <c r="AU14" i="17"/>
  <c r="AT14" i="17"/>
  <c r="AS14" i="17"/>
  <c r="AR14" i="17"/>
  <c r="AQ14" i="17"/>
  <c r="AP14" i="17"/>
  <c r="AO14" i="17"/>
  <c r="AN14" i="17"/>
  <c r="AM14" i="17"/>
  <c r="AL14" i="17"/>
  <c r="AK14" i="17"/>
  <c r="AJ14" i="17"/>
  <c r="AI14" i="17"/>
  <c r="AH14" i="17"/>
  <c r="AG14" i="17"/>
  <c r="AF14" i="17"/>
  <c r="AE14" i="17"/>
  <c r="AD14" i="17"/>
  <c r="AC14" i="17"/>
  <c r="AB14" i="17"/>
  <c r="AA14" i="17"/>
  <c r="Z14" i="17"/>
  <c r="Y14" i="17"/>
  <c r="X14" i="17"/>
  <c r="W14" i="17"/>
  <c r="V14" i="17"/>
  <c r="U14" i="17"/>
  <c r="T14" i="17"/>
  <c r="S14" i="17"/>
  <c r="R14" i="17"/>
  <c r="Q14" i="17"/>
  <c r="P14" i="17"/>
  <c r="O14" i="17"/>
  <c r="N14" i="17"/>
  <c r="M14" i="17"/>
  <c r="L14" i="17"/>
  <c r="K14" i="17"/>
  <c r="J14" i="17"/>
  <c r="I14" i="17"/>
  <c r="H14" i="17"/>
  <c r="G14" i="17"/>
  <c r="F14" i="17"/>
  <c r="E14" i="17"/>
  <c r="D14" i="17"/>
  <c r="C14" i="17"/>
  <c r="B14" i="17"/>
  <c r="DQ12" i="17"/>
  <c r="E232" i="16"/>
  <c r="BE230" i="16"/>
  <c r="BE235" i="16" s="1"/>
  <c r="BG225" i="16"/>
  <c r="BG230" i="16" s="1"/>
  <c r="BG235" i="16" s="1"/>
  <c r="BF225" i="16"/>
  <c r="BF230" i="16" s="1"/>
  <c r="BF235" i="16" s="1"/>
  <c r="BC225" i="16"/>
  <c r="BB225" i="16"/>
  <c r="BA225" i="16"/>
  <c r="AZ225" i="16"/>
  <c r="AY225" i="16"/>
  <c r="AX225" i="16"/>
  <c r="AW225" i="16"/>
  <c r="AV225" i="16"/>
  <c r="AU225" i="16"/>
  <c r="AT225" i="16"/>
  <c r="AS225" i="16"/>
  <c r="AR225" i="16"/>
  <c r="AQ225" i="16"/>
  <c r="AP225" i="16"/>
  <c r="AO225" i="16"/>
  <c r="AN225" i="16"/>
  <c r="AM225" i="16"/>
  <c r="AL225" i="16"/>
  <c r="AK225" i="16"/>
  <c r="AJ225" i="16"/>
  <c r="AI225" i="16"/>
  <c r="AH225" i="16"/>
  <c r="AG225" i="16"/>
  <c r="AF225" i="16"/>
  <c r="AE225" i="16"/>
  <c r="AD225" i="16"/>
  <c r="AC225" i="16"/>
  <c r="AB225" i="16"/>
  <c r="AA225" i="16"/>
  <c r="Z225" i="16"/>
  <c r="Y225" i="16"/>
  <c r="X225" i="16"/>
  <c r="W225" i="16"/>
  <c r="V225" i="16"/>
  <c r="U225" i="16"/>
  <c r="T225" i="16"/>
  <c r="S225" i="16"/>
  <c r="R225" i="16"/>
  <c r="Q225" i="16"/>
  <c r="P225" i="16"/>
  <c r="O225" i="16"/>
  <c r="N225" i="16"/>
  <c r="M225" i="16"/>
  <c r="L225" i="16"/>
  <c r="K225" i="16"/>
  <c r="J225" i="16"/>
  <c r="I225" i="16"/>
  <c r="H225" i="16"/>
  <c r="G225" i="16"/>
  <c r="F225" i="16"/>
  <c r="BC216" i="16"/>
  <c r="BB216" i="16"/>
  <c r="BA216" i="16"/>
  <c r="AZ216" i="16"/>
  <c r="AY216" i="16"/>
  <c r="AX216" i="16"/>
  <c r="AW216" i="16"/>
  <c r="AV216" i="16"/>
  <c r="AU216" i="16"/>
  <c r="AT216" i="16"/>
  <c r="AS216" i="16"/>
  <c r="AR216" i="16"/>
  <c r="AQ216" i="16"/>
  <c r="AP216" i="16"/>
  <c r="AO216" i="16"/>
  <c r="AN216" i="16"/>
  <c r="AM216" i="16"/>
  <c r="AL216" i="16"/>
  <c r="AK216" i="16"/>
  <c r="AJ216" i="16"/>
  <c r="AI216" i="16"/>
  <c r="AH216" i="16"/>
  <c r="AG216" i="16"/>
  <c r="AF216" i="16"/>
  <c r="AE216" i="16"/>
  <c r="AD216" i="16"/>
  <c r="AC216" i="16"/>
  <c r="AB216" i="16"/>
  <c r="AA216" i="16"/>
  <c r="Z216" i="16"/>
  <c r="Y216" i="16"/>
  <c r="X216" i="16"/>
  <c r="W216" i="16"/>
  <c r="V216" i="16"/>
  <c r="U216" i="16"/>
  <c r="T216" i="16"/>
  <c r="S216" i="16"/>
  <c r="R216" i="16"/>
  <c r="Q216" i="16"/>
  <c r="P216" i="16"/>
  <c r="O216" i="16"/>
  <c r="N216" i="16"/>
  <c r="M216" i="16"/>
  <c r="L216" i="16"/>
  <c r="K216" i="16"/>
  <c r="J216" i="16"/>
  <c r="I216" i="16"/>
  <c r="H216" i="16"/>
  <c r="G216" i="16"/>
  <c r="F216" i="16"/>
  <c r="B216" i="16"/>
  <c r="BC215" i="16"/>
  <c r="BB215" i="16"/>
  <c r="BA215" i="16"/>
  <c r="AZ215" i="16"/>
  <c r="AY215" i="16"/>
  <c r="AX215" i="16"/>
  <c r="AW215" i="16"/>
  <c r="AV215" i="16"/>
  <c r="AU215" i="16"/>
  <c r="AT215" i="16"/>
  <c r="AS215" i="16"/>
  <c r="AR215" i="16"/>
  <c r="AQ215" i="16"/>
  <c r="AP215" i="16"/>
  <c r="AO215" i="16"/>
  <c r="AN215" i="16"/>
  <c r="AM215" i="16"/>
  <c r="AL215" i="16"/>
  <c r="AK215" i="16"/>
  <c r="AJ215" i="16"/>
  <c r="AI215" i="16"/>
  <c r="AH215" i="16"/>
  <c r="AG215" i="16"/>
  <c r="AF215" i="16"/>
  <c r="AE215" i="16"/>
  <c r="AD215" i="16"/>
  <c r="AC215" i="16"/>
  <c r="AB215" i="16"/>
  <c r="AA215" i="16"/>
  <c r="Z215" i="16"/>
  <c r="Y215" i="16"/>
  <c r="X215" i="16"/>
  <c r="W215" i="16"/>
  <c r="V215" i="16"/>
  <c r="U215" i="16"/>
  <c r="T215" i="16"/>
  <c r="S215" i="16"/>
  <c r="R215" i="16"/>
  <c r="Q215" i="16"/>
  <c r="P215" i="16"/>
  <c r="O215" i="16"/>
  <c r="N215" i="16"/>
  <c r="M215" i="16"/>
  <c r="L215" i="16"/>
  <c r="K215" i="16"/>
  <c r="J215" i="16"/>
  <c r="I215" i="16"/>
  <c r="H215" i="16"/>
  <c r="G215" i="16"/>
  <c r="F215" i="16"/>
  <c r="B215" i="16"/>
  <c r="BC214" i="16"/>
  <c r="BB214" i="16"/>
  <c r="BA214" i="16"/>
  <c r="AZ214" i="16"/>
  <c r="AY214" i="16"/>
  <c r="AX214" i="16"/>
  <c r="AW214" i="16"/>
  <c r="AV214" i="16"/>
  <c r="AU214" i="16"/>
  <c r="AT214" i="16"/>
  <c r="AS214" i="16"/>
  <c r="AR214" i="16"/>
  <c r="AQ214" i="16"/>
  <c r="AP214" i="16"/>
  <c r="AO214" i="16"/>
  <c r="AN214" i="16"/>
  <c r="AM214" i="16"/>
  <c r="AL214" i="16"/>
  <c r="AK214" i="16"/>
  <c r="AJ214" i="16"/>
  <c r="AI214" i="16"/>
  <c r="AH214" i="16"/>
  <c r="AG214" i="16"/>
  <c r="AF214" i="16"/>
  <c r="AE214" i="16"/>
  <c r="AD214" i="16"/>
  <c r="AC214" i="16"/>
  <c r="AB214" i="16"/>
  <c r="AA214" i="16"/>
  <c r="Z214" i="16"/>
  <c r="Y214" i="16"/>
  <c r="X214" i="16"/>
  <c r="W214" i="16"/>
  <c r="V214" i="16"/>
  <c r="U214" i="16"/>
  <c r="T214" i="16"/>
  <c r="S214" i="16"/>
  <c r="R214" i="16"/>
  <c r="Q214" i="16"/>
  <c r="P214" i="16"/>
  <c r="O214" i="16"/>
  <c r="N214" i="16"/>
  <c r="M214" i="16"/>
  <c r="L214" i="16"/>
  <c r="K214" i="16"/>
  <c r="J214" i="16"/>
  <c r="I214" i="16"/>
  <c r="H214" i="16"/>
  <c r="G214" i="16"/>
  <c r="F214" i="16"/>
  <c r="B214" i="16"/>
  <c r="BC213" i="16"/>
  <c r="BB213" i="16"/>
  <c r="BA213" i="16"/>
  <c r="AZ213" i="16"/>
  <c r="AY213" i="16"/>
  <c r="AX213" i="16"/>
  <c r="AW213" i="16"/>
  <c r="AV213" i="16"/>
  <c r="AU213" i="16"/>
  <c r="AT213" i="16"/>
  <c r="AS213" i="16"/>
  <c r="AR213" i="16"/>
  <c r="AQ213" i="16"/>
  <c r="AP213" i="16"/>
  <c r="AO213" i="16"/>
  <c r="AN213" i="16"/>
  <c r="AM213" i="16"/>
  <c r="AL213" i="16"/>
  <c r="AK213" i="16"/>
  <c r="AJ213" i="16"/>
  <c r="AI213" i="16"/>
  <c r="AH213" i="16"/>
  <c r="AG213" i="16"/>
  <c r="AF213" i="16"/>
  <c r="AE213" i="16"/>
  <c r="AD213" i="16"/>
  <c r="AC213" i="16"/>
  <c r="AB213" i="16"/>
  <c r="AA213" i="16"/>
  <c r="Z213" i="16"/>
  <c r="Y213" i="16"/>
  <c r="X213" i="16"/>
  <c r="W213" i="16"/>
  <c r="V213" i="16"/>
  <c r="U213" i="16"/>
  <c r="T213" i="16"/>
  <c r="S213" i="16"/>
  <c r="R213" i="16"/>
  <c r="Q213" i="16"/>
  <c r="P213" i="16"/>
  <c r="O213" i="16"/>
  <c r="N213" i="16"/>
  <c r="M213" i="16"/>
  <c r="L213" i="16"/>
  <c r="K213" i="16"/>
  <c r="J213" i="16"/>
  <c r="I213" i="16"/>
  <c r="H213" i="16"/>
  <c r="G213" i="16"/>
  <c r="F213" i="16"/>
  <c r="B213" i="16"/>
  <c r="BC212" i="16"/>
  <c r="BB212" i="16"/>
  <c r="BA212" i="16"/>
  <c r="AZ212" i="16"/>
  <c r="AY212" i="16"/>
  <c r="AX212" i="16"/>
  <c r="AW212" i="16"/>
  <c r="AV212" i="16"/>
  <c r="AU212" i="16"/>
  <c r="AT212" i="16"/>
  <c r="AS212" i="16"/>
  <c r="AR212" i="16"/>
  <c r="AQ212" i="16"/>
  <c r="AP212" i="16"/>
  <c r="AO212" i="16"/>
  <c r="AN212" i="16"/>
  <c r="AM212" i="16"/>
  <c r="AL212" i="16"/>
  <c r="AK212" i="16"/>
  <c r="AJ212" i="16"/>
  <c r="AI212" i="16"/>
  <c r="AH212" i="16"/>
  <c r="AG212" i="16"/>
  <c r="AF212" i="16"/>
  <c r="AE212" i="16"/>
  <c r="AD212" i="16"/>
  <c r="AC212" i="16"/>
  <c r="AB212" i="16"/>
  <c r="AA212" i="16"/>
  <c r="Z212" i="16"/>
  <c r="Y212" i="16"/>
  <c r="X212" i="16"/>
  <c r="W212" i="16"/>
  <c r="V212" i="16"/>
  <c r="U212" i="16"/>
  <c r="T212" i="16"/>
  <c r="S212" i="16"/>
  <c r="R212" i="16"/>
  <c r="Q212" i="16"/>
  <c r="P212" i="16"/>
  <c r="O212" i="16"/>
  <c r="N212" i="16"/>
  <c r="M212" i="16"/>
  <c r="L212" i="16"/>
  <c r="K212" i="16"/>
  <c r="J212" i="16"/>
  <c r="I212" i="16"/>
  <c r="H212" i="16"/>
  <c r="G212" i="16"/>
  <c r="F212" i="16"/>
  <c r="B212" i="16"/>
  <c r="BC211" i="16"/>
  <c r="BB211" i="16"/>
  <c r="BA211" i="16"/>
  <c r="AZ211" i="16"/>
  <c r="AY211" i="16"/>
  <c r="AX211" i="16"/>
  <c r="AW211" i="16"/>
  <c r="AV211" i="16"/>
  <c r="AU211" i="16"/>
  <c r="AT211" i="16"/>
  <c r="AS211" i="16"/>
  <c r="AR211" i="16"/>
  <c r="AQ211" i="16"/>
  <c r="AP211" i="16"/>
  <c r="AO211" i="16"/>
  <c r="AN211" i="16"/>
  <c r="AM211" i="16"/>
  <c r="AL211" i="16"/>
  <c r="AK211" i="16"/>
  <c r="AJ211" i="16"/>
  <c r="AI211" i="16"/>
  <c r="AH211" i="16"/>
  <c r="AG211" i="16"/>
  <c r="AF211" i="16"/>
  <c r="AE211" i="16"/>
  <c r="AD211" i="16"/>
  <c r="AC211" i="16"/>
  <c r="AB211" i="16"/>
  <c r="AA211" i="16"/>
  <c r="Z211" i="16"/>
  <c r="Y211" i="16"/>
  <c r="X211" i="16"/>
  <c r="W211" i="16"/>
  <c r="V211" i="16"/>
  <c r="U211" i="16"/>
  <c r="T211" i="16"/>
  <c r="S211" i="16"/>
  <c r="R211" i="16"/>
  <c r="Q211" i="16"/>
  <c r="P211" i="16"/>
  <c r="O211" i="16"/>
  <c r="N211" i="16"/>
  <c r="M211" i="16"/>
  <c r="L211" i="16"/>
  <c r="K211" i="16"/>
  <c r="J211" i="16"/>
  <c r="I211" i="16"/>
  <c r="H211" i="16"/>
  <c r="G211" i="16"/>
  <c r="F211" i="16"/>
  <c r="B211" i="16"/>
  <c r="BC210" i="16"/>
  <c r="BB210" i="16"/>
  <c r="BA210" i="16"/>
  <c r="AZ210" i="16"/>
  <c r="AY210" i="16"/>
  <c r="AX210" i="16"/>
  <c r="AW210" i="16"/>
  <c r="AV210" i="16"/>
  <c r="AU210" i="16"/>
  <c r="AT210" i="16"/>
  <c r="AS210" i="16"/>
  <c r="AR210" i="16"/>
  <c r="AQ210" i="16"/>
  <c r="AP210" i="16"/>
  <c r="AO210" i="16"/>
  <c r="AN210" i="16"/>
  <c r="AM210" i="16"/>
  <c r="AL210" i="16"/>
  <c r="AK210" i="16"/>
  <c r="AJ210" i="16"/>
  <c r="AI210" i="16"/>
  <c r="AH210" i="16"/>
  <c r="AG210" i="16"/>
  <c r="AF210" i="16"/>
  <c r="AE210" i="16"/>
  <c r="AD210" i="16"/>
  <c r="AC210" i="16"/>
  <c r="AB210" i="16"/>
  <c r="AA210" i="16"/>
  <c r="Z210" i="16"/>
  <c r="Y210" i="16"/>
  <c r="X210" i="16"/>
  <c r="W210" i="16"/>
  <c r="V210" i="16"/>
  <c r="U210" i="16"/>
  <c r="T210" i="16"/>
  <c r="S210" i="16"/>
  <c r="R210" i="16"/>
  <c r="Q210" i="16"/>
  <c r="P210" i="16"/>
  <c r="O210" i="16"/>
  <c r="N210" i="16"/>
  <c r="M210" i="16"/>
  <c r="L210" i="16"/>
  <c r="K210" i="16"/>
  <c r="J210" i="16"/>
  <c r="I210" i="16"/>
  <c r="H210" i="16"/>
  <c r="G210" i="16"/>
  <c r="F210" i="16"/>
  <c r="B210" i="16"/>
  <c r="BC209" i="16"/>
  <c r="BB209" i="16"/>
  <c r="BA209" i="16"/>
  <c r="AZ209" i="16"/>
  <c r="AY209" i="16"/>
  <c r="AX209" i="16"/>
  <c r="AW209" i="16"/>
  <c r="AV209" i="16"/>
  <c r="AU209" i="16"/>
  <c r="AT209" i="16"/>
  <c r="AS209" i="16"/>
  <c r="AR209" i="16"/>
  <c r="AQ209" i="16"/>
  <c r="AP209" i="16"/>
  <c r="AO209" i="16"/>
  <c r="AN209" i="16"/>
  <c r="AM209" i="16"/>
  <c r="AL209" i="16"/>
  <c r="AK209" i="16"/>
  <c r="AJ209" i="16"/>
  <c r="AI209" i="16"/>
  <c r="AH209" i="16"/>
  <c r="AG209" i="16"/>
  <c r="AF209" i="16"/>
  <c r="AE209" i="16"/>
  <c r="AD209" i="16"/>
  <c r="AC209" i="16"/>
  <c r="AB209" i="16"/>
  <c r="AA209" i="16"/>
  <c r="Z209" i="16"/>
  <c r="Y209" i="16"/>
  <c r="X209" i="16"/>
  <c r="W209" i="16"/>
  <c r="V209" i="16"/>
  <c r="U209" i="16"/>
  <c r="T209" i="16"/>
  <c r="S209" i="16"/>
  <c r="R209" i="16"/>
  <c r="Q209" i="16"/>
  <c r="P209" i="16"/>
  <c r="O209" i="16"/>
  <c r="N209" i="16"/>
  <c r="M209" i="16"/>
  <c r="L209" i="16"/>
  <c r="K209" i="16"/>
  <c r="J209" i="16"/>
  <c r="I209" i="16"/>
  <c r="H209" i="16"/>
  <c r="G209" i="16"/>
  <c r="F209" i="16"/>
  <c r="B209" i="16"/>
  <c r="BC208" i="16"/>
  <c r="BB208" i="16"/>
  <c r="BA208" i="16"/>
  <c r="AZ208" i="16"/>
  <c r="AY208" i="16"/>
  <c r="AX208" i="16"/>
  <c r="AW208" i="16"/>
  <c r="AV208" i="16"/>
  <c r="AU208" i="16"/>
  <c r="AT208" i="16"/>
  <c r="AS208" i="16"/>
  <c r="AR208" i="16"/>
  <c r="AQ208" i="16"/>
  <c r="AP208" i="16"/>
  <c r="AO208" i="16"/>
  <c r="AN208" i="16"/>
  <c r="AM208" i="16"/>
  <c r="AL208" i="16"/>
  <c r="AK208" i="16"/>
  <c r="AJ208" i="16"/>
  <c r="AI208" i="16"/>
  <c r="AH208" i="16"/>
  <c r="AG208" i="16"/>
  <c r="AF208" i="16"/>
  <c r="AE208" i="16"/>
  <c r="AD208" i="16"/>
  <c r="AC208" i="16"/>
  <c r="AB208" i="16"/>
  <c r="AA208" i="16"/>
  <c r="Z208" i="16"/>
  <c r="Y208" i="16"/>
  <c r="X208" i="16"/>
  <c r="W208" i="16"/>
  <c r="V208" i="16"/>
  <c r="U208" i="16"/>
  <c r="T208" i="16"/>
  <c r="S208" i="16"/>
  <c r="R208" i="16"/>
  <c r="Q208" i="16"/>
  <c r="P208" i="16"/>
  <c r="O208" i="16"/>
  <c r="N208" i="16"/>
  <c r="M208" i="16"/>
  <c r="L208" i="16"/>
  <c r="K208" i="16"/>
  <c r="J208" i="16"/>
  <c r="I208" i="16"/>
  <c r="H208" i="16"/>
  <c r="G208" i="16"/>
  <c r="F208" i="16"/>
  <c r="B208" i="16"/>
  <c r="BC207" i="16"/>
  <c r="BB207" i="16"/>
  <c r="BA207" i="16"/>
  <c r="AZ207" i="16"/>
  <c r="AY207" i="16"/>
  <c r="AX207" i="16"/>
  <c r="AW207" i="16"/>
  <c r="AV207" i="16"/>
  <c r="AU207" i="16"/>
  <c r="AT207" i="16"/>
  <c r="AS207" i="16"/>
  <c r="AR207" i="16"/>
  <c r="AQ207" i="16"/>
  <c r="AP207" i="16"/>
  <c r="AO207" i="16"/>
  <c r="AN207" i="16"/>
  <c r="AM207" i="16"/>
  <c r="AL207" i="16"/>
  <c r="AK207" i="16"/>
  <c r="AJ207" i="16"/>
  <c r="AI207" i="16"/>
  <c r="AH207" i="16"/>
  <c r="AG207" i="16"/>
  <c r="AF207" i="16"/>
  <c r="AE207" i="16"/>
  <c r="AD207" i="16"/>
  <c r="AC207" i="16"/>
  <c r="AB207" i="16"/>
  <c r="AA207" i="16"/>
  <c r="Z207" i="16"/>
  <c r="Y207" i="16"/>
  <c r="X207" i="16"/>
  <c r="W207" i="16"/>
  <c r="V207" i="16"/>
  <c r="U207" i="16"/>
  <c r="T207" i="16"/>
  <c r="S207" i="16"/>
  <c r="R207" i="16"/>
  <c r="Q207" i="16"/>
  <c r="P207" i="16"/>
  <c r="O207" i="16"/>
  <c r="N207" i="16"/>
  <c r="M207" i="16"/>
  <c r="L207" i="16"/>
  <c r="K207" i="16"/>
  <c r="J207" i="16"/>
  <c r="I207" i="16"/>
  <c r="H207" i="16"/>
  <c r="G207" i="16"/>
  <c r="F207" i="16"/>
  <c r="B207" i="16"/>
  <c r="BC206" i="16"/>
  <c r="BB206" i="16"/>
  <c r="BA206" i="16"/>
  <c r="AZ206" i="16"/>
  <c r="AY206" i="16"/>
  <c r="AX206" i="16"/>
  <c r="AW206" i="16"/>
  <c r="AV206" i="16"/>
  <c r="AU206" i="16"/>
  <c r="AT206" i="16"/>
  <c r="AS206" i="16"/>
  <c r="AR206" i="16"/>
  <c r="AQ206" i="16"/>
  <c r="AP206" i="16"/>
  <c r="AO206" i="16"/>
  <c r="AN206" i="16"/>
  <c r="AM206" i="16"/>
  <c r="AL206" i="16"/>
  <c r="AK206" i="16"/>
  <c r="AJ206" i="16"/>
  <c r="AI206" i="16"/>
  <c r="AH206" i="16"/>
  <c r="AG206" i="16"/>
  <c r="AF206" i="16"/>
  <c r="AE206" i="16"/>
  <c r="AD206" i="16"/>
  <c r="AC206" i="16"/>
  <c r="AB206" i="16"/>
  <c r="AA206" i="16"/>
  <c r="Z206" i="16"/>
  <c r="Y206" i="16"/>
  <c r="X206" i="16"/>
  <c r="W206" i="16"/>
  <c r="V206" i="16"/>
  <c r="U206" i="16"/>
  <c r="T206" i="16"/>
  <c r="S206" i="16"/>
  <c r="R206" i="16"/>
  <c r="Q206" i="16"/>
  <c r="P206" i="16"/>
  <c r="O206" i="16"/>
  <c r="N206" i="16"/>
  <c r="M206" i="16"/>
  <c r="L206" i="16"/>
  <c r="K206" i="16"/>
  <c r="J206" i="16"/>
  <c r="I206" i="16"/>
  <c r="H206" i="16"/>
  <c r="G206" i="16"/>
  <c r="F206" i="16"/>
  <c r="B206" i="16"/>
  <c r="BC205" i="16"/>
  <c r="BB205" i="16"/>
  <c r="BA205" i="16"/>
  <c r="AZ205" i="16"/>
  <c r="AY205" i="16"/>
  <c r="AX205" i="16"/>
  <c r="AW205" i="16"/>
  <c r="AV205" i="16"/>
  <c r="AU205" i="16"/>
  <c r="AT205" i="16"/>
  <c r="AS205" i="16"/>
  <c r="AR205" i="16"/>
  <c r="AQ205" i="16"/>
  <c r="AP205" i="16"/>
  <c r="AO205" i="16"/>
  <c r="AN205" i="16"/>
  <c r="AM205" i="16"/>
  <c r="AL205" i="16"/>
  <c r="AK205" i="16"/>
  <c r="AJ205" i="16"/>
  <c r="AI205" i="16"/>
  <c r="AH205" i="16"/>
  <c r="AG205" i="16"/>
  <c r="AF205" i="16"/>
  <c r="AE205" i="16"/>
  <c r="AD205" i="16"/>
  <c r="AC205" i="16"/>
  <c r="AB205" i="16"/>
  <c r="AA205" i="16"/>
  <c r="Z205" i="16"/>
  <c r="Y205" i="16"/>
  <c r="X205" i="16"/>
  <c r="W205" i="16"/>
  <c r="V205" i="16"/>
  <c r="U205" i="16"/>
  <c r="T205" i="16"/>
  <c r="S205" i="16"/>
  <c r="R205" i="16"/>
  <c r="Q205" i="16"/>
  <c r="P205" i="16"/>
  <c r="O205" i="16"/>
  <c r="N205" i="16"/>
  <c r="M205" i="16"/>
  <c r="L205" i="16"/>
  <c r="K205" i="16"/>
  <c r="J205" i="16"/>
  <c r="I205" i="16"/>
  <c r="H205" i="16"/>
  <c r="G205" i="16"/>
  <c r="F205" i="16"/>
  <c r="B205" i="16"/>
  <c r="BC204" i="16"/>
  <c r="BB204" i="16"/>
  <c r="BA204" i="16"/>
  <c r="AZ204" i="16"/>
  <c r="AY204" i="16"/>
  <c r="AX204" i="16"/>
  <c r="AW204" i="16"/>
  <c r="AV204" i="16"/>
  <c r="AU204" i="16"/>
  <c r="AT204" i="16"/>
  <c r="AS204" i="16"/>
  <c r="AR204" i="16"/>
  <c r="AQ204" i="16"/>
  <c r="AP204" i="16"/>
  <c r="AO204" i="16"/>
  <c r="AN204" i="16"/>
  <c r="AM204" i="16"/>
  <c r="AL204" i="16"/>
  <c r="AK204" i="16"/>
  <c r="AJ204" i="16"/>
  <c r="AI204" i="16"/>
  <c r="AH204" i="16"/>
  <c r="AG204" i="16"/>
  <c r="AF204" i="16"/>
  <c r="AE204" i="16"/>
  <c r="AD204" i="16"/>
  <c r="AC204" i="16"/>
  <c r="AB204" i="16"/>
  <c r="AA204" i="16"/>
  <c r="Z204" i="16"/>
  <c r="Y204" i="16"/>
  <c r="X204" i="16"/>
  <c r="W204" i="16"/>
  <c r="V204" i="16"/>
  <c r="U204" i="16"/>
  <c r="T204" i="16"/>
  <c r="S204" i="16"/>
  <c r="R204" i="16"/>
  <c r="Q204" i="16"/>
  <c r="P204" i="16"/>
  <c r="O204" i="16"/>
  <c r="N204" i="16"/>
  <c r="M204" i="16"/>
  <c r="L204" i="16"/>
  <c r="K204" i="16"/>
  <c r="J204" i="16"/>
  <c r="I204" i="16"/>
  <c r="H204" i="16"/>
  <c r="G204" i="16"/>
  <c r="F204" i="16"/>
  <c r="B204" i="16"/>
  <c r="BC203" i="16"/>
  <c r="BB203" i="16"/>
  <c r="BA203" i="16"/>
  <c r="AZ203" i="16"/>
  <c r="AY203" i="16"/>
  <c r="AX203" i="16"/>
  <c r="AW203" i="16"/>
  <c r="AV203" i="16"/>
  <c r="AU203" i="16"/>
  <c r="AT203" i="16"/>
  <c r="AS203" i="16"/>
  <c r="AR203" i="16"/>
  <c r="AQ203" i="16"/>
  <c r="AP203" i="16"/>
  <c r="AO203" i="16"/>
  <c r="AN203" i="16"/>
  <c r="AM203" i="16"/>
  <c r="AL203" i="16"/>
  <c r="AK203" i="16"/>
  <c r="AJ203" i="16"/>
  <c r="AI203" i="16"/>
  <c r="AH203" i="16"/>
  <c r="AG203" i="16"/>
  <c r="AF203" i="16"/>
  <c r="AE203" i="16"/>
  <c r="AD203" i="16"/>
  <c r="AC203" i="16"/>
  <c r="AB203" i="16"/>
  <c r="AA203" i="16"/>
  <c r="Z203" i="16"/>
  <c r="Y203" i="16"/>
  <c r="X203" i="16"/>
  <c r="W203" i="16"/>
  <c r="V203" i="16"/>
  <c r="U203" i="16"/>
  <c r="T203" i="16"/>
  <c r="S203" i="16"/>
  <c r="R203" i="16"/>
  <c r="Q203" i="16"/>
  <c r="P203" i="16"/>
  <c r="O203" i="16"/>
  <c r="N203" i="16"/>
  <c r="M203" i="16"/>
  <c r="L203" i="16"/>
  <c r="K203" i="16"/>
  <c r="J203" i="16"/>
  <c r="I203" i="16"/>
  <c r="H203" i="16"/>
  <c r="G203" i="16"/>
  <c r="F203" i="16"/>
  <c r="B203" i="16"/>
  <c r="BC202" i="16"/>
  <c r="BB202" i="16"/>
  <c r="BA202" i="16"/>
  <c r="AZ202" i="16"/>
  <c r="AY202" i="16"/>
  <c r="AX202" i="16"/>
  <c r="AW202" i="16"/>
  <c r="AV202" i="16"/>
  <c r="AU202" i="16"/>
  <c r="AT202" i="16"/>
  <c r="AS202" i="16"/>
  <c r="AR202" i="16"/>
  <c r="AQ202" i="16"/>
  <c r="AP202" i="16"/>
  <c r="AO202" i="16"/>
  <c r="AN202" i="16"/>
  <c r="AM202" i="16"/>
  <c r="AL202" i="16"/>
  <c r="AK202" i="16"/>
  <c r="AJ202" i="16"/>
  <c r="AI202" i="16"/>
  <c r="AH202" i="16"/>
  <c r="AG202" i="16"/>
  <c r="AF202" i="16"/>
  <c r="AE202" i="16"/>
  <c r="AD202" i="16"/>
  <c r="AC202" i="16"/>
  <c r="AB202" i="16"/>
  <c r="AA202" i="16"/>
  <c r="Z202" i="16"/>
  <c r="Y202" i="16"/>
  <c r="X202" i="16"/>
  <c r="W202" i="16"/>
  <c r="V202" i="16"/>
  <c r="U202" i="16"/>
  <c r="T202" i="16"/>
  <c r="S202" i="16"/>
  <c r="R202" i="16"/>
  <c r="Q202" i="16"/>
  <c r="P202" i="16"/>
  <c r="O202" i="16"/>
  <c r="N202" i="16"/>
  <c r="M202" i="16"/>
  <c r="L202" i="16"/>
  <c r="K202" i="16"/>
  <c r="J202" i="16"/>
  <c r="I202" i="16"/>
  <c r="H202" i="16"/>
  <c r="G202" i="16"/>
  <c r="F202" i="16"/>
  <c r="B202" i="16"/>
  <c r="BC201" i="16"/>
  <c r="BB201" i="16"/>
  <c r="BA201" i="16"/>
  <c r="AZ201" i="16"/>
  <c r="AY201" i="16"/>
  <c r="AX201" i="16"/>
  <c r="AW201" i="16"/>
  <c r="AV201" i="16"/>
  <c r="AU201" i="16"/>
  <c r="AT201" i="16"/>
  <c r="AS201" i="16"/>
  <c r="AR201" i="16"/>
  <c r="AQ201" i="16"/>
  <c r="AP201" i="16"/>
  <c r="AO201" i="16"/>
  <c r="AN201" i="16"/>
  <c r="AM201" i="16"/>
  <c r="AL201" i="16"/>
  <c r="AK201" i="16"/>
  <c r="AJ201" i="16"/>
  <c r="AI201" i="16"/>
  <c r="AH201" i="16"/>
  <c r="AG201" i="16"/>
  <c r="AF201" i="16"/>
  <c r="AE201" i="16"/>
  <c r="AD201" i="16"/>
  <c r="AC201" i="16"/>
  <c r="AB201" i="16"/>
  <c r="AA201" i="16"/>
  <c r="Z201" i="16"/>
  <c r="Y201" i="16"/>
  <c r="X201" i="16"/>
  <c r="W201" i="16"/>
  <c r="V201" i="16"/>
  <c r="U201" i="16"/>
  <c r="T201" i="16"/>
  <c r="S201" i="16"/>
  <c r="R201" i="16"/>
  <c r="Q201" i="16"/>
  <c r="P201" i="16"/>
  <c r="O201" i="16"/>
  <c r="N201" i="16"/>
  <c r="M201" i="16"/>
  <c r="L201" i="16"/>
  <c r="K201" i="16"/>
  <c r="J201" i="16"/>
  <c r="I201" i="16"/>
  <c r="H201" i="16"/>
  <c r="G201" i="16"/>
  <c r="F201" i="16"/>
  <c r="B201" i="16"/>
  <c r="BC200" i="16"/>
  <c r="BB200" i="16"/>
  <c r="BA200" i="16"/>
  <c r="AZ200" i="16"/>
  <c r="AY200" i="16"/>
  <c r="AX200" i="16"/>
  <c r="AW200" i="16"/>
  <c r="AV200" i="16"/>
  <c r="AU200" i="16"/>
  <c r="AT200" i="16"/>
  <c r="AS200" i="16"/>
  <c r="AR200" i="16"/>
  <c r="AQ200" i="16"/>
  <c r="AP200" i="16"/>
  <c r="AO200" i="16"/>
  <c r="AN200" i="16"/>
  <c r="AM200" i="16"/>
  <c r="AL200" i="16"/>
  <c r="AK200" i="16"/>
  <c r="AJ200" i="16"/>
  <c r="AI200" i="16"/>
  <c r="AH200" i="16"/>
  <c r="AG200" i="16"/>
  <c r="AF200" i="16"/>
  <c r="AE200" i="16"/>
  <c r="AD200" i="16"/>
  <c r="AC200" i="16"/>
  <c r="AB200" i="16"/>
  <c r="AA200" i="16"/>
  <c r="Z200" i="16"/>
  <c r="Y200" i="16"/>
  <c r="X200" i="16"/>
  <c r="W200" i="16"/>
  <c r="V200" i="16"/>
  <c r="U200" i="16"/>
  <c r="T200" i="16"/>
  <c r="S200" i="16"/>
  <c r="R200" i="16"/>
  <c r="Q200" i="16"/>
  <c r="P200" i="16"/>
  <c r="O200" i="16"/>
  <c r="N200" i="16"/>
  <c r="M200" i="16"/>
  <c r="L200" i="16"/>
  <c r="K200" i="16"/>
  <c r="J200" i="16"/>
  <c r="I200" i="16"/>
  <c r="H200" i="16"/>
  <c r="G200" i="16"/>
  <c r="F200" i="16"/>
  <c r="B200" i="16"/>
  <c r="BC199" i="16"/>
  <c r="BB199" i="16"/>
  <c r="BA199" i="16"/>
  <c r="AZ199" i="16"/>
  <c r="AY199" i="16"/>
  <c r="AX199" i="16"/>
  <c r="AW199" i="16"/>
  <c r="AV199" i="16"/>
  <c r="AU199" i="16"/>
  <c r="AT199" i="16"/>
  <c r="AS199" i="16"/>
  <c r="AR199" i="16"/>
  <c r="AQ199" i="16"/>
  <c r="AP199" i="16"/>
  <c r="AO199" i="16"/>
  <c r="AN199" i="16"/>
  <c r="AM199" i="16"/>
  <c r="AL199" i="16"/>
  <c r="AK199" i="16"/>
  <c r="AJ199" i="16"/>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B199" i="16"/>
  <c r="BC198" i="16"/>
  <c r="BB198" i="16"/>
  <c r="BA198" i="16"/>
  <c r="AZ198" i="16"/>
  <c r="AY198" i="16"/>
  <c r="AX198" i="16"/>
  <c r="AW198" i="16"/>
  <c r="AV198" i="16"/>
  <c r="AU198" i="16"/>
  <c r="AT198" i="16"/>
  <c r="AS198" i="16"/>
  <c r="AR198" i="16"/>
  <c r="AQ198" i="16"/>
  <c r="AP198" i="16"/>
  <c r="AO198" i="16"/>
  <c r="AN198" i="16"/>
  <c r="AM198" i="16"/>
  <c r="AL198" i="16"/>
  <c r="AK198" i="16"/>
  <c r="AJ198" i="16"/>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B198" i="16"/>
  <c r="BC197" i="16"/>
  <c r="BB197" i="16"/>
  <c r="BA197" i="16"/>
  <c r="AZ197" i="16"/>
  <c r="AY197" i="16"/>
  <c r="AX197" i="16"/>
  <c r="AW197" i="16"/>
  <c r="AV197" i="16"/>
  <c r="AU197" i="16"/>
  <c r="AT197" i="16"/>
  <c r="AS197" i="16"/>
  <c r="AR197" i="16"/>
  <c r="AQ197" i="16"/>
  <c r="AP197" i="16"/>
  <c r="AO197" i="16"/>
  <c r="AN197" i="16"/>
  <c r="AM197" i="16"/>
  <c r="AL197" i="16"/>
  <c r="AK197" i="16"/>
  <c r="AJ197" i="16"/>
  <c r="AI197" i="16"/>
  <c r="AH197" i="16"/>
  <c r="AG197" i="16"/>
  <c r="AF197" i="16"/>
  <c r="AE197" i="16"/>
  <c r="AD197" i="16"/>
  <c r="AC197" i="16"/>
  <c r="AB197" i="16"/>
  <c r="AA197" i="16"/>
  <c r="Z197" i="16"/>
  <c r="Y197" i="16"/>
  <c r="X197" i="16"/>
  <c r="W197" i="16"/>
  <c r="V197" i="16"/>
  <c r="U197" i="16"/>
  <c r="T197" i="16"/>
  <c r="S197" i="16"/>
  <c r="R197" i="16"/>
  <c r="Q197" i="16"/>
  <c r="P197" i="16"/>
  <c r="O197" i="16"/>
  <c r="N197" i="16"/>
  <c r="M197" i="16"/>
  <c r="L197" i="16"/>
  <c r="K197" i="16"/>
  <c r="J197" i="16"/>
  <c r="I197" i="16"/>
  <c r="H197" i="16"/>
  <c r="G197" i="16"/>
  <c r="F197" i="16"/>
  <c r="B197" i="16"/>
  <c r="BC196" i="16"/>
  <c r="BB196" i="16"/>
  <c r="BA196" i="16"/>
  <c r="AZ196" i="16"/>
  <c r="AY196" i="16"/>
  <c r="AX196" i="16"/>
  <c r="AW196" i="16"/>
  <c r="AV196" i="16"/>
  <c r="AU196" i="16"/>
  <c r="AT196" i="16"/>
  <c r="AS196" i="16"/>
  <c r="AR196" i="16"/>
  <c r="AQ196" i="16"/>
  <c r="AP196" i="16"/>
  <c r="AO196" i="16"/>
  <c r="AN196" i="16"/>
  <c r="AM196" i="16"/>
  <c r="AL196" i="16"/>
  <c r="AK196" i="16"/>
  <c r="AJ196" i="16"/>
  <c r="AI196" i="16"/>
  <c r="AH196" i="16"/>
  <c r="AG196" i="16"/>
  <c r="AF196" i="16"/>
  <c r="AE196" i="16"/>
  <c r="AD196" i="16"/>
  <c r="AC196" i="16"/>
  <c r="AB196" i="16"/>
  <c r="AA196" i="16"/>
  <c r="Z196" i="16"/>
  <c r="Y196" i="16"/>
  <c r="X196" i="16"/>
  <c r="W196" i="16"/>
  <c r="V196" i="16"/>
  <c r="U196" i="16"/>
  <c r="T196" i="16"/>
  <c r="S196" i="16"/>
  <c r="R196" i="16"/>
  <c r="Q196" i="16"/>
  <c r="P196" i="16"/>
  <c r="O196" i="16"/>
  <c r="N196" i="16"/>
  <c r="M196" i="16"/>
  <c r="L196" i="16"/>
  <c r="K196" i="16"/>
  <c r="J196" i="16"/>
  <c r="I196" i="16"/>
  <c r="H196" i="16"/>
  <c r="G196" i="16"/>
  <c r="F196" i="16"/>
  <c r="B196" i="16"/>
  <c r="BC195" i="16"/>
  <c r="BB195" i="16"/>
  <c r="BA195" i="16"/>
  <c r="AZ195" i="16"/>
  <c r="AY195" i="16"/>
  <c r="AX195" i="16"/>
  <c r="AW195" i="16"/>
  <c r="AV195" i="16"/>
  <c r="AU195" i="16"/>
  <c r="AT195" i="16"/>
  <c r="AS195" i="16"/>
  <c r="AR195" i="16"/>
  <c r="AQ195" i="16"/>
  <c r="AP195" i="16"/>
  <c r="AO195" i="16"/>
  <c r="AN195" i="16"/>
  <c r="AM195" i="16"/>
  <c r="AL195" i="16"/>
  <c r="AK195" i="16"/>
  <c r="AJ195" i="16"/>
  <c r="AI195" i="16"/>
  <c r="AH195" i="16"/>
  <c r="AG195" i="16"/>
  <c r="AF195" i="16"/>
  <c r="AE195" i="16"/>
  <c r="AD195" i="16"/>
  <c r="AC195" i="16"/>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B195" i="16"/>
  <c r="BC194" i="16"/>
  <c r="BB194" i="16"/>
  <c r="BA194" i="16"/>
  <c r="AZ194" i="16"/>
  <c r="AY194" i="16"/>
  <c r="AX194" i="16"/>
  <c r="AW194" i="16"/>
  <c r="AV194" i="16"/>
  <c r="AU194" i="16"/>
  <c r="AT194" i="16"/>
  <c r="AS194" i="16"/>
  <c r="AR194" i="16"/>
  <c r="AQ194" i="16"/>
  <c r="AP194" i="16"/>
  <c r="AO194" i="16"/>
  <c r="AN194" i="16"/>
  <c r="AM194" i="16"/>
  <c r="AL194" i="16"/>
  <c r="AK194" i="16"/>
  <c r="AJ194" i="16"/>
  <c r="AI194" i="16"/>
  <c r="AH194" i="16"/>
  <c r="AG194" i="16"/>
  <c r="AF194" i="16"/>
  <c r="AE194" i="16"/>
  <c r="AD194" i="16"/>
  <c r="AC194" i="16"/>
  <c r="AB194" i="16"/>
  <c r="AA194" i="16"/>
  <c r="Z194" i="16"/>
  <c r="Y194" i="16"/>
  <c r="X194" i="16"/>
  <c r="W194" i="16"/>
  <c r="V194" i="16"/>
  <c r="U194" i="16"/>
  <c r="T194" i="16"/>
  <c r="S194" i="16"/>
  <c r="R194" i="16"/>
  <c r="Q194" i="16"/>
  <c r="P194" i="16"/>
  <c r="O194" i="16"/>
  <c r="N194" i="16"/>
  <c r="M194" i="16"/>
  <c r="L194" i="16"/>
  <c r="K194" i="16"/>
  <c r="J194" i="16"/>
  <c r="I194" i="16"/>
  <c r="H194" i="16"/>
  <c r="G194" i="16"/>
  <c r="F194" i="16"/>
  <c r="B194" i="16"/>
  <c r="BC193" i="16"/>
  <c r="BB193" i="16"/>
  <c r="BA193" i="16"/>
  <c r="AZ193" i="16"/>
  <c r="AY193" i="16"/>
  <c r="AX193" i="16"/>
  <c r="AW193" i="16"/>
  <c r="AV193" i="16"/>
  <c r="AU193" i="16"/>
  <c r="AT193" i="16"/>
  <c r="AS193" i="16"/>
  <c r="AR193" i="16"/>
  <c r="AQ193" i="16"/>
  <c r="AP193" i="16"/>
  <c r="AO193" i="16"/>
  <c r="AN193" i="16"/>
  <c r="AM193" i="16"/>
  <c r="AL193" i="16"/>
  <c r="AK193" i="16"/>
  <c r="AJ193" i="16"/>
  <c r="AI193" i="16"/>
  <c r="AH193" i="16"/>
  <c r="AG193" i="16"/>
  <c r="AF193" i="16"/>
  <c r="AE193" i="16"/>
  <c r="AD193" i="16"/>
  <c r="AC193" i="16"/>
  <c r="AB193" i="16"/>
  <c r="AA193" i="16"/>
  <c r="Z193" i="16"/>
  <c r="Y193" i="16"/>
  <c r="X193" i="16"/>
  <c r="W193" i="16"/>
  <c r="V193" i="16"/>
  <c r="U193" i="16"/>
  <c r="T193" i="16"/>
  <c r="S193" i="16"/>
  <c r="R193" i="16"/>
  <c r="Q193" i="16"/>
  <c r="P193" i="16"/>
  <c r="O193" i="16"/>
  <c r="N193" i="16"/>
  <c r="M193" i="16"/>
  <c r="L193" i="16"/>
  <c r="K193" i="16"/>
  <c r="J193" i="16"/>
  <c r="I193" i="16"/>
  <c r="H193" i="16"/>
  <c r="G193" i="16"/>
  <c r="F193" i="16"/>
  <c r="B193" i="16"/>
  <c r="BC192" i="16"/>
  <c r="BB192" i="16"/>
  <c r="BA192" i="16"/>
  <c r="AZ192" i="16"/>
  <c r="AY192" i="16"/>
  <c r="AX192" i="16"/>
  <c r="AW192" i="16"/>
  <c r="AV192" i="16"/>
  <c r="AU192" i="16"/>
  <c r="AT192" i="16"/>
  <c r="AS192" i="16"/>
  <c r="AR192" i="16"/>
  <c r="AQ192" i="16"/>
  <c r="AP192" i="16"/>
  <c r="AO192" i="16"/>
  <c r="AN192" i="16"/>
  <c r="AM192" i="16"/>
  <c r="AL192" i="16"/>
  <c r="AK192" i="16"/>
  <c r="AJ192" i="16"/>
  <c r="AI192" i="16"/>
  <c r="AH192" i="16"/>
  <c r="AG192" i="16"/>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B192" i="16"/>
  <c r="BC191" i="16"/>
  <c r="BB191" i="16"/>
  <c r="BA191" i="16"/>
  <c r="AZ191" i="16"/>
  <c r="AY191" i="16"/>
  <c r="AX191" i="16"/>
  <c r="AW191" i="16"/>
  <c r="AV191" i="16"/>
  <c r="AU191" i="16"/>
  <c r="AT191" i="16"/>
  <c r="AS191" i="16"/>
  <c r="AR191" i="16"/>
  <c r="AQ191" i="16"/>
  <c r="AP191" i="16"/>
  <c r="AO191" i="16"/>
  <c r="AN191" i="16"/>
  <c r="AM191" i="16"/>
  <c r="AL191" i="16"/>
  <c r="AK191" i="16"/>
  <c r="AJ191" i="16"/>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K191" i="16"/>
  <c r="J191" i="16"/>
  <c r="I191" i="16"/>
  <c r="H191" i="16"/>
  <c r="G191" i="16"/>
  <c r="F191" i="16"/>
  <c r="B191" i="16"/>
  <c r="BC190" i="16"/>
  <c r="BB190" i="16"/>
  <c r="BA190" i="16"/>
  <c r="AZ190" i="16"/>
  <c r="AY190" i="16"/>
  <c r="AX190" i="16"/>
  <c r="AW190" i="16"/>
  <c r="AV190" i="16"/>
  <c r="AU190" i="16"/>
  <c r="AT190" i="16"/>
  <c r="AS190" i="16"/>
  <c r="AR190" i="16"/>
  <c r="AQ190" i="16"/>
  <c r="AP190" i="16"/>
  <c r="AO190" i="16"/>
  <c r="AN190" i="16"/>
  <c r="AM190" i="16"/>
  <c r="AL190" i="16"/>
  <c r="AK190" i="16"/>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B190" i="16"/>
  <c r="BC189" i="16"/>
  <c r="BB189" i="16"/>
  <c r="BA189" i="16"/>
  <c r="AZ189" i="16"/>
  <c r="AY189" i="16"/>
  <c r="AX189" i="16"/>
  <c r="AW189" i="16"/>
  <c r="AV189" i="16"/>
  <c r="AU189" i="16"/>
  <c r="AT189" i="16"/>
  <c r="AS189" i="16"/>
  <c r="AR189" i="16"/>
  <c r="AQ189" i="16"/>
  <c r="AP189" i="16"/>
  <c r="AO189" i="16"/>
  <c r="AN189" i="16"/>
  <c r="AM189" i="16"/>
  <c r="AL189" i="16"/>
  <c r="AK189" i="16"/>
  <c r="AJ189" i="16"/>
  <c r="AI189" i="16"/>
  <c r="AH189" i="16"/>
  <c r="AG189" i="16"/>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G189" i="16"/>
  <c r="F189" i="16"/>
  <c r="B189" i="16"/>
  <c r="BC188" i="16"/>
  <c r="BB188" i="16"/>
  <c r="BA188" i="16"/>
  <c r="AZ188" i="16"/>
  <c r="AY188" i="16"/>
  <c r="AX188" i="16"/>
  <c r="AW188" i="16"/>
  <c r="AV188" i="16"/>
  <c r="AU188" i="16"/>
  <c r="AT188" i="16"/>
  <c r="AS188" i="16"/>
  <c r="AR188" i="16"/>
  <c r="AQ188" i="16"/>
  <c r="AP188" i="16"/>
  <c r="AO188" i="16"/>
  <c r="AN188" i="16"/>
  <c r="AM188" i="16"/>
  <c r="AL188" i="16"/>
  <c r="AK188" i="16"/>
  <c r="AJ188" i="16"/>
  <c r="AI188" i="16"/>
  <c r="AH188" i="16"/>
  <c r="AG188" i="16"/>
  <c r="AF188" i="16"/>
  <c r="AE188" i="16"/>
  <c r="AD188" i="16"/>
  <c r="AC188" i="16"/>
  <c r="AB188" i="16"/>
  <c r="AA188" i="16"/>
  <c r="Z188" i="16"/>
  <c r="Y188" i="16"/>
  <c r="X188" i="16"/>
  <c r="W188" i="16"/>
  <c r="V188" i="16"/>
  <c r="U188" i="16"/>
  <c r="T188" i="16"/>
  <c r="S188" i="16"/>
  <c r="R188" i="16"/>
  <c r="Q188" i="16"/>
  <c r="P188" i="16"/>
  <c r="O188" i="16"/>
  <c r="N188" i="16"/>
  <c r="M188" i="16"/>
  <c r="L188" i="16"/>
  <c r="K188" i="16"/>
  <c r="J188" i="16"/>
  <c r="I188" i="16"/>
  <c r="H188" i="16"/>
  <c r="G188" i="16"/>
  <c r="F188" i="16"/>
  <c r="B188" i="16"/>
  <c r="BC187" i="16"/>
  <c r="BB187" i="16"/>
  <c r="BA187" i="16"/>
  <c r="AZ187" i="16"/>
  <c r="AY187" i="16"/>
  <c r="AX187" i="16"/>
  <c r="AW187" i="16"/>
  <c r="AV187" i="16"/>
  <c r="AU187" i="16"/>
  <c r="AT187" i="16"/>
  <c r="AS187" i="16"/>
  <c r="AR187" i="16"/>
  <c r="AQ187" i="16"/>
  <c r="AP187" i="16"/>
  <c r="AO187" i="16"/>
  <c r="AN187" i="16"/>
  <c r="AM187" i="16"/>
  <c r="AL187" i="16"/>
  <c r="AK187" i="16"/>
  <c r="AJ187" i="16"/>
  <c r="AI187" i="16"/>
  <c r="AH187" i="16"/>
  <c r="AG187" i="16"/>
  <c r="AF187" i="16"/>
  <c r="AE187" i="16"/>
  <c r="AD187" i="16"/>
  <c r="AC187" i="16"/>
  <c r="AB187" i="16"/>
  <c r="AA187" i="16"/>
  <c r="Z187" i="16"/>
  <c r="Y187" i="16"/>
  <c r="X187" i="16"/>
  <c r="W187" i="16"/>
  <c r="V187" i="16"/>
  <c r="U187" i="16"/>
  <c r="T187" i="16"/>
  <c r="S187" i="16"/>
  <c r="R187" i="16"/>
  <c r="Q187" i="16"/>
  <c r="P187" i="16"/>
  <c r="O187" i="16"/>
  <c r="N187" i="16"/>
  <c r="M187" i="16"/>
  <c r="L187" i="16"/>
  <c r="K187" i="16"/>
  <c r="J187" i="16"/>
  <c r="I187" i="16"/>
  <c r="H187" i="16"/>
  <c r="G187" i="16"/>
  <c r="F187" i="16"/>
  <c r="B187" i="16"/>
  <c r="BC186" i="16"/>
  <c r="BB186" i="16"/>
  <c r="BA186" i="16"/>
  <c r="AZ186" i="16"/>
  <c r="AY186" i="16"/>
  <c r="AX186" i="16"/>
  <c r="AW186" i="16"/>
  <c r="AV186" i="16"/>
  <c r="AU186" i="16"/>
  <c r="AT186" i="16"/>
  <c r="AS186" i="16"/>
  <c r="AR186" i="16"/>
  <c r="AQ186" i="16"/>
  <c r="AP186" i="16"/>
  <c r="AO186" i="16"/>
  <c r="AN186" i="16"/>
  <c r="AM186" i="16"/>
  <c r="AL186" i="16"/>
  <c r="AK186" i="16"/>
  <c r="AJ186" i="16"/>
  <c r="AI186" i="16"/>
  <c r="AH186" i="16"/>
  <c r="AG186" i="16"/>
  <c r="AF186" i="16"/>
  <c r="AE186" i="16"/>
  <c r="AD186" i="16"/>
  <c r="AC186" i="16"/>
  <c r="AB186" i="16"/>
  <c r="AA186" i="16"/>
  <c r="Z186" i="16"/>
  <c r="Y186" i="16"/>
  <c r="X186" i="16"/>
  <c r="W186" i="16"/>
  <c r="V186" i="16"/>
  <c r="U186" i="16"/>
  <c r="T186" i="16"/>
  <c r="S186" i="16"/>
  <c r="R186" i="16"/>
  <c r="Q186" i="16"/>
  <c r="P186" i="16"/>
  <c r="O186" i="16"/>
  <c r="N186" i="16"/>
  <c r="M186" i="16"/>
  <c r="L186" i="16"/>
  <c r="K186" i="16"/>
  <c r="J186" i="16"/>
  <c r="I186" i="16"/>
  <c r="H186" i="16"/>
  <c r="G186" i="16"/>
  <c r="F186" i="16"/>
  <c r="B186" i="16"/>
  <c r="BC185" i="16"/>
  <c r="BB185" i="16"/>
  <c r="BA185" i="16"/>
  <c r="AZ185" i="16"/>
  <c r="AY185" i="16"/>
  <c r="AX185" i="16"/>
  <c r="AW185" i="16"/>
  <c r="AV185" i="16"/>
  <c r="AU185" i="16"/>
  <c r="AT185" i="16"/>
  <c r="AS185" i="16"/>
  <c r="AR185" i="16"/>
  <c r="AQ185" i="16"/>
  <c r="AP185" i="16"/>
  <c r="AO185" i="16"/>
  <c r="AN185" i="16"/>
  <c r="AM185" i="16"/>
  <c r="AL185" i="16"/>
  <c r="AK185" i="16"/>
  <c r="AJ185" i="16"/>
  <c r="AI185" i="16"/>
  <c r="AH185" i="16"/>
  <c r="AG185" i="16"/>
  <c r="AF185" i="16"/>
  <c r="AE185" i="16"/>
  <c r="AD185" i="16"/>
  <c r="AC185" i="16"/>
  <c r="AB185" i="16"/>
  <c r="AA185" i="16"/>
  <c r="Z185" i="16"/>
  <c r="Y185" i="16"/>
  <c r="X185" i="16"/>
  <c r="W185" i="16"/>
  <c r="V185" i="16"/>
  <c r="U185" i="16"/>
  <c r="T185" i="16"/>
  <c r="S185" i="16"/>
  <c r="R185" i="16"/>
  <c r="Q185" i="16"/>
  <c r="P185" i="16"/>
  <c r="O185" i="16"/>
  <c r="N185" i="16"/>
  <c r="M185" i="16"/>
  <c r="L185" i="16"/>
  <c r="K185" i="16"/>
  <c r="J185" i="16"/>
  <c r="I185" i="16"/>
  <c r="H185" i="16"/>
  <c r="G185" i="16"/>
  <c r="F185" i="16"/>
  <c r="B185" i="16"/>
  <c r="BC184" i="16"/>
  <c r="BB184" i="16"/>
  <c r="BA184" i="16"/>
  <c r="AZ184" i="16"/>
  <c r="AY184" i="16"/>
  <c r="AX184" i="16"/>
  <c r="AW184" i="16"/>
  <c r="AV184" i="16"/>
  <c r="AU184" i="16"/>
  <c r="AT184" i="16"/>
  <c r="AS184" i="16"/>
  <c r="AR184" i="16"/>
  <c r="AQ184" i="16"/>
  <c r="AP184" i="16"/>
  <c r="AO184" i="16"/>
  <c r="AN184" i="16"/>
  <c r="AM184" i="16"/>
  <c r="AL184" i="16"/>
  <c r="AK184" i="16"/>
  <c r="AJ184" i="16"/>
  <c r="AI184" i="16"/>
  <c r="AH184" i="16"/>
  <c r="AG184"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B184" i="16"/>
  <c r="BC183" i="16"/>
  <c r="BB183" i="16"/>
  <c r="BA183" i="16"/>
  <c r="AZ183" i="16"/>
  <c r="AY183" i="16"/>
  <c r="AX183" i="16"/>
  <c r="AW183" i="16"/>
  <c r="AV183" i="16"/>
  <c r="AU183" i="16"/>
  <c r="AT183" i="16"/>
  <c r="AS183" i="16"/>
  <c r="AR183" i="16"/>
  <c r="AQ183" i="16"/>
  <c r="AP183" i="16"/>
  <c r="AO183" i="16"/>
  <c r="AN183" i="16"/>
  <c r="AM183" i="16"/>
  <c r="AL183" i="16"/>
  <c r="AK183" i="16"/>
  <c r="AJ183" i="16"/>
  <c r="AI183" i="16"/>
  <c r="AH183" i="16"/>
  <c r="AG183" i="16"/>
  <c r="AF183" i="16"/>
  <c r="AE183" i="16"/>
  <c r="AD183" i="16"/>
  <c r="AC183" i="16"/>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B183" i="16"/>
  <c r="BC182" i="16"/>
  <c r="BB182" i="16"/>
  <c r="BA182" i="16"/>
  <c r="AZ182" i="16"/>
  <c r="AY182" i="16"/>
  <c r="AX182" i="16"/>
  <c r="AW182" i="16"/>
  <c r="AV182" i="16"/>
  <c r="AU182" i="16"/>
  <c r="AT182" i="16"/>
  <c r="AS182" i="16"/>
  <c r="AR182" i="16"/>
  <c r="AQ182" i="16"/>
  <c r="AP182" i="16"/>
  <c r="AO182" i="16"/>
  <c r="AN182" i="16"/>
  <c r="AM182" i="16"/>
  <c r="AL182" i="16"/>
  <c r="AK182" i="16"/>
  <c r="AJ182" i="16"/>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B182" i="16"/>
  <c r="BC181" i="16"/>
  <c r="BB181" i="16"/>
  <c r="BA181" i="16"/>
  <c r="AZ181" i="16"/>
  <c r="AY181" i="16"/>
  <c r="AX181" i="16"/>
  <c r="AW181" i="16"/>
  <c r="AV181" i="16"/>
  <c r="AU181" i="16"/>
  <c r="AT181" i="16"/>
  <c r="AS181" i="16"/>
  <c r="AR181" i="16"/>
  <c r="AQ181" i="16"/>
  <c r="AP181" i="16"/>
  <c r="AO181" i="16"/>
  <c r="AN181" i="16"/>
  <c r="AM181" i="16"/>
  <c r="AL181" i="16"/>
  <c r="AK181" i="16"/>
  <c r="AJ181" i="16"/>
  <c r="AI181" i="16"/>
  <c r="AH181" i="16"/>
  <c r="AG181" i="16"/>
  <c r="AF181" i="16"/>
  <c r="AE181" i="16"/>
  <c r="AD181" i="16"/>
  <c r="AC181" i="16"/>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B181" i="16"/>
  <c r="BC180" i="16"/>
  <c r="BB180" i="16"/>
  <c r="BA180" i="16"/>
  <c r="AZ180" i="16"/>
  <c r="AY180" i="16"/>
  <c r="AX180" i="16"/>
  <c r="AW180" i="16"/>
  <c r="AV180" i="16"/>
  <c r="AU180" i="16"/>
  <c r="AT180" i="16"/>
  <c r="AS180" i="16"/>
  <c r="AR180" i="16"/>
  <c r="AQ180" i="16"/>
  <c r="AP180" i="16"/>
  <c r="AO180" i="16"/>
  <c r="AN180" i="16"/>
  <c r="AM180" i="16"/>
  <c r="AL180" i="16"/>
  <c r="AK180"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B180" i="16"/>
  <c r="BC179" i="16"/>
  <c r="BB179" i="16"/>
  <c r="BA179" i="16"/>
  <c r="AZ179" i="16"/>
  <c r="AY179" i="16"/>
  <c r="AX179" i="16"/>
  <c r="AW179" i="16"/>
  <c r="AV179" i="16"/>
  <c r="AU179" i="16"/>
  <c r="AT179" i="16"/>
  <c r="AS179" i="16"/>
  <c r="AR179" i="16"/>
  <c r="AQ179" i="16"/>
  <c r="AP179" i="16"/>
  <c r="AO179" i="16"/>
  <c r="AN179" i="16"/>
  <c r="AM179" i="16"/>
  <c r="AL179" i="16"/>
  <c r="AK179" i="16"/>
  <c r="AJ179" i="16"/>
  <c r="AI179" i="16"/>
  <c r="AH179" i="16"/>
  <c r="AG179" i="16"/>
  <c r="AF179" i="16"/>
  <c r="AE179" i="16"/>
  <c r="AD179" i="16"/>
  <c r="AC179" i="16"/>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B179" i="16"/>
  <c r="BC178" i="16"/>
  <c r="BB178" i="16"/>
  <c r="BA178" i="16"/>
  <c r="AZ178" i="16"/>
  <c r="AY178" i="16"/>
  <c r="AX178" i="16"/>
  <c r="AW178" i="16"/>
  <c r="AV178" i="16"/>
  <c r="AU178" i="16"/>
  <c r="AT178" i="16"/>
  <c r="AS178" i="16"/>
  <c r="AR178" i="16"/>
  <c r="AQ178" i="16"/>
  <c r="AP178" i="16"/>
  <c r="AO178" i="16"/>
  <c r="AN178" i="16"/>
  <c r="AM178" i="16"/>
  <c r="AL178" i="16"/>
  <c r="AK178" i="16"/>
  <c r="AJ178" i="16"/>
  <c r="AI178" i="16"/>
  <c r="AH178" i="16"/>
  <c r="AG178" i="16"/>
  <c r="AF178" i="16"/>
  <c r="AE178" i="16"/>
  <c r="AD178" i="16"/>
  <c r="AC178" i="16"/>
  <c r="AB178" i="16"/>
  <c r="AA178" i="16"/>
  <c r="Z178" i="16"/>
  <c r="Y178" i="16"/>
  <c r="X178" i="16"/>
  <c r="W178" i="16"/>
  <c r="V178" i="16"/>
  <c r="U178" i="16"/>
  <c r="T178" i="16"/>
  <c r="S178" i="16"/>
  <c r="R178" i="16"/>
  <c r="Q178" i="16"/>
  <c r="P178" i="16"/>
  <c r="O178" i="16"/>
  <c r="N178" i="16"/>
  <c r="M178" i="16"/>
  <c r="L178" i="16"/>
  <c r="K178" i="16"/>
  <c r="J178" i="16"/>
  <c r="I178" i="16"/>
  <c r="H178" i="16"/>
  <c r="G178" i="16"/>
  <c r="F178" i="16"/>
  <c r="B178" i="16"/>
  <c r="BC177" i="16"/>
  <c r="BB177" i="16"/>
  <c r="BA177" i="16"/>
  <c r="AZ177" i="16"/>
  <c r="AY177" i="16"/>
  <c r="AX177" i="16"/>
  <c r="AW177" i="16"/>
  <c r="AV177" i="16"/>
  <c r="AU177" i="16"/>
  <c r="AT177" i="16"/>
  <c r="AS177" i="16"/>
  <c r="AR177" i="16"/>
  <c r="AQ177" i="16"/>
  <c r="AP177" i="16"/>
  <c r="AO177" i="16"/>
  <c r="AN177" i="16"/>
  <c r="AM177" i="16"/>
  <c r="AL177" i="16"/>
  <c r="AK177" i="16"/>
  <c r="AJ177" i="16"/>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B177" i="16"/>
  <c r="BC176" i="16"/>
  <c r="BB176" i="16"/>
  <c r="BA176" i="16"/>
  <c r="AZ176" i="16"/>
  <c r="AY176" i="16"/>
  <c r="AX176" i="16"/>
  <c r="AW176" i="16"/>
  <c r="AV176" i="16"/>
  <c r="AU176" i="16"/>
  <c r="AT176" i="16"/>
  <c r="AS176" i="16"/>
  <c r="AR176" i="16"/>
  <c r="AQ176" i="16"/>
  <c r="AP176" i="16"/>
  <c r="AO176" i="16"/>
  <c r="AN176" i="16"/>
  <c r="AM176" i="16"/>
  <c r="AL176" i="16"/>
  <c r="AK176" i="16"/>
  <c r="AJ176" i="16"/>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B176" i="16"/>
  <c r="BC175" i="16"/>
  <c r="BB175" i="16"/>
  <c r="BA175" i="16"/>
  <c r="AZ175" i="16"/>
  <c r="AY175" i="16"/>
  <c r="AX175" i="16"/>
  <c r="AW175" i="16"/>
  <c r="AV175" i="16"/>
  <c r="AU175" i="16"/>
  <c r="AT175" i="16"/>
  <c r="AS175" i="16"/>
  <c r="AR175" i="16"/>
  <c r="AQ175" i="16"/>
  <c r="AP175" i="16"/>
  <c r="AO175" i="16"/>
  <c r="AN175" i="16"/>
  <c r="AM175" i="16"/>
  <c r="AL175" i="16"/>
  <c r="AK175" i="16"/>
  <c r="AJ175" i="16"/>
  <c r="AI175" i="16"/>
  <c r="AH175" i="16"/>
  <c r="AG175" i="16"/>
  <c r="AF175" i="16"/>
  <c r="AE175" i="16"/>
  <c r="AD175" i="16"/>
  <c r="AC175" i="16"/>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B175" i="16"/>
  <c r="BC174" i="16"/>
  <c r="BB174" i="16"/>
  <c r="BA174" i="16"/>
  <c r="AZ174" i="16"/>
  <c r="AY174" i="16"/>
  <c r="AX174" i="16"/>
  <c r="AW174" i="16"/>
  <c r="AV174" i="16"/>
  <c r="AU174" i="16"/>
  <c r="AT174" i="16"/>
  <c r="AS174" i="16"/>
  <c r="AR174" i="16"/>
  <c r="AQ174" i="16"/>
  <c r="AP174" i="16"/>
  <c r="AO174" i="16"/>
  <c r="AN174" i="16"/>
  <c r="AM174" i="16"/>
  <c r="AL174" i="16"/>
  <c r="AK174"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B174" i="16"/>
  <c r="BC173" i="16"/>
  <c r="BB173" i="16"/>
  <c r="BA173" i="16"/>
  <c r="AZ173" i="16"/>
  <c r="AY173" i="16"/>
  <c r="AX173" i="16"/>
  <c r="AW173" i="16"/>
  <c r="AV173" i="16"/>
  <c r="AU173" i="16"/>
  <c r="AT173" i="16"/>
  <c r="AS173" i="16"/>
  <c r="AR173" i="16"/>
  <c r="AQ173" i="16"/>
  <c r="AP173" i="16"/>
  <c r="AO173" i="16"/>
  <c r="AN173" i="16"/>
  <c r="AM173" i="16"/>
  <c r="AL173" i="16"/>
  <c r="AK173" i="16"/>
  <c r="AJ173" i="16"/>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G173" i="16"/>
  <c r="F173" i="16"/>
  <c r="B173" i="16"/>
  <c r="BC172" i="16"/>
  <c r="BB172" i="16"/>
  <c r="BA172" i="16"/>
  <c r="AZ172" i="16"/>
  <c r="AY172" i="16"/>
  <c r="AX172" i="16"/>
  <c r="AW172" i="16"/>
  <c r="AV172" i="16"/>
  <c r="AU172" i="16"/>
  <c r="AT172" i="16"/>
  <c r="AS172" i="16"/>
  <c r="AR172" i="16"/>
  <c r="AQ172" i="16"/>
  <c r="AP172" i="16"/>
  <c r="AO172" i="16"/>
  <c r="AN172" i="16"/>
  <c r="AM172" i="16"/>
  <c r="AL172" i="16"/>
  <c r="AK172" i="16"/>
  <c r="AJ172" i="16"/>
  <c r="AI172" i="16"/>
  <c r="AH172" i="16"/>
  <c r="AG172" i="16"/>
  <c r="AF172" i="16"/>
  <c r="AE172" i="16"/>
  <c r="AD172" i="16"/>
  <c r="AC172" i="16"/>
  <c r="AB172" i="16"/>
  <c r="AA172" i="16"/>
  <c r="Z172" i="16"/>
  <c r="Y172" i="16"/>
  <c r="X172" i="16"/>
  <c r="W172" i="16"/>
  <c r="V172" i="16"/>
  <c r="U172" i="16"/>
  <c r="T172" i="16"/>
  <c r="S172" i="16"/>
  <c r="R172" i="16"/>
  <c r="Q172" i="16"/>
  <c r="P172" i="16"/>
  <c r="O172" i="16"/>
  <c r="N172" i="16"/>
  <c r="M172" i="16"/>
  <c r="L172" i="16"/>
  <c r="K172" i="16"/>
  <c r="J172" i="16"/>
  <c r="I172" i="16"/>
  <c r="H172" i="16"/>
  <c r="G172" i="16"/>
  <c r="F172" i="16"/>
  <c r="B172" i="16"/>
  <c r="BC171" i="16"/>
  <c r="BB171" i="16"/>
  <c r="BA171" i="16"/>
  <c r="AZ171" i="16"/>
  <c r="AY171" i="16"/>
  <c r="AX171" i="16"/>
  <c r="AW171" i="16"/>
  <c r="AV171" i="16"/>
  <c r="AU171" i="16"/>
  <c r="AT171" i="16"/>
  <c r="AS171" i="16"/>
  <c r="AR171" i="16"/>
  <c r="AQ171" i="16"/>
  <c r="AP171" i="16"/>
  <c r="AO171" i="16"/>
  <c r="AN171" i="16"/>
  <c r="AM171" i="16"/>
  <c r="AL171" i="16"/>
  <c r="AK171" i="16"/>
  <c r="AJ171" i="16"/>
  <c r="AI171" i="16"/>
  <c r="AH171" i="16"/>
  <c r="AG171" i="16"/>
  <c r="AF171" i="16"/>
  <c r="AE171" i="16"/>
  <c r="AD171" i="16"/>
  <c r="AC171" i="16"/>
  <c r="AB171" i="16"/>
  <c r="AA171" i="16"/>
  <c r="Z171" i="16"/>
  <c r="Y171" i="16"/>
  <c r="X171" i="16"/>
  <c r="W171" i="16"/>
  <c r="V171" i="16"/>
  <c r="U171" i="16"/>
  <c r="T171" i="16"/>
  <c r="S171" i="16"/>
  <c r="R171" i="16"/>
  <c r="Q171" i="16"/>
  <c r="P171" i="16"/>
  <c r="O171" i="16"/>
  <c r="N171" i="16"/>
  <c r="M171" i="16"/>
  <c r="L171" i="16"/>
  <c r="K171" i="16"/>
  <c r="J171" i="16"/>
  <c r="I171" i="16"/>
  <c r="H171" i="16"/>
  <c r="G171" i="16"/>
  <c r="F171" i="16"/>
  <c r="B171" i="16"/>
  <c r="BC170" i="16"/>
  <c r="BB170" i="16"/>
  <c r="BA170" i="16"/>
  <c r="AZ170" i="16"/>
  <c r="AY170" i="16"/>
  <c r="AX170" i="16"/>
  <c r="AW170" i="16"/>
  <c r="AV170" i="16"/>
  <c r="AU170" i="16"/>
  <c r="AT170" i="16"/>
  <c r="AS170" i="16"/>
  <c r="AR170" i="16"/>
  <c r="AQ170" i="16"/>
  <c r="AP170" i="16"/>
  <c r="AO170" i="16"/>
  <c r="AN170" i="16"/>
  <c r="AM170" i="16"/>
  <c r="AL170" i="16"/>
  <c r="AK170" i="16"/>
  <c r="AJ170" i="16"/>
  <c r="AI170" i="16"/>
  <c r="AH170" i="16"/>
  <c r="AG170" i="16"/>
  <c r="AF170" i="16"/>
  <c r="AE170" i="16"/>
  <c r="AD170" i="16"/>
  <c r="AC170" i="16"/>
  <c r="AB170" i="16"/>
  <c r="AA170" i="16"/>
  <c r="Z170" i="16"/>
  <c r="Y170" i="16"/>
  <c r="X170" i="16"/>
  <c r="W170" i="16"/>
  <c r="V170" i="16"/>
  <c r="U170" i="16"/>
  <c r="T170" i="16"/>
  <c r="S170" i="16"/>
  <c r="R170" i="16"/>
  <c r="Q170" i="16"/>
  <c r="P170" i="16"/>
  <c r="O170" i="16"/>
  <c r="N170" i="16"/>
  <c r="M170" i="16"/>
  <c r="L170" i="16"/>
  <c r="K170" i="16"/>
  <c r="J170" i="16"/>
  <c r="I170" i="16"/>
  <c r="H170" i="16"/>
  <c r="G170" i="16"/>
  <c r="F170" i="16"/>
  <c r="B170" i="16"/>
  <c r="BC169" i="16"/>
  <c r="BB169" i="16"/>
  <c r="BA169" i="16"/>
  <c r="AZ169" i="16"/>
  <c r="AY169" i="16"/>
  <c r="AX169" i="16"/>
  <c r="AW169" i="16"/>
  <c r="AV169" i="16"/>
  <c r="AU169" i="16"/>
  <c r="AT169" i="16"/>
  <c r="AS169" i="16"/>
  <c r="AR169" i="16"/>
  <c r="AQ169" i="16"/>
  <c r="AP169" i="16"/>
  <c r="AO169" i="16"/>
  <c r="AN169" i="16"/>
  <c r="AM169" i="16"/>
  <c r="AL169" i="16"/>
  <c r="AK169" i="16"/>
  <c r="AJ169" i="16"/>
  <c r="AI169" i="16"/>
  <c r="AH169" i="16"/>
  <c r="AG169" i="16"/>
  <c r="AF169" i="16"/>
  <c r="AE169" i="16"/>
  <c r="AD169" i="16"/>
  <c r="AC169" i="16"/>
  <c r="AB169" i="16"/>
  <c r="AA169" i="16"/>
  <c r="Z169" i="16"/>
  <c r="Y169" i="16"/>
  <c r="X169" i="16"/>
  <c r="W169" i="16"/>
  <c r="V169" i="16"/>
  <c r="U169" i="16"/>
  <c r="T169" i="16"/>
  <c r="S169" i="16"/>
  <c r="R169" i="16"/>
  <c r="Q169" i="16"/>
  <c r="P169" i="16"/>
  <c r="O169" i="16"/>
  <c r="N169" i="16"/>
  <c r="M169" i="16"/>
  <c r="L169" i="16"/>
  <c r="K169" i="16"/>
  <c r="J169" i="16"/>
  <c r="I169" i="16"/>
  <c r="H169" i="16"/>
  <c r="G169" i="16"/>
  <c r="F169" i="16"/>
  <c r="B169" i="16"/>
  <c r="BC168" i="16"/>
  <c r="BB168" i="16"/>
  <c r="BA168" i="16"/>
  <c r="AZ168" i="16"/>
  <c r="AY168" i="16"/>
  <c r="AX168" i="16"/>
  <c r="AW168" i="16"/>
  <c r="AV168" i="16"/>
  <c r="AU168" i="16"/>
  <c r="AT168" i="16"/>
  <c r="AS168" i="16"/>
  <c r="AR168" i="16"/>
  <c r="AQ168" i="16"/>
  <c r="AP168" i="16"/>
  <c r="AO168" i="16"/>
  <c r="AN168" i="16"/>
  <c r="AM168" i="16"/>
  <c r="AL168" i="16"/>
  <c r="AK168" i="16"/>
  <c r="AJ168" i="16"/>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B168" i="16"/>
  <c r="BC167" i="16"/>
  <c r="BB167" i="16"/>
  <c r="BA167" i="16"/>
  <c r="AZ167" i="16"/>
  <c r="AY167" i="16"/>
  <c r="AX167" i="16"/>
  <c r="AW167" i="16"/>
  <c r="AV167" i="16"/>
  <c r="AU167" i="16"/>
  <c r="AT167" i="16"/>
  <c r="AS167" i="16"/>
  <c r="AR167" i="16"/>
  <c r="AQ167" i="16"/>
  <c r="AP167" i="16"/>
  <c r="AO167" i="16"/>
  <c r="AN167" i="16"/>
  <c r="AM167" i="16"/>
  <c r="AL167" i="16"/>
  <c r="AK167" i="16"/>
  <c r="AJ167" i="16"/>
  <c r="AI167" i="16"/>
  <c r="AH167" i="16"/>
  <c r="AG167" i="16"/>
  <c r="AF167" i="16"/>
  <c r="AE167" i="16"/>
  <c r="AD167" i="16"/>
  <c r="AC167" i="16"/>
  <c r="AB167" i="16"/>
  <c r="AA167" i="16"/>
  <c r="Z167" i="16"/>
  <c r="Y167" i="16"/>
  <c r="X167" i="16"/>
  <c r="W167" i="16"/>
  <c r="V167" i="16"/>
  <c r="U167" i="16"/>
  <c r="T167" i="16"/>
  <c r="S167" i="16"/>
  <c r="R167" i="16"/>
  <c r="Q167" i="16"/>
  <c r="P167" i="16"/>
  <c r="O167" i="16"/>
  <c r="N167" i="16"/>
  <c r="M167" i="16"/>
  <c r="L167" i="16"/>
  <c r="K167" i="16"/>
  <c r="J167" i="16"/>
  <c r="I167" i="16"/>
  <c r="H167" i="16"/>
  <c r="G167" i="16"/>
  <c r="F167" i="16"/>
  <c r="B167" i="16"/>
  <c r="BC166" i="16"/>
  <c r="BB166" i="16"/>
  <c r="BA166" i="16"/>
  <c r="AZ166" i="16"/>
  <c r="AY166" i="16"/>
  <c r="AX166" i="16"/>
  <c r="AW166" i="16"/>
  <c r="AV166" i="16"/>
  <c r="AU166" i="16"/>
  <c r="AT166" i="16"/>
  <c r="AS166" i="16"/>
  <c r="AR166" i="16"/>
  <c r="AQ166" i="16"/>
  <c r="AP166" i="16"/>
  <c r="AO166" i="16"/>
  <c r="AN166" i="16"/>
  <c r="AM166" i="16"/>
  <c r="AL166" i="16"/>
  <c r="AK166" i="16"/>
  <c r="AJ166" i="16"/>
  <c r="AI166" i="16"/>
  <c r="AH166" i="16"/>
  <c r="AG166" i="16"/>
  <c r="AF166" i="16"/>
  <c r="AE166" i="16"/>
  <c r="AD166" i="16"/>
  <c r="AC166" i="16"/>
  <c r="AB166" i="16"/>
  <c r="AA166" i="16"/>
  <c r="Z166" i="16"/>
  <c r="Y166" i="16"/>
  <c r="X166" i="16"/>
  <c r="W166" i="16"/>
  <c r="V166" i="16"/>
  <c r="U166" i="16"/>
  <c r="T166" i="16"/>
  <c r="S166" i="16"/>
  <c r="R166" i="16"/>
  <c r="Q166" i="16"/>
  <c r="P166" i="16"/>
  <c r="O166" i="16"/>
  <c r="N166" i="16"/>
  <c r="M166" i="16"/>
  <c r="L166" i="16"/>
  <c r="K166" i="16"/>
  <c r="J166" i="16"/>
  <c r="I166" i="16"/>
  <c r="H166" i="16"/>
  <c r="G166" i="16"/>
  <c r="F166" i="16"/>
  <c r="B166" i="16"/>
  <c r="BC165" i="16"/>
  <c r="BB165" i="16"/>
  <c r="BA165" i="16"/>
  <c r="AZ165" i="16"/>
  <c r="AY165" i="16"/>
  <c r="AX165" i="16"/>
  <c r="AW165" i="16"/>
  <c r="AV165" i="16"/>
  <c r="AU165" i="16"/>
  <c r="AT165" i="16"/>
  <c r="AS165" i="16"/>
  <c r="AR165" i="16"/>
  <c r="AQ165" i="16"/>
  <c r="AP165" i="16"/>
  <c r="AO165" i="16"/>
  <c r="AN165" i="16"/>
  <c r="AM165" i="16"/>
  <c r="AL165" i="16"/>
  <c r="AK165" i="16"/>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B165" i="16"/>
  <c r="BC164" i="16"/>
  <c r="BB164" i="16"/>
  <c r="BA164" i="16"/>
  <c r="AZ164" i="16"/>
  <c r="AY164" i="16"/>
  <c r="AX164" i="16"/>
  <c r="AW164" i="16"/>
  <c r="AV164" i="16"/>
  <c r="AU164" i="16"/>
  <c r="AT164" i="16"/>
  <c r="AS164" i="16"/>
  <c r="AR164" i="16"/>
  <c r="AQ164" i="16"/>
  <c r="AP164" i="16"/>
  <c r="AO164" i="16"/>
  <c r="AN164" i="16"/>
  <c r="AM164" i="16"/>
  <c r="AL164" i="16"/>
  <c r="AK164" i="16"/>
  <c r="AJ164" i="16"/>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B164" i="16"/>
  <c r="BC163" i="16"/>
  <c r="BB163" i="16"/>
  <c r="BA163" i="16"/>
  <c r="AZ163" i="16"/>
  <c r="AY163" i="16"/>
  <c r="AX163" i="16"/>
  <c r="AW163" i="16"/>
  <c r="AV163" i="16"/>
  <c r="AU163" i="16"/>
  <c r="AT163" i="16"/>
  <c r="AS163" i="16"/>
  <c r="AR163" i="16"/>
  <c r="AQ163" i="16"/>
  <c r="AP163" i="16"/>
  <c r="AO163" i="16"/>
  <c r="AN163" i="16"/>
  <c r="AM163" i="16"/>
  <c r="AL163" i="16"/>
  <c r="AK163" i="16"/>
  <c r="AJ163" i="16"/>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G163" i="16"/>
  <c r="F163" i="16"/>
  <c r="B163" i="16"/>
  <c r="BC162" i="16"/>
  <c r="BB162" i="16"/>
  <c r="BA162" i="16"/>
  <c r="AZ162" i="16"/>
  <c r="AY162" i="16"/>
  <c r="AX162" i="16"/>
  <c r="AW162" i="16"/>
  <c r="AV162" i="16"/>
  <c r="AU162" i="16"/>
  <c r="AT162" i="16"/>
  <c r="AS162" i="16"/>
  <c r="AR162" i="16"/>
  <c r="AQ162" i="16"/>
  <c r="AP162" i="16"/>
  <c r="AO162" i="16"/>
  <c r="AN162" i="16"/>
  <c r="AM162" i="16"/>
  <c r="AL162" i="16"/>
  <c r="AK162" i="16"/>
  <c r="AJ162" i="16"/>
  <c r="AI162" i="16"/>
  <c r="AH162" i="16"/>
  <c r="AG162" i="16"/>
  <c r="AF162" i="16"/>
  <c r="AE162" i="16"/>
  <c r="AD162" i="16"/>
  <c r="AC162" i="16"/>
  <c r="AB162" i="16"/>
  <c r="AA162" i="16"/>
  <c r="Z162" i="16"/>
  <c r="Y162" i="16"/>
  <c r="X162" i="16"/>
  <c r="W162" i="16"/>
  <c r="V162" i="16"/>
  <c r="U162" i="16"/>
  <c r="T162" i="16"/>
  <c r="S162" i="16"/>
  <c r="R162" i="16"/>
  <c r="Q162" i="16"/>
  <c r="P162" i="16"/>
  <c r="O162" i="16"/>
  <c r="N162" i="16"/>
  <c r="M162" i="16"/>
  <c r="L162" i="16"/>
  <c r="K162" i="16"/>
  <c r="J162" i="16"/>
  <c r="I162" i="16"/>
  <c r="H162" i="16"/>
  <c r="G162" i="16"/>
  <c r="F162" i="16"/>
  <c r="B162" i="16"/>
  <c r="BC161" i="16"/>
  <c r="BB161" i="16"/>
  <c r="BA161" i="16"/>
  <c r="AZ161" i="16"/>
  <c r="AY161" i="16"/>
  <c r="AX161" i="16"/>
  <c r="AW161" i="16"/>
  <c r="AV161" i="16"/>
  <c r="AU161" i="16"/>
  <c r="AT161" i="16"/>
  <c r="AS161" i="16"/>
  <c r="AR161" i="16"/>
  <c r="AQ161" i="16"/>
  <c r="AP161" i="16"/>
  <c r="AO161" i="16"/>
  <c r="AN161" i="16"/>
  <c r="AM161" i="16"/>
  <c r="AL161" i="16"/>
  <c r="AK161" i="16"/>
  <c r="AJ161" i="16"/>
  <c r="AI161" i="16"/>
  <c r="AH161" i="16"/>
  <c r="AG161" i="16"/>
  <c r="AF161" i="16"/>
  <c r="AE161" i="16"/>
  <c r="AD161" i="16"/>
  <c r="AC161" i="16"/>
  <c r="AB161" i="16"/>
  <c r="AA161" i="16"/>
  <c r="Z161" i="16"/>
  <c r="Y161" i="16"/>
  <c r="X161" i="16"/>
  <c r="W161" i="16"/>
  <c r="V161" i="16"/>
  <c r="U161" i="16"/>
  <c r="T161" i="16"/>
  <c r="S161" i="16"/>
  <c r="R161" i="16"/>
  <c r="Q161" i="16"/>
  <c r="P161" i="16"/>
  <c r="O161" i="16"/>
  <c r="N161" i="16"/>
  <c r="M161" i="16"/>
  <c r="L161" i="16"/>
  <c r="K161" i="16"/>
  <c r="J161" i="16"/>
  <c r="I161" i="16"/>
  <c r="H161" i="16"/>
  <c r="G161" i="16"/>
  <c r="F161" i="16"/>
  <c r="B161" i="16"/>
  <c r="BC160" i="16"/>
  <c r="BB160" i="16"/>
  <c r="BA160" i="16"/>
  <c r="AZ160" i="16"/>
  <c r="AY160" i="16"/>
  <c r="AX160" i="16"/>
  <c r="AW160" i="16"/>
  <c r="AV160" i="16"/>
  <c r="AU160" i="16"/>
  <c r="AT160" i="16"/>
  <c r="AS160" i="16"/>
  <c r="AR160" i="16"/>
  <c r="AQ160" i="16"/>
  <c r="AP160" i="16"/>
  <c r="AO160" i="16"/>
  <c r="AN160" i="16"/>
  <c r="AM160" i="16"/>
  <c r="AL160" i="16"/>
  <c r="AK160" i="16"/>
  <c r="AJ160" i="16"/>
  <c r="AI160" i="16"/>
  <c r="AH160" i="16"/>
  <c r="AG160" i="16"/>
  <c r="AF160" i="16"/>
  <c r="AE160" i="16"/>
  <c r="AD160" i="16"/>
  <c r="AC160" i="16"/>
  <c r="AB160" i="16"/>
  <c r="AA160" i="16"/>
  <c r="Z160" i="16"/>
  <c r="Y160" i="16"/>
  <c r="X160" i="16"/>
  <c r="W160" i="16"/>
  <c r="V160" i="16"/>
  <c r="U160" i="16"/>
  <c r="T160" i="16"/>
  <c r="S160" i="16"/>
  <c r="R160" i="16"/>
  <c r="Q160" i="16"/>
  <c r="P160" i="16"/>
  <c r="O160" i="16"/>
  <c r="N160" i="16"/>
  <c r="M160" i="16"/>
  <c r="L160" i="16"/>
  <c r="K160" i="16"/>
  <c r="J160" i="16"/>
  <c r="I160" i="16"/>
  <c r="H160" i="16"/>
  <c r="G160" i="16"/>
  <c r="F160" i="16"/>
  <c r="B160" i="16"/>
  <c r="BC159" i="16"/>
  <c r="BB159" i="16"/>
  <c r="BA159" i="16"/>
  <c r="AZ159" i="16"/>
  <c r="AY159" i="16"/>
  <c r="AX159" i="16"/>
  <c r="AW159" i="16"/>
  <c r="AV159" i="16"/>
  <c r="AU159" i="16"/>
  <c r="AT159" i="16"/>
  <c r="AS159" i="16"/>
  <c r="AR159" i="16"/>
  <c r="AQ159" i="16"/>
  <c r="AP159" i="16"/>
  <c r="AO159" i="16"/>
  <c r="AN159" i="16"/>
  <c r="AM159" i="16"/>
  <c r="AL159" i="16"/>
  <c r="AK159" i="16"/>
  <c r="AJ159" i="16"/>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B159" i="16"/>
  <c r="BC158" i="16"/>
  <c r="BB158" i="16"/>
  <c r="BA158" i="16"/>
  <c r="AZ158" i="16"/>
  <c r="AY158" i="16"/>
  <c r="AX158" i="16"/>
  <c r="AW158" i="16"/>
  <c r="AV158" i="16"/>
  <c r="AU158" i="16"/>
  <c r="AT158" i="16"/>
  <c r="AS158" i="16"/>
  <c r="AR158" i="16"/>
  <c r="AQ158" i="16"/>
  <c r="AP158" i="16"/>
  <c r="AO158" i="16"/>
  <c r="AN158" i="16"/>
  <c r="AM158" i="16"/>
  <c r="AL158" i="16"/>
  <c r="AK158" i="16"/>
  <c r="AJ158" i="16"/>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B158" i="16"/>
  <c r="BC157" i="16"/>
  <c r="BB157" i="16"/>
  <c r="BA157" i="16"/>
  <c r="AZ157" i="16"/>
  <c r="AY157" i="16"/>
  <c r="AX157" i="16"/>
  <c r="AW157" i="16"/>
  <c r="AV157" i="16"/>
  <c r="AU157" i="16"/>
  <c r="AT157" i="16"/>
  <c r="AS157" i="16"/>
  <c r="AR157" i="16"/>
  <c r="AQ157" i="16"/>
  <c r="AP157" i="16"/>
  <c r="AO157" i="16"/>
  <c r="AN157" i="16"/>
  <c r="AM157" i="16"/>
  <c r="AL157" i="16"/>
  <c r="AK157" i="16"/>
  <c r="AJ157" i="16"/>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B157" i="16"/>
  <c r="BC156" i="16"/>
  <c r="BB156" i="16"/>
  <c r="BA156" i="16"/>
  <c r="AZ156" i="16"/>
  <c r="AY156" i="16"/>
  <c r="AX156" i="16"/>
  <c r="AW156" i="16"/>
  <c r="AV156" i="16"/>
  <c r="AU156" i="16"/>
  <c r="AT156" i="16"/>
  <c r="AS156" i="16"/>
  <c r="AR156" i="16"/>
  <c r="AQ156" i="16"/>
  <c r="AP156" i="16"/>
  <c r="AO156" i="16"/>
  <c r="AN156" i="16"/>
  <c r="AM156" i="16"/>
  <c r="AL156" i="16"/>
  <c r="AK156" i="16"/>
  <c r="AJ156" i="16"/>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B156" i="16"/>
  <c r="BC155" i="16"/>
  <c r="BB155" i="16"/>
  <c r="BA155" i="16"/>
  <c r="AZ155" i="16"/>
  <c r="AY155" i="16"/>
  <c r="AX155" i="16"/>
  <c r="AW155" i="16"/>
  <c r="AV155" i="16"/>
  <c r="AU155" i="16"/>
  <c r="AT155" i="16"/>
  <c r="AS155" i="16"/>
  <c r="AR155" i="16"/>
  <c r="AQ155" i="16"/>
  <c r="AP155" i="16"/>
  <c r="AO155" i="16"/>
  <c r="AN155" i="16"/>
  <c r="AM155" i="16"/>
  <c r="AL155" i="16"/>
  <c r="AK155" i="16"/>
  <c r="AJ155" i="16"/>
  <c r="AI155" i="16"/>
  <c r="AH155" i="16"/>
  <c r="AG155" i="16"/>
  <c r="AF155" i="16"/>
  <c r="AE155" i="16"/>
  <c r="AD155" i="16"/>
  <c r="AC155" i="16"/>
  <c r="AB155" i="16"/>
  <c r="AA155" i="16"/>
  <c r="Z155" i="16"/>
  <c r="Y155" i="16"/>
  <c r="X155" i="16"/>
  <c r="W155" i="16"/>
  <c r="V155" i="16"/>
  <c r="U155" i="16"/>
  <c r="T155" i="16"/>
  <c r="S155" i="16"/>
  <c r="R155" i="16"/>
  <c r="Q155" i="16"/>
  <c r="P155" i="16"/>
  <c r="O155" i="16"/>
  <c r="N155" i="16"/>
  <c r="M155" i="16"/>
  <c r="L155" i="16"/>
  <c r="K155" i="16"/>
  <c r="J155" i="16"/>
  <c r="I155" i="16"/>
  <c r="H155" i="16"/>
  <c r="G155" i="16"/>
  <c r="F155" i="16"/>
  <c r="B155" i="16"/>
  <c r="BC154" i="16"/>
  <c r="BB154" i="16"/>
  <c r="BA154" i="16"/>
  <c r="AZ154" i="16"/>
  <c r="AY154" i="16"/>
  <c r="AX154" i="16"/>
  <c r="AW154" i="16"/>
  <c r="AV154" i="16"/>
  <c r="AU154" i="16"/>
  <c r="AT154" i="16"/>
  <c r="AS154" i="16"/>
  <c r="AR154" i="16"/>
  <c r="AQ154" i="16"/>
  <c r="AP154" i="16"/>
  <c r="AO154" i="16"/>
  <c r="AN154" i="16"/>
  <c r="AM154" i="16"/>
  <c r="AL154" i="16"/>
  <c r="AK154" i="16"/>
  <c r="AJ154" i="16"/>
  <c r="AI154" i="16"/>
  <c r="AH154" i="16"/>
  <c r="AG154" i="16"/>
  <c r="AF154" i="16"/>
  <c r="AE154" i="16"/>
  <c r="AD154" i="16"/>
  <c r="AC154" i="16"/>
  <c r="AB154" i="16"/>
  <c r="AA154" i="16"/>
  <c r="Z154" i="16"/>
  <c r="Y154" i="16"/>
  <c r="X154" i="16"/>
  <c r="W154" i="16"/>
  <c r="V154" i="16"/>
  <c r="U154" i="16"/>
  <c r="T154" i="16"/>
  <c r="S154" i="16"/>
  <c r="R154" i="16"/>
  <c r="Q154" i="16"/>
  <c r="P154" i="16"/>
  <c r="O154" i="16"/>
  <c r="N154" i="16"/>
  <c r="M154" i="16"/>
  <c r="L154" i="16"/>
  <c r="K154" i="16"/>
  <c r="J154" i="16"/>
  <c r="I154" i="16"/>
  <c r="H154" i="16"/>
  <c r="G154" i="16"/>
  <c r="F154" i="16"/>
  <c r="B154" i="16"/>
  <c r="BC153" i="16"/>
  <c r="BB153" i="16"/>
  <c r="BA153" i="16"/>
  <c r="AZ153" i="16"/>
  <c r="AY153" i="16"/>
  <c r="AX153" i="16"/>
  <c r="AW153" i="16"/>
  <c r="AV153" i="16"/>
  <c r="AU153" i="16"/>
  <c r="AT153" i="16"/>
  <c r="AS153" i="16"/>
  <c r="AR153" i="16"/>
  <c r="AQ153" i="16"/>
  <c r="AP153" i="16"/>
  <c r="AO153" i="16"/>
  <c r="AN153" i="16"/>
  <c r="AM153" i="16"/>
  <c r="AL153" i="16"/>
  <c r="AK153" i="16"/>
  <c r="AJ153" i="16"/>
  <c r="AI153" i="16"/>
  <c r="AH153" i="16"/>
  <c r="AG153" i="16"/>
  <c r="AF153" i="16"/>
  <c r="AE153" i="16"/>
  <c r="AD153" i="16"/>
  <c r="AC153" i="16"/>
  <c r="AB153" i="16"/>
  <c r="AA153" i="16"/>
  <c r="Z153" i="16"/>
  <c r="Y153" i="16"/>
  <c r="X153" i="16"/>
  <c r="W153" i="16"/>
  <c r="V153" i="16"/>
  <c r="U153" i="16"/>
  <c r="T153" i="16"/>
  <c r="S153" i="16"/>
  <c r="R153" i="16"/>
  <c r="Q153" i="16"/>
  <c r="P153" i="16"/>
  <c r="O153" i="16"/>
  <c r="N153" i="16"/>
  <c r="M153" i="16"/>
  <c r="L153" i="16"/>
  <c r="K153" i="16"/>
  <c r="J153" i="16"/>
  <c r="I153" i="16"/>
  <c r="H153" i="16"/>
  <c r="G153" i="16"/>
  <c r="F153" i="16"/>
  <c r="B153" i="16"/>
  <c r="BC152" i="16"/>
  <c r="BB152" i="16"/>
  <c r="BA152" i="16"/>
  <c r="AZ152" i="16"/>
  <c r="AY152" i="16"/>
  <c r="AX152" i="16"/>
  <c r="AW152" i="16"/>
  <c r="AV152" i="16"/>
  <c r="AU152" i="16"/>
  <c r="AT152" i="16"/>
  <c r="AS152" i="16"/>
  <c r="AR152" i="16"/>
  <c r="AQ152" i="16"/>
  <c r="AP152" i="16"/>
  <c r="AO152" i="16"/>
  <c r="AN152" i="16"/>
  <c r="AM152" i="16"/>
  <c r="AL152" i="16"/>
  <c r="AK152" i="16"/>
  <c r="AJ152" i="16"/>
  <c r="AI152" i="16"/>
  <c r="AH152" i="16"/>
  <c r="AG152" i="16"/>
  <c r="AF152" i="16"/>
  <c r="AE152" i="16"/>
  <c r="AD152" i="16"/>
  <c r="AC152" i="16"/>
  <c r="AB152" i="16"/>
  <c r="AA152" i="16"/>
  <c r="Z152" i="16"/>
  <c r="Y152" i="16"/>
  <c r="X152" i="16"/>
  <c r="W152" i="16"/>
  <c r="V152" i="16"/>
  <c r="U152" i="16"/>
  <c r="T152" i="16"/>
  <c r="S152" i="16"/>
  <c r="R152" i="16"/>
  <c r="Q152" i="16"/>
  <c r="P152" i="16"/>
  <c r="O152" i="16"/>
  <c r="N152" i="16"/>
  <c r="M152" i="16"/>
  <c r="L152" i="16"/>
  <c r="K152" i="16"/>
  <c r="J152" i="16"/>
  <c r="I152" i="16"/>
  <c r="H152" i="16"/>
  <c r="G152" i="16"/>
  <c r="F152" i="16"/>
  <c r="B152" i="16"/>
  <c r="BC151" i="16"/>
  <c r="BB151" i="16"/>
  <c r="BA151" i="16"/>
  <c r="AZ151" i="16"/>
  <c r="AY151" i="16"/>
  <c r="AX151" i="16"/>
  <c r="AW151" i="16"/>
  <c r="AV151" i="16"/>
  <c r="AU151" i="16"/>
  <c r="AT151" i="16"/>
  <c r="AS151" i="16"/>
  <c r="AR151" i="16"/>
  <c r="AQ151" i="16"/>
  <c r="AP151" i="16"/>
  <c r="AO151" i="16"/>
  <c r="AN151" i="16"/>
  <c r="AM151" i="16"/>
  <c r="AL151" i="16"/>
  <c r="AK151" i="16"/>
  <c r="AJ151" i="16"/>
  <c r="AI151" i="16"/>
  <c r="AH151" i="16"/>
  <c r="AG151" i="16"/>
  <c r="AF151" i="16"/>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B151" i="16"/>
  <c r="BC150" i="16"/>
  <c r="BB150" i="16"/>
  <c r="BA150" i="16"/>
  <c r="AZ150" i="16"/>
  <c r="AY150" i="16"/>
  <c r="AX150" i="16"/>
  <c r="AW150" i="16"/>
  <c r="AV150" i="16"/>
  <c r="AU150" i="16"/>
  <c r="AT150" i="16"/>
  <c r="AS150" i="16"/>
  <c r="AR150" i="16"/>
  <c r="AQ150" i="16"/>
  <c r="AP150" i="16"/>
  <c r="AO150" i="16"/>
  <c r="AN150" i="16"/>
  <c r="AM150" i="16"/>
  <c r="AL150" i="16"/>
  <c r="AK150" i="16"/>
  <c r="AJ150" i="16"/>
  <c r="AI150" i="16"/>
  <c r="AH150" i="16"/>
  <c r="AG150" i="16"/>
  <c r="AF150" i="16"/>
  <c r="AE150" i="16"/>
  <c r="AD150" i="16"/>
  <c r="AC150" i="16"/>
  <c r="AB150" i="16"/>
  <c r="AA150" i="16"/>
  <c r="Z150" i="16"/>
  <c r="Y150" i="16"/>
  <c r="X150" i="16"/>
  <c r="W150" i="16"/>
  <c r="V150" i="16"/>
  <c r="U150" i="16"/>
  <c r="T150" i="16"/>
  <c r="S150" i="16"/>
  <c r="R150" i="16"/>
  <c r="Q150" i="16"/>
  <c r="P150" i="16"/>
  <c r="O150" i="16"/>
  <c r="N150" i="16"/>
  <c r="M150" i="16"/>
  <c r="L150" i="16"/>
  <c r="K150" i="16"/>
  <c r="J150" i="16"/>
  <c r="I150" i="16"/>
  <c r="H150" i="16"/>
  <c r="G150" i="16"/>
  <c r="F150" i="16"/>
  <c r="B150" i="16"/>
  <c r="BC149" i="16"/>
  <c r="BB149" i="16"/>
  <c r="BA149" i="16"/>
  <c r="AZ149" i="16"/>
  <c r="AY149" i="16"/>
  <c r="AX149" i="16"/>
  <c r="AW149" i="16"/>
  <c r="AV149" i="16"/>
  <c r="AU149" i="16"/>
  <c r="AT149" i="16"/>
  <c r="AS149" i="16"/>
  <c r="AR149" i="16"/>
  <c r="AQ149" i="16"/>
  <c r="AP149" i="16"/>
  <c r="AO149" i="16"/>
  <c r="AN149" i="16"/>
  <c r="AM149" i="16"/>
  <c r="AL149" i="16"/>
  <c r="AK149" i="16"/>
  <c r="AJ149" i="16"/>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B149" i="16"/>
  <c r="BC148" i="16"/>
  <c r="BB148" i="16"/>
  <c r="BA148" i="16"/>
  <c r="AZ148" i="16"/>
  <c r="AY148" i="16"/>
  <c r="AX148" i="16"/>
  <c r="AW148" i="16"/>
  <c r="AV148" i="16"/>
  <c r="AU148" i="16"/>
  <c r="AT148" i="16"/>
  <c r="AS148" i="16"/>
  <c r="AR148" i="16"/>
  <c r="AQ148" i="16"/>
  <c r="AP148" i="16"/>
  <c r="AO148" i="16"/>
  <c r="AN148" i="16"/>
  <c r="AM148" i="16"/>
  <c r="AL148" i="16"/>
  <c r="AK148"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B148" i="16"/>
  <c r="BC147" i="16"/>
  <c r="BB147" i="16"/>
  <c r="BA147" i="16"/>
  <c r="AZ147" i="16"/>
  <c r="AY147" i="16"/>
  <c r="AX147" i="16"/>
  <c r="AW147" i="16"/>
  <c r="AV147" i="16"/>
  <c r="AU147" i="16"/>
  <c r="AT147" i="16"/>
  <c r="AS147" i="16"/>
  <c r="AR147" i="16"/>
  <c r="AQ147" i="16"/>
  <c r="AP147" i="16"/>
  <c r="AO147" i="16"/>
  <c r="AN147" i="16"/>
  <c r="AM147" i="16"/>
  <c r="AL147" i="16"/>
  <c r="AK147" i="16"/>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K147" i="16"/>
  <c r="J147" i="16"/>
  <c r="I147" i="16"/>
  <c r="H147" i="16"/>
  <c r="G147" i="16"/>
  <c r="F147" i="16"/>
  <c r="B147" i="16"/>
  <c r="BC146" i="16"/>
  <c r="BB146" i="16"/>
  <c r="BA146" i="16"/>
  <c r="AZ146" i="16"/>
  <c r="AY146" i="16"/>
  <c r="AX146" i="16"/>
  <c r="AW146" i="16"/>
  <c r="AV146" i="16"/>
  <c r="AU146" i="16"/>
  <c r="AT146" i="16"/>
  <c r="AS146" i="16"/>
  <c r="AR146" i="16"/>
  <c r="AQ146" i="16"/>
  <c r="AP146" i="16"/>
  <c r="AO146" i="16"/>
  <c r="AN146" i="16"/>
  <c r="AM146" i="16"/>
  <c r="AL146" i="16"/>
  <c r="AK146"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L146" i="16"/>
  <c r="K146" i="16"/>
  <c r="J146" i="16"/>
  <c r="I146" i="16"/>
  <c r="H146" i="16"/>
  <c r="G146" i="16"/>
  <c r="F146" i="16"/>
  <c r="B146" i="16"/>
  <c r="BC145" i="16"/>
  <c r="BB145" i="16"/>
  <c r="BA145" i="16"/>
  <c r="AZ145" i="16"/>
  <c r="AY145" i="16"/>
  <c r="AX145" i="16"/>
  <c r="AW145" i="16"/>
  <c r="AV145" i="16"/>
  <c r="AU145" i="16"/>
  <c r="AT145" i="16"/>
  <c r="AS145" i="16"/>
  <c r="AR145" i="16"/>
  <c r="AQ145" i="16"/>
  <c r="AP145" i="16"/>
  <c r="AO145" i="16"/>
  <c r="AN145" i="16"/>
  <c r="AM145" i="16"/>
  <c r="AL145" i="16"/>
  <c r="AK145" i="16"/>
  <c r="AJ145" i="16"/>
  <c r="AI145" i="16"/>
  <c r="AH145" i="16"/>
  <c r="AG145" i="16"/>
  <c r="AF145" i="16"/>
  <c r="AE145" i="16"/>
  <c r="AD145" i="16"/>
  <c r="AC145" i="16"/>
  <c r="AB145" i="16"/>
  <c r="AA145" i="16"/>
  <c r="Z145" i="16"/>
  <c r="Y145" i="16"/>
  <c r="X145" i="16"/>
  <c r="W145" i="16"/>
  <c r="V145" i="16"/>
  <c r="U145" i="16"/>
  <c r="T145" i="16"/>
  <c r="S145" i="16"/>
  <c r="R145" i="16"/>
  <c r="Q145" i="16"/>
  <c r="P145" i="16"/>
  <c r="O145" i="16"/>
  <c r="N145" i="16"/>
  <c r="M145" i="16"/>
  <c r="L145" i="16"/>
  <c r="K145" i="16"/>
  <c r="J145" i="16"/>
  <c r="I145" i="16"/>
  <c r="H145" i="16"/>
  <c r="G145" i="16"/>
  <c r="F145" i="16"/>
  <c r="B145" i="16"/>
  <c r="BC144" i="16"/>
  <c r="BB144" i="16"/>
  <c r="BA144" i="16"/>
  <c r="AZ144" i="16"/>
  <c r="AY144" i="16"/>
  <c r="AX144" i="16"/>
  <c r="AW144" i="16"/>
  <c r="AV144" i="16"/>
  <c r="AU144" i="16"/>
  <c r="AT144" i="16"/>
  <c r="AS144" i="16"/>
  <c r="AR144" i="16"/>
  <c r="AQ144" i="16"/>
  <c r="AP144" i="16"/>
  <c r="AO144" i="16"/>
  <c r="AN144" i="16"/>
  <c r="AM144" i="16"/>
  <c r="AL144" i="16"/>
  <c r="AK144" i="16"/>
  <c r="AJ144" i="16"/>
  <c r="AI144" i="16"/>
  <c r="AH144" i="16"/>
  <c r="AG144" i="16"/>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B144" i="16"/>
  <c r="BC143" i="16"/>
  <c r="BB143" i="16"/>
  <c r="BA143" i="16"/>
  <c r="AZ143" i="16"/>
  <c r="AY143" i="16"/>
  <c r="AX143" i="16"/>
  <c r="AW143" i="16"/>
  <c r="AV143" i="16"/>
  <c r="AU143" i="16"/>
  <c r="AT143" i="16"/>
  <c r="AS143" i="16"/>
  <c r="AR143" i="16"/>
  <c r="AQ143" i="16"/>
  <c r="AP143" i="16"/>
  <c r="AO143" i="16"/>
  <c r="AN143" i="16"/>
  <c r="AM143" i="16"/>
  <c r="AL143" i="16"/>
  <c r="AK143" i="16"/>
  <c r="AJ143" i="16"/>
  <c r="AI143" i="16"/>
  <c r="AH143" i="16"/>
  <c r="AG143" i="16"/>
  <c r="AF143" i="16"/>
  <c r="AE143" i="16"/>
  <c r="AD143" i="16"/>
  <c r="AC143" i="16"/>
  <c r="AB143" i="16"/>
  <c r="AA143" i="16"/>
  <c r="Z143" i="16"/>
  <c r="Y143" i="16"/>
  <c r="X143" i="16"/>
  <c r="W143" i="16"/>
  <c r="V143" i="16"/>
  <c r="U143" i="16"/>
  <c r="T143" i="16"/>
  <c r="S143" i="16"/>
  <c r="R143" i="16"/>
  <c r="Q143" i="16"/>
  <c r="P143" i="16"/>
  <c r="O143" i="16"/>
  <c r="N143" i="16"/>
  <c r="M143" i="16"/>
  <c r="L143" i="16"/>
  <c r="K143" i="16"/>
  <c r="J143" i="16"/>
  <c r="I143" i="16"/>
  <c r="H143" i="16"/>
  <c r="G143" i="16"/>
  <c r="F143" i="16"/>
  <c r="B143" i="16"/>
  <c r="BC142" i="16"/>
  <c r="BB142" i="16"/>
  <c r="BA142" i="16"/>
  <c r="AZ142" i="16"/>
  <c r="AY142" i="16"/>
  <c r="AX142" i="16"/>
  <c r="AW142" i="16"/>
  <c r="AV142" i="16"/>
  <c r="AU142" i="16"/>
  <c r="AT142" i="16"/>
  <c r="AS142" i="16"/>
  <c r="AR142" i="16"/>
  <c r="AQ142" i="16"/>
  <c r="AP142" i="16"/>
  <c r="AO142" i="16"/>
  <c r="AN142" i="16"/>
  <c r="AM142" i="16"/>
  <c r="AL142" i="16"/>
  <c r="AK142" i="16"/>
  <c r="AJ142" i="16"/>
  <c r="AI142" i="16"/>
  <c r="AH142" i="16"/>
  <c r="AG142" i="16"/>
  <c r="AF142" i="16"/>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B142" i="16"/>
  <c r="BC141" i="16"/>
  <c r="BB141" i="16"/>
  <c r="BA141" i="16"/>
  <c r="AZ141" i="16"/>
  <c r="AY141" i="16"/>
  <c r="AX141" i="16"/>
  <c r="AW141" i="16"/>
  <c r="AV141" i="16"/>
  <c r="AU141" i="16"/>
  <c r="AT141" i="16"/>
  <c r="AS141" i="16"/>
  <c r="AR141" i="16"/>
  <c r="AQ141" i="16"/>
  <c r="AP141" i="16"/>
  <c r="AO141" i="16"/>
  <c r="AN141" i="16"/>
  <c r="AM141" i="16"/>
  <c r="AL141" i="16"/>
  <c r="AK141" i="16"/>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H141" i="16"/>
  <c r="G141" i="16"/>
  <c r="F141" i="16"/>
  <c r="B141" i="16"/>
  <c r="BC140" i="16"/>
  <c r="BB140" i="16"/>
  <c r="BA140" i="16"/>
  <c r="AZ140" i="16"/>
  <c r="AY140" i="16"/>
  <c r="AX140" i="16"/>
  <c r="AW140" i="16"/>
  <c r="AV140" i="16"/>
  <c r="AU140" i="16"/>
  <c r="AT140" i="16"/>
  <c r="AS140" i="16"/>
  <c r="AR140" i="16"/>
  <c r="AQ140" i="16"/>
  <c r="AP140" i="16"/>
  <c r="AO140" i="16"/>
  <c r="AN140" i="16"/>
  <c r="AM140" i="16"/>
  <c r="AL140" i="16"/>
  <c r="AK140"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B140" i="16"/>
  <c r="BC139" i="16"/>
  <c r="BB139" i="16"/>
  <c r="BA139" i="16"/>
  <c r="AZ139" i="16"/>
  <c r="AY139" i="16"/>
  <c r="AX139" i="16"/>
  <c r="AW139" i="16"/>
  <c r="AV139" i="16"/>
  <c r="AU139" i="16"/>
  <c r="AT139" i="16"/>
  <c r="AS139" i="16"/>
  <c r="AR139" i="16"/>
  <c r="AQ139" i="16"/>
  <c r="AP139" i="16"/>
  <c r="AO139" i="16"/>
  <c r="AN139" i="16"/>
  <c r="AM139" i="16"/>
  <c r="AL139" i="16"/>
  <c r="AK139" i="16"/>
  <c r="AJ139" i="16"/>
  <c r="AI139" i="16"/>
  <c r="AH139" i="16"/>
  <c r="AG139" i="16"/>
  <c r="AF139" i="16"/>
  <c r="AE139" i="16"/>
  <c r="AD139" i="16"/>
  <c r="AC139" i="16"/>
  <c r="AB139" i="16"/>
  <c r="AA139" i="16"/>
  <c r="Z139" i="16"/>
  <c r="Y139" i="16"/>
  <c r="X139" i="16"/>
  <c r="W139" i="16"/>
  <c r="V139" i="16"/>
  <c r="U139" i="16"/>
  <c r="T139" i="16"/>
  <c r="S139" i="16"/>
  <c r="R139" i="16"/>
  <c r="Q139" i="16"/>
  <c r="P139" i="16"/>
  <c r="O139" i="16"/>
  <c r="N139" i="16"/>
  <c r="M139" i="16"/>
  <c r="L139" i="16"/>
  <c r="K139" i="16"/>
  <c r="J139" i="16"/>
  <c r="I139" i="16"/>
  <c r="H139" i="16"/>
  <c r="G139" i="16"/>
  <c r="F139" i="16"/>
  <c r="B139" i="16"/>
  <c r="BC138" i="16"/>
  <c r="BB138" i="16"/>
  <c r="BA138" i="16"/>
  <c r="AZ138" i="16"/>
  <c r="AY138" i="16"/>
  <c r="AX138" i="16"/>
  <c r="AW138" i="16"/>
  <c r="AV138" i="16"/>
  <c r="AU138" i="16"/>
  <c r="AT138" i="16"/>
  <c r="AS138" i="16"/>
  <c r="AR138" i="16"/>
  <c r="AQ138" i="16"/>
  <c r="AP138" i="16"/>
  <c r="AO138" i="16"/>
  <c r="AN138" i="16"/>
  <c r="AM138" i="16"/>
  <c r="AL138" i="16"/>
  <c r="AK138"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N138" i="16"/>
  <c r="M138" i="16"/>
  <c r="L138" i="16"/>
  <c r="K138" i="16"/>
  <c r="J138" i="16"/>
  <c r="I138" i="16"/>
  <c r="H138" i="16"/>
  <c r="G138" i="16"/>
  <c r="F138" i="16"/>
  <c r="B138" i="16"/>
  <c r="BC137" i="16"/>
  <c r="BB137" i="16"/>
  <c r="BA137" i="16"/>
  <c r="AZ137" i="16"/>
  <c r="AY137" i="16"/>
  <c r="AX137" i="16"/>
  <c r="AW137" i="16"/>
  <c r="AV137" i="16"/>
  <c r="AU137" i="16"/>
  <c r="AT137" i="16"/>
  <c r="AS137" i="16"/>
  <c r="AR137" i="16"/>
  <c r="AQ137" i="16"/>
  <c r="AP137" i="16"/>
  <c r="AO137" i="16"/>
  <c r="AN137" i="16"/>
  <c r="AM137" i="16"/>
  <c r="AL137" i="16"/>
  <c r="AK137" i="16"/>
  <c r="AJ137" i="16"/>
  <c r="AI137" i="16"/>
  <c r="AH137"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B137" i="16"/>
  <c r="BC136" i="16"/>
  <c r="BB136" i="16"/>
  <c r="BA136" i="16"/>
  <c r="AZ136" i="16"/>
  <c r="AY136" i="16"/>
  <c r="AX136" i="16"/>
  <c r="AW136" i="16"/>
  <c r="AV136" i="16"/>
  <c r="AU136" i="16"/>
  <c r="AT136" i="16"/>
  <c r="AS136" i="16"/>
  <c r="AR136" i="16"/>
  <c r="AQ136" i="16"/>
  <c r="AP136" i="16"/>
  <c r="AO136" i="16"/>
  <c r="AN136" i="16"/>
  <c r="AM136" i="16"/>
  <c r="AL136" i="16"/>
  <c r="AK136" i="16"/>
  <c r="AJ136" i="16"/>
  <c r="AI136" i="16"/>
  <c r="AH136" i="16"/>
  <c r="AG136" i="16"/>
  <c r="AF136" i="16"/>
  <c r="AE136" i="16"/>
  <c r="AD136" i="16"/>
  <c r="AC136" i="16"/>
  <c r="AB136" i="16"/>
  <c r="AA136" i="16"/>
  <c r="Z136" i="16"/>
  <c r="Y136" i="16"/>
  <c r="X136" i="16"/>
  <c r="W136" i="16"/>
  <c r="V136" i="16"/>
  <c r="U136" i="16"/>
  <c r="T136" i="16"/>
  <c r="S136" i="16"/>
  <c r="R136" i="16"/>
  <c r="Q136" i="16"/>
  <c r="P136" i="16"/>
  <c r="O136" i="16"/>
  <c r="N136" i="16"/>
  <c r="M136" i="16"/>
  <c r="L136" i="16"/>
  <c r="K136" i="16"/>
  <c r="J136" i="16"/>
  <c r="I136" i="16"/>
  <c r="H136" i="16"/>
  <c r="G136" i="16"/>
  <c r="F136" i="16"/>
  <c r="B136" i="16"/>
  <c r="BC135" i="16"/>
  <c r="BB135" i="16"/>
  <c r="BA135" i="16"/>
  <c r="AZ135" i="16"/>
  <c r="AY135" i="16"/>
  <c r="AX135" i="16"/>
  <c r="AW135" i="16"/>
  <c r="AV135" i="16"/>
  <c r="AU135" i="16"/>
  <c r="AT135" i="16"/>
  <c r="AS135" i="16"/>
  <c r="AR135" i="16"/>
  <c r="AQ135" i="16"/>
  <c r="AP135" i="16"/>
  <c r="AO135" i="16"/>
  <c r="AN135" i="16"/>
  <c r="AM135" i="16"/>
  <c r="AL135" i="16"/>
  <c r="AK135" i="16"/>
  <c r="AJ135" i="16"/>
  <c r="AI135" i="16"/>
  <c r="AH135" i="16"/>
  <c r="AG135" i="16"/>
  <c r="AF135" i="16"/>
  <c r="AE135" i="16"/>
  <c r="AD135" i="16"/>
  <c r="AC135" i="16"/>
  <c r="AB135" i="16"/>
  <c r="AA135" i="16"/>
  <c r="Z135" i="16"/>
  <c r="Y135" i="16"/>
  <c r="X135" i="16"/>
  <c r="W135" i="16"/>
  <c r="V135" i="16"/>
  <c r="U135" i="16"/>
  <c r="T135" i="16"/>
  <c r="S135" i="16"/>
  <c r="R135" i="16"/>
  <c r="Q135" i="16"/>
  <c r="P135" i="16"/>
  <c r="O135" i="16"/>
  <c r="N135" i="16"/>
  <c r="M135" i="16"/>
  <c r="L135" i="16"/>
  <c r="K135" i="16"/>
  <c r="J135" i="16"/>
  <c r="I135" i="16"/>
  <c r="H135" i="16"/>
  <c r="G135" i="16"/>
  <c r="F135" i="16"/>
  <c r="B135" i="16"/>
  <c r="BC134" i="16"/>
  <c r="BB134" i="16"/>
  <c r="BA134" i="16"/>
  <c r="AZ134" i="16"/>
  <c r="AY134" i="16"/>
  <c r="AX134" i="16"/>
  <c r="AW134" i="16"/>
  <c r="AV134" i="16"/>
  <c r="AU134" i="16"/>
  <c r="AT134" i="16"/>
  <c r="AS134" i="16"/>
  <c r="AR134" i="16"/>
  <c r="AQ134" i="16"/>
  <c r="AP134" i="16"/>
  <c r="AO134" i="16"/>
  <c r="AN134" i="16"/>
  <c r="AM134" i="16"/>
  <c r="AL134" i="16"/>
  <c r="AK134" i="16"/>
  <c r="AJ134" i="16"/>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B134" i="16"/>
  <c r="BC133" i="16"/>
  <c r="BB133" i="16"/>
  <c r="BA133" i="16"/>
  <c r="AZ133" i="16"/>
  <c r="AY133" i="16"/>
  <c r="AX133" i="16"/>
  <c r="AW133" i="16"/>
  <c r="AV133" i="16"/>
  <c r="AU133" i="16"/>
  <c r="AT133" i="16"/>
  <c r="AS133" i="16"/>
  <c r="AR133" i="16"/>
  <c r="AQ133" i="16"/>
  <c r="AP133" i="16"/>
  <c r="AO133" i="16"/>
  <c r="AN133" i="16"/>
  <c r="AM133" i="16"/>
  <c r="AL133" i="16"/>
  <c r="AK133" i="16"/>
  <c r="AJ133" i="16"/>
  <c r="AI133" i="16"/>
  <c r="AH133" i="16"/>
  <c r="AG133" i="16"/>
  <c r="AF133" i="16"/>
  <c r="AE133" i="16"/>
  <c r="AD133" i="16"/>
  <c r="AC133" i="16"/>
  <c r="AB133" i="16"/>
  <c r="AA133" i="16"/>
  <c r="Z133" i="16"/>
  <c r="Y133" i="16"/>
  <c r="X133" i="16"/>
  <c r="W133" i="16"/>
  <c r="V133" i="16"/>
  <c r="U133" i="16"/>
  <c r="T133" i="16"/>
  <c r="S133" i="16"/>
  <c r="R133" i="16"/>
  <c r="Q133" i="16"/>
  <c r="P133" i="16"/>
  <c r="O133" i="16"/>
  <c r="N133" i="16"/>
  <c r="M133" i="16"/>
  <c r="L133" i="16"/>
  <c r="K133" i="16"/>
  <c r="J133" i="16"/>
  <c r="I133" i="16"/>
  <c r="H133" i="16"/>
  <c r="G133" i="16"/>
  <c r="F133" i="16"/>
  <c r="B133" i="16"/>
  <c r="BC132" i="16"/>
  <c r="BB132" i="16"/>
  <c r="BA132" i="16"/>
  <c r="AZ132" i="16"/>
  <c r="AY132" i="16"/>
  <c r="AX132" i="16"/>
  <c r="AW132" i="16"/>
  <c r="AV132" i="16"/>
  <c r="AU132" i="16"/>
  <c r="AT132" i="16"/>
  <c r="AS132" i="16"/>
  <c r="AR132" i="16"/>
  <c r="AQ132" i="16"/>
  <c r="AP132" i="16"/>
  <c r="AO132" i="16"/>
  <c r="AN132" i="16"/>
  <c r="AM132" i="16"/>
  <c r="AL132" i="16"/>
  <c r="AK132" i="16"/>
  <c r="AJ132" i="16"/>
  <c r="AI132" i="16"/>
  <c r="AH132" i="16"/>
  <c r="AG132" i="16"/>
  <c r="AF132" i="16"/>
  <c r="AE132" i="16"/>
  <c r="AD132" i="16"/>
  <c r="AC132" i="16"/>
  <c r="AB132" i="16"/>
  <c r="AA132" i="16"/>
  <c r="Z132" i="16"/>
  <c r="Y132" i="16"/>
  <c r="X132" i="16"/>
  <c r="W132" i="16"/>
  <c r="V132" i="16"/>
  <c r="U132" i="16"/>
  <c r="T132" i="16"/>
  <c r="S132" i="16"/>
  <c r="R132" i="16"/>
  <c r="Q132" i="16"/>
  <c r="P132" i="16"/>
  <c r="O132" i="16"/>
  <c r="N132" i="16"/>
  <c r="M132" i="16"/>
  <c r="L132" i="16"/>
  <c r="K132" i="16"/>
  <c r="J132" i="16"/>
  <c r="I132" i="16"/>
  <c r="H132" i="16"/>
  <c r="G132" i="16"/>
  <c r="F132" i="16"/>
  <c r="B132" i="16"/>
  <c r="BC131" i="16"/>
  <c r="BB131" i="16"/>
  <c r="BA131" i="16"/>
  <c r="AZ131" i="16"/>
  <c r="AY131" i="16"/>
  <c r="AX131" i="16"/>
  <c r="AW131" i="16"/>
  <c r="AV131" i="16"/>
  <c r="AU131" i="16"/>
  <c r="AT131" i="16"/>
  <c r="AS131" i="16"/>
  <c r="AR131" i="16"/>
  <c r="AQ131" i="16"/>
  <c r="AP131" i="16"/>
  <c r="AO131" i="16"/>
  <c r="AN131" i="16"/>
  <c r="AM131" i="16"/>
  <c r="AL131" i="16"/>
  <c r="AK131" i="16"/>
  <c r="AJ131" i="16"/>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B131" i="16"/>
  <c r="BC130" i="16"/>
  <c r="BB130" i="16"/>
  <c r="BA130" i="16"/>
  <c r="AZ130" i="16"/>
  <c r="AY130" i="16"/>
  <c r="AX130" i="16"/>
  <c r="AW130" i="16"/>
  <c r="AV130" i="16"/>
  <c r="AU130" i="16"/>
  <c r="AT130" i="16"/>
  <c r="AS130" i="16"/>
  <c r="AR130" i="16"/>
  <c r="AQ130" i="16"/>
  <c r="AP130" i="16"/>
  <c r="AO130" i="16"/>
  <c r="AN130" i="16"/>
  <c r="AM130" i="16"/>
  <c r="AL130" i="16"/>
  <c r="AK130" i="16"/>
  <c r="AJ130" i="16"/>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B130" i="16"/>
  <c r="BC129" i="16"/>
  <c r="BB129" i="16"/>
  <c r="BA129" i="16"/>
  <c r="AZ129" i="16"/>
  <c r="AY129" i="16"/>
  <c r="AX129" i="16"/>
  <c r="AW129" i="16"/>
  <c r="AV129" i="16"/>
  <c r="AU129" i="16"/>
  <c r="AT129" i="16"/>
  <c r="AS129" i="16"/>
  <c r="AR129" i="16"/>
  <c r="AQ129" i="16"/>
  <c r="AP129" i="16"/>
  <c r="AO129" i="16"/>
  <c r="AN129" i="16"/>
  <c r="AM129" i="16"/>
  <c r="AL129" i="16"/>
  <c r="AK129" i="16"/>
  <c r="AJ129" i="16"/>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H129" i="16"/>
  <c r="G129" i="16"/>
  <c r="F129" i="16"/>
  <c r="B129" i="16"/>
  <c r="BC128" i="16"/>
  <c r="BB128" i="16"/>
  <c r="BA128" i="16"/>
  <c r="AZ128" i="16"/>
  <c r="AY128" i="16"/>
  <c r="AX128" i="16"/>
  <c r="AW128" i="16"/>
  <c r="AV128" i="16"/>
  <c r="AU128" i="16"/>
  <c r="AT128" i="16"/>
  <c r="AS128" i="16"/>
  <c r="AR128" i="16"/>
  <c r="AQ128" i="16"/>
  <c r="AP128" i="16"/>
  <c r="AO128" i="16"/>
  <c r="AN128" i="16"/>
  <c r="AM128" i="16"/>
  <c r="AL128" i="16"/>
  <c r="AK128" i="16"/>
  <c r="AJ128" i="16"/>
  <c r="AI128" i="16"/>
  <c r="AH128" i="16"/>
  <c r="AG128" i="16"/>
  <c r="AF128" i="16"/>
  <c r="AE128" i="16"/>
  <c r="AD128" i="16"/>
  <c r="AC128" i="16"/>
  <c r="AB128" i="16"/>
  <c r="AA128" i="16"/>
  <c r="Z128" i="16"/>
  <c r="Y128" i="16"/>
  <c r="X128" i="16"/>
  <c r="W128" i="16"/>
  <c r="V128" i="16"/>
  <c r="U128" i="16"/>
  <c r="T128" i="16"/>
  <c r="S128" i="16"/>
  <c r="R128" i="16"/>
  <c r="Q128" i="16"/>
  <c r="P128" i="16"/>
  <c r="O128" i="16"/>
  <c r="N128" i="16"/>
  <c r="M128" i="16"/>
  <c r="L128" i="16"/>
  <c r="K128" i="16"/>
  <c r="J128" i="16"/>
  <c r="I128" i="16"/>
  <c r="H128" i="16"/>
  <c r="G128" i="16"/>
  <c r="F128" i="16"/>
  <c r="B128" i="16"/>
  <c r="BC127" i="16"/>
  <c r="BB127" i="16"/>
  <c r="BA127" i="16"/>
  <c r="AZ127" i="16"/>
  <c r="AY127" i="16"/>
  <c r="AX127" i="16"/>
  <c r="AW127" i="16"/>
  <c r="AV127" i="16"/>
  <c r="AU127" i="16"/>
  <c r="AT127" i="16"/>
  <c r="AS127" i="16"/>
  <c r="AR127" i="16"/>
  <c r="AQ127" i="16"/>
  <c r="AP127" i="16"/>
  <c r="AO127" i="16"/>
  <c r="AN127" i="16"/>
  <c r="AM127" i="16"/>
  <c r="AL127" i="16"/>
  <c r="AK127" i="16"/>
  <c r="AJ127" i="16"/>
  <c r="AI127" i="16"/>
  <c r="AH127" i="16"/>
  <c r="AG127" i="16"/>
  <c r="AF127" i="16"/>
  <c r="AE127" i="16"/>
  <c r="AD127" i="16"/>
  <c r="AC127" i="16"/>
  <c r="AB127" i="16"/>
  <c r="AA127" i="16"/>
  <c r="Z127" i="16"/>
  <c r="Y127" i="16"/>
  <c r="X127" i="16"/>
  <c r="W127" i="16"/>
  <c r="V127" i="16"/>
  <c r="U127" i="16"/>
  <c r="T127" i="16"/>
  <c r="S127" i="16"/>
  <c r="R127" i="16"/>
  <c r="Q127" i="16"/>
  <c r="P127" i="16"/>
  <c r="O127" i="16"/>
  <c r="N127" i="16"/>
  <c r="M127" i="16"/>
  <c r="L127" i="16"/>
  <c r="K127" i="16"/>
  <c r="J127" i="16"/>
  <c r="I127" i="16"/>
  <c r="H127" i="16"/>
  <c r="G127" i="16"/>
  <c r="F127" i="16"/>
  <c r="B127" i="16"/>
  <c r="BC126" i="16"/>
  <c r="BB126" i="16"/>
  <c r="BA126" i="16"/>
  <c r="AZ126" i="16"/>
  <c r="AY126" i="16"/>
  <c r="AX126" i="16"/>
  <c r="AW126" i="16"/>
  <c r="AV126" i="16"/>
  <c r="AU126" i="16"/>
  <c r="AT126" i="16"/>
  <c r="AS126" i="16"/>
  <c r="AR126" i="16"/>
  <c r="AQ126" i="16"/>
  <c r="AP126" i="16"/>
  <c r="AO126" i="16"/>
  <c r="AN126" i="16"/>
  <c r="AM126" i="16"/>
  <c r="AL126" i="16"/>
  <c r="AK126" i="16"/>
  <c r="AJ126" i="16"/>
  <c r="AI126" i="16"/>
  <c r="AH126" i="16"/>
  <c r="AG126" i="16"/>
  <c r="AF126" i="16"/>
  <c r="AE126" i="16"/>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B126" i="16"/>
  <c r="BC125" i="16"/>
  <c r="BB125" i="16"/>
  <c r="BA125" i="16"/>
  <c r="AZ125" i="16"/>
  <c r="AY125" i="16"/>
  <c r="AX125" i="16"/>
  <c r="AW125" i="16"/>
  <c r="AV125" i="16"/>
  <c r="AU125" i="16"/>
  <c r="AT125" i="16"/>
  <c r="AS125" i="16"/>
  <c r="AR125" i="16"/>
  <c r="AQ125" i="16"/>
  <c r="AP125" i="16"/>
  <c r="AO125" i="16"/>
  <c r="AN125" i="16"/>
  <c r="AM125" i="16"/>
  <c r="AL125" i="16"/>
  <c r="AK125" i="16"/>
  <c r="AJ125" i="16"/>
  <c r="AI125" i="16"/>
  <c r="AH125" i="16"/>
  <c r="AG125" i="16"/>
  <c r="AF125" i="16"/>
  <c r="AE125" i="16"/>
  <c r="AD125" i="16"/>
  <c r="AC125" i="16"/>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B125" i="16"/>
  <c r="BC124" i="16"/>
  <c r="BB124" i="16"/>
  <c r="BA124" i="16"/>
  <c r="AZ124" i="16"/>
  <c r="AY124" i="16"/>
  <c r="AX124" i="16"/>
  <c r="AW124" i="16"/>
  <c r="AV124" i="16"/>
  <c r="AU124" i="16"/>
  <c r="AT124" i="16"/>
  <c r="AS124" i="16"/>
  <c r="AR124" i="16"/>
  <c r="AQ124" i="16"/>
  <c r="AP124" i="16"/>
  <c r="AO124" i="16"/>
  <c r="AN124" i="16"/>
  <c r="AM124" i="16"/>
  <c r="AL124" i="16"/>
  <c r="AK124" i="16"/>
  <c r="AJ124" i="16"/>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B124" i="16"/>
  <c r="BC123" i="16"/>
  <c r="BB123" i="16"/>
  <c r="BA123" i="16"/>
  <c r="AZ123" i="16"/>
  <c r="AY123" i="16"/>
  <c r="AX123" i="16"/>
  <c r="AW123" i="16"/>
  <c r="AV123" i="16"/>
  <c r="AU123" i="16"/>
  <c r="AT123" i="16"/>
  <c r="AS123" i="16"/>
  <c r="AR123" i="16"/>
  <c r="AQ123" i="16"/>
  <c r="AP123" i="16"/>
  <c r="AO123" i="16"/>
  <c r="AN123" i="16"/>
  <c r="AM123" i="16"/>
  <c r="AL123" i="16"/>
  <c r="AK123" i="16"/>
  <c r="AJ123" i="16"/>
  <c r="AI123" i="16"/>
  <c r="AH123" i="16"/>
  <c r="AG123" i="16"/>
  <c r="AF123" i="16"/>
  <c r="AE123" i="16"/>
  <c r="AD123" i="16"/>
  <c r="AC123" i="16"/>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B123" i="16"/>
  <c r="BC122" i="16"/>
  <c r="BB122" i="16"/>
  <c r="BA122" i="16"/>
  <c r="AZ122" i="16"/>
  <c r="AY122" i="16"/>
  <c r="AX122" i="16"/>
  <c r="AW122" i="16"/>
  <c r="AV122" i="16"/>
  <c r="AU122" i="16"/>
  <c r="AT122" i="16"/>
  <c r="AS122" i="16"/>
  <c r="AR122" i="16"/>
  <c r="AQ122" i="16"/>
  <c r="AP122" i="16"/>
  <c r="AO122" i="16"/>
  <c r="AN122" i="16"/>
  <c r="AM122" i="16"/>
  <c r="AL122" i="16"/>
  <c r="AK122" i="16"/>
  <c r="AJ122" i="16"/>
  <c r="AI122" i="16"/>
  <c r="AH122" i="16"/>
  <c r="AG122" i="16"/>
  <c r="AF122" i="16"/>
  <c r="AE122" i="16"/>
  <c r="AD122" i="16"/>
  <c r="AC122" i="16"/>
  <c r="AB122" i="16"/>
  <c r="AA122" i="16"/>
  <c r="Z122" i="16"/>
  <c r="Y122" i="16"/>
  <c r="X122" i="16"/>
  <c r="W122" i="16"/>
  <c r="V122" i="16"/>
  <c r="U122" i="16"/>
  <c r="T122" i="16"/>
  <c r="S122" i="16"/>
  <c r="R122" i="16"/>
  <c r="Q122" i="16"/>
  <c r="P122" i="16"/>
  <c r="O122" i="16"/>
  <c r="N122" i="16"/>
  <c r="M122" i="16"/>
  <c r="L122" i="16"/>
  <c r="K122" i="16"/>
  <c r="J122" i="16"/>
  <c r="I122" i="16"/>
  <c r="H122" i="16"/>
  <c r="G122" i="16"/>
  <c r="F122" i="16"/>
  <c r="B122" i="16"/>
  <c r="BC121" i="16"/>
  <c r="BB121" i="16"/>
  <c r="BA121" i="16"/>
  <c r="AZ121" i="16"/>
  <c r="AY121" i="16"/>
  <c r="AX121" i="16"/>
  <c r="AW121" i="16"/>
  <c r="AV121" i="16"/>
  <c r="AU121" i="16"/>
  <c r="AT121" i="16"/>
  <c r="AS121" i="16"/>
  <c r="AR121" i="16"/>
  <c r="AQ121" i="16"/>
  <c r="AP121" i="16"/>
  <c r="AO121" i="16"/>
  <c r="AN121" i="16"/>
  <c r="AM121" i="16"/>
  <c r="AL121" i="16"/>
  <c r="AK121"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G121" i="16"/>
  <c r="F121" i="16"/>
  <c r="B121" i="16"/>
  <c r="BC120" i="16"/>
  <c r="BB120" i="16"/>
  <c r="BA120" i="16"/>
  <c r="AZ120" i="16"/>
  <c r="AY120" i="16"/>
  <c r="AX120" i="16"/>
  <c r="AW120" i="16"/>
  <c r="AV120" i="16"/>
  <c r="AU120" i="16"/>
  <c r="AT120" i="16"/>
  <c r="AS120" i="16"/>
  <c r="AR120" i="16"/>
  <c r="AQ120" i="16"/>
  <c r="AP120" i="16"/>
  <c r="AO120" i="16"/>
  <c r="AN120" i="16"/>
  <c r="AM120" i="16"/>
  <c r="AL120" i="16"/>
  <c r="AK120" i="16"/>
  <c r="AJ120" i="16"/>
  <c r="AI120" i="16"/>
  <c r="AH120" i="16"/>
  <c r="AG120" i="16"/>
  <c r="AF120" i="16"/>
  <c r="AE120" i="16"/>
  <c r="AD120" i="16"/>
  <c r="AC120" i="16"/>
  <c r="AB120" i="16"/>
  <c r="AA120" i="16"/>
  <c r="Z120" i="16"/>
  <c r="Y120" i="16"/>
  <c r="X120" i="16"/>
  <c r="W120" i="16"/>
  <c r="V120" i="16"/>
  <c r="U120" i="16"/>
  <c r="T120" i="16"/>
  <c r="S120" i="16"/>
  <c r="R120" i="16"/>
  <c r="Q120" i="16"/>
  <c r="P120" i="16"/>
  <c r="O120" i="16"/>
  <c r="N120" i="16"/>
  <c r="M120" i="16"/>
  <c r="L120" i="16"/>
  <c r="K120" i="16"/>
  <c r="J120" i="16"/>
  <c r="I120" i="16"/>
  <c r="H120" i="16"/>
  <c r="G120" i="16"/>
  <c r="F120" i="16"/>
  <c r="B120" i="16"/>
  <c r="BC119" i="16"/>
  <c r="BB119" i="16"/>
  <c r="BA119" i="16"/>
  <c r="AZ119" i="16"/>
  <c r="AY119" i="16"/>
  <c r="AX119" i="16"/>
  <c r="AW119" i="16"/>
  <c r="AV119" i="16"/>
  <c r="AU119" i="16"/>
  <c r="AT119" i="16"/>
  <c r="AS119" i="16"/>
  <c r="AR119" i="16"/>
  <c r="AQ119" i="16"/>
  <c r="AP119" i="16"/>
  <c r="AO119" i="16"/>
  <c r="AN119" i="16"/>
  <c r="AM119" i="16"/>
  <c r="AL119" i="16"/>
  <c r="AK119" i="16"/>
  <c r="AJ119" i="16"/>
  <c r="AI119" i="16"/>
  <c r="AH119" i="16"/>
  <c r="AG119" i="16"/>
  <c r="AF119" i="16"/>
  <c r="AE119" i="16"/>
  <c r="AD119" i="16"/>
  <c r="AC119" i="16"/>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B119" i="16"/>
  <c r="BC118" i="16"/>
  <c r="BB118" i="16"/>
  <c r="BA118" i="16"/>
  <c r="AZ118" i="16"/>
  <c r="AY118" i="16"/>
  <c r="AX118" i="16"/>
  <c r="AW118" i="16"/>
  <c r="AV118" i="16"/>
  <c r="AU118" i="16"/>
  <c r="AT118" i="16"/>
  <c r="AS118" i="16"/>
  <c r="AR118" i="16"/>
  <c r="AQ118" i="16"/>
  <c r="AP118" i="16"/>
  <c r="AO118" i="16"/>
  <c r="AN118" i="16"/>
  <c r="AM118" i="16"/>
  <c r="AL118" i="16"/>
  <c r="AK118" i="16"/>
  <c r="AJ118" i="16"/>
  <c r="AI118" i="16"/>
  <c r="AH118" i="16"/>
  <c r="AG118" i="16"/>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B118" i="16"/>
  <c r="BC117" i="16"/>
  <c r="BB117" i="16"/>
  <c r="BA117" i="16"/>
  <c r="AZ117" i="16"/>
  <c r="AY117" i="16"/>
  <c r="AX117" i="16"/>
  <c r="AW117" i="16"/>
  <c r="AV117" i="16"/>
  <c r="AU117" i="16"/>
  <c r="AT117" i="16"/>
  <c r="AS117" i="16"/>
  <c r="AR117" i="16"/>
  <c r="AQ117" i="16"/>
  <c r="AP117" i="16"/>
  <c r="AO117" i="16"/>
  <c r="AN117" i="16"/>
  <c r="AM117" i="16"/>
  <c r="AL117" i="16"/>
  <c r="AK117" i="16"/>
  <c r="AJ117" i="16"/>
  <c r="AI117" i="16"/>
  <c r="AH117" i="16"/>
  <c r="AG117" i="16"/>
  <c r="AF117" i="16"/>
  <c r="AE117" i="16"/>
  <c r="AD117" i="16"/>
  <c r="AC117" i="16"/>
  <c r="AB117" i="16"/>
  <c r="AA117" i="16"/>
  <c r="Z117" i="16"/>
  <c r="Y117" i="16"/>
  <c r="X117" i="16"/>
  <c r="W117" i="16"/>
  <c r="V117" i="16"/>
  <c r="U117" i="16"/>
  <c r="T117" i="16"/>
  <c r="S117" i="16"/>
  <c r="R117" i="16"/>
  <c r="Q117" i="16"/>
  <c r="P117" i="16"/>
  <c r="O117" i="16"/>
  <c r="N117" i="16"/>
  <c r="M117" i="16"/>
  <c r="L117" i="16"/>
  <c r="K117" i="16"/>
  <c r="J117" i="16"/>
  <c r="I117" i="16"/>
  <c r="H117" i="16"/>
  <c r="G117" i="16"/>
  <c r="F117" i="16"/>
  <c r="B117" i="16"/>
  <c r="BC116" i="16"/>
  <c r="BB116" i="16"/>
  <c r="BA116" i="16"/>
  <c r="AZ116" i="16"/>
  <c r="AY116" i="16"/>
  <c r="AX116" i="16"/>
  <c r="AW116" i="16"/>
  <c r="AV116" i="16"/>
  <c r="AU116" i="16"/>
  <c r="AT116" i="16"/>
  <c r="AS116" i="16"/>
  <c r="AR116" i="16"/>
  <c r="AQ116" i="16"/>
  <c r="AP116" i="16"/>
  <c r="AO116" i="16"/>
  <c r="AN116" i="16"/>
  <c r="AM116" i="16"/>
  <c r="AL116" i="16"/>
  <c r="AK116" i="16"/>
  <c r="AJ116" i="16"/>
  <c r="AI116" i="16"/>
  <c r="AH116" i="16"/>
  <c r="AG116" i="16"/>
  <c r="AF116" i="16"/>
  <c r="AE116" i="16"/>
  <c r="AD116" i="16"/>
  <c r="AC116" i="16"/>
  <c r="AB116" i="16"/>
  <c r="AA116" i="16"/>
  <c r="Z116" i="16"/>
  <c r="Y116" i="16"/>
  <c r="X116" i="16"/>
  <c r="W116" i="16"/>
  <c r="V116" i="16"/>
  <c r="U116" i="16"/>
  <c r="T116" i="16"/>
  <c r="S116" i="16"/>
  <c r="R116" i="16"/>
  <c r="Q116" i="16"/>
  <c r="P116" i="16"/>
  <c r="O116" i="16"/>
  <c r="N116" i="16"/>
  <c r="M116" i="16"/>
  <c r="L116" i="16"/>
  <c r="K116" i="16"/>
  <c r="J116" i="16"/>
  <c r="I116" i="16"/>
  <c r="H116" i="16"/>
  <c r="G116" i="16"/>
  <c r="F116" i="16"/>
  <c r="B116" i="16"/>
  <c r="BC115" i="16"/>
  <c r="BB115" i="16"/>
  <c r="BA115" i="16"/>
  <c r="AZ115" i="16"/>
  <c r="AY115" i="16"/>
  <c r="AX115" i="16"/>
  <c r="AW115" i="16"/>
  <c r="AV115" i="16"/>
  <c r="AU115" i="16"/>
  <c r="AT115" i="16"/>
  <c r="AS115" i="16"/>
  <c r="AR115" i="16"/>
  <c r="AQ115" i="16"/>
  <c r="AP115" i="16"/>
  <c r="AO115" i="16"/>
  <c r="AN115" i="16"/>
  <c r="AM115" i="16"/>
  <c r="AL115" i="16"/>
  <c r="AK115" i="16"/>
  <c r="AJ115" i="16"/>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K115" i="16"/>
  <c r="J115" i="16"/>
  <c r="I115" i="16"/>
  <c r="H115" i="16"/>
  <c r="G115" i="16"/>
  <c r="F115" i="16"/>
  <c r="B115" i="16"/>
  <c r="BC114" i="16"/>
  <c r="BB114" i="16"/>
  <c r="BA114" i="16"/>
  <c r="AZ114" i="16"/>
  <c r="AY114" i="16"/>
  <c r="AX114" i="16"/>
  <c r="AW114" i="16"/>
  <c r="AV114" i="16"/>
  <c r="AU114" i="16"/>
  <c r="AT114" i="16"/>
  <c r="AS114" i="16"/>
  <c r="AR114" i="16"/>
  <c r="AQ114" i="16"/>
  <c r="AP114" i="16"/>
  <c r="AO114" i="16"/>
  <c r="AN114" i="16"/>
  <c r="AM114" i="16"/>
  <c r="AL114" i="16"/>
  <c r="AK114" i="16"/>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B114" i="16"/>
  <c r="BC113" i="16"/>
  <c r="BB113" i="16"/>
  <c r="BA113" i="16"/>
  <c r="AZ113" i="16"/>
  <c r="AY113" i="16"/>
  <c r="AX113" i="16"/>
  <c r="AW113" i="16"/>
  <c r="AV113" i="16"/>
  <c r="AU113" i="16"/>
  <c r="AT113" i="16"/>
  <c r="AS113" i="16"/>
  <c r="AR113" i="16"/>
  <c r="AQ113" i="16"/>
  <c r="AP113" i="16"/>
  <c r="AO113" i="16"/>
  <c r="AN113" i="16"/>
  <c r="AM113" i="16"/>
  <c r="AL113" i="16"/>
  <c r="AK113" i="16"/>
  <c r="AJ113" i="16"/>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B113" i="16"/>
  <c r="BC112" i="16"/>
  <c r="BB112" i="16"/>
  <c r="BA112" i="16"/>
  <c r="AZ112" i="16"/>
  <c r="AY112" i="16"/>
  <c r="AX112" i="16"/>
  <c r="AW112" i="16"/>
  <c r="AV112" i="16"/>
  <c r="AU112" i="16"/>
  <c r="AT112" i="16"/>
  <c r="AS112" i="16"/>
  <c r="AR112" i="16"/>
  <c r="AQ112" i="16"/>
  <c r="AP112" i="16"/>
  <c r="AO112" i="16"/>
  <c r="AN112" i="16"/>
  <c r="AM112" i="16"/>
  <c r="AL112" i="16"/>
  <c r="AK112" i="16"/>
  <c r="AJ112" i="16"/>
  <c r="AI112" i="16"/>
  <c r="AH112" i="16"/>
  <c r="AG112" i="16"/>
  <c r="AF112" i="16"/>
  <c r="AE112" i="16"/>
  <c r="AD112" i="16"/>
  <c r="AC112" i="16"/>
  <c r="AB112" i="16"/>
  <c r="AA112" i="16"/>
  <c r="Z112" i="16"/>
  <c r="Y112" i="16"/>
  <c r="X112" i="16"/>
  <c r="W112" i="16"/>
  <c r="V112" i="16"/>
  <c r="U112" i="16"/>
  <c r="T112" i="16"/>
  <c r="S112" i="16"/>
  <c r="R112" i="16"/>
  <c r="Q112" i="16"/>
  <c r="P112" i="16"/>
  <c r="O112" i="16"/>
  <c r="N112" i="16"/>
  <c r="M112" i="16"/>
  <c r="L112" i="16"/>
  <c r="K112" i="16"/>
  <c r="J112" i="16"/>
  <c r="I112" i="16"/>
  <c r="H112" i="16"/>
  <c r="G112" i="16"/>
  <c r="F112" i="16"/>
  <c r="B112" i="16"/>
  <c r="BC111" i="16"/>
  <c r="BB111" i="16"/>
  <c r="BA111" i="16"/>
  <c r="AZ111" i="16"/>
  <c r="AY111" i="16"/>
  <c r="AX111" i="16"/>
  <c r="AW111" i="16"/>
  <c r="AV111" i="16"/>
  <c r="AU111" i="16"/>
  <c r="AT111" i="16"/>
  <c r="AS111" i="16"/>
  <c r="AR111" i="16"/>
  <c r="AQ111" i="16"/>
  <c r="AP111" i="16"/>
  <c r="AO111" i="16"/>
  <c r="AN111" i="16"/>
  <c r="AM111" i="16"/>
  <c r="AL111" i="16"/>
  <c r="AK111" i="16"/>
  <c r="AJ111" i="16"/>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G111" i="16"/>
  <c r="F111" i="16"/>
  <c r="B111" i="16"/>
  <c r="BC110" i="16"/>
  <c r="BB110" i="16"/>
  <c r="BA110" i="16"/>
  <c r="AZ110" i="16"/>
  <c r="AY110" i="16"/>
  <c r="AX110" i="16"/>
  <c r="AW110" i="16"/>
  <c r="AV110" i="16"/>
  <c r="AU110" i="16"/>
  <c r="AT110" i="16"/>
  <c r="AS110" i="16"/>
  <c r="AR110" i="16"/>
  <c r="AQ110" i="16"/>
  <c r="AP110" i="16"/>
  <c r="AO110" i="16"/>
  <c r="AN110" i="16"/>
  <c r="AM110" i="16"/>
  <c r="AL110" i="16"/>
  <c r="AK110" i="16"/>
  <c r="AJ110" i="16"/>
  <c r="AI110" i="16"/>
  <c r="AH110" i="16"/>
  <c r="AG110" i="16"/>
  <c r="AF110" i="16"/>
  <c r="AE110" i="16"/>
  <c r="AD110" i="16"/>
  <c r="AC110" i="16"/>
  <c r="AB110" i="16"/>
  <c r="AA110" i="16"/>
  <c r="Z110" i="16"/>
  <c r="Y110" i="16"/>
  <c r="X110" i="16"/>
  <c r="W110" i="16"/>
  <c r="V110" i="16"/>
  <c r="U110" i="16"/>
  <c r="T110" i="16"/>
  <c r="S110" i="16"/>
  <c r="R110" i="16"/>
  <c r="Q110" i="16"/>
  <c r="P110" i="16"/>
  <c r="O110" i="16"/>
  <c r="N110" i="16"/>
  <c r="M110" i="16"/>
  <c r="L110" i="16"/>
  <c r="K110" i="16"/>
  <c r="J110" i="16"/>
  <c r="I110" i="16"/>
  <c r="H110" i="16"/>
  <c r="G110" i="16"/>
  <c r="F110" i="16"/>
  <c r="B110" i="16"/>
  <c r="BC109" i="16"/>
  <c r="BB109" i="16"/>
  <c r="BA109" i="16"/>
  <c r="AZ109" i="16"/>
  <c r="AY109" i="16"/>
  <c r="AX109" i="16"/>
  <c r="AW109" i="16"/>
  <c r="AV109" i="16"/>
  <c r="AU109" i="16"/>
  <c r="AT109" i="16"/>
  <c r="AS109" i="16"/>
  <c r="AR109" i="16"/>
  <c r="AQ109" i="16"/>
  <c r="AP109" i="16"/>
  <c r="AO109" i="16"/>
  <c r="AN109" i="16"/>
  <c r="AM109" i="16"/>
  <c r="AL109" i="16"/>
  <c r="AK109" i="16"/>
  <c r="AJ109" i="16"/>
  <c r="AI109" i="16"/>
  <c r="AH109" i="16"/>
  <c r="AG109" i="16"/>
  <c r="AF109" i="16"/>
  <c r="AE109" i="16"/>
  <c r="AD109" i="16"/>
  <c r="AC109" i="16"/>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B109" i="16"/>
  <c r="BC108" i="16"/>
  <c r="BB108" i="16"/>
  <c r="BA108" i="16"/>
  <c r="AZ108" i="16"/>
  <c r="AY108" i="16"/>
  <c r="AX108" i="16"/>
  <c r="AW108" i="16"/>
  <c r="AV108" i="16"/>
  <c r="AU108" i="16"/>
  <c r="AT108" i="16"/>
  <c r="AS108" i="16"/>
  <c r="AR108" i="16"/>
  <c r="AQ108" i="16"/>
  <c r="AP108" i="16"/>
  <c r="AO108" i="16"/>
  <c r="AN108" i="16"/>
  <c r="AM108" i="16"/>
  <c r="AL108" i="16"/>
  <c r="AK108" i="16"/>
  <c r="AJ108" i="16"/>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I108" i="16"/>
  <c r="H108" i="16"/>
  <c r="G108" i="16"/>
  <c r="F108" i="16"/>
  <c r="B108" i="16"/>
  <c r="BC107" i="16"/>
  <c r="BB107" i="16"/>
  <c r="BA107" i="16"/>
  <c r="AZ107" i="16"/>
  <c r="AY107" i="16"/>
  <c r="AX107" i="16"/>
  <c r="AW107" i="16"/>
  <c r="AV107" i="16"/>
  <c r="AU107" i="16"/>
  <c r="AT107" i="16"/>
  <c r="AS107" i="16"/>
  <c r="AR107" i="16"/>
  <c r="AQ107" i="16"/>
  <c r="AP107" i="16"/>
  <c r="AO107" i="16"/>
  <c r="AN107" i="16"/>
  <c r="AM107" i="16"/>
  <c r="AL107" i="16"/>
  <c r="AK107" i="16"/>
  <c r="AJ107" i="16"/>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B107" i="16"/>
  <c r="BC106" i="16"/>
  <c r="BB106" i="16"/>
  <c r="BA106" i="16"/>
  <c r="AZ106" i="16"/>
  <c r="AY106" i="16"/>
  <c r="AX106" i="16"/>
  <c r="AW106" i="16"/>
  <c r="AV106" i="16"/>
  <c r="AU106" i="16"/>
  <c r="AT106" i="16"/>
  <c r="AS106" i="16"/>
  <c r="AR106" i="16"/>
  <c r="AQ106" i="16"/>
  <c r="AP106" i="16"/>
  <c r="AO106" i="16"/>
  <c r="AN106" i="16"/>
  <c r="AM106" i="16"/>
  <c r="AL106" i="16"/>
  <c r="AK106" i="16"/>
  <c r="AJ106" i="16"/>
  <c r="AI106" i="16"/>
  <c r="AH106" i="16"/>
  <c r="AG106" i="16"/>
  <c r="AF106" i="16"/>
  <c r="AE106" i="16"/>
  <c r="AD106" i="16"/>
  <c r="AC106" i="16"/>
  <c r="AB106" i="16"/>
  <c r="AA106" i="16"/>
  <c r="Z106" i="16"/>
  <c r="Y106" i="16"/>
  <c r="X106" i="16"/>
  <c r="W106" i="16"/>
  <c r="V106" i="16"/>
  <c r="U106" i="16"/>
  <c r="T106" i="16"/>
  <c r="S106" i="16"/>
  <c r="R106" i="16"/>
  <c r="Q106" i="16"/>
  <c r="P106" i="16"/>
  <c r="O106" i="16"/>
  <c r="N106" i="16"/>
  <c r="M106" i="16"/>
  <c r="L106" i="16"/>
  <c r="K106" i="16"/>
  <c r="J106" i="16"/>
  <c r="I106" i="16"/>
  <c r="H106" i="16"/>
  <c r="G106" i="16"/>
  <c r="F106" i="16"/>
  <c r="B106" i="16"/>
  <c r="BC105" i="16"/>
  <c r="BB105" i="16"/>
  <c r="BA105" i="16"/>
  <c r="AZ105" i="16"/>
  <c r="AY105" i="16"/>
  <c r="AX105" i="16"/>
  <c r="AW105" i="16"/>
  <c r="AV105" i="16"/>
  <c r="AU105" i="16"/>
  <c r="AT105" i="16"/>
  <c r="AS105" i="16"/>
  <c r="AR105" i="16"/>
  <c r="AQ105" i="16"/>
  <c r="AP105" i="16"/>
  <c r="AO105" i="16"/>
  <c r="AN105" i="16"/>
  <c r="AM105" i="16"/>
  <c r="AL105" i="16"/>
  <c r="AK105" i="16"/>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B105" i="16"/>
  <c r="BC104" i="16"/>
  <c r="BB104" i="16"/>
  <c r="BA104" i="16"/>
  <c r="AZ104" i="16"/>
  <c r="AY104" i="16"/>
  <c r="AX104" i="16"/>
  <c r="AW104" i="16"/>
  <c r="AV104" i="16"/>
  <c r="AU104" i="16"/>
  <c r="AT104" i="16"/>
  <c r="AS104" i="16"/>
  <c r="AR104" i="16"/>
  <c r="AQ104" i="16"/>
  <c r="AP104" i="16"/>
  <c r="AO104" i="16"/>
  <c r="AN104" i="16"/>
  <c r="AM104" i="16"/>
  <c r="AL104" i="16"/>
  <c r="AK104" i="16"/>
  <c r="AJ104" i="16"/>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K104" i="16"/>
  <c r="J104" i="16"/>
  <c r="I104" i="16"/>
  <c r="H104" i="16"/>
  <c r="G104" i="16"/>
  <c r="F104" i="16"/>
  <c r="B104" i="16"/>
  <c r="BC103" i="16"/>
  <c r="BB103" i="16"/>
  <c r="BA103" i="16"/>
  <c r="AZ103" i="16"/>
  <c r="AY103" i="16"/>
  <c r="AX103" i="16"/>
  <c r="AW103" i="16"/>
  <c r="AV103" i="16"/>
  <c r="AU103" i="16"/>
  <c r="AT103" i="16"/>
  <c r="AS103" i="16"/>
  <c r="AR103" i="16"/>
  <c r="AQ103" i="16"/>
  <c r="AP103" i="16"/>
  <c r="AO103" i="16"/>
  <c r="AN103" i="16"/>
  <c r="AM103" i="16"/>
  <c r="AL103" i="16"/>
  <c r="AK103" i="16"/>
  <c r="AJ103" i="16"/>
  <c r="AI103" i="16"/>
  <c r="AH103" i="16"/>
  <c r="AG103" i="16"/>
  <c r="AF103" i="16"/>
  <c r="AE103" i="16"/>
  <c r="AD103" i="16"/>
  <c r="AC103" i="16"/>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B103" i="16"/>
  <c r="BC102" i="16"/>
  <c r="BB102" i="16"/>
  <c r="BA102" i="16"/>
  <c r="AZ102" i="16"/>
  <c r="AY102" i="16"/>
  <c r="AX102" i="16"/>
  <c r="AW102" i="16"/>
  <c r="AV102" i="16"/>
  <c r="AU102" i="16"/>
  <c r="AT102" i="16"/>
  <c r="AS102" i="16"/>
  <c r="AR102" i="16"/>
  <c r="AQ102" i="16"/>
  <c r="AP102" i="16"/>
  <c r="AO102" i="16"/>
  <c r="AN102" i="16"/>
  <c r="AM102" i="16"/>
  <c r="AL102" i="16"/>
  <c r="AK102" i="16"/>
  <c r="AJ102" i="16"/>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K102" i="16"/>
  <c r="J102" i="16"/>
  <c r="I102" i="16"/>
  <c r="H102" i="16"/>
  <c r="G102" i="16"/>
  <c r="F102" i="16"/>
  <c r="B102" i="16"/>
  <c r="BC101" i="16"/>
  <c r="BB101" i="16"/>
  <c r="BA101" i="16"/>
  <c r="AZ101" i="16"/>
  <c r="AY101" i="16"/>
  <c r="AX101" i="16"/>
  <c r="AW101" i="16"/>
  <c r="AV101" i="16"/>
  <c r="AU101" i="16"/>
  <c r="AT101" i="16"/>
  <c r="AS101" i="16"/>
  <c r="AR101" i="16"/>
  <c r="AQ101" i="16"/>
  <c r="AP101" i="16"/>
  <c r="AO101" i="16"/>
  <c r="AN101" i="16"/>
  <c r="AM101" i="16"/>
  <c r="AL101" i="16"/>
  <c r="AK101" i="16"/>
  <c r="AJ101" i="16"/>
  <c r="AI101" i="16"/>
  <c r="AH101" i="16"/>
  <c r="AG101" i="16"/>
  <c r="AF101" i="16"/>
  <c r="AE101" i="16"/>
  <c r="AD101" i="16"/>
  <c r="AC101" i="16"/>
  <c r="AB101" i="16"/>
  <c r="AA101" i="16"/>
  <c r="Z101" i="16"/>
  <c r="Y101" i="16"/>
  <c r="X101" i="16"/>
  <c r="W101" i="16"/>
  <c r="V101" i="16"/>
  <c r="U101" i="16"/>
  <c r="T101" i="16"/>
  <c r="S101" i="16"/>
  <c r="R101" i="16"/>
  <c r="Q101" i="16"/>
  <c r="P101" i="16"/>
  <c r="O101" i="16"/>
  <c r="N101" i="16"/>
  <c r="M101" i="16"/>
  <c r="L101" i="16"/>
  <c r="K101" i="16"/>
  <c r="J101" i="16"/>
  <c r="I101" i="16"/>
  <c r="H101" i="16"/>
  <c r="G101" i="16"/>
  <c r="F101" i="16"/>
  <c r="B101" i="16"/>
  <c r="BC100" i="16"/>
  <c r="BB100" i="16"/>
  <c r="BA100" i="16"/>
  <c r="AZ100" i="16"/>
  <c r="AY100" i="16"/>
  <c r="AX100" i="16"/>
  <c r="AW100" i="16"/>
  <c r="AV100" i="16"/>
  <c r="AU100" i="16"/>
  <c r="AT100" i="16"/>
  <c r="AS100" i="16"/>
  <c r="AR100" i="16"/>
  <c r="AQ100" i="16"/>
  <c r="AP100" i="16"/>
  <c r="AO100" i="16"/>
  <c r="AN100" i="16"/>
  <c r="AM100" i="16"/>
  <c r="AL100" i="16"/>
  <c r="AK100" i="16"/>
  <c r="AJ100" i="16"/>
  <c r="AI100" i="16"/>
  <c r="AH100" i="16"/>
  <c r="AG100" i="16"/>
  <c r="AF100" i="16"/>
  <c r="AE100" i="16"/>
  <c r="AD100" i="16"/>
  <c r="AC100" i="16"/>
  <c r="AB100" i="16"/>
  <c r="AA100" i="16"/>
  <c r="Z100" i="16"/>
  <c r="Y100" i="16"/>
  <c r="X100" i="16"/>
  <c r="W100" i="16"/>
  <c r="V100" i="16"/>
  <c r="U100" i="16"/>
  <c r="T100" i="16"/>
  <c r="S100" i="16"/>
  <c r="R100" i="16"/>
  <c r="Q100" i="16"/>
  <c r="P100" i="16"/>
  <c r="O100" i="16"/>
  <c r="N100" i="16"/>
  <c r="M100" i="16"/>
  <c r="L100" i="16"/>
  <c r="K100" i="16"/>
  <c r="J100" i="16"/>
  <c r="I100" i="16"/>
  <c r="H100" i="16"/>
  <c r="G100" i="16"/>
  <c r="F100" i="16"/>
  <c r="B100" i="16"/>
  <c r="BC99" i="16"/>
  <c r="BB99" i="16"/>
  <c r="BA99" i="16"/>
  <c r="AZ99" i="16"/>
  <c r="AY99" i="16"/>
  <c r="AX99" i="16"/>
  <c r="AW99" i="16"/>
  <c r="AV99" i="16"/>
  <c r="AU99" i="16"/>
  <c r="AT99" i="16"/>
  <c r="AS99" i="16"/>
  <c r="AR99" i="16"/>
  <c r="AQ99" i="16"/>
  <c r="AP99" i="16"/>
  <c r="AO99" i="16"/>
  <c r="AN99" i="16"/>
  <c r="AM99" i="16"/>
  <c r="AL99" i="16"/>
  <c r="AK99" i="16"/>
  <c r="AJ99" i="16"/>
  <c r="AI99" i="16"/>
  <c r="AH99" i="16"/>
  <c r="AG99" i="16"/>
  <c r="AF99" i="16"/>
  <c r="AE99" i="16"/>
  <c r="AD99" i="16"/>
  <c r="AC99" i="16"/>
  <c r="AB99" i="16"/>
  <c r="AA99" i="16"/>
  <c r="Z99" i="16"/>
  <c r="Y99" i="16"/>
  <c r="X99" i="16"/>
  <c r="W99" i="16"/>
  <c r="V99" i="16"/>
  <c r="U99" i="16"/>
  <c r="T99" i="16"/>
  <c r="S99" i="16"/>
  <c r="R99" i="16"/>
  <c r="Q99" i="16"/>
  <c r="P99" i="16"/>
  <c r="O99" i="16"/>
  <c r="N99" i="16"/>
  <c r="M99" i="16"/>
  <c r="L99" i="16"/>
  <c r="K99" i="16"/>
  <c r="J99" i="16"/>
  <c r="I99" i="16"/>
  <c r="H99" i="16"/>
  <c r="G99" i="16"/>
  <c r="F99" i="16"/>
  <c r="B99" i="16"/>
  <c r="BC98" i="16"/>
  <c r="BB98" i="16"/>
  <c r="BA98" i="16"/>
  <c r="AZ98" i="16"/>
  <c r="AY98" i="16"/>
  <c r="AX98" i="16"/>
  <c r="AW98" i="16"/>
  <c r="AV98" i="16"/>
  <c r="AU98" i="16"/>
  <c r="AT98" i="16"/>
  <c r="AS98" i="16"/>
  <c r="AR98" i="16"/>
  <c r="AQ98" i="16"/>
  <c r="AP98" i="16"/>
  <c r="AO98" i="16"/>
  <c r="AN98" i="16"/>
  <c r="AM98" i="16"/>
  <c r="AL98" i="16"/>
  <c r="AK98" i="16"/>
  <c r="AJ98" i="16"/>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B98" i="16"/>
  <c r="BC97" i="16"/>
  <c r="BB97" i="16"/>
  <c r="BA97" i="16"/>
  <c r="AZ97" i="16"/>
  <c r="AY97" i="16"/>
  <c r="AX97" i="16"/>
  <c r="AW97" i="16"/>
  <c r="AV97" i="16"/>
  <c r="AU97" i="16"/>
  <c r="AT97" i="16"/>
  <c r="AS97" i="16"/>
  <c r="AR97" i="16"/>
  <c r="AQ97" i="16"/>
  <c r="AP97" i="16"/>
  <c r="AO97" i="16"/>
  <c r="AN97" i="16"/>
  <c r="AM97" i="16"/>
  <c r="AL97" i="16"/>
  <c r="AK97" i="16"/>
  <c r="AJ97" i="16"/>
  <c r="AI97" i="16"/>
  <c r="AH97" i="16"/>
  <c r="AG97" i="16"/>
  <c r="AF97" i="16"/>
  <c r="AE97" i="16"/>
  <c r="AD97" i="16"/>
  <c r="AC97" i="16"/>
  <c r="AB97" i="16"/>
  <c r="AA97" i="16"/>
  <c r="Z97" i="16"/>
  <c r="Y97" i="16"/>
  <c r="X97" i="16"/>
  <c r="W97" i="16"/>
  <c r="V97" i="16"/>
  <c r="U97" i="16"/>
  <c r="T97" i="16"/>
  <c r="S97" i="16"/>
  <c r="R97" i="16"/>
  <c r="Q97" i="16"/>
  <c r="P97" i="16"/>
  <c r="O97" i="16"/>
  <c r="N97" i="16"/>
  <c r="M97" i="16"/>
  <c r="L97" i="16"/>
  <c r="K97" i="16"/>
  <c r="J97" i="16"/>
  <c r="I97" i="16"/>
  <c r="H97" i="16"/>
  <c r="G97" i="16"/>
  <c r="F97" i="16"/>
  <c r="B97" i="16"/>
  <c r="BC96" i="16"/>
  <c r="BB96" i="16"/>
  <c r="BA96" i="16"/>
  <c r="AZ96" i="16"/>
  <c r="AY96" i="16"/>
  <c r="AX96" i="16"/>
  <c r="AW96" i="16"/>
  <c r="AV96" i="16"/>
  <c r="AU96" i="16"/>
  <c r="AT96" i="16"/>
  <c r="AS96" i="16"/>
  <c r="AR96" i="16"/>
  <c r="AQ96" i="16"/>
  <c r="AP96" i="16"/>
  <c r="AO96" i="16"/>
  <c r="AN96" i="16"/>
  <c r="AM96" i="16"/>
  <c r="AL96" i="16"/>
  <c r="AK96" i="16"/>
  <c r="AJ96" i="16"/>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B96" i="16"/>
  <c r="BC95" i="16"/>
  <c r="BB95" i="16"/>
  <c r="BA95" i="16"/>
  <c r="AZ95" i="16"/>
  <c r="AY95" i="16"/>
  <c r="AX95" i="16"/>
  <c r="AW95" i="16"/>
  <c r="AV95" i="16"/>
  <c r="AU95" i="16"/>
  <c r="AT95" i="16"/>
  <c r="AS95" i="16"/>
  <c r="AR95" i="16"/>
  <c r="AQ95" i="16"/>
  <c r="AP95" i="16"/>
  <c r="AO95" i="16"/>
  <c r="AN95" i="16"/>
  <c r="AM95" i="16"/>
  <c r="AL95" i="16"/>
  <c r="AK95" i="16"/>
  <c r="AJ95" i="16"/>
  <c r="AI95" i="16"/>
  <c r="AH95" i="16"/>
  <c r="AG95" i="16"/>
  <c r="AF95" i="16"/>
  <c r="AE95" i="16"/>
  <c r="AD95" i="16"/>
  <c r="AC95" i="16"/>
  <c r="AB95" i="16"/>
  <c r="AA95" i="16"/>
  <c r="Z95" i="16"/>
  <c r="Y95" i="16"/>
  <c r="X95" i="16"/>
  <c r="W95" i="16"/>
  <c r="V95" i="16"/>
  <c r="U95" i="16"/>
  <c r="T95" i="16"/>
  <c r="S95" i="16"/>
  <c r="R95" i="16"/>
  <c r="Q95" i="16"/>
  <c r="P95" i="16"/>
  <c r="O95" i="16"/>
  <c r="N95" i="16"/>
  <c r="M95" i="16"/>
  <c r="L95" i="16"/>
  <c r="K95" i="16"/>
  <c r="J95" i="16"/>
  <c r="I95" i="16"/>
  <c r="H95" i="16"/>
  <c r="G95" i="16"/>
  <c r="F95" i="16"/>
  <c r="B95" i="16"/>
  <c r="BC94" i="16"/>
  <c r="BB94" i="16"/>
  <c r="BA94" i="16"/>
  <c r="AZ94" i="16"/>
  <c r="AY94" i="16"/>
  <c r="AX94" i="16"/>
  <c r="AW94" i="16"/>
  <c r="AV94" i="16"/>
  <c r="AU94" i="16"/>
  <c r="AT94" i="16"/>
  <c r="AS94" i="16"/>
  <c r="AR94" i="16"/>
  <c r="AQ94" i="16"/>
  <c r="AP94" i="16"/>
  <c r="AO94" i="16"/>
  <c r="AN94" i="16"/>
  <c r="AM94" i="16"/>
  <c r="AL94" i="16"/>
  <c r="AK94" i="16"/>
  <c r="AJ94" i="16"/>
  <c r="AI94" i="16"/>
  <c r="AH94" i="16"/>
  <c r="AG94" i="16"/>
  <c r="AF94" i="16"/>
  <c r="AE94" i="16"/>
  <c r="AD94" i="16"/>
  <c r="AC94" i="16"/>
  <c r="AB94" i="16"/>
  <c r="AA94" i="16"/>
  <c r="Z94" i="16"/>
  <c r="Y94" i="16"/>
  <c r="X94" i="16"/>
  <c r="W94" i="16"/>
  <c r="V94" i="16"/>
  <c r="U94" i="16"/>
  <c r="T94" i="16"/>
  <c r="S94" i="16"/>
  <c r="R94" i="16"/>
  <c r="Q94" i="16"/>
  <c r="P94" i="16"/>
  <c r="O94" i="16"/>
  <c r="N94" i="16"/>
  <c r="M94" i="16"/>
  <c r="L94" i="16"/>
  <c r="K94" i="16"/>
  <c r="J94" i="16"/>
  <c r="I94" i="16"/>
  <c r="H94" i="16"/>
  <c r="G94" i="16"/>
  <c r="F94" i="16"/>
  <c r="B94" i="16"/>
  <c r="BC93" i="16"/>
  <c r="BB93" i="16"/>
  <c r="BA93" i="16"/>
  <c r="AZ93" i="16"/>
  <c r="AY93" i="16"/>
  <c r="AX93" i="16"/>
  <c r="AW93" i="16"/>
  <c r="AV93" i="16"/>
  <c r="AU93" i="16"/>
  <c r="AT93" i="16"/>
  <c r="AS93" i="16"/>
  <c r="AR93" i="16"/>
  <c r="AQ93" i="16"/>
  <c r="AP93" i="16"/>
  <c r="AO93" i="16"/>
  <c r="AN93" i="16"/>
  <c r="AM93" i="16"/>
  <c r="AL93" i="16"/>
  <c r="AK93" i="16"/>
  <c r="AJ93" i="16"/>
  <c r="AI93" i="16"/>
  <c r="AH93" i="16"/>
  <c r="AG93" i="16"/>
  <c r="AF93" i="16"/>
  <c r="AE93" i="16"/>
  <c r="AD93" i="16"/>
  <c r="AC93" i="16"/>
  <c r="AB93" i="16"/>
  <c r="AA93" i="16"/>
  <c r="Z93" i="16"/>
  <c r="Y93" i="16"/>
  <c r="X93" i="16"/>
  <c r="W93" i="16"/>
  <c r="V93" i="16"/>
  <c r="U93" i="16"/>
  <c r="T93" i="16"/>
  <c r="S93" i="16"/>
  <c r="R93" i="16"/>
  <c r="Q93" i="16"/>
  <c r="P93" i="16"/>
  <c r="O93" i="16"/>
  <c r="N93" i="16"/>
  <c r="M93" i="16"/>
  <c r="L93" i="16"/>
  <c r="K93" i="16"/>
  <c r="J93" i="16"/>
  <c r="I93" i="16"/>
  <c r="H93" i="16"/>
  <c r="G93" i="16"/>
  <c r="F93" i="16"/>
  <c r="B93" i="16"/>
  <c r="BC92" i="16"/>
  <c r="BB92" i="16"/>
  <c r="BA92" i="16"/>
  <c r="AZ92" i="16"/>
  <c r="AY92" i="16"/>
  <c r="AX92" i="16"/>
  <c r="AW92" i="16"/>
  <c r="AV92" i="16"/>
  <c r="AU92" i="16"/>
  <c r="AT92" i="16"/>
  <c r="AS92" i="16"/>
  <c r="AR92" i="16"/>
  <c r="AQ92" i="16"/>
  <c r="AP92" i="16"/>
  <c r="AO92" i="16"/>
  <c r="AN92" i="16"/>
  <c r="AM92" i="16"/>
  <c r="AL92" i="16"/>
  <c r="AK92" i="16"/>
  <c r="AJ92" i="16"/>
  <c r="AI92" i="16"/>
  <c r="AH92" i="16"/>
  <c r="AG92" i="16"/>
  <c r="AF92" i="16"/>
  <c r="AE92" i="16"/>
  <c r="AD92" i="16"/>
  <c r="AC92" i="16"/>
  <c r="AB92" i="16"/>
  <c r="AA92" i="16"/>
  <c r="Z92" i="16"/>
  <c r="Y92" i="16"/>
  <c r="X92" i="16"/>
  <c r="W92" i="16"/>
  <c r="V92" i="16"/>
  <c r="U92" i="16"/>
  <c r="T92" i="16"/>
  <c r="S92" i="16"/>
  <c r="R92" i="16"/>
  <c r="Q92" i="16"/>
  <c r="P92" i="16"/>
  <c r="O92" i="16"/>
  <c r="N92" i="16"/>
  <c r="M92" i="16"/>
  <c r="L92" i="16"/>
  <c r="K92" i="16"/>
  <c r="J92" i="16"/>
  <c r="I92" i="16"/>
  <c r="H92" i="16"/>
  <c r="G92" i="16"/>
  <c r="F92" i="16"/>
  <c r="B92" i="16"/>
  <c r="BC91" i="16"/>
  <c r="BB91" i="16"/>
  <c r="BA91" i="16"/>
  <c r="AZ91" i="16"/>
  <c r="AY91" i="16"/>
  <c r="AX91" i="16"/>
  <c r="AW91" i="16"/>
  <c r="AV91" i="16"/>
  <c r="AU91" i="16"/>
  <c r="AT91" i="16"/>
  <c r="AS91" i="16"/>
  <c r="AR91" i="16"/>
  <c r="AQ91" i="16"/>
  <c r="AP91" i="16"/>
  <c r="AO91" i="16"/>
  <c r="AN91" i="16"/>
  <c r="AM91" i="16"/>
  <c r="AL91" i="16"/>
  <c r="AK91" i="16"/>
  <c r="AJ91" i="16"/>
  <c r="AI91" i="16"/>
  <c r="AH91" i="16"/>
  <c r="AG91" i="16"/>
  <c r="AF91" i="16"/>
  <c r="AE91" i="16"/>
  <c r="AD91" i="16"/>
  <c r="AC91" i="16"/>
  <c r="AB91" i="16"/>
  <c r="AA91" i="16"/>
  <c r="Z91" i="16"/>
  <c r="Y91" i="16"/>
  <c r="X91" i="16"/>
  <c r="W91" i="16"/>
  <c r="V91" i="16"/>
  <c r="U91" i="16"/>
  <c r="T91" i="16"/>
  <c r="S91" i="16"/>
  <c r="R91" i="16"/>
  <c r="Q91" i="16"/>
  <c r="P91" i="16"/>
  <c r="O91" i="16"/>
  <c r="N91" i="16"/>
  <c r="M91" i="16"/>
  <c r="L91" i="16"/>
  <c r="K91" i="16"/>
  <c r="J91" i="16"/>
  <c r="I91" i="16"/>
  <c r="H91" i="16"/>
  <c r="G91" i="16"/>
  <c r="F91" i="16"/>
  <c r="B91" i="16"/>
  <c r="BC90" i="16"/>
  <c r="BB90" i="16"/>
  <c r="BA90" i="16"/>
  <c r="AZ90" i="16"/>
  <c r="AY90" i="16"/>
  <c r="AX90" i="16"/>
  <c r="AW90" i="16"/>
  <c r="AV90" i="16"/>
  <c r="AU90" i="16"/>
  <c r="AT90" i="16"/>
  <c r="AS90" i="16"/>
  <c r="AR90" i="16"/>
  <c r="AQ90" i="16"/>
  <c r="AP90" i="16"/>
  <c r="AO90" i="16"/>
  <c r="AN90" i="16"/>
  <c r="AM90" i="16"/>
  <c r="AL90" i="16"/>
  <c r="AK90"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B90" i="16"/>
  <c r="BC89" i="16"/>
  <c r="BB89" i="16"/>
  <c r="BA89" i="16"/>
  <c r="AZ89" i="16"/>
  <c r="AY89" i="16"/>
  <c r="AX89" i="16"/>
  <c r="AW89" i="16"/>
  <c r="AV89" i="16"/>
  <c r="AU89" i="16"/>
  <c r="AT89" i="16"/>
  <c r="AS89" i="16"/>
  <c r="AR89" i="16"/>
  <c r="AQ89" i="16"/>
  <c r="AP89" i="16"/>
  <c r="AO89" i="16"/>
  <c r="AN89" i="16"/>
  <c r="AM89" i="16"/>
  <c r="AL89" i="16"/>
  <c r="AK89"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B89" i="16"/>
  <c r="BC88" i="16"/>
  <c r="BB88" i="16"/>
  <c r="BA88" i="16"/>
  <c r="AZ88" i="16"/>
  <c r="AY88" i="16"/>
  <c r="AX88" i="16"/>
  <c r="AW88" i="16"/>
  <c r="AV88" i="16"/>
  <c r="AU88" i="16"/>
  <c r="AT88" i="16"/>
  <c r="AS88" i="16"/>
  <c r="AR88" i="16"/>
  <c r="AQ88" i="16"/>
  <c r="AP88" i="16"/>
  <c r="AO88" i="16"/>
  <c r="AN88" i="16"/>
  <c r="AM88" i="16"/>
  <c r="AL88" i="16"/>
  <c r="AK88" i="16"/>
  <c r="AJ88" i="16"/>
  <c r="AI88" i="16"/>
  <c r="AH88" i="16"/>
  <c r="AG88" i="16"/>
  <c r="AF88" i="16"/>
  <c r="AE88" i="16"/>
  <c r="AD88" i="16"/>
  <c r="AC88" i="16"/>
  <c r="AB88" i="16"/>
  <c r="AA88" i="16"/>
  <c r="Z88" i="16"/>
  <c r="Y88" i="16"/>
  <c r="X88" i="16"/>
  <c r="W88" i="16"/>
  <c r="V88" i="16"/>
  <c r="U88" i="16"/>
  <c r="T88" i="16"/>
  <c r="S88" i="16"/>
  <c r="R88" i="16"/>
  <c r="Q88" i="16"/>
  <c r="P88" i="16"/>
  <c r="O88" i="16"/>
  <c r="N88" i="16"/>
  <c r="M88" i="16"/>
  <c r="L88" i="16"/>
  <c r="K88" i="16"/>
  <c r="J88" i="16"/>
  <c r="I88" i="16"/>
  <c r="H88" i="16"/>
  <c r="G88" i="16"/>
  <c r="F88" i="16"/>
  <c r="B88" i="16"/>
  <c r="BC87" i="16"/>
  <c r="BB87" i="16"/>
  <c r="BA87" i="16"/>
  <c r="AZ87" i="16"/>
  <c r="AY87" i="16"/>
  <c r="AX87" i="16"/>
  <c r="AW87" i="16"/>
  <c r="AV87" i="16"/>
  <c r="AU87" i="16"/>
  <c r="AT87" i="16"/>
  <c r="AS87" i="16"/>
  <c r="AR87" i="16"/>
  <c r="AQ87" i="16"/>
  <c r="AP87" i="16"/>
  <c r="AO87" i="16"/>
  <c r="AN87" i="16"/>
  <c r="AM87" i="16"/>
  <c r="AL87" i="16"/>
  <c r="AK87"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B87" i="16"/>
  <c r="BC86" i="16"/>
  <c r="BB86" i="16"/>
  <c r="BA86" i="16"/>
  <c r="AZ86" i="16"/>
  <c r="AY86" i="16"/>
  <c r="AX86" i="16"/>
  <c r="AW86" i="16"/>
  <c r="AV86" i="16"/>
  <c r="AU86" i="16"/>
  <c r="AT86" i="16"/>
  <c r="AS86" i="16"/>
  <c r="AR86" i="16"/>
  <c r="AQ86" i="16"/>
  <c r="AP86" i="16"/>
  <c r="AO86" i="16"/>
  <c r="AN86" i="16"/>
  <c r="AM86" i="16"/>
  <c r="AL86" i="16"/>
  <c r="AK86" i="16"/>
  <c r="AJ86" i="16"/>
  <c r="AI86" i="16"/>
  <c r="AH86" i="16"/>
  <c r="AG86" i="16"/>
  <c r="AF86" i="16"/>
  <c r="AE86" i="16"/>
  <c r="AD86" i="16"/>
  <c r="AC86" i="16"/>
  <c r="AB86" i="16"/>
  <c r="AA86" i="16"/>
  <c r="Z86" i="16"/>
  <c r="Y86" i="16"/>
  <c r="X86" i="16"/>
  <c r="W86" i="16"/>
  <c r="V86" i="16"/>
  <c r="U86" i="16"/>
  <c r="T86" i="16"/>
  <c r="S86" i="16"/>
  <c r="R86" i="16"/>
  <c r="Q86" i="16"/>
  <c r="P86" i="16"/>
  <c r="O86" i="16"/>
  <c r="N86" i="16"/>
  <c r="M86" i="16"/>
  <c r="L86" i="16"/>
  <c r="K86" i="16"/>
  <c r="J86" i="16"/>
  <c r="I86" i="16"/>
  <c r="H86" i="16"/>
  <c r="G86" i="16"/>
  <c r="F86" i="16"/>
  <c r="B86" i="16"/>
  <c r="BC85" i="16"/>
  <c r="BB85" i="16"/>
  <c r="BA85" i="16"/>
  <c r="AZ85" i="16"/>
  <c r="AY85" i="16"/>
  <c r="AX85" i="16"/>
  <c r="AW85" i="16"/>
  <c r="AV85" i="16"/>
  <c r="AU85" i="16"/>
  <c r="AT85" i="16"/>
  <c r="AS85" i="16"/>
  <c r="AR85" i="16"/>
  <c r="AQ85" i="16"/>
  <c r="AP85" i="16"/>
  <c r="AO85" i="16"/>
  <c r="AN85" i="16"/>
  <c r="AM85" i="16"/>
  <c r="AL85" i="16"/>
  <c r="AK85"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K85" i="16"/>
  <c r="J85" i="16"/>
  <c r="I85" i="16"/>
  <c r="H85" i="16"/>
  <c r="G85" i="16"/>
  <c r="F85" i="16"/>
  <c r="B85" i="16"/>
  <c r="BC84" i="16"/>
  <c r="BB84" i="16"/>
  <c r="BA84" i="16"/>
  <c r="AZ84" i="16"/>
  <c r="AY84" i="16"/>
  <c r="AX84" i="16"/>
  <c r="AW84" i="16"/>
  <c r="AV84" i="16"/>
  <c r="AU84" i="16"/>
  <c r="AT84" i="16"/>
  <c r="AS84" i="16"/>
  <c r="AR84" i="16"/>
  <c r="AQ84" i="16"/>
  <c r="AP84" i="16"/>
  <c r="AO84" i="16"/>
  <c r="AN84" i="16"/>
  <c r="AM84" i="16"/>
  <c r="AL84" i="16"/>
  <c r="AK84" i="16"/>
  <c r="AJ84" i="16"/>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B84" i="16"/>
  <c r="BC83" i="16"/>
  <c r="BB83" i="16"/>
  <c r="BA83" i="16"/>
  <c r="AZ83" i="16"/>
  <c r="AY83" i="16"/>
  <c r="AX83" i="16"/>
  <c r="AW83" i="16"/>
  <c r="AV83" i="16"/>
  <c r="AU83" i="16"/>
  <c r="AT83" i="16"/>
  <c r="AS83" i="16"/>
  <c r="AR83" i="16"/>
  <c r="AQ83" i="16"/>
  <c r="AP83" i="16"/>
  <c r="AO83" i="16"/>
  <c r="AN83" i="16"/>
  <c r="AM83" i="16"/>
  <c r="AL83" i="16"/>
  <c r="AK83" i="16"/>
  <c r="AJ83" i="16"/>
  <c r="AI83" i="16"/>
  <c r="AH83" i="16"/>
  <c r="AG83" i="16"/>
  <c r="AF83" i="16"/>
  <c r="AE83" i="16"/>
  <c r="AD83" i="16"/>
  <c r="AC83" i="16"/>
  <c r="AB83" i="16"/>
  <c r="AA83" i="16"/>
  <c r="Z83" i="16"/>
  <c r="Y83" i="16"/>
  <c r="X83" i="16"/>
  <c r="W83" i="16"/>
  <c r="V83" i="16"/>
  <c r="U83" i="16"/>
  <c r="T83" i="16"/>
  <c r="S83" i="16"/>
  <c r="R83" i="16"/>
  <c r="Q83" i="16"/>
  <c r="P83" i="16"/>
  <c r="O83" i="16"/>
  <c r="N83" i="16"/>
  <c r="M83" i="16"/>
  <c r="L83" i="16"/>
  <c r="K83" i="16"/>
  <c r="J83" i="16"/>
  <c r="I83" i="16"/>
  <c r="H83" i="16"/>
  <c r="G83" i="16"/>
  <c r="F83" i="16"/>
  <c r="B83" i="16"/>
  <c r="BC82" i="16"/>
  <c r="BB82" i="16"/>
  <c r="BA82" i="16"/>
  <c r="AZ82" i="16"/>
  <c r="AY82" i="16"/>
  <c r="AX82" i="16"/>
  <c r="AW82" i="16"/>
  <c r="AV82" i="16"/>
  <c r="AU82" i="16"/>
  <c r="AT82" i="16"/>
  <c r="AS82" i="16"/>
  <c r="AR82" i="16"/>
  <c r="AQ82" i="16"/>
  <c r="AP82" i="16"/>
  <c r="AO82" i="16"/>
  <c r="AN82" i="16"/>
  <c r="AM82" i="16"/>
  <c r="AL82" i="16"/>
  <c r="AK82" i="16"/>
  <c r="AJ82" i="16"/>
  <c r="AI82" i="16"/>
  <c r="AH82" i="16"/>
  <c r="AG82" i="16"/>
  <c r="AF82" i="16"/>
  <c r="AE82" i="16"/>
  <c r="AD82" i="16"/>
  <c r="AC82" i="16"/>
  <c r="AB82" i="16"/>
  <c r="AA82" i="16"/>
  <c r="Z82" i="16"/>
  <c r="Y82" i="16"/>
  <c r="X82" i="16"/>
  <c r="W82" i="16"/>
  <c r="V82" i="16"/>
  <c r="U82" i="16"/>
  <c r="T82" i="16"/>
  <c r="S82" i="16"/>
  <c r="R82" i="16"/>
  <c r="Q82" i="16"/>
  <c r="P82" i="16"/>
  <c r="O82" i="16"/>
  <c r="N82" i="16"/>
  <c r="M82" i="16"/>
  <c r="L82" i="16"/>
  <c r="K82" i="16"/>
  <c r="J82" i="16"/>
  <c r="I82" i="16"/>
  <c r="H82" i="16"/>
  <c r="G82" i="16"/>
  <c r="F82" i="16"/>
  <c r="B82" i="16"/>
  <c r="BC81" i="16"/>
  <c r="BB81" i="16"/>
  <c r="BA81" i="16"/>
  <c r="AZ81" i="16"/>
  <c r="AY81" i="16"/>
  <c r="AX81" i="16"/>
  <c r="AW81" i="16"/>
  <c r="AV81" i="16"/>
  <c r="AU81" i="16"/>
  <c r="AT81" i="16"/>
  <c r="AS81" i="16"/>
  <c r="AR81" i="16"/>
  <c r="AQ81" i="16"/>
  <c r="AP81" i="16"/>
  <c r="AO81" i="16"/>
  <c r="AN81" i="16"/>
  <c r="AM81" i="16"/>
  <c r="AL81" i="16"/>
  <c r="AK81" i="16"/>
  <c r="AJ81" i="16"/>
  <c r="AI81" i="16"/>
  <c r="AH81" i="16"/>
  <c r="AG81" i="16"/>
  <c r="AF81" i="16"/>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B81" i="16"/>
  <c r="BC80" i="16"/>
  <c r="BB80" i="16"/>
  <c r="BA80" i="16"/>
  <c r="AZ80" i="16"/>
  <c r="AY80" i="16"/>
  <c r="AX80" i="16"/>
  <c r="AW80" i="16"/>
  <c r="AV80" i="16"/>
  <c r="AU80" i="16"/>
  <c r="AT80" i="16"/>
  <c r="AS80" i="16"/>
  <c r="AR80" i="16"/>
  <c r="AQ80" i="16"/>
  <c r="AP80" i="16"/>
  <c r="AO80" i="16"/>
  <c r="AN80" i="16"/>
  <c r="AM80" i="16"/>
  <c r="AL80" i="16"/>
  <c r="AK80"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K80" i="16"/>
  <c r="J80" i="16"/>
  <c r="I80" i="16"/>
  <c r="H80" i="16"/>
  <c r="G80" i="16"/>
  <c r="F80" i="16"/>
  <c r="B80" i="16"/>
  <c r="BC79" i="16"/>
  <c r="BB79" i="16"/>
  <c r="BA79" i="16"/>
  <c r="AZ79" i="16"/>
  <c r="AY79" i="16"/>
  <c r="AX79" i="16"/>
  <c r="AW79" i="16"/>
  <c r="AV79" i="16"/>
  <c r="AU79" i="16"/>
  <c r="AT79" i="16"/>
  <c r="AS79" i="16"/>
  <c r="AR79" i="16"/>
  <c r="AQ79" i="16"/>
  <c r="AP79" i="16"/>
  <c r="AO79" i="16"/>
  <c r="AN79" i="16"/>
  <c r="AM79" i="16"/>
  <c r="AL79" i="16"/>
  <c r="AK79" i="16"/>
  <c r="AJ79" i="16"/>
  <c r="AI79" i="16"/>
  <c r="AH79" i="16"/>
  <c r="AG79" i="16"/>
  <c r="AF79" i="16"/>
  <c r="AE79" i="16"/>
  <c r="AD79" i="16"/>
  <c r="AC79" i="16"/>
  <c r="AB79" i="16"/>
  <c r="AA79" i="16"/>
  <c r="Z79" i="16"/>
  <c r="Y79" i="16"/>
  <c r="X79" i="16"/>
  <c r="W79" i="16"/>
  <c r="V79" i="16"/>
  <c r="U79" i="16"/>
  <c r="T79" i="16"/>
  <c r="S79" i="16"/>
  <c r="R79" i="16"/>
  <c r="Q79" i="16"/>
  <c r="P79" i="16"/>
  <c r="O79" i="16"/>
  <c r="N79" i="16"/>
  <c r="M79" i="16"/>
  <c r="L79" i="16"/>
  <c r="K79" i="16"/>
  <c r="J79" i="16"/>
  <c r="I79" i="16"/>
  <c r="H79" i="16"/>
  <c r="G79" i="16"/>
  <c r="F79" i="16"/>
  <c r="B79" i="16"/>
  <c r="BC78" i="16"/>
  <c r="BB78" i="16"/>
  <c r="BA78" i="16"/>
  <c r="AZ78" i="16"/>
  <c r="AY78" i="16"/>
  <c r="AX78" i="16"/>
  <c r="AW78" i="16"/>
  <c r="AV78" i="16"/>
  <c r="AU78" i="16"/>
  <c r="AT78" i="16"/>
  <c r="AS78" i="16"/>
  <c r="AR78" i="16"/>
  <c r="AQ78" i="16"/>
  <c r="AP78" i="16"/>
  <c r="AO78" i="16"/>
  <c r="AN78" i="16"/>
  <c r="AM78" i="16"/>
  <c r="AL78" i="16"/>
  <c r="AK78" i="16"/>
  <c r="AJ78" i="16"/>
  <c r="AI78" i="16"/>
  <c r="AH78" i="16"/>
  <c r="AG78" i="16"/>
  <c r="AF78" i="16"/>
  <c r="AE78" i="16"/>
  <c r="AD78" i="16"/>
  <c r="AC78" i="16"/>
  <c r="AB78" i="16"/>
  <c r="AA78" i="16"/>
  <c r="Z78" i="16"/>
  <c r="Y78" i="16"/>
  <c r="X78" i="16"/>
  <c r="W78" i="16"/>
  <c r="V78" i="16"/>
  <c r="U78" i="16"/>
  <c r="T78" i="16"/>
  <c r="S78" i="16"/>
  <c r="R78" i="16"/>
  <c r="Q78" i="16"/>
  <c r="P78" i="16"/>
  <c r="O78" i="16"/>
  <c r="N78" i="16"/>
  <c r="M78" i="16"/>
  <c r="L78" i="16"/>
  <c r="K78" i="16"/>
  <c r="J78" i="16"/>
  <c r="I78" i="16"/>
  <c r="H78" i="16"/>
  <c r="G78" i="16"/>
  <c r="F78" i="16"/>
  <c r="B78" i="16"/>
  <c r="BC77" i="16"/>
  <c r="BB77" i="16"/>
  <c r="BA77" i="16"/>
  <c r="AZ77" i="16"/>
  <c r="AY77" i="16"/>
  <c r="AX77" i="16"/>
  <c r="AW77" i="16"/>
  <c r="AV77" i="16"/>
  <c r="AU77" i="16"/>
  <c r="AT77" i="16"/>
  <c r="AS77" i="16"/>
  <c r="AR77" i="16"/>
  <c r="AQ77" i="16"/>
  <c r="AP77" i="16"/>
  <c r="AO77" i="16"/>
  <c r="AN77" i="16"/>
  <c r="AM77" i="16"/>
  <c r="AL77" i="16"/>
  <c r="AK77" i="16"/>
  <c r="AJ77" i="16"/>
  <c r="AI77" i="16"/>
  <c r="AH77" i="16"/>
  <c r="AG77" i="16"/>
  <c r="AF77" i="16"/>
  <c r="AE77" i="16"/>
  <c r="AD77" i="16"/>
  <c r="AC77" i="16"/>
  <c r="AB77" i="16"/>
  <c r="AA77" i="16"/>
  <c r="Z77" i="16"/>
  <c r="Y77" i="16"/>
  <c r="X77" i="16"/>
  <c r="W77" i="16"/>
  <c r="V77" i="16"/>
  <c r="U77" i="16"/>
  <c r="T77" i="16"/>
  <c r="S77" i="16"/>
  <c r="R77" i="16"/>
  <c r="Q77" i="16"/>
  <c r="P77" i="16"/>
  <c r="O77" i="16"/>
  <c r="N77" i="16"/>
  <c r="M77" i="16"/>
  <c r="L77" i="16"/>
  <c r="K77" i="16"/>
  <c r="J77" i="16"/>
  <c r="I77" i="16"/>
  <c r="H77" i="16"/>
  <c r="G77" i="16"/>
  <c r="F77" i="16"/>
  <c r="B77" i="16"/>
  <c r="BC76" i="16"/>
  <c r="BB76" i="16"/>
  <c r="BA76" i="16"/>
  <c r="AZ76" i="16"/>
  <c r="AY76" i="16"/>
  <c r="AX76" i="16"/>
  <c r="AW76" i="16"/>
  <c r="AV76" i="16"/>
  <c r="AU76" i="16"/>
  <c r="AT76" i="16"/>
  <c r="AS76" i="16"/>
  <c r="AR76" i="16"/>
  <c r="AQ76" i="16"/>
  <c r="AP76" i="16"/>
  <c r="AO76" i="16"/>
  <c r="AN76" i="16"/>
  <c r="AM76" i="16"/>
  <c r="AL76" i="16"/>
  <c r="AK76" i="16"/>
  <c r="AJ76" i="16"/>
  <c r="AI76" i="16"/>
  <c r="AH76" i="16"/>
  <c r="AG76" i="16"/>
  <c r="AF76" i="16"/>
  <c r="AE76" i="16"/>
  <c r="AD76" i="16"/>
  <c r="AC76" i="16"/>
  <c r="AB76" i="16"/>
  <c r="AA76" i="16"/>
  <c r="Z76" i="16"/>
  <c r="Y76" i="16"/>
  <c r="X76" i="16"/>
  <c r="W76" i="16"/>
  <c r="V76" i="16"/>
  <c r="U76" i="16"/>
  <c r="T76" i="16"/>
  <c r="S76" i="16"/>
  <c r="R76" i="16"/>
  <c r="Q76" i="16"/>
  <c r="P76" i="16"/>
  <c r="O76" i="16"/>
  <c r="N76" i="16"/>
  <c r="M76" i="16"/>
  <c r="L76" i="16"/>
  <c r="K76" i="16"/>
  <c r="J76" i="16"/>
  <c r="I76" i="16"/>
  <c r="H76" i="16"/>
  <c r="G76" i="16"/>
  <c r="F76" i="16"/>
  <c r="B76" i="16"/>
  <c r="BC75" i="16"/>
  <c r="BB75" i="16"/>
  <c r="BA75" i="16"/>
  <c r="AZ75" i="16"/>
  <c r="AY75" i="16"/>
  <c r="AX75" i="16"/>
  <c r="AW75" i="16"/>
  <c r="AV75" i="16"/>
  <c r="AU75" i="16"/>
  <c r="AT75" i="16"/>
  <c r="AS75" i="16"/>
  <c r="AR75" i="16"/>
  <c r="AQ75" i="16"/>
  <c r="AP75" i="16"/>
  <c r="AO75" i="16"/>
  <c r="AN75" i="16"/>
  <c r="AM75" i="16"/>
  <c r="AL75" i="16"/>
  <c r="AK75" i="16"/>
  <c r="AJ75" i="16"/>
  <c r="AI75" i="16"/>
  <c r="AH75" i="16"/>
  <c r="AG75" i="16"/>
  <c r="AF75" i="16"/>
  <c r="AE75" i="16"/>
  <c r="AD75" i="16"/>
  <c r="AC75" i="16"/>
  <c r="AB75" i="16"/>
  <c r="AA75" i="16"/>
  <c r="Z75" i="16"/>
  <c r="Y75" i="16"/>
  <c r="X75" i="16"/>
  <c r="W75" i="16"/>
  <c r="V75" i="16"/>
  <c r="U75" i="16"/>
  <c r="T75" i="16"/>
  <c r="S75" i="16"/>
  <c r="R75" i="16"/>
  <c r="Q75" i="16"/>
  <c r="P75" i="16"/>
  <c r="O75" i="16"/>
  <c r="N75" i="16"/>
  <c r="M75" i="16"/>
  <c r="L75" i="16"/>
  <c r="K75" i="16"/>
  <c r="J75" i="16"/>
  <c r="I75" i="16"/>
  <c r="H75" i="16"/>
  <c r="G75" i="16"/>
  <c r="F75" i="16"/>
  <c r="B75" i="16"/>
  <c r="BC74" i="16"/>
  <c r="BB74" i="16"/>
  <c r="BA74" i="16"/>
  <c r="AZ74" i="16"/>
  <c r="AY74" i="16"/>
  <c r="AX74" i="16"/>
  <c r="AW74" i="16"/>
  <c r="AV74" i="16"/>
  <c r="AU74" i="16"/>
  <c r="AT74" i="16"/>
  <c r="AS74" i="16"/>
  <c r="AR74" i="16"/>
  <c r="AQ74" i="16"/>
  <c r="AP74" i="16"/>
  <c r="AO74" i="16"/>
  <c r="AN74" i="16"/>
  <c r="AM74" i="16"/>
  <c r="AL74" i="16"/>
  <c r="AK74" i="16"/>
  <c r="AJ74" i="16"/>
  <c r="AI74" i="16"/>
  <c r="AH74" i="16"/>
  <c r="AG74" i="16"/>
  <c r="AF74" i="16"/>
  <c r="AE74" i="16"/>
  <c r="AD74" i="16"/>
  <c r="AC74" i="16"/>
  <c r="AB74" i="16"/>
  <c r="AA74" i="16"/>
  <c r="Z74" i="16"/>
  <c r="Y74" i="16"/>
  <c r="X74" i="16"/>
  <c r="W74" i="16"/>
  <c r="V74" i="16"/>
  <c r="U74" i="16"/>
  <c r="T74" i="16"/>
  <c r="S74" i="16"/>
  <c r="R74" i="16"/>
  <c r="Q74" i="16"/>
  <c r="P74" i="16"/>
  <c r="O74" i="16"/>
  <c r="N74" i="16"/>
  <c r="M74" i="16"/>
  <c r="L74" i="16"/>
  <c r="K74" i="16"/>
  <c r="J74" i="16"/>
  <c r="I74" i="16"/>
  <c r="H74" i="16"/>
  <c r="G74" i="16"/>
  <c r="F74" i="16"/>
  <c r="B74" i="16"/>
  <c r="BC73" i="16"/>
  <c r="BB73" i="16"/>
  <c r="BA73" i="16"/>
  <c r="AZ73" i="16"/>
  <c r="AY73" i="16"/>
  <c r="AX73" i="16"/>
  <c r="AW73" i="16"/>
  <c r="AV73" i="16"/>
  <c r="AU73" i="16"/>
  <c r="AT73" i="16"/>
  <c r="AS73" i="16"/>
  <c r="AR73" i="16"/>
  <c r="AQ73" i="16"/>
  <c r="AP73" i="16"/>
  <c r="AO73" i="16"/>
  <c r="AN73" i="16"/>
  <c r="AM73" i="16"/>
  <c r="AL73" i="16"/>
  <c r="AK73" i="16"/>
  <c r="AJ73" i="16"/>
  <c r="AI73" i="16"/>
  <c r="AH73" i="16"/>
  <c r="AG73" i="16"/>
  <c r="AF73" i="16"/>
  <c r="AE73" i="16"/>
  <c r="AD73" i="16"/>
  <c r="AC73" i="16"/>
  <c r="AB73" i="16"/>
  <c r="AA73" i="16"/>
  <c r="Z73" i="16"/>
  <c r="Y73" i="16"/>
  <c r="X73" i="16"/>
  <c r="W73" i="16"/>
  <c r="V73" i="16"/>
  <c r="U73" i="16"/>
  <c r="T73" i="16"/>
  <c r="S73" i="16"/>
  <c r="R73" i="16"/>
  <c r="Q73" i="16"/>
  <c r="P73" i="16"/>
  <c r="O73" i="16"/>
  <c r="N73" i="16"/>
  <c r="M73" i="16"/>
  <c r="L73" i="16"/>
  <c r="K73" i="16"/>
  <c r="J73" i="16"/>
  <c r="I73" i="16"/>
  <c r="H73" i="16"/>
  <c r="G73" i="16"/>
  <c r="F73" i="16"/>
  <c r="B73" i="16"/>
  <c r="BC72" i="16"/>
  <c r="BB72" i="16"/>
  <c r="BA72" i="16"/>
  <c r="AZ72" i="16"/>
  <c r="AY72" i="16"/>
  <c r="AX72" i="16"/>
  <c r="AW72" i="16"/>
  <c r="AV72" i="16"/>
  <c r="AU72" i="16"/>
  <c r="AT72" i="16"/>
  <c r="AS72" i="16"/>
  <c r="AR72" i="16"/>
  <c r="AQ72" i="16"/>
  <c r="AP72" i="16"/>
  <c r="AO72" i="16"/>
  <c r="AN72" i="16"/>
  <c r="AM72" i="16"/>
  <c r="AL72" i="16"/>
  <c r="AK72" i="16"/>
  <c r="AJ72" i="16"/>
  <c r="AI72" i="16"/>
  <c r="AH72" i="16"/>
  <c r="AG72" i="16"/>
  <c r="AF72" i="16"/>
  <c r="AE72" i="16"/>
  <c r="AD72" i="16"/>
  <c r="AC72" i="16"/>
  <c r="AB72" i="16"/>
  <c r="AA72" i="16"/>
  <c r="Z72" i="16"/>
  <c r="Y72" i="16"/>
  <c r="X72" i="16"/>
  <c r="W72" i="16"/>
  <c r="V72" i="16"/>
  <c r="U72" i="16"/>
  <c r="T72" i="16"/>
  <c r="S72" i="16"/>
  <c r="R72" i="16"/>
  <c r="Q72" i="16"/>
  <c r="P72" i="16"/>
  <c r="O72" i="16"/>
  <c r="N72" i="16"/>
  <c r="M72" i="16"/>
  <c r="L72" i="16"/>
  <c r="K72" i="16"/>
  <c r="J72" i="16"/>
  <c r="I72" i="16"/>
  <c r="H72" i="16"/>
  <c r="G72" i="16"/>
  <c r="F72" i="16"/>
  <c r="B72" i="16"/>
  <c r="BC71" i="16"/>
  <c r="BB71" i="16"/>
  <c r="BA71" i="16"/>
  <c r="AZ71" i="16"/>
  <c r="AY71" i="16"/>
  <c r="AX71" i="16"/>
  <c r="AW71" i="16"/>
  <c r="AV71" i="16"/>
  <c r="AU71" i="16"/>
  <c r="AT71" i="16"/>
  <c r="AS71" i="16"/>
  <c r="AR71" i="16"/>
  <c r="AQ71" i="16"/>
  <c r="AP71" i="16"/>
  <c r="AO71" i="16"/>
  <c r="AN71" i="16"/>
  <c r="AM71" i="16"/>
  <c r="AL71" i="16"/>
  <c r="AK71" i="16"/>
  <c r="AJ71" i="16"/>
  <c r="AI71" i="16"/>
  <c r="AH71" i="16"/>
  <c r="AG71" i="16"/>
  <c r="AF71" i="16"/>
  <c r="AE71" i="16"/>
  <c r="AD71" i="16"/>
  <c r="AC71" i="16"/>
  <c r="AB71" i="16"/>
  <c r="AA71" i="16"/>
  <c r="Z71" i="16"/>
  <c r="Y71" i="16"/>
  <c r="X71" i="16"/>
  <c r="W71" i="16"/>
  <c r="V71" i="16"/>
  <c r="U71" i="16"/>
  <c r="T71" i="16"/>
  <c r="S71" i="16"/>
  <c r="R71" i="16"/>
  <c r="Q71" i="16"/>
  <c r="P71" i="16"/>
  <c r="O71" i="16"/>
  <c r="N71" i="16"/>
  <c r="M71" i="16"/>
  <c r="L71" i="16"/>
  <c r="K71" i="16"/>
  <c r="J71" i="16"/>
  <c r="I71" i="16"/>
  <c r="H71" i="16"/>
  <c r="G71" i="16"/>
  <c r="F71" i="16"/>
  <c r="B71" i="16"/>
  <c r="BC70" i="16"/>
  <c r="BB70" i="16"/>
  <c r="BA70" i="16"/>
  <c r="AZ70" i="16"/>
  <c r="AY70" i="16"/>
  <c r="AX70" i="16"/>
  <c r="AW70" i="16"/>
  <c r="AV70" i="16"/>
  <c r="AU70" i="16"/>
  <c r="AT70" i="16"/>
  <c r="AS70" i="16"/>
  <c r="AR70" i="16"/>
  <c r="AQ70" i="16"/>
  <c r="AP70" i="16"/>
  <c r="AO70" i="16"/>
  <c r="AN70" i="16"/>
  <c r="AM70" i="16"/>
  <c r="AL70" i="16"/>
  <c r="AK70" i="16"/>
  <c r="AJ70" i="16"/>
  <c r="AI70" i="16"/>
  <c r="AH70" i="16"/>
  <c r="AG70" i="16"/>
  <c r="AF70" i="16"/>
  <c r="AE70" i="16"/>
  <c r="AD70" i="16"/>
  <c r="AC70" i="16"/>
  <c r="AB70" i="16"/>
  <c r="AA70" i="16"/>
  <c r="Z70" i="16"/>
  <c r="Y70" i="16"/>
  <c r="X70" i="16"/>
  <c r="W70" i="16"/>
  <c r="V70" i="16"/>
  <c r="U70" i="16"/>
  <c r="T70" i="16"/>
  <c r="S70" i="16"/>
  <c r="R70" i="16"/>
  <c r="Q70" i="16"/>
  <c r="P70" i="16"/>
  <c r="O70" i="16"/>
  <c r="N70" i="16"/>
  <c r="M70" i="16"/>
  <c r="L70" i="16"/>
  <c r="K70" i="16"/>
  <c r="J70" i="16"/>
  <c r="I70" i="16"/>
  <c r="H70" i="16"/>
  <c r="G70" i="16"/>
  <c r="F70" i="16"/>
  <c r="B70" i="16"/>
  <c r="BC69" i="16"/>
  <c r="BB69" i="16"/>
  <c r="BA69" i="16"/>
  <c r="AZ69" i="16"/>
  <c r="AY69" i="16"/>
  <c r="AX69" i="16"/>
  <c r="AW69" i="16"/>
  <c r="AV69" i="16"/>
  <c r="AU69" i="16"/>
  <c r="AT69" i="16"/>
  <c r="AS69" i="16"/>
  <c r="AR69" i="16"/>
  <c r="AQ69" i="16"/>
  <c r="AP69" i="16"/>
  <c r="AO69" i="16"/>
  <c r="AN69" i="16"/>
  <c r="AM69" i="16"/>
  <c r="AL69" i="16"/>
  <c r="AK69" i="16"/>
  <c r="AJ69" i="16"/>
  <c r="AI69" i="16"/>
  <c r="AH69" i="16"/>
  <c r="AG69" i="16"/>
  <c r="AF69" i="16"/>
  <c r="AE69" i="16"/>
  <c r="AD69" i="16"/>
  <c r="AC69" i="16"/>
  <c r="AB69" i="16"/>
  <c r="AA69" i="16"/>
  <c r="Z69" i="16"/>
  <c r="Y69" i="16"/>
  <c r="X69" i="16"/>
  <c r="W69" i="16"/>
  <c r="V69" i="16"/>
  <c r="U69" i="16"/>
  <c r="T69" i="16"/>
  <c r="S69" i="16"/>
  <c r="R69" i="16"/>
  <c r="Q69" i="16"/>
  <c r="P69" i="16"/>
  <c r="O69" i="16"/>
  <c r="N69" i="16"/>
  <c r="M69" i="16"/>
  <c r="L69" i="16"/>
  <c r="K69" i="16"/>
  <c r="J69" i="16"/>
  <c r="I69" i="16"/>
  <c r="H69" i="16"/>
  <c r="G69" i="16"/>
  <c r="F69" i="16"/>
  <c r="B69" i="16"/>
  <c r="BC68" i="16"/>
  <c r="BB68" i="16"/>
  <c r="BA68" i="16"/>
  <c r="AZ68" i="16"/>
  <c r="AY68" i="16"/>
  <c r="AX68" i="16"/>
  <c r="AW68" i="16"/>
  <c r="AV68" i="16"/>
  <c r="AU68" i="16"/>
  <c r="AT68" i="16"/>
  <c r="AS68" i="16"/>
  <c r="AR68" i="16"/>
  <c r="AQ68" i="16"/>
  <c r="AP68" i="16"/>
  <c r="AO68" i="16"/>
  <c r="AN68" i="16"/>
  <c r="AM68" i="16"/>
  <c r="AL68" i="16"/>
  <c r="AK68" i="16"/>
  <c r="AJ68" i="16"/>
  <c r="AI68" i="16"/>
  <c r="AH68" i="16"/>
  <c r="AG68" i="16"/>
  <c r="AF68" i="16"/>
  <c r="AE68" i="16"/>
  <c r="AD68" i="16"/>
  <c r="AC68" i="16"/>
  <c r="AB68" i="16"/>
  <c r="AA68" i="16"/>
  <c r="Z68" i="16"/>
  <c r="Y68" i="16"/>
  <c r="X68" i="16"/>
  <c r="W68" i="16"/>
  <c r="V68" i="16"/>
  <c r="U68" i="16"/>
  <c r="T68" i="16"/>
  <c r="S68" i="16"/>
  <c r="R68" i="16"/>
  <c r="Q68" i="16"/>
  <c r="P68" i="16"/>
  <c r="O68" i="16"/>
  <c r="N68" i="16"/>
  <c r="M68" i="16"/>
  <c r="L68" i="16"/>
  <c r="K68" i="16"/>
  <c r="J68" i="16"/>
  <c r="I68" i="16"/>
  <c r="H68" i="16"/>
  <c r="G68" i="16"/>
  <c r="F68" i="16"/>
  <c r="B68" i="16"/>
  <c r="BC67" i="16"/>
  <c r="BB67" i="16"/>
  <c r="BA67" i="16"/>
  <c r="AZ67" i="16"/>
  <c r="AY67" i="16"/>
  <c r="AX67" i="16"/>
  <c r="AW67" i="16"/>
  <c r="AV67" i="16"/>
  <c r="AU67" i="16"/>
  <c r="AT67" i="16"/>
  <c r="AS67" i="16"/>
  <c r="AR67" i="16"/>
  <c r="AQ67" i="16"/>
  <c r="AP67" i="16"/>
  <c r="AO67" i="16"/>
  <c r="AN67" i="16"/>
  <c r="AM67" i="16"/>
  <c r="AL67" i="16"/>
  <c r="AK67" i="16"/>
  <c r="AJ67" i="16"/>
  <c r="AI67" i="16"/>
  <c r="AH67" i="16"/>
  <c r="AG67" i="16"/>
  <c r="AF67" i="16"/>
  <c r="AE67" i="16"/>
  <c r="AD67" i="16"/>
  <c r="AC67" i="16"/>
  <c r="AB67" i="16"/>
  <c r="AA67" i="16"/>
  <c r="Z67" i="16"/>
  <c r="Y67" i="16"/>
  <c r="X67" i="16"/>
  <c r="W67" i="16"/>
  <c r="V67" i="16"/>
  <c r="U67" i="16"/>
  <c r="T67" i="16"/>
  <c r="S67" i="16"/>
  <c r="R67" i="16"/>
  <c r="Q67" i="16"/>
  <c r="P67" i="16"/>
  <c r="O67" i="16"/>
  <c r="N67" i="16"/>
  <c r="M67" i="16"/>
  <c r="L67" i="16"/>
  <c r="K67" i="16"/>
  <c r="J67" i="16"/>
  <c r="I67" i="16"/>
  <c r="H67" i="16"/>
  <c r="G67" i="16"/>
  <c r="F67" i="16"/>
  <c r="B67" i="16"/>
  <c r="BC66" i="16"/>
  <c r="BB66" i="16"/>
  <c r="BA66" i="16"/>
  <c r="AZ66" i="16"/>
  <c r="AY66" i="16"/>
  <c r="AX66" i="16"/>
  <c r="AW66" i="16"/>
  <c r="AV66" i="16"/>
  <c r="AU66" i="16"/>
  <c r="AT66" i="16"/>
  <c r="AS66" i="16"/>
  <c r="AR66" i="16"/>
  <c r="AQ66" i="16"/>
  <c r="AP66" i="16"/>
  <c r="AO66" i="16"/>
  <c r="AN66" i="16"/>
  <c r="AM66" i="16"/>
  <c r="AL66" i="16"/>
  <c r="AK66" i="16"/>
  <c r="AJ66" i="16"/>
  <c r="AI66" i="16"/>
  <c r="AH66" i="16"/>
  <c r="AG66" i="16"/>
  <c r="AF66" i="16"/>
  <c r="AE66" i="16"/>
  <c r="AD66" i="16"/>
  <c r="AC66" i="16"/>
  <c r="AB66" i="16"/>
  <c r="AA66" i="16"/>
  <c r="Z66" i="16"/>
  <c r="Y66" i="16"/>
  <c r="X66" i="16"/>
  <c r="W66" i="16"/>
  <c r="V66" i="16"/>
  <c r="U66" i="16"/>
  <c r="T66" i="16"/>
  <c r="S66" i="16"/>
  <c r="R66" i="16"/>
  <c r="Q66" i="16"/>
  <c r="P66" i="16"/>
  <c r="O66" i="16"/>
  <c r="N66" i="16"/>
  <c r="M66" i="16"/>
  <c r="L66" i="16"/>
  <c r="K66" i="16"/>
  <c r="J66" i="16"/>
  <c r="I66" i="16"/>
  <c r="H66" i="16"/>
  <c r="G66" i="16"/>
  <c r="F66" i="16"/>
  <c r="B66" i="16"/>
  <c r="BC65" i="16"/>
  <c r="BB65" i="16"/>
  <c r="BA65" i="16"/>
  <c r="AZ65" i="16"/>
  <c r="AY65" i="16"/>
  <c r="AX65" i="16"/>
  <c r="AW65" i="16"/>
  <c r="AV65" i="16"/>
  <c r="AU65" i="16"/>
  <c r="AT65" i="16"/>
  <c r="AS65" i="16"/>
  <c r="AR65" i="16"/>
  <c r="AQ65" i="16"/>
  <c r="AP65" i="16"/>
  <c r="AO65" i="16"/>
  <c r="AN65" i="16"/>
  <c r="AM65" i="16"/>
  <c r="AL65" i="16"/>
  <c r="AK65" i="16"/>
  <c r="AJ65" i="16"/>
  <c r="AI65" i="16"/>
  <c r="AH65" i="16"/>
  <c r="AG65" i="16"/>
  <c r="AF65" i="16"/>
  <c r="AE65" i="16"/>
  <c r="AD65" i="16"/>
  <c r="AC65" i="16"/>
  <c r="AB65" i="16"/>
  <c r="AA65" i="16"/>
  <c r="Z65" i="16"/>
  <c r="Y65" i="16"/>
  <c r="X65" i="16"/>
  <c r="W65" i="16"/>
  <c r="V65" i="16"/>
  <c r="U65" i="16"/>
  <c r="T65" i="16"/>
  <c r="S65" i="16"/>
  <c r="R65" i="16"/>
  <c r="Q65" i="16"/>
  <c r="P65" i="16"/>
  <c r="O65" i="16"/>
  <c r="N65" i="16"/>
  <c r="M65" i="16"/>
  <c r="L65" i="16"/>
  <c r="K65" i="16"/>
  <c r="J65" i="16"/>
  <c r="I65" i="16"/>
  <c r="H65" i="16"/>
  <c r="G65" i="16"/>
  <c r="F65" i="16"/>
  <c r="B65" i="16"/>
  <c r="BC64" i="16"/>
  <c r="BB64" i="16"/>
  <c r="BA64" i="16"/>
  <c r="AZ64" i="16"/>
  <c r="AY64" i="16"/>
  <c r="AX64" i="16"/>
  <c r="AW64" i="16"/>
  <c r="AV64" i="16"/>
  <c r="AU64" i="16"/>
  <c r="AT64" i="16"/>
  <c r="AS64" i="16"/>
  <c r="AR64" i="16"/>
  <c r="AQ64" i="16"/>
  <c r="AP64" i="16"/>
  <c r="AO64" i="16"/>
  <c r="AN64" i="16"/>
  <c r="AM64" i="16"/>
  <c r="AL64" i="16"/>
  <c r="AK64" i="16"/>
  <c r="AJ64" i="16"/>
  <c r="AI64" i="16"/>
  <c r="AH64" i="16"/>
  <c r="AG64" i="16"/>
  <c r="AF64" i="16"/>
  <c r="AE64" i="16"/>
  <c r="AD64" i="16"/>
  <c r="AC64" i="16"/>
  <c r="AB64" i="16"/>
  <c r="AA64" i="16"/>
  <c r="Z64" i="16"/>
  <c r="Y64" i="16"/>
  <c r="X64" i="16"/>
  <c r="W64" i="16"/>
  <c r="V64" i="16"/>
  <c r="U64" i="16"/>
  <c r="T64" i="16"/>
  <c r="S64" i="16"/>
  <c r="R64" i="16"/>
  <c r="Q64" i="16"/>
  <c r="P64" i="16"/>
  <c r="O64" i="16"/>
  <c r="N64" i="16"/>
  <c r="M64" i="16"/>
  <c r="L64" i="16"/>
  <c r="K64" i="16"/>
  <c r="J64" i="16"/>
  <c r="I64" i="16"/>
  <c r="H64" i="16"/>
  <c r="G64" i="16"/>
  <c r="F64" i="16"/>
  <c r="B64" i="16"/>
  <c r="BC63" i="16"/>
  <c r="BB63" i="16"/>
  <c r="BA63" i="16"/>
  <c r="AZ63" i="16"/>
  <c r="AY63" i="16"/>
  <c r="AX63" i="16"/>
  <c r="AW63" i="16"/>
  <c r="AV63" i="16"/>
  <c r="AU63" i="16"/>
  <c r="AT63" i="16"/>
  <c r="AS63" i="16"/>
  <c r="AR63" i="16"/>
  <c r="AQ63" i="16"/>
  <c r="AP63" i="16"/>
  <c r="AO63" i="16"/>
  <c r="AN63" i="16"/>
  <c r="AM63" i="16"/>
  <c r="AL63" i="16"/>
  <c r="AK63" i="16"/>
  <c r="AJ63" i="16"/>
  <c r="AI63" i="16"/>
  <c r="AH63" i="16"/>
  <c r="AG63" i="16"/>
  <c r="AF63" i="16"/>
  <c r="AE63" i="16"/>
  <c r="AD63" i="16"/>
  <c r="AC63" i="16"/>
  <c r="AB63" i="16"/>
  <c r="AA63" i="16"/>
  <c r="Z63" i="16"/>
  <c r="Y63" i="16"/>
  <c r="X63" i="16"/>
  <c r="W63" i="16"/>
  <c r="V63" i="16"/>
  <c r="U63" i="16"/>
  <c r="T63" i="16"/>
  <c r="S63" i="16"/>
  <c r="R63" i="16"/>
  <c r="Q63" i="16"/>
  <c r="P63" i="16"/>
  <c r="O63" i="16"/>
  <c r="N63" i="16"/>
  <c r="M63" i="16"/>
  <c r="L63" i="16"/>
  <c r="K63" i="16"/>
  <c r="J63" i="16"/>
  <c r="I63" i="16"/>
  <c r="H63" i="16"/>
  <c r="G63" i="16"/>
  <c r="F63" i="16"/>
  <c r="B63" i="16"/>
  <c r="BC62" i="16"/>
  <c r="BB62" i="16"/>
  <c r="BA62" i="16"/>
  <c r="AZ62" i="16"/>
  <c r="AY62" i="16"/>
  <c r="AX62" i="16"/>
  <c r="AW62" i="16"/>
  <c r="AV62" i="16"/>
  <c r="AU62" i="16"/>
  <c r="AT62" i="16"/>
  <c r="AS62" i="16"/>
  <c r="AR62" i="16"/>
  <c r="AQ62" i="16"/>
  <c r="AP62" i="16"/>
  <c r="AO62" i="16"/>
  <c r="AN62" i="16"/>
  <c r="AM62" i="16"/>
  <c r="AL62" i="16"/>
  <c r="AK62" i="16"/>
  <c r="AJ62" i="16"/>
  <c r="AI62" i="16"/>
  <c r="AH62" i="16"/>
  <c r="AG62" i="16"/>
  <c r="AF62" i="16"/>
  <c r="AE62" i="16"/>
  <c r="AD62" i="16"/>
  <c r="AC62" i="16"/>
  <c r="AB62" i="16"/>
  <c r="AA62" i="16"/>
  <c r="Z62" i="16"/>
  <c r="Y62" i="16"/>
  <c r="X62" i="16"/>
  <c r="W62" i="16"/>
  <c r="V62" i="16"/>
  <c r="U62" i="16"/>
  <c r="T62" i="16"/>
  <c r="S62" i="16"/>
  <c r="R62" i="16"/>
  <c r="Q62" i="16"/>
  <c r="P62" i="16"/>
  <c r="O62" i="16"/>
  <c r="N62" i="16"/>
  <c r="M62" i="16"/>
  <c r="L62" i="16"/>
  <c r="K62" i="16"/>
  <c r="J62" i="16"/>
  <c r="I62" i="16"/>
  <c r="H62" i="16"/>
  <c r="G62" i="16"/>
  <c r="F62" i="16"/>
  <c r="B62" i="16"/>
  <c r="BC61" i="16"/>
  <c r="BB61" i="16"/>
  <c r="BA61" i="16"/>
  <c r="AZ61" i="16"/>
  <c r="AY61" i="16"/>
  <c r="AX61" i="16"/>
  <c r="AW61" i="16"/>
  <c r="AV61" i="16"/>
  <c r="AU61" i="16"/>
  <c r="AT61" i="16"/>
  <c r="AS61" i="16"/>
  <c r="AR61" i="16"/>
  <c r="AQ61" i="16"/>
  <c r="AP61" i="16"/>
  <c r="AO61" i="16"/>
  <c r="AN61" i="16"/>
  <c r="AM61" i="16"/>
  <c r="AL61" i="16"/>
  <c r="AK61" i="16"/>
  <c r="AJ61" i="16"/>
  <c r="AI61" i="16"/>
  <c r="AH61" i="16"/>
  <c r="AG61" i="16"/>
  <c r="AF61" i="16"/>
  <c r="AE61" i="16"/>
  <c r="AD61" i="16"/>
  <c r="AC61" i="16"/>
  <c r="AB61" i="16"/>
  <c r="AA61" i="16"/>
  <c r="Z61" i="16"/>
  <c r="Y61" i="16"/>
  <c r="X61" i="16"/>
  <c r="W61" i="16"/>
  <c r="V61" i="16"/>
  <c r="U61" i="16"/>
  <c r="T61" i="16"/>
  <c r="S61" i="16"/>
  <c r="R61" i="16"/>
  <c r="Q61" i="16"/>
  <c r="P61" i="16"/>
  <c r="O61" i="16"/>
  <c r="N61" i="16"/>
  <c r="M61" i="16"/>
  <c r="L61" i="16"/>
  <c r="K61" i="16"/>
  <c r="J61" i="16"/>
  <c r="I61" i="16"/>
  <c r="H61" i="16"/>
  <c r="G61" i="16"/>
  <c r="F61" i="16"/>
  <c r="B61" i="16"/>
  <c r="BC60" i="16"/>
  <c r="BB60" i="16"/>
  <c r="BA60" i="16"/>
  <c r="AZ60" i="16"/>
  <c r="AY60" i="16"/>
  <c r="AX60" i="16"/>
  <c r="AW60" i="16"/>
  <c r="AV60" i="16"/>
  <c r="AU60" i="16"/>
  <c r="AT60" i="16"/>
  <c r="AS60" i="16"/>
  <c r="AR60" i="16"/>
  <c r="AQ60" i="16"/>
  <c r="AP60" i="16"/>
  <c r="AO60" i="16"/>
  <c r="AN60" i="16"/>
  <c r="AM60" i="16"/>
  <c r="AL60" i="16"/>
  <c r="AK60" i="16"/>
  <c r="AJ60" i="16"/>
  <c r="AI60" i="16"/>
  <c r="AH60" i="16"/>
  <c r="AG60" i="16"/>
  <c r="AF60" i="16"/>
  <c r="AE60" i="16"/>
  <c r="AD60" i="16"/>
  <c r="AC60" i="16"/>
  <c r="AB60" i="16"/>
  <c r="AA60" i="16"/>
  <c r="Z60" i="16"/>
  <c r="Y60" i="16"/>
  <c r="X60" i="16"/>
  <c r="W60" i="16"/>
  <c r="V60" i="16"/>
  <c r="U60" i="16"/>
  <c r="T60" i="16"/>
  <c r="S60" i="16"/>
  <c r="R60" i="16"/>
  <c r="Q60" i="16"/>
  <c r="P60" i="16"/>
  <c r="O60" i="16"/>
  <c r="N60" i="16"/>
  <c r="M60" i="16"/>
  <c r="L60" i="16"/>
  <c r="K60" i="16"/>
  <c r="J60" i="16"/>
  <c r="I60" i="16"/>
  <c r="H60" i="16"/>
  <c r="G60" i="16"/>
  <c r="F60" i="16"/>
  <c r="B60" i="16"/>
  <c r="BC59" i="16"/>
  <c r="BB59" i="16"/>
  <c r="BA59" i="16"/>
  <c r="AZ59" i="16"/>
  <c r="AY59" i="16"/>
  <c r="AX59" i="16"/>
  <c r="AW59" i="16"/>
  <c r="AV59" i="16"/>
  <c r="AU59" i="16"/>
  <c r="AT59" i="16"/>
  <c r="AS59" i="16"/>
  <c r="AR59" i="16"/>
  <c r="AQ59" i="16"/>
  <c r="AP59" i="16"/>
  <c r="AO59" i="16"/>
  <c r="AN59" i="16"/>
  <c r="AM59" i="16"/>
  <c r="AL59" i="16"/>
  <c r="AK59" i="16"/>
  <c r="AJ59" i="16"/>
  <c r="AI59" i="16"/>
  <c r="AH59" i="16"/>
  <c r="AG59" i="16"/>
  <c r="AF59" i="16"/>
  <c r="AE59" i="16"/>
  <c r="AD59" i="16"/>
  <c r="AC59" i="16"/>
  <c r="AB59" i="16"/>
  <c r="AA59" i="16"/>
  <c r="Z59" i="16"/>
  <c r="Y59" i="16"/>
  <c r="X59" i="16"/>
  <c r="W59" i="16"/>
  <c r="V59" i="16"/>
  <c r="U59" i="16"/>
  <c r="T59" i="16"/>
  <c r="S59" i="16"/>
  <c r="R59" i="16"/>
  <c r="Q59" i="16"/>
  <c r="P59" i="16"/>
  <c r="O59" i="16"/>
  <c r="N59" i="16"/>
  <c r="M59" i="16"/>
  <c r="L59" i="16"/>
  <c r="K59" i="16"/>
  <c r="J59" i="16"/>
  <c r="I59" i="16"/>
  <c r="H59" i="16"/>
  <c r="G59" i="16"/>
  <c r="F59" i="16"/>
  <c r="B59" i="16"/>
  <c r="BC58" i="16"/>
  <c r="BB58" i="16"/>
  <c r="BA58" i="16"/>
  <c r="AZ58" i="16"/>
  <c r="AY58" i="16"/>
  <c r="AX58" i="16"/>
  <c r="AW58" i="16"/>
  <c r="AV58" i="16"/>
  <c r="AU58" i="16"/>
  <c r="AT58" i="16"/>
  <c r="AS58" i="16"/>
  <c r="AR58" i="16"/>
  <c r="AQ58" i="16"/>
  <c r="AP58" i="16"/>
  <c r="AO58" i="16"/>
  <c r="AN58" i="16"/>
  <c r="AM58" i="16"/>
  <c r="AL58" i="16"/>
  <c r="AK58" i="16"/>
  <c r="AJ58" i="16"/>
  <c r="AI58" i="16"/>
  <c r="AH58" i="16"/>
  <c r="AG58" i="16"/>
  <c r="AF58" i="16"/>
  <c r="AE58" i="16"/>
  <c r="AD58" i="16"/>
  <c r="AC58" i="16"/>
  <c r="AB58" i="16"/>
  <c r="AA58" i="16"/>
  <c r="Z58" i="16"/>
  <c r="Y58" i="16"/>
  <c r="X58" i="16"/>
  <c r="W58" i="16"/>
  <c r="V58" i="16"/>
  <c r="U58" i="16"/>
  <c r="T58" i="16"/>
  <c r="S58" i="16"/>
  <c r="R58" i="16"/>
  <c r="Q58" i="16"/>
  <c r="P58" i="16"/>
  <c r="O58" i="16"/>
  <c r="N58" i="16"/>
  <c r="M58" i="16"/>
  <c r="L58" i="16"/>
  <c r="K58" i="16"/>
  <c r="J58" i="16"/>
  <c r="I58" i="16"/>
  <c r="H58" i="16"/>
  <c r="G58" i="16"/>
  <c r="F58" i="16"/>
  <c r="B58" i="16"/>
  <c r="BC57" i="16"/>
  <c r="BB57" i="16"/>
  <c r="BA57" i="16"/>
  <c r="AZ57" i="16"/>
  <c r="AY57" i="16"/>
  <c r="AX57" i="16"/>
  <c r="AW57" i="16"/>
  <c r="AV57" i="16"/>
  <c r="AU57" i="16"/>
  <c r="AT57" i="16"/>
  <c r="AS57" i="16"/>
  <c r="AR57" i="16"/>
  <c r="AQ57" i="16"/>
  <c r="AP57" i="16"/>
  <c r="AO57" i="16"/>
  <c r="AN57" i="16"/>
  <c r="AM57" i="16"/>
  <c r="AL57" i="16"/>
  <c r="AK57" i="16"/>
  <c r="AJ57" i="16"/>
  <c r="AI57" i="16"/>
  <c r="AH57" i="16"/>
  <c r="AG57" i="16"/>
  <c r="AF57" i="16"/>
  <c r="AE57" i="16"/>
  <c r="AD57" i="16"/>
  <c r="AC57" i="16"/>
  <c r="AB57" i="16"/>
  <c r="AA57" i="16"/>
  <c r="Z57" i="16"/>
  <c r="Y57" i="16"/>
  <c r="X57" i="16"/>
  <c r="W57" i="16"/>
  <c r="V57" i="16"/>
  <c r="U57" i="16"/>
  <c r="T57" i="16"/>
  <c r="S57" i="16"/>
  <c r="R57" i="16"/>
  <c r="Q57" i="16"/>
  <c r="P57" i="16"/>
  <c r="O57" i="16"/>
  <c r="N57" i="16"/>
  <c r="M57" i="16"/>
  <c r="L57" i="16"/>
  <c r="K57" i="16"/>
  <c r="J57" i="16"/>
  <c r="I57" i="16"/>
  <c r="H57" i="16"/>
  <c r="G57" i="16"/>
  <c r="F57" i="16"/>
  <c r="B57" i="16"/>
  <c r="BC56" i="16"/>
  <c r="BB56" i="16"/>
  <c r="BA56" i="16"/>
  <c r="AZ56" i="16"/>
  <c r="AY56" i="16"/>
  <c r="AX56" i="16"/>
  <c r="AW56" i="16"/>
  <c r="AV56" i="16"/>
  <c r="AU56" i="16"/>
  <c r="AT56" i="16"/>
  <c r="AS56" i="16"/>
  <c r="AR56" i="16"/>
  <c r="AQ56" i="16"/>
  <c r="AP56" i="16"/>
  <c r="AO56" i="16"/>
  <c r="AN56" i="16"/>
  <c r="AM56" i="16"/>
  <c r="AL56" i="16"/>
  <c r="AK56" i="16"/>
  <c r="AJ56" i="16"/>
  <c r="AI56" i="16"/>
  <c r="AH56" i="16"/>
  <c r="AG56" i="16"/>
  <c r="AF56" i="16"/>
  <c r="AE56" i="16"/>
  <c r="AD56" i="16"/>
  <c r="AC56" i="16"/>
  <c r="AB56" i="16"/>
  <c r="AA56" i="16"/>
  <c r="Z56" i="16"/>
  <c r="Y56" i="16"/>
  <c r="X56" i="16"/>
  <c r="W56" i="16"/>
  <c r="V56" i="16"/>
  <c r="U56" i="16"/>
  <c r="T56" i="16"/>
  <c r="S56" i="16"/>
  <c r="R56" i="16"/>
  <c r="Q56" i="16"/>
  <c r="P56" i="16"/>
  <c r="O56" i="16"/>
  <c r="N56" i="16"/>
  <c r="M56" i="16"/>
  <c r="L56" i="16"/>
  <c r="K56" i="16"/>
  <c r="J56" i="16"/>
  <c r="I56" i="16"/>
  <c r="H56" i="16"/>
  <c r="G56" i="16"/>
  <c r="F56" i="16"/>
  <c r="B56" i="16"/>
  <c r="BC55" i="16"/>
  <c r="BB55" i="16"/>
  <c r="BA55" i="16"/>
  <c r="AZ55" i="16"/>
  <c r="AY55" i="16"/>
  <c r="AX55" i="16"/>
  <c r="AW55" i="16"/>
  <c r="AV55" i="16"/>
  <c r="AU55" i="16"/>
  <c r="AT55" i="16"/>
  <c r="AS55" i="16"/>
  <c r="AR55" i="16"/>
  <c r="AQ55" i="16"/>
  <c r="AP55" i="16"/>
  <c r="AO55" i="16"/>
  <c r="AN55" i="16"/>
  <c r="AM55" i="16"/>
  <c r="AL55" i="16"/>
  <c r="AK55" i="16"/>
  <c r="AJ55" i="16"/>
  <c r="AI55" i="16"/>
  <c r="AH55" i="16"/>
  <c r="AG55" i="16"/>
  <c r="AF55" i="16"/>
  <c r="AE55" i="16"/>
  <c r="AD55" i="16"/>
  <c r="AC55" i="16"/>
  <c r="AB55" i="16"/>
  <c r="AA55" i="16"/>
  <c r="Z55" i="16"/>
  <c r="Y55" i="16"/>
  <c r="X55" i="16"/>
  <c r="W55" i="16"/>
  <c r="V55" i="16"/>
  <c r="U55" i="16"/>
  <c r="T55" i="16"/>
  <c r="S55" i="16"/>
  <c r="R55" i="16"/>
  <c r="Q55" i="16"/>
  <c r="P55" i="16"/>
  <c r="O55" i="16"/>
  <c r="N55" i="16"/>
  <c r="M55" i="16"/>
  <c r="L55" i="16"/>
  <c r="K55" i="16"/>
  <c r="J55" i="16"/>
  <c r="I55" i="16"/>
  <c r="H55" i="16"/>
  <c r="G55" i="16"/>
  <c r="F55" i="16"/>
  <c r="B55" i="16"/>
  <c r="BC54" i="16"/>
  <c r="BB54" i="16"/>
  <c r="BA54" i="16"/>
  <c r="AZ54" i="16"/>
  <c r="AY54" i="16"/>
  <c r="AX54" i="16"/>
  <c r="AW54" i="16"/>
  <c r="AV54" i="16"/>
  <c r="AU54" i="16"/>
  <c r="AT54" i="16"/>
  <c r="AS54" i="16"/>
  <c r="AR54" i="16"/>
  <c r="AQ54" i="16"/>
  <c r="AP54" i="16"/>
  <c r="AO54" i="16"/>
  <c r="AN54" i="16"/>
  <c r="AM54" i="16"/>
  <c r="AL54" i="16"/>
  <c r="AK54" i="16"/>
  <c r="AJ54" i="16"/>
  <c r="AI54" i="16"/>
  <c r="AH54" i="16"/>
  <c r="AG54" i="16"/>
  <c r="AF54" i="16"/>
  <c r="AE54" i="16"/>
  <c r="AD54" i="16"/>
  <c r="AC54" i="16"/>
  <c r="AB54" i="16"/>
  <c r="AA54" i="16"/>
  <c r="Z54" i="16"/>
  <c r="Y54" i="16"/>
  <c r="X54" i="16"/>
  <c r="W54" i="16"/>
  <c r="V54" i="16"/>
  <c r="U54" i="16"/>
  <c r="T54" i="16"/>
  <c r="S54" i="16"/>
  <c r="R54" i="16"/>
  <c r="Q54" i="16"/>
  <c r="P54" i="16"/>
  <c r="O54" i="16"/>
  <c r="N54" i="16"/>
  <c r="M54" i="16"/>
  <c r="L54" i="16"/>
  <c r="K54" i="16"/>
  <c r="J54" i="16"/>
  <c r="I54" i="16"/>
  <c r="H54" i="16"/>
  <c r="G54" i="16"/>
  <c r="F54" i="16"/>
  <c r="B54" i="16"/>
  <c r="BC53" i="16"/>
  <c r="BB53" i="16"/>
  <c r="BA53" i="16"/>
  <c r="AZ53" i="16"/>
  <c r="AY53" i="16"/>
  <c r="AX53" i="16"/>
  <c r="AW53" i="16"/>
  <c r="AV53" i="16"/>
  <c r="AU53" i="16"/>
  <c r="AT53" i="16"/>
  <c r="AS53" i="16"/>
  <c r="AR53" i="16"/>
  <c r="AQ53" i="16"/>
  <c r="AP53" i="16"/>
  <c r="AO53" i="16"/>
  <c r="AN53" i="16"/>
  <c r="AM53" i="16"/>
  <c r="AL53" i="16"/>
  <c r="AK53" i="16"/>
  <c r="AJ53" i="16"/>
  <c r="AI53" i="16"/>
  <c r="AH53" i="16"/>
  <c r="AG53" i="16"/>
  <c r="AF53" i="16"/>
  <c r="AE53" i="16"/>
  <c r="AD53" i="16"/>
  <c r="AC53" i="16"/>
  <c r="AB53" i="16"/>
  <c r="AA53" i="16"/>
  <c r="Z53" i="16"/>
  <c r="Y53" i="16"/>
  <c r="X53" i="16"/>
  <c r="W53" i="16"/>
  <c r="V53" i="16"/>
  <c r="U53" i="16"/>
  <c r="T53" i="16"/>
  <c r="S53" i="16"/>
  <c r="R53" i="16"/>
  <c r="Q53" i="16"/>
  <c r="P53" i="16"/>
  <c r="O53" i="16"/>
  <c r="N53" i="16"/>
  <c r="M53" i="16"/>
  <c r="L53" i="16"/>
  <c r="K53" i="16"/>
  <c r="J53" i="16"/>
  <c r="I53" i="16"/>
  <c r="H53" i="16"/>
  <c r="G53" i="16"/>
  <c r="F53" i="16"/>
  <c r="B53" i="16"/>
  <c r="BC52" i="16"/>
  <c r="BB52" i="16"/>
  <c r="BA52" i="16"/>
  <c r="AZ52" i="16"/>
  <c r="AY52" i="16"/>
  <c r="AX52" i="16"/>
  <c r="AW52" i="16"/>
  <c r="AV52" i="16"/>
  <c r="AU52" i="16"/>
  <c r="AT52" i="16"/>
  <c r="AS52" i="16"/>
  <c r="AR52" i="16"/>
  <c r="AQ52" i="16"/>
  <c r="AP52" i="16"/>
  <c r="AO52" i="16"/>
  <c r="AN52" i="16"/>
  <c r="AM52" i="16"/>
  <c r="AL52" i="16"/>
  <c r="AK52" i="16"/>
  <c r="AJ52" i="16"/>
  <c r="AI52" i="16"/>
  <c r="AH52" i="16"/>
  <c r="AG52" i="16"/>
  <c r="AF52" i="16"/>
  <c r="AE52" i="16"/>
  <c r="AD52" i="16"/>
  <c r="AC52" i="16"/>
  <c r="AB52" i="16"/>
  <c r="AA52" i="16"/>
  <c r="Z52" i="16"/>
  <c r="Y52" i="16"/>
  <c r="X52" i="16"/>
  <c r="W52" i="16"/>
  <c r="V52" i="16"/>
  <c r="U52" i="16"/>
  <c r="T52" i="16"/>
  <c r="S52" i="16"/>
  <c r="R52" i="16"/>
  <c r="Q52" i="16"/>
  <c r="P52" i="16"/>
  <c r="O52" i="16"/>
  <c r="N52" i="16"/>
  <c r="M52" i="16"/>
  <c r="L52" i="16"/>
  <c r="K52" i="16"/>
  <c r="J52" i="16"/>
  <c r="I52" i="16"/>
  <c r="H52" i="16"/>
  <c r="G52" i="16"/>
  <c r="F52" i="16"/>
  <c r="B52" i="16"/>
  <c r="BC51" i="16"/>
  <c r="BB51" i="16"/>
  <c r="BA51" i="16"/>
  <c r="AZ51" i="16"/>
  <c r="AY51" i="16"/>
  <c r="AX51" i="16"/>
  <c r="AW51" i="16"/>
  <c r="AV51" i="16"/>
  <c r="AU51" i="16"/>
  <c r="AT51" i="16"/>
  <c r="AS51" i="16"/>
  <c r="AR51" i="16"/>
  <c r="AQ51" i="16"/>
  <c r="AP51" i="16"/>
  <c r="AO51" i="16"/>
  <c r="AN51" i="16"/>
  <c r="AM51" i="16"/>
  <c r="AL51" i="16"/>
  <c r="AK51" i="16"/>
  <c r="AJ51" i="16"/>
  <c r="AI51" i="16"/>
  <c r="AH51" i="16"/>
  <c r="AG51" i="16"/>
  <c r="AF51" i="16"/>
  <c r="AE51" i="16"/>
  <c r="AD51" i="16"/>
  <c r="AC51" i="16"/>
  <c r="AB51" i="16"/>
  <c r="AA51" i="16"/>
  <c r="Z51" i="16"/>
  <c r="Y51" i="16"/>
  <c r="X51" i="16"/>
  <c r="W51" i="16"/>
  <c r="V51" i="16"/>
  <c r="U51" i="16"/>
  <c r="T51" i="16"/>
  <c r="S51" i="16"/>
  <c r="R51" i="16"/>
  <c r="Q51" i="16"/>
  <c r="P51" i="16"/>
  <c r="O51" i="16"/>
  <c r="N51" i="16"/>
  <c r="M51" i="16"/>
  <c r="L51" i="16"/>
  <c r="K51" i="16"/>
  <c r="J51" i="16"/>
  <c r="I51" i="16"/>
  <c r="H51" i="16"/>
  <c r="G51" i="16"/>
  <c r="F51" i="16"/>
  <c r="B51" i="16"/>
  <c r="BC50" i="16"/>
  <c r="BB50" i="16"/>
  <c r="BA50" i="16"/>
  <c r="AZ50" i="16"/>
  <c r="AY50" i="16"/>
  <c r="AX50" i="16"/>
  <c r="AW50" i="16"/>
  <c r="AV50" i="16"/>
  <c r="AU50" i="16"/>
  <c r="AT50" i="16"/>
  <c r="AS50" i="16"/>
  <c r="AR50" i="16"/>
  <c r="AQ50" i="16"/>
  <c r="AP50" i="16"/>
  <c r="AO50" i="16"/>
  <c r="AN50" i="16"/>
  <c r="AM50" i="16"/>
  <c r="AL50" i="16"/>
  <c r="AK50" i="16"/>
  <c r="AJ50" i="16"/>
  <c r="AI50" i="16"/>
  <c r="AH50" i="16"/>
  <c r="AG50" i="16"/>
  <c r="AF50" i="16"/>
  <c r="AE50" i="16"/>
  <c r="AD50" i="16"/>
  <c r="AC50" i="16"/>
  <c r="AB50" i="16"/>
  <c r="AA50" i="16"/>
  <c r="Z50" i="16"/>
  <c r="Y50" i="16"/>
  <c r="X50" i="16"/>
  <c r="W50" i="16"/>
  <c r="V50" i="16"/>
  <c r="U50" i="16"/>
  <c r="T50" i="16"/>
  <c r="S50" i="16"/>
  <c r="R50" i="16"/>
  <c r="Q50" i="16"/>
  <c r="P50" i="16"/>
  <c r="O50" i="16"/>
  <c r="N50" i="16"/>
  <c r="M50" i="16"/>
  <c r="L50" i="16"/>
  <c r="K50" i="16"/>
  <c r="J50" i="16"/>
  <c r="I50" i="16"/>
  <c r="H50" i="16"/>
  <c r="G50" i="16"/>
  <c r="F50" i="16"/>
  <c r="B50" i="16"/>
  <c r="BC49" i="16"/>
  <c r="BB49" i="16"/>
  <c r="BA49" i="16"/>
  <c r="AZ49" i="16"/>
  <c r="AY49" i="16"/>
  <c r="AX49" i="16"/>
  <c r="AW49" i="16"/>
  <c r="AV49" i="16"/>
  <c r="AU49" i="16"/>
  <c r="AT49" i="16"/>
  <c r="AS49" i="16"/>
  <c r="AR49" i="16"/>
  <c r="AQ49" i="16"/>
  <c r="AP49" i="16"/>
  <c r="AO49" i="16"/>
  <c r="AN49" i="16"/>
  <c r="AM49" i="16"/>
  <c r="AL49" i="16"/>
  <c r="AK49" i="16"/>
  <c r="AJ49" i="16"/>
  <c r="AI49" i="16"/>
  <c r="AH49" i="16"/>
  <c r="AG49" i="16"/>
  <c r="AF49" i="16"/>
  <c r="AE49" i="16"/>
  <c r="AD49" i="16"/>
  <c r="AC49" i="16"/>
  <c r="AB49" i="16"/>
  <c r="AA49" i="16"/>
  <c r="Z49" i="16"/>
  <c r="Y49" i="16"/>
  <c r="X49" i="16"/>
  <c r="W49" i="16"/>
  <c r="V49" i="16"/>
  <c r="U49" i="16"/>
  <c r="T49" i="16"/>
  <c r="S49" i="16"/>
  <c r="R49" i="16"/>
  <c r="Q49" i="16"/>
  <c r="P49" i="16"/>
  <c r="O49" i="16"/>
  <c r="N49" i="16"/>
  <c r="M49" i="16"/>
  <c r="L49" i="16"/>
  <c r="K49" i="16"/>
  <c r="J49" i="16"/>
  <c r="I49" i="16"/>
  <c r="H49" i="16"/>
  <c r="G49" i="16"/>
  <c r="F49" i="16"/>
  <c r="B49" i="16"/>
  <c r="BC48" i="16"/>
  <c r="BB48" i="16"/>
  <c r="BA48" i="16"/>
  <c r="AZ48" i="16"/>
  <c r="AY48" i="16"/>
  <c r="AX48" i="16"/>
  <c r="AW48" i="16"/>
  <c r="AV48" i="16"/>
  <c r="AU48" i="16"/>
  <c r="AT48" i="16"/>
  <c r="AS48" i="16"/>
  <c r="AR48" i="16"/>
  <c r="AQ48" i="16"/>
  <c r="AP48" i="16"/>
  <c r="AO48" i="16"/>
  <c r="AN48" i="16"/>
  <c r="AM48" i="16"/>
  <c r="AL48" i="16"/>
  <c r="AK48" i="16"/>
  <c r="AJ48" i="16"/>
  <c r="AI48" i="16"/>
  <c r="AH48" i="16"/>
  <c r="AG48" i="16"/>
  <c r="AF48" i="16"/>
  <c r="AE48" i="16"/>
  <c r="AD48" i="16"/>
  <c r="AC48" i="16"/>
  <c r="AB48" i="16"/>
  <c r="AA48" i="16"/>
  <c r="Z48" i="16"/>
  <c r="Y48" i="16"/>
  <c r="X48" i="16"/>
  <c r="W48" i="16"/>
  <c r="V48" i="16"/>
  <c r="U48" i="16"/>
  <c r="T48" i="16"/>
  <c r="S48" i="16"/>
  <c r="R48" i="16"/>
  <c r="Q48" i="16"/>
  <c r="P48" i="16"/>
  <c r="O48" i="16"/>
  <c r="N48" i="16"/>
  <c r="M48" i="16"/>
  <c r="L48" i="16"/>
  <c r="K48" i="16"/>
  <c r="J48" i="16"/>
  <c r="I48" i="16"/>
  <c r="H48" i="16"/>
  <c r="G48" i="16"/>
  <c r="F48" i="16"/>
  <c r="B48" i="16"/>
  <c r="BC47" i="16"/>
  <c r="BB47" i="16"/>
  <c r="BA47" i="16"/>
  <c r="AZ47" i="16"/>
  <c r="AY47" i="16"/>
  <c r="AX47" i="16"/>
  <c r="AW47" i="16"/>
  <c r="AV47" i="16"/>
  <c r="AU47" i="16"/>
  <c r="AT47" i="16"/>
  <c r="AS47" i="16"/>
  <c r="AR47" i="16"/>
  <c r="AQ47" i="16"/>
  <c r="AP47" i="16"/>
  <c r="AO47" i="16"/>
  <c r="AN47" i="16"/>
  <c r="AM47" i="16"/>
  <c r="AL47" i="16"/>
  <c r="AK47" i="16"/>
  <c r="AJ47" i="16"/>
  <c r="AI47" i="16"/>
  <c r="AH47" i="16"/>
  <c r="AG47" i="16"/>
  <c r="AF47" i="16"/>
  <c r="AE47" i="16"/>
  <c r="AD47" i="16"/>
  <c r="AC47" i="16"/>
  <c r="AB47" i="16"/>
  <c r="AA47" i="16"/>
  <c r="Z47" i="16"/>
  <c r="Y47" i="16"/>
  <c r="X47" i="16"/>
  <c r="W47" i="16"/>
  <c r="V47" i="16"/>
  <c r="U47" i="16"/>
  <c r="T47" i="16"/>
  <c r="S47" i="16"/>
  <c r="R47" i="16"/>
  <c r="Q47" i="16"/>
  <c r="P47" i="16"/>
  <c r="O47" i="16"/>
  <c r="N47" i="16"/>
  <c r="M47" i="16"/>
  <c r="L47" i="16"/>
  <c r="K47" i="16"/>
  <c r="J47" i="16"/>
  <c r="I47" i="16"/>
  <c r="H47" i="16"/>
  <c r="G47" i="16"/>
  <c r="F47" i="16"/>
  <c r="B47" i="16"/>
  <c r="BC46" i="16"/>
  <c r="BB46" i="16"/>
  <c r="BA46" i="16"/>
  <c r="AZ46" i="16"/>
  <c r="AY46" i="16"/>
  <c r="AX46" i="16"/>
  <c r="AW46" i="16"/>
  <c r="AV46" i="16"/>
  <c r="AU46" i="16"/>
  <c r="AT46" i="16"/>
  <c r="AS46" i="16"/>
  <c r="AR46" i="16"/>
  <c r="AQ46" i="16"/>
  <c r="AP46" i="16"/>
  <c r="AO46" i="16"/>
  <c r="AN46" i="16"/>
  <c r="AM46" i="16"/>
  <c r="AL46" i="16"/>
  <c r="AK46" i="16"/>
  <c r="AJ46" i="16"/>
  <c r="AI46" i="16"/>
  <c r="AH46" i="16"/>
  <c r="AG46" i="16"/>
  <c r="AF46" i="16"/>
  <c r="AE46" i="16"/>
  <c r="AD46" i="16"/>
  <c r="AC46" i="16"/>
  <c r="AB46" i="16"/>
  <c r="AA46" i="16"/>
  <c r="Z46" i="16"/>
  <c r="Y46" i="16"/>
  <c r="X46" i="16"/>
  <c r="W46" i="16"/>
  <c r="V46" i="16"/>
  <c r="U46" i="16"/>
  <c r="T46" i="16"/>
  <c r="S46" i="16"/>
  <c r="R46" i="16"/>
  <c r="Q46" i="16"/>
  <c r="P46" i="16"/>
  <c r="O46" i="16"/>
  <c r="N46" i="16"/>
  <c r="M46" i="16"/>
  <c r="L46" i="16"/>
  <c r="K46" i="16"/>
  <c r="J46" i="16"/>
  <c r="I46" i="16"/>
  <c r="H46" i="16"/>
  <c r="G46" i="16"/>
  <c r="F46" i="16"/>
  <c r="B46" i="16"/>
  <c r="BC45" i="16"/>
  <c r="BB45" i="16"/>
  <c r="BA45" i="16"/>
  <c r="AZ45" i="16"/>
  <c r="AY45" i="16"/>
  <c r="AX45" i="16"/>
  <c r="AW45" i="16"/>
  <c r="AV45" i="16"/>
  <c r="AU45" i="16"/>
  <c r="AT45" i="16"/>
  <c r="AS45" i="16"/>
  <c r="AR45" i="16"/>
  <c r="AQ45" i="16"/>
  <c r="AP45" i="16"/>
  <c r="AO45" i="16"/>
  <c r="AN45" i="16"/>
  <c r="AM45" i="16"/>
  <c r="AL45" i="16"/>
  <c r="AK45" i="16"/>
  <c r="AJ45" i="16"/>
  <c r="AI45" i="16"/>
  <c r="AH45" i="16"/>
  <c r="AG45" i="16"/>
  <c r="AF45" i="16"/>
  <c r="AE45" i="16"/>
  <c r="AD45" i="16"/>
  <c r="AC45" i="16"/>
  <c r="AB45" i="16"/>
  <c r="AA45" i="16"/>
  <c r="Z45" i="16"/>
  <c r="Y45" i="16"/>
  <c r="X45" i="16"/>
  <c r="W45" i="16"/>
  <c r="V45" i="16"/>
  <c r="U45" i="16"/>
  <c r="T45" i="16"/>
  <c r="S45" i="16"/>
  <c r="R45" i="16"/>
  <c r="Q45" i="16"/>
  <c r="P45" i="16"/>
  <c r="O45" i="16"/>
  <c r="N45" i="16"/>
  <c r="M45" i="16"/>
  <c r="L45" i="16"/>
  <c r="K45" i="16"/>
  <c r="J45" i="16"/>
  <c r="I45" i="16"/>
  <c r="H45" i="16"/>
  <c r="G45" i="16"/>
  <c r="F45" i="16"/>
  <c r="B45" i="16"/>
  <c r="BC44" i="16"/>
  <c r="BB44" i="16"/>
  <c r="BA44" i="16"/>
  <c r="AZ44" i="16"/>
  <c r="AY44" i="16"/>
  <c r="AX44" i="16"/>
  <c r="AW44" i="16"/>
  <c r="AV44" i="16"/>
  <c r="AU44" i="16"/>
  <c r="AT44" i="16"/>
  <c r="AS44" i="16"/>
  <c r="AR44" i="16"/>
  <c r="AQ44" i="16"/>
  <c r="AP44" i="16"/>
  <c r="AO44" i="16"/>
  <c r="AN44" i="16"/>
  <c r="AM44" i="16"/>
  <c r="AL44" i="16"/>
  <c r="AK44" i="16"/>
  <c r="AJ44" i="16"/>
  <c r="AI44" i="16"/>
  <c r="AH44" i="16"/>
  <c r="AG44" i="16"/>
  <c r="AF44" i="16"/>
  <c r="AE44" i="16"/>
  <c r="AD44" i="16"/>
  <c r="AC44" i="16"/>
  <c r="AB44" i="16"/>
  <c r="AA44" i="16"/>
  <c r="Z44" i="16"/>
  <c r="Y44" i="16"/>
  <c r="X44" i="16"/>
  <c r="W44" i="16"/>
  <c r="V44" i="16"/>
  <c r="U44" i="16"/>
  <c r="T44" i="16"/>
  <c r="S44" i="16"/>
  <c r="R44" i="16"/>
  <c r="Q44" i="16"/>
  <c r="P44" i="16"/>
  <c r="O44" i="16"/>
  <c r="N44" i="16"/>
  <c r="M44" i="16"/>
  <c r="L44" i="16"/>
  <c r="K44" i="16"/>
  <c r="J44" i="16"/>
  <c r="I44" i="16"/>
  <c r="H44" i="16"/>
  <c r="G44" i="16"/>
  <c r="F44" i="16"/>
  <c r="B44" i="16"/>
  <c r="BC43" i="16"/>
  <c r="BB43" i="16"/>
  <c r="BA43" i="16"/>
  <c r="AZ43" i="16"/>
  <c r="AY43" i="16"/>
  <c r="AX43" i="16"/>
  <c r="AW43" i="16"/>
  <c r="AV43" i="16"/>
  <c r="AU43" i="16"/>
  <c r="AT43" i="16"/>
  <c r="AS43" i="16"/>
  <c r="AR43" i="16"/>
  <c r="AQ43" i="16"/>
  <c r="AP43" i="16"/>
  <c r="AO43" i="16"/>
  <c r="AN43" i="16"/>
  <c r="AM43" i="16"/>
  <c r="AL43" i="16"/>
  <c r="AK43" i="16"/>
  <c r="AJ43" i="16"/>
  <c r="AI43" i="16"/>
  <c r="AH43" i="16"/>
  <c r="AG43" i="16"/>
  <c r="AF43" i="16"/>
  <c r="AE43" i="16"/>
  <c r="AD43" i="16"/>
  <c r="AC43" i="16"/>
  <c r="AB43" i="16"/>
  <c r="AA43" i="16"/>
  <c r="Z43" i="16"/>
  <c r="Y43" i="16"/>
  <c r="X43" i="16"/>
  <c r="W43" i="16"/>
  <c r="V43" i="16"/>
  <c r="U43" i="16"/>
  <c r="T43" i="16"/>
  <c r="S43" i="16"/>
  <c r="R43" i="16"/>
  <c r="Q43" i="16"/>
  <c r="P43" i="16"/>
  <c r="O43" i="16"/>
  <c r="N43" i="16"/>
  <c r="M43" i="16"/>
  <c r="L43" i="16"/>
  <c r="K43" i="16"/>
  <c r="J43" i="16"/>
  <c r="I43" i="16"/>
  <c r="H43" i="16"/>
  <c r="G43" i="16"/>
  <c r="F43" i="16"/>
  <c r="B43" i="16"/>
  <c r="BC42" i="16"/>
  <c r="BB42" i="16"/>
  <c r="BA42" i="16"/>
  <c r="AZ42" i="16"/>
  <c r="AY42" i="16"/>
  <c r="AX42" i="16"/>
  <c r="AW42" i="16"/>
  <c r="AV42" i="16"/>
  <c r="AU42" i="16"/>
  <c r="AT42" i="16"/>
  <c r="AS42" i="16"/>
  <c r="AR42" i="16"/>
  <c r="AQ42" i="16"/>
  <c r="AP42" i="16"/>
  <c r="AO42" i="16"/>
  <c r="AN42" i="16"/>
  <c r="AM42" i="16"/>
  <c r="AL42" i="16"/>
  <c r="AK42" i="16"/>
  <c r="AJ42" i="16"/>
  <c r="AI42" i="16"/>
  <c r="AH42" i="16"/>
  <c r="AG42" i="16"/>
  <c r="AF42" i="16"/>
  <c r="AE42" i="16"/>
  <c r="AD42" i="16"/>
  <c r="AC42" i="16"/>
  <c r="AB42" i="16"/>
  <c r="AA42" i="16"/>
  <c r="Z42" i="16"/>
  <c r="Y42" i="16"/>
  <c r="X42" i="16"/>
  <c r="W42" i="16"/>
  <c r="V42" i="16"/>
  <c r="U42" i="16"/>
  <c r="T42" i="16"/>
  <c r="S42" i="16"/>
  <c r="R42" i="16"/>
  <c r="Q42" i="16"/>
  <c r="P42" i="16"/>
  <c r="O42" i="16"/>
  <c r="N42" i="16"/>
  <c r="M42" i="16"/>
  <c r="L42" i="16"/>
  <c r="K42" i="16"/>
  <c r="J42" i="16"/>
  <c r="I42" i="16"/>
  <c r="H42" i="16"/>
  <c r="G42" i="16"/>
  <c r="F42" i="16"/>
  <c r="B42" i="16"/>
  <c r="BC41" i="16"/>
  <c r="BB41" i="16"/>
  <c r="BA41" i="16"/>
  <c r="AZ41" i="16"/>
  <c r="AY41" i="16"/>
  <c r="AX41" i="16"/>
  <c r="AW41" i="16"/>
  <c r="AV41" i="16"/>
  <c r="AU41" i="16"/>
  <c r="AT41" i="16"/>
  <c r="AS41" i="16"/>
  <c r="AR41" i="16"/>
  <c r="AQ41" i="16"/>
  <c r="AP41" i="16"/>
  <c r="AO41" i="16"/>
  <c r="AN41" i="16"/>
  <c r="AM41" i="16"/>
  <c r="AL41" i="16"/>
  <c r="AK41" i="16"/>
  <c r="AJ41" i="16"/>
  <c r="AI41" i="16"/>
  <c r="AH41" i="16"/>
  <c r="AG41" i="16"/>
  <c r="AF41" i="16"/>
  <c r="AE41" i="16"/>
  <c r="AD41" i="16"/>
  <c r="AC41" i="16"/>
  <c r="AB41" i="16"/>
  <c r="AA41" i="16"/>
  <c r="Z41" i="16"/>
  <c r="Y41" i="16"/>
  <c r="X41" i="16"/>
  <c r="W41" i="16"/>
  <c r="V41" i="16"/>
  <c r="U41" i="16"/>
  <c r="T41" i="16"/>
  <c r="S41" i="16"/>
  <c r="R41" i="16"/>
  <c r="Q41" i="16"/>
  <c r="P41" i="16"/>
  <c r="O41" i="16"/>
  <c r="N41" i="16"/>
  <c r="M41" i="16"/>
  <c r="L41" i="16"/>
  <c r="K41" i="16"/>
  <c r="J41" i="16"/>
  <c r="I41" i="16"/>
  <c r="H41" i="16"/>
  <c r="G41" i="16"/>
  <c r="F41" i="16"/>
  <c r="B41" i="16"/>
  <c r="BC40" i="16"/>
  <c r="BB40" i="16"/>
  <c r="BA40" i="16"/>
  <c r="AZ40" i="16"/>
  <c r="AY40" i="16"/>
  <c r="AX40" i="16"/>
  <c r="AW40" i="16"/>
  <c r="AV40" i="16"/>
  <c r="AU40" i="16"/>
  <c r="AT40" i="16"/>
  <c r="AS40" i="16"/>
  <c r="AR40" i="16"/>
  <c r="AQ40" i="16"/>
  <c r="AP40" i="16"/>
  <c r="AO40" i="16"/>
  <c r="AN40" i="16"/>
  <c r="AM40" i="16"/>
  <c r="AL40" i="16"/>
  <c r="AK40" i="16"/>
  <c r="AJ40" i="16"/>
  <c r="AI40" i="16"/>
  <c r="AH40" i="16"/>
  <c r="AG40" i="16"/>
  <c r="AF40" i="16"/>
  <c r="AE40" i="16"/>
  <c r="AD40" i="16"/>
  <c r="AC40" i="16"/>
  <c r="AB40" i="16"/>
  <c r="AA40" i="16"/>
  <c r="Z40" i="16"/>
  <c r="Y40" i="16"/>
  <c r="X40" i="16"/>
  <c r="W40" i="16"/>
  <c r="V40" i="16"/>
  <c r="U40" i="16"/>
  <c r="T40" i="16"/>
  <c r="S40" i="16"/>
  <c r="R40" i="16"/>
  <c r="Q40" i="16"/>
  <c r="P40" i="16"/>
  <c r="O40" i="16"/>
  <c r="N40" i="16"/>
  <c r="M40" i="16"/>
  <c r="L40" i="16"/>
  <c r="K40" i="16"/>
  <c r="J40" i="16"/>
  <c r="I40" i="16"/>
  <c r="H40" i="16"/>
  <c r="G40" i="16"/>
  <c r="F40" i="16"/>
  <c r="B40" i="16"/>
  <c r="BC39" i="16"/>
  <c r="BB39" i="16"/>
  <c r="BA39" i="16"/>
  <c r="AZ39" i="16"/>
  <c r="AY39" i="16"/>
  <c r="AX39" i="16"/>
  <c r="AW39" i="16"/>
  <c r="AV39" i="16"/>
  <c r="AU39" i="16"/>
  <c r="AT39" i="16"/>
  <c r="AS39" i="16"/>
  <c r="AR39" i="16"/>
  <c r="AQ39" i="16"/>
  <c r="AP39" i="16"/>
  <c r="AO39" i="16"/>
  <c r="AN39" i="16"/>
  <c r="AM39" i="16"/>
  <c r="AL39" i="16"/>
  <c r="AK39" i="16"/>
  <c r="AJ39" i="16"/>
  <c r="AI39" i="16"/>
  <c r="AH39" i="16"/>
  <c r="AG39" i="16"/>
  <c r="AF39" i="16"/>
  <c r="AE39" i="16"/>
  <c r="AD39" i="16"/>
  <c r="AC39" i="16"/>
  <c r="AB39" i="16"/>
  <c r="AA39" i="16"/>
  <c r="Z39" i="16"/>
  <c r="Y39" i="16"/>
  <c r="X39" i="16"/>
  <c r="W39" i="16"/>
  <c r="V39" i="16"/>
  <c r="U39" i="16"/>
  <c r="T39" i="16"/>
  <c r="S39" i="16"/>
  <c r="R39" i="16"/>
  <c r="Q39" i="16"/>
  <c r="P39" i="16"/>
  <c r="O39" i="16"/>
  <c r="N39" i="16"/>
  <c r="M39" i="16"/>
  <c r="L39" i="16"/>
  <c r="K39" i="16"/>
  <c r="J39" i="16"/>
  <c r="I39" i="16"/>
  <c r="H39" i="16"/>
  <c r="G39" i="16"/>
  <c r="F39" i="16"/>
  <c r="B39" i="16"/>
  <c r="BC38" i="16"/>
  <c r="BB38" i="16"/>
  <c r="BA38" i="16"/>
  <c r="AZ38" i="16"/>
  <c r="AY38" i="16"/>
  <c r="AX38" i="16"/>
  <c r="AW38" i="16"/>
  <c r="AV38" i="16"/>
  <c r="AU38" i="16"/>
  <c r="AT38" i="16"/>
  <c r="AS38" i="16"/>
  <c r="AR38" i="16"/>
  <c r="AQ38" i="16"/>
  <c r="AP38" i="16"/>
  <c r="AO38" i="16"/>
  <c r="AN38" i="16"/>
  <c r="AM38" i="16"/>
  <c r="AL38" i="16"/>
  <c r="AK38" i="16"/>
  <c r="AJ38" i="16"/>
  <c r="AI38" i="16"/>
  <c r="AH38" i="16"/>
  <c r="AG38" i="16"/>
  <c r="AF38" i="16"/>
  <c r="AE38" i="16"/>
  <c r="AD38" i="16"/>
  <c r="AC38" i="16"/>
  <c r="AB38" i="16"/>
  <c r="AA38" i="16"/>
  <c r="Z38" i="16"/>
  <c r="Y38" i="16"/>
  <c r="X38" i="16"/>
  <c r="W38" i="16"/>
  <c r="V38" i="16"/>
  <c r="U38" i="16"/>
  <c r="T38" i="16"/>
  <c r="S38" i="16"/>
  <c r="R38" i="16"/>
  <c r="Q38" i="16"/>
  <c r="P38" i="16"/>
  <c r="O38" i="16"/>
  <c r="N38" i="16"/>
  <c r="M38" i="16"/>
  <c r="L38" i="16"/>
  <c r="K38" i="16"/>
  <c r="J38" i="16"/>
  <c r="I38" i="16"/>
  <c r="H38" i="16"/>
  <c r="G38" i="16"/>
  <c r="F38" i="16"/>
  <c r="B38" i="16"/>
  <c r="BC37" i="16"/>
  <c r="BB37" i="16"/>
  <c r="BA37" i="16"/>
  <c r="AZ37" i="16"/>
  <c r="AY37" i="16"/>
  <c r="AX37" i="16"/>
  <c r="AW37" i="16"/>
  <c r="AV37" i="16"/>
  <c r="AU37" i="16"/>
  <c r="AT37" i="16"/>
  <c r="AS37" i="16"/>
  <c r="AR37" i="16"/>
  <c r="AQ37" i="16"/>
  <c r="AP37" i="16"/>
  <c r="AO37" i="16"/>
  <c r="AN37" i="16"/>
  <c r="AM37" i="16"/>
  <c r="AL37" i="16"/>
  <c r="AK37" i="16"/>
  <c r="AJ37" i="16"/>
  <c r="AI37" i="16"/>
  <c r="AH37" i="16"/>
  <c r="AG37" i="16"/>
  <c r="AF37" i="16"/>
  <c r="AE37" i="16"/>
  <c r="AD37" i="16"/>
  <c r="AC37" i="16"/>
  <c r="AB37" i="16"/>
  <c r="AA37" i="16"/>
  <c r="Z37" i="16"/>
  <c r="Y37" i="16"/>
  <c r="X37" i="16"/>
  <c r="W37" i="16"/>
  <c r="V37" i="16"/>
  <c r="U37" i="16"/>
  <c r="T37" i="16"/>
  <c r="S37" i="16"/>
  <c r="R37" i="16"/>
  <c r="Q37" i="16"/>
  <c r="P37" i="16"/>
  <c r="O37" i="16"/>
  <c r="N37" i="16"/>
  <c r="M37" i="16"/>
  <c r="L37" i="16"/>
  <c r="K37" i="16"/>
  <c r="J37" i="16"/>
  <c r="I37" i="16"/>
  <c r="H37" i="16"/>
  <c r="G37" i="16"/>
  <c r="F37" i="16"/>
  <c r="B37" i="16"/>
  <c r="BC36" i="16"/>
  <c r="BB36" i="16"/>
  <c r="BA36" i="16"/>
  <c r="AZ36" i="16"/>
  <c r="AY36" i="16"/>
  <c r="AX36" i="16"/>
  <c r="AW36" i="16"/>
  <c r="AV36" i="16"/>
  <c r="AU36" i="16"/>
  <c r="AT36" i="16"/>
  <c r="AS36" i="16"/>
  <c r="AR36" i="16"/>
  <c r="AQ36" i="16"/>
  <c r="AP36" i="16"/>
  <c r="AO36" i="16"/>
  <c r="AN36" i="16"/>
  <c r="AM36" i="16"/>
  <c r="AL36" i="16"/>
  <c r="AK36" i="16"/>
  <c r="AJ36" i="16"/>
  <c r="AI36" i="16"/>
  <c r="AH36" i="16"/>
  <c r="AG36" i="16"/>
  <c r="AF36" i="16"/>
  <c r="AE36" i="16"/>
  <c r="AD36" i="16"/>
  <c r="AC36" i="16"/>
  <c r="AB36" i="16"/>
  <c r="AA36" i="16"/>
  <c r="Z36" i="16"/>
  <c r="Y36" i="16"/>
  <c r="X36" i="16"/>
  <c r="W36" i="16"/>
  <c r="V36" i="16"/>
  <c r="U36" i="16"/>
  <c r="T36" i="16"/>
  <c r="S36" i="16"/>
  <c r="R36" i="16"/>
  <c r="Q36" i="16"/>
  <c r="P36" i="16"/>
  <c r="O36" i="16"/>
  <c r="N36" i="16"/>
  <c r="M36" i="16"/>
  <c r="L36" i="16"/>
  <c r="K36" i="16"/>
  <c r="J36" i="16"/>
  <c r="I36" i="16"/>
  <c r="H36" i="16"/>
  <c r="G36" i="16"/>
  <c r="F36" i="16"/>
  <c r="B36" i="16"/>
  <c r="BC35" i="16"/>
  <c r="BB35" i="16"/>
  <c r="BA35" i="16"/>
  <c r="AZ35" i="16"/>
  <c r="AY35" i="16"/>
  <c r="AX35" i="16"/>
  <c r="AW35" i="16"/>
  <c r="AV35" i="16"/>
  <c r="AU35" i="16"/>
  <c r="AT35" i="16"/>
  <c r="AS35" i="16"/>
  <c r="AR35" i="16"/>
  <c r="AQ35" i="16"/>
  <c r="AP35" i="16"/>
  <c r="AO35" i="16"/>
  <c r="AN35" i="16"/>
  <c r="AM35" i="16"/>
  <c r="AL35" i="16"/>
  <c r="AK35" i="16"/>
  <c r="AJ35" i="16"/>
  <c r="AI35" i="16"/>
  <c r="AH35" i="16"/>
  <c r="AG35" i="16"/>
  <c r="AF35" i="16"/>
  <c r="AE35" i="16"/>
  <c r="AD35" i="16"/>
  <c r="AC35" i="16"/>
  <c r="AB35" i="16"/>
  <c r="AA35" i="16"/>
  <c r="Z35" i="16"/>
  <c r="Y35" i="16"/>
  <c r="X35" i="16"/>
  <c r="W35" i="16"/>
  <c r="V35" i="16"/>
  <c r="U35" i="16"/>
  <c r="T35" i="16"/>
  <c r="S35" i="16"/>
  <c r="R35" i="16"/>
  <c r="Q35" i="16"/>
  <c r="P35" i="16"/>
  <c r="O35" i="16"/>
  <c r="N35" i="16"/>
  <c r="M35" i="16"/>
  <c r="L35" i="16"/>
  <c r="K35" i="16"/>
  <c r="J35" i="16"/>
  <c r="I35" i="16"/>
  <c r="H35" i="16"/>
  <c r="G35" i="16"/>
  <c r="F35" i="16"/>
  <c r="B35" i="16"/>
  <c r="BC34" i="16"/>
  <c r="BB34" i="16"/>
  <c r="BA34" i="16"/>
  <c r="AZ34" i="16"/>
  <c r="AY34" i="16"/>
  <c r="AX34" i="16"/>
  <c r="AW34" i="16"/>
  <c r="AV34" i="16"/>
  <c r="AU34" i="16"/>
  <c r="AT34" i="16"/>
  <c r="AS34" i="16"/>
  <c r="AR34" i="16"/>
  <c r="AQ34" i="16"/>
  <c r="AP34" i="16"/>
  <c r="AO34" i="16"/>
  <c r="AN34" i="16"/>
  <c r="AM34" i="16"/>
  <c r="AL34" i="16"/>
  <c r="AK34" i="16"/>
  <c r="AJ34" i="16"/>
  <c r="AI34" i="16"/>
  <c r="AH34" i="16"/>
  <c r="AG34" i="16"/>
  <c r="AF34" i="16"/>
  <c r="AE34" i="16"/>
  <c r="AD34" i="16"/>
  <c r="AC34" i="16"/>
  <c r="AB34" i="16"/>
  <c r="AA34" i="16"/>
  <c r="Z34" i="16"/>
  <c r="Y34" i="16"/>
  <c r="X34" i="16"/>
  <c r="W34" i="16"/>
  <c r="V34" i="16"/>
  <c r="U34" i="16"/>
  <c r="T34" i="16"/>
  <c r="S34" i="16"/>
  <c r="R34" i="16"/>
  <c r="Q34" i="16"/>
  <c r="P34" i="16"/>
  <c r="O34" i="16"/>
  <c r="N34" i="16"/>
  <c r="M34" i="16"/>
  <c r="L34" i="16"/>
  <c r="K34" i="16"/>
  <c r="J34" i="16"/>
  <c r="I34" i="16"/>
  <c r="H34" i="16"/>
  <c r="G34" i="16"/>
  <c r="F34" i="16"/>
  <c r="B34" i="16"/>
  <c r="BC33" i="16"/>
  <c r="BB33" i="16"/>
  <c r="BA33" i="16"/>
  <c r="AZ33" i="16"/>
  <c r="AY33" i="16"/>
  <c r="AX33" i="16"/>
  <c r="AW33" i="16"/>
  <c r="AV33" i="16"/>
  <c r="AU33" i="16"/>
  <c r="AT33" i="16"/>
  <c r="AS33" i="16"/>
  <c r="AR33" i="16"/>
  <c r="AQ33" i="16"/>
  <c r="AP33" i="16"/>
  <c r="AO33" i="16"/>
  <c r="AN33" i="16"/>
  <c r="AM33" i="16"/>
  <c r="AL33" i="16"/>
  <c r="AK33" i="16"/>
  <c r="AJ33" i="16"/>
  <c r="AI33" i="16"/>
  <c r="AH33" i="16"/>
  <c r="AG33" i="16"/>
  <c r="AF33" i="16"/>
  <c r="AE33" i="16"/>
  <c r="AD33" i="16"/>
  <c r="AC33" i="16"/>
  <c r="AB33" i="16"/>
  <c r="AA33" i="16"/>
  <c r="Z33" i="16"/>
  <c r="Y33" i="16"/>
  <c r="X33" i="16"/>
  <c r="W33" i="16"/>
  <c r="V33" i="16"/>
  <c r="U33" i="16"/>
  <c r="T33" i="16"/>
  <c r="S33" i="16"/>
  <c r="R33" i="16"/>
  <c r="Q33" i="16"/>
  <c r="P33" i="16"/>
  <c r="O33" i="16"/>
  <c r="N33" i="16"/>
  <c r="M33" i="16"/>
  <c r="L33" i="16"/>
  <c r="K33" i="16"/>
  <c r="J33" i="16"/>
  <c r="I33" i="16"/>
  <c r="H33" i="16"/>
  <c r="G33" i="16"/>
  <c r="F33" i="16"/>
  <c r="B33" i="16"/>
  <c r="BC32" i="16"/>
  <c r="BB32" i="16"/>
  <c r="BA32" i="16"/>
  <c r="AZ32" i="16"/>
  <c r="AY32" i="16"/>
  <c r="AX32" i="16"/>
  <c r="AW32" i="16"/>
  <c r="AV32" i="16"/>
  <c r="AU32" i="16"/>
  <c r="AT32" i="16"/>
  <c r="AS32" i="16"/>
  <c r="AR32" i="16"/>
  <c r="AQ32" i="16"/>
  <c r="AP32" i="16"/>
  <c r="AO32" i="16"/>
  <c r="AN32" i="16"/>
  <c r="AM32" i="16"/>
  <c r="AL32" i="16"/>
  <c r="AK32" i="16"/>
  <c r="AJ32" i="16"/>
  <c r="AI32" i="16"/>
  <c r="AH32" i="16"/>
  <c r="AG32" i="16"/>
  <c r="AF32" i="16"/>
  <c r="AE32" i="16"/>
  <c r="AD32" i="16"/>
  <c r="AC32" i="16"/>
  <c r="AB32" i="16"/>
  <c r="AA32" i="16"/>
  <c r="Z32" i="16"/>
  <c r="Y32" i="16"/>
  <c r="X32" i="16"/>
  <c r="W32" i="16"/>
  <c r="V32" i="16"/>
  <c r="U32" i="16"/>
  <c r="T32" i="16"/>
  <c r="S32" i="16"/>
  <c r="R32" i="16"/>
  <c r="Q32" i="16"/>
  <c r="P32" i="16"/>
  <c r="O32" i="16"/>
  <c r="N32" i="16"/>
  <c r="M32" i="16"/>
  <c r="L32" i="16"/>
  <c r="K32" i="16"/>
  <c r="J32" i="16"/>
  <c r="I32" i="16"/>
  <c r="H32" i="16"/>
  <c r="G32" i="16"/>
  <c r="F32" i="16"/>
  <c r="B32" i="16"/>
  <c r="BC31" i="16"/>
  <c r="BB31" i="16"/>
  <c r="BA31" i="16"/>
  <c r="AZ31" i="16"/>
  <c r="AY31" i="16"/>
  <c r="AX31" i="16"/>
  <c r="AW31" i="16"/>
  <c r="AV31" i="16"/>
  <c r="AU31" i="16"/>
  <c r="AT31" i="16"/>
  <c r="AS31" i="16"/>
  <c r="AR31" i="16"/>
  <c r="AQ31" i="16"/>
  <c r="AP31" i="16"/>
  <c r="AO31" i="16"/>
  <c r="AN31" i="16"/>
  <c r="AM31" i="16"/>
  <c r="AL31" i="16"/>
  <c r="AK31" i="16"/>
  <c r="AJ31" i="16"/>
  <c r="AI31" i="16"/>
  <c r="AH31" i="16"/>
  <c r="AG31" i="16"/>
  <c r="AF31" i="16"/>
  <c r="AE31" i="16"/>
  <c r="AD31" i="16"/>
  <c r="AC31" i="16"/>
  <c r="AB31" i="16"/>
  <c r="AA31" i="16"/>
  <c r="Z31" i="16"/>
  <c r="Y31" i="16"/>
  <c r="X31" i="16"/>
  <c r="W31" i="16"/>
  <c r="V31" i="16"/>
  <c r="U31" i="16"/>
  <c r="T31" i="16"/>
  <c r="S31" i="16"/>
  <c r="R31" i="16"/>
  <c r="Q31" i="16"/>
  <c r="P31" i="16"/>
  <c r="O31" i="16"/>
  <c r="N31" i="16"/>
  <c r="M31" i="16"/>
  <c r="L31" i="16"/>
  <c r="K31" i="16"/>
  <c r="J31" i="16"/>
  <c r="I31" i="16"/>
  <c r="H31" i="16"/>
  <c r="G31" i="16"/>
  <c r="F31" i="16"/>
  <c r="B31" i="16"/>
  <c r="BC30" i="16"/>
  <c r="BB30" i="16"/>
  <c r="BA30" i="16"/>
  <c r="AZ30" i="16"/>
  <c r="AY30" i="16"/>
  <c r="AX30" i="16"/>
  <c r="AW30" i="16"/>
  <c r="AV30" i="16"/>
  <c r="AU30" i="16"/>
  <c r="AT30" i="16"/>
  <c r="AS30" i="16"/>
  <c r="AR30" i="16"/>
  <c r="AQ30" i="16"/>
  <c r="AP30" i="16"/>
  <c r="AO30" i="16"/>
  <c r="AN30" i="16"/>
  <c r="AM30" i="16"/>
  <c r="AL30" i="16"/>
  <c r="AK30" i="16"/>
  <c r="AJ30" i="16"/>
  <c r="AI30" i="16"/>
  <c r="AH30" i="16"/>
  <c r="AG30" i="16"/>
  <c r="AF30" i="16"/>
  <c r="AE30" i="16"/>
  <c r="AD30" i="16"/>
  <c r="AC30" i="16"/>
  <c r="AB30" i="16"/>
  <c r="AA30" i="16"/>
  <c r="Z30" i="16"/>
  <c r="Y30" i="16"/>
  <c r="X30" i="16"/>
  <c r="W30" i="16"/>
  <c r="V30" i="16"/>
  <c r="U30" i="16"/>
  <c r="T30" i="16"/>
  <c r="S30" i="16"/>
  <c r="R30" i="16"/>
  <c r="Q30" i="16"/>
  <c r="P30" i="16"/>
  <c r="O30" i="16"/>
  <c r="N30" i="16"/>
  <c r="M30" i="16"/>
  <c r="L30" i="16"/>
  <c r="K30" i="16"/>
  <c r="J30" i="16"/>
  <c r="I30" i="16"/>
  <c r="H30" i="16"/>
  <c r="G30" i="16"/>
  <c r="F30" i="16"/>
  <c r="B30" i="16"/>
  <c r="BC29" i="16"/>
  <c r="BB29" i="16"/>
  <c r="BA29" i="16"/>
  <c r="AZ29" i="16"/>
  <c r="AY29" i="16"/>
  <c r="AX29" i="16"/>
  <c r="AW29" i="16"/>
  <c r="AV29" i="16"/>
  <c r="AU29" i="16"/>
  <c r="AT29" i="16"/>
  <c r="AS29" i="16"/>
  <c r="AR29" i="16"/>
  <c r="AQ29" i="16"/>
  <c r="AP29" i="16"/>
  <c r="AO29" i="16"/>
  <c r="AN29" i="16"/>
  <c r="AM29" i="16"/>
  <c r="AL29" i="16"/>
  <c r="AK29" i="16"/>
  <c r="AJ29" i="16"/>
  <c r="AI29" i="16"/>
  <c r="AH29" i="16"/>
  <c r="AG29" i="16"/>
  <c r="AF29" i="16"/>
  <c r="AE29" i="16"/>
  <c r="AD29" i="16"/>
  <c r="AC29" i="16"/>
  <c r="AB29" i="16"/>
  <c r="AA29" i="16"/>
  <c r="Z29" i="16"/>
  <c r="Y29" i="16"/>
  <c r="X29" i="16"/>
  <c r="W29" i="16"/>
  <c r="V29" i="16"/>
  <c r="U29" i="16"/>
  <c r="T29" i="16"/>
  <c r="S29" i="16"/>
  <c r="R29" i="16"/>
  <c r="Q29" i="16"/>
  <c r="P29" i="16"/>
  <c r="O29" i="16"/>
  <c r="N29" i="16"/>
  <c r="M29" i="16"/>
  <c r="L29" i="16"/>
  <c r="K29" i="16"/>
  <c r="J29" i="16"/>
  <c r="I29" i="16"/>
  <c r="H29" i="16"/>
  <c r="G29" i="16"/>
  <c r="F29" i="16"/>
  <c r="B29" i="16"/>
  <c r="BC28" i="16"/>
  <c r="BB28" i="16"/>
  <c r="BA28" i="16"/>
  <c r="AZ28" i="16"/>
  <c r="AY28" i="16"/>
  <c r="AX28" i="16"/>
  <c r="AW28" i="16"/>
  <c r="AV28" i="16"/>
  <c r="AU28" i="16"/>
  <c r="AT28" i="16"/>
  <c r="AS28" i="16"/>
  <c r="AR28" i="16"/>
  <c r="AQ28" i="16"/>
  <c r="AP28" i="16"/>
  <c r="AO28" i="16"/>
  <c r="AN28" i="16"/>
  <c r="AM28" i="16"/>
  <c r="AL28" i="16"/>
  <c r="AK28" i="16"/>
  <c r="AJ28" i="16"/>
  <c r="AI28" i="16"/>
  <c r="AH28" i="16"/>
  <c r="AG28" i="16"/>
  <c r="AF28" i="16"/>
  <c r="AE28" i="16"/>
  <c r="AD28" i="16"/>
  <c r="AC28" i="16"/>
  <c r="AB28" i="16"/>
  <c r="AA28" i="16"/>
  <c r="Z28" i="16"/>
  <c r="Y28" i="16"/>
  <c r="X28" i="16"/>
  <c r="W28" i="16"/>
  <c r="V28" i="16"/>
  <c r="U28" i="16"/>
  <c r="T28" i="16"/>
  <c r="S28" i="16"/>
  <c r="R28" i="16"/>
  <c r="Q28" i="16"/>
  <c r="P28" i="16"/>
  <c r="O28" i="16"/>
  <c r="N28" i="16"/>
  <c r="M28" i="16"/>
  <c r="L28" i="16"/>
  <c r="K28" i="16"/>
  <c r="J28" i="16"/>
  <c r="I28" i="16"/>
  <c r="H28" i="16"/>
  <c r="G28" i="16"/>
  <c r="F28" i="16"/>
  <c r="B28" i="16"/>
  <c r="BC27" i="16"/>
  <c r="BB27" i="16"/>
  <c r="BA27" i="16"/>
  <c r="AZ27" i="16"/>
  <c r="AY27" i="16"/>
  <c r="AX27" i="16"/>
  <c r="AW27" i="16"/>
  <c r="AV27" i="16"/>
  <c r="AU27" i="16"/>
  <c r="AT27" i="16"/>
  <c r="AS27" i="16"/>
  <c r="AR27" i="16"/>
  <c r="AQ27" i="16"/>
  <c r="AP27" i="16"/>
  <c r="AO27" i="16"/>
  <c r="AN27" i="16"/>
  <c r="AM27" i="16"/>
  <c r="AL27" i="16"/>
  <c r="AK27" i="16"/>
  <c r="AJ27" i="16"/>
  <c r="AI27" i="16"/>
  <c r="AH27" i="16"/>
  <c r="AG27" i="16"/>
  <c r="AF27" i="16"/>
  <c r="AE27" i="16"/>
  <c r="AD27" i="16"/>
  <c r="AC27" i="16"/>
  <c r="AB27" i="16"/>
  <c r="AA27" i="16"/>
  <c r="Z27" i="16"/>
  <c r="Y27" i="16"/>
  <c r="X27" i="16"/>
  <c r="W27" i="16"/>
  <c r="V27" i="16"/>
  <c r="U27" i="16"/>
  <c r="T27" i="16"/>
  <c r="S27" i="16"/>
  <c r="R27" i="16"/>
  <c r="Q27" i="16"/>
  <c r="P27" i="16"/>
  <c r="O27" i="16"/>
  <c r="N27" i="16"/>
  <c r="M27" i="16"/>
  <c r="L27" i="16"/>
  <c r="K27" i="16"/>
  <c r="J27" i="16"/>
  <c r="I27" i="16"/>
  <c r="H27" i="16"/>
  <c r="G27" i="16"/>
  <c r="F27" i="16"/>
  <c r="B27" i="16"/>
  <c r="BC26" i="16"/>
  <c r="BB26" i="16"/>
  <c r="BA26" i="16"/>
  <c r="AZ26" i="16"/>
  <c r="AY26" i="16"/>
  <c r="AX26" i="16"/>
  <c r="AW26" i="16"/>
  <c r="AV26" i="16"/>
  <c r="AU26" i="16"/>
  <c r="AT26" i="16"/>
  <c r="AS26" i="16"/>
  <c r="AR26" i="16"/>
  <c r="AQ26" i="16"/>
  <c r="AP26" i="16"/>
  <c r="AO26" i="16"/>
  <c r="AN26" i="16"/>
  <c r="AM26" i="16"/>
  <c r="AL26" i="16"/>
  <c r="AK26" i="16"/>
  <c r="AJ26" i="16"/>
  <c r="AI26" i="16"/>
  <c r="AH26" i="16"/>
  <c r="AG26" i="16"/>
  <c r="AF26" i="16"/>
  <c r="AE26" i="16"/>
  <c r="AD26" i="16"/>
  <c r="AC26" i="16"/>
  <c r="AB26" i="16"/>
  <c r="AA26" i="16"/>
  <c r="Z26" i="16"/>
  <c r="Y26" i="16"/>
  <c r="X26" i="16"/>
  <c r="W26" i="16"/>
  <c r="V26" i="16"/>
  <c r="U26" i="16"/>
  <c r="T26" i="16"/>
  <c r="S26" i="16"/>
  <c r="R26" i="16"/>
  <c r="Q26" i="16"/>
  <c r="P26" i="16"/>
  <c r="O26" i="16"/>
  <c r="N26" i="16"/>
  <c r="M26" i="16"/>
  <c r="L26" i="16"/>
  <c r="K26" i="16"/>
  <c r="J26" i="16"/>
  <c r="I26" i="16"/>
  <c r="H26" i="16"/>
  <c r="G26" i="16"/>
  <c r="F26" i="16"/>
  <c r="B26" i="16"/>
  <c r="BC25" i="16"/>
  <c r="BB25" i="16"/>
  <c r="BA25" i="16"/>
  <c r="AZ25" i="16"/>
  <c r="AY25" i="16"/>
  <c r="AX25" i="16"/>
  <c r="AW25" i="16"/>
  <c r="AV25" i="16"/>
  <c r="AU25" i="16"/>
  <c r="AT25" i="16"/>
  <c r="AS25" i="16"/>
  <c r="AR25" i="16"/>
  <c r="AQ25" i="16"/>
  <c r="AP25" i="16"/>
  <c r="AO25" i="16"/>
  <c r="AN25" i="16"/>
  <c r="AM25" i="16"/>
  <c r="AL25" i="16"/>
  <c r="AK25" i="16"/>
  <c r="AJ25" i="16"/>
  <c r="AI25" i="16"/>
  <c r="AH25" i="16"/>
  <c r="AG25" i="16"/>
  <c r="AF25" i="16"/>
  <c r="AE25" i="16"/>
  <c r="AD25" i="16"/>
  <c r="AC25" i="16"/>
  <c r="AB25" i="16"/>
  <c r="AA25" i="16"/>
  <c r="Z25" i="16"/>
  <c r="Y25" i="16"/>
  <c r="X25" i="16"/>
  <c r="W25" i="16"/>
  <c r="V25" i="16"/>
  <c r="U25" i="16"/>
  <c r="T25" i="16"/>
  <c r="S25" i="16"/>
  <c r="R25" i="16"/>
  <c r="Q25" i="16"/>
  <c r="P25" i="16"/>
  <c r="O25" i="16"/>
  <c r="N25" i="16"/>
  <c r="M25" i="16"/>
  <c r="L25" i="16"/>
  <c r="K25" i="16"/>
  <c r="J25" i="16"/>
  <c r="I25" i="16"/>
  <c r="H25" i="16"/>
  <c r="G25" i="16"/>
  <c r="F25" i="16"/>
  <c r="B25" i="16"/>
  <c r="BC24" i="16"/>
  <c r="BB24" i="16"/>
  <c r="BA24" i="16"/>
  <c r="AZ24" i="16"/>
  <c r="AY24" i="16"/>
  <c r="AX24" i="16"/>
  <c r="AW24" i="16"/>
  <c r="AV24" i="16"/>
  <c r="AU24" i="16"/>
  <c r="AT24" i="16"/>
  <c r="AS24" i="16"/>
  <c r="AR24" i="16"/>
  <c r="AQ24" i="16"/>
  <c r="AP24" i="16"/>
  <c r="AO24" i="16"/>
  <c r="AN24" i="16"/>
  <c r="AM24" i="16"/>
  <c r="AL24" i="16"/>
  <c r="AK24" i="16"/>
  <c r="AJ24" i="16"/>
  <c r="AI24" i="16"/>
  <c r="AH24" i="16"/>
  <c r="AG24" i="16"/>
  <c r="AF24" i="16"/>
  <c r="AE24" i="16"/>
  <c r="AD24" i="16"/>
  <c r="AC24" i="16"/>
  <c r="AB24" i="16"/>
  <c r="AA24" i="16"/>
  <c r="Z24" i="16"/>
  <c r="Y24" i="16"/>
  <c r="X24" i="16"/>
  <c r="W24" i="16"/>
  <c r="V24" i="16"/>
  <c r="U24" i="16"/>
  <c r="T24" i="16"/>
  <c r="S24" i="16"/>
  <c r="R24" i="16"/>
  <c r="Q24" i="16"/>
  <c r="P24" i="16"/>
  <c r="O24" i="16"/>
  <c r="N24" i="16"/>
  <c r="M24" i="16"/>
  <c r="L24" i="16"/>
  <c r="K24" i="16"/>
  <c r="J24" i="16"/>
  <c r="I24" i="16"/>
  <c r="H24" i="16"/>
  <c r="G24" i="16"/>
  <c r="F24" i="16"/>
  <c r="B24" i="16"/>
  <c r="BC23" i="16"/>
  <c r="BB23" i="16"/>
  <c r="BA23" i="16"/>
  <c r="AZ23" i="16"/>
  <c r="AY23" i="16"/>
  <c r="AX23" i="16"/>
  <c r="AW23" i="16"/>
  <c r="AV23" i="16"/>
  <c r="AU23" i="16"/>
  <c r="AT23" i="16"/>
  <c r="AS23" i="16"/>
  <c r="AR23" i="16"/>
  <c r="AQ23" i="16"/>
  <c r="AP23" i="16"/>
  <c r="AO23" i="16"/>
  <c r="AN23" i="16"/>
  <c r="AM23" i="16"/>
  <c r="AL23" i="16"/>
  <c r="AK23" i="16"/>
  <c r="AJ23" i="16"/>
  <c r="AI23" i="16"/>
  <c r="AH23" i="16"/>
  <c r="AG23" i="16"/>
  <c r="AF23" i="16"/>
  <c r="AE23" i="16"/>
  <c r="AD23" i="16"/>
  <c r="AC23" i="16"/>
  <c r="AB23" i="16"/>
  <c r="AA23" i="16"/>
  <c r="Z23" i="16"/>
  <c r="Y23" i="16"/>
  <c r="X23" i="16"/>
  <c r="W23" i="16"/>
  <c r="V23" i="16"/>
  <c r="U23" i="16"/>
  <c r="T23" i="16"/>
  <c r="S23" i="16"/>
  <c r="R23" i="16"/>
  <c r="Q23" i="16"/>
  <c r="P23" i="16"/>
  <c r="O23" i="16"/>
  <c r="N23" i="16"/>
  <c r="M23" i="16"/>
  <c r="L23" i="16"/>
  <c r="K23" i="16"/>
  <c r="J23" i="16"/>
  <c r="I23" i="16"/>
  <c r="H23" i="16"/>
  <c r="G23" i="16"/>
  <c r="F23" i="16"/>
  <c r="B23" i="16"/>
  <c r="BC22" i="16"/>
  <c r="BB22" i="16"/>
  <c r="BA22" i="16"/>
  <c r="AZ22" i="16"/>
  <c r="AY22" i="16"/>
  <c r="AX22" i="16"/>
  <c r="AW22" i="16"/>
  <c r="AV22" i="16"/>
  <c r="AU22" i="16"/>
  <c r="AT22" i="16"/>
  <c r="AS22" i="16"/>
  <c r="AR22" i="16"/>
  <c r="AQ22" i="16"/>
  <c r="AP22" i="16"/>
  <c r="AO22" i="16"/>
  <c r="AN22" i="16"/>
  <c r="AM22" i="16"/>
  <c r="AL22" i="16"/>
  <c r="AK22" i="16"/>
  <c r="AJ22" i="16"/>
  <c r="AI22" i="16"/>
  <c r="AH22" i="16"/>
  <c r="AG22" i="16"/>
  <c r="AF22" i="16"/>
  <c r="AE22" i="16"/>
  <c r="AD22" i="16"/>
  <c r="AC22" i="16"/>
  <c r="AB22" i="16"/>
  <c r="AA22" i="16"/>
  <c r="Z22" i="16"/>
  <c r="Y22" i="16"/>
  <c r="X22" i="16"/>
  <c r="W22" i="16"/>
  <c r="V22" i="16"/>
  <c r="U22" i="16"/>
  <c r="T22" i="16"/>
  <c r="S22" i="16"/>
  <c r="R22" i="16"/>
  <c r="Q22" i="16"/>
  <c r="P22" i="16"/>
  <c r="O22" i="16"/>
  <c r="N22" i="16"/>
  <c r="M22" i="16"/>
  <c r="L22" i="16"/>
  <c r="K22" i="16"/>
  <c r="J22" i="16"/>
  <c r="I22" i="16"/>
  <c r="H22" i="16"/>
  <c r="G22" i="16"/>
  <c r="F22" i="16"/>
  <c r="B22" i="16"/>
  <c r="BC21" i="16"/>
  <c r="BB21" i="16"/>
  <c r="BA21" i="16"/>
  <c r="AZ21" i="16"/>
  <c r="AY21" i="16"/>
  <c r="AX21" i="16"/>
  <c r="AW21" i="16"/>
  <c r="AV21" i="16"/>
  <c r="AU21" i="16"/>
  <c r="AT21" i="16"/>
  <c r="AS21" i="16"/>
  <c r="AR21" i="16"/>
  <c r="AQ21" i="16"/>
  <c r="AP21" i="16"/>
  <c r="AO21" i="16"/>
  <c r="AN21" i="16"/>
  <c r="AM21" i="16"/>
  <c r="AL21" i="16"/>
  <c r="AK21" i="16"/>
  <c r="AJ21" i="16"/>
  <c r="AI21" i="16"/>
  <c r="AH21" i="16"/>
  <c r="AG21" i="16"/>
  <c r="AF21" i="16"/>
  <c r="AE21" i="16"/>
  <c r="AD21" i="16"/>
  <c r="AC21" i="16"/>
  <c r="AB21" i="16"/>
  <c r="AA21" i="16"/>
  <c r="Z21" i="16"/>
  <c r="Y21" i="16"/>
  <c r="X21" i="16"/>
  <c r="W21" i="16"/>
  <c r="V21" i="16"/>
  <c r="U21" i="16"/>
  <c r="T21" i="16"/>
  <c r="S21" i="16"/>
  <c r="R21" i="16"/>
  <c r="Q21" i="16"/>
  <c r="P21" i="16"/>
  <c r="O21" i="16"/>
  <c r="N21" i="16"/>
  <c r="M21" i="16"/>
  <c r="L21" i="16"/>
  <c r="K21" i="16"/>
  <c r="J21" i="16"/>
  <c r="I21" i="16"/>
  <c r="H21" i="16"/>
  <c r="G21" i="16"/>
  <c r="F21" i="16"/>
  <c r="B21" i="16"/>
  <c r="BC20" i="16"/>
  <c r="BB20" i="16"/>
  <c r="BA20" i="16"/>
  <c r="AZ20" i="16"/>
  <c r="AY20" i="16"/>
  <c r="AX20" i="16"/>
  <c r="AW20" i="16"/>
  <c r="AV20" i="16"/>
  <c r="AU20" i="16"/>
  <c r="AT20" i="16"/>
  <c r="AS20" i="16"/>
  <c r="AR20" i="16"/>
  <c r="AQ20" i="16"/>
  <c r="AP20" i="16"/>
  <c r="AO20" i="16"/>
  <c r="AN20" i="16"/>
  <c r="AM20" i="16"/>
  <c r="AL20" i="16"/>
  <c r="AK20" i="16"/>
  <c r="AJ20" i="16"/>
  <c r="AI20" i="16"/>
  <c r="AH20" i="16"/>
  <c r="AG20" i="16"/>
  <c r="AF20" i="16"/>
  <c r="AE20" i="16"/>
  <c r="AD20" i="16"/>
  <c r="AC20" i="16"/>
  <c r="AB20" i="16"/>
  <c r="AA20" i="16"/>
  <c r="Z20" i="16"/>
  <c r="Y20" i="16"/>
  <c r="X20" i="16"/>
  <c r="W20" i="16"/>
  <c r="V20" i="16"/>
  <c r="U20" i="16"/>
  <c r="T20" i="16"/>
  <c r="S20" i="16"/>
  <c r="R20" i="16"/>
  <c r="Q20" i="16"/>
  <c r="P20" i="16"/>
  <c r="O20" i="16"/>
  <c r="N20" i="16"/>
  <c r="M20" i="16"/>
  <c r="L20" i="16"/>
  <c r="K20" i="16"/>
  <c r="J20" i="16"/>
  <c r="I20" i="16"/>
  <c r="H20" i="16"/>
  <c r="G20" i="16"/>
  <c r="F20" i="16"/>
  <c r="B20" i="16"/>
  <c r="BC19" i="16"/>
  <c r="BB19" i="16"/>
  <c r="BA19" i="16"/>
  <c r="AZ19" i="16"/>
  <c r="AY19" i="16"/>
  <c r="AX19" i="16"/>
  <c r="AW19" i="16"/>
  <c r="AV19" i="16"/>
  <c r="AU19" i="16"/>
  <c r="AT19" i="16"/>
  <c r="AS19" i="16"/>
  <c r="AR19" i="16"/>
  <c r="AQ19" i="16"/>
  <c r="AP19" i="16"/>
  <c r="AO19" i="16"/>
  <c r="AN19" i="16"/>
  <c r="AM19" i="16"/>
  <c r="AL19" i="16"/>
  <c r="AK19" i="16"/>
  <c r="AJ19" i="16"/>
  <c r="AI19" i="16"/>
  <c r="AH19" i="16"/>
  <c r="AG19" i="16"/>
  <c r="AF19" i="16"/>
  <c r="AE19" i="16"/>
  <c r="AD19" i="16"/>
  <c r="AC19" i="16"/>
  <c r="AB19" i="16"/>
  <c r="AA19" i="16"/>
  <c r="Z19" i="16"/>
  <c r="Y19" i="16"/>
  <c r="X19" i="16"/>
  <c r="W19" i="16"/>
  <c r="V19" i="16"/>
  <c r="U19" i="16"/>
  <c r="T19" i="16"/>
  <c r="S19" i="16"/>
  <c r="R19" i="16"/>
  <c r="Q19" i="16"/>
  <c r="P19" i="16"/>
  <c r="O19" i="16"/>
  <c r="N19" i="16"/>
  <c r="M19" i="16"/>
  <c r="L19" i="16"/>
  <c r="K19" i="16"/>
  <c r="J19" i="16"/>
  <c r="I19" i="16"/>
  <c r="H19" i="16"/>
  <c r="G19" i="16"/>
  <c r="F19" i="16"/>
  <c r="B19" i="16"/>
  <c r="BC18" i="16"/>
  <c r="BB18" i="16"/>
  <c r="BA18" i="16"/>
  <c r="AZ18" i="16"/>
  <c r="AY18" i="16"/>
  <c r="AX18" i="16"/>
  <c r="AW18" i="16"/>
  <c r="AV18" i="16"/>
  <c r="AU18" i="16"/>
  <c r="AT18" i="16"/>
  <c r="AS18" i="16"/>
  <c r="AR18" i="16"/>
  <c r="AQ18" i="16"/>
  <c r="AP18" i="16"/>
  <c r="AO18" i="16"/>
  <c r="AN18" i="16"/>
  <c r="AM18" i="16"/>
  <c r="AL18" i="16"/>
  <c r="AK18" i="16"/>
  <c r="AJ18" i="16"/>
  <c r="AI18" i="16"/>
  <c r="AH18" i="16"/>
  <c r="AG18" i="16"/>
  <c r="AF18" i="16"/>
  <c r="AE18" i="16"/>
  <c r="AD18" i="16"/>
  <c r="AC18" i="16"/>
  <c r="AB18" i="16"/>
  <c r="AA18" i="16"/>
  <c r="Z18" i="16"/>
  <c r="Y18" i="16"/>
  <c r="X18" i="16"/>
  <c r="W18" i="16"/>
  <c r="V18" i="16"/>
  <c r="U18" i="16"/>
  <c r="T18" i="16"/>
  <c r="S18" i="16"/>
  <c r="R18" i="16"/>
  <c r="Q18" i="16"/>
  <c r="P18" i="16"/>
  <c r="O18" i="16"/>
  <c r="N18" i="16"/>
  <c r="M18" i="16"/>
  <c r="L18" i="16"/>
  <c r="K18" i="16"/>
  <c r="J18" i="16"/>
  <c r="I18" i="16"/>
  <c r="H18" i="16"/>
  <c r="G18" i="16"/>
  <c r="F18" i="16"/>
  <c r="B18" i="16"/>
  <c r="A18" i="16"/>
  <c r="BC17" i="16"/>
  <c r="BB17" i="16"/>
  <c r="BA17" i="16"/>
  <c r="AZ17" i="16"/>
  <c r="AY17" i="16"/>
  <c r="AX17" i="16"/>
  <c r="AW17" i="16"/>
  <c r="AV17" i="16"/>
  <c r="AU17" i="16"/>
  <c r="AT17" i="16"/>
  <c r="AS17" i="16"/>
  <c r="AR17" i="16"/>
  <c r="AQ17" i="16"/>
  <c r="AP17" i="16"/>
  <c r="AO17" i="16"/>
  <c r="AN17" i="16"/>
  <c r="AM17" i="16"/>
  <c r="AL17" i="16"/>
  <c r="AK17" i="16"/>
  <c r="AJ17" i="16"/>
  <c r="AI17" i="16"/>
  <c r="AH17" i="16"/>
  <c r="AG17" i="16"/>
  <c r="AF17" i="16"/>
  <c r="AE17" i="16"/>
  <c r="AD17" i="16"/>
  <c r="AC17" i="16"/>
  <c r="AB17" i="16"/>
  <c r="AA17" i="16"/>
  <c r="Z17" i="16"/>
  <c r="Y17" i="16"/>
  <c r="X17" i="16"/>
  <c r="W17" i="16"/>
  <c r="V17" i="16"/>
  <c r="U17" i="16"/>
  <c r="T17" i="16"/>
  <c r="S17" i="16"/>
  <c r="R17" i="16"/>
  <c r="Q17" i="16"/>
  <c r="P17" i="16"/>
  <c r="O17" i="16"/>
  <c r="N17" i="16"/>
  <c r="M17" i="16"/>
  <c r="L17" i="16"/>
  <c r="K17" i="16"/>
  <c r="J17" i="16"/>
  <c r="I17" i="16"/>
  <c r="H17" i="16"/>
  <c r="G17" i="16"/>
  <c r="F17" i="16"/>
  <c r="B17" i="16"/>
  <c r="DJ16" i="16"/>
  <c r="DK16" i="16" s="1"/>
  <c r="DL16" i="16" s="1"/>
  <c r="DM16" i="16" s="1"/>
  <c r="DN16" i="16" s="1"/>
  <c r="DO16" i="16" s="1"/>
  <c r="DP16" i="16" s="1"/>
  <c r="DQ16" i="16" s="1"/>
  <c r="DR16" i="16" s="1"/>
  <c r="DS16" i="16" s="1"/>
  <c r="DT16" i="16" s="1"/>
  <c r="DU16" i="16" s="1"/>
  <c r="DV16" i="16" s="1"/>
  <c r="DW16" i="16" s="1"/>
  <c r="DX16" i="16" s="1"/>
  <c r="DY16" i="16" s="1"/>
  <c r="DZ16" i="16" s="1"/>
  <c r="EA16" i="16" s="1"/>
  <c r="EB16" i="16" s="1"/>
  <c r="EC16" i="16" s="1"/>
  <c r="ED16" i="16" s="1"/>
  <c r="EE16" i="16" s="1"/>
  <c r="EF16" i="16" s="1"/>
  <c r="EG16" i="16" s="1"/>
  <c r="EH16" i="16" s="1"/>
  <c r="EI16" i="16" s="1"/>
  <c r="EJ16" i="16" s="1"/>
  <c r="EK16" i="16" s="1"/>
  <c r="EL16" i="16" s="1"/>
  <c r="EM16" i="16" s="1"/>
  <c r="EN16" i="16" s="1"/>
  <c r="EO16" i="16" s="1"/>
  <c r="EP16" i="16" s="1"/>
  <c r="EQ16" i="16" s="1"/>
  <c r="ER16" i="16" s="1"/>
  <c r="ES16" i="16" s="1"/>
  <c r="ET16" i="16" s="1"/>
  <c r="EU16" i="16" s="1"/>
  <c r="EV16" i="16" s="1"/>
  <c r="EW16" i="16" s="1"/>
  <c r="EX16" i="16" s="1"/>
  <c r="EY16" i="16" s="1"/>
  <c r="EZ16" i="16" s="1"/>
  <c r="FA16" i="16" s="1"/>
  <c r="FB16" i="16" s="1"/>
  <c r="FC16" i="16" s="1"/>
  <c r="FD16" i="16" s="1"/>
  <c r="FE16" i="16" s="1"/>
  <c r="FF16" i="16" s="1"/>
  <c r="BG16" i="16"/>
  <c r="BH16" i="16" s="1"/>
  <c r="F13" i="16"/>
  <c r="B11" i="16"/>
  <c r="B9" i="16"/>
  <c r="B7" i="16"/>
  <c r="C2" i="16"/>
  <c r="BH208" i="15"/>
  <c r="BG208" i="15"/>
  <c r="BF208" i="15"/>
  <c r="BE208" i="15"/>
  <c r="BD208" i="15"/>
  <c r="BC208" i="15"/>
  <c r="BB208" i="15"/>
  <c r="BA208" i="15"/>
  <c r="AZ208" i="15"/>
  <c r="AY208" i="15"/>
  <c r="U207" i="15"/>
  <c r="T207" i="15"/>
  <c r="S207" i="15"/>
  <c r="U206" i="15"/>
  <c r="T206" i="15"/>
  <c r="S206" i="15"/>
  <c r="U205" i="15"/>
  <c r="T205" i="15"/>
  <c r="S205" i="15"/>
  <c r="U204" i="15"/>
  <c r="T204" i="15"/>
  <c r="S204" i="15"/>
  <c r="U203" i="15"/>
  <c r="T203" i="15"/>
  <c r="S203" i="15"/>
  <c r="U202" i="15"/>
  <c r="T202" i="15"/>
  <c r="S202" i="15"/>
  <c r="U201" i="15"/>
  <c r="T201" i="15"/>
  <c r="S201" i="15"/>
  <c r="U200" i="15"/>
  <c r="T200" i="15"/>
  <c r="S200" i="15"/>
  <c r="U199" i="15"/>
  <c r="H204" i="6" s="1"/>
  <c r="T199" i="15"/>
  <c r="G204" i="6" s="1"/>
  <c r="S199" i="15"/>
  <c r="U198" i="15"/>
  <c r="H203" i="6" s="1"/>
  <c r="T198" i="15"/>
  <c r="G203" i="6" s="1"/>
  <c r="S198" i="15"/>
  <c r="U197" i="15"/>
  <c r="H202" i="6" s="1"/>
  <c r="T197" i="15"/>
  <c r="G202" i="6" s="1"/>
  <c r="S197" i="15"/>
  <c r="U196" i="15"/>
  <c r="H201" i="6" s="1"/>
  <c r="T196" i="15"/>
  <c r="G201" i="6" s="1"/>
  <c r="S196" i="15"/>
  <c r="U195" i="15"/>
  <c r="H200" i="6" s="1"/>
  <c r="T195" i="15"/>
  <c r="G200" i="6" s="1"/>
  <c r="S195" i="15"/>
  <c r="U194" i="15"/>
  <c r="H199" i="6" s="1"/>
  <c r="T194" i="15"/>
  <c r="G199" i="6" s="1"/>
  <c r="S194" i="15"/>
  <c r="U193" i="15"/>
  <c r="H198" i="6" s="1"/>
  <c r="T193" i="15"/>
  <c r="G198" i="6" s="1"/>
  <c r="S193" i="15"/>
  <c r="U192" i="15"/>
  <c r="H197" i="6" s="1"/>
  <c r="T192" i="15"/>
  <c r="G197" i="6" s="1"/>
  <c r="S192" i="15"/>
  <c r="U191" i="15"/>
  <c r="H196" i="6" s="1"/>
  <c r="T191" i="15"/>
  <c r="G196" i="6" s="1"/>
  <c r="S191" i="15"/>
  <c r="U190" i="15"/>
  <c r="H195" i="6" s="1"/>
  <c r="T190" i="15"/>
  <c r="G195" i="6" s="1"/>
  <c r="S190" i="15"/>
  <c r="U189" i="15"/>
  <c r="H194" i="6" s="1"/>
  <c r="T189" i="15"/>
  <c r="G194" i="6" s="1"/>
  <c r="S189" i="15"/>
  <c r="U188" i="15"/>
  <c r="H193" i="6" s="1"/>
  <c r="T188" i="15"/>
  <c r="G193" i="6" s="1"/>
  <c r="S188" i="15"/>
  <c r="U187" i="15"/>
  <c r="H192" i="6" s="1"/>
  <c r="T187" i="15"/>
  <c r="G192" i="6" s="1"/>
  <c r="S187" i="15"/>
  <c r="U186" i="15"/>
  <c r="H191" i="6" s="1"/>
  <c r="T186" i="15"/>
  <c r="G191" i="6" s="1"/>
  <c r="S186" i="15"/>
  <c r="U185" i="15"/>
  <c r="H190" i="6" s="1"/>
  <c r="T185" i="15"/>
  <c r="G190" i="6" s="1"/>
  <c r="S185" i="15"/>
  <c r="U184" i="15"/>
  <c r="H189" i="6" s="1"/>
  <c r="T184" i="15"/>
  <c r="G189" i="6" s="1"/>
  <c r="S184" i="15"/>
  <c r="U183" i="15"/>
  <c r="H188" i="6" s="1"/>
  <c r="T183" i="15"/>
  <c r="G188" i="6" s="1"/>
  <c r="S183" i="15"/>
  <c r="U182" i="15"/>
  <c r="H187" i="6" s="1"/>
  <c r="T182" i="15"/>
  <c r="G187" i="6" s="1"/>
  <c r="S182" i="15"/>
  <c r="U181" i="15"/>
  <c r="H186" i="6" s="1"/>
  <c r="T181" i="15"/>
  <c r="G186" i="6" s="1"/>
  <c r="S181" i="15"/>
  <c r="U180" i="15"/>
  <c r="H185" i="6" s="1"/>
  <c r="T180" i="15"/>
  <c r="G185" i="6" s="1"/>
  <c r="S180" i="15"/>
  <c r="U179" i="15"/>
  <c r="H184" i="6" s="1"/>
  <c r="T179" i="15"/>
  <c r="G184" i="6" s="1"/>
  <c r="S179" i="15"/>
  <c r="U178" i="15"/>
  <c r="H183" i="6" s="1"/>
  <c r="T178" i="15"/>
  <c r="G183" i="6" s="1"/>
  <c r="S178" i="15"/>
  <c r="U177" i="15"/>
  <c r="H182" i="6" s="1"/>
  <c r="T177" i="15"/>
  <c r="G182" i="6" s="1"/>
  <c r="S177" i="15"/>
  <c r="U176" i="15"/>
  <c r="H181" i="6" s="1"/>
  <c r="T176" i="15"/>
  <c r="G181" i="6" s="1"/>
  <c r="S176" i="15"/>
  <c r="U175" i="15"/>
  <c r="H180" i="6" s="1"/>
  <c r="T175" i="15"/>
  <c r="G180" i="6" s="1"/>
  <c r="S175" i="15"/>
  <c r="U174" i="15"/>
  <c r="H179" i="6" s="1"/>
  <c r="T174" i="15"/>
  <c r="G179" i="6" s="1"/>
  <c r="S174" i="15"/>
  <c r="U173" i="15"/>
  <c r="H178" i="6" s="1"/>
  <c r="T173" i="15"/>
  <c r="G178" i="6" s="1"/>
  <c r="S173" i="15"/>
  <c r="U172" i="15"/>
  <c r="H177" i="6" s="1"/>
  <c r="T172" i="15"/>
  <c r="G177" i="6" s="1"/>
  <c r="S172" i="15"/>
  <c r="U171" i="15"/>
  <c r="H176" i="6" s="1"/>
  <c r="T171" i="15"/>
  <c r="G176" i="6" s="1"/>
  <c r="S171" i="15"/>
  <c r="U170" i="15"/>
  <c r="H175" i="6" s="1"/>
  <c r="T170" i="15"/>
  <c r="G175" i="6" s="1"/>
  <c r="S170" i="15"/>
  <c r="U169" i="15"/>
  <c r="H174" i="6" s="1"/>
  <c r="T169" i="15"/>
  <c r="G174" i="6" s="1"/>
  <c r="S169" i="15"/>
  <c r="U168" i="15"/>
  <c r="H173" i="6" s="1"/>
  <c r="T168" i="15"/>
  <c r="G173" i="6" s="1"/>
  <c r="S168" i="15"/>
  <c r="U167" i="15"/>
  <c r="H172" i="6" s="1"/>
  <c r="T167" i="15"/>
  <c r="G172" i="6" s="1"/>
  <c r="S167" i="15"/>
  <c r="U166" i="15"/>
  <c r="H171" i="6" s="1"/>
  <c r="T166" i="15"/>
  <c r="G171" i="6" s="1"/>
  <c r="S166" i="15"/>
  <c r="U165" i="15"/>
  <c r="H170" i="6" s="1"/>
  <c r="T165" i="15"/>
  <c r="G170" i="6" s="1"/>
  <c r="S165" i="15"/>
  <c r="U164" i="15"/>
  <c r="H169" i="6" s="1"/>
  <c r="T164" i="15"/>
  <c r="G169" i="6" s="1"/>
  <c r="S164" i="15"/>
  <c r="U163" i="15"/>
  <c r="H168" i="6" s="1"/>
  <c r="T163" i="15"/>
  <c r="G168" i="6" s="1"/>
  <c r="S163" i="15"/>
  <c r="U162" i="15"/>
  <c r="H167" i="6" s="1"/>
  <c r="T162" i="15"/>
  <c r="G167" i="6" s="1"/>
  <c r="S162" i="15"/>
  <c r="U161" i="15"/>
  <c r="H166" i="6" s="1"/>
  <c r="T161" i="15"/>
  <c r="G166" i="6" s="1"/>
  <c r="S161" i="15"/>
  <c r="U160" i="15"/>
  <c r="H165" i="6" s="1"/>
  <c r="T160" i="15"/>
  <c r="G165" i="6" s="1"/>
  <c r="S160" i="15"/>
  <c r="U159" i="15"/>
  <c r="H164" i="6" s="1"/>
  <c r="T159" i="15"/>
  <c r="G164" i="6" s="1"/>
  <c r="S159" i="15"/>
  <c r="U158" i="15"/>
  <c r="H163" i="6" s="1"/>
  <c r="T158" i="15"/>
  <c r="G163" i="6" s="1"/>
  <c r="S158" i="15"/>
  <c r="U157" i="15"/>
  <c r="H162" i="6" s="1"/>
  <c r="T157" i="15"/>
  <c r="G162" i="6" s="1"/>
  <c r="S157" i="15"/>
  <c r="U156" i="15"/>
  <c r="H161" i="6" s="1"/>
  <c r="T156" i="15"/>
  <c r="G161" i="6" s="1"/>
  <c r="S156" i="15"/>
  <c r="U155" i="15"/>
  <c r="H160" i="6" s="1"/>
  <c r="T155" i="15"/>
  <c r="G160" i="6" s="1"/>
  <c r="S155" i="15"/>
  <c r="U154" i="15"/>
  <c r="H159" i="6" s="1"/>
  <c r="T154" i="15"/>
  <c r="G159" i="6" s="1"/>
  <c r="S154" i="15"/>
  <c r="U153" i="15"/>
  <c r="H158" i="6" s="1"/>
  <c r="T153" i="15"/>
  <c r="G158" i="6" s="1"/>
  <c r="S153" i="15"/>
  <c r="U152" i="15"/>
  <c r="H157" i="6" s="1"/>
  <c r="T152" i="15"/>
  <c r="G157" i="6" s="1"/>
  <c r="S152" i="15"/>
  <c r="U151" i="15"/>
  <c r="H156" i="6" s="1"/>
  <c r="T151" i="15"/>
  <c r="G156" i="6" s="1"/>
  <c r="S151" i="15"/>
  <c r="U150" i="15"/>
  <c r="H155" i="6" s="1"/>
  <c r="T150" i="15"/>
  <c r="G155" i="6" s="1"/>
  <c r="S150" i="15"/>
  <c r="U149" i="15"/>
  <c r="H154" i="6" s="1"/>
  <c r="T149" i="15"/>
  <c r="G154" i="6" s="1"/>
  <c r="S149" i="15"/>
  <c r="U148" i="15"/>
  <c r="H153" i="6" s="1"/>
  <c r="T148" i="15"/>
  <c r="G153" i="6" s="1"/>
  <c r="S148" i="15"/>
  <c r="U147" i="15"/>
  <c r="H152" i="6" s="1"/>
  <c r="T147" i="15"/>
  <c r="G152" i="6" s="1"/>
  <c r="S147" i="15"/>
  <c r="U146" i="15"/>
  <c r="H151" i="6" s="1"/>
  <c r="T146" i="15"/>
  <c r="G151" i="6" s="1"/>
  <c r="S146" i="15"/>
  <c r="U145" i="15"/>
  <c r="H150" i="6" s="1"/>
  <c r="T145" i="15"/>
  <c r="G150" i="6" s="1"/>
  <c r="S145" i="15"/>
  <c r="U144" i="15"/>
  <c r="H149" i="6" s="1"/>
  <c r="T144" i="15"/>
  <c r="G149" i="6" s="1"/>
  <c r="S144" i="15"/>
  <c r="U143" i="15"/>
  <c r="H148" i="6" s="1"/>
  <c r="T143" i="15"/>
  <c r="G148" i="6" s="1"/>
  <c r="S143" i="15"/>
  <c r="U142" i="15"/>
  <c r="H147" i="6" s="1"/>
  <c r="T142" i="15"/>
  <c r="G147" i="6" s="1"/>
  <c r="S142" i="15"/>
  <c r="U141" i="15"/>
  <c r="H146" i="6" s="1"/>
  <c r="T141" i="15"/>
  <c r="G146" i="6" s="1"/>
  <c r="S141" i="15"/>
  <c r="U140" i="15"/>
  <c r="H145" i="6" s="1"/>
  <c r="T140" i="15"/>
  <c r="G145" i="6" s="1"/>
  <c r="S140" i="15"/>
  <c r="U139" i="15"/>
  <c r="H144" i="6" s="1"/>
  <c r="T139" i="15"/>
  <c r="G144" i="6" s="1"/>
  <c r="S139" i="15"/>
  <c r="U138" i="15"/>
  <c r="H143" i="6" s="1"/>
  <c r="T138" i="15"/>
  <c r="G143" i="6" s="1"/>
  <c r="S138" i="15"/>
  <c r="U137" i="15"/>
  <c r="H142" i="6" s="1"/>
  <c r="T137" i="15"/>
  <c r="G142" i="6" s="1"/>
  <c r="S137" i="15"/>
  <c r="U136" i="15"/>
  <c r="H141" i="6" s="1"/>
  <c r="T136" i="15"/>
  <c r="G141" i="6" s="1"/>
  <c r="S136" i="15"/>
  <c r="U135" i="15"/>
  <c r="H140" i="6" s="1"/>
  <c r="T135" i="15"/>
  <c r="G140" i="6" s="1"/>
  <c r="S135" i="15"/>
  <c r="U134" i="15"/>
  <c r="H139" i="6" s="1"/>
  <c r="T134" i="15"/>
  <c r="G139" i="6" s="1"/>
  <c r="S134" i="15"/>
  <c r="U133" i="15"/>
  <c r="H138" i="6" s="1"/>
  <c r="T133" i="15"/>
  <c r="G138" i="6" s="1"/>
  <c r="S133" i="15"/>
  <c r="U132" i="15"/>
  <c r="H137" i="6" s="1"/>
  <c r="T132" i="15"/>
  <c r="G137" i="6" s="1"/>
  <c r="S132" i="15"/>
  <c r="U131" i="15"/>
  <c r="H136" i="6" s="1"/>
  <c r="T131" i="15"/>
  <c r="G136" i="6" s="1"/>
  <c r="S131" i="15"/>
  <c r="U130" i="15"/>
  <c r="H135" i="6" s="1"/>
  <c r="T130" i="15"/>
  <c r="G135" i="6" s="1"/>
  <c r="S130" i="15"/>
  <c r="U129" i="15"/>
  <c r="H134" i="6" s="1"/>
  <c r="T129" i="15"/>
  <c r="G134" i="6" s="1"/>
  <c r="S129" i="15"/>
  <c r="U128" i="15"/>
  <c r="H133" i="6" s="1"/>
  <c r="T128" i="15"/>
  <c r="G133" i="6" s="1"/>
  <c r="S128" i="15"/>
  <c r="U127" i="15"/>
  <c r="H132" i="6" s="1"/>
  <c r="T127" i="15"/>
  <c r="G132" i="6" s="1"/>
  <c r="S127" i="15"/>
  <c r="U126" i="15"/>
  <c r="H131" i="6" s="1"/>
  <c r="T126" i="15"/>
  <c r="G131" i="6" s="1"/>
  <c r="S126" i="15"/>
  <c r="U125" i="15"/>
  <c r="H130" i="6" s="1"/>
  <c r="T125" i="15"/>
  <c r="G130" i="6" s="1"/>
  <c r="S125" i="15"/>
  <c r="U124" i="15"/>
  <c r="H129" i="6" s="1"/>
  <c r="T124" i="15"/>
  <c r="G129" i="6" s="1"/>
  <c r="S124" i="15"/>
  <c r="U123" i="15"/>
  <c r="H128" i="6" s="1"/>
  <c r="T123" i="15"/>
  <c r="G128" i="6" s="1"/>
  <c r="S123" i="15"/>
  <c r="U122" i="15"/>
  <c r="H127" i="6" s="1"/>
  <c r="T122" i="15"/>
  <c r="G127" i="6" s="1"/>
  <c r="S122" i="15"/>
  <c r="U121" i="15"/>
  <c r="H126" i="6" s="1"/>
  <c r="T121" i="15"/>
  <c r="G126" i="6" s="1"/>
  <c r="S121" i="15"/>
  <c r="U120" i="15"/>
  <c r="H125" i="6" s="1"/>
  <c r="T120" i="15"/>
  <c r="G125" i="6" s="1"/>
  <c r="S120" i="15"/>
  <c r="U119" i="15"/>
  <c r="H124" i="6" s="1"/>
  <c r="T119" i="15"/>
  <c r="G124" i="6" s="1"/>
  <c r="S119" i="15"/>
  <c r="U118" i="15"/>
  <c r="H123" i="6" s="1"/>
  <c r="T118" i="15"/>
  <c r="G123" i="6" s="1"/>
  <c r="S118" i="15"/>
  <c r="U117" i="15"/>
  <c r="H122" i="6" s="1"/>
  <c r="T117" i="15"/>
  <c r="G122" i="6" s="1"/>
  <c r="S117" i="15"/>
  <c r="U116" i="15"/>
  <c r="H121" i="6" s="1"/>
  <c r="T116" i="15"/>
  <c r="G121" i="6" s="1"/>
  <c r="S116" i="15"/>
  <c r="U115" i="15"/>
  <c r="H120" i="6" s="1"/>
  <c r="T115" i="15"/>
  <c r="G120" i="6" s="1"/>
  <c r="S115" i="15"/>
  <c r="U114" i="15"/>
  <c r="H119" i="6" s="1"/>
  <c r="T114" i="15"/>
  <c r="G119" i="6" s="1"/>
  <c r="S114" i="15"/>
  <c r="U113" i="15"/>
  <c r="H118" i="6" s="1"/>
  <c r="T113" i="15"/>
  <c r="G118" i="6" s="1"/>
  <c r="S113" i="15"/>
  <c r="U112" i="15"/>
  <c r="H117" i="6" s="1"/>
  <c r="T112" i="15"/>
  <c r="G117" i="6" s="1"/>
  <c r="S112" i="15"/>
  <c r="U111" i="15"/>
  <c r="H116" i="6" s="1"/>
  <c r="T111" i="15"/>
  <c r="G116" i="6" s="1"/>
  <c r="S111" i="15"/>
  <c r="U110" i="15"/>
  <c r="H115" i="6" s="1"/>
  <c r="T110" i="15"/>
  <c r="G115" i="6" s="1"/>
  <c r="S110" i="15"/>
  <c r="U109" i="15"/>
  <c r="H114" i="6" s="1"/>
  <c r="T109" i="15"/>
  <c r="G114" i="6" s="1"/>
  <c r="S109" i="15"/>
  <c r="U108" i="15"/>
  <c r="H113" i="6" s="1"/>
  <c r="T108" i="15"/>
  <c r="G113" i="6" s="1"/>
  <c r="S108" i="15"/>
  <c r="U107" i="15"/>
  <c r="H112" i="6" s="1"/>
  <c r="T107" i="15"/>
  <c r="G112" i="6" s="1"/>
  <c r="S107" i="15"/>
  <c r="U106" i="15"/>
  <c r="H111" i="6" s="1"/>
  <c r="T106" i="15"/>
  <c r="G111" i="6" s="1"/>
  <c r="S106" i="15"/>
  <c r="U105" i="15"/>
  <c r="H110" i="6" s="1"/>
  <c r="T105" i="15"/>
  <c r="G110" i="6" s="1"/>
  <c r="S105" i="15"/>
  <c r="U104" i="15"/>
  <c r="H109" i="6" s="1"/>
  <c r="T104" i="15"/>
  <c r="G109" i="6" s="1"/>
  <c r="S104" i="15"/>
  <c r="U103" i="15"/>
  <c r="H108" i="6" s="1"/>
  <c r="T103" i="15"/>
  <c r="G108" i="6" s="1"/>
  <c r="S103" i="15"/>
  <c r="U102" i="15"/>
  <c r="H107" i="6" s="1"/>
  <c r="T102" i="15"/>
  <c r="G107" i="6" s="1"/>
  <c r="S102" i="15"/>
  <c r="U101" i="15"/>
  <c r="H106" i="6" s="1"/>
  <c r="T101" i="15"/>
  <c r="G106" i="6" s="1"/>
  <c r="S101" i="15"/>
  <c r="U100" i="15"/>
  <c r="H105" i="6" s="1"/>
  <c r="T100" i="15"/>
  <c r="G105" i="6" s="1"/>
  <c r="S100" i="15"/>
  <c r="U99" i="15"/>
  <c r="H104" i="6" s="1"/>
  <c r="T99" i="15"/>
  <c r="G104" i="6" s="1"/>
  <c r="S99" i="15"/>
  <c r="U98" i="15"/>
  <c r="H103" i="6" s="1"/>
  <c r="T98" i="15"/>
  <c r="G103" i="6" s="1"/>
  <c r="S98" i="15"/>
  <c r="U97" i="15"/>
  <c r="H102" i="6" s="1"/>
  <c r="T97" i="15"/>
  <c r="G102" i="6" s="1"/>
  <c r="S97" i="15"/>
  <c r="U96" i="15"/>
  <c r="H101" i="6" s="1"/>
  <c r="T96" i="15"/>
  <c r="G101" i="6" s="1"/>
  <c r="S96" i="15"/>
  <c r="U95" i="15"/>
  <c r="H100" i="6" s="1"/>
  <c r="T95" i="15"/>
  <c r="G100" i="6" s="1"/>
  <c r="S95" i="15"/>
  <c r="U94" i="15"/>
  <c r="H99" i="6" s="1"/>
  <c r="T94" i="15"/>
  <c r="G99" i="6" s="1"/>
  <c r="S94" i="15"/>
  <c r="U93" i="15"/>
  <c r="H98" i="6" s="1"/>
  <c r="T93" i="15"/>
  <c r="G98" i="6" s="1"/>
  <c r="S93" i="15"/>
  <c r="U92" i="15"/>
  <c r="H97" i="6" s="1"/>
  <c r="T92" i="15"/>
  <c r="G97" i="6" s="1"/>
  <c r="S92" i="15"/>
  <c r="U91" i="15"/>
  <c r="H96" i="6" s="1"/>
  <c r="T91" i="15"/>
  <c r="G96" i="6" s="1"/>
  <c r="S91" i="15"/>
  <c r="U90" i="15"/>
  <c r="H95" i="6" s="1"/>
  <c r="T90" i="15"/>
  <c r="G95" i="6" s="1"/>
  <c r="S90" i="15"/>
  <c r="U89" i="15"/>
  <c r="H94" i="6" s="1"/>
  <c r="T89" i="15"/>
  <c r="G94" i="6" s="1"/>
  <c r="S89" i="15"/>
  <c r="U88" i="15"/>
  <c r="H93" i="6" s="1"/>
  <c r="T88" i="15"/>
  <c r="G93" i="6" s="1"/>
  <c r="S88" i="15"/>
  <c r="U87" i="15"/>
  <c r="H92" i="6" s="1"/>
  <c r="T87" i="15"/>
  <c r="G92" i="6" s="1"/>
  <c r="S87" i="15"/>
  <c r="U86" i="15"/>
  <c r="H91" i="6" s="1"/>
  <c r="T86" i="15"/>
  <c r="G91" i="6" s="1"/>
  <c r="S86" i="15"/>
  <c r="U85" i="15"/>
  <c r="H90" i="6" s="1"/>
  <c r="T85" i="15"/>
  <c r="G90" i="6" s="1"/>
  <c r="S85" i="15"/>
  <c r="U84" i="15"/>
  <c r="H89" i="6" s="1"/>
  <c r="T84" i="15"/>
  <c r="G89" i="6" s="1"/>
  <c r="S84" i="15"/>
  <c r="U83" i="15"/>
  <c r="H88" i="6" s="1"/>
  <c r="T83" i="15"/>
  <c r="G88" i="6" s="1"/>
  <c r="S83" i="15"/>
  <c r="U82" i="15"/>
  <c r="H87" i="6" s="1"/>
  <c r="T82" i="15"/>
  <c r="G87" i="6" s="1"/>
  <c r="S82" i="15"/>
  <c r="U81" i="15"/>
  <c r="H86" i="6" s="1"/>
  <c r="T81" i="15"/>
  <c r="G86" i="6" s="1"/>
  <c r="S81" i="15"/>
  <c r="U80" i="15"/>
  <c r="H85" i="6" s="1"/>
  <c r="T80" i="15"/>
  <c r="G85" i="6" s="1"/>
  <c r="S80" i="15"/>
  <c r="U79" i="15"/>
  <c r="H84" i="6" s="1"/>
  <c r="T79" i="15"/>
  <c r="G84" i="6" s="1"/>
  <c r="S79" i="15"/>
  <c r="U78" i="15"/>
  <c r="H83" i="6" s="1"/>
  <c r="T78" i="15"/>
  <c r="G83" i="6" s="1"/>
  <c r="S78" i="15"/>
  <c r="U77" i="15"/>
  <c r="H82" i="6" s="1"/>
  <c r="T77" i="15"/>
  <c r="G82" i="6" s="1"/>
  <c r="S77" i="15"/>
  <c r="U76" i="15"/>
  <c r="H81" i="6" s="1"/>
  <c r="T76" i="15"/>
  <c r="G81" i="6" s="1"/>
  <c r="S76" i="15"/>
  <c r="U75" i="15"/>
  <c r="H80" i="6" s="1"/>
  <c r="T75" i="15"/>
  <c r="G80" i="6" s="1"/>
  <c r="S75" i="15"/>
  <c r="U74" i="15"/>
  <c r="H79" i="6" s="1"/>
  <c r="T74" i="15"/>
  <c r="G79" i="6" s="1"/>
  <c r="S74" i="15"/>
  <c r="U73" i="15"/>
  <c r="H78" i="6" s="1"/>
  <c r="T73" i="15"/>
  <c r="G78" i="6" s="1"/>
  <c r="S73" i="15"/>
  <c r="U72" i="15"/>
  <c r="H77" i="6" s="1"/>
  <c r="T72" i="15"/>
  <c r="G77" i="6" s="1"/>
  <c r="S72" i="15"/>
  <c r="U71" i="15"/>
  <c r="H76" i="6" s="1"/>
  <c r="T71" i="15"/>
  <c r="G76" i="6" s="1"/>
  <c r="S71" i="15"/>
  <c r="U70" i="15"/>
  <c r="H75" i="6" s="1"/>
  <c r="T70" i="15"/>
  <c r="G75" i="6" s="1"/>
  <c r="S70" i="15"/>
  <c r="U69" i="15"/>
  <c r="H74" i="6" s="1"/>
  <c r="T69" i="15"/>
  <c r="G74" i="6" s="1"/>
  <c r="S69" i="15"/>
  <c r="U68" i="15"/>
  <c r="H73" i="6" s="1"/>
  <c r="T68" i="15"/>
  <c r="G73" i="6" s="1"/>
  <c r="S68" i="15"/>
  <c r="U67" i="15"/>
  <c r="H72" i="6" s="1"/>
  <c r="T67" i="15"/>
  <c r="G72" i="6" s="1"/>
  <c r="S67" i="15"/>
  <c r="U66" i="15"/>
  <c r="H71" i="6" s="1"/>
  <c r="T66" i="15"/>
  <c r="G71" i="6" s="1"/>
  <c r="S66" i="15"/>
  <c r="U65" i="15"/>
  <c r="H70" i="6" s="1"/>
  <c r="T65" i="15"/>
  <c r="G70" i="6" s="1"/>
  <c r="S65" i="15"/>
  <c r="U64" i="15"/>
  <c r="H69" i="6" s="1"/>
  <c r="T64" i="15"/>
  <c r="G69" i="6" s="1"/>
  <c r="S64" i="15"/>
  <c r="U63" i="15"/>
  <c r="H68" i="6" s="1"/>
  <c r="T63" i="15"/>
  <c r="G68" i="6" s="1"/>
  <c r="S63" i="15"/>
  <c r="U62" i="15"/>
  <c r="H67" i="6" s="1"/>
  <c r="T62" i="15"/>
  <c r="G67" i="6" s="1"/>
  <c r="S62" i="15"/>
  <c r="U61" i="15"/>
  <c r="H66" i="6" s="1"/>
  <c r="T61" i="15"/>
  <c r="G66" i="6" s="1"/>
  <c r="S61" i="15"/>
  <c r="U60" i="15"/>
  <c r="H65" i="6" s="1"/>
  <c r="T60" i="15"/>
  <c r="G65" i="6" s="1"/>
  <c r="S60" i="15"/>
  <c r="U59" i="15"/>
  <c r="H64" i="6" s="1"/>
  <c r="T59" i="15"/>
  <c r="G64" i="6" s="1"/>
  <c r="S59" i="15"/>
  <c r="U58" i="15"/>
  <c r="H63" i="6" s="1"/>
  <c r="T58" i="15"/>
  <c r="G63" i="6" s="1"/>
  <c r="S58" i="15"/>
  <c r="U57" i="15"/>
  <c r="H62" i="6" s="1"/>
  <c r="T57" i="15"/>
  <c r="G62" i="6" s="1"/>
  <c r="S57" i="15"/>
  <c r="U56" i="15"/>
  <c r="H61" i="6" s="1"/>
  <c r="T56" i="15"/>
  <c r="G61" i="6" s="1"/>
  <c r="S56" i="15"/>
  <c r="U55" i="15"/>
  <c r="H60" i="6" s="1"/>
  <c r="T55" i="15"/>
  <c r="G60" i="6" s="1"/>
  <c r="S55" i="15"/>
  <c r="U54" i="15"/>
  <c r="H59" i="6" s="1"/>
  <c r="T54" i="15"/>
  <c r="G59" i="6" s="1"/>
  <c r="S54" i="15"/>
  <c r="U53" i="15"/>
  <c r="H58" i="6" s="1"/>
  <c r="T53" i="15"/>
  <c r="G58" i="6" s="1"/>
  <c r="S53" i="15"/>
  <c r="U52" i="15"/>
  <c r="H57" i="6" s="1"/>
  <c r="T52" i="15"/>
  <c r="G57" i="6" s="1"/>
  <c r="S52" i="15"/>
  <c r="U51" i="15"/>
  <c r="H56" i="6" s="1"/>
  <c r="T51" i="15"/>
  <c r="G56" i="6" s="1"/>
  <c r="S51" i="15"/>
  <c r="U50" i="15"/>
  <c r="H55" i="6" s="1"/>
  <c r="T50" i="15"/>
  <c r="G55" i="6" s="1"/>
  <c r="S50" i="15"/>
  <c r="U49" i="15"/>
  <c r="H54" i="6" s="1"/>
  <c r="T49" i="15"/>
  <c r="G54" i="6" s="1"/>
  <c r="S49" i="15"/>
  <c r="U48" i="15"/>
  <c r="H53" i="6" s="1"/>
  <c r="T48" i="15"/>
  <c r="G53" i="6" s="1"/>
  <c r="S48" i="15"/>
  <c r="U47" i="15"/>
  <c r="H52" i="6" s="1"/>
  <c r="T47" i="15"/>
  <c r="G52" i="6" s="1"/>
  <c r="S47" i="15"/>
  <c r="U46" i="15"/>
  <c r="H51" i="6" s="1"/>
  <c r="T46" i="15"/>
  <c r="G51" i="6" s="1"/>
  <c r="S46" i="15"/>
  <c r="U45" i="15"/>
  <c r="H50" i="6" s="1"/>
  <c r="T45" i="15"/>
  <c r="G50" i="6" s="1"/>
  <c r="S45" i="15"/>
  <c r="U44" i="15"/>
  <c r="H49" i="6" s="1"/>
  <c r="T44" i="15"/>
  <c r="G49" i="6" s="1"/>
  <c r="S44" i="15"/>
  <c r="U43" i="15"/>
  <c r="H48" i="6" s="1"/>
  <c r="T43" i="15"/>
  <c r="G48" i="6" s="1"/>
  <c r="S43" i="15"/>
  <c r="U42" i="15"/>
  <c r="H47" i="6" s="1"/>
  <c r="T42" i="15"/>
  <c r="G47" i="6" s="1"/>
  <c r="S42" i="15"/>
  <c r="U41" i="15"/>
  <c r="H46" i="6" s="1"/>
  <c r="T41" i="15"/>
  <c r="G46" i="6" s="1"/>
  <c r="S41" i="15"/>
  <c r="U40" i="15"/>
  <c r="H45" i="6" s="1"/>
  <c r="T40" i="15"/>
  <c r="G45" i="6" s="1"/>
  <c r="S40" i="15"/>
  <c r="U39" i="15"/>
  <c r="H44" i="6" s="1"/>
  <c r="T39" i="15"/>
  <c r="G44" i="6" s="1"/>
  <c r="S39" i="15"/>
  <c r="U38" i="15"/>
  <c r="H43" i="6" s="1"/>
  <c r="T38" i="15"/>
  <c r="G43" i="6" s="1"/>
  <c r="S38" i="15"/>
  <c r="BH5" i="15"/>
  <c r="BG5" i="15"/>
  <c r="BG4" i="15" s="1"/>
  <c r="BF5" i="15"/>
  <c r="BE5" i="15"/>
  <c r="BD5" i="15"/>
  <c r="BC5" i="15"/>
  <c r="BB5" i="15"/>
  <c r="BA5" i="15"/>
  <c r="AZ5" i="15"/>
  <c r="AY5" i="15"/>
  <c r="AX5" i="15"/>
  <c r="AU5" i="15"/>
  <c r="AU4" i="15" s="1"/>
  <c r="AT5" i="15"/>
  <c r="AT4" i="15" s="1"/>
  <c r="AS5" i="15"/>
  <c r="AS4" i="15" s="1"/>
  <c r="AR5" i="15"/>
  <c r="AR4" i="15" s="1"/>
  <c r="AQ5" i="15"/>
  <c r="AP5" i="15"/>
  <c r="AO5" i="15"/>
  <c r="AN5" i="15"/>
  <c r="AM5" i="15"/>
  <c r="AL5" i="15"/>
  <c r="BH4" i="15"/>
  <c r="BF4" i="15"/>
  <c r="BE4" i="15"/>
  <c r="BD4" i="15"/>
  <c r="BC4" i="15"/>
  <c r="BB4" i="15"/>
  <c r="BA4" i="15"/>
  <c r="AZ4" i="15"/>
  <c r="AY4" i="15"/>
  <c r="AX4" i="15"/>
  <c r="AQ4" i="15"/>
  <c r="AP4" i="15"/>
  <c r="AO4" i="15"/>
  <c r="AN4" i="15"/>
  <c r="AM4" i="15"/>
  <c r="AL4" i="15"/>
  <c r="AY3" i="15"/>
  <c r="AY2" i="15"/>
  <c r="AU2" i="15"/>
  <c r="AT2" i="15"/>
  <c r="AS2" i="15"/>
  <c r="AR2" i="15"/>
  <c r="AQ2" i="15"/>
  <c r="AP2" i="15"/>
  <c r="AL2" i="15"/>
  <c r="U2" i="15"/>
  <c r="T2" i="15"/>
  <c r="S2" i="15"/>
  <c r="V2" i="15" s="1"/>
  <c r="P2" i="15"/>
  <c r="AZ1" i="15"/>
  <c r="AN51" i="14"/>
  <c r="AL51" i="14"/>
  <c r="AM51" i="14" s="1"/>
  <c r="AN50" i="14"/>
  <c r="AL50" i="14"/>
  <c r="AM50" i="14" s="1"/>
  <c r="AN49" i="14"/>
  <c r="AL49" i="14"/>
  <c r="AM49" i="14" s="1"/>
  <c r="AN48" i="14"/>
  <c r="AL48" i="14"/>
  <c r="AM48" i="14" s="1"/>
  <c r="AN47" i="14"/>
  <c r="AL47" i="14"/>
  <c r="AM47" i="14" s="1"/>
  <c r="AN46" i="14"/>
  <c r="AL46" i="14"/>
  <c r="AM46" i="14" s="1"/>
  <c r="AN45" i="14"/>
  <c r="AL45" i="14"/>
  <c r="AM45" i="14" s="1"/>
  <c r="AN44" i="14"/>
  <c r="AL44" i="14"/>
  <c r="AM44" i="14" s="1"/>
  <c r="AN43" i="14"/>
  <c r="AL43" i="14"/>
  <c r="AM43" i="14" s="1"/>
  <c r="AN42" i="14"/>
  <c r="AL42" i="14"/>
  <c r="AM42" i="14" s="1"/>
  <c r="AN41" i="14"/>
  <c r="AL41" i="14"/>
  <c r="AM41" i="14" s="1"/>
  <c r="AN40" i="14"/>
  <c r="AL40" i="14"/>
  <c r="AM40" i="14" s="1"/>
  <c r="AN39" i="14"/>
  <c r="AL39" i="14"/>
  <c r="AM39" i="14" s="1"/>
  <c r="AN38" i="14"/>
  <c r="AL38" i="14"/>
  <c r="AM38" i="14" s="1"/>
  <c r="AN37" i="14"/>
  <c r="AL37" i="14"/>
  <c r="AM37" i="14" s="1"/>
  <c r="AN36" i="14"/>
  <c r="AL36" i="14"/>
  <c r="AM36" i="14" s="1"/>
  <c r="AN35" i="14"/>
  <c r="AL35" i="14"/>
  <c r="AM35" i="14" s="1"/>
  <c r="AN34" i="14"/>
  <c r="AL34" i="14"/>
  <c r="AM34" i="14" s="1"/>
  <c r="AN33" i="14"/>
  <c r="AL33" i="14"/>
  <c r="AM33" i="14" s="1"/>
  <c r="AN32" i="14"/>
  <c r="AL32" i="14"/>
  <c r="AM32" i="14" s="1"/>
  <c r="AN31" i="14"/>
  <c r="AL31" i="14"/>
  <c r="AN30" i="14"/>
  <c r="AL30" i="14"/>
  <c r="AN29" i="14"/>
  <c r="AL29" i="14"/>
  <c r="AN28" i="14"/>
  <c r="AL28" i="14"/>
  <c r="AN27" i="14"/>
  <c r="AL27" i="14"/>
  <c r="AN26" i="14"/>
  <c r="AL26" i="14"/>
  <c r="AN25" i="14"/>
  <c r="AL25" i="14"/>
  <c r="AN24" i="14"/>
  <c r="AL24" i="14"/>
  <c r="AN23" i="14"/>
  <c r="AL23" i="14"/>
  <c r="AN22" i="14"/>
  <c r="AL22" i="14"/>
  <c r="AN21" i="14"/>
  <c r="AL21" i="14"/>
  <c r="AN20" i="14"/>
  <c r="AL20" i="14"/>
  <c r="AN19" i="14"/>
  <c r="AL19" i="14"/>
  <c r="AN18" i="14"/>
  <c r="AL18" i="14"/>
  <c r="AN17" i="14"/>
  <c r="AL17" i="14"/>
  <c r="AN16" i="14"/>
  <c r="AL16" i="14"/>
  <c r="AN15" i="14"/>
  <c r="AL15" i="14"/>
  <c r="AN14" i="14"/>
  <c r="AL14" i="14"/>
  <c r="AN13" i="14"/>
  <c r="AL13" i="14"/>
  <c r="AN12" i="14"/>
  <c r="AL12" i="14"/>
  <c r="AN11" i="14"/>
  <c r="AL11" i="14"/>
  <c r="AN10" i="14"/>
  <c r="AL10" i="14"/>
  <c r="AN9" i="14"/>
  <c r="AL9" i="14"/>
  <c r="AN8" i="14"/>
  <c r="AL8" i="14"/>
  <c r="AN7" i="14"/>
  <c r="AL7" i="14"/>
  <c r="AN6" i="14"/>
  <c r="AL6" i="14"/>
  <c r="AN5" i="14"/>
  <c r="AL5" i="14"/>
  <c r="AN4" i="14"/>
  <c r="AL4" i="14"/>
  <c r="AN3" i="14"/>
  <c r="AL3" i="14"/>
  <c r="AN2" i="14"/>
  <c r="AL2" i="14"/>
  <c r="E104" i="12"/>
  <c r="A104" i="12"/>
  <c r="E103" i="12"/>
  <c r="A103" i="12"/>
  <c r="A98" i="12"/>
  <c r="E97" i="12"/>
  <c r="B94" i="12"/>
  <c r="B93" i="12"/>
  <c r="B92" i="12"/>
  <c r="B91" i="12"/>
  <c r="B90" i="12"/>
  <c r="B89" i="12"/>
  <c r="B88" i="12"/>
  <c r="B87" i="12"/>
  <c r="B86" i="12"/>
  <c r="B85" i="12"/>
  <c r="B83" i="12"/>
  <c r="B82" i="12"/>
  <c r="B81" i="12"/>
  <c r="B80" i="12"/>
  <c r="B79" i="12"/>
  <c r="B78" i="12"/>
  <c r="B77" i="12"/>
  <c r="B76" i="12"/>
  <c r="B75" i="12"/>
  <c r="B74" i="12"/>
  <c r="B73" i="12"/>
  <c r="B72" i="12"/>
  <c r="B71" i="12"/>
  <c r="B70" i="12"/>
  <c r="B69" i="12"/>
  <c r="B68" i="12"/>
  <c r="B67" i="12"/>
  <c r="B66" i="12"/>
  <c r="B65" i="12"/>
  <c r="A65" i="12"/>
  <c r="B64" i="12"/>
  <c r="B62" i="12"/>
  <c r="B61" i="12"/>
  <c r="B60" i="12"/>
  <c r="B59" i="12"/>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B14" i="12"/>
  <c r="A14" i="12"/>
  <c r="B13" i="12"/>
  <c r="D9" i="12"/>
  <c r="A9" i="12"/>
  <c r="N8" i="12"/>
  <c r="D8" i="12"/>
  <c r="A8" i="12"/>
  <c r="D7" i="12"/>
  <c r="A7" i="12"/>
  <c r="D6" i="12"/>
  <c r="A6" i="12"/>
  <c r="D5" i="12"/>
  <c r="A5" i="12"/>
  <c r="D4" i="12"/>
  <c r="A4" i="12"/>
  <c r="D221" i="11"/>
  <c r="A221" i="11"/>
  <c r="D220" i="11"/>
  <c r="A220" i="11"/>
  <c r="A215" i="11"/>
  <c r="D214" i="11"/>
  <c r="C211" i="11"/>
  <c r="B211" i="11"/>
  <c r="C210" i="11"/>
  <c r="B210" i="11"/>
  <c r="C209" i="11"/>
  <c r="B209" i="11"/>
  <c r="C208" i="11"/>
  <c r="B208" i="11"/>
  <c r="C207" i="11"/>
  <c r="B207" i="11"/>
  <c r="C206" i="11"/>
  <c r="B206" i="11"/>
  <c r="C205" i="11"/>
  <c r="B205" i="11"/>
  <c r="C204" i="11"/>
  <c r="B204" i="11"/>
  <c r="C203" i="11"/>
  <c r="B203" i="11"/>
  <c r="C202" i="11"/>
  <c r="B202" i="11"/>
  <c r="C201" i="11"/>
  <c r="B201" i="11"/>
  <c r="C200" i="11"/>
  <c r="B200" i="11"/>
  <c r="C199" i="11"/>
  <c r="B199" i="11"/>
  <c r="C198" i="11"/>
  <c r="B198" i="11"/>
  <c r="C197" i="11"/>
  <c r="B197" i="11"/>
  <c r="C196" i="11"/>
  <c r="B196" i="11"/>
  <c r="C195" i="11"/>
  <c r="B195" i="11"/>
  <c r="C194" i="11"/>
  <c r="B194" i="11"/>
  <c r="C193" i="11"/>
  <c r="B193" i="11"/>
  <c r="C192" i="11"/>
  <c r="B192" i="11"/>
  <c r="C191" i="11"/>
  <c r="B191" i="11"/>
  <c r="C190" i="11"/>
  <c r="B190" i="11"/>
  <c r="C189" i="11"/>
  <c r="B189" i="11"/>
  <c r="C188" i="11"/>
  <c r="B188" i="11"/>
  <c r="C187" i="11"/>
  <c r="B187" i="11"/>
  <c r="C186" i="11"/>
  <c r="B186" i="11"/>
  <c r="C185" i="11"/>
  <c r="B185" i="11"/>
  <c r="C184" i="11"/>
  <c r="B184" i="11"/>
  <c r="C183" i="11"/>
  <c r="B183" i="11"/>
  <c r="C182" i="11"/>
  <c r="B182" i="11"/>
  <c r="C181" i="11"/>
  <c r="B181" i="11"/>
  <c r="C180" i="11"/>
  <c r="B180" i="11"/>
  <c r="C179" i="11"/>
  <c r="B179" i="11"/>
  <c r="C178" i="11"/>
  <c r="B178" i="11"/>
  <c r="C177" i="11"/>
  <c r="B177" i="11"/>
  <c r="C176" i="11"/>
  <c r="B176" i="11"/>
  <c r="C175" i="11"/>
  <c r="B175" i="11"/>
  <c r="C174" i="11"/>
  <c r="B174" i="11"/>
  <c r="C173" i="11"/>
  <c r="B173" i="11"/>
  <c r="C172" i="11"/>
  <c r="B172" i="11"/>
  <c r="C171" i="11"/>
  <c r="B171" i="11"/>
  <c r="C170" i="11"/>
  <c r="B170" i="11"/>
  <c r="C169" i="11"/>
  <c r="B169" i="11"/>
  <c r="C168" i="11"/>
  <c r="B168" i="11"/>
  <c r="C167" i="11"/>
  <c r="B167" i="11"/>
  <c r="C166" i="11"/>
  <c r="B166" i="11"/>
  <c r="C165" i="11"/>
  <c r="B165" i="11"/>
  <c r="C164" i="11"/>
  <c r="B164" i="11"/>
  <c r="C163" i="11"/>
  <c r="B163" i="11"/>
  <c r="C162" i="11"/>
  <c r="B162" i="11"/>
  <c r="C161" i="11"/>
  <c r="B161" i="11"/>
  <c r="C160" i="11"/>
  <c r="B160" i="11"/>
  <c r="C159" i="11"/>
  <c r="B159" i="11"/>
  <c r="C158" i="11"/>
  <c r="B158" i="11"/>
  <c r="C157" i="11"/>
  <c r="B157" i="11"/>
  <c r="C156" i="11"/>
  <c r="B156" i="11"/>
  <c r="C155" i="11"/>
  <c r="B155" i="11"/>
  <c r="C154" i="11"/>
  <c r="B154" i="11"/>
  <c r="C153" i="11"/>
  <c r="B153" i="11"/>
  <c r="C152" i="11"/>
  <c r="B152" i="11"/>
  <c r="C151" i="11"/>
  <c r="B151" i="11"/>
  <c r="C150" i="11"/>
  <c r="B150" i="11"/>
  <c r="C149" i="11"/>
  <c r="B149" i="11"/>
  <c r="C148" i="11"/>
  <c r="B148" i="11"/>
  <c r="C147" i="11"/>
  <c r="B147" i="11"/>
  <c r="C146" i="11"/>
  <c r="B146" i="11"/>
  <c r="C145" i="11"/>
  <c r="B145" i="11"/>
  <c r="C144" i="11"/>
  <c r="B144" i="11"/>
  <c r="C143" i="11"/>
  <c r="B143" i="11"/>
  <c r="C142" i="11"/>
  <c r="B142" i="11"/>
  <c r="C141" i="11"/>
  <c r="B141" i="11"/>
  <c r="C140" i="11"/>
  <c r="B140" i="11"/>
  <c r="C139" i="11"/>
  <c r="B139" i="11"/>
  <c r="C138" i="11"/>
  <c r="B138" i="11"/>
  <c r="C137" i="11"/>
  <c r="B137" i="11"/>
  <c r="C136" i="11"/>
  <c r="B136" i="11"/>
  <c r="C135" i="11"/>
  <c r="B135" i="11"/>
  <c r="C134" i="11"/>
  <c r="B134" i="11"/>
  <c r="C133" i="11"/>
  <c r="B133" i="11"/>
  <c r="C132" i="11"/>
  <c r="B132" i="11"/>
  <c r="C131" i="11"/>
  <c r="B131" i="11"/>
  <c r="C130" i="11"/>
  <c r="B130" i="11"/>
  <c r="C129" i="11"/>
  <c r="B129" i="11"/>
  <c r="C128" i="11"/>
  <c r="B128" i="11"/>
  <c r="C127" i="11"/>
  <c r="B127" i="11"/>
  <c r="C126" i="11"/>
  <c r="B126" i="11"/>
  <c r="C125" i="11"/>
  <c r="B125" i="11"/>
  <c r="C124" i="11"/>
  <c r="B124" i="11"/>
  <c r="C123" i="11"/>
  <c r="B123" i="11"/>
  <c r="C122" i="11"/>
  <c r="B122" i="11"/>
  <c r="C121" i="11"/>
  <c r="B121" i="11"/>
  <c r="C120" i="11"/>
  <c r="B120" i="11"/>
  <c r="C119" i="11"/>
  <c r="B119" i="11"/>
  <c r="C118" i="11"/>
  <c r="B118" i="11"/>
  <c r="C117" i="11"/>
  <c r="B117" i="11"/>
  <c r="C116" i="11"/>
  <c r="B116" i="11"/>
  <c r="C115" i="11"/>
  <c r="B115" i="11"/>
  <c r="C114" i="11"/>
  <c r="B114" i="11"/>
  <c r="C113" i="11"/>
  <c r="B113" i="11"/>
  <c r="C112" i="11"/>
  <c r="B112" i="11"/>
  <c r="C111" i="11"/>
  <c r="B111" i="11"/>
  <c r="C110" i="11"/>
  <c r="B110" i="11"/>
  <c r="C109" i="11"/>
  <c r="B109" i="11"/>
  <c r="C108" i="11"/>
  <c r="B108" i="11"/>
  <c r="C107" i="11"/>
  <c r="B107" i="11"/>
  <c r="C106" i="11"/>
  <c r="B106" i="11"/>
  <c r="C105" i="11"/>
  <c r="B105" i="11"/>
  <c r="C104" i="11"/>
  <c r="B104" i="11"/>
  <c r="C103" i="11"/>
  <c r="B103" i="11"/>
  <c r="C102" i="11"/>
  <c r="B102" i="11"/>
  <c r="C101" i="11"/>
  <c r="B101" i="11"/>
  <c r="C100" i="11"/>
  <c r="B100" i="11"/>
  <c r="C99" i="11"/>
  <c r="B99" i="11"/>
  <c r="C98" i="11"/>
  <c r="B98" i="11"/>
  <c r="C97" i="11"/>
  <c r="B97" i="11"/>
  <c r="C96" i="11"/>
  <c r="B96" i="11"/>
  <c r="C95" i="11"/>
  <c r="B95" i="11"/>
  <c r="C94" i="11"/>
  <c r="B94" i="11"/>
  <c r="C93" i="11"/>
  <c r="B93" i="11"/>
  <c r="C92" i="11"/>
  <c r="B92" i="11"/>
  <c r="C91" i="11"/>
  <c r="B91" i="11"/>
  <c r="C90" i="11"/>
  <c r="B90" i="11"/>
  <c r="C89" i="11"/>
  <c r="B89" i="11"/>
  <c r="C88" i="11"/>
  <c r="B88" i="11"/>
  <c r="C87" i="11"/>
  <c r="B87" i="11"/>
  <c r="C86" i="11"/>
  <c r="B86" i="11"/>
  <c r="C85" i="11"/>
  <c r="B85" i="11"/>
  <c r="C84" i="11"/>
  <c r="B84" i="11"/>
  <c r="C83" i="11"/>
  <c r="B83" i="11"/>
  <c r="C82" i="11"/>
  <c r="B82" i="11"/>
  <c r="C81" i="11"/>
  <c r="B81" i="11"/>
  <c r="C80" i="11"/>
  <c r="B80" i="11"/>
  <c r="C79" i="11"/>
  <c r="B79" i="11"/>
  <c r="C78" i="11"/>
  <c r="B78" i="11"/>
  <c r="C77" i="11"/>
  <c r="B77" i="11"/>
  <c r="C76" i="11"/>
  <c r="B76" i="11"/>
  <c r="C75" i="11"/>
  <c r="B75" i="11"/>
  <c r="C74" i="11"/>
  <c r="B74" i="11"/>
  <c r="C73" i="11"/>
  <c r="B73" i="11"/>
  <c r="C72" i="11"/>
  <c r="B72" i="11"/>
  <c r="C71" i="11"/>
  <c r="B71" i="11"/>
  <c r="C70" i="11"/>
  <c r="B70" i="11"/>
  <c r="C69" i="11"/>
  <c r="B69" i="11"/>
  <c r="C68" i="11"/>
  <c r="B68" i="11"/>
  <c r="C67" i="11"/>
  <c r="B67" i="11"/>
  <c r="C66" i="11"/>
  <c r="B66" i="11"/>
  <c r="C65" i="11"/>
  <c r="B65" i="11"/>
  <c r="C64" i="11"/>
  <c r="B64" i="11"/>
  <c r="C63" i="11"/>
  <c r="B63" i="11"/>
  <c r="C62" i="11"/>
  <c r="B62" i="11"/>
  <c r="C61" i="11"/>
  <c r="B61" i="11"/>
  <c r="C60" i="11"/>
  <c r="B60" i="11"/>
  <c r="C59" i="11"/>
  <c r="B59" i="11"/>
  <c r="C58" i="11"/>
  <c r="B58" i="11"/>
  <c r="C57" i="11"/>
  <c r="B57" i="11"/>
  <c r="C56" i="11"/>
  <c r="B56" i="11"/>
  <c r="C55" i="11"/>
  <c r="B55" i="11"/>
  <c r="C54" i="11"/>
  <c r="B54" i="11"/>
  <c r="C53" i="11"/>
  <c r="B53" i="11"/>
  <c r="C52" i="11"/>
  <c r="B52" i="11"/>
  <c r="C51" i="11"/>
  <c r="B51" i="11"/>
  <c r="C50" i="11"/>
  <c r="B50" i="11"/>
  <c r="C49" i="11"/>
  <c r="B49" i="11"/>
  <c r="C48" i="11"/>
  <c r="B48" i="11"/>
  <c r="C47" i="11"/>
  <c r="B47" i="11"/>
  <c r="C46" i="11"/>
  <c r="B46" i="11"/>
  <c r="C45" i="11"/>
  <c r="B45" i="11"/>
  <c r="C44" i="11"/>
  <c r="B44" i="11"/>
  <c r="C43" i="11"/>
  <c r="B43" i="11"/>
  <c r="C42" i="11"/>
  <c r="B42" i="11"/>
  <c r="C41" i="11"/>
  <c r="B41" i="11"/>
  <c r="C40" i="11"/>
  <c r="B40" i="11"/>
  <c r="C39" i="11"/>
  <c r="B39" i="11"/>
  <c r="C38" i="11"/>
  <c r="B38" i="11"/>
  <c r="C37" i="11"/>
  <c r="B37" i="11"/>
  <c r="C36" i="11"/>
  <c r="B36" i="11"/>
  <c r="C35" i="11"/>
  <c r="B35" i="11"/>
  <c r="C34" i="11"/>
  <c r="B34" i="11"/>
  <c r="C33" i="11"/>
  <c r="B33" i="11"/>
  <c r="C32" i="11"/>
  <c r="B32" i="11"/>
  <c r="C31" i="11"/>
  <c r="B31" i="11"/>
  <c r="C30" i="11"/>
  <c r="B30" i="11"/>
  <c r="C29" i="11"/>
  <c r="B29" i="11"/>
  <c r="C28" i="11"/>
  <c r="B28" i="11"/>
  <c r="C27" i="11"/>
  <c r="B27" i="11"/>
  <c r="C26" i="11"/>
  <c r="B26" i="11"/>
  <c r="C25" i="11"/>
  <c r="B25" i="11"/>
  <c r="C24" i="11"/>
  <c r="B24" i="11"/>
  <c r="C23" i="11"/>
  <c r="B23" i="11"/>
  <c r="C22" i="11"/>
  <c r="B22" i="11"/>
  <c r="C21" i="11"/>
  <c r="B21" i="11"/>
  <c r="C20" i="11"/>
  <c r="B20" i="11"/>
  <c r="C19" i="11"/>
  <c r="B19" i="11"/>
  <c r="C18" i="11"/>
  <c r="B18" i="11"/>
  <c r="C17" i="11"/>
  <c r="B17" i="11"/>
  <c r="C16" i="11"/>
  <c r="B16" i="11"/>
  <c r="C15" i="11"/>
  <c r="B15" i="11"/>
  <c r="C14" i="11"/>
  <c r="B14" i="11"/>
  <c r="C13" i="11"/>
  <c r="B13" i="11"/>
  <c r="A13" i="1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2" i="11" s="1"/>
  <c r="A143" i="11" s="1"/>
  <c r="A144" i="11" s="1"/>
  <c r="A145" i="11" s="1"/>
  <c r="A146" i="11" s="1"/>
  <c r="A147" i="11" s="1"/>
  <c r="A148" i="11" s="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74" i="11" s="1"/>
  <c r="A175" i="11" s="1"/>
  <c r="A176" i="11" s="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99" i="11" s="1"/>
  <c r="A200" i="11" s="1"/>
  <c r="A201" i="11" s="1"/>
  <c r="A202" i="11" s="1"/>
  <c r="A203" i="11" s="1"/>
  <c r="A204" i="11" s="1"/>
  <c r="A205" i="11" s="1"/>
  <c r="A206" i="11" s="1"/>
  <c r="A207" i="11" s="1"/>
  <c r="A208" i="11" s="1"/>
  <c r="A209" i="11" s="1"/>
  <c r="A210" i="11" s="1"/>
  <c r="A211" i="11" s="1"/>
  <c r="C12" i="11"/>
  <c r="B12" i="11"/>
  <c r="D9" i="11"/>
  <c r="A9" i="11"/>
  <c r="I8" i="11"/>
  <c r="D8" i="11"/>
  <c r="A8" i="11"/>
  <c r="D7" i="11"/>
  <c r="A7" i="11"/>
  <c r="D6" i="11"/>
  <c r="A6" i="11"/>
  <c r="D5" i="11"/>
  <c r="A5" i="11"/>
  <c r="D4" i="11"/>
  <c r="A4" i="11"/>
  <c r="E32" i="10"/>
  <c r="A32" i="10"/>
  <c r="E31" i="10"/>
  <c r="A31" i="10"/>
  <c r="A26" i="10"/>
  <c r="E25" i="10"/>
  <c r="A14" i="10"/>
  <c r="D9" i="10"/>
  <c r="A9" i="10"/>
  <c r="D8" i="10"/>
  <c r="A8" i="10"/>
  <c r="D7" i="10"/>
  <c r="A7" i="10"/>
  <c r="D6" i="10"/>
  <c r="A6" i="10"/>
  <c r="D5" i="10"/>
  <c r="A5" i="10"/>
  <c r="D4" i="10"/>
  <c r="A4" i="10"/>
  <c r="E42" i="9"/>
  <c r="A42" i="9"/>
  <c r="E41" i="9"/>
  <c r="A41" i="9"/>
  <c r="A36" i="9"/>
  <c r="E35" i="9"/>
  <c r="A14" i="9"/>
  <c r="D9" i="9"/>
  <c r="A9" i="9"/>
  <c r="D8" i="9"/>
  <c r="A8" i="9"/>
  <c r="D7" i="9"/>
  <c r="A7" i="9"/>
  <c r="D6" i="9"/>
  <c r="A6" i="9"/>
  <c r="D5" i="9"/>
  <c r="A5" i="9"/>
  <c r="D4" i="9"/>
  <c r="A4" i="9"/>
  <c r="F72" i="8"/>
  <c r="A72" i="8"/>
  <c r="F71" i="8"/>
  <c r="A71" i="8"/>
  <c r="A66" i="8"/>
  <c r="F65" i="8"/>
  <c r="A14" i="8"/>
  <c r="D9" i="8"/>
  <c r="A9" i="8"/>
  <c r="D8" i="8"/>
  <c r="A8" i="8"/>
  <c r="D7" i="8"/>
  <c r="A7" i="8"/>
  <c r="D6" i="8"/>
  <c r="A6" i="8"/>
  <c r="D5" i="8"/>
  <c r="A5" i="8"/>
  <c r="D4" i="8"/>
  <c r="A4" i="8"/>
  <c r="F72" i="7"/>
  <c r="A72" i="7"/>
  <c r="F71" i="7"/>
  <c r="A71" i="7"/>
  <c r="A66" i="7"/>
  <c r="F65" i="7"/>
  <c r="A14" i="7"/>
  <c r="D9" i="7"/>
  <c r="A9" i="7"/>
  <c r="D8" i="7"/>
  <c r="A8" i="7"/>
  <c r="D7" i="7"/>
  <c r="A7" i="7"/>
  <c r="D6" i="7"/>
  <c r="A6" i="7"/>
  <c r="D5" i="7"/>
  <c r="A5" i="7"/>
  <c r="D4" i="7"/>
  <c r="A4" i="7"/>
  <c r="F227" i="6"/>
  <c r="A227" i="6"/>
  <c r="F226" i="6"/>
  <c r="A226" i="6"/>
  <c r="A221" i="6"/>
  <c r="F220" i="6"/>
  <c r="H212" i="6"/>
  <c r="G212" i="6"/>
  <c r="C212" i="6"/>
  <c r="B212" i="6"/>
  <c r="H211" i="6"/>
  <c r="G211" i="6"/>
  <c r="C211" i="6"/>
  <c r="B211" i="6"/>
  <c r="H210" i="6"/>
  <c r="G210" i="6"/>
  <c r="C210" i="6"/>
  <c r="B210" i="6"/>
  <c r="H209" i="6"/>
  <c r="G209" i="6"/>
  <c r="C209" i="6"/>
  <c r="B209" i="6"/>
  <c r="H208" i="6"/>
  <c r="G208" i="6"/>
  <c r="C208" i="6"/>
  <c r="B208" i="6"/>
  <c r="H207" i="6"/>
  <c r="G207" i="6"/>
  <c r="C207" i="6"/>
  <c r="B207" i="6"/>
  <c r="H206" i="6"/>
  <c r="G206" i="6"/>
  <c r="C206" i="6"/>
  <c r="B206" i="6"/>
  <c r="H205" i="6"/>
  <c r="G205" i="6"/>
  <c r="C205" i="6"/>
  <c r="B205" i="6"/>
  <c r="C204" i="6"/>
  <c r="B204" i="6"/>
  <c r="C203" i="6"/>
  <c r="B203" i="6"/>
  <c r="C202" i="6"/>
  <c r="B202" i="6"/>
  <c r="C201" i="6"/>
  <c r="B201" i="6"/>
  <c r="C200" i="6"/>
  <c r="B200" i="6"/>
  <c r="C199" i="6"/>
  <c r="B199" i="6"/>
  <c r="C198" i="6"/>
  <c r="B198" i="6"/>
  <c r="C197" i="6"/>
  <c r="B197" i="6"/>
  <c r="C196" i="6"/>
  <c r="B196" i="6"/>
  <c r="C195" i="6"/>
  <c r="B195" i="6"/>
  <c r="C194" i="6"/>
  <c r="B194" i="6"/>
  <c r="C193" i="6"/>
  <c r="B193" i="6"/>
  <c r="C192" i="6"/>
  <c r="B192" i="6"/>
  <c r="C191" i="6"/>
  <c r="B191" i="6"/>
  <c r="C190" i="6"/>
  <c r="B190" i="6"/>
  <c r="C189" i="6"/>
  <c r="B189" i="6"/>
  <c r="C188" i="6"/>
  <c r="B188" i="6"/>
  <c r="C187" i="6"/>
  <c r="B187" i="6"/>
  <c r="C186" i="6"/>
  <c r="B186" i="6"/>
  <c r="C185" i="6"/>
  <c r="B185" i="6"/>
  <c r="C184" i="6"/>
  <c r="B184" i="6"/>
  <c r="C183" i="6"/>
  <c r="B183" i="6"/>
  <c r="C182" i="6"/>
  <c r="B182" i="6"/>
  <c r="C181" i="6"/>
  <c r="B181" i="6"/>
  <c r="C180" i="6"/>
  <c r="B180" i="6"/>
  <c r="C179" i="6"/>
  <c r="B179" i="6"/>
  <c r="C178" i="6"/>
  <c r="B178" i="6"/>
  <c r="C177" i="6"/>
  <c r="B177" i="6"/>
  <c r="C176" i="6"/>
  <c r="B176" i="6"/>
  <c r="C175" i="6"/>
  <c r="B175" i="6"/>
  <c r="C174" i="6"/>
  <c r="B174" i="6"/>
  <c r="C173" i="6"/>
  <c r="B173" i="6"/>
  <c r="C172" i="6"/>
  <c r="B172" i="6"/>
  <c r="C171" i="6"/>
  <c r="B171" i="6"/>
  <c r="C170" i="6"/>
  <c r="B170" i="6"/>
  <c r="C169" i="6"/>
  <c r="B169" i="6"/>
  <c r="C168" i="6"/>
  <c r="B168" i="6"/>
  <c r="C167" i="6"/>
  <c r="B167" i="6"/>
  <c r="C166" i="6"/>
  <c r="B166" i="6"/>
  <c r="C165" i="6"/>
  <c r="B165" i="6"/>
  <c r="C164" i="6"/>
  <c r="B164" i="6"/>
  <c r="C163" i="6"/>
  <c r="B163" i="6"/>
  <c r="C162" i="6"/>
  <c r="B162" i="6"/>
  <c r="C161" i="6"/>
  <c r="B161" i="6"/>
  <c r="C160" i="6"/>
  <c r="B160" i="6"/>
  <c r="C159" i="6"/>
  <c r="B159" i="6"/>
  <c r="C158" i="6"/>
  <c r="B158" i="6"/>
  <c r="C157" i="6"/>
  <c r="B157" i="6"/>
  <c r="C156" i="6"/>
  <c r="B156" i="6"/>
  <c r="C155" i="6"/>
  <c r="B155" i="6"/>
  <c r="C154" i="6"/>
  <c r="B154" i="6"/>
  <c r="C153" i="6"/>
  <c r="B153" i="6"/>
  <c r="C152" i="6"/>
  <c r="B152" i="6"/>
  <c r="C151" i="6"/>
  <c r="B151" i="6"/>
  <c r="C150" i="6"/>
  <c r="B150" i="6"/>
  <c r="C149" i="6"/>
  <c r="B149" i="6"/>
  <c r="C148" i="6"/>
  <c r="B148" i="6"/>
  <c r="C147" i="6"/>
  <c r="B147" i="6"/>
  <c r="C146" i="6"/>
  <c r="B146" i="6"/>
  <c r="C145" i="6"/>
  <c r="B145" i="6"/>
  <c r="C144" i="6"/>
  <c r="B144" i="6"/>
  <c r="C143" i="6"/>
  <c r="B143" i="6"/>
  <c r="C142" i="6"/>
  <c r="B142" i="6"/>
  <c r="C141" i="6"/>
  <c r="B141" i="6"/>
  <c r="C140" i="6"/>
  <c r="B140" i="6"/>
  <c r="C139" i="6"/>
  <c r="B139" i="6"/>
  <c r="C138" i="6"/>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8" i="6" s="1"/>
  <c r="A119" i="6" s="1"/>
  <c r="A120" i="6" s="1"/>
  <c r="A121" i="6" s="1"/>
  <c r="A122" i="6" s="1"/>
  <c r="A123" i="6" s="1"/>
  <c r="A124" i="6" s="1"/>
  <c r="A125" i="6" s="1"/>
  <c r="A126" i="6" s="1"/>
  <c r="A127" i="6" s="1"/>
  <c r="A128" i="6" s="1"/>
  <c r="A129" i="6" s="1"/>
  <c r="A130" i="6" s="1"/>
  <c r="A131" i="6" s="1"/>
  <c r="A132" i="6" s="1"/>
  <c r="A133" i="6" s="1"/>
  <c r="A134" i="6" s="1"/>
  <c r="A135" i="6" s="1"/>
  <c r="A136" i="6" s="1"/>
  <c r="A137" i="6" s="1"/>
  <c r="A138" i="6" s="1"/>
  <c r="A139" i="6" s="1"/>
  <c r="A140" i="6" s="1"/>
  <c r="A141" i="6" s="1"/>
  <c r="A142" i="6" s="1"/>
  <c r="A143" i="6" s="1"/>
  <c r="A144" i="6" s="1"/>
  <c r="A145" i="6" s="1"/>
  <c r="A146" i="6" s="1"/>
  <c r="A147" i="6" s="1"/>
  <c r="A148" i="6" s="1"/>
  <c r="A149" i="6" s="1"/>
  <c r="A150" i="6" s="1"/>
  <c r="A151" i="6" s="1"/>
  <c r="A152" i="6" s="1"/>
  <c r="A153" i="6" s="1"/>
  <c r="A154" i="6" s="1"/>
  <c r="A155" i="6" s="1"/>
  <c r="A156" i="6" s="1"/>
  <c r="A157" i="6" s="1"/>
  <c r="A158" i="6" s="1"/>
  <c r="A159" i="6" s="1"/>
  <c r="A160" i="6" s="1"/>
  <c r="A161" i="6" s="1"/>
  <c r="A162" i="6" s="1"/>
  <c r="A163" i="6" s="1"/>
  <c r="A164" i="6" s="1"/>
  <c r="A165" i="6" s="1"/>
  <c r="A166" i="6" s="1"/>
  <c r="A167" i="6" s="1"/>
  <c r="A168" i="6" s="1"/>
  <c r="A169" i="6" s="1"/>
  <c r="A170" i="6" s="1"/>
  <c r="A171" i="6" s="1"/>
  <c r="A172" i="6" s="1"/>
  <c r="A173" i="6" s="1"/>
  <c r="A174" i="6" s="1"/>
  <c r="A175" i="6" s="1"/>
  <c r="A176" i="6" s="1"/>
  <c r="A177" i="6" s="1"/>
  <c r="A178" i="6" s="1"/>
  <c r="A179" i="6" s="1"/>
  <c r="A180" i="6" s="1"/>
  <c r="A181" i="6" s="1"/>
  <c r="A182" i="6" s="1"/>
  <c r="A183" i="6" s="1"/>
  <c r="A184" i="6" s="1"/>
  <c r="A185" i="6" s="1"/>
  <c r="A186" i="6" s="1"/>
  <c r="A187" i="6" s="1"/>
  <c r="A188" i="6" s="1"/>
  <c r="A189" i="6" s="1"/>
  <c r="A190" i="6" s="1"/>
  <c r="A191" i="6" s="1"/>
  <c r="A192" i="6" s="1"/>
  <c r="A193" i="6" s="1"/>
  <c r="A194" i="6" s="1"/>
  <c r="A195" i="6" s="1"/>
  <c r="A196" i="6" s="1"/>
  <c r="A197" i="6" s="1"/>
  <c r="A198" i="6" s="1"/>
  <c r="A199" i="6" s="1"/>
  <c r="A200" i="6" s="1"/>
  <c r="A201" i="6" s="1"/>
  <c r="A202" i="6" s="1"/>
  <c r="A203" i="6" s="1"/>
  <c r="A204" i="6" s="1"/>
  <c r="A205" i="6" s="1"/>
  <c r="A206" i="6" s="1"/>
  <c r="A207" i="6" s="1"/>
  <c r="A208" i="6" s="1"/>
  <c r="A209" i="6" s="1"/>
  <c r="A210" i="6" s="1"/>
  <c r="A211" i="6" s="1"/>
  <c r="A212" i="6" s="1"/>
  <c r="C13" i="6"/>
  <c r="B13" i="6"/>
  <c r="H10" i="6"/>
  <c r="G10" i="6"/>
  <c r="D10" i="6"/>
  <c r="D9" i="6"/>
  <c r="A9" i="6"/>
  <c r="K8" i="6"/>
  <c r="D8" i="6"/>
  <c r="A8" i="6"/>
  <c r="D7" i="6"/>
  <c r="A7" i="6"/>
  <c r="D6" i="6"/>
  <c r="A6" i="6"/>
  <c r="D5" i="6"/>
  <c r="A5" i="6"/>
  <c r="D4" i="6"/>
  <c r="A4" i="6"/>
  <c r="M213" i="5"/>
  <c r="L213" i="5"/>
  <c r="K213" i="5"/>
  <c r="J213" i="5"/>
  <c r="I213" i="5"/>
  <c r="H213" i="5"/>
  <c r="G213" i="5"/>
  <c r="F213" i="5"/>
  <c r="E213" i="5"/>
  <c r="D213" i="5"/>
  <c r="C213" i="5"/>
  <c r="B213" i="5"/>
  <c r="M212" i="5"/>
  <c r="L212" i="5"/>
  <c r="K212" i="5"/>
  <c r="J212" i="5"/>
  <c r="I212" i="5"/>
  <c r="H212" i="5"/>
  <c r="G212" i="5"/>
  <c r="F212" i="5"/>
  <c r="E212" i="5"/>
  <c r="D212" i="5"/>
  <c r="C212" i="5"/>
  <c r="B212" i="5"/>
  <c r="M211" i="5"/>
  <c r="L211" i="5"/>
  <c r="K211" i="5"/>
  <c r="J211" i="5"/>
  <c r="I211" i="5"/>
  <c r="H211" i="5"/>
  <c r="G211" i="5"/>
  <c r="F211" i="5"/>
  <c r="E211" i="5"/>
  <c r="D211" i="5"/>
  <c r="C211" i="5"/>
  <c r="B211" i="5"/>
  <c r="M210" i="5"/>
  <c r="L210" i="5"/>
  <c r="K210" i="5"/>
  <c r="J210" i="5"/>
  <c r="I210" i="5"/>
  <c r="H210" i="5"/>
  <c r="G210" i="5"/>
  <c r="F210" i="5"/>
  <c r="E210" i="5"/>
  <c r="D210" i="5"/>
  <c r="C210" i="5"/>
  <c r="B210" i="5"/>
  <c r="M209" i="5"/>
  <c r="L209" i="5"/>
  <c r="K209" i="5"/>
  <c r="J209" i="5"/>
  <c r="I209" i="5"/>
  <c r="H209" i="5"/>
  <c r="G209" i="5"/>
  <c r="F209" i="5"/>
  <c r="E209" i="5"/>
  <c r="D209" i="5"/>
  <c r="C209" i="5"/>
  <c r="B209" i="5"/>
  <c r="M208" i="5"/>
  <c r="L208" i="5"/>
  <c r="K208" i="5"/>
  <c r="J208" i="5"/>
  <c r="I208" i="5"/>
  <c r="H208" i="5"/>
  <c r="G208" i="5"/>
  <c r="F208" i="5"/>
  <c r="E208" i="5"/>
  <c r="D208" i="5"/>
  <c r="C208" i="5"/>
  <c r="B208" i="5"/>
  <c r="M207" i="5"/>
  <c r="L207" i="5"/>
  <c r="K207" i="5"/>
  <c r="J207" i="5"/>
  <c r="I207" i="5"/>
  <c r="H207" i="5"/>
  <c r="G207" i="5"/>
  <c r="F207" i="5"/>
  <c r="E207" i="5"/>
  <c r="D207" i="5"/>
  <c r="C207" i="5"/>
  <c r="B207" i="5"/>
  <c r="M206" i="5"/>
  <c r="L206" i="5"/>
  <c r="K206" i="5"/>
  <c r="J206" i="5"/>
  <c r="I206" i="5"/>
  <c r="H206" i="5"/>
  <c r="G206" i="5"/>
  <c r="F206" i="5"/>
  <c r="E206" i="5"/>
  <c r="D206" i="5"/>
  <c r="C206" i="5"/>
  <c r="B206" i="5"/>
  <c r="M205" i="5"/>
  <c r="L205" i="5"/>
  <c r="K205" i="5"/>
  <c r="J205" i="5"/>
  <c r="I205" i="5"/>
  <c r="H205" i="5"/>
  <c r="G205" i="5"/>
  <c r="F205" i="5"/>
  <c r="E205" i="5"/>
  <c r="D205" i="5"/>
  <c r="C205" i="5"/>
  <c r="B205" i="5"/>
  <c r="M204" i="5"/>
  <c r="L204" i="5"/>
  <c r="K204" i="5"/>
  <c r="J204" i="5"/>
  <c r="I204" i="5"/>
  <c r="H204" i="5"/>
  <c r="G204" i="5"/>
  <c r="F204" i="5"/>
  <c r="E204" i="5"/>
  <c r="D204" i="5"/>
  <c r="C204" i="5"/>
  <c r="B204" i="5"/>
  <c r="M203" i="5"/>
  <c r="L203" i="5"/>
  <c r="K203" i="5"/>
  <c r="J203" i="5"/>
  <c r="I203" i="5"/>
  <c r="H203" i="5"/>
  <c r="G203" i="5"/>
  <c r="F203" i="5"/>
  <c r="E203" i="5"/>
  <c r="D203" i="5"/>
  <c r="C203" i="5"/>
  <c r="B203" i="5"/>
  <c r="M202" i="5"/>
  <c r="L202" i="5"/>
  <c r="K202" i="5"/>
  <c r="J202" i="5"/>
  <c r="I202" i="5"/>
  <c r="H202" i="5"/>
  <c r="G202" i="5"/>
  <c r="F202" i="5"/>
  <c r="E202" i="5"/>
  <c r="D202" i="5"/>
  <c r="C202" i="5"/>
  <c r="B202" i="5"/>
  <c r="M201" i="5"/>
  <c r="L201" i="5"/>
  <c r="K201" i="5"/>
  <c r="J201" i="5"/>
  <c r="I201" i="5"/>
  <c r="H201" i="5"/>
  <c r="G201" i="5"/>
  <c r="F201" i="5"/>
  <c r="E201" i="5"/>
  <c r="D201" i="5"/>
  <c r="C201" i="5"/>
  <c r="B201" i="5"/>
  <c r="M200" i="5"/>
  <c r="L200" i="5"/>
  <c r="K200" i="5"/>
  <c r="J200" i="5"/>
  <c r="I200" i="5"/>
  <c r="H200" i="5"/>
  <c r="G200" i="5"/>
  <c r="F200" i="5"/>
  <c r="E200" i="5"/>
  <c r="D200" i="5"/>
  <c r="C200" i="5"/>
  <c r="B200" i="5"/>
  <c r="M199" i="5"/>
  <c r="L199" i="5"/>
  <c r="K199" i="5"/>
  <c r="J199" i="5"/>
  <c r="I199" i="5"/>
  <c r="H199" i="5"/>
  <c r="G199" i="5"/>
  <c r="F199" i="5"/>
  <c r="E199" i="5"/>
  <c r="D199" i="5"/>
  <c r="C199" i="5"/>
  <c r="B199" i="5"/>
  <c r="M198" i="5"/>
  <c r="L198" i="5"/>
  <c r="K198" i="5"/>
  <c r="J198" i="5"/>
  <c r="I198" i="5"/>
  <c r="H198" i="5"/>
  <c r="G198" i="5"/>
  <c r="F198" i="5"/>
  <c r="E198" i="5"/>
  <c r="D198" i="5"/>
  <c r="C198" i="5"/>
  <c r="B198" i="5"/>
  <c r="M197" i="5"/>
  <c r="L197" i="5"/>
  <c r="K197" i="5"/>
  <c r="J197" i="5"/>
  <c r="I197" i="5"/>
  <c r="H197" i="5"/>
  <c r="G197" i="5"/>
  <c r="F197" i="5"/>
  <c r="E197" i="5"/>
  <c r="D197" i="5"/>
  <c r="C197" i="5"/>
  <c r="B197" i="5"/>
  <c r="M196" i="5"/>
  <c r="L196" i="5"/>
  <c r="K196" i="5"/>
  <c r="J196" i="5"/>
  <c r="I196" i="5"/>
  <c r="H196" i="5"/>
  <c r="G196" i="5"/>
  <c r="F196" i="5"/>
  <c r="E196" i="5"/>
  <c r="D196" i="5"/>
  <c r="C196" i="5"/>
  <c r="B196" i="5"/>
  <c r="M195" i="5"/>
  <c r="L195" i="5"/>
  <c r="K195" i="5"/>
  <c r="J195" i="5"/>
  <c r="I195" i="5"/>
  <c r="H195" i="5"/>
  <c r="G195" i="5"/>
  <c r="F195" i="5"/>
  <c r="E195" i="5"/>
  <c r="D195" i="5"/>
  <c r="C195" i="5"/>
  <c r="B195" i="5"/>
  <c r="M194" i="5"/>
  <c r="L194" i="5"/>
  <c r="K194" i="5"/>
  <c r="J194" i="5"/>
  <c r="I194" i="5"/>
  <c r="H194" i="5"/>
  <c r="G194" i="5"/>
  <c r="F194" i="5"/>
  <c r="E194" i="5"/>
  <c r="D194" i="5"/>
  <c r="C194" i="5"/>
  <c r="B194" i="5"/>
  <c r="M193" i="5"/>
  <c r="L193" i="5"/>
  <c r="K193" i="5"/>
  <c r="J193" i="5"/>
  <c r="I193" i="5"/>
  <c r="H193" i="5"/>
  <c r="G193" i="5"/>
  <c r="F193" i="5"/>
  <c r="E193" i="5"/>
  <c r="D193" i="5"/>
  <c r="C193" i="5"/>
  <c r="B193" i="5"/>
  <c r="M192" i="5"/>
  <c r="L192" i="5"/>
  <c r="K192" i="5"/>
  <c r="J192" i="5"/>
  <c r="I192" i="5"/>
  <c r="H192" i="5"/>
  <c r="G192" i="5"/>
  <c r="F192" i="5"/>
  <c r="E192" i="5"/>
  <c r="D192" i="5"/>
  <c r="C192" i="5"/>
  <c r="B192" i="5"/>
  <c r="M191" i="5"/>
  <c r="L191" i="5"/>
  <c r="K191" i="5"/>
  <c r="J191" i="5"/>
  <c r="I191" i="5"/>
  <c r="H191" i="5"/>
  <c r="G191" i="5"/>
  <c r="F191" i="5"/>
  <c r="E191" i="5"/>
  <c r="D191" i="5"/>
  <c r="C191" i="5"/>
  <c r="B191" i="5"/>
  <c r="M190" i="5"/>
  <c r="L190" i="5"/>
  <c r="K190" i="5"/>
  <c r="J190" i="5"/>
  <c r="I190" i="5"/>
  <c r="H190" i="5"/>
  <c r="G190" i="5"/>
  <c r="F190" i="5"/>
  <c r="E190" i="5"/>
  <c r="D190" i="5"/>
  <c r="C190" i="5"/>
  <c r="B190" i="5"/>
  <c r="M189" i="5"/>
  <c r="L189" i="5"/>
  <c r="K189" i="5"/>
  <c r="J189" i="5"/>
  <c r="I189" i="5"/>
  <c r="H189" i="5"/>
  <c r="G189" i="5"/>
  <c r="F189" i="5"/>
  <c r="E189" i="5"/>
  <c r="D189" i="5"/>
  <c r="C189" i="5"/>
  <c r="B189" i="5"/>
  <c r="M188" i="5"/>
  <c r="L188" i="5"/>
  <c r="K188" i="5"/>
  <c r="J188" i="5"/>
  <c r="I188" i="5"/>
  <c r="H188" i="5"/>
  <c r="G188" i="5"/>
  <c r="F188" i="5"/>
  <c r="E188" i="5"/>
  <c r="D188" i="5"/>
  <c r="C188" i="5"/>
  <c r="B188" i="5"/>
  <c r="M187" i="5"/>
  <c r="L187" i="5"/>
  <c r="K187" i="5"/>
  <c r="J187" i="5"/>
  <c r="I187" i="5"/>
  <c r="H187" i="5"/>
  <c r="G187" i="5"/>
  <c r="F187" i="5"/>
  <c r="E187" i="5"/>
  <c r="D187" i="5"/>
  <c r="C187" i="5"/>
  <c r="B187" i="5"/>
  <c r="M186" i="5"/>
  <c r="L186" i="5"/>
  <c r="K186" i="5"/>
  <c r="J186" i="5"/>
  <c r="I186" i="5"/>
  <c r="H186" i="5"/>
  <c r="G186" i="5"/>
  <c r="F186" i="5"/>
  <c r="E186" i="5"/>
  <c r="D186" i="5"/>
  <c r="C186" i="5"/>
  <c r="B186" i="5"/>
  <c r="M185" i="5"/>
  <c r="L185" i="5"/>
  <c r="K185" i="5"/>
  <c r="J185" i="5"/>
  <c r="I185" i="5"/>
  <c r="H185" i="5"/>
  <c r="G185" i="5"/>
  <c r="F185" i="5"/>
  <c r="E185" i="5"/>
  <c r="D185" i="5"/>
  <c r="C185" i="5"/>
  <c r="B185" i="5"/>
  <c r="M184" i="5"/>
  <c r="L184" i="5"/>
  <c r="K184" i="5"/>
  <c r="J184" i="5"/>
  <c r="I184" i="5"/>
  <c r="H184" i="5"/>
  <c r="G184" i="5"/>
  <c r="F184" i="5"/>
  <c r="E184" i="5"/>
  <c r="D184" i="5"/>
  <c r="C184" i="5"/>
  <c r="B184" i="5"/>
  <c r="M183" i="5"/>
  <c r="L183" i="5"/>
  <c r="K183" i="5"/>
  <c r="J183" i="5"/>
  <c r="I183" i="5"/>
  <c r="H183" i="5"/>
  <c r="G183" i="5"/>
  <c r="F183" i="5"/>
  <c r="E183" i="5"/>
  <c r="D183" i="5"/>
  <c r="C183" i="5"/>
  <c r="B183" i="5"/>
  <c r="M182" i="5"/>
  <c r="L182" i="5"/>
  <c r="K182" i="5"/>
  <c r="J182" i="5"/>
  <c r="I182" i="5"/>
  <c r="H182" i="5"/>
  <c r="G182" i="5"/>
  <c r="F182" i="5"/>
  <c r="E182" i="5"/>
  <c r="D182" i="5"/>
  <c r="C182" i="5"/>
  <c r="B182" i="5"/>
  <c r="M181" i="5"/>
  <c r="L181" i="5"/>
  <c r="K181" i="5"/>
  <c r="J181" i="5"/>
  <c r="I181" i="5"/>
  <c r="H181" i="5"/>
  <c r="G181" i="5"/>
  <c r="F181" i="5"/>
  <c r="E181" i="5"/>
  <c r="D181" i="5"/>
  <c r="C181" i="5"/>
  <c r="B181" i="5"/>
  <c r="M180" i="5"/>
  <c r="L180" i="5"/>
  <c r="K180" i="5"/>
  <c r="J180" i="5"/>
  <c r="I180" i="5"/>
  <c r="H180" i="5"/>
  <c r="G180" i="5"/>
  <c r="F180" i="5"/>
  <c r="E180" i="5"/>
  <c r="D180" i="5"/>
  <c r="C180" i="5"/>
  <c r="B180" i="5"/>
  <c r="M179" i="5"/>
  <c r="L179" i="5"/>
  <c r="K179" i="5"/>
  <c r="J179" i="5"/>
  <c r="I179" i="5"/>
  <c r="H179" i="5"/>
  <c r="G179" i="5"/>
  <c r="F179" i="5"/>
  <c r="E179" i="5"/>
  <c r="D179" i="5"/>
  <c r="C179" i="5"/>
  <c r="B179" i="5"/>
  <c r="M178" i="5"/>
  <c r="L178" i="5"/>
  <c r="K178" i="5"/>
  <c r="J178" i="5"/>
  <c r="I178" i="5"/>
  <c r="H178" i="5"/>
  <c r="G178" i="5"/>
  <c r="F178" i="5"/>
  <c r="E178" i="5"/>
  <c r="D178" i="5"/>
  <c r="C178" i="5"/>
  <c r="B178" i="5"/>
  <c r="M177" i="5"/>
  <c r="L177" i="5"/>
  <c r="K177" i="5"/>
  <c r="J177" i="5"/>
  <c r="I177" i="5"/>
  <c r="H177" i="5"/>
  <c r="G177" i="5"/>
  <c r="F177" i="5"/>
  <c r="E177" i="5"/>
  <c r="D177" i="5"/>
  <c r="C177" i="5"/>
  <c r="B177" i="5"/>
  <c r="M176" i="5"/>
  <c r="L176" i="5"/>
  <c r="K176" i="5"/>
  <c r="J176" i="5"/>
  <c r="I176" i="5"/>
  <c r="H176" i="5"/>
  <c r="G176" i="5"/>
  <c r="F176" i="5"/>
  <c r="E176" i="5"/>
  <c r="D176" i="5"/>
  <c r="C176" i="5"/>
  <c r="B176" i="5"/>
  <c r="M175" i="5"/>
  <c r="L175" i="5"/>
  <c r="K175" i="5"/>
  <c r="J175" i="5"/>
  <c r="I175" i="5"/>
  <c r="H175" i="5"/>
  <c r="G175" i="5"/>
  <c r="F175" i="5"/>
  <c r="E175" i="5"/>
  <c r="D175" i="5"/>
  <c r="C175" i="5"/>
  <c r="B175" i="5"/>
  <c r="M174" i="5"/>
  <c r="L174" i="5"/>
  <c r="K174" i="5"/>
  <c r="J174" i="5"/>
  <c r="I174" i="5"/>
  <c r="H174" i="5"/>
  <c r="G174" i="5"/>
  <c r="F174" i="5"/>
  <c r="E174" i="5"/>
  <c r="D174" i="5"/>
  <c r="C174" i="5"/>
  <c r="B174" i="5"/>
  <c r="M173" i="5"/>
  <c r="L173" i="5"/>
  <c r="K173" i="5"/>
  <c r="J173" i="5"/>
  <c r="I173" i="5"/>
  <c r="H173" i="5"/>
  <c r="G173" i="5"/>
  <c r="F173" i="5"/>
  <c r="E173" i="5"/>
  <c r="D173" i="5"/>
  <c r="C173" i="5"/>
  <c r="B173" i="5"/>
  <c r="M172" i="5"/>
  <c r="L172" i="5"/>
  <c r="K172" i="5"/>
  <c r="J172" i="5"/>
  <c r="I172" i="5"/>
  <c r="H172" i="5"/>
  <c r="G172" i="5"/>
  <c r="F172" i="5"/>
  <c r="E172" i="5"/>
  <c r="D172" i="5"/>
  <c r="C172" i="5"/>
  <c r="B172" i="5"/>
  <c r="M171" i="5"/>
  <c r="L171" i="5"/>
  <c r="K171" i="5"/>
  <c r="J171" i="5"/>
  <c r="I171" i="5"/>
  <c r="H171" i="5"/>
  <c r="G171" i="5"/>
  <c r="F171" i="5"/>
  <c r="E171" i="5"/>
  <c r="D171" i="5"/>
  <c r="C171" i="5"/>
  <c r="B171" i="5"/>
  <c r="M170" i="5"/>
  <c r="L170" i="5"/>
  <c r="K170" i="5"/>
  <c r="J170" i="5"/>
  <c r="I170" i="5"/>
  <c r="H170" i="5"/>
  <c r="G170" i="5"/>
  <c r="F170" i="5"/>
  <c r="E170" i="5"/>
  <c r="D170" i="5"/>
  <c r="C170" i="5"/>
  <c r="B170" i="5"/>
  <c r="M169" i="5"/>
  <c r="L169" i="5"/>
  <c r="K169" i="5"/>
  <c r="J169" i="5"/>
  <c r="I169" i="5"/>
  <c r="H169" i="5"/>
  <c r="G169" i="5"/>
  <c r="F169" i="5"/>
  <c r="E169" i="5"/>
  <c r="D169" i="5"/>
  <c r="C169" i="5"/>
  <c r="B169" i="5"/>
  <c r="M168" i="5"/>
  <c r="L168" i="5"/>
  <c r="K168" i="5"/>
  <c r="J168" i="5"/>
  <c r="I168" i="5"/>
  <c r="H168" i="5"/>
  <c r="G168" i="5"/>
  <c r="F168" i="5"/>
  <c r="E168" i="5"/>
  <c r="D168" i="5"/>
  <c r="C168" i="5"/>
  <c r="B168" i="5"/>
  <c r="M167" i="5"/>
  <c r="L167" i="5"/>
  <c r="K167" i="5"/>
  <c r="J167" i="5"/>
  <c r="I167" i="5"/>
  <c r="H167" i="5"/>
  <c r="G167" i="5"/>
  <c r="F167" i="5"/>
  <c r="E167" i="5"/>
  <c r="D167" i="5"/>
  <c r="C167" i="5"/>
  <c r="B167" i="5"/>
  <c r="M166" i="5"/>
  <c r="L166" i="5"/>
  <c r="K166" i="5"/>
  <c r="J166" i="5"/>
  <c r="I166" i="5"/>
  <c r="H166" i="5"/>
  <c r="G166" i="5"/>
  <c r="F166" i="5"/>
  <c r="E166" i="5"/>
  <c r="D166" i="5"/>
  <c r="C166" i="5"/>
  <c r="B166" i="5"/>
  <c r="M165" i="5"/>
  <c r="L165" i="5"/>
  <c r="K165" i="5"/>
  <c r="J165" i="5"/>
  <c r="I165" i="5"/>
  <c r="H165" i="5"/>
  <c r="G165" i="5"/>
  <c r="F165" i="5"/>
  <c r="E165" i="5"/>
  <c r="D165" i="5"/>
  <c r="C165" i="5"/>
  <c r="B165" i="5"/>
  <c r="M164" i="5"/>
  <c r="L164" i="5"/>
  <c r="K164" i="5"/>
  <c r="J164" i="5"/>
  <c r="I164" i="5"/>
  <c r="H164" i="5"/>
  <c r="G164" i="5"/>
  <c r="F164" i="5"/>
  <c r="E164" i="5"/>
  <c r="D164" i="5"/>
  <c r="C164" i="5"/>
  <c r="B164" i="5"/>
  <c r="M163" i="5"/>
  <c r="L163" i="5"/>
  <c r="K163" i="5"/>
  <c r="J163" i="5"/>
  <c r="I163" i="5"/>
  <c r="H163" i="5"/>
  <c r="G163" i="5"/>
  <c r="F163" i="5"/>
  <c r="E163" i="5"/>
  <c r="D163" i="5"/>
  <c r="C163" i="5"/>
  <c r="B163" i="5"/>
  <c r="M162" i="5"/>
  <c r="L162" i="5"/>
  <c r="K162" i="5"/>
  <c r="J162" i="5"/>
  <c r="I162" i="5"/>
  <c r="H162" i="5"/>
  <c r="G162" i="5"/>
  <c r="F162" i="5"/>
  <c r="E162" i="5"/>
  <c r="D162" i="5"/>
  <c r="C162" i="5"/>
  <c r="B162" i="5"/>
  <c r="M161" i="5"/>
  <c r="L161" i="5"/>
  <c r="K161" i="5"/>
  <c r="J161" i="5"/>
  <c r="I161" i="5"/>
  <c r="H161" i="5"/>
  <c r="G161" i="5"/>
  <c r="F161" i="5"/>
  <c r="E161" i="5"/>
  <c r="D161" i="5"/>
  <c r="C161" i="5"/>
  <c r="B161" i="5"/>
  <c r="M160" i="5"/>
  <c r="L160" i="5"/>
  <c r="K160" i="5"/>
  <c r="J160" i="5"/>
  <c r="I160" i="5"/>
  <c r="H160" i="5"/>
  <c r="G160" i="5"/>
  <c r="F160" i="5"/>
  <c r="E160" i="5"/>
  <c r="D160" i="5"/>
  <c r="C160" i="5"/>
  <c r="B160" i="5"/>
  <c r="M159" i="5"/>
  <c r="L159" i="5"/>
  <c r="K159" i="5"/>
  <c r="J159" i="5"/>
  <c r="I159" i="5"/>
  <c r="H159" i="5"/>
  <c r="G159" i="5"/>
  <c r="F159" i="5"/>
  <c r="E159" i="5"/>
  <c r="D159" i="5"/>
  <c r="C159" i="5"/>
  <c r="B159" i="5"/>
  <c r="M158" i="5"/>
  <c r="L158" i="5"/>
  <c r="K158" i="5"/>
  <c r="J158" i="5"/>
  <c r="I158" i="5"/>
  <c r="H158" i="5"/>
  <c r="G158" i="5"/>
  <c r="F158" i="5"/>
  <c r="E158" i="5"/>
  <c r="D158" i="5"/>
  <c r="C158" i="5"/>
  <c r="B158" i="5"/>
  <c r="M157" i="5"/>
  <c r="L157" i="5"/>
  <c r="K157" i="5"/>
  <c r="J157" i="5"/>
  <c r="I157" i="5"/>
  <c r="H157" i="5"/>
  <c r="G157" i="5"/>
  <c r="F157" i="5"/>
  <c r="E157" i="5"/>
  <c r="D157" i="5"/>
  <c r="C157" i="5"/>
  <c r="B157" i="5"/>
  <c r="M156" i="5"/>
  <c r="L156" i="5"/>
  <c r="K156" i="5"/>
  <c r="J156" i="5"/>
  <c r="I156" i="5"/>
  <c r="H156" i="5"/>
  <c r="G156" i="5"/>
  <c r="F156" i="5"/>
  <c r="E156" i="5"/>
  <c r="D156" i="5"/>
  <c r="C156" i="5"/>
  <c r="B156" i="5"/>
  <c r="M155" i="5"/>
  <c r="L155" i="5"/>
  <c r="K155" i="5"/>
  <c r="J155" i="5"/>
  <c r="I155" i="5"/>
  <c r="H155" i="5"/>
  <c r="G155" i="5"/>
  <c r="F155" i="5"/>
  <c r="E155" i="5"/>
  <c r="D155" i="5"/>
  <c r="C155" i="5"/>
  <c r="B155" i="5"/>
  <c r="M154" i="5"/>
  <c r="L154" i="5"/>
  <c r="K154" i="5"/>
  <c r="J154" i="5"/>
  <c r="I154" i="5"/>
  <c r="H154" i="5"/>
  <c r="G154" i="5"/>
  <c r="F154" i="5"/>
  <c r="E154" i="5"/>
  <c r="D154" i="5"/>
  <c r="C154" i="5"/>
  <c r="B154" i="5"/>
  <c r="M153" i="5"/>
  <c r="L153" i="5"/>
  <c r="K153" i="5"/>
  <c r="J153" i="5"/>
  <c r="I153" i="5"/>
  <c r="H153" i="5"/>
  <c r="G153" i="5"/>
  <c r="F153" i="5"/>
  <c r="E153" i="5"/>
  <c r="D153" i="5"/>
  <c r="C153" i="5"/>
  <c r="B153" i="5"/>
  <c r="M152" i="5"/>
  <c r="L152" i="5"/>
  <c r="K152" i="5"/>
  <c r="J152" i="5"/>
  <c r="I152" i="5"/>
  <c r="H152" i="5"/>
  <c r="G152" i="5"/>
  <c r="F152" i="5"/>
  <c r="E152" i="5"/>
  <c r="D152" i="5"/>
  <c r="C152" i="5"/>
  <c r="B152" i="5"/>
  <c r="M151" i="5"/>
  <c r="L151" i="5"/>
  <c r="K151" i="5"/>
  <c r="J151" i="5"/>
  <c r="I151" i="5"/>
  <c r="H151" i="5"/>
  <c r="G151" i="5"/>
  <c r="F151" i="5"/>
  <c r="E151" i="5"/>
  <c r="D151" i="5"/>
  <c r="C151" i="5"/>
  <c r="B151" i="5"/>
  <c r="M150" i="5"/>
  <c r="L150" i="5"/>
  <c r="K150" i="5"/>
  <c r="J150" i="5"/>
  <c r="I150" i="5"/>
  <c r="H150" i="5"/>
  <c r="G150" i="5"/>
  <c r="F150" i="5"/>
  <c r="E150" i="5"/>
  <c r="D150" i="5"/>
  <c r="C150" i="5"/>
  <c r="B150" i="5"/>
  <c r="M149" i="5"/>
  <c r="L149" i="5"/>
  <c r="K149" i="5"/>
  <c r="J149" i="5"/>
  <c r="I149" i="5"/>
  <c r="H149" i="5"/>
  <c r="G149" i="5"/>
  <c r="F149" i="5"/>
  <c r="E149" i="5"/>
  <c r="D149" i="5"/>
  <c r="C149" i="5"/>
  <c r="B149" i="5"/>
  <c r="M148" i="5"/>
  <c r="L148" i="5"/>
  <c r="K148" i="5"/>
  <c r="J148" i="5"/>
  <c r="I148" i="5"/>
  <c r="H148" i="5"/>
  <c r="G148" i="5"/>
  <c r="F148" i="5"/>
  <c r="E148" i="5"/>
  <c r="D148" i="5"/>
  <c r="C148" i="5"/>
  <c r="B148" i="5"/>
  <c r="M147" i="5"/>
  <c r="L147" i="5"/>
  <c r="K147" i="5"/>
  <c r="J147" i="5"/>
  <c r="I147" i="5"/>
  <c r="H147" i="5"/>
  <c r="G147" i="5"/>
  <c r="F147" i="5"/>
  <c r="E147" i="5"/>
  <c r="D147" i="5"/>
  <c r="C147" i="5"/>
  <c r="B147" i="5"/>
  <c r="M146" i="5"/>
  <c r="L146" i="5"/>
  <c r="K146" i="5"/>
  <c r="J146" i="5"/>
  <c r="I146" i="5"/>
  <c r="H146" i="5"/>
  <c r="G146" i="5"/>
  <c r="F146" i="5"/>
  <c r="E146" i="5"/>
  <c r="D146" i="5"/>
  <c r="C146" i="5"/>
  <c r="B146" i="5"/>
  <c r="M145" i="5"/>
  <c r="L145" i="5"/>
  <c r="K145" i="5"/>
  <c r="J145" i="5"/>
  <c r="I145" i="5"/>
  <c r="H145" i="5"/>
  <c r="G145" i="5"/>
  <c r="F145" i="5"/>
  <c r="E145" i="5"/>
  <c r="D145" i="5"/>
  <c r="C145" i="5"/>
  <c r="B145" i="5"/>
  <c r="M144" i="5"/>
  <c r="L144" i="5"/>
  <c r="K144" i="5"/>
  <c r="J144" i="5"/>
  <c r="I144" i="5"/>
  <c r="H144" i="5"/>
  <c r="G144" i="5"/>
  <c r="F144" i="5"/>
  <c r="E144" i="5"/>
  <c r="D144" i="5"/>
  <c r="C144" i="5"/>
  <c r="B144" i="5"/>
  <c r="M143" i="5"/>
  <c r="L143" i="5"/>
  <c r="K143" i="5"/>
  <c r="J143" i="5"/>
  <c r="I143" i="5"/>
  <c r="H143" i="5"/>
  <c r="G143" i="5"/>
  <c r="F143" i="5"/>
  <c r="E143" i="5"/>
  <c r="D143" i="5"/>
  <c r="C143" i="5"/>
  <c r="B143" i="5"/>
  <c r="M142" i="5"/>
  <c r="L142" i="5"/>
  <c r="K142" i="5"/>
  <c r="J142" i="5"/>
  <c r="I142" i="5"/>
  <c r="H142" i="5"/>
  <c r="G142" i="5"/>
  <c r="F142" i="5"/>
  <c r="E142" i="5"/>
  <c r="D142" i="5"/>
  <c r="C142" i="5"/>
  <c r="B142" i="5"/>
  <c r="M141" i="5"/>
  <c r="L141" i="5"/>
  <c r="K141" i="5"/>
  <c r="J141" i="5"/>
  <c r="I141" i="5"/>
  <c r="H141" i="5"/>
  <c r="G141" i="5"/>
  <c r="F141" i="5"/>
  <c r="E141" i="5"/>
  <c r="D141" i="5"/>
  <c r="C141" i="5"/>
  <c r="B141" i="5"/>
  <c r="M140" i="5"/>
  <c r="L140" i="5"/>
  <c r="K140" i="5"/>
  <c r="J140" i="5"/>
  <c r="I140" i="5"/>
  <c r="H140" i="5"/>
  <c r="G140" i="5"/>
  <c r="F140" i="5"/>
  <c r="E140" i="5"/>
  <c r="D140" i="5"/>
  <c r="C140" i="5"/>
  <c r="B140" i="5"/>
  <c r="M139" i="5"/>
  <c r="L139" i="5"/>
  <c r="K139" i="5"/>
  <c r="J139" i="5"/>
  <c r="I139" i="5"/>
  <c r="H139" i="5"/>
  <c r="G139" i="5"/>
  <c r="F139" i="5"/>
  <c r="E139" i="5"/>
  <c r="D139" i="5"/>
  <c r="C139" i="5"/>
  <c r="B139" i="5"/>
  <c r="M138" i="5"/>
  <c r="L138" i="5"/>
  <c r="K138" i="5"/>
  <c r="J138" i="5"/>
  <c r="I138" i="5"/>
  <c r="H138" i="5"/>
  <c r="G138" i="5"/>
  <c r="F138" i="5"/>
  <c r="E138" i="5"/>
  <c r="D138" i="5"/>
  <c r="C138" i="5"/>
  <c r="B138" i="5"/>
  <c r="M137" i="5"/>
  <c r="L137" i="5"/>
  <c r="K137" i="5"/>
  <c r="J137" i="5"/>
  <c r="I137" i="5"/>
  <c r="H137" i="5"/>
  <c r="G137" i="5"/>
  <c r="F137" i="5"/>
  <c r="E137" i="5"/>
  <c r="D137" i="5"/>
  <c r="C137" i="5"/>
  <c r="B137" i="5"/>
  <c r="M136" i="5"/>
  <c r="L136" i="5"/>
  <c r="K136" i="5"/>
  <c r="J136" i="5"/>
  <c r="I136" i="5"/>
  <c r="H136" i="5"/>
  <c r="G136" i="5"/>
  <c r="F136" i="5"/>
  <c r="E136" i="5"/>
  <c r="D136" i="5"/>
  <c r="C136" i="5"/>
  <c r="B136" i="5"/>
  <c r="M135" i="5"/>
  <c r="L135" i="5"/>
  <c r="K135" i="5"/>
  <c r="J135" i="5"/>
  <c r="I135" i="5"/>
  <c r="H135" i="5"/>
  <c r="G135" i="5"/>
  <c r="F135" i="5"/>
  <c r="E135" i="5"/>
  <c r="D135" i="5"/>
  <c r="C135" i="5"/>
  <c r="B135" i="5"/>
  <c r="M134" i="5"/>
  <c r="L134" i="5"/>
  <c r="K134" i="5"/>
  <c r="J134" i="5"/>
  <c r="I134" i="5"/>
  <c r="H134" i="5"/>
  <c r="G134" i="5"/>
  <c r="F134" i="5"/>
  <c r="E134" i="5"/>
  <c r="D134" i="5"/>
  <c r="C134" i="5"/>
  <c r="B134" i="5"/>
  <c r="M133" i="5"/>
  <c r="L133" i="5"/>
  <c r="K133" i="5"/>
  <c r="J133" i="5"/>
  <c r="I133" i="5"/>
  <c r="H133" i="5"/>
  <c r="G133" i="5"/>
  <c r="F133" i="5"/>
  <c r="E133" i="5"/>
  <c r="D133" i="5"/>
  <c r="C133" i="5"/>
  <c r="B133" i="5"/>
  <c r="M132" i="5"/>
  <c r="L132" i="5"/>
  <c r="K132" i="5"/>
  <c r="J132" i="5"/>
  <c r="I132" i="5"/>
  <c r="H132" i="5"/>
  <c r="G132" i="5"/>
  <c r="F132" i="5"/>
  <c r="E132" i="5"/>
  <c r="D132" i="5"/>
  <c r="C132" i="5"/>
  <c r="B132" i="5"/>
  <c r="M131" i="5"/>
  <c r="L131" i="5"/>
  <c r="K131" i="5"/>
  <c r="J131" i="5"/>
  <c r="I131" i="5"/>
  <c r="H131" i="5"/>
  <c r="G131" i="5"/>
  <c r="F131" i="5"/>
  <c r="E131" i="5"/>
  <c r="D131" i="5"/>
  <c r="C131" i="5"/>
  <c r="B131" i="5"/>
  <c r="M130" i="5"/>
  <c r="L130" i="5"/>
  <c r="K130" i="5"/>
  <c r="J130" i="5"/>
  <c r="I130" i="5"/>
  <c r="H130" i="5"/>
  <c r="G130" i="5"/>
  <c r="F130" i="5"/>
  <c r="E130" i="5"/>
  <c r="D130" i="5"/>
  <c r="C130" i="5"/>
  <c r="B130" i="5"/>
  <c r="M129" i="5"/>
  <c r="L129" i="5"/>
  <c r="K129" i="5"/>
  <c r="J129" i="5"/>
  <c r="I129" i="5"/>
  <c r="H129" i="5"/>
  <c r="G129" i="5"/>
  <c r="F129" i="5"/>
  <c r="E129" i="5"/>
  <c r="D129" i="5"/>
  <c r="C129" i="5"/>
  <c r="B129" i="5"/>
  <c r="M128" i="5"/>
  <c r="L128" i="5"/>
  <c r="K128" i="5"/>
  <c r="J128" i="5"/>
  <c r="I128" i="5"/>
  <c r="H128" i="5"/>
  <c r="G128" i="5"/>
  <c r="F128" i="5"/>
  <c r="E128" i="5"/>
  <c r="D128" i="5"/>
  <c r="C128" i="5"/>
  <c r="B128" i="5"/>
  <c r="M127" i="5"/>
  <c r="L127" i="5"/>
  <c r="K127" i="5"/>
  <c r="J127" i="5"/>
  <c r="I127" i="5"/>
  <c r="H127" i="5"/>
  <c r="G127" i="5"/>
  <c r="F127" i="5"/>
  <c r="E127" i="5"/>
  <c r="D127" i="5"/>
  <c r="C127" i="5"/>
  <c r="B127" i="5"/>
  <c r="M126" i="5"/>
  <c r="L126" i="5"/>
  <c r="K126" i="5"/>
  <c r="J126" i="5"/>
  <c r="I126" i="5"/>
  <c r="H126" i="5"/>
  <c r="G126" i="5"/>
  <c r="F126" i="5"/>
  <c r="E126" i="5"/>
  <c r="D126" i="5"/>
  <c r="C126" i="5"/>
  <c r="B126" i="5"/>
  <c r="M125" i="5"/>
  <c r="L125" i="5"/>
  <c r="K125" i="5"/>
  <c r="J125" i="5"/>
  <c r="I125" i="5"/>
  <c r="H125" i="5"/>
  <c r="G125" i="5"/>
  <c r="F125" i="5"/>
  <c r="E125" i="5"/>
  <c r="D125" i="5"/>
  <c r="C125" i="5"/>
  <c r="B125" i="5"/>
  <c r="M124" i="5"/>
  <c r="L124" i="5"/>
  <c r="K124" i="5"/>
  <c r="J124" i="5"/>
  <c r="I124" i="5"/>
  <c r="H124" i="5"/>
  <c r="G124" i="5"/>
  <c r="F124" i="5"/>
  <c r="E124" i="5"/>
  <c r="D124" i="5"/>
  <c r="C124" i="5"/>
  <c r="B124" i="5"/>
  <c r="M123" i="5"/>
  <c r="L123" i="5"/>
  <c r="K123" i="5"/>
  <c r="J123" i="5"/>
  <c r="I123" i="5"/>
  <c r="H123" i="5"/>
  <c r="G123" i="5"/>
  <c r="F123" i="5"/>
  <c r="E123" i="5"/>
  <c r="D123" i="5"/>
  <c r="C123" i="5"/>
  <c r="B123" i="5"/>
  <c r="M122" i="5"/>
  <c r="L122" i="5"/>
  <c r="K122" i="5"/>
  <c r="J122" i="5"/>
  <c r="I122" i="5"/>
  <c r="H122" i="5"/>
  <c r="G122" i="5"/>
  <c r="F122" i="5"/>
  <c r="E122" i="5"/>
  <c r="D122" i="5"/>
  <c r="C122" i="5"/>
  <c r="B122" i="5"/>
  <c r="M121" i="5"/>
  <c r="L121" i="5"/>
  <c r="K121" i="5"/>
  <c r="J121" i="5"/>
  <c r="I121" i="5"/>
  <c r="H121" i="5"/>
  <c r="G121" i="5"/>
  <c r="F121" i="5"/>
  <c r="E121" i="5"/>
  <c r="D121" i="5"/>
  <c r="C121" i="5"/>
  <c r="B121" i="5"/>
  <c r="M120" i="5"/>
  <c r="L120" i="5"/>
  <c r="K120" i="5"/>
  <c r="J120" i="5"/>
  <c r="I120" i="5"/>
  <c r="H120" i="5"/>
  <c r="G120" i="5"/>
  <c r="F120" i="5"/>
  <c r="E120" i="5"/>
  <c r="D120" i="5"/>
  <c r="C120" i="5"/>
  <c r="B120" i="5"/>
  <c r="M119" i="5"/>
  <c r="L119" i="5"/>
  <c r="K119" i="5"/>
  <c r="J119" i="5"/>
  <c r="I119" i="5"/>
  <c r="H119" i="5"/>
  <c r="G119" i="5"/>
  <c r="F119" i="5"/>
  <c r="E119" i="5"/>
  <c r="D119" i="5"/>
  <c r="C119" i="5"/>
  <c r="B119" i="5"/>
  <c r="M118" i="5"/>
  <c r="L118" i="5"/>
  <c r="K118" i="5"/>
  <c r="J118" i="5"/>
  <c r="I118" i="5"/>
  <c r="H118" i="5"/>
  <c r="G118" i="5"/>
  <c r="F118" i="5"/>
  <c r="E118" i="5"/>
  <c r="D118" i="5"/>
  <c r="C118" i="5"/>
  <c r="B118" i="5"/>
  <c r="M117" i="5"/>
  <c r="L117" i="5"/>
  <c r="K117" i="5"/>
  <c r="J117" i="5"/>
  <c r="I117" i="5"/>
  <c r="H117" i="5"/>
  <c r="G117" i="5"/>
  <c r="F117" i="5"/>
  <c r="E117" i="5"/>
  <c r="D117" i="5"/>
  <c r="C117" i="5"/>
  <c r="B117" i="5"/>
  <c r="M116" i="5"/>
  <c r="L116" i="5"/>
  <c r="K116" i="5"/>
  <c r="J116" i="5"/>
  <c r="I116" i="5"/>
  <c r="H116" i="5"/>
  <c r="G116" i="5"/>
  <c r="F116" i="5"/>
  <c r="E116" i="5"/>
  <c r="D116" i="5"/>
  <c r="C116" i="5"/>
  <c r="B116" i="5"/>
  <c r="M115" i="5"/>
  <c r="L115" i="5"/>
  <c r="K115" i="5"/>
  <c r="J115" i="5"/>
  <c r="I115" i="5"/>
  <c r="H115" i="5"/>
  <c r="G115" i="5"/>
  <c r="F115" i="5"/>
  <c r="E115" i="5"/>
  <c r="D115" i="5"/>
  <c r="C115" i="5"/>
  <c r="B115" i="5"/>
  <c r="M114" i="5"/>
  <c r="L114" i="5"/>
  <c r="K114" i="5"/>
  <c r="J114" i="5"/>
  <c r="I114" i="5"/>
  <c r="H114" i="5"/>
  <c r="G114" i="5"/>
  <c r="F114" i="5"/>
  <c r="E114" i="5"/>
  <c r="D114" i="5"/>
  <c r="C114" i="5"/>
  <c r="B114" i="5"/>
  <c r="M113" i="5"/>
  <c r="L113" i="5"/>
  <c r="K113" i="5"/>
  <c r="J113" i="5"/>
  <c r="I113" i="5"/>
  <c r="H113" i="5"/>
  <c r="G113" i="5"/>
  <c r="F113" i="5"/>
  <c r="E113" i="5"/>
  <c r="D113" i="5"/>
  <c r="C113" i="5"/>
  <c r="B113" i="5"/>
  <c r="M112" i="5"/>
  <c r="L112" i="5"/>
  <c r="K112" i="5"/>
  <c r="J112" i="5"/>
  <c r="I112" i="5"/>
  <c r="H112" i="5"/>
  <c r="G112" i="5"/>
  <c r="F112" i="5"/>
  <c r="E112" i="5"/>
  <c r="D112" i="5"/>
  <c r="C112" i="5"/>
  <c r="B112" i="5"/>
  <c r="M111" i="5"/>
  <c r="L111" i="5"/>
  <c r="K111" i="5"/>
  <c r="J111" i="5"/>
  <c r="I111" i="5"/>
  <c r="H111" i="5"/>
  <c r="G111" i="5"/>
  <c r="F111" i="5"/>
  <c r="E111" i="5"/>
  <c r="D111" i="5"/>
  <c r="C111" i="5"/>
  <c r="B111" i="5"/>
  <c r="M110" i="5"/>
  <c r="L110" i="5"/>
  <c r="K110" i="5"/>
  <c r="J110" i="5"/>
  <c r="I110" i="5"/>
  <c r="H110" i="5"/>
  <c r="G110" i="5"/>
  <c r="F110" i="5"/>
  <c r="E110" i="5"/>
  <c r="D110" i="5"/>
  <c r="C110" i="5"/>
  <c r="B110" i="5"/>
  <c r="M109" i="5"/>
  <c r="L109" i="5"/>
  <c r="K109" i="5"/>
  <c r="J109" i="5"/>
  <c r="I109" i="5"/>
  <c r="H109" i="5"/>
  <c r="G109" i="5"/>
  <c r="F109" i="5"/>
  <c r="E109" i="5"/>
  <c r="D109" i="5"/>
  <c r="C109" i="5"/>
  <c r="B109" i="5"/>
  <c r="M108" i="5"/>
  <c r="L108" i="5"/>
  <c r="K108" i="5"/>
  <c r="J108" i="5"/>
  <c r="I108" i="5"/>
  <c r="H108" i="5"/>
  <c r="G108" i="5"/>
  <c r="F108" i="5"/>
  <c r="E108" i="5"/>
  <c r="D108" i="5"/>
  <c r="C108" i="5"/>
  <c r="B108" i="5"/>
  <c r="M107" i="5"/>
  <c r="L107" i="5"/>
  <c r="K107" i="5"/>
  <c r="J107" i="5"/>
  <c r="I107" i="5"/>
  <c r="H107" i="5"/>
  <c r="G107" i="5"/>
  <c r="F107" i="5"/>
  <c r="E107" i="5"/>
  <c r="D107" i="5"/>
  <c r="C107" i="5"/>
  <c r="B107" i="5"/>
  <c r="M106" i="5"/>
  <c r="L106" i="5"/>
  <c r="K106" i="5"/>
  <c r="J106" i="5"/>
  <c r="I106" i="5"/>
  <c r="H106" i="5"/>
  <c r="G106" i="5"/>
  <c r="F106" i="5"/>
  <c r="E106" i="5"/>
  <c r="D106" i="5"/>
  <c r="C106" i="5"/>
  <c r="B106" i="5"/>
  <c r="M105" i="5"/>
  <c r="L105" i="5"/>
  <c r="K105" i="5"/>
  <c r="J105" i="5"/>
  <c r="I105" i="5"/>
  <c r="H105" i="5"/>
  <c r="G105" i="5"/>
  <c r="F105" i="5"/>
  <c r="E105" i="5"/>
  <c r="D105" i="5"/>
  <c r="C105" i="5"/>
  <c r="B105" i="5"/>
  <c r="M104" i="5"/>
  <c r="L104" i="5"/>
  <c r="K104" i="5"/>
  <c r="J104" i="5"/>
  <c r="I104" i="5"/>
  <c r="H104" i="5"/>
  <c r="G104" i="5"/>
  <c r="F104" i="5"/>
  <c r="E104" i="5"/>
  <c r="D104" i="5"/>
  <c r="C104" i="5"/>
  <c r="B104" i="5"/>
  <c r="M103" i="5"/>
  <c r="L103" i="5"/>
  <c r="K103" i="5"/>
  <c r="J103" i="5"/>
  <c r="I103" i="5"/>
  <c r="H103" i="5"/>
  <c r="G103" i="5"/>
  <c r="F103" i="5"/>
  <c r="E103" i="5"/>
  <c r="D103" i="5"/>
  <c r="C103" i="5"/>
  <c r="B103" i="5"/>
  <c r="M102" i="5"/>
  <c r="L102" i="5"/>
  <c r="K102" i="5"/>
  <c r="J102" i="5"/>
  <c r="I102" i="5"/>
  <c r="H102" i="5"/>
  <c r="G102" i="5"/>
  <c r="F102" i="5"/>
  <c r="E102" i="5"/>
  <c r="D102" i="5"/>
  <c r="C102" i="5"/>
  <c r="B102" i="5"/>
  <c r="M101" i="5"/>
  <c r="L101" i="5"/>
  <c r="K101" i="5"/>
  <c r="J101" i="5"/>
  <c r="I101" i="5"/>
  <c r="H101" i="5"/>
  <c r="G101" i="5"/>
  <c r="F101" i="5"/>
  <c r="E101" i="5"/>
  <c r="D101" i="5"/>
  <c r="C101" i="5"/>
  <c r="B101" i="5"/>
  <c r="M100" i="5"/>
  <c r="L100" i="5"/>
  <c r="K100" i="5"/>
  <c r="J100" i="5"/>
  <c r="I100" i="5"/>
  <c r="H100" i="5"/>
  <c r="G100" i="5"/>
  <c r="F100" i="5"/>
  <c r="E100" i="5"/>
  <c r="D100" i="5"/>
  <c r="C100" i="5"/>
  <c r="B100" i="5"/>
  <c r="M99" i="5"/>
  <c r="L99" i="5"/>
  <c r="K99" i="5"/>
  <c r="J99" i="5"/>
  <c r="I99" i="5"/>
  <c r="H99" i="5"/>
  <c r="G99" i="5"/>
  <c r="F99" i="5"/>
  <c r="E99" i="5"/>
  <c r="D99" i="5"/>
  <c r="C99" i="5"/>
  <c r="B99" i="5"/>
  <c r="M98" i="5"/>
  <c r="L98" i="5"/>
  <c r="K98" i="5"/>
  <c r="J98" i="5"/>
  <c r="I98" i="5"/>
  <c r="H98" i="5"/>
  <c r="G98" i="5"/>
  <c r="F98" i="5"/>
  <c r="E98" i="5"/>
  <c r="D98" i="5"/>
  <c r="C98" i="5"/>
  <c r="B98" i="5"/>
  <c r="M97" i="5"/>
  <c r="L97" i="5"/>
  <c r="K97" i="5"/>
  <c r="J97" i="5"/>
  <c r="I97" i="5"/>
  <c r="H97" i="5"/>
  <c r="G97" i="5"/>
  <c r="F97" i="5"/>
  <c r="E97" i="5"/>
  <c r="D97" i="5"/>
  <c r="C97" i="5"/>
  <c r="B97" i="5"/>
  <c r="M96" i="5"/>
  <c r="L96" i="5"/>
  <c r="K96" i="5"/>
  <c r="J96" i="5"/>
  <c r="I96" i="5"/>
  <c r="H96" i="5"/>
  <c r="G96" i="5"/>
  <c r="F96" i="5"/>
  <c r="E96" i="5"/>
  <c r="D96" i="5"/>
  <c r="C96" i="5"/>
  <c r="B96" i="5"/>
  <c r="M95" i="5"/>
  <c r="L95" i="5"/>
  <c r="K95" i="5"/>
  <c r="J95" i="5"/>
  <c r="I95" i="5"/>
  <c r="H95" i="5"/>
  <c r="G95" i="5"/>
  <c r="F95" i="5"/>
  <c r="E95" i="5"/>
  <c r="D95" i="5"/>
  <c r="C95" i="5"/>
  <c r="B95" i="5"/>
  <c r="M94" i="5"/>
  <c r="L94" i="5"/>
  <c r="K94" i="5"/>
  <c r="J94" i="5"/>
  <c r="I94" i="5"/>
  <c r="H94" i="5"/>
  <c r="G94" i="5"/>
  <c r="F94" i="5"/>
  <c r="E94" i="5"/>
  <c r="D94" i="5"/>
  <c r="C94" i="5"/>
  <c r="B94" i="5"/>
  <c r="M93" i="5"/>
  <c r="L93" i="5"/>
  <c r="K93" i="5"/>
  <c r="J93" i="5"/>
  <c r="I93" i="5"/>
  <c r="H93" i="5"/>
  <c r="G93" i="5"/>
  <c r="F93" i="5"/>
  <c r="E93" i="5"/>
  <c r="D93" i="5"/>
  <c r="C93" i="5"/>
  <c r="B93" i="5"/>
  <c r="M92" i="5"/>
  <c r="L92" i="5"/>
  <c r="K92" i="5"/>
  <c r="J92" i="5"/>
  <c r="I92" i="5"/>
  <c r="H92" i="5"/>
  <c r="G92" i="5"/>
  <c r="F92" i="5"/>
  <c r="E92" i="5"/>
  <c r="D92" i="5"/>
  <c r="C92" i="5"/>
  <c r="B92" i="5"/>
  <c r="M91" i="5"/>
  <c r="L91" i="5"/>
  <c r="K91" i="5"/>
  <c r="J91" i="5"/>
  <c r="I91" i="5"/>
  <c r="H91" i="5"/>
  <c r="G91" i="5"/>
  <c r="F91" i="5"/>
  <c r="E91" i="5"/>
  <c r="D91" i="5"/>
  <c r="C91" i="5"/>
  <c r="B91" i="5"/>
  <c r="M90" i="5"/>
  <c r="L90" i="5"/>
  <c r="K90" i="5"/>
  <c r="J90" i="5"/>
  <c r="I90" i="5"/>
  <c r="H90" i="5"/>
  <c r="G90" i="5"/>
  <c r="F90" i="5"/>
  <c r="E90" i="5"/>
  <c r="D90" i="5"/>
  <c r="C90" i="5"/>
  <c r="B90" i="5"/>
  <c r="M89" i="5"/>
  <c r="L89" i="5"/>
  <c r="K89" i="5"/>
  <c r="J89" i="5"/>
  <c r="I89" i="5"/>
  <c r="H89" i="5"/>
  <c r="G89" i="5"/>
  <c r="F89" i="5"/>
  <c r="E89" i="5"/>
  <c r="D89" i="5"/>
  <c r="C89" i="5"/>
  <c r="B89" i="5"/>
  <c r="M88" i="5"/>
  <c r="L88" i="5"/>
  <c r="K88" i="5"/>
  <c r="J88" i="5"/>
  <c r="I88" i="5"/>
  <c r="H88" i="5"/>
  <c r="G88" i="5"/>
  <c r="F88" i="5"/>
  <c r="E88" i="5"/>
  <c r="D88" i="5"/>
  <c r="C88" i="5"/>
  <c r="B88" i="5"/>
  <c r="M87" i="5"/>
  <c r="L87" i="5"/>
  <c r="K87" i="5"/>
  <c r="J87" i="5"/>
  <c r="I87" i="5"/>
  <c r="H87" i="5"/>
  <c r="G87" i="5"/>
  <c r="F87" i="5"/>
  <c r="E87" i="5"/>
  <c r="D87" i="5"/>
  <c r="C87" i="5"/>
  <c r="B87" i="5"/>
  <c r="M86" i="5"/>
  <c r="L86" i="5"/>
  <c r="K86" i="5"/>
  <c r="J86" i="5"/>
  <c r="I86" i="5"/>
  <c r="H86" i="5"/>
  <c r="G86" i="5"/>
  <c r="F86" i="5"/>
  <c r="E86" i="5"/>
  <c r="D86" i="5"/>
  <c r="C86" i="5"/>
  <c r="B86" i="5"/>
  <c r="M85" i="5"/>
  <c r="L85" i="5"/>
  <c r="K85" i="5"/>
  <c r="J85" i="5"/>
  <c r="I85" i="5"/>
  <c r="H85" i="5"/>
  <c r="G85" i="5"/>
  <c r="F85" i="5"/>
  <c r="E85" i="5"/>
  <c r="D85" i="5"/>
  <c r="C85" i="5"/>
  <c r="B85" i="5"/>
  <c r="M84" i="5"/>
  <c r="L84" i="5"/>
  <c r="K84" i="5"/>
  <c r="J84" i="5"/>
  <c r="I84" i="5"/>
  <c r="H84" i="5"/>
  <c r="G84" i="5"/>
  <c r="F84" i="5"/>
  <c r="E84" i="5"/>
  <c r="D84" i="5"/>
  <c r="C84" i="5"/>
  <c r="B84" i="5"/>
  <c r="M83" i="5"/>
  <c r="L83" i="5"/>
  <c r="K83" i="5"/>
  <c r="J83" i="5"/>
  <c r="I83" i="5"/>
  <c r="H83" i="5"/>
  <c r="G83" i="5"/>
  <c r="F83" i="5"/>
  <c r="E83" i="5"/>
  <c r="D83" i="5"/>
  <c r="C83" i="5"/>
  <c r="B83" i="5"/>
  <c r="M82" i="5"/>
  <c r="L82" i="5"/>
  <c r="K82" i="5"/>
  <c r="J82" i="5"/>
  <c r="I82" i="5"/>
  <c r="H82" i="5"/>
  <c r="G82" i="5"/>
  <c r="F82" i="5"/>
  <c r="E82" i="5"/>
  <c r="D82" i="5"/>
  <c r="C82" i="5"/>
  <c r="B82" i="5"/>
  <c r="M81" i="5"/>
  <c r="L81" i="5"/>
  <c r="K81" i="5"/>
  <c r="J81" i="5"/>
  <c r="I81" i="5"/>
  <c r="H81" i="5"/>
  <c r="G81" i="5"/>
  <c r="F81" i="5"/>
  <c r="E81" i="5"/>
  <c r="D81" i="5"/>
  <c r="C81" i="5"/>
  <c r="B81" i="5"/>
  <c r="M80" i="5"/>
  <c r="L80" i="5"/>
  <c r="K80" i="5"/>
  <c r="J80" i="5"/>
  <c r="I80" i="5"/>
  <c r="H80" i="5"/>
  <c r="G80" i="5"/>
  <c r="F80" i="5"/>
  <c r="E80" i="5"/>
  <c r="D80" i="5"/>
  <c r="C80" i="5"/>
  <c r="B80" i="5"/>
  <c r="M79" i="5"/>
  <c r="L79" i="5"/>
  <c r="K79" i="5"/>
  <c r="J79" i="5"/>
  <c r="I79" i="5"/>
  <c r="H79" i="5"/>
  <c r="G79" i="5"/>
  <c r="F79" i="5"/>
  <c r="E79" i="5"/>
  <c r="D79" i="5"/>
  <c r="C79" i="5"/>
  <c r="B79" i="5"/>
  <c r="M78" i="5"/>
  <c r="L78" i="5"/>
  <c r="K78" i="5"/>
  <c r="J78" i="5"/>
  <c r="I78" i="5"/>
  <c r="H78" i="5"/>
  <c r="G78" i="5"/>
  <c r="F78" i="5"/>
  <c r="E78" i="5"/>
  <c r="D78" i="5"/>
  <c r="C78" i="5"/>
  <c r="B78" i="5"/>
  <c r="M77" i="5"/>
  <c r="L77" i="5"/>
  <c r="K77" i="5"/>
  <c r="J77" i="5"/>
  <c r="I77" i="5"/>
  <c r="H77" i="5"/>
  <c r="G77" i="5"/>
  <c r="F77" i="5"/>
  <c r="E77" i="5"/>
  <c r="D77" i="5"/>
  <c r="C77" i="5"/>
  <c r="B77" i="5"/>
  <c r="M76" i="5"/>
  <c r="L76" i="5"/>
  <c r="K76" i="5"/>
  <c r="J76" i="5"/>
  <c r="I76" i="5"/>
  <c r="H76" i="5"/>
  <c r="G76" i="5"/>
  <c r="F76" i="5"/>
  <c r="E76" i="5"/>
  <c r="D76" i="5"/>
  <c r="C76" i="5"/>
  <c r="B76" i="5"/>
  <c r="M75" i="5"/>
  <c r="L75" i="5"/>
  <c r="K75" i="5"/>
  <c r="J75" i="5"/>
  <c r="I75" i="5"/>
  <c r="H75" i="5"/>
  <c r="G75" i="5"/>
  <c r="F75" i="5"/>
  <c r="E75" i="5"/>
  <c r="D75" i="5"/>
  <c r="C75" i="5"/>
  <c r="B75" i="5"/>
  <c r="M74" i="5"/>
  <c r="L74" i="5"/>
  <c r="K74" i="5"/>
  <c r="J74" i="5"/>
  <c r="I74" i="5"/>
  <c r="H74" i="5"/>
  <c r="G74" i="5"/>
  <c r="F74" i="5"/>
  <c r="E74" i="5"/>
  <c r="D74" i="5"/>
  <c r="C74" i="5"/>
  <c r="B74" i="5"/>
  <c r="M73" i="5"/>
  <c r="L73" i="5"/>
  <c r="K73" i="5"/>
  <c r="J73" i="5"/>
  <c r="I73" i="5"/>
  <c r="H73" i="5"/>
  <c r="G73" i="5"/>
  <c r="F73" i="5"/>
  <c r="E73" i="5"/>
  <c r="D73" i="5"/>
  <c r="C73" i="5"/>
  <c r="B73" i="5"/>
  <c r="M72" i="5"/>
  <c r="L72" i="5"/>
  <c r="K72" i="5"/>
  <c r="J72" i="5"/>
  <c r="I72" i="5"/>
  <c r="H72" i="5"/>
  <c r="G72" i="5"/>
  <c r="F72" i="5"/>
  <c r="E72" i="5"/>
  <c r="D72" i="5"/>
  <c r="C72" i="5"/>
  <c r="B72" i="5"/>
  <c r="M71" i="5"/>
  <c r="L71" i="5"/>
  <c r="K71" i="5"/>
  <c r="J71" i="5"/>
  <c r="I71" i="5"/>
  <c r="H71" i="5"/>
  <c r="G71" i="5"/>
  <c r="F71" i="5"/>
  <c r="E71" i="5"/>
  <c r="D71" i="5"/>
  <c r="C71" i="5"/>
  <c r="B71" i="5"/>
  <c r="M70" i="5"/>
  <c r="L70" i="5"/>
  <c r="K70" i="5"/>
  <c r="J70" i="5"/>
  <c r="I70" i="5"/>
  <c r="H70" i="5"/>
  <c r="G70" i="5"/>
  <c r="F70" i="5"/>
  <c r="E70" i="5"/>
  <c r="D70" i="5"/>
  <c r="C70" i="5"/>
  <c r="B70" i="5"/>
  <c r="M69" i="5"/>
  <c r="L69" i="5"/>
  <c r="K69" i="5"/>
  <c r="J69" i="5"/>
  <c r="I69" i="5"/>
  <c r="H69" i="5"/>
  <c r="G69" i="5"/>
  <c r="F69" i="5"/>
  <c r="E69" i="5"/>
  <c r="D69" i="5"/>
  <c r="C69" i="5"/>
  <c r="B69" i="5"/>
  <c r="M68" i="5"/>
  <c r="L68" i="5"/>
  <c r="K68" i="5"/>
  <c r="J68" i="5"/>
  <c r="I68" i="5"/>
  <c r="H68" i="5"/>
  <c r="G68" i="5"/>
  <c r="F68" i="5"/>
  <c r="E68" i="5"/>
  <c r="D68" i="5"/>
  <c r="C68" i="5"/>
  <c r="B68" i="5"/>
  <c r="M67" i="5"/>
  <c r="L67" i="5"/>
  <c r="K67" i="5"/>
  <c r="J67" i="5"/>
  <c r="I67" i="5"/>
  <c r="H67" i="5"/>
  <c r="G67" i="5"/>
  <c r="F67" i="5"/>
  <c r="E67" i="5"/>
  <c r="D67" i="5"/>
  <c r="C67" i="5"/>
  <c r="B67" i="5"/>
  <c r="M66" i="5"/>
  <c r="L66" i="5"/>
  <c r="K66" i="5"/>
  <c r="J66" i="5"/>
  <c r="I66" i="5"/>
  <c r="H66" i="5"/>
  <c r="G66" i="5"/>
  <c r="F66" i="5"/>
  <c r="E66" i="5"/>
  <c r="D66" i="5"/>
  <c r="C66" i="5"/>
  <c r="B66" i="5"/>
  <c r="M65" i="5"/>
  <c r="L65" i="5"/>
  <c r="K65" i="5"/>
  <c r="J65" i="5"/>
  <c r="I65" i="5"/>
  <c r="H65" i="5"/>
  <c r="G65" i="5"/>
  <c r="F65" i="5"/>
  <c r="E65" i="5"/>
  <c r="D65" i="5"/>
  <c r="C65" i="5"/>
  <c r="B65" i="5"/>
  <c r="M64" i="5"/>
  <c r="L64" i="5"/>
  <c r="K64" i="5"/>
  <c r="J64" i="5"/>
  <c r="I64" i="5"/>
  <c r="H64" i="5"/>
  <c r="G64" i="5"/>
  <c r="F64" i="5"/>
  <c r="E64" i="5"/>
  <c r="D64" i="5"/>
  <c r="C64" i="5"/>
  <c r="B64" i="5"/>
  <c r="M63" i="5"/>
  <c r="L63" i="5"/>
  <c r="K63" i="5"/>
  <c r="J63" i="5"/>
  <c r="I63" i="5"/>
  <c r="H63" i="5"/>
  <c r="G63" i="5"/>
  <c r="F63" i="5"/>
  <c r="E63" i="5"/>
  <c r="D63" i="5"/>
  <c r="C63" i="5"/>
  <c r="B63" i="5"/>
  <c r="M62" i="5"/>
  <c r="L62" i="5"/>
  <c r="K62" i="5"/>
  <c r="J62" i="5"/>
  <c r="I62" i="5"/>
  <c r="H62" i="5"/>
  <c r="G62" i="5"/>
  <c r="F62" i="5"/>
  <c r="E62" i="5"/>
  <c r="D62" i="5"/>
  <c r="C62" i="5"/>
  <c r="B62" i="5"/>
  <c r="M61" i="5"/>
  <c r="L61" i="5"/>
  <c r="K61" i="5"/>
  <c r="J61" i="5"/>
  <c r="I61" i="5"/>
  <c r="H61" i="5"/>
  <c r="G61" i="5"/>
  <c r="F61" i="5"/>
  <c r="E61" i="5"/>
  <c r="D61" i="5"/>
  <c r="C61" i="5"/>
  <c r="B61" i="5"/>
  <c r="M60" i="5"/>
  <c r="L60" i="5"/>
  <c r="K60" i="5"/>
  <c r="J60" i="5"/>
  <c r="I60" i="5"/>
  <c r="H60" i="5"/>
  <c r="G60" i="5"/>
  <c r="F60" i="5"/>
  <c r="E60" i="5"/>
  <c r="D60" i="5"/>
  <c r="C60" i="5"/>
  <c r="B60" i="5"/>
  <c r="M59" i="5"/>
  <c r="L59" i="5"/>
  <c r="K59" i="5"/>
  <c r="J59" i="5"/>
  <c r="I59" i="5"/>
  <c r="H59" i="5"/>
  <c r="G59" i="5"/>
  <c r="F59" i="5"/>
  <c r="E59" i="5"/>
  <c r="D59" i="5"/>
  <c r="C59" i="5"/>
  <c r="B59" i="5"/>
  <c r="M58" i="5"/>
  <c r="L58" i="5"/>
  <c r="K58" i="5"/>
  <c r="J58" i="5"/>
  <c r="I58" i="5"/>
  <c r="H58" i="5"/>
  <c r="G58" i="5"/>
  <c r="F58" i="5"/>
  <c r="E58" i="5"/>
  <c r="D58" i="5"/>
  <c r="C58" i="5"/>
  <c r="B58" i="5"/>
  <c r="M57" i="5"/>
  <c r="L57" i="5"/>
  <c r="K57" i="5"/>
  <c r="J57" i="5"/>
  <c r="I57" i="5"/>
  <c r="H57" i="5"/>
  <c r="G57" i="5"/>
  <c r="F57" i="5"/>
  <c r="E57" i="5"/>
  <c r="D57" i="5"/>
  <c r="C57" i="5"/>
  <c r="B57" i="5"/>
  <c r="M56" i="5"/>
  <c r="L56" i="5"/>
  <c r="K56" i="5"/>
  <c r="J56" i="5"/>
  <c r="I56" i="5"/>
  <c r="H56" i="5"/>
  <c r="G56" i="5"/>
  <c r="F56" i="5"/>
  <c r="E56" i="5"/>
  <c r="D56" i="5"/>
  <c r="C56" i="5"/>
  <c r="B56" i="5"/>
  <c r="M55" i="5"/>
  <c r="L55" i="5"/>
  <c r="K55" i="5"/>
  <c r="J55" i="5"/>
  <c r="I55" i="5"/>
  <c r="H55" i="5"/>
  <c r="G55" i="5"/>
  <c r="F55" i="5"/>
  <c r="E55" i="5"/>
  <c r="D55" i="5"/>
  <c r="C55" i="5"/>
  <c r="B55" i="5"/>
  <c r="M54" i="5"/>
  <c r="L54" i="5"/>
  <c r="K54" i="5"/>
  <c r="J54" i="5"/>
  <c r="I54" i="5"/>
  <c r="H54" i="5"/>
  <c r="G54" i="5"/>
  <c r="F54" i="5"/>
  <c r="E54" i="5"/>
  <c r="D54" i="5"/>
  <c r="C54" i="5"/>
  <c r="B54" i="5"/>
  <c r="M53" i="5"/>
  <c r="L53" i="5"/>
  <c r="K53" i="5"/>
  <c r="J53" i="5"/>
  <c r="I53" i="5"/>
  <c r="H53" i="5"/>
  <c r="G53" i="5"/>
  <c r="F53" i="5"/>
  <c r="E53" i="5"/>
  <c r="D53" i="5"/>
  <c r="C53" i="5"/>
  <c r="B53" i="5"/>
  <c r="M52" i="5"/>
  <c r="L52" i="5"/>
  <c r="K52" i="5"/>
  <c r="J52" i="5"/>
  <c r="I52" i="5"/>
  <c r="H52" i="5"/>
  <c r="G52" i="5"/>
  <c r="F52" i="5"/>
  <c r="E52" i="5"/>
  <c r="D52" i="5"/>
  <c r="C52" i="5"/>
  <c r="B52" i="5"/>
  <c r="M51" i="5"/>
  <c r="L51" i="5"/>
  <c r="K51" i="5"/>
  <c r="J51" i="5"/>
  <c r="I51" i="5"/>
  <c r="H51" i="5"/>
  <c r="G51" i="5"/>
  <c r="F51" i="5"/>
  <c r="E51" i="5"/>
  <c r="D51" i="5"/>
  <c r="C51" i="5"/>
  <c r="B51" i="5"/>
  <c r="M50" i="5"/>
  <c r="L50" i="5"/>
  <c r="K50" i="5"/>
  <c r="J50" i="5"/>
  <c r="I50" i="5"/>
  <c r="H50" i="5"/>
  <c r="G50" i="5"/>
  <c r="F50" i="5"/>
  <c r="E50" i="5"/>
  <c r="D50" i="5"/>
  <c r="C50" i="5"/>
  <c r="B50" i="5"/>
  <c r="M49" i="5"/>
  <c r="L49" i="5"/>
  <c r="K49" i="5"/>
  <c r="J49" i="5"/>
  <c r="I49" i="5"/>
  <c r="H49" i="5"/>
  <c r="G49" i="5"/>
  <c r="F49" i="5"/>
  <c r="E49" i="5"/>
  <c r="D49" i="5"/>
  <c r="C49" i="5"/>
  <c r="B49" i="5"/>
  <c r="M48" i="5"/>
  <c r="L48" i="5"/>
  <c r="K48" i="5"/>
  <c r="J48" i="5"/>
  <c r="I48" i="5"/>
  <c r="H48" i="5"/>
  <c r="G48" i="5"/>
  <c r="F48" i="5"/>
  <c r="E48" i="5"/>
  <c r="D48" i="5"/>
  <c r="C48" i="5"/>
  <c r="B48" i="5"/>
  <c r="M47" i="5"/>
  <c r="L47" i="5"/>
  <c r="K47" i="5"/>
  <c r="J47" i="5"/>
  <c r="I47" i="5"/>
  <c r="H47" i="5"/>
  <c r="G47" i="5"/>
  <c r="F47" i="5"/>
  <c r="E47" i="5"/>
  <c r="D47" i="5"/>
  <c r="C47" i="5"/>
  <c r="B47" i="5"/>
  <c r="M46" i="5"/>
  <c r="L46" i="5"/>
  <c r="K46" i="5"/>
  <c r="J46" i="5"/>
  <c r="I46" i="5"/>
  <c r="H46" i="5"/>
  <c r="G46" i="5"/>
  <c r="F46" i="5"/>
  <c r="E46" i="5"/>
  <c r="D46" i="5"/>
  <c r="C46" i="5"/>
  <c r="B46" i="5"/>
  <c r="M45" i="5"/>
  <c r="L45" i="5"/>
  <c r="K45" i="5"/>
  <c r="J45" i="5"/>
  <c r="I45" i="5"/>
  <c r="H45" i="5"/>
  <c r="G45" i="5"/>
  <c r="F45" i="5"/>
  <c r="E45" i="5"/>
  <c r="D45" i="5"/>
  <c r="C45" i="5"/>
  <c r="B45" i="5"/>
  <c r="M44" i="5"/>
  <c r="L44" i="5"/>
  <c r="K44" i="5"/>
  <c r="J44" i="5"/>
  <c r="I44" i="5"/>
  <c r="H44" i="5"/>
  <c r="G44" i="5"/>
  <c r="F44" i="5"/>
  <c r="E44" i="5"/>
  <c r="D44" i="5"/>
  <c r="C44" i="5"/>
  <c r="B44" i="5"/>
  <c r="M43" i="5"/>
  <c r="L43" i="5"/>
  <c r="K43" i="5"/>
  <c r="J43" i="5"/>
  <c r="I43" i="5"/>
  <c r="H43" i="5"/>
  <c r="G43" i="5"/>
  <c r="F43" i="5"/>
  <c r="E43" i="5"/>
  <c r="D43" i="5"/>
  <c r="C43" i="5"/>
  <c r="B43" i="5"/>
  <c r="M42" i="5"/>
  <c r="L42" i="5"/>
  <c r="K42" i="5"/>
  <c r="J42" i="5"/>
  <c r="I42" i="5"/>
  <c r="H42" i="5"/>
  <c r="G42" i="5"/>
  <c r="F42" i="5"/>
  <c r="E42" i="5"/>
  <c r="D42" i="5"/>
  <c r="C42" i="5"/>
  <c r="B42" i="5"/>
  <c r="M41" i="5"/>
  <c r="L41" i="5"/>
  <c r="K41" i="5"/>
  <c r="J41" i="5"/>
  <c r="I41" i="5"/>
  <c r="H41" i="5"/>
  <c r="G41" i="5"/>
  <c r="F41" i="5"/>
  <c r="E41" i="5"/>
  <c r="D41" i="5"/>
  <c r="C41" i="5"/>
  <c r="B41" i="5"/>
  <c r="M40" i="5"/>
  <c r="L40" i="5"/>
  <c r="K40" i="5"/>
  <c r="J40" i="5"/>
  <c r="I40" i="5"/>
  <c r="H40" i="5"/>
  <c r="G40" i="5"/>
  <c r="F40" i="5"/>
  <c r="E40" i="5"/>
  <c r="D40" i="5"/>
  <c r="C40" i="5"/>
  <c r="B40" i="5"/>
  <c r="M39" i="5"/>
  <c r="L39" i="5"/>
  <c r="K39" i="5"/>
  <c r="J39" i="5"/>
  <c r="I39" i="5"/>
  <c r="H39" i="5"/>
  <c r="G39" i="5"/>
  <c r="F39" i="5"/>
  <c r="E39" i="5"/>
  <c r="D39" i="5"/>
  <c r="C39" i="5"/>
  <c r="B39" i="5"/>
  <c r="M38" i="5"/>
  <c r="L38" i="5"/>
  <c r="K38" i="5"/>
  <c r="J38" i="5"/>
  <c r="I38" i="5"/>
  <c r="H38" i="5"/>
  <c r="G38" i="5"/>
  <c r="F38" i="5"/>
  <c r="E38" i="5"/>
  <c r="D38" i="5"/>
  <c r="C38" i="5"/>
  <c r="B38" i="5"/>
  <c r="M37" i="5"/>
  <c r="L37" i="5"/>
  <c r="K37" i="5"/>
  <c r="J37" i="5"/>
  <c r="I37" i="5"/>
  <c r="H37" i="5"/>
  <c r="G37" i="5"/>
  <c r="F37" i="5"/>
  <c r="E37" i="5"/>
  <c r="D37" i="5"/>
  <c r="C37" i="5"/>
  <c r="B37" i="5"/>
  <c r="M36" i="5"/>
  <c r="L36" i="5"/>
  <c r="K36" i="5"/>
  <c r="J36" i="5"/>
  <c r="I36" i="5"/>
  <c r="H36" i="5"/>
  <c r="G36" i="5"/>
  <c r="F36" i="5"/>
  <c r="E36" i="5"/>
  <c r="D36" i="5"/>
  <c r="C36" i="5"/>
  <c r="B36" i="5"/>
  <c r="M35" i="5"/>
  <c r="L35" i="5"/>
  <c r="K35" i="5"/>
  <c r="J35" i="5"/>
  <c r="I35" i="5"/>
  <c r="H35" i="5"/>
  <c r="G35" i="5"/>
  <c r="F35" i="5"/>
  <c r="E35" i="5"/>
  <c r="D35" i="5"/>
  <c r="C35" i="5"/>
  <c r="B35" i="5"/>
  <c r="M34" i="5"/>
  <c r="L34" i="5"/>
  <c r="K34" i="5"/>
  <c r="J34" i="5"/>
  <c r="I34" i="5"/>
  <c r="H34" i="5"/>
  <c r="G34" i="5"/>
  <c r="F34" i="5"/>
  <c r="E34" i="5"/>
  <c r="D34" i="5"/>
  <c r="C34" i="5"/>
  <c r="B34" i="5"/>
  <c r="M33" i="5"/>
  <c r="L33" i="5"/>
  <c r="K33" i="5"/>
  <c r="J33" i="5"/>
  <c r="I33" i="5"/>
  <c r="H33" i="5"/>
  <c r="G33" i="5"/>
  <c r="F33" i="5"/>
  <c r="E33" i="5"/>
  <c r="D33" i="5"/>
  <c r="C33" i="5"/>
  <c r="B33" i="5"/>
  <c r="M32" i="5"/>
  <c r="L32" i="5"/>
  <c r="K32" i="5"/>
  <c r="J32" i="5"/>
  <c r="I32" i="5"/>
  <c r="H32" i="5"/>
  <c r="G32" i="5"/>
  <c r="F32" i="5"/>
  <c r="E32" i="5"/>
  <c r="D32" i="5"/>
  <c r="C32" i="5"/>
  <c r="B32" i="5"/>
  <c r="M31" i="5"/>
  <c r="L31" i="5"/>
  <c r="K31" i="5"/>
  <c r="J31" i="5"/>
  <c r="I31" i="5"/>
  <c r="H31" i="5"/>
  <c r="G31" i="5"/>
  <c r="F31" i="5"/>
  <c r="E31" i="5"/>
  <c r="D31" i="5"/>
  <c r="C31" i="5"/>
  <c r="B31" i="5"/>
  <c r="M30" i="5"/>
  <c r="L30" i="5"/>
  <c r="K30" i="5"/>
  <c r="J30" i="5"/>
  <c r="I30" i="5"/>
  <c r="H30" i="5"/>
  <c r="G30" i="5"/>
  <c r="F30" i="5"/>
  <c r="E30" i="5"/>
  <c r="D30" i="5"/>
  <c r="C30" i="5"/>
  <c r="B30" i="5"/>
  <c r="M29" i="5"/>
  <c r="L29" i="5"/>
  <c r="K29" i="5"/>
  <c r="J29" i="5"/>
  <c r="I29" i="5"/>
  <c r="H29" i="5"/>
  <c r="G29" i="5"/>
  <c r="F29" i="5"/>
  <c r="E29" i="5"/>
  <c r="D29" i="5"/>
  <c r="C29" i="5"/>
  <c r="B29" i="5"/>
  <c r="M28" i="5"/>
  <c r="L28" i="5"/>
  <c r="K28" i="5"/>
  <c r="J28" i="5"/>
  <c r="I28" i="5"/>
  <c r="H28" i="5"/>
  <c r="G28" i="5"/>
  <c r="F28" i="5"/>
  <c r="E28" i="5"/>
  <c r="D28" i="5"/>
  <c r="C28" i="5"/>
  <c r="B28" i="5"/>
  <c r="M27" i="5"/>
  <c r="L27" i="5"/>
  <c r="K27" i="5"/>
  <c r="J27" i="5"/>
  <c r="I27" i="5"/>
  <c r="H27" i="5"/>
  <c r="G27" i="5"/>
  <c r="F27" i="5"/>
  <c r="E27" i="5"/>
  <c r="D27" i="5"/>
  <c r="C27" i="5"/>
  <c r="B27" i="5"/>
  <c r="M26" i="5"/>
  <c r="L26" i="5"/>
  <c r="K26" i="5"/>
  <c r="J26" i="5"/>
  <c r="I26" i="5"/>
  <c r="H26" i="5"/>
  <c r="G26" i="5"/>
  <c r="F26" i="5"/>
  <c r="E26" i="5"/>
  <c r="D26" i="5"/>
  <c r="C26" i="5"/>
  <c r="B26" i="5"/>
  <c r="M25" i="5"/>
  <c r="L25" i="5"/>
  <c r="K25" i="5"/>
  <c r="J25" i="5"/>
  <c r="I25" i="5"/>
  <c r="H25" i="5"/>
  <c r="G25" i="5"/>
  <c r="F25" i="5"/>
  <c r="E25" i="5"/>
  <c r="D25" i="5"/>
  <c r="C25" i="5"/>
  <c r="B25" i="5"/>
  <c r="M24" i="5"/>
  <c r="L24" i="5"/>
  <c r="K24" i="5"/>
  <c r="J24" i="5"/>
  <c r="I24" i="5"/>
  <c r="H24" i="5"/>
  <c r="G24" i="5"/>
  <c r="F24" i="5"/>
  <c r="E24" i="5"/>
  <c r="D24" i="5"/>
  <c r="C24" i="5"/>
  <c r="B24" i="5"/>
  <c r="M23" i="5"/>
  <c r="L23" i="5"/>
  <c r="K23" i="5"/>
  <c r="J23" i="5"/>
  <c r="I23" i="5"/>
  <c r="H23" i="5"/>
  <c r="G23" i="5"/>
  <c r="F23" i="5"/>
  <c r="E23" i="5"/>
  <c r="D23" i="5"/>
  <c r="C23" i="5"/>
  <c r="B23" i="5"/>
  <c r="M22" i="5"/>
  <c r="L22" i="5"/>
  <c r="K22" i="5"/>
  <c r="J22" i="5"/>
  <c r="I22" i="5"/>
  <c r="H22" i="5"/>
  <c r="G22" i="5"/>
  <c r="F22" i="5"/>
  <c r="E22" i="5"/>
  <c r="D22" i="5"/>
  <c r="C22" i="5"/>
  <c r="B22" i="5"/>
  <c r="M21" i="5"/>
  <c r="L21" i="5"/>
  <c r="K21" i="5"/>
  <c r="J21" i="5"/>
  <c r="I21" i="5"/>
  <c r="H21" i="5"/>
  <c r="G21" i="5"/>
  <c r="F21" i="5"/>
  <c r="E21" i="5"/>
  <c r="D21" i="5"/>
  <c r="C21" i="5"/>
  <c r="B21" i="5"/>
  <c r="M20" i="5"/>
  <c r="L20" i="5"/>
  <c r="K20" i="5"/>
  <c r="J20" i="5"/>
  <c r="I20" i="5"/>
  <c r="H20" i="5"/>
  <c r="G20" i="5"/>
  <c r="F20" i="5"/>
  <c r="E20" i="5"/>
  <c r="D20" i="5"/>
  <c r="C20" i="5"/>
  <c r="B20" i="5"/>
  <c r="M19" i="5"/>
  <c r="L19" i="5"/>
  <c r="K19" i="5"/>
  <c r="J19" i="5"/>
  <c r="I19" i="5"/>
  <c r="H19" i="5"/>
  <c r="G19" i="5"/>
  <c r="F19" i="5"/>
  <c r="E19" i="5"/>
  <c r="D19" i="5"/>
  <c r="C19" i="5"/>
  <c r="B19" i="5"/>
  <c r="M18" i="5"/>
  <c r="L18" i="5"/>
  <c r="K18" i="5"/>
  <c r="J18" i="5"/>
  <c r="I18" i="5"/>
  <c r="H18" i="5"/>
  <c r="G18" i="5"/>
  <c r="F18" i="5"/>
  <c r="E18" i="5"/>
  <c r="D18" i="5"/>
  <c r="C18" i="5"/>
  <c r="B18" i="5"/>
  <c r="M17" i="5"/>
  <c r="L17" i="5"/>
  <c r="K17" i="5"/>
  <c r="J17" i="5"/>
  <c r="I17" i="5"/>
  <c r="H17" i="5"/>
  <c r="G17" i="5"/>
  <c r="F17" i="5"/>
  <c r="E17" i="5"/>
  <c r="D17" i="5"/>
  <c r="C17" i="5"/>
  <c r="B17" i="5"/>
  <c r="M16" i="5"/>
  <c r="L16" i="5"/>
  <c r="K16" i="5"/>
  <c r="J16" i="5"/>
  <c r="I16" i="5"/>
  <c r="H16" i="5"/>
  <c r="G16" i="5"/>
  <c r="F16" i="5"/>
  <c r="E16" i="5"/>
  <c r="D16" i="5"/>
  <c r="C16" i="5"/>
  <c r="B16" i="5"/>
  <c r="M15" i="5"/>
  <c r="L15" i="5"/>
  <c r="K15" i="5"/>
  <c r="J15" i="5"/>
  <c r="I15" i="5"/>
  <c r="H15" i="5"/>
  <c r="G15" i="5"/>
  <c r="F15" i="5"/>
  <c r="E15" i="5"/>
  <c r="D15" i="5"/>
  <c r="C15" i="5"/>
  <c r="B15" i="5"/>
  <c r="M14" i="5"/>
  <c r="L14" i="5"/>
  <c r="K14" i="5"/>
  <c r="J14" i="5"/>
  <c r="I14" i="5"/>
  <c r="H14" i="5"/>
  <c r="G14" i="5"/>
  <c r="F14" i="5"/>
  <c r="E14" i="5"/>
  <c r="D14" i="5"/>
  <c r="C14" i="5"/>
  <c r="B14" i="5"/>
  <c r="A14" i="5"/>
  <c r="C9" i="5"/>
  <c r="C8" i="5"/>
  <c r="C7" i="5"/>
  <c r="C6" i="5"/>
  <c r="C5" i="5"/>
  <c r="C4" i="5"/>
  <c r="W213" i="4"/>
  <c r="V213" i="4"/>
  <c r="U213" i="4"/>
  <c r="T213" i="4"/>
  <c r="S213" i="4"/>
  <c r="R213" i="4"/>
  <c r="Q213" i="4"/>
  <c r="P213" i="4"/>
  <c r="O213" i="4"/>
  <c r="N213" i="4"/>
  <c r="M213" i="4"/>
  <c r="L213" i="4"/>
  <c r="K213" i="4"/>
  <c r="J213" i="4"/>
  <c r="I213" i="4"/>
  <c r="H213" i="4"/>
  <c r="G213" i="4"/>
  <c r="F213" i="4"/>
  <c r="E213" i="4"/>
  <c r="D213" i="4"/>
  <c r="C213" i="4"/>
  <c r="B213" i="4"/>
  <c r="W212" i="4"/>
  <c r="V212" i="4"/>
  <c r="U212" i="4"/>
  <c r="T212" i="4"/>
  <c r="S212" i="4"/>
  <c r="R212" i="4"/>
  <c r="Q212" i="4"/>
  <c r="P212" i="4"/>
  <c r="O212" i="4"/>
  <c r="N212" i="4"/>
  <c r="M212" i="4"/>
  <c r="L212" i="4"/>
  <c r="K212" i="4"/>
  <c r="J212" i="4"/>
  <c r="I212" i="4"/>
  <c r="H212" i="4"/>
  <c r="G212" i="4"/>
  <c r="F212" i="4"/>
  <c r="E212" i="4"/>
  <c r="D212" i="4"/>
  <c r="C212" i="4"/>
  <c r="B212" i="4"/>
  <c r="W211" i="4"/>
  <c r="V211" i="4"/>
  <c r="U211" i="4"/>
  <c r="T211" i="4"/>
  <c r="S211" i="4"/>
  <c r="R211" i="4"/>
  <c r="Q211" i="4"/>
  <c r="P211" i="4"/>
  <c r="O211" i="4"/>
  <c r="N211" i="4"/>
  <c r="M211" i="4"/>
  <c r="L211" i="4"/>
  <c r="K211" i="4"/>
  <c r="J211" i="4"/>
  <c r="I211" i="4"/>
  <c r="H211" i="4"/>
  <c r="G211" i="4"/>
  <c r="F211" i="4"/>
  <c r="E211" i="4"/>
  <c r="D211" i="4"/>
  <c r="C211" i="4"/>
  <c r="B211" i="4"/>
  <c r="W210" i="4"/>
  <c r="V210" i="4"/>
  <c r="U210" i="4"/>
  <c r="T210" i="4"/>
  <c r="S210" i="4"/>
  <c r="R210" i="4"/>
  <c r="Q210" i="4"/>
  <c r="P210" i="4"/>
  <c r="O210" i="4"/>
  <c r="N210" i="4"/>
  <c r="M210" i="4"/>
  <c r="L210" i="4"/>
  <c r="K210" i="4"/>
  <c r="J210" i="4"/>
  <c r="I210" i="4"/>
  <c r="H210" i="4"/>
  <c r="G210" i="4"/>
  <c r="F210" i="4"/>
  <c r="E210" i="4"/>
  <c r="D210" i="4"/>
  <c r="C210" i="4"/>
  <c r="B210" i="4"/>
  <c r="W209" i="4"/>
  <c r="V209" i="4"/>
  <c r="U209" i="4"/>
  <c r="T209" i="4"/>
  <c r="S209" i="4"/>
  <c r="R209" i="4"/>
  <c r="Q209" i="4"/>
  <c r="P209" i="4"/>
  <c r="O209" i="4"/>
  <c r="N209" i="4"/>
  <c r="M209" i="4"/>
  <c r="L209" i="4"/>
  <c r="K209" i="4"/>
  <c r="J209" i="4"/>
  <c r="I209" i="4"/>
  <c r="H209" i="4"/>
  <c r="G209" i="4"/>
  <c r="F209" i="4"/>
  <c r="E209" i="4"/>
  <c r="D209" i="4"/>
  <c r="C209" i="4"/>
  <c r="B209" i="4"/>
  <c r="W208" i="4"/>
  <c r="V208" i="4"/>
  <c r="U208" i="4"/>
  <c r="T208" i="4"/>
  <c r="S208" i="4"/>
  <c r="R208" i="4"/>
  <c r="Q208" i="4"/>
  <c r="P208" i="4"/>
  <c r="O208" i="4"/>
  <c r="N208" i="4"/>
  <c r="M208" i="4"/>
  <c r="L208" i="4"/>
  <c r="K208" i="4"/>
  <c r="J208" i="4"/>
  <c r="I208" i="4"/>
  <c r="H208" i="4"/>
  <c r="G208" i="4"/>
  <c r="F208" i="4"/>
  <c r="E208" i="4"/>
  <c r="D208" i="4"/>
  <c r="C208" i="4"/>
  <c r="B208" i="4"/>
  <c r="W207" i="4"/>
  <c r="V207" i="4"/>
  <c r="U207" i="4"/>
  <c r="T207" i="4"/>
  <c r="S207" i="4"/>
  <c r="R207" i="4"/>
  <c r="Q207" i="4"/>
  <c r="P207" i="4"/>
  <c r="O207" i="4"/>
  <c r="N207" i="4"/>
  <c r="M207" i="4"/>
  <c r="L207" i="4"/>
  <c r="K207" i="4"/>
  <c r="J207" i="4"/>
  <c r="I207" i="4"/>
  <c r="H207" i="4"/>
  <c r="G207" i="4"/>
  <c r="F207" i="4"/>
  <c r="E207" i="4"/>
  <c r="D207" i="4"/>
  <c r="C207" i="4"/>
  <c r="B207" i="4"/>
  <c r="W206" i="4"/>
  <c r="V206" i="4"/>
  <c r="U206" i="4"/>
  <c r="T206" i="4"/>
  <c r="S206" i="4"/>
  <c r="R206" i="4"/>
  <c r="Q206" i="4"/>
  <c r="P206" i="4"/>
  <c r="O206" i="4"/>
  <c r="N206" i="4"/>
  <c r="M206" i="4"/>
  <c r="L206" i="4"/>
  <c r="K206" i="4"/>
  <c r="J206" i="4"/>
  <c r="I206" i="4"/>
  <c r="H206" i="4"/>
  <c r="G206" i="4"/>
  <c r="F206" i="4"/>
  <c r="E206" i="4"/>
  <c r="D206" i="4"/>
  <c r="C206" i="4"/>
  <c r="B206" i="4"/>
  <c r="W205" i="4"/>
  <c r="V205" i="4"/>
  <c r="U205" i="4"/>
  <c r="T205" i="4"/>
  <c r="S205" i="4"/>
  <c r="R205" i="4"/>
  <c r="Q205" i="4"/>
  <c r="P205" i="4"/>
  <c r="O205" i="4"/>
  <c r="N205" i="4"/>
  <c r="M205" i="4"/>
  <c r="L205" i="4"/>
  <c r="K205" i="4"/>
  <c r="J205" i="4"/>
  <c r="I205" i="4"/>
  <c r="H205" i="4"/>
  <c r="G205" i="4"/>
  <c r="F205" i="4"/>
  <c r="E205" i="4"/>
  <c r="D205" i="4"/>
  <c r="C205" i="4"/>
  <c r="B205" i="4"/>
  <c r="W204" i="4"/>
  <c r="V204" i="4"/>
  <c r="U204" i="4"/>
  <c r="T204" i="4"/>
  <c r="S204" i="4"/>
  <c r="R204" i="4"/>
  <c r="Q204" i="4"/>
  <c r="P204" i="4"/>
  <c r="O204" i="4"/>
  <c r="N204" i="4"/>
  <c r="M204" i="4"/>
  <c r="L204" i="4"/>
  <c r="K204" i="4"/>
  <c r="J204" i="4"/>
  <c r="I204" i="4"/>
  <c r="H204" i="4"/>
  <c r="G204" i="4"/>
  <c r="F204" i="4"/>
  <c r="E204" i="4"/>
  <c r="D204" i="4"/>
  <c r="C204" i="4"/>
  <c r="B204" i="4"/>
  <c r="W203" i="4"/>
  <c r="V203" i="4"/>
  <c r="U203" i="4"/>
  <c r="T203" i="4"/>
  <c r="S203" i="4"/>
  <c r="R203" i="4"/>
  <c r="Q203" i="4"/>
  <c r="P203" i="4"/>
  <c r="O203" i="4"/>
  <c r="N203" i="4"/>
  <c r="M203" i="4"/>
  <c r="L203" i="4"/>
  <c r="K203" i="4"/>
  <c r="J203" i="4"/>
  <c r="I203" i="4"/>
  <c r="H203" i="4"/>
  <c r="G203" i="4"/>
  <c r="F203" i="4"/>
  <c r="E203" i="4"/>
  <c r="D203" i="4"/>
  <c r="C203" i="4"/>
  <c r="B203" i="4"/>
  <c r="W202" i="4"/>
  <c r="V202" i="4"/>
  <c r="U202" i="4"/>
  <c r="T202" i="4"/>
  <c r="S202" i="4"/>
  <c r="R202" i="4"/>
  <c r="Q202" i="4"/>
  <c r="P202" i="4"/>
  <c r="O202" i="4"/>
  <c r="N202" i="4"/>
  <c r="M202" i="4"/>
  <c r="L202" i="4"/>
  <c r="K202" i="4"/>
  <c r="J202" i="4"/>
  <c r="I202" i="4"/>
  <c r="H202" i="4"/>
  <c r="G202" i="4"/>
  <c r="F202" i="4"/>
  <c r="E202" i="4"/>
  <c r="D202" i="4"/>
  <c r="C202" i="4"/>
  <c r="B202" i="4"/>
  <c r="W201" i="4"/>
  <c r="V201" i="4"/>
  <c r="U201" i="4"/>
  <c r="T201" i="4"/>
  <c r="S201" i="4"/>
  <c r="R201" i="4"/>
  <c r="Q201" i="4"/>
  <c r="P201" i="4"/>
  <c r="O201" i="4"/>
  <c r="N201" i="4"/>
  <c r="M201" i="4"/>
  <c r="L201" i="4"/>
  <c r="K201" i="4"/>
  <c r="J201" i="4"/>
  <c r="I201" i="4"/>
  <c r="H201" i="4"/>
  <c r="G201" i="4"/>
  <c r="F201" i="4"/>
  <c r="E201" i="4"/>
  <c r="D201" i="4"/>
  <c r="C201" i="4"/>
  <c r="B201" i="4"/>
  <c r="W200" i="4"/>
  <c r="V200" i="4"/>
  <c r="U200" i="4"/>
  <c r="T200" i="4"/>
  <c r="S200" i="4"/>
  <c r="R200" i="4"/>
  <c r="Q200" i="4"/>
  <c r="P200" i="4"/>
  <c r="O200" i="4"/>
  <c r="N200" i="4"/>
  <c r="M200" i="4"/>
  <c r="L200" i="4"/>
  <c r="K200" i="4"/>
  <c r="J200" i="4"/>
  <c r="I200" i="4"/>
  <c r="H200" i="4"/>
  <c r="G200" i="4"/>
  <c r="F200" i="4"/>
  <c r="E200" i="4"/>
  <c r="D200" i="4"/>
  <c r="C200" i="4"/>
  <c r="B200" i="4"/>
  <c r="W199" i="4"/>
  <c r="V199" i="4"/>
  <c r="U199" i="4"/>
  <c r="T199" i="4"/>
  <c r="S199" i="4"/>
  <c r="R199" i="4"/>
  <c r="Q199" i="4"/>
  <c r="P199" i="4"/>
  <c r="O199" i="4"/>
  <c r="N199" i="4"/>
  <c r="M199" i="4"/>
  <c r="L199" i="4"/>
  <c r="K199" i="4"/>
  <c r="J199" i="4"/>
  <c r="I199" i="4"/>
  <c r="H199" i="4"/>
  <c r="G199" i="4"/>
  <c r="F199" i="4"/>
  <c r="E199" i="4"/>
  <c r="D199" i="4"/>
  <c r="C199" i="4"/>
  <c r="B199" i="4"/>
  <c r="W198" i="4"/>
  <c r="V198" i="4"/>
  <c r="U198" i="4"/>
  <c r="T198" i="4"/>
  <c r="S198" i="4"/>
  <c r="R198" i="4"/>
  <c r="Q198" i="4"/>
  <c r="P198" i="4"/>
  <c r="O198" i="4"/>
  <c r="N198" i="4"/>
  <c r="M198" i="4"/>
  <c r="L198" i="4"/>
  <c r="K198" i="4"/>
  <c r="J198" i="4"/>
  <c r="I198" i="4"/>
  <c r="H198" i="4"/>
  <c r="G198" i="4"/>
  <c r="F198" i="4"/>
  <c r="E198" i="4"/>
  <c r="D198" i="4"/>
  <c r="C198" i="4"/>
  <c r="B198" i="4"/>
  <c r="W197" i="4"/>
  <c r="V197" i="4"/>
  <c r="U197" i="4"/>
  <c r="T197" i="4"/>
  <c r="S197" i="4"/>
  <c r="R197" i="4"/>
  <c r="Q197" i="4"/>
  <c r="P197" i="4"/>
  <c r="O197" i="4"/>
  <c r="N197" i="4"/>
  <c r="M197" i="4"/>
  <c r="L197" i="4"/>
  <c r="K197" i="4"/>
  <c r="J197" i="4"/>
  <c r="I197" i="4"/>
  <c r="H197" i="4"/>
  <c r="G197" i="4"/>
  <c r="F197" i="4"/>
  <c r="E197" i="4"/>
  <c r="D197" i="4"/>
  <c r="C197" i="4"/>
  <c r="B197" i="4"/>
  <c r="W196" i="4"/>
  <c r="V196" i="4"/>
  <c r="U196" i="4"/>
  <c r="T196" i="4"/>
  <c r="S196" i="4"/>
  <c r="R196" i="4"/>
  <c r="Q196" i="4"/>
  <c r="P196" i="4"/>
  <c r="O196" i="4"/>
  <c r="N196" i="4"/>
  <c r="M196" i="4"/>
  <c r="L196" i="4"/>
  <c r="K196" i="4"/>
  <c r="J196" i="4"/>
  <c r="I196" i="4"/>
  <c r="H196" i="4"/>
  <c r="G196" i="4"/>
  <c r="F196" i="4"/>
  <c r="E196" i="4"/>
  <c r="D196" i="4"/>
  <c r="C196" i="4"/>
  <c r="B196" i="4"/>
  <c r="W195" i="4"/>
  <c r="V195" i="4"/>
  <c r="U195" i="4"/>
  <c r="T195" i="4"/>
  <c r="S195" i="4"/>
  <c r="R195" i="4"/>
  <c r="Q195" i="4"/>
  <c r="P195" i="4"/>
  <c r="O195" i="4"/>
  <c r="N195" i="4"/>
  <c r="M195" i="4"/>
  <c r="L195" i="4"/>
  <c r="K195" i="4"/>
  <c r="J195" i="4"/>
  <c r="I195" i="4"/>
  <c r="H195" i="4"/>
  <c r="G195" i="4"/>
  <c r="F195" i="4"/>
  <c r="E195" i="4"/>
  <c r="D195" i="4"/>
  <c r="C195" i="4"/>
  <c r="B195" i="4"/>
  <c r="W194" i="4"/>
  <c r="V194" i="4"/>
  <c r="U194" i="4"/>
  <c r="T194" i="4"/>
  <c r="S194" i="4"/>
  <c r="R194" i="4"/>
  <c r="Q194" i="4"/>
  <c r="P194" i="4"/>
  <c r="O194" i="4"/>
  <c r="N194" i="4"/>
  <c r="M194" i="4"/>
  <c r="L194" i="4"/>
  <c r="K194" i="4"/>
  <c r="J194" i="4"/>
  <c r="I194" i="4"/>
  <c r="H194" i="4"/>
  <c r="G194" i="4"/>
  <c r="F194" i="4"/>
  <c r="E194" i="4"/>
  <c r="D194" i="4"/>
  <c r="C194" i="4"/>
  <c r="B194" i="4"/>
  <c r="W193" i="4"/>
  <c r="V193" i="4"/>
  <c r="U193" i="4"/>
  <c r="T193" i="4"/>
  <c r="S193" i="4"/>
  <c r="R193" i="4"/>
  <c r="Q193" i="4"/>
  <c r="P193" i="4"/>
  <c r="O193" i="4"/>
  <c r="N193" i="4"/>
  <c r="M193" i="4"/>
  <c r="L193" i="4"/>
  <c r="K193" i="4"/>
  <c r="J193" i="4"/>
  <c r="I193" i="4"/>
  <c r="H193" i="4"/>
  <c r="G193" i="4"/>
  <c r="F193" i="4"/>
  <c r="E193" i="4"/>
  <c r="D193" i="4"/>
  <c r="C193" i="4"/>
  <c r="B193" i="4"/>
  <c r="W192" i="4"/>
  <c r="V192" i="4"/>
  <c r="U192" i="4"/>
  <c r="T192" i="4"/>
  <c r="S192" i="4"/>
  <c r="R192" i="4"/>
  <c r="Q192" i="4"/>
  <c r="P192" i="4"/>
  <c r="O192" i="4"/>
  <c r="N192" i="4"/>
  <c r="M192" i="4"/>
  <c r="L192" i="4"/>
  <c r="K192" i="4"/>
  <c r="J192" i="4"/>
  <c r="I192" i="4"/>
  <c r="H192" i="4"/>
  <c r="G192" i="4"/>
  <c r="F192" i="4"/>
  <c r="E192" i="4"/>
  <c r="D192" i="4"/>
  <c r="C192" i="4"/>
  <c r="B192" i="4"/>
  <c r="W191" i="4"/>
  <c r="V191" i="4"/>
  <c r="U191" i="4"/>
  <c r="T191" i="4"/>
  <c r="S191" i="4"/>
  <c r="R191" i="4"/>
  <c r="Q191" i="4"/>
  <c r="P191" i="4"/>
  <c r="O191" i="4"/>
  <c r="N191" i="4"/>
  <c r="M191" i="4"/>
  <c r="L191" i="4"/>
  <c r="K191" i="4"/>
  <c r="J191" i="4"/>
  <c r="I191" i="4"/>
  <c r="H191" i="4"/>
  <c r="G191" i="4"/>
  <c r="F191" i="4"/>
  <c r="E191" i="4"/>
  <c r="D191" i="4"/>
  <c r="C191" i="4"/>
  <c r="B191" i="4"/>
  <c r="W190" i="4"/>
  <c r="V190" i="4"/>
  <c r="U190" i="4"/>
  <c r="T190" i="4"/>
  <c r="S190" i="4"/>
  <c r="R190" i="4"/>
  <c r="Q190" i="4"/>
  <c r="P190" i="4"/>
  <c r="O190" i="4"/>
  <c r="N190" i="4"/>
  <c r="M190" i="4"/>
  <c r="L190" i="4"/>
  <c r="K190" i="4"/>
  <c r="J190" i="4"/>
  <c r="I190" i="4"/>
  <c r="H190" i="4"/>
  <c r="G190" i="4"/>
  <c r="F190" i="4"/>
  <c r="E190" i="4"/>
  <c r="D190" i="4"/>
  <c r="C190" i="4"/>
  <c r="B190" i="4"/>
  <c r="W189" i="4"/>
  <c r="V189" i="4"/>
  <c r="U189" i="4"/>
  <c r="T189" i="4"/>
  <c r="S189" i="4"/>
  <c r="R189" i="4"/>
  <c r="Q189" i="4"/>
  <c r="P189" i="4"/>
  <c r="O189" i="4"/>
  <c r="N189" i="4"/>
  <c r="M189" i="4"/>
  <c r="L189" i="4"/>
  <c r="K189" i="4"/>
  <c r="J189" i="4"/>
  <c r="I189" i="4"/>
  <c r="H189" i="4"/>
  <c r="G189" i="4"/>
  <c r="F189" i="4"/>
  <c r="E189" i="4"/>
  <c r="D189" i="4"/>
  <c r="C189" i="4"/>
  <c r="B189" i="4"/>
  <c r="W188" i="4"/>
  <c r="V188" i="4"/>
  <c r="U188" i="4"/>
  <c r="T188" i="4"/>
  <c r="S188" i="4"/>
  <c r="R188" i="4"/>
  <c r="Q188" i="4"/>
  <c r="P188" i="4"/>
  <c r="O188" i="4"/>
  <c r="N188" i="4"/>
  <c r="M188" i="4"/>
  <c r="L188" i="4"/>
  <c r="K188" i="4"/>
  <c r="J188" i="4"/>
  <c r="I188" i="4"/>
  <c r="H188" i="4"/>
  <c r="G188" i="4"/>
  <c r="F188" i="4"/>
  <c r="E188" i="4"/>
  <c r="D188" i="4"/>
  <c r="C188" i="4"/>
  <c r="B188" i="4"/>
  <c r="W187" i="4"/>
  <c r="V187" i="4"/>
  <c r="U187" i="4"/>
  <c r="T187" i="4"/>
  <c r="S187" i="4"/>
  <c r="R187" i="4"/>
  <c r="Q187" i="4"/>
  <c r="P187" i="4"/>
  <c r="O187" i="4"/>
  <c r="N187" i="4"/>
  <c r="M187" i="4"/>
  <c r="L187" i="4"/>
  <c r="K187" i="4"/>
  <c r="J187" i="4"/>
  <c r="I187" i="4"/>
  <c r="H187" i="4"/>
  <c r="G187" i="4"/>
  <c r="F187" i="4"/>
  <c r="E187" i="4"/>
  <c r="D187" i="4"/>
  <c r="C187" i="4"/>
  <c r="B187" i="4"/>
  <c r="W186" i="4"/>
  <c r="V186" i="4"/>
  <c r="U186" i="4"/>
  <c r="T186" i="4"/>
  <c r="S186" i="4"/>
  <c r="R186" i="4"/>
  <c r="Q186" i="4"/>
  <c r="P186" i="4"/>
  <c r="O186" i="4"/>
  <c r="N186" i="4"/>
  <c r="M186" i="4"/>
  <c r="L186" i="4"/>
  <c r="K186" i="4"/>
  <c r="J186" i="4"/>
  <c r="I186" i="4"/>
  <c r="H186" i="4"/>
  <c r="G186" i="4"/>
  <c r="F186" i="4"/>
  <c r="E186" i="4"/>
  <c r="D186" i="4"/>
  <c r="C186" i="4"/>
  <c r="B186" i="4"/>
  <c r="W185" i="4"/>
  <c r="V185" i="4"/>
  <c r="U185" i="4"/>
  <c r="T185" i="4"/>
  <c r="S185" i="4"/>
  <c r="R185" i="4"/>
  <c r="Q185" i="4"/>
  <c r="P185" i="4"/>
  <c r="O185" i="4"/>
  <c r="N185" i="4"/>
  <c r="M185" i="4"/>
  <c r="L185" i="4"/>
  <c r="K185" i="4"/>
  <c r="J185" i="4"/>
  <c r="I185" i="4"/>
  <c r="H185" i="4"/>
  <c r="G185" i="4"/>
  <c r="F185" i="4"/>
  <c r="E185" i="4"/>
  <c r="D185" i="4"/>
  <c r="C185" i="4"/>
  <c r="B185" i="4"/>
  <c r="W184" i="4"/>
  <c r="V184" i="4"/>
  <c r="U184" i="4"/>
  <c r="T184" i="4"/>
  <c r="S184" i="4"/>
  <c r="R184" i="4"/>
  <c r="Q184" i="4"/>
  <c r="P184" i="4"/>
  <c r="O184" i="4"/>
  <c r="N184" i="4"/>
  <c r="M184" i="4"/>
  <c r="L184" i="4"/>
  <c r="K184" i="4"/>
  <c r="J184" i="4"/>
  <c r="I184" i="4"/>
  <c r="H184" i="4"/>
  <c r="G184" i="4"/>
  <c r="F184" i="4"/>
  <c r="E184" i="4"/>
  <c r="D184" i="4"/>
  <c r="C184" i="4"/>
  <c r="B184" i="4"/>
  <c r="W183" i="4"/>
  <c r="V183" i="4"/>
  <c r="U183" i="4"/>
  <c r="T183" i="4"/>
  <c r="S183" i="4"/>
  <c r="R183" i="4"/>
  <c r="Q183" i="4"/>
  <c r="P183" i="4"/>
  <c r="O183" i="4"/>
  <c r="N183" i="4"/>
  <c r="M183" i="4"/>
  <c r="L183" i="4"/>
  <c r="K183" i="4"/>
  <c r="J183" i="4"/>
  <c r="I183" i="4"/>
  <c r="H183" i="4"/>
  <c r="G183" i="4"/>
  <c r="F183" i="4"/>
  <c r="E183" i="4"/>
  <c r="D183" i="4"/>
  <c r="C183" i="4"/>
  <c r="B183" i="4"/>
  <c r="W182" i="4"/>
  <c r="V182" i="4"/>
  <c r="U182" i="4"/>
  <c r="T182" i="4"/>
  <c r="S182" i="4"/>
  <c r="R182" i="4"/>
  <c r="Q182" i="4"/>
  <c r="P182" i="4"/>
  <c r="O182" i="4"/>
  <c r="N182" i="4"/>
  <c r="M182" i="4"/>
  <c r="L182" i="4"/>
  <c r="K182" i="4"/>
  <c r="J182" i="4"/>
  <c r="I182" i="4"/>
  <c r="H182" i="4"/>
  <c r="G182" i="4"/>
  <c r="F182" i="4"/>
  <c r="E182" i="4"/>
  <c r="D182" i="4"/>
  <c r="C182" i="4"/>
  <c r="B182" i="4"/>
  <c r="W181" i="4"/>
  <c r="V181" i="4"/>
  <c r="U181" i="4"/>
  <c r="T181" i="4"/>
  <c r="S181" i="4"/>
  <c r="R181" i="4"/>
  <c r="Q181" i="4"/>
  <c r="P181" i="4"/>
  <c r="O181" i="4"/>
  <c r="N181" i="4"/>
  <c r="M181" i="4"/>
  <c r="L181" i="4"/>
  <c r="K181" i="4"/>
  <c r="J181" i="4"/>
  <c r="I181" i="4"/>
  <c r="H181" i="4"/>
  <c r="G181" i="4"/>
  <c r="F181" i="4"/>
  <c r="E181" i="4"/>
  <c r="D181" i="4"/>
  <c r="C181" i="4"/>
  <c r="B181" i="4"/>
  <c r="W180" i="4"/>
  <c r="V180" i="4"/>
  <c r="U180" i="4"/>
  <c r="T180" i="4"/>
  <c r="S180" i="4"/>
  <c r="R180" i="4"/>
  <c r="Q180" i="4"/>
  <c r="P180" i="4"/>
  <c r="O180" i="4"/>
  <c r="N180" i="4"/>
  <c r="M180" i="4"/>
  <c r="L180" i="4"/>
  <c r="K180" i="4"/>
  <c r="J180" i="4"/>
  <c r="I180" i="4"/>
  <c r="H180" i="4"/>
  <c r="G180" i="4"/>
  <c r="F180" i="4"/>
  <c r="E180" i="4"/>
  <c r="D180" i="4"/>
  <c r="C180" i="4"/>
  <c r="B180" i="4"/>
  <c r="W179" i="4"/>
  <c r="V179" i="4"/>
  <c r="U179" i="4"/>
  <c r="T179" i="4"/>
  <c r="S179" i="4"/>
  <c r="R179" i="4"/>
  <c r="Q179" i="4"/>
  <c r="P179" i="4"/>
  <c r="O179" i="4"/>
  <c r="N179" i="4"/>
  <c r="M179" i="4"/>
  <c r="L179" i="4"/>
  <c r="K179" i="4"/>
  <c r="J179" i="4"/>
  <c r="I179" i="4"/>
  <c r="H179" i="4"/>
  <c r="G179" i="4"/>
  <c r="F179" i="4"/>
  <c r="E179" i="4"/>
  <c r="D179" i="4"/>
  <c r="C179" i="4"/>
  <c r="B179" i="4"/>
  <c r="W178" i="4"/>
  <c r="V178" i="4"/>
  <c r="U178" i="4"/>
  <c r="T178" i="4"/>
  <c r="S178" i="4"/>
  <c r="R178" i="4"/>
  <c r="Q178" i="4"/>
  <c r="P178" i="4"/>
  <c r="O178" i="4"/>
  <c r="N178" i="4"/>
  <c r="M178" i="4"/>
  <c r="L178" i="4"/>
  <c r="K178" i="4"/>
  <c r="J178" i="4"/>
  <c r="I178" i="4"/>
  <c r="H178" i="4"/>
  <c r="G178" i="4"/>
  <c r="F178" i="4"/>
  <c r="E178" i="4"/>
  <c r="D178" i="4"/>
  <c r="C178" i="4"/>
  <c r="B178" i="4"/>
  <c r="W177" i="4"/>
  <c r="V177" i="4"/>
  <c r="U177" i="4"/>
  <c r="T177" i="4"/>
  <c r="S177" i="4"/>
  <c r="R177" i="4"/>
  <c r="Q177" i="4"/>
  <c r="P177" i="4"/>
  <c r="O177" i="4"/>
  <c r="N177" i="4"/>
  <c r="M177" i="4"/>
  <c r="L177" i="4"/>
  <c r="K177" i="4"/>
  <c r="J177" i="4"/>
  <c r="I177" i="4"/>
  <c r="H177" i="4"/>
  <c r="G177" i="4"/>
  <c r="F177" i="4"/>
  <c r="E177" i="4"/>
  <c r="D177" i="4"/>
  <c r="C177" i="4"/>
  <c r="B177" i="4"/>
  <c r="W176" i="4"/>
  <c r="V176" i="4"/>
  <c r="U176" i="4"/>
  <c r="T176" i="4"/>
  <c r="S176" i="4"/>
  <c r="R176" i="4"/>
  <c r="Q176" i="4"/>
  <c r="P176" i="4"/>
  <c r="O176" i="4"/>
  <c r="N176" i="4"/>
  <c r="M176" i="4"/>
  <c r="L176" i="4"/>
  <c r="K176" i="4"/>
  <c r="J176" i="4"/>
  <c r="I176" i="4"/>
  <c r="H176" i="4"/>
  <c r="G176" i="4"/>
  <c r="F176" i="4"/>
  <c r="E176" i="4"/>
  <c r="D176" i="4"/>
  <c r="C176" i="4"/>
  <c r="B176" i="4"/>
  <c r="W175" i="4"/>
  <c r="V175" i="4"/>
  <c r="U175" i="4"/>
  <c r="T175" i="4"/>
  <c r="S175" i="4"/>
  <c r="R175" i="4"/>
  <c r="Q175" i="4"/>
  <c r="P175" i="4"/>
  <c r="O175" i="4"/>
  <c r="N175" i="4"/>
  <c r="M175" i="4"/>
  <c r="L175" i="4"/>
  <c r="K175" i="4"/>
  <c r="J175" i="4"/>
  <c r="I175" i="4"/>
  <c r="H175" i="4"/>
  <c r="G175" i="4"/>
  <c r="F175" i="4"/>
  <c r="E175" i="4"/>
  <c r="D175" i="4"/>
  <c r="C175" i="4"/>
  <c r="B175" i="4"/>
  <c r="W174" i="4"/>
  <c r="V174" i="4"/>
  <c r="U174" i="4"/>
  <c r="T174" i="4"/>
  <c r="S174" i="4"/>
  <c r="R174" i="4"/>
  <c r="Q174" i="4"/>
  <c r="P174" i="4"/>
  <c r="O174" i="4"/>
  <c r="N174" i="4"/>
  <c r="M174" i="4"/>
  <c r="L174" i="4"/>
  <c r="K174" i="4"/>
  <c r="J174" i="4"/>
  <c r="I174" i="4"/>
  <c r="H174" i="4"/>
  <c r="G174" i="4"/>
  <c r="F174" i="4"/>
  <c r="E174" i="4"/>
  <c r="D174" i="4"/>
  <c r="C174" i="4"/>
  <c r="B174" i="4"/>
  <c r="W173" i="4"/>
  <c r="V173" i="4"/>
  <c r="U173" i="4"/>
  <c r="T173" i="4"/>
  <c r="S173" i="4"/>
  <c r="R173" i="4"/>
  <c r="Q173" i="4"/>
  <c r="P173" i="4"/>
  <c r="O173" i="4"/>
  <c r="N173" i="4"/>
  <c r="M173" i="4"/>
  <c r="L173" i="4"/>
  <c r="K173" i="4"/>
  <c r="J173" i="4"/>
  <c r="I173" i="4"/>
  <c r="H173" i="4"/>
  <c r="G173" i="4"/>
  <c r="F173" i="4"/>
  <c r="E173" i="4"/>
  <c r="D173" i="4"/>
  <c r="C173" i="4"/>
  <c r="B173" i="4"/>
  <c r="W172" i="4"/>
  <c r="V172" i="4"/>
  <c r="U172" i="4"/>
  <c r="T172" i="4"/>
  <c r="S172" i="4"/>
  <c r="R172" i="4"/>
  <c r="Q172" i="4"/>
  <c r="P172" i="4"/>
  <c r="O172" i="4"/>
  <c r="N172" i="4"/>
  <c r="M172" i="4"/>
  <c r="L172" i="4"/>
  <c r="K172" i="4"/>
  <c r="J172" i="4"/>
  <c r="I172" i="4"/>
  <c r="H172" i="4"/>
  <c r="G172" i="4"/>
  <c r="F172" i="4"/>
  <c r="E172" i="4"/>
  <c r="D172" i="4"/>
  <c r="C172" i="4"/>
  <c r="B172" i="4"/>
  <c r="W171" i="4"/>
  <c r="V171" i="4"/>
  <c r="U171" i="4"/>
  <c r="T171" i="4"/>
  <c r="S171" i="4"/>
  <c r="R171" i="4"/>
  <c r="Q171" i="4"/>
  <c r="P171" i="4"/>
  <c r="O171" i="4"/>
  <c r="N171" i="4"/>
  <c r="M171" i="4"/>
  <c r="L171" i="4"/>
  <c r="K171" i="4"/>
  <c r="J171" i="4"/>
  <c r="I171" i="4"/>
  <c r="H171" i="4"/>
  <c r="G171" i="4"/>
  <c r="F171" i="4"/>
  <c r="E171" i="4"/>
  <c r="D171" i="4"/>
  <c r="C171" i="4"/>
  <c r="B171" i="4"/>
  <c r="W170" i="4"/>
  <c r="V170" i="4"/>
  <c r="U170" i="4"/>
  <c r="T170" i="4"/>
  <c r="S170" i="4"/>
  <c r="R170" i="4"/>
  <c r="Q170" i="4"/>
  <c r="P170" i="4"/>
  <c r="O170" i="4"/>
  <c r="N170" i="4"/>
  <c r="M170" i="4"/>
  <c r="L170" i="4"/>
  <c r="K170" i="4"/>
  <c r="J170" i="4"/>
  <c r="I170" i="4"/>
  <c r="H170" i="4"/>
  <c r="G170" i="4"/>
  <c r="F170" i="4"/>
  <c r="E170" i="4"/>
  <c r="D170" i="4"/>
  <c r="C170" i="4"/>
  <c r="B170" i="4"/>
  <c r="W169" i="4"/>
  <c r="V169" i="4"/>
  <c r="U169" i="4"/>
  <c r="T169" i="4"/>
  <c r="S169" i="4"/>
  <c r="R169" i="4"/>
  <c r="Q169" i="4"/>
  <c r="P169" i="4"/>
  <c r="O169" i="4"/>
  <c r="N169" i="4"/>
  <c r="M169" i="4"/>
  <c r="L169" i="4"/>
  <c r="K169" i="4"/>
  <c r="J169" i="4"/>
  <c r="I169" i="4"/>
  <c r="H169" i="4"/>
  <c r="G169" i="4"/>
  <c r="F169" i="4"/>
  <c r="E169" i="4"/>
  <c r="D169" i="4"/>
  <c r="C169" i="4"/>
  <c r="B169" i="4"/>
  <c r="W168" i="4"/>
  <c r="V168" i="4"/>
  <c r="U168" i="4"/>
  <c r="T168" i="4"/>
  <c r="S168" i="4"/>
  <c r="R168" i="4"/>
  <c r="Q168" i="4"/>
  <c r="P168" i="4"/>
  <c r="O168" i="4"/>
  <c r="N168" i="4"/>
  <c r="M168" i="4"/>
  <c r="L168" i="4"/>
  <c r="K168" i="4"/>
  <c r="J168" i="4"/>
  <c r="I168" i="4"/>
  <c r="H168" i="4"/>
  <c r="G168" i="4"/>
  <c r="F168" i="4"/>
  <c r="E168" i="4"/>
  <c r="D168" i="4"/>
  <c r="C168" i="4"/>
  <c r="B168" i="4"/>
  <c r="W167" i="4"/>
  <c r="V167" i="4"/>
  <c r="U167" i="4"/>
  <c r="T167" i="4"/>
  <c r="S167" i="4"/>
  <c r="R167" i="4"/>
  <c r="Q167" i="4"/>
  <c r="P167" i="4"/>
  <c r="O167" i="4"/>
  <c r="N167" i="4"/>
  <c r="M167" i="4"/>
  <c r="L167" i="4"/>
  <c r="K167" i="4"/>
  <c r="J167" i="4"/>
  <c r="I167" i="4"/>
  <c r="H167" i="4"/>
  <c r="G167" i="4"/>
  <c r="F167" i="4"/>
  <c r="E167" i="4"/>
  <c r="D167" i="4"/>
  <c r="C167" i="4"/>
  <c r="B167" i="4"/>
  <c r="W166" i="4"/>
  <c r="V166" i="4"/>
  <c r="U166" i="4"/>
  <c r="T166" i="4"/>
  <c r="S166" i="4"/>
  <c r="R166" i="4"/>
  <c r="Q166" i="4"/>
  <c r="P166" i="4"/>
  <c r="O166" i="4"/>
  <c r="N166" i="4"/>
  <c r="M166" i="4"/>
  <c r="L166" i="4"/>
  <c r="K166" i="4"/>
  <c r="J166" i="4"/>
  <c r="I166" i="4"/>
  <c r="H166" i="4"/>
  <c r="G166" i="4"/>
  <c r="F166" i="4"/>
  <c r="E166" i="4"/>
  <c r="D166" i="4"/>
  <c r="C166" i="4"/>
  <c r="B166" i="4"/>
  <c r="W165" i="4"/>
  <c r="V165" i="4"/>
  <c r="U165" i="4"/>
  <c r="T165" i="4"/>
  <c r="S165" i="4"/>
  <c r="R165" i="4"/>
  <c r="Q165" i="4"/>
  <c r="P165" i="4"/>
  <c r="O165" i="4"/>
  <c r="N165" i="4"/>
  <c r="M165" i="4"/>
  <c r="L165" i="4"/>
  <c r="K165" i="4"/>
  <c r="J165" i="4"/>
  <c r="I165" i="4"/>
  <c r="H165" i="4"/>
  <c r="G165" i="4"/>
  <c r="F165" i="4"/>
  <c r="E165" i="4"/>
  <c r="D165" i="4"/>
  <c r="C165" i="4"/>
  <c r="B165" i="4"/>
  <c r="W164" i="4"/>
  <c r="V164" i="4"/>
  <c r="U164" i="4"/>
  <c r="T164" i="4"/>
  <c r="S164" i="4"/>
  <c r="R164" i="4"/>
  <c r="Q164" i="4"/>
  <c r="P164" i="4"/>
  <c r="O164" i="4"/>
  <c r="N164" i="4"/>
  <c r="M164" i="4"/>
  <c r="L164" i="4"/>
  <c r="K164" i="4"/>
  <c r="J164" i="4"/>
  <c r="I164" i="4"/>
  <c r="H164" i="4"/>
  <c r="G164" i="4"/>
  <c r="F164" i="4"/>
  <c r="E164" i="4"/>
  <c r="D164" i="4"/>
  <c r="C164" i="4"/>
  <c r="B164" i="4"/>
  <c r="W163" i="4"/>
  <c r="V163" i="4"/>
  <c r="U163" i="4"/>
  <c r="T163" i="4"/>
  <c r="S163" i="4"/>
  <c r="R163" i="4"/>
  <c r="Q163" i="4"/>
  <c r="P163" i="4"/>
  <c r="O163" i="4"/>
  <c r="N163" i="4"/>
  <c r="M163" i="4"/>
  <c r="L163" i="4"/>
  <c r="K163" i="4"/>
  <c r="J163" i="4"/>
  <c r="I163" i="4"/>
  <c r="H163" i="4"/>
  <c r="G163" i="4"/>
  <c r="F163" i="4"/>
  <c r="E163" i="4"/>
  <c r="D163" i="4"/>
  <c r="C163" i="4"/>
  <c r="B163" i="4"/>
  <c r="W162" i="4"/>
  <c r="V162" i="4"/>
  <c r="U162" i="4"/>
  <c r="T162" i="4"/>
  <c r="S162" i="4"/>
  <c r="R162" i="4"/>
  <c r="Q162" i="4"/>
  <c r="P162" i="4"/>
  <c r="O162" i="4"/>
  <c r="N162" i="4"/>
  <c r="M162" i="4"/>
  <c r="L162" i="4"/>
  <c r="K162" i="4"/>
  <c r="J162" i="4"/>
  <c r="I162" i="4"/>
  <c r="H162" i="4"/>
  <c r="G162" i="4"/>
  <c r="F162" i="4"/>
  <c r="E162" i="4"/>
  <c r="D162" i="4"/>
  <c r="C162" i="4"/>
  <c r="B162" i="4"/>
  <c r="W161" i="4"/>
  <c r="V161" i="4"/>
  <c r="U161" i="4"/>
  <c r="T161" i="4"/>
  <c r="S161" i="4"/>
  <c r="R161" i="4"/>
  <c r="Q161" i="4"/>
  <c r="P161" i="4"/>
  <c r="O161" i="4"/>
  <c r="N161" i="4"/>
  <c r="M161" i="4"/>
  <c r="L161" i="4"/>
  <c r="K161" i="4"/>
  <c r="J161" i="4"/>
  <c r="I161" i="4"/>
  <c r="H161" i="4"/>
  <c r="G161" i="4"/>
  <c r="F161" i="4"/>
  <c r="E161" i="4"/>
  <c r="D161" i="4"/>
  <c r="C161" i="4"/>
  <c r="B161" i="4"/>
  <c r="W160" i="4"/>
  <c r="V160" i="4"/>
  <c r="U160" i="4"/>
  <c r="T160" i="4"/>
  <c r="S160" i="4"/>
  <c r="R160" i="4"/>
  <c r="Q160" i="4"/>
  <c r="P160" i="4"/>
  <c r="O160" i="4"/>
  <c r="N160" i="4"/>
  <c r="M160" i="4"/>
  <c r="L160" i="4"/>
  <c r="K160" i="4"/>
  <c r="J160" i="4"/>
  <c r="I160" i="4"/>
  <c r="H160" i="4"/>
  <c r="G160" i="4"/>
  <c r="F160" i="4"/>
  <c r="E160" i="4"/>
  <c r="D160" i="4"/>
  <c r="C160" i="4"/>
  <c r="B160" i="4"/>
  <c r="W159" i="4"/>
  <c r="V159" i="4"/>
  <c r="U159" i="4"/>
  <c r="T159" i="4"/>
  <c r="S159" i="4"/>
  <c r="R159" i="4"/>
  <c r="Q159" i="4"/>
  <c r="P159" i="4"/>
  <c r="O159" i="4"/>
  <c r="N159" i="4"/>
  <c r="M159" i="4"/>
  <c r="L159" i="4"/>
  <c r="K159" i="4"/>
  <c r="J159" i="4"/>
  <c r="I159" i="4"/>
  <c r="H159" i="4"/>
  <c r="G159" i="4"/>
  <c r="F159" i="4"/>
  <c r="E159" i="4"/>
  <c r="D159" i="4"/>
  <c r="C159" i="4"/>
  <c r="B159" i="4"/>
  <c r="W158" i="4"/>
  <c r="V158" i="4"/>
  <c r="U158" i="4"/>
  <c r="T158" i="4"/>
  <c r="S158" i="4"/>
  <c r="R158" i="4"/>
  <c r="Q158" i="4"/>
  <c r="P158" i="4"/>
  <c r="O158" i="4"/>
  <c r="N158" i="4"/>
  <c r="M158" i="4"/>
  <c r="L158" i="4"/>
  <c r="K158" i="4"/>
  <c r="J158" i="4"/>
  <c r="I158" i="4"/>
  <c r="H158" i="4"/>
  <c r="G158" i="4"/>
  <c r="F158" i="4"/>
  <c r="E158" i="4"/>
  <c r="D158" i="4"/>
  <c r="C158" i="4"/>
  <c r="B158" i="4"/>
  <c r="W157" i="4"/>
  <c r="V157" i="4"/>
  <c r="U157" i="4"/>
  <c r="T157" i="4"/>
  <c r="S157" i="4"/>
  <c r="R157" i="4"/>
  <c r="Q157" i="4"/>
  <c r="P157" i="4"/>
  <c r="O157" i="4"/>
  <c r="N157" i="4"/>
  <c r="M157" i="4"/>
  <c r="L157" i="4"/>
  <c r="K157" i="4"/>
  <c r="J157" i="4"/>
  <c r="I157" i="4"/>
  <c r="H157" i="4"/>
  <c r="G157" i="4"/>
  <c r="F157" i="4"/>
  <c r="E157" i="4"/>
  <c r="D157" i="4"/>
  <c r="C157" i="4"/>
  <c r="B157" i="4"/>
  <c r="W156" i="4"/>
  <c r="V156" i="4"/>
  <c r="U156" i="4"/>
  <c r="T156" i="4"/>
  <c r="S156" i="4"/>
  <c r="R156" i="4"/>
  <c r="Q156" i="4"/>
  <c r="P156" i="4"/>
  <c r="O156" i="4"/>
  <c r="N156" i="4"/>
  <c r="M156" i="4"/>
  <c r="L156" i="4"/>
  <c r="K156" i="4"/>
  <c r="J156" i="4"/>
  <c r="I156" i="4"/>
  <c r="H156" i="4"/>
  <c r="G156" i="4"/>
  <c r="F156" i="4"/>
  <c r="E156" i="4"/>
  <c r="D156" i="4"/>
  <c r="C156" i="4"/>
  <c r="B156" i="4"/>
  <c r="W155" i="4"/>
  <c r="V155" i="4"/>
  <c r="U155" i="4"/>
  <c r="T155" i="4"/>
  <c r="S155" i="4"/>
  <c r="R155" i="4"/>
  <c r="Q155" i="4"/>
  <c r="P155" i="4"/>
  <c r="O155" i="4"/>
  <c r="N155" i="4"/>
  <c r="M155" i="4"/>
  <c r="L155" i="4"/>
  <c r="K155" i="4"/>
  <c r="J155" i="4"/>
  <c r="I155" i="4"/>
  <c r="H155" i="4"/>
  <c r="G155" i="4"/>
  <c r="F155" i="4"/>
  <c r="E155" i="4"/>
  <c r="D155" i="4"/>
  <c r="C155" i="4"/>
  <c r="B155" i="4"/>
  <c r="W154" i="4"/>
  <c r="V154" i="4"/>
  <c r="U154" i="4"/>
  <c r="T154" i="4"/>
  <c r="S154" i="4"/>
  <c r="R154" i="4"/>
  <c r="Q154" i="4"/>
  <c r="P154" i="4"/>
  <c r="O154" i="4"/>
  <c r="N154" i="4"/>
  <c r="M154" i="4"/>
  <c r="L154" i="4"/>
  <c r="K154" i="4"/>
  <c r="J154" i="4"/>
  <c r="I154" i="4"/>
  <c r="H154" i="4"/>
  <c r="G154" i="4"/>
  <c r="F154" i="4"/>
  <c r="E154" i="4"/>
  <c r="D154" i="4"/>
  <c r="C154" i="4"/>
  <c r="B154" i="4"/>
  <c r="W153" i="4"/>
  <c r="V153" i="4"/>
  <c r="U153" i="4"/>
  <c r="T153" i="4"/>
  <c r="S153" i="4"/>
  <c r="R153" i="4"/>
  <c r="Q153" i="4"/>
  <c r="P153" i="4"/>
  <c r="O153" i="4"/>
  <c r="N153" i="4"/>
  <c r="M153" i="4"/>
  <c r="L153" i="4"/>
  <c r="K153" i="4"/>
  <c r="J153" i="4"/>
  <c r="I153" i="4"/>
  <c r="H153" i="4"/>
  <c r="G153" i="4"/>
  <c r="F153" i="4"/>
  <c r="E153" i="4"/>
  <c r="D153" i="4"/>
  <c r="C153" i="4"/>
  <c r="B153" i="4"/>
  <c r="W152" i="4"/>
  <c r="V152" i="4"/>
  <c r="U152" i="4"/>
  <c r="T152" i="4"/>
  <c r="S152" i="4"/>
  <c r="R152" i="4"/>
  <c r="Q152" i="4"/>
  <c r="P152" i="4"/>
  <c r="O152" i="4"/>
  <c r="N152" i="4"/>
  <c r="M152" i="4"/>
  <c r="L152" i="4"/>
  <c r="K152" i="4"/>
  <c r="J152" i="4"/>
  <c r="I152" i="4"/>
  <c r="H152" i="4"/>
  <c r="G152" i="4"/>
  <c r="F152" i="4"/>
  <c r="E152" i="4"/>
  <c r="D152" i="4"/>
  <c r="C152" i="4"/>
  <c r="B152" i="4"/>
  <c r="W151" i="4"/>
  <c r="V151" i="4"/>
  <c r="U151" i="4"/>
  <c r="T151" i="4"/>
  <c r="S151" i="4"/>
  <c r="R151" i="4"/>
  <c r="Q151" i="4"/>
  <c r="P151" i="4"/>
  <c r="O151" i="4"/>
  <c r="N151" i="4"/>
  <c r="M151" i="4"/>
  <c r="L151" i="4"/>
  <c r="K151" i="4"/>
  <c r="J151" i="4"/>
  <c r="I151" i="4"/>
  <c r="H151" i="4"/>
  <c r="G151" i="4"/>
  <c r="F151" i="4"/>
  <c r="E151" i="4"/>
  <c r="D151" i="4"/>
  <c r="C151" i="4"/>
  <c r="B151" i="4"/>
  <c r="W150" i="4"/>
  <c r="V150" i="4"/>
  <c r="U150" i="4"/>
  <c r="T150" i="4"/>
  <c r="S150" i="4"/>
  <c r="R150" i="4"/>
  <c r="Q150" i="4"/>
  <c r="P150" i="4"/>
  <c r="O150" i="4"/>
  <c r="N150" i="4"/>
  <c r="M150" i="4"/>
  <c r="L150" i="4"/>
  <c r="K150" i="4"/>
  <c r="J150" i="4"/>
  <c r="I150" i="4"/>
  <c r="H150" i="4"/>
  <c r="G150" i="4"/>
  <c r="F150" i="4"/>
  <c r="E150" i="4"/>
  <c r="D150" i="4"/>
  <c r="C150" i="4"/>
  <c r="B150" i="4"/>
  <c r="W149" i="4"/>
  <c r="V149" i="4"/>
  <c r="U149" i="4"/>
  <c r="T149" i="4"/>
  <c r="S149" i="4"/>
  <c r="R149" i="4"/>
  <c r="Q149" i="4"/>
  <c r="P149" i="4"/>
  <c r="O149" i="4"/>
  <c r="N149" i="4"/>
  <c r="M149" i="4"/>
  <c r="L149" i="4"/>
  <c r="K149" i="4"/>
  <c r="J149" i="4"/>
  <c r="I149" i="4"/>
  <c r="H149" i="4"/>
  <c r="G149" i="4"/>
  <c r="F149" i="4"/>
  <c r="E149" i="4"/>
  <c r="D149" i="4"/>
  <c r="C149" i="4"/>
  <c r="B149" i="4"/>
  <c r="W148" i="4"/>
  <c r="V148" i="4"/>
  <c r="U148" i="4"/>
  <c r="T148" i="4"/>
  <c r="S148" i="4"/>
  <c r="R148" i="4"/>
  <c r="Q148" i="4"/>
  <c r="P148" i="4"/>
  <c r="O148" i="4"/>
  <c r="N148" i="4"/>
  <c r="M148" i="4"/>
  <c r="L148" i="4"/>
  <c r="K148" i="4"/>
  <c r="J148" i="4"/>
  <c r="I148" i="4"/>
  <c r="H148" i="4"/>
  <c r="G148" i="4"/>
  <c r="F148" i="4"/>
  <c r="E148" i="4"/>
  <c r="D148" i="4"/>
  <c r="C148" i="4"/>
  <c r="B148" i="4"/>
  <c r="W147" i="4"/>
  <c r="V147" i="4"/>
  <c r="U147" i="4"/>
  <c r="T147" i="4"/>
  <c r="S147" i="4"/>
  <c r="R147" i="4"/>
  <c r="Q147" i="4"/>
  <c r="P147" i="4"/>
  <c r="O147" i="4"/>
  <c r="N147" i="4"/>
  <c r="M147" i="4"/>
  <c r="L147" i="4"/>
  <c r="K147" i="4"/>
  <c r="J147" i="4"/>
  <c r="I147" i="4"/>
  <c r="H147" i="4"/>
  <c r="G147" i="4"/>
  <c r="F147" i="4"/>
  <c r="E147" i="4"/>
  <c r="D147" i="4"/>
  <c r="C147" i="4"/>
  <c r="B147" i="4"/>
  <c r="W146" i="4"/>
  <c r="V146" i="4"/>
  <c r="U146" i="4"/>
  <c r="T146" i="4"/>
  <c r="S146" i="4"/>
  <c r="R146" i="4"/>
  <c r="Q146" i="4"/>
  <c r="P146" i="4"/>
  <c r="O146" i="4"/>
  <c r="N146" i="4"/>
  <c r="M146" i="4"/>
  <c r="L146" i="4"/>
  <c r="K146" i="4"/>
  <c r="J146" i="4"/>
  <c r="I146" i="4"/>
  <c r="H146" i="4"/>
  <c r="G146" i="4"/>
  <c r="F146" i="4"/>
  <c r="E146" i="4"/>
  <c r="D146" i="4"/>
  <c r="C146" i="4"/>
  <c r="B146" i="4"/>
  <c r="W145" i="4"/>
  <c r="V145" i="4"/>
  <c r="U145" i="4"/>
  <c r="T145" i="4"/>
  <c r="S145" i="4"/>
  <c r="R145" i="4"/>
  <c r="Q145" i="4"/>
  <c r="P145" i="4"/>
  <c r="O145" i="4"/>
  <c r="N145" i="4"/>
  <c r="M145" i="4"/>
  <c r="L145" i="4"/>
  <c r="K145" i="4"/>
  <c r="J145" i="4"/>
  <c r="I145" i="4"/>
  <c r="H145" i="4"/>
  <c r="G145" i="4"/>
  <c r="F145" i="4"/>
  <c r="E145" i="4"/>
  <c r="D145" i="4"/>
  <c r="C145" i="4"/>
  <c r="B145" i="4"/>
  <c r="W144" i="4"/>
  <c r="V144" i="4"/>
  <c r="U144" i="4"/>
  <c r="T144" i="4"/>
  <c r="S144" i="4"/>
  <c r="R144" i="4"/>
  <c r="Q144" i="4"/>
  <c r="P144" i="4"/>
  <c r="O144" i="4"/>
  <c r="N144" i="4"/>
  <c r="M144" i="4"/>
  <c r="L144" i="4"/>
  <c r="K144" i="4"/>
  <c r="J144" i="4"/>
  <c r="I144" i="4"/>
  <c r="H144" i="4"/>
  <c r="G144" i="4"/>
  <c r="F144" i="4"/>
  <c r="E144" i="4"/>
  <c r="D144" i="4"/>
  <c r="C144" i="4"/>
  <c r="B144" i="4"/>
  <c r="W143" i="4"/>
  <c r="V143" i="4"/>
  <c r="U143" i="4"/>
  <c r="T143" i="4"/>
  <c r="S143" i="4"/>
  <c r="R143" i="4"/>
  <c r="Q143" i="4"/>
  <c r="P143" i="4"/>
  <c r="O143" i="4"/>
  <c r="N143" i="4"/>
  <c r="M143" i="4"/>
  <c r="L143" i="4"/>
  <c r="K143" i="4"/>
  <c r="J143" i="4"/>
  <c r="I143" i="4"/>
  <c r="H143" i="4"/>
  <c r="G143" i="4"/>
  <c r="F143" i="4"/>
  <c r="E143" i="4"/>
  <c r="D143" i="4"/>
  <c r="C143" i="4"/>
  <c r="B143" i="4"/>
  <c r="W142" i="4"/>
  <c r="V142" i="4"/>
  <c r="U142" i="4"/>
  <c r="T142" i="4"/>
  <c r="S142" i="4"/>
  <c r="R142" i="4"/>
  <c r="Q142" i="4"/>
  <c r="P142" i="4"/>
  <c r="O142" i="4"/>
  <c r="N142" i="4"/>
  <c r="M142" i="4"/>
  <c r="L142" i="4"/>
  <c r="K142" i="4"/>
  <c r="J142" i="4"/>
  <c r="I142" i="4"/>
  <c r="H142" i="4"/>
  <c r="G142" i="4"/>
  <c r="F142" i="4"/>
  <c r="E142" i="4"/>
  <c r="D142" i="4"/>
  <c r="C142" i="4"/>
  <c r="B142" i="4"/>
  <c r="W141" i="4"/>
  <c r="V141" i="4"/>
  <c r="U141" i="4"/>
  <c r="T141" i="4"/>
  <c r="S141" i="4"/>
  <c r="R141" i="4"/>
  <c r="Q141" i="4"/>
  <c r="P141" i="4"/>
  <c r="O141" i="4"/>
  <c r="N141" i="4"/>
  <c r="M141" i="4"/>
  <c r="L141" i="4"/>
  <c r="K141" i="4"/>
  <c r="J141" i="4"/>
  <c r="I141" i="4"/>
  <c r="H141" i="4"/>
  <c r="G141" i="4"/>
  <c r="F141" i="4"/>
  <c r="E141" i="4"/>
  <c r="D141" i="4"/>
  <c r="C141" i="4"/>
  <c r="B141" i="4"/>
  <c r="W140" i="4"/>
  <c r="V140" i="4"/>
  <c r="U140" i="4"/>
  <c r="T140" i="4"/>
  <c r="S140" i="4"/>
  <c r="R140" i="4"/>
  <c r="Q140" i="4"/>
  <c r="P140" i="4"/>
  <c r="O140" i="4"/>
  <c r="N140" i="4"/>
  <c r="M140" i="4"/>
  <c r="L140" i="4"/>
  <c r="K140" i="4"/>
  <c r="J140" i="4"/>
  <c r="I140" i="4"/>
  <c r="H140" i="4"/>
  <c r="G140" i="4"/>
  <c r="F140" i="4"/>
  <c r="E140" i="4"/>
  <c r="D140" i="4"/>
  <c r="C140" i="4"/>
  <c r="B140" i="4"/>
  <c r="W139" i="4"/>
  <c r="V139" i="4"/>
  <c r="U139" i="4"/>
  <c r="T139" i="4"/>
  <c r="S139" i="4"/>
  <c r="R139" i="4"/>
  <c r="Q139" i="4"/>
  <c r="P139" i="4"/>
  <c r="O139" i="4"/>
  <c r="N139" i="4"/>
  <c r="M139" i="4"/>
  <c r="L139" i="4"/>
  <c r="K139" i="4"/>
  <c r="J139" i="4"/>
  <c r="I139" i="4"/>
  <c r="H139" i="4"/>
  <c r="G139" i="4"/>
  <c r="F139" i="4"/>
  <c r="E139" i="4"/>
  <c r="D139" i="4"/>
  <c r="C139" i="4"/>
  <c r="B139" i="4"/>
  <c r="W138" i="4"/>
  <c r="V138" i="4"/>
  <c r="U138" i="4"/>
  <c r="T138" i="4"/>
  <c r="S138" i="4"/>
  <c r="R138" i="4"/>
  <c r="Q138" i="4"/>
  <c r="P138" i="4"/>
  <c r="O138" i="4"/>
  <c r="N138" i="4"/>
  <c r="M138" i="4"/>
  <c r="L138" i="4"/>
  <c r="K138" i="4"/>
  <c r="J138" i="4"/>
  <c r="I138" i="4"/>
  <c r="H138" i="4"/>
  <c r="G138" i="4"/>
  <c r="F138" i="4"/>
  <c r="E138" i="4"/>
  <c r="D138" i="4"/>
  <c r="C138" i="4"/>
  <c r="B138" i="4"/>
  <c r="W137" i="4"/>
  <c r="V137" i="4"/>
  <c r="U137" i="4"/>
  <c r="T137" i="4"/>
  <c r="S137" i="4"/>
  <c r="R137" i="4"/>
  <c r="Q137" i="4"/>
  <c r="P137" i="4"/>
  <c r="O137" i="4"/>
  <c r="N137" i="4"/>
  <c r="M137" i="4"/>
  <c r="L137" i="4"/>
  <c r="K137" i="4"/>
  <c r="J137" i="4"/>
  <c r="I137" i="4"/>
  <c r="H137" i="4"/>
  <c r="G137" i="4"/>
  <c r="F137" i="4"/>
  <c r="E137" i="4"/>
  <c r="D137" i="4"/>
  <c r="C137" i="4"/>
  <c r="B137" i="4"/>
  <c r="W136" i="4"/>
  <c r="V136" i="4"/>
  <c r="U136" i="4"/>
  <c r="T136" i="4"/>
  <c r="S136" i="4"/>
  <c r="R136" i="4"/>
  <c r="Q136" i="4"/>
  <c r="P136" i="4"/>
  <c r="O136" i="4"/>
  <c r="N136" i="4"/>
  <c r="M136" i="4"/>
  <c r="L136" i="4"/>
  <c r="K136" i="4"/>
  <c r="J136" i="4"/>
  <c r="I136" i="4"/>
  <c r="H136" i="4"/>
  <c r="G136" i="4"/>
  <c r="F136" i="4"/>
  <c r="E136" i="4"/>
  <c r="D136" i="4"/>
  <c r="C136" i="4"/>
  <c r="B136" i="4"/>
  <c r="W135" i="4"/>
  <c r="V135" i="4"/>
  <c r="U135" i="4"/>
  <c r="T135" i="4"/>
  <c r="S135" i="4"/>
  <c r="R135" i="4"/>
  <c r="Q135" i="4"/>
  <c r="P135" i="4"/>
  <c r="O135" i="4"/>
  <c r="N135" i="4"/>
  <c r="M135" i="4"/>
  <c r="L135" i="4"/>
  <c r="K135" i="4"/>
  <c r="J135" i="4"/>
  <c r="I135" i="4"/>
  <c r="H135" i="4"/>
  <c r="G135" i="4"/>
  <c r="F135" i="4"/>
  <c r="E135" i="4"/>
  <c r="D135" i="4"/>
  <c r="C135" i="4"/>
  <c r="B135" i="4"/>
  <c r="W134" i="4"/>
  <c r="V134" i="4"/>
  <c r="U134" i="4"/>
  <c r="T134" i="4"/>
  <c r="S134" i="4"/>
  <c r="R134" i="4"/>
  <c r="Q134" i="4"/>
  <c r="P134" i="4"/>
  <c r="O134" i="4"/>
  <c r="N134" i="4"/>
  <c r="M134" i="4"/>
  <c r="L134" i="4"/>
  <c r="K134" i="4"/>
  <c r="J134" i="4"/>
  <c r="I134" i="4"/>
  <c r="H134" i="4"/>
  <c r="G134" i="4"/>
  <c r="F134" i="4"/>
  <c r="E134" i="4"/>
  <c r="D134" i="4"/>
  <c r="C134" i="4"/>
  <c r="B134" i="4"/>
  <c r="W133" i="4"/>
  <c r="V133" i="4"/>
  <c r="U133" i="4"/>
  <c r="T133" i="4"/>
  <c r="S133" i="4"/>
  <c r="R133" i="4"/>
  <c r="Q133" i="4"/>
  <c r="P133" i="4"/>
  <c r="O133" i="4"/>
  <c r="N133" i="4"/>
  <c r="M133" i="4"/>
  <c r="L133" i="4"/>
  <c r="K133" i="4"/>
  <c r="J133" i="4"/>
  <c r="I133" i="4"/>
  <c r="H133" i="4"/>
  <c r="G133" i="4"/>
  <c r="F133" i="4"/>
  <c r="E133" i="4"/>
  <c r="D133" i="4"/>
  <c r="C133" i="4"/>
  <c r="B133" i="4"/>
  <c r="W132" i="4"/>
  <c r="V132" i="4"/>
  <c r="U132" i="4"/>
  <c r="T132" i="4"/>
  <c r="S132" i="4"/>
  <c r="R132" i="4"/>
  <c r="Q132" i="4"/>
  <c r="P132" i="4"/>
  <c r="O132" i="4"/>
  <c r="N132" i="4"/>
  <c r="M132" i="4"/>
  <c r="L132" i="4"/>
  <c r="K132" i="4"/>
  <c r="J132" i="4"/>
  <c r="I132" i="4"/>
  <c r="H132" i="4"/>
  <c r="G132" i="4"/>
  <c r="F132" i="4"/>
  <c r="E132" i="4"/>
  <c r="D132" i="4"/>
  <c r="C132" i="4"/>
  <c r="B132" i="4"/>
  <c r="W131" i="4"/>
  <c r="V131" i="4"/>
  <c r="U131" i="4"/>
  <c r="T131" i="4"/>
  <c r="S131" i="4"/>
  <c r="R131" i="4"/>
  <c r="Q131" i="4"/>
  <c r="P131" i="4"/>
  <c r="O131" i="4"/>
  <c r="N131" i="4"/>
  <c r="M131" i="4"/>
  <c r="L131" i="4"/>
  <c r="K131" i="4"/>
  <c r="J131" i="4"/>
  <c r="I131" i="4"/>
  <c r="H131" i="4"/>
  <c r="G131" i="4"/>
  <c r="F131" i="4"/>
  <c r="E131" i="4"/>
  <c r="D131" i="4"/>
  <c r="C131" i="4"/>
  <c r="B131" i="4"/>
  <c r="W130" i="4"/>
  <c r="V130" i="4"/>
  <c r="U130" i="4"/>
  <c r="T130" i="4"/>
  <c r="S130" i="4"/>
  <c r="R130" i="4"/>
  <c r="Q130" i="4"/>
  <c r="P130" i="4"/>
  <c r="O130" i="4"/>
  <c r="N130" i="4"/>
  <c r="M130" i="4"/>
  <c r="L130" i="4"/>
  <c r="K130" i="4"/>
  <c r="J130" i="4"/>
  <c r="I130" i="4"/>
  <c r="H130" i="4"/>
  <c r="G130" i="4"/>
  <c r="F130" i="4"/>
  <c r="E130" i="4"/>
  <c r="D130" i="4"/>
  <c r="C130" i="4"/>
  <c r="B130" i="4"/>
  <c r="W129" i="4"/>
  <c r="V129" i="4"/>
  <c r="U129" i="4"/>
  <c r="T129" i="4"/>
  <c r="S129" i="4"/>
  <c r="R129" i="4"/>
  <c r="Q129" i="4"/>
  <c r="P129" i="4"/>
  <c r="O129" i="4"/>
  <c r="N129" i="4"/>
  <c r="M129" i="4"/>
  <c r="L129" i="4"/>
  <c r="K129" i="4"/>
  <c r="J129" i="4"/>
  <c r="I129" i="4"/>
  <c r="H129" i="4"/>
  <c r="G129" i="4"/>
  <c r="F129" i="4"/>
  <c r="E129" i="4"/>
  <c r="D129" i="4"/>
  <c r="C129" i="4"/>
  <c r="B129" i="4"/>
  <c r="W128" i="4"/>
  <c r="V128" i="4"/>
  <c r="U128" i="4"/>
  <c r="T128" i="4"/>
  <c r="S128" i="4"/>
  <c r="R128" i="4"/>
  <c r="Q128" i="4"/>
  <c r="P128" i="4"/>
  <c r="O128" i="4"/>
  <c r="N128" i="4"/>
  <c r="M128" i="4"/>
  <c r="L128" i="4"/>
  <c r="K128" i="4"/>
  <c r="J128" i="4"/>
  <c r="I128" i="4"/>
  <c r="H128" i="4"/>
  <c r="G128" i="4"/>
  <c r="F128" i="4"/>
  <c r="E128" i="4"/>
  <c r="D128" i="4"/>
  <c r="C128" i="4"/>
  <c r="B128" i="4"/>
  <c r="W127" i="4"/>
  <c r="V127" i="4"/>
  <c r="U127" i="4"/>
  <c r="T127" i="4"/>
  <c r="S127" i="4"/>
  <c r="R127" i="4"/>
  <c r="Q127" i="4"/>
  <c r="P127" i="4"/>
  <c r="O127" i="4"/>
  <c r="N127" i="4"/>
  <c r="M127" i="4"/>
  <c r="L127" i="4"/>
  <c r="K127" i="4"/>
  <c r="J127" i="4"/>
  <c r="I127" i="4"/>
  <c r="H127" i="4"/>
  <c r="G127" i="4"/>
  <c r="F127" i="4"/>
  <c r="E127" i="4"/>
  <c r="D127" i="4"/>
  <c r="C127" i="4"/>
  <c r="B127" i="4"/>
  <c r="W126" i="4"/>
  <c r="V126" i="4"/>
  <c r="U126" i="4"/>
  <c r="T126" i="4"/>
  <c r="S126" i="4"/>
  <c r="R126" i="4"/>
  <c r="Q126" i="4"/>
  <c r="P126" i="4"/>
  <c r="O126" i="4"/>
  <c r="N126" i="4"/>
  <c r="M126" i="4"/>
  <c r="L126" i="4"/>
  <c r="K126" i="4"/>
  <c r="J126" i="4"/>
  <c r="I126" i="4"/>
  <c r="H126" i="4"/>
  <c r="G126" i="4"/>
  <c r="F126" i="4"/>
  <c r="E126" i="4"/>
  <c r="D126" i="4"/>
  <c r="C126" i="4"/>
  <c r="B126" i="4"/>
  <c r="W125" i="4"/>
  <c r="V125" i="4"/>
  <c r="U125" i="4"/>
  <c r="T125" i="4"/>
  <c r="S125" i="4"/>
  <c r="R125" i="4"/>
  <c r="Q125" i="4"/>
  <c r="P125" i="4"/>
  <c r="O125" i="4"/>
  <c r="N125" i="4"/>
  <c r="M125" i="4"/>
  <c r="L125" i="4"/>
  <c r="K125" i="4"/>
  <c r="J125" i="4"/>
  <c r="I125" i="4"/>
  <c r="H125" i="4"/>
  <c r="G125" i="4"/>
  <c r="F125" i="4"/>
  <c r="E125" i="4"/>
  <c r="D125" i="4"/>
  <c r="C125" i="4"/>
  <c r="B125" i="4"/>
  <c r="W124" i="4"/>
  <c r="V124" i="4"/>
  <c r="U124" i="4"/>
  <c r="T124" i="4"/>
  <c r="S124" i="4"/>
  <c r="R124" i="4"/>
  <c r="Q124" i="4"/>
  <c r="P124" i="4"/>
  <c r="O124" i="4"/>
  <c r="N124" i="4"/>
  <c r="M124" i="4"/>
  <c r="L124" i="4"/>
  <c r="K124" i="4"/>
  <c r="J124" i="4"/>
  <c r="I124" i="4"/>
  <c r="H124" i="4"/>
  <c r="G124" i="4"/>
  <c r="F124" i="4"/>
  <c r="E124" i="4"/>
  <c r="D124" i="4"/>
  <c r="C124" i="4"/>
  <c r="B124" i="4"/>
  <c r="W123" i="4"/>
  <c r="V123" i="4"/>
  <c r="U123" i="4"/>
  <c r="T123" i="4"/>
  <c r="S123" i="4"/>
  <c r="R123" i="4"/>
  <c r="Q123" i="4"/>
  <c r="P123" i="4"/>
  <c r="O123" i="4"/>
  <c r="N123" i="4"/>
  <c r="M123" i="4"/>
  <c r="L123" i="4"/>
  <c r="K123" i="4"/>
  <c r="J123" i="4"/>
  <c r="I123" i="4"/>
  <c r="H123" i="4"/>
  <c r="G123" i="4"/>
  <c r="F123" i="4"/>
  <c r="E123" i="4"/>
  <c r="D123" i="4"/>
  <c r="C123" i="4"/>
  <c r="B123" i="4"/>
  <c r="W122" i="4"/>
  <c r="V122" i="4"/>
  <c r="U122" i="4"/>
  <c r="T122" i="4"/>
  <c r="S122" i="4"/>
  <c r="R122" i="4"/>
  <c r="Q122" i="4"/>
  <c r="P122" i="4"/>
  <c r="O122" i="4"/>
  <c r="N122" i="4"/>
  <c r="M122" i="4"/>
  <c r="L122" i="4"/>
  <c r="K122" i="4"/>
  <c r="J122" i="4"/>
  <c r="I122" i="4"/>
  <c r="H122" i="4"/>
  <c r="G122" i="4"/>
  <c r="F122" i="4"/>
  <c r="E122" i="4"/>
  <c r="D122" i="4"/>
  <c r="C122" i="4"/>
  <c r="B122" i="4"/>
  <c r="W121" i="4"/>
  <c r="V121" i="4"/>
  <c r="U121" i="4"/>
  <c r="T121" i="4"/>
  <c r="S121" i="4"/>
  <c r="R121" i="4"/>
  <c r="Q121" i="4"/>
  <c r="P121" i="4"/>
  <c r="O121" i="4"/>
  <c r="N121" i="4"/>
  <c r="M121" i="4"/>
  <c r="L121" i="4"/>
  <c r="K121" i="4"/>
  <c r="J121" i="4"/>
  <c r="I121" i="4"/>
  <c r="H121" i="4"/>
  <c r="G121" i="4"/>
  <c r="F121" i="4"/>
  <c r="E121" i="4"/>
  <c r="D121" i="4"/>
  <c r="C121" i="4"/>
  <c r="B121" i="4"/>
  <c r="W120" i="4"/>
  <c r="V120" i="4"/>
  <c r="U120" i="4"/>
  <c r="T120" i="4"/>
  <c r="S120" i="4"/>
  <c r="R120" i="4"/>
  <c r="Q120" i="4"/>
  <c r="P120" i="4"/>
  <c r="O120" i="4"/>
  <c r="N120" i="4"/>
  <c r="M120" i="4"/>
  <c r="L120" i="4"/>
  <c r="K120" i="4"/>
  <c r="J120" i="4"/>
  <c r="I120" i="4"/>
  <c r="H120" i="4"/>
  <c r="G120" i="4"/>
  <c r="F120" i="4"/>
  <c r="E120" i="4"/>
  <c r="D120" i="4"/>
  <c r="C120" i="4"/>
  <c r="B120" i="4"/>
  <c r="W119" i="4"/>
  <c r="V119" i="4"/>
  <c r="U119" i="4"/>
  <c r="T119" i="4"/>
  <c r="S119" i="4"/>
  <c r="R119" i="4"/>
  <c r="Q119" i="4"/>
  <c r="P119" i="4"/>
  <c r="O119" i="4"/>
  <c r="N119" i="4"/>
  <c r="M119" i="4"/>
  <c r="L119" i="4"/>
  <c r="K119" i="4"/>
  <c r="J119" i="4"/>
  <c r="I119" i="4"/>
  <c r="H119" i="4"/>
  <c r="G119" i="4"/>
  <c r="F119" i="4"/>
  <c r="E119" i="4"/>
  <c r="D119" i="4"/>
  <c r="C119" i="4"/>
  <c r="B119" i="4"/>
  <c r="W118" i="4"/>
  <c r="V118" i="4"/>
  <c r="U118" i="4"/>
  <c r="T118" i="4"/>
  <c r="S118" i="4"/>
  <c r="R118" i="4"/>
  <c r="Q118" i="4"/>
  <c r="P118" i="4"/>
  <c r="O118" i="4"/>
  <c r="N118" i="4"/>
  <c r="M118" i="4"/>
  <c r="L118" i="4"/>
  <c r="K118" i="4"/>
  <c r="J118" i="4"/>
  <c r="I118" i="4"/>
  <c r="H118" i="4"/>
  <c r="G118" i="4"/>
  <c r="F118" i="4"/>
  <c r="E118" i="4"/>
  <c r="D118" i="4"/>
  <c r="C118" i="4"/>
  <c r="B118" i="4"/>
  <c r="W117" i="4"/>
  <c r="V117" i="4"/>
  <c r="U117" i="4"/>
  <c r="T117" i="4"/>
  <c r="S117" i="4"/>
  <c r="R117" i="4"/>
  <c r="Q117" i="4"/>
  <c r="P117" i="4"/>
  <c r="O117" i="4"/>
  <c r="N117" i="4"/>
  <c r="M117" i="4"/>
  <c r="L117" i="4"/>
  <c r="K117" i="4"/>
  <c r="J117" i="4"/>
  <c r="I117" i="4"/>
  <c r="H117" i="4"/>
  <c r="G117" i="4"/>
  <c r="F117" i="4"/>
  <c r="E117" i="4"/>
  <c r="D117" i="4"/>
  <c r="C117" i="4"/>
  <c r="B117" i="4"/>
  <c r="W116" i="4"/>
  <c r="V116" i="4"/>
  <c r="U116" i="4"/>
  <c r="T116" i="4"/>
  <c r="S116" i="4"/>
  <c r="R116" i="4"/>
  <c r="Q116" i="4"/>
  <c r="P116" i="4"/>
  <c r="O116" i="4"/>
  <c r="N116" i="4"/>
  <c r="M116" i="4"/>
  <c r="L116" i="4"/>
  <c r="K116" i="4"/>
  <c r="J116" i="4"/>
  <c r="I116" i="4"/>
  <c r="H116" i="4"/>
  <c r="G116" i="4"/>
  <c r="F116" i="4"/>
  <c r="E116" i="4"/>
  <c r="D116" i="4"/>
  <c r="C116" i="4"/>
  <c r="B116" i="4"/>
  <c r="W115" i="4"/>
  <c r="V115" i="4"/>
  <c r="U115" i="4"/>
  <c r="T115" i="4"/>
  <c r="S115" i="4"/>
  <c r="R115" i="4"/>
  <c r="Q115" i="4"/>
  <c r="P115" i="4"/>
  <c r="O115" i="4"/>
  <c r="N115" i="4"/>
  <c r="M115" i="4"/>
  <c r="L115" i="4"/>
  <c r="K115" i="4"/>
  <c r="J115" i="4"/>
  <c r="I115" i="4"/>
  <c r="H115" i="4"/>
  <c r="G115" i="4"/>
  <c r="F115" i="4"/>
  <c r="E115" i="4"/>
  <c r="D115" i="4"/>
  <c r="C115" i="4"/>
  <c r="B115" i="4"/>
  <c r="W114" i="4"/>
  <c r="V114" i="4"/>
  <c r="U114" i="4"/>
  <c r="T114" i="4"/>
  <c r="S114" i="4"/>
  <c r="R114" i="4"/>
  <c r="Q114" i="4"/>
  <c r="P114" i="4"/>
  <c r="O114" i="4"/>
  <c r="N114" i="4"/>
  <c r="M114" i="4"/>
  <c r="L114" i="4"/>
  <c r="K114" i="4"/>
  <c r="J114" i="4"/>
  <c r="I114" i="4"/>
  <c r="H114" i="4"/>
  <c r="G114" i="4"/>
  <c r="F114" i="4"/>
  <c r="E114" i="4"/>
  <c r="D114" i="4"/>
  <c r="C114" i="4"/>
  <c r="B114" i="4"/>
  <c r="W113" i="4"/>
  <c r="V113" i="4"/>
  <c r="U113" i="4"/>
  <c r="T113" i="4"/>
  <c r="S113" i="4"/>
  <c r="R113" i="4"/>
  <c r="Q113" i="4"/>
  <c r="P113" i="4"/>
  <c r="O113" i="4"/>
  <c r="N113" i="4"/>
  <c r="M113" i="4"/>
  <c r="L113" i="4"/>
  <c r="K113" i="4"/>
  <c r="J113" i="4"/>
  <c r="I113" i="4"/>
  <c r="H113" i="4"/>
  <c r="G113" i="4"/>
  <c r="F113" i="4"/>
  <c r="E113" i="4"/>
  <c r="D113" i="4"/>
  <c r="C113" i="4"/>
  <c r="B113" i="4"/>
  <c r="W112" i="4"/>
  <c r="V112" i="4"/>
  <c r="U112" i="4"/>
  <c r="T112" i="4"/>
  <c r="S112" i="4"/>
  <c r="R112" i="4"/>
  <c r="Q112" i="4"/>
  <c r="P112" i="4"/>
  <c r="O112" i="4"/>
  <c r="N112" i="4"/>
  <c r="M112" i="4"/>
  <c r="L112" i="4"/>
  <c r="K112" i="4"/>
  <c r="J112" i="4"/>
  <c r="I112" i="4"/>
  <c r="H112" i="4"/>
  <c r="G112" i="4"/>
  <c r="F112" i="4"/>
  <c r="E112" i="4"/>
  <c r="D112" i="4"/>
  <c r="C112" i="4"/>
  <c r="B112" i="4"/>
  <c r="W111" i="4"/>
  <c r="V111" i="4"/>
  <c r="U111" i="4"/>
  <c r="T111" i="4"/>
  <c r="S111" i="4"/>
  <c r="R111" i="4"/>
  <c r="Q111" i="4"/>
  <c r="P111" i="4"/>
  <c r="O111" i="4"/>
  <c r="N111" i="4"/>
  <c r="M111" i="4"/>
  <c r="L111" i="4"/>
  <c r="K111" i="4"/>
  <c r="J111" i="4"/>
  <c r="I111" i="4"/>
  <c r="H111" i="4"/>
  <c r="G111" i="4"/>
  <c r="F111" i="4"/>
  <c r="E111" i="4"/>
  <c r="D111" i="4"/>
  <c r="C111" i="4"/>
  <c r="B111" i="4"/>
  <c r="W110" i="4"/>
  <c r="V110" i="4"/>
  <c r="U110" i="4"/>
  <c r="T110" i="4"/>
  <c r="S110" i="4"/>
  <c r="R110" i="4"/>
  <c r="Q110" i="4"/>
  <c r="P110" i="4"/>
  <c r="O110" i="4"/>
  <c r="N110" i="4"/>
  <c r="M110" i="4"/>
  <c r="L110" i="4"/>
  <c r="K110" i="4"/>
  <c r="J110" i="4"/>
  <c r="I110" i="4"/>
  <c r="H110" i="4"/>
  <c r="G110" i="4"/>
  <c r="F110" i="4"/>
  <c r="E110" i="4"/>
  <c r="D110" i="4"/>
  <c r="C110" i="4"/>
  <c r="B110" i="4"/>
  <c r="W109" i="4"/>
  <c r="V109" i="4"/>
  <c r="U109" i="4"/>
  <c r="T109" i="4"/>
  <c r="S109" i="4"/>
  <c r="R109" i="4"/>
  <c r="Q109" i="4"/>
  <c r="P109" i="4"/>
  <c r="O109" i="4"/>
  <c r="N109" i="4"/>
  <c r="M109" i="4"/>
  <c r="L109" i="4"/>
  <c r="K109" i="4"/>
  <c r="J109" i="4"/>
  <c r="I109" i="4"/>
  <c r="H109" i="4"/>
  <c r="G109" i="4"/>
  <c r="F109" i="4"/>
  <c r="E109" i="4"/>
  <c r="D109" i="4"/>
  <c r="C109" i="4"/>
  <c r="B109" i="4"/>
  <c r="W108" i="4"/>
  <c r="V108" i="4"/>
  <c r="U108" i="4"/>
  <c r="T108" i="4"/>
  <c r="S108" i="4"/>
  <c r="R108" i="4"/>
  <c r="Q108" i="4"/>
  <c r="P108" i="4"/>
  <c r="O108" i="4"/>
  <c r="N108" i="4"/>
  <c r="M108" i="4"/>
  <c r="L108" i="4"/>
  <c r="K108" i="4"/>
  <c r="J108" i="4"/>
  <c r="I108" i="4"/>
  <c r="H108" i="4"/>
  <c r="G108" i="4"/>
  <c r="F108" i="4"/>
  <c r="E108" i="4"/>
  <c r="D108" i="4"/>
  <c r="C108" i="4"/>
  <c r="B108" i="4"/>
  <c r="W107" i="4"/>
  <c r="V107" i="4"/>
  <c r="U107" i="4"/>
  <c r="T107" i="4"/>
  <c r="S107" i="4"/>
  <c r="R107" i="4"/>
  <c r="Q107" i="4"/>
  <c r="P107" i="4"/>
  <c r="O107" i="4"/>
  <c r="N107" i="4"/>
  <c r="M107" i="4"/>
  <c r="L107" i="4"/>
  <c r="K107" i="4"/>
  <c r="J107" i="4"/>
  <c r="I107" i="4"/>
  <c r="H107" i="4"/>
  <c r="G107" i="4"/>
  <c r="F107" i="4"/>
  <c r="E107" i="4"/>
  <c r="D107" i="4"/>
  <c r="C107" i="4"/>
  <c r="B107" i="4"/>
  <c r="W106" i="4"/>
  <c r="V106" i="4"/>
  <c r="U106" i="4"/>
  <c r="T106" i="4"/>
  <c r="S106" i="4"/>
  <c r="R106" i="4"/>
  <c r="Q106" i="4"/>
  <c r="P106" i="4"/>
  <c r="O106" i="4"/>
  <c r="N106" i="4"/>
  <c r="M106" i="4"/>
  <c r="L106" i="4"/>
  <c r="K106" i="4"/>
  <c r="J106" i="4"/>
  <c r="I106" i="4"/>
  <c r="H106" i="4"/>
  <c r="G106" i="4"/>
  <c r="F106" i="4"/>
  <c r="E106" i="4"/>
  <c r="D106" i="4"/>
  <c r="C106" i="4"/>
  <c r="B106" i="4"/>
  <c r="W105" i="4"/>
  <c r="V105" i="4"/>
  <c r="U105" i="4"/>
  <c r="T105" i="4"/>
  <c r="S105" i="4"/>
  <c r="R105" i="4"/>
  <c r="Q105" i="4"/>
  <c r="P105" i="4"/>
  <c r="O105" i="4"/>
  <c r="N105" i="4"/>
  <c r="M105" i="4"/>
  <c r="L105" i="4"/>
  <c r="K105" i="4"/>
  <c r="J105" i="4"/>
  <c r="I105" i="4"/>
  <c r="H105" i="4"/>
  <c r="G105" i="4"/>
  <c r="F105" i="4"/>
  <c r="E105" i="4"/>
  <c r="D105" i="4"/>
  <c r="C105" i="4"/>
  <c r="B105" i="4"/>
  <c r="W104" i="4"/>
  <c r="V104" i="4"/>
  <c r="U104" i="4"/>
  <c r="T104" i="4"/>
  <c r="S104" i="4"/>
  <c r="R104" i="4"/>
  <c r="Q104" i="4"/>
  <c r="P104" i="4"/>
  <c r="O104" i="4"/>
  <c r="N104" i="4"/>
  <c r="M104" i="4"/>
  <c r="L104" i="4"/>
  <c r="K104" i="4"/>
  <c r="J104" i="4"/>
  <c r="I104" i="4"/>
  <c r="H104" i="4"/>
  <c r="G104" i="4"/>
  <c r="F104" i="4"/>
  <c r="E104" i="4"/>
  <c r="D104" i="4"/>
  <c r="C104" i="4"/>
  <c r="B104" i="4"/>
  <c r="W103" i="4"/>
  <c r="V103" i="4"/>
  <c r="U103" i="4"/>
  <c r="T103" i="4"/>
  <c r="S103" i="4"/>
  <c r="R103" i="4"/>
  <c r="Q103" i="4"/>
  <c r="P103" i="4"/>
  <c r="O103" i="4"/>
  <c r="N103" i="4"/>
  <c r="M103" i="4"/>
  <c r="L103" i="4"/>
  <c r="K103" i="4"/>
  <c r="J103" i="4"/>
  <c r="I103" i="4"/>
  <c r="H103" i="4"/>
  <c r="G103" i="4"/>
  <c r="F103" i="4"/>
  <c r="E103" i="4"/>
  <c r="D103" i="4"/>
  <c r="C103" i="4"/>
  <c r="B103" i="4"/>
  <c r="W102" i="4"/>
  <c r="V102" i="4"/>
  <c r="U102" i="4"/>
  <c r="T102" i="4"/>
  <c r="S102" i="4"/>
  <c r="R102" i="4"/>
  <c r="Q102" i="4"/>
  <c r="P102" i="4"/>
  <c r="O102" i="4"/>
  <c r="N102" i="4"/>
  <c r="M102" i="4"/>
  <c r="L102" i="4"/>
  <c r="K102" i="4"/>
  <c r="J102" i="4"/>
  <c r="I102" i="4"/>
  <c r="H102" i="4"/>
  <c r="G102" i="4"/>
  <c r="F102" i="4"/>
  <c r="E102" i="4"/>
  <c r="D102" i="4"/>
  <c r="C102" i="4"/>
  <c r="B102" i="4"/>
  <c r="W101" i="4"/>
  <c r="V101" i="4"/>
  <c r="U101" i="4"/>
  <c r="T101" i="4"/>
  <c r="S101" i="4"/>
  <c r="R101" i="4"/>
  <c r="Q101" i="4"/>
  <c r="P101" i="4"/>
  <c r="O101" i="4"/>
  <c r="N101" i="4"/>
  <c r="M101" i="4"/>
  <c r="L101" i="4"/>
  <c r="K101" i="4"/>
  <c r="J101" i="4"/>
  <c r="I101" i="4"/>
  <c r="H101" i="4"/>
  <c r="G101" i="4"/>
  <c r="F101" i="4"/>
  <c r="E101" i="4"/>
  <c r="D101" i="4"/>
  <c r="C101" i="4"/>
  <c r="B101" i="4"/>
  <c r="W100" i="4"/>
  <c r="V100" i="4"/>
  <c r="U100" i="4"/>
  <c r="T100" i="4"/>
  <c r="S100" i="4"/>
  <c r="R100" i="4"/>
  <c r="Q100" i="4"/>
  <c r="P100" i="4"/>
  <c r="O100" i="4"/>
  <c r="N100" i="4"/>
  <c r="M100" i="4"/>
  <c r="L100" i="4"/>
  <c r="K100" i="4"/>
  <c r="J100" i="4"/>
  <c r="I100" i="4"/>
  <c r="H100" i="4"/>
  <c r="G100" i="4"/>
  <c r="F100" i="4"/>
  <c r="E100" i="4"/>
  <c r="D100" i="4"/>
  <c r="C100" i="4"/>
  <c r="B100" i="4"/>
  <c r="W99" i="4"/>
  <c r="V99" i="4"/>
  <c r="U99" i="4"/>
  <c r="T99" i="4"/>
  <c r="S99" i="4"/>
  <c r="R99" i="4"/>
  <c r="Q99" i="4"/>
  <c r="P99" i="4"/>
  <c r="O99" i="4"/>
  <c r="N99" i="4"/>
  <c r="M99" i="4"/>
  <c r="L99" i="4"/>
  <c r="K99" i="4"/>
  <c r="J99" i="4"/>
  <c r="I99" i="4"/>
  <c r="H99" i="4"/>
  <c r="G99" i="4"/>
  <c r="F99" i="4"/>
  <c r="E99" i="4"/>
  <c r="D99" i="4"/>
  <c r="C99" i="4"/>
  <c r="B99" i="4"/>
  <c r="W98" i="4"/>
  <c r="V98" i="4"/>
  <c r="U98" i="4"/>
  <c r="T98" i="4"/>
  <c r="S98" i="4"/>
  <c r="R98" i="4"/>
  <c r="Q98" i="4"/>
  <c r="P98" i="4"/>
  <c r="O98" i="4"/>
  <c r="N98" i="4"/>
  <c r="M98" i="4"/>
  <c r="L98" i="4"/>
  <c r="K98" i="4"/>
  <c r="J98" i="4"/>
  <c r="I98" i="4"/>
  <c r="H98" i="4"/>
  <c r="G98" i="4"/>
  <c r="F98" i="4"/>
  <c r="E98" i="4"/>
  <c r="D98" i="4"/>
  <c r="C98" i="4"/>
  <c r="B98" i="4"/>
  <c r="W97" i="4"/>
  <c r="V97" i="4"/>
  <c r="U97" i="4"/>
  <c r="T97" i="4"/>
  <c r="S97" i="4"/>
  <c r="R97" i="4"/>
  <c r="Q97" i="4"/>
  <c r="P97" i="4"/>
  <c r="O97" i="4"/>
  <c r="N97" i="4"/>
  <c r="M97" i="4"/>
  <c r="L97" i="4"/>
  <c r="K97" i="4"/>
  <c r="J97" i="4"/>
  <c r="I97" i="4"/>
  <c r="H97" i="4"/>
  <c r="G97" i="4"/>
  <c r="F97" i="4"/>
  <c r="E97" i="4"/>
  <c r="D97" i="4"/>
  <c r="C97" i="4"/>
  <c r="B97" i="4"/>
  <c r="W96" i="4"/>
  <c r="V96" i="4"/>
  <c r="U96" i="4"/>
  <c r="T96" i="4"/>
  <c r="S96" i="4"/>
  <c r="R96" i="4"/>
  <c r="Q96" i="4"/>
  <c r="P96" i="4"/>
  <c r="O96" i="4"/>
  <c r="N96" i="4"/>
  <c r="M96" i="4"/>
  <c r="L96" i="4"/>
  <c r="K96" i="4"/>
  <c r="J96" i="4"/>
  <c r="I96" i="4"/>
  <c r="H96" i="4"/>
  <c r="G96" i="4"/>
  <c r="F96" i="4"/>
  <c r="E96" i="4"/>
  <c r="D96" i="4"/>
  <c r="C96" i="4"/>
  <c r="B96" i="4"/>
  <c r="W95" i="4"/>
  <c r="V95" i="4"/>
  <c r="U95" i="4"/>
  <c r="T95" i="4"/>
  <c r="S95" i="4"/>
  <c r="R95" i="4"/>
  <c r="Q95" i="4"/>
  <c r="P95" i="4"/>
  <c r="O95" i="4"/>
  <c r="N95" i="4"/>
  <c r="M95" i="4"/>
  <c r="L95" i="4"/>
  <c r="K95" i="4"/>
  <c r="J95" i="4"/>
  <c r="I95" i="4"/>
  <c r="H95" i="4"/>
  <c r="G95" i="4"/>
  <c r="F95" i="4"/>
  <c r="E95" i="4"/>
  <c r="D95" i="4"/>
  <c r="C95" i="4"/>
  <c r="B95" i="4"/>
  <c r="W94" i="4"/>
  <c r="V94" i="4"/>
  <c r="U94" i="4"/>
  <c r="T94" i="4"/>
  <c r="S94" i="4"/>
  <c r="R94" i="4"/>
  <c r="Q94" i="4"/>
  <c r="P94" i="4"/>
  <c r="O94" i="4"/>
  <c r="N94" i="4"/>
  <c r="M94" i="4"/>
  <c r="L94" i="4"/>
  <c r="K94" i="4"/>
  <c r="J94" i="4"/>
  <c r="I94" i="4"/>
  <c r="H94" i="4"/>
  <c r="G94" i="4"/>
  <c r="F94" i="4"/>
  <c r="E94" i="4"/>
  <c r="D94" i="4"/>
  <c r="C94" i="4"/>
  <c r="B94" i="4"/>
  <c r="W93" i="4"/>
  <c r="V93" i="4"/>
  <c r="U93" i="4"/>
  <c r="T93" i="4"/>
  <c r="S93" i="4"/>
  <c r="R93" i="4"/>
  <c r="Q93" i="4"/>
  <c r="P93" i="4"/>
  <c r="O93" i="4"/>
  <c r="N93" i="4"/>
  <c r="M93" i="4"/>
  <c r="L93" i="4"/>
  <c r="K93" i="4"/>
  <c r="J93" i="4"/>
  <c r="I93" i="4"/>
  <c r="H93" i="4"/>
  <c r="G93" i="4"/>
  <c r="F93" i="4"/>
  <c r="E93" i="4"/>
  <c r="D93" i="4"/>
  <c r="C93" i="4"/>
  <c r="B93" i="4"/>
  <c r="W92" i="4"/>
  <c r="V92" i="4"/>
  <c r="U92" i="4"/>
  <c r="T92" i="4"/>
  <c r="S92" i="4"/>
  <c r="R92" i="4"/>
  <c r="Q92" i="4"/>
  <c r="P92" i="4"/>
  <c r="O92" i="4"/>
  <c r="N92" i="4"/>
  <c r="M92" i="4"/>
  <c r="L92" i="4"/>
  <c r="K92" i="4"/>
  <c r="J92" i="4"/>
  <c r="I92" i="4"/>
  <c r="H92" i="4"/>
  <c r="G92" i="4"/>
  <c r="F92" i="4"/>
  <c r="E92" i="4"/>
  <c r="D92" i="4"/>
  <c r="C92" i="4"/>
  <c r="B92" i="4"/>
  <c r="W91" i="4"/>
  <c r="V91" i="4"/>
  <c r="U91" i="4"/>
  <c r="T91" i="4"/>
  <c r="S91" i="4"/>
  <c r="R91" i="4"/>
  <c r="Q91" i="4"/>
  <c r="P91" i="4"/>
  <c r="O91" i="4"/>
  <c r="N91" i="4"/>
  <c r="M91" i="4"/>
  <c r="L91" i="4"/>
  <c r="K91" i="4"/>
  <c r="J91" i="4"/>
  <c r="I91" i="4"/>
  <c r="H91" i="4"/>
  <c r="G91" i="4"/>
  <c r="F91" i="4"/>
  <c r="E91" i="4"/>
  <c r="D91" i="4"/>
  <c r="C91" i="4"/>
  <c r="B91" i="4"/>
  <c r="W90" i="4"/>
  <c r="V90" i="4"/>
  <c r="U90" i="4"/>
  <c r="T90" i="4"/>
  <c r="S90" i="4"/>
  <c r="R90" i="4"/>
  <c r="Q90" i="4"/>
  <c r="P90" i="4"/>
  <c r="O90" i="4"/>
  <c r="N90" i="4"/>
  <c r="M90" i="4"/>
  <c r="L90" i="4"/>
  <c r="K90" i="4"/>
  <c r="J90" i="4"/>
  <c r="I90" i="4"/>
  <c r="H90" i="4"/>
  <c r="G90" i="4"/>
  <c r="F90" i="4"/>
  <c r="E90" i="4"/>
  <c r="D90" i="4"/>
  <c r="C90" i="4"/>
  <c r="B90" i="4"/>
  <c r="W89" i="4"/>
  <c r="V89" i="4"/>
  <c r="U89" i="4"/>
  <c r="T89" i="4"/>
  <c r="S89" i="4"/>
  <c r="R89" i="4"/>
  <c r="Q89" i="4"/>
  <c r="P89" i="4"/>
  <c r="O89" i="4"/>
  <c r="N89" i="4"/>
  <c r="M89" i="4"/>
  <c r="L89" i="4"/>
  <c r="K89" i="4"/>
  <c r="J89" i="4"/>
  <c r="I89" i="4"/>
  <c r="H89" i="4"/>
  <c r="G89" i="4"/>
  <c r="F89" i="4"/>
  <c r="E89" i="4"/>
  <c r="D89" i="4"/>
  <c r="C89" i="4"/>
  <c r="B89" i="4"/>
  <c r="W88" i="4"/>
  <c r="V88" i="4"/>
  <c r="U88" i="4"/>
  <c r="T88" i="4"/>
  <c r="S88" i="4"/>
  <c r="R88" i="4"/>
  <c r="Q88" i="4"/>
  <c r="P88" i="4"/>
  <c r="O88" i="4"/>
  <c r="N88" i="4"/>
  <c r="M88" i="4"/>
  <c r="L88" i="4"/>
  <c r="K88" i="4"/>
  <c r="J88" i="4"/>
  <c r="I88" i="4"/>
  <c r="H88" i="4"/>
  <c r="G88" i="4"/>
  <c r="F88" i="4"/>
  <c r="E88" i="4"/>
  <c r="D88" i="4"/>
  <c r="C88" i="4"/>
  <c r="B88" i="4"/>
  <c r="W87" i="4"/>
  <c r="V87" i="4"/>
  <c r="U87" i="4"/>
  <c r="T87" i="4"/>
  <c r="S87" i="4"/>
  <c r="R87" i="4"/>
  <c r="Q87" i="4"/>
  <c r="P87" i="4"/>
  <c r="O87" i="4"/>
  <c r="N87" i="4"/>
  <c r="M87" i="4"/>
  <c r="L87" i="4"/>
  <c r="K87" i="4"/>
  <c r="J87" i="4"/>
  <c r="I87" i="4"/>
  <c r="H87" i="4"/>
  <c r="G87" i="4"/>
  <c r="F87" i="4"/>
  <c r="E87" i="4"/>
  <c r="D87" i="4"/>
  <c r="C87" i="4"/>
  <c r="B87" i="4"/>
  <c r="W86" i="4"/>
  <c r="V86" i="4"/>
  <c r="U86" i="4"/>
  <c r="T86" i="4"/>
  <c r="S86" i="4"/>
  <c r="R86" i="4"/>
  <c r="Q86" i="4"/>
  <c r="P86" i="4"/>
  <c r="O86" i="4"/>
  <c r="N86" i="4"/>
  <c r="M86" i="4"/>
  <c r="L86" i="4"/>
  <c r="K86" i="4"/>
  <c r="J86" i="4"/>
  <c r="I86" i="4"/>
  <c r="H86" i="4"/>
  <c r="G86" i="4"/>
  <c r="F86" i="4"/>
  <c r="E86" i="4"/>
  <c r="D86" i="4"/>
  <c r="C86" i="4"/>
  <c r="B86" i="4"/>
  <c r="W85" i="4"/>
  <c r="V85" i="4"/>
  <c r="U85" i="4"/>
  <c r="T85" i="4"/>
  <c r="S85" i="4"/>
  <c r="R85" i="4"/>
  <c r="Q85" i="4"/>
  <c r="P85" i="4"/>
  <c r="O85" i="4"/>
  <c r="N85" i="4"/>
  <c r="M85" i="4"/>
  <c r="L85" i="4"/>
  <c r="K85" i="4"/>
  <c r="J85" i="4"/>
  <c r="I85" i="4"/>
  <c r="H85" i="4"/>
  <c r="G85" i="4"/>
  <c r="F85" i="4"/>
  <c r="E85" i="4"/>
  <c r="D85" i="4"/>
  <c r="C85" i="4"/>
  <c r="B85" i="4"/>
  <c r="W84" i="4"/>
  <c r="V84" i="4"/>
  <c r="U84" i="4"/>
  <c r="T84" i="4"/>
  <c r="S84" i="4"/>
  <c r="R84" i="4"/>
  <c r="Q84" i="4"/>
  <c r="P84" i="4"/>
  <c r="O84" i="4"/>
  <c r="N84" i="4"/>
  <c r="M84" i="4"/>
  <c r="L84" i="4"/>
  <c r="K84" i="4"/>
  <c r="J84" i="4"/>
  <c r="I84" i="4"/>
  <c r="H84" i="4"/>
  <c r="G84" i="4"/>
  <c r="F84" i="4"/>
  <c r="E84" i="4"/>
  <c r="D84" i="4"/>
  <c r="C84" i="4"/>
  <c r="B84" i="4"/>
  <c r="W83" i="4"/>
  <c r="V83" i="4"/>
  <c r="U83" i="4"/>
  <c r="T83" i="4"/>
  <c r="S83" i="4"/>
  <c r="R83" i="4"/>
  <c r="Q83" i="4"/>
  <c r="P83" i="4"/>
  <c r="O83" i="4"/>
  <c r="N83" i="4"/>
  <c r="M83" i="4"/>
  <c r="L83" i="4"/>
  <c r="K83" i="4"/>
  <c r="J83" i="4"/>
  <c r="I83" i="4"/>
  <c r="H83" i="4"/>
  <c r="G83" i="4"/>
  <c r="F83" i="4"/>
  <c r="E83" i="4"/>
  <c r="D83" i="4"/>
  <c r="C83" i="4"/>
  <c r="B83" i="4"/>
  <c r="W82" i="4"/>
  <c r="V82" i="4"/>
  <c r="U82" i="4"/>
  <c r="T82" i="4"/>
  <c r="S82" i="4"/>
  <c r="R82" i="4"/>
  <c r="Q82" i="4"/>
  <c r="P82" i="4"/>
  <c r="O82" i="4"/>
  <c r="N82" i="4"/>
  <c r="M82" i="4"/>
  <c r="L82" i="4"/>
  <c r="K82" i="4"/>
  <c r="J82" i="4"/>
  <c r="I82" i="4"/>
  <c r="H82" i="4"/>
  <c r="G82" i="4"/>
  <c r="F82" i="4"/>
  <c r="E82" i="4"/>
  <c r="D82" i="4"/>
  <c r="C82" i="4"/>
  <c r="B82" i="4"/>
  <c r="W81" i="4"/>
  <c r="V81" i="4"/>
  <c r="U81" i="4"/>
  <c r="T81" i="4"/>
  <c r="S81" i="4"/>
  <c r="R81" i="4"/>
  <c r="Q81" i="4"/>
  <c r="P81" i="4"/>
  <c r="O81" i="4"/>
  <c r="N81" i="4"/>
  <c r="M81" i="4"/>
  <c r="L81" i="4"/>
  <c r="K81" i="4"/>
  <c r="J81" i="4"/>
  <c r="I81" i="4"/>
  <c r="H81" i="4"/>
  <c r="G81" i="4"/>
  <c r="F81" i="4"/>
  <c r="E81" i="4"/>
  <c r="D81" i="4"/>
  <c r="C81" i="4"/>
  <c r="B81" i="4"/>
  <c r="W80" i="4"/>
  <c r="V80" i="4"/>
  <c r="U80" i="4"/>
  <c r="T80" i="4"/>
  <c r="S80" i="4"/>
  <c r="R80" i="4"/>
  <c r="Q80" i="4"/>
  <c r="P80" i="4"/>
  <c r="O80" i="4"/>
  <c r="N80" i="4"/>
  <c r="M80" i="4"/>
  <c r="L80" i="4"/>
  <c r="K80" i="4"/>
  <c r="J80" i="4"/>
  <c r="I80" i="4"/>
  <c r="H80" i="4"/>
  <c r="G80" i="4"/>
  <c r="F80" i="4"/>
  <c r="E80" i="4"/>
  <c r="D80" i="4"/>
  <c r="C80" i="4"/>
  <c r="B80" i="4"/>
  <c r="W79" i="4"/>
  <c r="V79" i="4"/>
  <c r="U79" i="4"/>
  <c r="T79" i="4"/>
  <c r="S79" i="4"/>
  <c r="R79" i="4"/>
  <c r="Q79" i="4"/>
  <c r="P79" i="4"/>
  <c r="O79" i="4"/>
  <c r="N79" i="4"/>
  <c r="M79" i="4"/>
  <c r="L79" i="4"/>
  <c r="K79" i="4"/>
  <c r="J79" i="4"/>
  <c r="I79" i="4"/>
  <c r="H79" i="4"/>
  <c r="G79" i="4"/>
  <c r="F79" i="4"/>
  <c r="E79" i="4"/>
  <c r="D79" i="4"/>
  <c r="C79" i="4"/>
  <c r="B79" i="4"/>
  <c r="W78" i="4"/>
  <c r="V78" i="4"/>
  <c r="U78" i="4"/>
  <c r="T78" i="4"/>
  <c r="S78" i="4"/>
  <c r="R78" i="4"/>
  <c r="Q78" i="4"/>
  <c r="P78" i="4"/>
  <c r="O78" i="4"/>
  <c r="N78" i="4"/>
  <c r="M78" i="4"/>
  <c r="L78" i="4"/>
  <c r="K78" i="4"/>
  <c r="J78" i="4"/>
  <c r="I78" i="4"/>
  <c r="H78" i="4"/>
  <c r="G78" i="4"/>
  <c r="F78" i="4"/>
  <c r="E78" i="4"/>
  <c r="D78" i="4"/>
  <c r="C78" i="4"/>
  <c r="B78" i="4"/>
  <c r="W77" i="4"/>
  <c r="V77" i="4"/>
  <c r="U77" i="4"/>
  <c r="T77" i="4"/>
  <c r="S77" i="4"/>
  <c r="R77" i="4"/>
  <c r="Q77" i="4"/>
  <c r="P77" i="4"/>
  <c r="O77" i="4"/>
  <c r="N77" i="4"/>
  <c r="M77" i="4"/>
  <c r="L77" i="4"/>
  <c r="K77" i="4"/>
  <c r="J77" i="4"/>
  <c r="I77" i="4"/>
  <c r="H77" i="4"/>
  <c r="G77" i="4"/>
  <c r="F77" i="4"/>
  <c r="E77" i="4"/>
  <c r="D77" i="4"/>
  <c r="C77" i="4"/>
  <c r="B77" i="4"/>
  <c r="W76" i="4"/>
  <c r="V76" i="4"/>
  <c r="U76" i="4"/>
  <c r="T76" i="4"/>
  <c r="S76" i="4"/>
  <c r="R76" i="4"/>
  <c r="Q76" i="4"/>
  <c r="P76" i="4"/>
  <c r="O76" i="4"/>
  <c r="N76" i="4"/>
  <c r="M76" i="4"/>
  <c r="L76" i="4"/>
  <c r="K76" i="4"/>
  <c r="J76" i="4"/>
  <c r="I76" i="4"/>
  <c r="H76" i="4"/>
  <c r="G76" i="4"/>
  <c r="F76" i="4"/>
  <c r="E76" i="4"/>
  <c r="D76" i="4"/>
  <c r="C76" i="4"/>
  <c r="B76" i="4"/>
  <c r="W75" i="4"/>
  <c r="V75" i="4"/>
  <c r="U75" i="4"/>
  <c r="T75" i="4"/>
  <c r="S75" i="4"/>
  <c r="R75" i="4"/>
  <c r="Q75" i="4"/>
  <c r="P75" i="4"/>
  <c r="O75" i="4"/>
  <c r="N75" i="4"/>
  <c r="M75" i="4"/>
  <c r="L75" i="4"/>
  <c r="K75" i="4"/>
  <c r="J75" i="4"/>
  <c r="I75" i="4"/>
  <c r="H75" i="4"/>
  <c r="G75" i="4"/>
  <c r="F75" i="4"/>
  <c r="E75" i="4"/>
  <c r="D75" i="4"/>
  <c r="C75" i="4"/>
  <c r="B75" i="4"/>
  <c r="W74" i="4"/>
  <c r="V74" i="4"/>
  <c r="U74" i="4"/>
  <c r="T74" i="4"/>
  <c r="S74" i="4"/>
  <c r="R74" i="4"/>
  <c r="Q74" i="4"/>
  <c r="P74" i="4"/>
  <c r="O74" i="4"/>
  <c r="N74" i="4"/>
  <c r="M74" i="4"/>
  <c r="L74" i="4"/>
  <c r="K74" i="4"/>
  <c r="J74" i="4"/>
  <c r="I74" i="4"/>
  <c r="H74" i="4"/>
  <c r="G74" i="4"/>
  <c r="F74" i="4"/>
  <c r="E74" i="4"/>
  <c r="D74" i="4"/>
  <c r="C74" i="4"/>
  <c r="B74" i="4"/>
  <c r="W73" i="4"/>
  <c r="V73" i="4"/>
  <c r="U73" i="4"/>
  <c r="T73" i="4"/>
  <c r="S73" i="4"/>
  <c r="R73" i="4"/>
  <c r="Q73" i="4"/>
  <c r="P73" i="4"/>
  <c r="O73" i="4"/>
  <c r="N73" i="4"/>
  <c r="M73" i="4"/>
  <c r="L73" i="4"/>
  <c r="K73" i="4"/>
  <c r="J73" i="4"/>
  <c r="I73" i="4"/>
  <c r="H73" i="4"/>
  <c r="G73" i="4"/>
  <c r="F73" i="4"/>
  <c r="E73" i="4"/>
  <c r="D73" i="4"/>
  <c r="C73" i="4"/>
  <c r="B73" i="4"/>
  <c r="W72" i="4"/>
  <c r="V72" i="4"/>
  <c r="U72" i="4"/>
  <c r="T72" i="4"/>
  <c r="S72" i="4"/>
  <c r="R72" i="4"/>
  <c r="Q72" i="4"/>
  <c r="P72" i="4"/>
  <c r="O72" i="4"/>
  <c r="N72" i="4"/>
  <c r="M72" i="4"/>
  <c r="L72" i="4"/>
  <c r="K72" i="4"/>
  <c r="J72" i="4"/>
  <c r="I72" i="4"/>
  <c r="H72" i="4"/>
  <c r="G72" i="4"/>
  <c r="F72" i="4"/>
  <c r="E72" i="4"/>
  <c r="D72" i="4"/>
  <c r="C72" i="4"/>
  <c r="B72" i="4"/>
  <c r="W71" i="4"/>
  <c r="V71" i="4"/>
  <c r="U71" i="4"/>
  <c r="T71" i="4"/>
  <c r="S71" i="4"/>
  <c r="R71" i="4"/>
  <c r="Q71" i="4"/>
  <c r="P71" i="4"/>
  <c r="O71" i="4"/>
  <c r="N71" i="4"/>
  <c r="M71" i="4"/>
  <c r="L71" i="4"/>
  <c r="K71" i="4"/>
  <c r="J71" i="4"/>
  <c r="I71" i="4"/>
  <c r="H71" i="4"/>
  <c r="G71" i="4"/>
  <c r="F71" i="4"/>
  <c r="E71" i="4"/>
  <c r="D71" i="4"/>
  <c r="C71" i="4"/>
  <c r="B71" i="4"/>
  <c r="W70" i="4"/>
  <c r="V70" i="4"/>
  <c r="U70" i="4"/>
  <c r="T70" i="4"/>
  <c r="S70" i="4"/>
  <c r="R70" i="4"/>
  <c r="Q70" i="4"/>
  <c r="P70" i="4"/>
  <c r="O70" i="4"/>
  <c r="N70" i="4"/>
  <c r="M70" i="4"/>
  <c r="L70" i="4"/>
  <c r="K70" i="4"/>
  <c r="J70" i="4"/>
  <c r="I70" i="4"/>
  <c r="H70" i="4"/>
  <c r="G70" i="4"/>
  <c r="F70" i="4"/>
  <c r="E70" i="4"/>
  <c r="D70" i="4"/>
  <c r="C70" i="4"/>
  <c r="B70" i="4"/>
  <c r="W69" i="4"/>
  <c r="V69" i="4"/>
  <c r="U69" i="4"/>
  <c r="T69" i="4"/>
  <c r="S69" i="4"/>
  <c r="R69" i="4"/>
  <c r="Q69" i="4"/>
  <c r="P69" i="4"/>
  <c r="O69" i="4"/>
  <c r="N69" i="4"/>
  <c r="M69" i="4"/>
  <c r="L69" i="4"/>
  <c r="K69" i="4"/>
  <c r="J69" i="4"/>
  <c r="I69" i="4"/>
  <c r="H69" i="4"/>
  <c r="G69" i="4"/>
  <c r="F69" i="4"/>
  <c r="E69" i="4"/>
  <c r="D69" i="4"/>
  <c r="C69" i="4"/>
  <c r="B69" i="4"/>
  <c r="W68" i="4"/>
  <c r="V68" i="4"/>
  <c r="U68" i="4"/>
  <c r="T68" i="4"/>
  <c r="S68" i="4"/>
  <c r="R68" i="4"/>
  <c r="Q68" i="4"/>
  <c r="P68" i="4"/>
  <c r="O68" i="4"/>
  <c r="N68" i="4"/>
  <c r="M68" i="4"/>
  <c r="L68" i="4"/>
  <c r="K68" i="4"/>
  <c r="J68" i="4"/>
  <c r="I68" i="4"/>
  <c r="H68" i="4"/>
  <c r="G68" i="4"/>
  <c r="F68" i="4"/>
  <c r="E68" i="4"/>
  <c r="D68" i="4"/>
  <c r="C68" i="4"/>
  <c r="B68" i="4"/>
  <c r="W67" i="4"/>
  <c r="V67" i="4"/>
  <c r="U67" i="4"/>
  <c r="T67" i="4"/>
  <c r="S67" i="4"/>
  <c r="R67" i="4"/>
  <c r="Q67" i="4"/>
  <c r="P67" i="4"/>
  <c r="O67" i="4"/>
  <c r="N67" i="4"/>
  <c r="M67" i="4"/>
  <c r="L67" i="4"/>
  <c r="K67" i="4"/>
  <c r="J67" i="4"/>
  <c r="I67" i="4"/>
  <c r="H67" i="4"/>
  <c r="G67" i="4"/>
  <c r="F67" i="4"/>
  <c r="E67" i="4"/>
  <c r="D67" i="4"/>
  <c r="C67" i="4"/>
  <c r="B67" i="4"/>
  <c r="W66" i="4"/>
  <c r="V66" i="4"/>
  <c r="U66" i="4"/>
  <c r="T66" i="4"/>
  <c r="S66" i="4"/>
  <c r="R66" i="4"/>
  <c r="Q66" i="4"/>
  <c r="P66" i="4"/>
  <c r="O66" i="4"/>
  <c r="N66" i="4"/>
  <c r="M66" i="4"/>
  <c r="L66" i="4"/>
  <c r="K66" i="4"/>
  <c r="J66" i="4"/>
  <c r="I66" i="4"/>
  <c r="H66" i="4"/>
  <c r="G66" i="4"/>
  <c r="F66" i="4"/>
  <c r="E66" i="4"/>
  <c r="D66" i="4"/>
  <c r="C66" i="4"/>
  <c r="B66" i="4"/>
  <c r="W65" i="4"/>
  <c r="V65" i="4"/>
  <c r="U65" i="4"/>
  <c r="T65" i="4"/>
  <c r="S65" i="4"/>
  <c r="R65" i="4"/>
  <c r="Q65" i="4"/>
  <c r="P65" i="4"/>
  <c r="O65" i="4"/>
  <c r="N65" i="4"/>
  <c r="M65" i="4"/>
  <c r="L65" i="4"/>
  <c r="K65" i="4"/>
  <c r="J65" i="4"/>
  <c r="I65" i="4"/>
  <c r="H65" i="4"/>
  <c r="G65" i="4"/>
  <c r="F65" i="4"/>
  <c r="E65" i="4"/>
  <c r="D65" i="4"/>
  <c r="C65" i="4"/>
  <c r="B65" i="4"/>
  <c r="W64" i="4"/>
  <c r="V64" i="4"/>
  <c r="U64" i="4"/>
  <c r="T64" i="4"/>
  <c r="S64" i="4"/>
  <c r="R64" i="4"/>
  <c r="Q64" i="4"/>
  <c r="P64" i="4"/>
  <c r="O64" i="4"/>
  <c r="N64" i="4"/>
  <c r="M64" i="4"/>
  <c r="L64" i="4"/>
  <c r="K64" i="4"/>
  <c r="J64" i="4"/>
  <c r="I64" i="4"/>
  <c r="H64" i="4"/>
  <c r="G64" i="4"/>
  <c r="F64" i="4"/>
  <c r="E64" i="4"/>
  <c r="D64" i="4"/>
  <c r="C64" i="4"/>
  <c r="B64" i="4"/>
  <c r="W63" i="4"/>
  <c r="V63" i="4"/>
  <c r="U63" i="4"/>
  <c r="T63" i="4"/>
  <c r="S63" i="4"/>
  <c r="R63" i="4"/>
  <c r="Q63" i="4"/>
  <c r="P63" i="4"/>
  <c r="O63" i="4"/>
  <c r="N63" i="4"/>
  <c r="M63" i="4"/>
  <c r="L63" i="4"/>
  <c r="K63" i="4"/>
  <c r="J63" i="4"/>
  <c r="I63" i="4"/>
  <c r="H63" i="4"/>
  <c r="G63" i="4"/>
  <c r="F63" i="4"/>
  <c r="E63" i="4"/>
  <c r="D63" i="4"/>
  <c r="C63" i="4"/>
  <c r="B63" i="4"/>
  <c r="W62" i="4"/>
  <c r="V62" i="4"/>
  <c r="U62" i="4"/>
  <c r="T62" i="4"/>
  <c r="S62" i="4"/>
  <c r="R62" i="4"/>
  <c r="Q62" i="4"/>
  <c r="P62" i="4"/>
  <c r="O62" i="4"/>
  <c r="N62" i="4"/>
  <c r="M62" i="4"/>
  <c r="L62" i="4"/>
  <c r="K62" i="4"/>
  <c r="J62" i="4"/>
  <c r="I62" i="4"/>
  <c r="H62" i="4"/>
  <c r="G62" i="4"/>
  <c r="F62" i="4"/>
  <c r="E62" i="4"/>
  <c r="D62" i="4"/>
  <c r="C62" i="4"/>
  <c r="B62" i="4"/>
  <c r="W61" i="4"/>
  <c r="V61" i="4"/>
  <c r="U61" i="4"/>
  <c r="T61" i="4"/>
  <c r="S61" i="4"/>
  <c r="R61" i="4"/>
  <c r="Q61" i="4"/>
  <c r="P61" i="4"/>
  <c r="O61" i="4"/>
  <c r="N61" i="4"/>
  <c r="M61" i="4"/>
  <c r="L61" i="4"/>
  <c r="K61" i="4"/>
  <c r="J61" i="4"/>
  <c r="I61" i="4"/>
  <c r="H61" i="4"/>
  <c r="G61" i="4"/>
  <c r="F61" i="4"/>
  <c r="E61" i="4"/>
  <c r="D61" i="4"/>
  <c r="C61" i="4"/>
  <c r="B61" i="4"/>
  <c r="W60" i="4"/>
  <c r="V60" i="4"/>
  <c r="U60" i="4"/>
  <c r="T60" i="4"/>
  <c r="S60" i="4"/>
  <c r="R60" i="4"/>
  <c r="Q60" i="4"/>
  <c r="P60" i="4"/>
  <c r="O60" i="4"/>
  <c r="N60" i="4"/>
  <c r="M60" i="4"/>
  <c r="L60" i="4"/>
  <c r="K60" i="4"/>
  <c r="J60" i="4"/>
  <c r="I60" i="4"/>
  <c r="H60" i="4"/>
  <c r="G60" i="4"/>
  <c r="F60" i="4"/>
  <c r="E60" i="4"/>
  <c r="D60" i="4"/>
  <c r="C60" i="4"/>
  <c r="B60" i="4"/>
  <c r="W59" i="4"/>
  <c r="V59" i="4"/>
  <c r="U59" i="4"/>
  <c r="T59" i="4"/>
  <c r="S59" i="4"/>
  <c r="R59" i="4"/>
  <c r="Q59" i="4"/>
  <c r="P59" i="4"/>
  <c r="O59" i="4"/>
  <c r="N59" i="4"/>
  <c r="M59" i="4"/>
  <c r="L59" i="4"/>
  <c r="K59" i="4"/>
  <c r="J59" i="4"/>
  <c r="I59" i="4"/>
  <c r="H59" i="4"/>
  <c r="G59" i="4"/>
  <c r="F59" i="4"/>
  <c r="E59" i="4"/>
  <c r="D59" i="4"/>
  <c r="C59" i="4"/>
  <c r="B59" i="4"/>
  <c r="W58" i="4"/>
  <c r="V58" i="4"/>
  <c r="U58" i="4"/>
  <c r="T58" i="4"/>
  <c r="S58" i="4"/>
  <c r="R58" i="4"/>
  <c r="Q58" i="4"/>
  <c r="P58" i="4"/>
  <c r="O58" i="4"/>
  <c r="N58" i="4"/>
  <c r="M58" i="4"/>
  <c r="L58" i="4"/>
  <c r="K58" i="4"/>
  <c r="J58" i="4"/>
  <c r="I58" i="4"/>
  <c r="H58" i="4"/>
  <c r="G58" i="4"/>
  <c r="F58" i="4"/>
  <c r="E58" i="4"/>
  <c r="D58" i="4"/>
  <c r="C58" i="4"/>
  <c r="B58" i="4"/>
  <c r="W57" i="4"/>
  <c r="V57" i="4"/>
  <c r="U57" i="4"/>
  <c r="T57" i="4"/>
  <c r="S57" i="4"/>
  <c r="R57" i="4"/>
  <c r="Q57" i="4"/>
  <c r="P57" i="4"/>
  <c r="O57" i="4"/>
  <c r="N57" i="4"/>
  <c r="M57" i="4"/>
  <c r="L57" i="4"/>
  <c r="K57" i="4"/>
  <c r="J57" i="4"/>
  <c r="I57" i="4"/>
  <c r="H57" i="4"/>
  <c r="G57" i="4"/>
  <c r="F57" i="4"/>
  <c r="E57" i="4"/>
  <c r="D57" i="4"/>
  <c r="C57" i="4"/>
  <c r="B57" i="4"/>
  <c r="W56" i="4"/>
  <c r="V56" i="4"/>
  <c r="U56" i="4"/>
  <c r="T56" i="4"/>
  <c r="S56" i="4"/>
  <c r="R56" i="4"/>
  <c r="Q56" i="4"/>
  <c r="P56" i="4"/>
  <c r="O56" i="4"/>
  <c r="N56" i="4"/>
  <c r="M56" i="4"/>
  <c r="L56" i="4"/>
  <c r="K56" i="4"/>
  <c r="J56" i="4"/>
  <c r="I56" i="4"/>
  <c r="H56" i="4"/>
  <c r="G56" i="4"/>
  <c r="F56" i="4"/>
  <c r="E56" i="4"/>
  <c r="D56" i="4"/>
  <c r="C56" i="4"/>
  <c r="B56" i="4"/>
  <c r="W55" i="4"/>
  <c r="V55" i="4"/>
  <c r="U55" i="4"/>
  <c r="T55" i="4"/>
  <c r="S55" i="4"/>
  <c r="R55" i="4"/>
  <c r="Q55" i="4"/>
  <c r="P55" i="4"/>
  <c r="O55" i="4"/>
  <c r="N55" i="4"/>
  <c r="M55" i="4"/>
  <c r="L55" i="4"/>
  <c r="K55" i="4"/>
  <c r="J55" i="4"/>
  <c r="I55" i="4"/>
  <c r="H55" i="4"/>
  <c r="G55" i="4"/>
  <c r="F55" i="4"/>
  <c r="E55" i="4"/>
  <c r="D55" i="4"/>
  <c r="C55" i="4"/>
  <c r="B55" i="4"/>
  <c r="W54" i="4"/>
  <c r="V54" i="4"/>
  <c r="U54" i="4"/>
  <c r="T54" i="4"/>
  <c r="S54" i="4"/>
  <c r="R54" i="4"/>
  <c r="Q54" i="4"/>
  <c r="P54" i="4"/>
  <c r="O54" i="4"/>
  <c r="N54" i="4"/>
  <c r="M54" i="4"/>
  <c r="L54" i="4"/>
  <c r="K54" i="4"/>
  <c r="J54" i="4"/>
  <c r="I54" i="4"/>
  <c r="H54" i="4"/>
  <c r="G54" i="4"/>
  <c r="F54" i="4"/>
  <c r="E54" i="4"/>
  <c r="D54" i="4"/>
  <c r="C54" i="4"/>
  <c r="B54" i="4"/>
  <c r="W53" i="4"/>
  <c r="V53" i="4"/>
  <c r="U53" i="4"/>
  <c r="T53" i="4"/>
  <c r="S53" i="4"/>
  <c r="R53" i="4"/>
  <c r="Q53" i="4"/>
  <c r="P53" i="4"/>
  <c r="O53" i="4"/>
  <c r="N53" i="4"/>
  <c r="M53" i="4"/>
  <c r="L53" i="4"/>
  <c r="K53" i="4"/>
  <c r="J53" i="4"/>
  <c r="I53" i="4"/>
  <c r="H53" i="4"/>
  <c r="G53" i="4"/>
  <c r="F53" i="4"/>
  <c r="E53" i="4"/>
  <c r="D53" i="4"/>
  <c r="C53" i="4"/>
  <c r="B53" i="4"/>
  <c r="W52" i="4"/>
  <c r="V52" i="4"/>
  <c r="U52" i="4"/>
  <c r="T52" i="4"/>
  <c r="S52" i="4"/>
  <c r="R52" i="4"/>
  <c r="Q52" i="4"/>
  <c r="P52" i="4"/>
  <c r="O52" i="4"/>
  <c r="N52" i="4"/>
  <c r="M52" i="4"/>
  <c r="L52" i="4"/>
  <c r="K52" i="4"/>
  <c r="J52" i="4"/>
  <c r="I52" i="4"/>
  <c r="H52" i="4"/>
  <c r="G52" i="4"/>
  <c r="F52" i="4"/>
  <c r="E52" i="4"/>
  <c r="D52" i="4"/>
  <c r="C52" i="4"/>
  <c r="B52" i="4"/>
  <c r="W51" i="4"/>
  <c r="V51" i="4"/>
  <c r="U51" i="4"/>
  <c r="T51" i="4"/>
  <c r="S51" i="4"/>
  <c r="R51" i="4"/>
  <c r="Q51" i="4"/>
  <c r="P51" i="4"/>
  <c r="O51" i="4"/>
  <c r="N51" i="4"/>
  <c r="M51" i="4"/>
  <c r="L51" i="4"/>
  <c r="K51" i="4"/>
  <c r="J51" i="4"/>
  <c r="I51" i="4"/>
  <c r="H51" i="4"/>
  <c r="G51" i="4"/>
  <c r="F51" i="4"/>
  <c r="E51" i="4"/>
  <c r="D51" i="4"/>
  <c r="C51" i="4"/>
  <c r="B51" i="4"/>
  <c r="W50" i="4"/>
  <c r="V50" i="4"/>
  <c r="U50" i="4"/>
  <c r="T50" i="4"/>
  <c r="S50" i="4"/>
  <c r="R50" i="4"/>
  <c r="Q50" i="4"/>
  <c r="P50" i="4"/>
  <c r="O50" i="4"/>
  <c r="N50" i="4"/>
  <c r="M50" i="4"/>
  <c r="L50" i="4"/>
  <c r="K50" i="4"/>
  <c r="J50" i="4"/>
  <c r="I50" i="4"/>
  <c r="H50" i="4"/>
  <c r="G50" i="4"/>
  <c r="F50" i="4"/>
  <c r="E50" i="4"/>
  <c r="D50" i="4"/>
  <c r="C50" i="4"/>
  <c r="B50" i="4"/>
  <c r="W49" i="4"/>
  <c r="V49" i="4"/>
  <c r="U49" i="4"/>
  <c r="T49" i="4"/>
  <c r="S49" i="4"/>
  <c r="R49" i="4"/>
  <c r="Q49" i="4"/>
  <c r="P49" i="4"/>
  <c r="O49" i="4"/>
  <c r="N49" i="4"/>
  <c r="M49" i="4"/>
  <c r="L49" i="4"/>
  <c r="K49" i="4"/>
  <c r="J49" i="4"/>
  <c r="I49" i="4"/>
  <c r="H49" i="4"/>
  <c r="G49" i="4"/>
  <c r="F49" i="4"/>
  <c r="E49" i="4"/>
  <c r="D49" i="4"/>
  <c r="C49" i="4"/>
  <c r="B49" i="4"/>
  <c r="W48" i="4"/>
  <c r="V48" i="4"/>
  <c r="U48" i="4"/>
  <c r="T48" i="4"/>
  <c r="S48" i="4"/>
  <c r="R48" i="4"/>
  <c r="Q48" i="4"/>
  <c r="P48" i="4"/>
  <c r="O48" i="4"/>
  <c r="N48" i="4"/>
  <c r="M48" i="4"/>
  <c r="L48" i="4"/>
  <c r="K48" i="4"/>
  <c r="J48" i="4"/>
  <c r="I48" i="4"/>
  <c r="H48" i="4"/>
  <c r="G48" i="4"/>
  <c r="F48" i="4"/>
  <c r="E48" i="4"/>
  <c r="D48" i="4"/>
  <c r="C48" i="4"/>
  <c r="B48" i="4"/>
  <c r="W47" i="4"/>
  <c r="V47" i="4"/>
  <c r="U47" i="4"/>
  <c r="T47" i="4"/>
  <c r="S47" i="4"/>
  <c r="R47" i="4"/>
  <c r="Q47" i="4"/>
  <c r="P47" i="4"/>
  <c r="O47" i="4"/>
  <c r="N47" i="4"/>
  <c r="M47" i="4"/>
  <c r="L47" i="4"/>
  <c r="K47" i="4"/>
  <c r="J47" i="4"/>
  <c r="I47" i="4"/>
  <c r="H47" i="4"/>
  <c r="G47" i="4"/>
  <c r="F47" i="4"/>
  <c r="E47" i="4"/>
  <c r="D47" i="4"/>
  <c r="C47" i="4"/>
  <c r="B47" i="4"/>
  <c r="W46" i="4"/>
  <c r="V46" i="4"/>
  <c r="U46" i="4"/>
  <c r="T46" i="4"/>
  <c r="S46" i="4"/>
  <c r="R46" i="4"/>
  <c r="Q46" i="4"/>
  <c r="P46" i="4"/>
  <c r="O46" i="4"/>
  <c r="N46" i="4"/>
  <c r="M46" i="4"/>
  <c r="L46" i="4"/>
  <c r="K46" i="4"/>
  <c r="J46" i="4"/>
  <c r="I46" i="4"/>
  <c r="H46" i="4"/>
  <c r="G46" i="4"/>
  <c r="F46" i="4"/>
  <c r="E46" i="4"/>
  <c r="D46" i="4"/>
  <c r="C46" i="4"/>
  <c r="B46" i="4"/>
  <c r="W45" i="4"/>
  <c r="V45" i="4"/>
  <c r="U45" i="4"/>
  <c r="T45" i="4"/>
  <c r="S45" i="4"/>
  <c r="R45" i="4"/>
  <c r="Q45" i="4"/>
  <c r="P45" i="4"/>
  <c r="O45" i="4"/>
  <c r="N45" i="4"/>
  <c r="M45" i="4"/>
  <c r="L45" i="4"/>
  <c r="K45" i="4"/>
  <c r="J45" i="4"/>
  <c r="I45" i="4"/>
  <c r="H45" i="4"/>
  <c r="G45" i="4"/>
  <c r="F45" i="4"/>
  <c r="E45" i="4"/>
  <c r="D45" i="4"/>
  <c r="C45" i="4"/>
  <c r="B45" i="4"/>
  <c r="W44" i="4"/>
  <c r="V44" i="4"/>
  <c r="U44" i="4"/>
  <c r="T44" i="4"/>
  <c r="S44" i="4"/>
  <c r="R44" i="4"/>
  <c r="Q44" i="4"/>
  <c r="P44" i="4"/>
  <c r="O44" i="4"/>
  <c r="N44" i="4"/>
  <c r="M44" i="4"/>
  <c r="L44" i="4"/>
  <c r="K44" i="4"/>
  <c r="J44" i="4"/>
  <c r="I44" i="4"/>
  <c r="H44" i="4"/>
  <c r="G44" i="4"/>
  <c r="F44" i="4"/>
  <c r="E44" i="4"/>
  <c r="D44" i="4"/>
  <c r="C44" i="4"/>
  <c r="B44" i="4"/>
  <c r="W43" i="4"/>
  <c r="V43" i="4"/>
  <c r="U43" i="4"/>
  <c r="T43" i="4"/>
  <c r="S43" i="4"/>
  <c r="R43" i="4"/>
  <c r="Q43" i="4"/>
  <c r="P43" i="4"/>
  <c r="O43" i="4"/>
  <c r="N43" i="4"/>
  <c r="M43" i="4"/>
  <c r="L43" i="4"/>
  <c r="K43" i="4"/>
  <c r="J43" i="4"/>
  <c r="I43" i="4"/>
  <c r="H43" i="4"/>
  <c r="G43" i="4"/>
  <c r="F43" i="4"/>
  <c r="E43" i="4"/>
  <c r="D43" i="4"/>
  <c r="C43" i="4"/>
  <c r="B43" i="4"/>
  <c r="W42" i="4"/>
  <c r="V42" i="4"/>
  <c r="U42" i="4"/>
  <c r="T42" i="4"/>
  <c r="S42" i="4"/>
  <c r="R42" i="4"/>
  <c r="Q42" i="4"/>
  <c r="P42" i="4"/>
  <c r="O42" i="4"/>
  <c r="N42" i="4"/>
  <c r="M42" i="4"/>
  <c r="L42" i="4"/>
  <c r="K42" i="4"/>
  <c r="J42" i="4"/>
  <c r="I42" i="4"/>
  <c r="H42" i="4"/>
  <c r="G42" i="4"/>
  <c r="F42" i="4"/>
  <c r="E42" i="4"/>
  <c r="D42" i="4"/>
  <c r="C42" i="4"/>
  <c r="B42" i="4"/>
  <c r="W41" i="4"/>
  <c r="V41" i="4"/>
  <c r="U41" i="4"/>
  <c r="T41" i="4"/>
  <c r="S41" i="4"/>
  <c r="R41" i="4"/>
  <c r="Q41" i="4"/>
  <c r="P41" i="4"/>
  <c r="O41" i="4"/>
  <c r="N41" i="4"/>
  <c r="M41" i="4"/>
  <c r="L41" i="4"/>
  <c r="K41" i="4"/>
  <c r="J41" i="4"/>
  <c r="I41" i="4"/>
  <c r="H41" i="4"/>
  <c r="G41" i="4"/>
  <c r="F41" i="4"/>
  <c r="E41" i="4"/>
  <c r="D41" i="4"/>
  <c r="C41" i="4"/>
  <c r="B41" i="4"/>
  <c r="W40" i="4"/>
  <c r="V40" i="4"/>
  <c r="U40" i="4"/>
  <c r="T40" i="4"/>
  <c r="S40" i="4"/>
  <c r="R40" i="4"/>
  <c r="Q40" i="4"/>
  <c r="P40" i="4"/>
  <c r="O40" i="4"/>
  <c r="N40" i="4"/>
  <c r="M40" i="4"/>
  <c r="L40" i="4"/>
  <c r="K40" i="4"/>
  <c r="J40" i="4"/>
  <c r="I40" i="4"/>
  <c r="H40" i="4"/>
  <c r="G40" i="4"/>
  <c r="F40" i="4"/>
  <c r="E40" i="4"/>
  <c r="D40" i="4"/>
  <c r="C40" i="4"/>
  <c r="B40" i="4"/>
  <c r="W39" i="4"/>
  <c r="V39" i="4"/>
  <c r="U39" i="4"/>
  <c r="T39" i="4"/>
  <c r="S39" i="4"/>
  <c r="R39" i="4"/>
  <c r="Q39" i="4"/>
  <c r="P39" i="4"/>
  <c r="O39" i="4"/>
  <c r="N39" i="4"/>
  <c r="M39" i="4"/>
  <c r="L39" i="4"/>
  <c r="K39" i="4"/>
  <c r="J39" i="4"/>
  <c r="I39" i="4"/>
  <c r="H39" i="4"/>
  <c r="G39" i="4"/>
  <c r="F39" i="4"/>
  <c r="E39" i="4"/>
  <c r="D39" i="4"/>
  <c r="C39" i="4"/>
  <c r="B39" i="4"/>
  <c r="W38" i="4"/>
  <c r="V38" i="4"/>
  <c r="U38" i="4"/>
  <c r="T38" i="4"/>
  <c r="S38" i="4"/>
  <c r="R38" i="4"/>
  <c r="Q38" i="4"/>
  <c r="P38" i="4"/>
  <c r="O38" i="4"/>
  <c r="N38" i="4"/>
  <c r="M38" i="4"/>
  <c r="L38" i="4"/>
  <c r="K38" i="4"/>
  <c r="J38" i="4"/>
  <c r="I38" i="4"/>
  <c r="H38" i="4"/>
  <c r="G38" i="4"/>
  <c r="F38" i="4"/>
  <c r="E38" i="4"/>
  <c r="D38" i="4"/>
  <c r="C38" i="4"/>
  <c r="B38" i="4"/>
  <c r="W37" i="4"/>
  <c r="V37" i="4"/>
  <c r="U37" i="4"/>
  <c r="T37" i="4"/>
  <c r="S37" i="4"/>
  <c r="R37" i="4"/>
  <c r="Q37" i="4"/>
  <c r="P37" i="4"/>
  <c r="O37" i="4"/>
  <c r="N37" i="4"/>
  <c r="M37" i="4"/>
  <c r="L37" i="4"/>
  <c r="K37" i="4"/>
  <c r="J37" i="4"/>
  <c r="I37" i="4"/>
  <c r="H37" i="4"/>
  <c r="G37" i="4"/>
  <c r="F37" i="4"/>
  <c r="E37" i="4"/>
  <c r="D37" i="4"/>
  <c r="C37" i="4"/>
  <c r="B37" i="4"/>
  <c r="W36" i="4"/>
  <c r="V36" i="4"/>
  <c r="U36" i="4"/>
  <c r="T36" i="4"/>
  <c r="S36" i="4"/>
  <c r="R36" i="4"/>
  <c r="Q36" i="4"/>
  <c r="P36" i="4"/>
  <c r="O36" i="4"/>
  <c r="N36" i="4"/>
  <c r="M36" i="4"/>
  <c r="L36" i="4"/>
  <c r="K36" i="4"/>
  <c r="J36" i="4"/>
  <c r="I36" i="4"/>
  <c r="H36" i="4"/>
  <c r="G36" i="4"/>
  <c r="F36" i="4"/>
  <c r="E36" i="4"/>
  <c r="D36" i="4"/>
  <c r="C36" i="4"/>
  <c r="B36" i="4"/>
  <c r="W35" i="4"/>
  <c r="V35" i="4"/>
  <c r="U35" i="4"/>
  <c r="T35" i="4"/>
  <c r="S35" i="4"/>
  <c r="R35" i="4"/>
  <c r="Q35" i="4"/>
  <c r="P35" i="4"/>
  <c r="O35" i="4"/>
  <c r="N35" i="4"/>
  <c r="M35" i="4"/>
  <c r="L35" i="4"/>
  <c r="K35" i="4"/>
  <c r="J35" i="4"/>
  <c r="I35" i="4"/>
  <c r="H35" i="4"/>
  <c r="G35" i="4"/>
  <c r="F35" i="4"/>
  <c r="E35" i="4"/>
  <c r="D35" i="4"/>
  <c r="C35" i="4"/>
  <c r="B35" i="4"/>
  <c r="W34" i="4"/>
  <c r="V34" i="4"/>
  <c r="U34" i="4"/>
  <c r="T34" i="4"/>
  <c r="S34" i="4"/>
  <c r="R34" i="4"/>
  <c r="Q34" i="4"/>
  <c r="P34" i="4"/>
  <c r="O34" i="4"/>
  <c r="N34" i="4"/>
  <c r="M34" i="4"/>
  <c r="L34" i="4"/>
  <c r="K34" i="4"/>
  <c r="J34" i="4"/>
  <c r="I34" i="4"/>
  <c r="H34" i="4"/>
  <c r="G34" i="4"/>
  <c r="F34" i="4"/>
  <c r="E34" i="4"/>
  <c r="D34" i="4"/>
  <c r="C34" i="4"/>
  <c r="B34" i="4"/>
  <c r="W33" i="4"/>
  <c r="V33" i="4"/>
  <c r="U33" i="4"/>
  <c r="T33" i="4"/>
  <c r="S33" i="4"/>
  <c r="R33" i="4"/>
  <c r="Q33" i="4"/>
  <c r="P33" i="4"/>
  <c r="O33" i="4"/>
  <c r="N33" i="4"/>
  <c r="M33" i="4"/>
  <c r="L33" i="4"/>
  <c r="K33" i="4"/>
  <c r="J33" i="4"/>
  <c r="I33" i="4"/>
  <c r="H33" i="4"/>
  <c r="G33" i="4"/>
  <c r="F33" i="4"/>
  <c r="E33" i="4"/>
  <c r="D33" i="4"/>
  <c r="C33" i="4"/>
  <c r="B33" i="4"/>
  <c r="W32" i="4"/>
  <c r="V32" i="4"/>
  <c r="U32" i="4"/>
  <c r="T32" i="4"/>
  <c r="S32" i="4"/>
  <c r="R32" i="4"/>
  <c r="Q32" i="4"/>
  <c r="P32" i="4"/>
  <c r="O32" i="4"/>
  <c r="N32" i="4"/>
  <c r="M32" i="4"/>
  <c r="L32" i="4"/>
  <c r="K32" i="4"/>
  <c r="J32" i="4"/>
  <c r="I32" i="4"/>
  <c r="H32" i="4"/>
  <c r="G32" i="4"/>
  <c r="F32" i="4"/>
  <c r="E32" i="4"/>
  <c r="D32" i="4"/>
  <c r="C32" i="4"/>
  <c r="B32" i="4"/>
  <c r="W31" i="4"/>
  <c r="V31" i="4"/>
  <c r="U31" i="4"/>
  <c r="T31" i="4"/>
  <c r="S31" i="4"/>
  <c r="R31" i="4"/>
  <c r="Q31" i="4"/>
  <c r="P31" i="4"/>
  <c r="O31" i="4"/>
  <c r="N31" i="4"/>
  <c r="M31" i="4"/>
  <c r="L31" i="4"/>
  <c r="K31" i="4"/>
  <c r="J31" i="4"/>
  <c r="I31" i="4"/>
  <c r="H31" i="4"/>
  <c r="G31" i="4"/>
  <c r="F31" i="4"/>
  <c r="E31" i="4"/>
  <c r="D31" i="4"/>
  <c r="C31" i="4"/>
  <c r="B31" i="4"/>
  <c r="W30" i="4"/>
  <c r="V30" i="4"/>
  <c r="U30" i="4"/>
  <c r="T30" i="4"/>
  <c r="S30" i="4"/>
  <c r="R30" i="4"/>
  <c r="Q30" i="4"/>
  <c r="P30" i="4"/>
  <c r="O30" i="4"/>
  <c r="N30" i="4"/>
  <c r="M30" i="4"/>
  <c r="L30" i="4"/>
  <c r="K30" i="4"/>
  <c r="J30" i="4"/>
  <c r="I30" i="4"/>
  <c r="H30" i="4"/>
  <c r="G30" i="4"/>
  <c r="F30" i="4"/>
  <c r="E30" i="4"/>
  <c r="D30" i="4"/>
  <c r="C30" i="4"/>
  <c r="B30" i="4"/>
  <c r="W29" i="4"/>
  <c r="V29" i="4"/>
  <c r="U29" i="4"/>
  <c r="T29" i="4"/>
  <c r="S29" i="4"/>
  <c r="R29" i="4"/>
  <c r="Q29" i="4"/>
  <c r="P29" i="4"/>
  <c r="O29" i="4"/>
  <c r="N29" i="4"/>
  <c r="M29" i="4"/>
  <c r="L29" i="4"/>
  <c r="K29" i="4"/>
  <c r="J29" i="4"/>
  <c r="I29" i="4"/>
  <c r="H29" i="4"/>
  <c r="G29" i="4"/>
  <c r="F29" i="4"/>
  <c r="E29" i="4"/>
  <c r="D29" i="4"/>
  <c r="C29" i="4"/>
  <c r="B29" i="4"/>
  <c r="W28" i="4"/>
  <c r="V28" i="4"/>
  <c r="U28" i="4"/>
  <c r="T28" i="4"/>
  <c r="S28" i="4"/>
  <c r="R28" i="4"/>
  <c r="Q28" i="4"/>
  <c r="P28" i="4"/>
  <c r="O28" i="4"/>
  <c r="N28" i="4"/>
  <c r="M28" i="4"/>
  <c r="L28" i="4"/>
  <c r="K28" i="4"/>
  <c r="J28" i="4"/>
  <c r="I28" i="4"/>
  <c r="H28" i="4"/>
  <c r="G28" i="4"/>
  <c r="F28" i="4"/>
  <c r="E28" i="4"/>
  <c r="D28" i="4"/>
  <c r="C28" i="4"/>
  <c r="B28" i="4"/>
  <c r="W27" i="4"/>
  <c r="V27" i="4"/>
  <c r="U27" i="4"/>
  <c r="T27" i="4"/>
  <c r="S27" i="4"/>
  <c r="R27" i="4"/>
  <c r="Q27" i="4"/>
  <c r="P27" i="4"/>
  <c r="O27" i="4"/>
  <c r="N27" i="4"/>
  <c r="M27" i="4"/>
  <c r="L27" i="4"/>
  <c r="K27" i="4"/>
  <c r="J27" i="4"/>
  <c r="I27" i="4"/>
  <c r="H27" i="4"/>
  <c r="G27" i="4"/>
  <c r="F27" i="4"/>
  <c r="E27" i="4"/>
  <c r="D27" i="4"/>
  <c r="C27" i="4"/>
  <c r="B27" i="4"/>
  <c r="W26" i="4"/>
  <c r="V26" i="4"/>
  <c r="U26" i="4"/>
  <c r="T26" i="4"/>
  <c r="S26" i="4"/>
  <c r="R26" i="4"/>
  <c r="Q26" i="4"/>
  <c r="P26" i="4"/>
  <c r="O26" i="4"/>
  <c r="N26" i="4"/>
  <c r="M26" i="4"/>
  <c r="L26" i="4"/>
  <c r="K26" i="4"/>
  <c r="J26" i="4"/>
  <c r="I26" i="4"/>
  <c r="H26" i="4"/>
  <c r="G26" i="4"/>
  <c r="F26" i="4"/>
  <c r="E26" i="4"/>
  <c r="D26" i="4"/>
  <c r="C26" i="4"/>
  <c r="B26" i="4"/>
  <c r="W25" i="4"/>
  <c r="V25" i="4"/>
  <c r="U25" i="4"/>
  <c r="T25" i="4"/>
  <c r="S25" i="4"/>
  <c r="R25" i="4"/>
  <c r="Q25" i="4"/>
  <c r="P25" i="4"/>
  <c r="O25" i="4"/>
  <c r="N25" i="4"/>
  <c r="M25" i="4"/>
  <c r="L25" i="4"/>
  <c r="K25" i="4"/>
  <c r="J25" i="4"/>
  <c r="I25" i="4"/>
  <c r="H25" i="4"/>
  <c r="G25" i="4"/>
  <c r="F25" i="4"/>
  <c r="E25" i="4"/>
  <c r="D25" i="4"/>
  <c r="C25" i="4"/>
  <c r="B25" i="4"/>
  <c r="W24" i="4"/>
  <c r="V24" i="4"/>
  <c r="U24" i="4"/>
  <c r="T24" i="4"/>
  <c r="S24" i="4"/>
  <c r="R24" i="4"/>
  <c r="Q24" i="4"/>
  <c r="P24" i="4"/>
  <c r="O24" i="4"/>
  <c r="N24" i="4"/>
  <c r="M24" i="4"/>
  <c r="L24" i="4"/>
  <c r="K24" i="4"/>
  <c r="J24" i="4"/>
  <c r="I24" i="4"/>
  <c r="H24" i="4"/>
  <c r="G24" i="4"/>
  <c r="F24" i="4"/>
  <c r="E24" i="4"/>
  <c r="D24" i="4"/>
  <c r="C24" i="4"/>
  <c r="B24" i="4"/>
  <c r="W23" i="4"/>
  <c r="V23" i="4"/>
  <c r="U23" i="4"/>
  <c r="T23" i="4"/>
  <c r="S23" i="4"/>
  <c r="R23" i="4"/>
  <c r="Q23" i="4"/>
  <c r="P23" i="4"/>
  <c r="O23" i="4"/>
  <c r="N23" i="4"/>
  <c r="M23" i="4"/>
  <c r="L23" i="4"/>
  <c r="K23" i="4"/>
  <c r="J23" i="4"/>
  <c r="I23" i="4"/>
  <c r="H23" i="4"/>
  <c r="G23" i="4"/>
  <c r="F23" i="4"/>
  <c r="E23" i="4"/>
  <c r="D23" i="4"/>
  <c r="C23" i="4"/>
  <c r="B23" i="4"/>
  <c r="W22" i="4"/>
  <c r="V22" i="4"/>
  <c r="U22" i="4"/>
  <c r="T22" i="4"/>
  <c r="S22" i="4"/>
  <c r="R22" i="4"/>
  <c r="Q22" i="4"/>
  <c r="P22" i="4"/>
  <c r="O22" i="4"/>
  <c r="N22" i="4"/>
  <c r="M22" i="4"/>
  <c r="L22" i="4"/>
  <c r="K22" i="4"/>
  <c r="J22" i="4"/>
  <c r="I22" i="4"/>
  <c r="H22" i="4"/>
  <c r="G22" i="4"/>
  <c r="F22" i="4"/>
  <c r="E22" i="4"/>
  <c r="D22" i="4"/>
  <c r="C22" i="4"/>
  <c r="B22" i="4"/>
  <c r="W21" i="4"/>
  <c r="V21" i="4"/>
  <c r="U21" i="4"/>
  <c r="T21" i="4"/>
  <c r="S21" i="4"/>
  <c r="R21" i="4"/>
  <c r="Q21" i="4"/>
  <c r="P21" i="4"/>
  <c r="O21" i="4"/>
  <c r="N21" i="4"/>
  <c r="M21" i="4"/>
  <c r="L21" i="4"/>
  <c r="K21" i="4"/>
  <c r="J21" i="4"/>
  <c r="I21" i="4"/>
  <c r="H21" i="4"/>
  <c r="G21" i="4"/>
  <c r="F21" i="4"/>
  <c r="E21" i="4"/>
  <c r="D21" i="4"/>
  <c r="C21" i="4"/>
  <c r="B21" i="4"/>
  <c r="W20" i="4"/>
  <c r="V20" i="4"/>
  <c r="U20" i="4"/>
  <c r="T20" i="4"/>
  <c r="S20" i="4"/>
  <c r="R20" i="4"/>
  <c r="Q20" i="4"/>
  <c r="P20" i="4"/>
  <c r="O20" i="4"/>
  <c r="N20" i="4"/>
  <c r="M20" i="4"/>
  <c r="L20" i="4"/>
  <c r="K20" i="4"/>
  <c r="J20" i="4"/>
  <c r="I20" i="4"/>
  <c r="H20" i="4"/>
  <c r="G20" i="4"/>
  <c r="F20" i="4"/>
  <c r="E20" i="4"/>
  <c r="D20" i="4"/>
  <c r="C20" i="4"/>
  <c r="B20" i="4"/>
  <c r="W19" i="4"/>
  <c r="V19" i="4"/>
  <c r="U19" i="4"/>
  <c r="T19" i="4"/>
  <c r="S19" i="4"/>
  <c r="R19" i="4"/>
  <c r="Q19" i="4"/>
  <c r="P19" i="4"/>
  <c r="O19" i="4"/>
  <c r="N19" i="4"/>
  <c r="M19" i="4"/>
  <c r="L19" i="4"/>
  <c r="K19" i="4"/>
  <c r="J19" i="4"/>
  <c r="I19" i="4"/>
  <c r="H19" i="4"/>
  <c r="G19" i="4"/>
  <c r="F19" i="4"/>
  <c r="E19" i="4"/>
  <c r="D19" i="4"/>
  <c r="C19" i="4"/>
  <c r="B19" i="4"/>
  <c r="W18" i="4"/>
  <c r="V18" i="4"/>
  <c r="U18" i="4"/>
  <c r="T18" i="4"/>
  <c r="S18" i="4"/>
  <c r="R18" i="4"/>
  <c r="Q18" i="4"/>
  <c r="P18" i="4"/>
  <c r="O18" i="4"/>
  <c r="N18" i="4"/>
  <c r="M18" i="4"/>
  <c r="L18" i="4"/>
  <c r="K18" i="4"/>
  <c r="J18" i="4"/>
  <c r="I18" i="4"/>
  <c r="H18" i="4"/>
  <c r="G18" i="4"/>
  <c r="F18" i="4"/>
  <c r="E18" i="4"/>
  <c r="D18" i="4"/>
  <c r="C18" i="4"/>
  <c r="B18" i="4"/>
  <c r="W17" i="4"/>
  <c r="V17" i="4"/>
  <c r="U17" i="4"/>
  <c r="T17" i="4"/>
  <c r="S17" i="4"/>
  <c r="R17" i="4"/>
  <c r="Q17" i="4"/>
  <c r="P17" i="4"/>
  <c r="O17" i="4"/>
  <c r="N17" i="4"/>
  <c r="M17" i="4"/>
  <c r="L17" i="4"/>
  <c r="K17" i="4"/>
  <c r="J17" i="4"/>
  <c r="I17" i="4"/>
  <c r="H17" i="4"/>
  <c r="G17" i="4"/>
  <c r="F17" i="4"/>
  <c r="E17" i="4"/>
  <c r="D17" i="4"/>
  <c r="C17" i="4"/>
  <c r="B17" i="4"/>
  <c r="W16" i="4"/>
  <c r="V16" i="4"/>
  <c r="U16" i="4"/>
  <c r="T16" i="4"/>
  <c r="S16" i="4"/>
  <c r="R16" i="4"/>
  <c r="Q16" i="4"/>
  <c r="P16" i="4"/>
  <c r="O16" i="4"/>
  <c r="N16" i="4"/>
  <c r="M16" i="4"/>
  <c r="L16" i="4"/>
  <c r="K16" i="4"/>
  <c r="J16" i="4"/>
  <c r="I16" i="4"/>
  <c r="H16" i="4"/>
  <c r="G16" i="4"/>
  <c r="F16" i="4"/>
  <c r="E16" i="4"/>
  <c r="D16" i="4"/>
  <c r="C16" i="4"/>
  <c r="B16" i="4"/>
  <c r="W15" i="4"/>
  <c r="V15" i="4"/>
  <c r="U15" i="4"/>
  <c r="T15" i="4"/>
  <c r="S15" i="4"/>
  <c r="R15" i="4"/>
  <c r="Q15" i="4"/>
  <c r="P15" i="4"/>
  <c r="O15" i="4"/>
  <c r="N15" i="4"/>
  <c r="M15" i="4"/>
  <c r="L15" i="4"/>
  <c r="K15" i="4"/>
  <c r="J15" i="4"/>
  <c r="I15" i="4"/>
  <c r="H15" i="4"/>
  <c r="G15" i="4"/>
  <c r="F15" i="4"/>
  <c r="E15" i="4"/>
  <c r="D15" i="4"/>
  <c r="C15" i="4"/>
  <c r="B15" i="4"/>
  <c r="W14" i="4"/>
  <c r="V14" i="4"/>
  <c r="U14" i="4"/>
  <c r="T14" i="4"/>
  <c r="S14" i="4"/>
  <c r="R14" i="4"/>
  <c r="Q14" i="4"/>
  <c r="P14" i="4"/>
  <c r="O14" i="4"/>
  <c r="N14" i="4"/>
  <c r="M14" i="4"/>
  <c r="L14" i="4"/>
  <c r="K14" i="4"/>
  <c r="J14" i="4"/>
  <c r="I14" i="4"/>
  <c r="H14" i="4"/>
  <c r="G14" i="4"/>
  <c r="F14" i="4"/>
  <c r="E14" i="4"/>
  <c r="D14" i="4"/>
  <c r="C14" i="4"/>
  <c r="B14" i="4"/>
  <c r="A14" i="4"/>
  <c r="C9" i="4"/>
  <c r="C8" i="4"/>
  <c r="C7" i="4"/>
  <c r="C6" i="4"/>
  <c r="C5" i="4"/>
  <c r="C4" i="4"/>
  <c r="C213" i="3"/>
  <c r="B213" i="3"/>
  <c r="C212" i="3"/>
  <c r="B212" i="3"/>
  <c r="C211" i="3"/>
  <c r="B211" i="3"/>
  <c r="C210" i="3"/>
  <c r="B210" i="3"/>
  <c r="C209" i="3"/>
  <c r="B209" i="3"/>
  <c r="C208" i="3"/>
  <c r="B208" i="3"/>
  <c r="C207" i="3"/>
  <c r="B207" i="3"/>
  <c r="C206" i="3"/>
  <c r="B206" i="3"/>
  <c r="C205" i="3"/>
  <c r="B205" i="3"/>
  <c r="C204" i="3"/>
  <c r="B204" i="3"/>
  <c r="C203" i="3"/>
  <c r="B203" i="3"/>
  <c r="C202" i="3"/>
  <c r="B202" i="3"/>
  <c r="C201" i="3"/>
  <c r="B201" i="3"/>
  <c r="C200" i="3"/>
  <c r="B200" i="3"/>
  <c r="C199" i="3"/>
  <c r="B199" i="3"/>
  <c r="C198" i="3"/>
  <c r="B198" i="3"/>
  <c r="C197" i="3"/>
  <c r="B197" i="3"/>
  <c r="C196" i="3"/>
  <c r="B196" i="3"/>
  <c r="C195" i="3"/>
  <c r="B195" i="3"/>
  <c r="C194" i="3"/>
  <c r="B194" i="3"/>
  <c r="C193" i="3"/>
  <c r="B193" i="3"/>
  <c r="C192" i="3"/>
  <c r="B192" i="3"/>
  <c r="C191" i="3"/>
  <c r="B191" i="3"/>
  <c r="C190" i="3"/>
  <c r="B190" i="3"/>
  <c r="C189" i="3"/>
  <c r="B189" i="3"/>
  <c r="C188" i="3"/>
  <c r="B188" i="3"/>
  <c r="C187" i="3"/>
  <c r="B187" i="3"/>
  <c r="C186" i="3"/>
  <c r="B186" i="3"/>
  <c r="C185" i="3"/>
  <c r="B185" i="3"/>
  <c r="C184" i="3"/>
  <c r="B184" i="3"/>
  <c r="C183" i="3"/>
  <c r="B183" i="3"/>
  <c r="C182" i="3"/>
  <c r="B182" i="3"/>
  <c r="C181" i="3"/>
  <c r="B181" i="3"/>
  <c r="C180" i="3"/>
  <c r="B180" i="3"/>
  <c r="C179" i="3"/>
  <c r="B179" i="3"/>
  <c r="C178" i="3"/>
  <c r="B178" i="3"/>
  <c r="C177" i="3"/>
  <c r="B177" i="3"/>
  <c r="C176" i="3"/>
  <c r="B176" i="3"/>
  <c r="C175" i="3"/>
  <c r="B175" i="3"/>
  <c r="C174" i="3"/>
  <c r="B174" i="3"/>
  <c r="C173" i="3"/>
  <c r="B173" i="3"/>
  <c r="C172" i="3"/>
  <c r="B172" i="3"/>
  <c r="C171" i="3"/>
  <c r="B171" i="3"/>
  <c r="C170" i="3"/>
  <c r="B170" i="3"/>
  <c r="C169" i="3"/>
  <c r="B169" i="3"/>
  <c r="C168" i="3"/>
  <c r="B168" i="3"/>
  <c r="C167" i="3"/>
  <c r="B167" i="3"/>
  <c r="C166" i="3"/>
  <c r="B166" i="3"/>
  <c r="C165" i="3"/>
  <c r="B165" i="3"/>
  <c r="C164" i="3"/>
  <c r="B164" i="3"/>
  <c r="C163" i="3"/>
  <c r="B163" i="3"/>
  <c r="C162" i="3"/>
  <c r="B162" i="3"/>
  <c r="C161" i="3"/>
  <c r="B161" i="3"/>
  <c r="C160" i="3"/>
  <c r="B160" i="3"/>
  <c r="C159" i="3"/>
  <c r="B159" i="3"/>
  <c r="C158" i="3"/>
  <c r="B158" i="3"/>
  <c r="C157" i="3"/>
  <c r="B157" i="3"/>
  <c r="C156" i="3"/>
  <c r="B156" i="3"/>
  <c r="C155" i="3"/>
  <c r="B155" i="3"/>
  <c r="C154" i="3"/>
  <c r="B154" i="3"/>
  <c r="C153" i="3"/>
  <c r="B153" i="3"/>
  <c r="C152" i="3"/>
  <c r="B152" i="3"/>
  <c r="C151" i="3"/>
  <c r="B151" i="3"/>
  <c r="C150" i="3"/>
  <c r="B150" i="3"/>
  <c r="C149" i="3"/>
  <c r="B149" i="3"/>
  <c r="C148" i="3"/>
  <c r="B148" i="3"/>
  <c r="C147" i="3"/>
  <c r="B147" i="3"/>
  <c r="C146" i="3"/>
  <c r="B146" i="3"/>
  <c r="C145" i="3"/>
  <c r="B145" i="3"/>
  <c r="C144" i="3"/>
  <c r="B144" i="3"/>
  <c r="C143" i="3"/>
  <c r="B143" i="3"/>
  <c r="C142" i="3"/>
  <c r="B142" i="3"/>
  <c r="C141" i="3"/>
  <c r="B141" i="3"/>
  <c r="C140" i="3"/>
  <c r="B140" i="3"/>
  <c r="C139" i="3"/>
  <c r="B139" i="3"/>
  <c r="C138" i="3"/>
  <c r="B138" i="3"/>
  <c r="C137" i="3"/>
  <c r="B137" i="3"/>
  <c r="C136" i="3"/>
  <c r="B136" i="3"/>
  <c r="C135" i="3"/>
  <c r="B135" i="3"/>
  <c r="C134" i="3"/>
  <c r="B134" i="3"/>
  <c r="C133" i="3"/>
  <c r="B133" i="3"/>
  <c r="C132" i="3"/>
  <c r="B132" i="3"/>
  <c r="C131" i="3"/>
  <c r="B131" i="3"/>
  <c r="C130" i="3"/>
  <c r="B130" i="3"/>
  <c r="C129" i="3"/>
  <c r="B129" i="3"/>
  <c r="C128" i="3"/>
  <c r="B128" i="3"/>
  <c r="C127" i="3"/>
  <c r="B127" i="3"/>
  <c r="C126" i="3"/>
  <c r="B126" i="3"/>
  <c r="C125" i="3"/>
  <c r="B125" i="3"/>
  <c r="C124" i="3"/>
  <c r="B124" i="3"/>
  <c r="C123" i="3"/>
  <c r="B123" i="3"/>
  <c r="C122" i="3"/>
  <c r="B122" i="3"/>
  <c r="C121" i="3"/>
  <c r="B121" i="3"/>
  <c r="C120" i="3"/>
  <c r="B120" i="3"/>
  <c r="C119" i="3"/>
  <c r="B119" i="3"/>
  <c r="C118" i="3"/>
  <c r="B118" i="3"/>
  <c r="C117" i="3"/>
  <c r="B117" i="3"/>
  <c r="C116" i="3"/>
  <c r="B116" i="3"/>
  <c r="C115" i="3"/>
  <c r="B115" i="3"/>
  <c r="C114" i="3"/>
  <c r="B114" i="3"/>
  <c r="C113" i="3"/>
  <c r="B113" i="3"/>
  <c r="C112" i="3"/>
  <c r="B112" i="3"/>
  <c r="C111" i="3"/>
  <c r="B111" i="3"/>
  <c r="C110" i="3"/>
  <c r="B110" i="3"/>
  <c r="C109" i="3"/>
  <c r="B109" i="3"/>
  <c r="C108" i="3"/>
  <c r="B108" i="3"/>
  <c r="C107" i="3"/>
  <c r="B107" i="3"/>
  <c r="C106" i="3"/>
  <c r="B106" i="3"/>
  <c r="C105" i="3"/>
  <c r="B105" i="3"/>
  <c r="C104" i="3"/>
  <c r="B104" i="3"/>
  <c r="C103" i="3"/>
  <c r="B103" i="3"/>
  <c r="C102" i="3"/>
  <c r="B102" i="3"/>
  <c r="C101" i="3"/>
  <c r="B101" i="3"/>
  <c r="C100" i="3"/>
  <c r="B100" i="3"/>
  <c r="C99" i="3"/>
  <c r="B99" i="3"/>
  <c r="C98" i="3"/>
  <c r="B98" i="3"/>
  <c r="C97" i="3"/>
  <c r="B97" i="3"/>
  <c r="C96" i="3"/>
  <c r="B96" i="3"/>
  <c r="C95" i="3"/>
  <c r="B95" i="3"/>
  <c r="C94" i="3"/>
  <c r="B94" i="3"/>
  <c r="C93" i="3"/>
  <c r="B93" i="3"/>
  <c r="C92" i="3"/>
  <c r="B92" i="3"/>
  <c r="C91" i="3"/>
  <c r="B91" i="3"/>
  <c r="C90" i="3"/>
  <c r="B90" i="3"/>
  <c r="C89" i="3"/>
  <c r="B89" i="3"/>
  <c r="C88" i="3"/>
  <c r="B88" i="3"/>
  <c r="C87" i="3"/>
  <c r="B87" i="3"/>
  <c r="C86" i="3"/>
  <c r="B86" i="3"/>
  <c r="C85" i="3"/>
  <c r="B85" i="3"/>
  <c r="C84" i="3"/>
  <c r="B84" i="3"/>
  <c r="C83" i="3"/>
  <c r="B83" i="3"/>
  <c r="C82" i="3"/>
  <c r="B82" i="3"/>
  <c r="C81" i="3"/>
  <c r="B81" i="3"/>
  <c r="C80" i="3"/>
  <c r="B80" i="3"/>
  <c r="C79" i="3"/>
  <c r="B79" i="3"/>
  <c r="C78" i="3"/>
  <c r="B78" i="3"/>
  <c r="C77" i="3"/>
  <c r="B77" i="3"/>
  <c r="C76" i="3"/>
  <c r="B76" i="3"/>
  <c r="C75" i="3"/>
  <c r="B75" i="3"/>
  <c r="C74" i="3"/>
  <c r="B74" i="3"/>
  <c r="C73" i="3"/>
  <c r="B73" i="3"/>
  <c r="C72" i="3"/>
  <c r="B72" i="3"/>
  <c r="C71" i="3"/>
  <c r="B71" i="3"/>
  <c r="C70" i="3"/>
  <c r="B70" i="3"/>
  <c r="C69" i="3"/>
  <c r="B69" i="3"/>
  <c r="C68" i="3"/>
  <c r="B68" i="3"/>
  <c r="C67" i="3"/>
  <c r="B67" i="3"/>
  <c r="C66" i="3"/>
  <c r="B66" i="3"/>
  <c r="C65" i="3"/>
  <c r="B65" i="3"/>
  <c r="C64" i="3"/>
  <c r="B64" i="3"/>
  <c r="C63" i="3"/>
  <c r="B63" i="3"/>
  <c r="C62" i="3"/>
  <c r="B62" i="3"/>
  <c r="C61" i="3"/>
  <c r="B61" i="3"/>
  <c r="C60" i="3"/>
  <c r="B60" i="3"/>
  <c r="C59" i="3"/>
  <c r="B59" i="3"/>
  <c r="C58" i="3"/>
  <c r="B58" i="3"/>
  <c r="C57" i="3"/>
  <c r="B57" i="3"/>
  <c r="C56" i="3"/>
  <c r="B56" i="3"/>
  <c r="C55" i="3"/>
  <c r="B55" i="3"/>
  <c r="C54" i="3"/>
  <c r="B54" i="3"/>
  <c r="C53" i="3"/>
  <c r="B53" i="3"/>
  <c r="C52" i="3"/>
  <c r="B52" i="3"/>
  <c r="C51" i="3"/>
  <c r="B51" i="3"/>
  <c r="C50" i="3"/>
  <c r="B50" i="3"/>
  <c r="C49" i="3"/>
  <c r="B49" i="3"/>
  <c r="C48" i="3"/>
  <c r="B48" i="3"/>
  <c r="C47" i="3"/>
  <c r="B47" i="3"/>
  <c r="C46" i="3"/>
  <c r="B46" i="3"/>
  <c r="C45" i="3"/>
  <c r="B45" i="3"/>
  <c r="C44" i="3"/>
  <c r="B44" i="3"/>
  <c r="C43" i="3"/>
  <c r="B43" i="3"/>
  <c r="C42" i="3"/>
  <c r="B42" i="3"/>
  <c r="C41" i="3"/>
  <c r="B41" i="3"/>
  <c r="C40" i="3"/>
  <c r="B40" i="3"/>
  <c r="C39" i="3"/>
  <c r="B39" i="3"/>
  <c r="C38" i="3"/>
  <c r="B38" i="3"/>
  <c r="C37" i="3"/>
  <c r="B37" i="3"/>
  <c r="C36" i="3"/>
  <c r="B36" i="3"/>
  <c r="C35" i="3"/>
  <c r="B35" i="3"/>
  <c r="C34" i="3"/>
  <c r="B34" i="3"/>
  <c r="C33" i="3"/>
  <c r="B33" i="3"/>
  <c r="C32" i="3"/>
  <c r="B32" i="3"/>
  <c r="C31" i="3"/>
  <c r="B31" i="3"/>
  <c r="C30" i="3"/>
  <c r="B30" i="3"/>
  <c r="C29" i="3"/>
  <c r="B29" i="3"/>
  <c r="C28" i="3"/>
  <c r="B28" i="3"/>
  <c r="C27" i="3"/>
  <c r="B27" i="3"/>
  <c r="C26" i="3"/>
  <c r="B26" i="3"/>
  <c r="C25" i="3"/>
  <c r="B25" i="3"/>
  <c r="C24" i="3"/>
  <c r="B24" i="3"/>
  <c r="C23" i="3"/>
  <c r="B23" i="3"/>
  <c r="C22" i="3"/>
  <c r="B22" i="3"/>
  <c r="C21" i="3"/>
  <c r="B21" i="3"/>
  <c r="C20" i="3"/>
  <c r="B20" i="3"/>
  <c r="C19" i="3"/>
  <c r="B19" i="3"/>
  <c r="C18" i="3"/>
  <c r="B18" i="3"/>
  <c r="C17" i="3"/>
  <c r="B17" i="3"/>
  <c r="C16" i="3"/>
  <c r="B16" i="3"/>
  <c r="C15" i="3"/>
  <c r="B15" i="3"/>
  <c r="C14" i="3"/>
  <c r="B14" i="3"/>
  <c r="A14" i="3"/>
  <c r="C9" i="3"/>
  <c r="C8" i="3"/>
  <c r="C7" i="3"/>
  <c r="C6" i="3"/>
  <c r="C5" i="3"/>
  <c r="C4" i="3"/>
  <c r="C131" i="1"/>
  <c r="C130" i="1"/>
  <c r="C129" i="1"/>
  <c r="C128" i="1"/>
  <c r="C127" i="1"/>
  <c r="C126" i="1"/>
  <c r="C125" i="1"/>
  <c r="C124" i="1"/>
  <c r="C123" i="1"/>
  <c r="C122" i="1"/>
  <c r="C120" i="1"/>
  <c r="C119" i="1"/>
  <c r="C118" i="1"/>
  <c r="C117" i="1"/>
  <c r="C116" i="1"/>
  <c r="C115" i="1"/>
  <c r="C114" i="1"/>
  <c r="C113" i="1"/>
  <c r="C112" i="1"/>
  <c r="C111" i="1"/>
  <c r="C109" i="1"/>
  <c r="C108" i="1"/>
  <c r="C107" i="1"/>
  <c r="C106" i="1"/>
  <c r="C105" i="1"/>
  <c r="C104" i="1"/>
  <c r="C103" i="1"/>
  <c r="C102" i="1"/>
  <c r="C101" i="1"/>
  <c r="C100" i="1"/>
  <c r="C99" i="1"/>
  <c r="C98" i="1"/>
  <c r="C97" i="1"/>
  <c r="C96" i="1"/>
  <c r="C95" i="1"/>
  <c r="C94" i="1"/>
  <c r="C93" i="1"/>
  <c r="C92" i="1"/>
  <c r="C91" i="1"/>
  <c r="C90"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7" i="1"/>
  <c r="C36" i="1"/>
  <c r="C35" i="1"/>
  <c r="C34" i="1"/>
  <c r="C31" i="1"/>
  <c r="C30" i="1"/>
  <c r="C29" i="1"/>
  <c r="C28" i="1"/>
  <c r="C27" i="1"/>
  <c r="C26" i="1"/>
  <c r="C23" i="1"/>
  <c r="C22" i="1"/>
  <c r="C21" i="1"/>
  <c r="C20" i="1"/>
  <c r="C19" i="1"/>
  <c r="C18" i="1"/>
  <c r="C17" i="1"/>
  <c r="C16" i="1"/>
  <c r="C15" i="1"/>
  <c r="C14" i="1"/>
  <c r="C13" i="1"/>
  <c r="C12" i="1"/>
  <c r="C11" i="1"/>
  <c r="C10" i="1"/>
  <c r="C9" i="1"/>
  <c r="C8" i="1"/>
  <c r="C7" i="1"/>
  <c r="CG205" i="2"/>
  <c r="CG204" i="2"/>
  <c r="CG203" i="2"/>
  <c r="CG202" i="2"/>
  <c r="CG201" i="2"/>
  <c r="CG200" i="2"/>
  <c r="CG199" i="2"/>
  <c r="CG198" i="2"/>
  <c r="CG197" i="2"/>
  <c r="CG196" i="2"/>
  <c r="CG195" i="2"/>
  <c r="CG194" i="2"/>
  <c r="CG193" i="2"/>
  <c r="CG192" i="2"/>
  <c r="CG191" i="2"/>
  <c r="CG190" i="2"/>
  <c r="CG189" i="2"/>
  <c r="CG188" i="2"/>
  <c r="CG187" i="2"/>
  <c r="CG186" i="2"/>
  <c r="CG185" i="2"/>
  <c r="CG184" i="2"/>
  <c r="CG183" i="2"/>
  <c r="CG182" i="2"/>
  <c r="CG181" i="2"/>
  <c r="CG180" i="2"/>
  <c r="CG179" i="2"/>
  <c r="CG178" i="2"/>
  <c r="CG177" i="2"/>
  <c r="CG176" i="2"/>
  <c r="CG175" i="2"/>
  <c r="CG174" i="2"/>
  <c r="CG173" i="2"/>
  <c r="CG172" i="2"/>
  <c r="CG171" i="2"/>
  <c r="CG170" i="2"/>
  <c r="CG169" i="2"/>
  <c r="CG168" i="2"/>
  <c r="CG167" i="2"/>
  <c r="CG166" i="2"/>
  <c r="CG165" i="2"/>
  <c r="CG164" i="2"/>
  <c r="CG163" i="2"/>
  <c r="CG162" i="2"/>
  <c r="CG161" i="2"/>
  <c r="CG160" i="2"/>
  <c r="CG159" i="2"/>
  <c r="CG158" i="2"/>
  <c r="CG157" i="2"/>
  <c r="CG156" i="2"/>
  <c r="CG155" i="2"/>
  <c r="CG154" i="2"/>
  <c r="CG153" i="2"/>
  <c r="CG152" i="2"/>
  <c r="CG151" i="2"/>
  <c r="CG150" i="2"/>
  <c r="CG149" i="2"/>
  <c r="CG148" i="2"/>
  <c r="CG147" i="2"/>
  <c r="CG146" i="2"/>
  <c r="CG145" i="2"/>
  <c r="CG144" i="2"/>
  <c r="CG143" i="2"/>
  <c r="CG142" i="2"/>
  <c r="CG141" i="2"/>
  <c r="CG140" i="2"/>
  <c r="CG139" i="2"/>
  <c r="CG138" i="2"/>
  <c r="CG137" i="2"/>
  <c r="CG136" i="2"/>
  <c r="CG135" i="2"/>
  <c r="CG134" i="2"/>
  <c r="CG133" i="2"/>
  <c r="CG132" i="2"/>
  <c r="CG131" i="2"/>
  <c r="CG130" i="2"/>
  <c r="CG129" i="2"/>
  <c r="CG128" i="2"/>
  <c r="CG127" i="2"/>
  <c r="CG126" i="2"/>
  <c r="CG125" i="2"/>
  <c r="CG124" i="2"/>
  <c r="CG123" i="2"/>
  <c r="CG122" i="2"/>
  <c r="CG121" i="2"/>
  <c r="CG120" i="2"/>
  <c r="CG119" i="2"/>
  <c r="CG118" i="2"/>
  <c r="CG117" i="2"/>
  <c r="CG116" i="2"/>
  <c r="CG115" i="2"/>
  <c r="CG114" i="2"/>
  <c r="CG113" i="2"/>
  <c r="CG112" i="2"/>
  <c r="CG111" i="2"/>
  <c r="CG110" i="2"/>
  <c r="CG109" i="2"/>
  <c r="CG108" i="2"/>
  <c r="CG107" i="2"/>
  <c r="CG106" i="2"/>
  <c r="CG105" i="2"/>
  <c r="CG104" i="2"/>
  <c r="CG103" i="2"/>
  <c r="CG102" i="2"/>
  <c r="CG101" i="2"/>
  <c r="CG100" i="2"/>
  <c r="CG99" i="2"/>
  <c r="CG98" i="2"/>
  <c r="CG97" i="2"/>
  <c r="CG96" i="2"/>
  <c r="CG95" i="2"/>
  <c r="CG94" i="2"/>
  <c r="CG93" i="2"/>
  <c r="CG92" i="2"/>
  <c r="CG91" i="2"/>
  <c r="CG90" i="2"/>
  <c r="CG89" i="2"/>
  <c r="CG88" i="2"/>
  <c r="CG87" i="2"/>
  <c r="CG86" i="2"/>
  <c r="CG85" i="2"/>
  <c r="CG84" i="2"/>
  <c r="CG83" i="2"/>
  <c r="CG82" i="2"/>
  <c r="CG81" i="2"/>
  <c r="CG80" i="2"/>
  <c r="CG79" i="2"/>
  <c r="CG78" i="2"/>
  <c r="CG77" i="2"/>
  <c r="CG76" i="2"/>
  <c r="CG75" i="2"/>
  <c r="CG74" i="2"/>
  <c r="CG73" i="2"/>
  <c r="CG72" i="2"/>
  <c r="CG71" i="2"/>
  <c r="CG70" i="2"/>
  <c r="CG69" i="2"/>
  <c r="CG68" i="2"/>
  <c r="CG67" i="2"/>
  <c r="CG66" i="2"/>
  <c r="CG65" i="2"/>
  <c r="CG64" i="2"/>
  <c r="CG63" i="2"/>
  <c r="CG62" i="2"/>
  <c r="CG61" i="2"/>
  <c r="CG60" i="2"/>
  <c r="CG59" i="2"/>
  <c r="CG58" i="2"/>
  <c r="CG57" i="2"/>
  <c r="CG56" i="2"/>
  <c r="CG55" i="2"/>
  <c r="CG54" i="2"/>
  <c r="CG53" i="2"/>
  <c r="CG52" i="2"/>
  <c r="CG51" i="2"/>
  <c r="CG50" i="2"/>
  <c r="CG49" i="2"/>
  <c r="CG48" i="2"/>
  <c r="CG47" i="2"/>
  <c r="CG46" i="2"/>
  <c r="CG45" i="2"/>
  <c r="CG44" i="2"/>
  <c r="CG43" i="2"/>
  <c r="CG42" i="2"/>
  <c r="CG41" i="2"/>
  <c r="CG40" i="2"/>
  <c r="CG39" i="2"/>
  <c r="CG38" i="2"/>
  <c r="CG37" i="2"/>
  <c r="CG36" i="2"/>
  <c r="CG35" i="2"/>
  <c r="CG34" i="2"/>
  <c r="CG33" i="2"/>
  <c r="CG32" i="2"/>
  <c r="CG31" i="2"/>
  <c r="CG30" i="2"/>
  <c r="CG29" i="2"/>
  <c r="CG28" i="2"/>
  <c r="CG27" i="2"/>
  <c r="CG26" i="2"/>
  <c r="CG25" i="2"/>
  <c r="CG24" i="2"/>
  <c r="CG23" i="2"/>
  <c r="CG22" i="2"/>
  <c r="CG21" i="2"/>
  <c r="CG20" i="2"/>
  <c r="CG19" i="2"/>
  <c r="CG18" i="2"/>
  <c r="CG17" i="2"/>
  <c r="CG16" i="2"/>
  <c r="CG15" i="2"/>
  <c r="CG14" i="2"/>
  <c r="CG13" i="2"/>
  <c r="CG12" i="2"/>
  <c r="CG11" i="2"/>
  <c r="CG10" i="2"/>
  <c r="CG9" i="2"/>
  <c r="CG8" i="2"/>
  <c r="CG7" i="2"/>
  <c r="A7" i="2"/>
  <c r="CG6" i="2"/>
  <c r="CG3" i="2"/>
  <c r="CE3" i="2"/>
  <c r="DK15" i="17" s="1"/>
  <c r="DK217" i="17" s="1"/>
  <c r="CD3" i="2"/>
  <c r="DJ15" i="17" s="1"/>
  <c r="DJ217" i="17" s="1"/>
  <c r="CC3" i="2"/>
  <c r="DI15" i="17" s="1"/>
  <c r="DI217" i="17" s="1"/>
  <c r="CB3" i="2"/>
  <c r="DH15" i="17" s="1"/>
  <c r="DH217" i="17" s="1"/>
  <c r="CA3" i="2"/>
  <c r="DG15" i="17" s="1"/>
  <c r="DG217" i="17" s="1"/>
  <c r="BZ3" i="2"/>
  <c r="DF15" i="17" s="1"/>
  <c r="DF217" i="17" s="1"/>
  <c r="BY3" i="2"/>
  <c r="DE15" i="17" s="1"/>
  <c r="DE217" i="17" s="1"/>
  <c r="BX3" i="2"/>
  <c r="DD15" i="17" s="1"/>
  <c r="DD217" i="17" s="1"/>
  <c r="BW3" i="2"/>
  <c r="DC15" i="17" s="1"/>
  <c r="DC217" i="17" s="1"/>
  <c r="BV3" i="2"/>
  <c r="DB15" i="17" s="1"/>
  <c r="DB217" i="17" s="1"/>
  <c r="CG2" i="2"/>
  <c r="BV207" i="18" l="1"/>
  <c r="CS207" i="18" s="1"/>
  <c r="BA207" i="18"/>
  <c r="BU207" i="18"/>
  <c r="CR207" i="18" s="1"/>
  <c r="AZ207" i="18"/>
  <c r="AY207" i="18"/>
  <c r="BT207" i="18"/>
  <c r="CQ207" i="18" s="1"/>
  <c r="BS207" i="18"/>
  <c r="CP207" i="18" s="1"/>
  <c r="AX207" i="18"/>
  <c r="BR207" i="18"/>
  <c r="CO207" i="18" s="1"/>
  <c r="AW207" i="18"/>
  <c r="BQ207" i="18"/>
  <c r="CN207" i="18" s="1"/>
  <c r="AV207" i="18"/>
  <c r="BP207" i="18"/>
  <c r="CM207" i="18" s="1"/>
  <c r="AU207" i="18"/>
  <c r="BO207" i="18"/>
  <c r="CL207" i="18" s="1"/>
  <c r="AT207" i="18"/>
  <c r="BN207" i="18"/>
  <c r="CK207" i="18" s="1"/>
  <c r="AS207" i="18"/>
  <c r="BM207" i="18"/>
  <c r="CJ207" i="18" s="1"/>
  <c r="AR207" i="18"/>
  <c r="BL207" i="18"/>
  <c r="CI207" i="18" s="1"/>
  <c r="AQ207" i="18"/>
  <c r="BK207" i="18"/>
  <c r="CH207" i="18" s="1"/>
  <c r="AP207" i="18"/>
  <c r="BJ207" i="18"/>
  <c r="CG207" i="18" s="1"/>
  <c r="AO207" i="18"/>
  <c r="BI207" i="18"/>
  <c r="CF207" i="18" s="1"/>
  <c r="AN207" i="18"/>
  <c r="AM207" i="18"/>
  <c r="BH207" i="18"/>
  <c r="CE207" i="18" s="1"/>
  <c r="BG207" i="18"/>
  <c r="CD207" i="18" s="1"/>
  <c r="AL207" i="18"/>
  <c r="AK207" i="18"/>
  <c r="BF207" i="18"/>
  <c r="CC207" i="18" s="1"/>
  <c r="BE207" i="18"/>
  <c r="CB207" i="18" s="1"/>
  <c r="AJ207" i="18"/>
  <c r="BD207" i="18"/>
  <c r="CA207" i="18" s="1"/>
  <c r="AI207" i="18"/>
  <c r="Z207" i="18"/>
  <c r="AA207" i="18" s="1"/>
  <c r="AB207" i="18" s="1"/>
  <c r="AH207" i="18"/>
  <c r="BC207" i="18"/>
  <c r="BA206" i="18"/>
  <c r="BV206" i="18"/>
  <c r="CS206" i="18" s="1"/>
  <c r="BU206" i="18"/>
  <c r="CR206" i="18" s="1"/>
  <c r="AZ206" i="18"/>
  <c r="BT206" i="18"/>
  <c r="CQ206" i="18" s="1"/>
  <c r="AY206" i="18"/>
  <c r="BS206" i="18"/>
  <c r="CP206" i="18" s="1"/>
  <c r="AX206" i="18"/>
  <c r="BR206" i="18"/>
  <c r="CO206" i="18" s="1"/>
  <c r="AW206" i="18"/>
  <c r="BQ206" i="18"/>
  <c r="CN206" i="18" s="1"/>
  <c r="AV206" i="18"/>
  <c r="BP206" i="18"/>
  <c r="CM206" i="18" s="1"/>
  <c r="AU206" i="18"/>
  <c r="BO206" i="18"/>
  <c r="CL206" i="18" s="1"/>
  <c r="AT206" i="18"/>
  <c r="BN206" i="18"/>
  <c r="CK206" i="18" s="1"/>
  <c r="AS206" i="18"/>
  <c r="BM206" i="18"/>
  <c r="CJ206" i="18" s="1"/>
  <c r="AR206" i="18"/>
  <c r="AQ206" i="18"/>
  <c r="BL206" i="18"/>
  <c r="CI206" i="18" s="1"/>
  <c r="AP206" i="18"/>
  <c r="BK206" i="18"/>
  <c r="CH206" i="18" s="1"/>
  <c r="AO206" i="18"/>
  <c r="BJ206" i="18"/>
  <c r="CG206" i="18" s="1"/>
  <c r="AN206" i="18"/>
  <c r="BI206" i="18"/>
  <c r="CF206" i="18" s="1"/>
  <c r="AM206" i="18"/>
  <c r="BH206" i="18"/>
  <c r="CE206" i="18" s="1"/>
  <c r="AL206" i="18"/>
  <c r="BG206" i="18"/>
  <c r="CD206" i="18" s="1"/>
  <c r="AK206" i="18"/>
  <c r="BF206" i="18"/>
  <c r="CC206" i="18" s="1"/>
  <c r="AJ206" i="18"/>
  <c r="BE206" i="18"/>
  <c r="CB206" i="18" s="1"/>
  <c r="AI206" i="18"/>
  <c r="BD206" i="18"/>
  <c r="CA206" i="18" s="1"/>
  <c r="AH206" i="18"/>
  <c r="BC206" i="18"/>
  <c r="Z206" i="18"/>
  <c r="AA206" i="18" s="1"/>
  <c r="AB206" i="18" s="1"/>
  <c r="BA205" i="18"/>
  <c r="BV205" i="18"/>
  <c r="CS205" i="18" s="1"/>
  <c r="AZ205" i="18"/>
  <c r="BU205" i="18"/>
  <c r="CR205" i="18" s="1"/>
  <c r="BT205" i="18"/>
  <c r="CQ205" i="18" s="1"/>
  <c r="AY205" i="18"/>
  <c r="AX205" i="18"/>
  <c r="BS205" i="18"/>
  <c r="CP205" i="18" s="1"/>
  <c r="BR205" i="18"/>
  <c r="CO205" i="18" s="1"/>
  <c r="AW205" i="18"/>
  <c r="BQ205" i="18"/>
  <c r="CN205" i="18" s="1"/>
  <c r="AV205" i="18"/>
  <c r="BP205" i="18"/>
  <c r="CM205" i="18" s="1"/>
  <c r="AU205" i="18"/>
  <c r="BO205" i="18"/>
  <c r="CL205" i="18" s="1"/>
  <c r="AT205" i="18"/>
  <c r="BN205" i="18"/>
  <c r="CK205" i="18" s="1"/>
  <c r="AS205" i="18"/>
  <c r="BM205" i="18"/>
  <c r="CJ205" i="18" s="1"/>
  <c r="AR205" i="18"/>
  <c r="AQ205" i="18"/>
  <c r="BL205" i="18"/>
  <c r="CI205" i="18" s="1"/>
  <c r="BK205" i="18"/>
  <c r="CH205" i="18" s="1"/>
  <c r="AP205" i="18"/>
  <c r="BJ205" i="18"/>
  <c r="CG205" i="18" s="1"/>
  <c r="AO205" i="18"/>
  <c r="BI205" i="18"/>
  <c r="CF205" i="18" s="1"/>
  <c r="AN205" i="18"/>
  <c r="BH205" i="18"/>
  <c r="CE205" i="18" s="1"/>
  <c r="AM205" i="18"/>
  <c r="BG205" i="18"/>
  <c r="CD205" i="18" s="1"/>
  <c r="AL205" i="18"/>
  <c r="BF205" i="18"/>
  <c r="CC205" i="18" s="1"/>
  <c r="AK205" i="18"/>
  <c r="AJ205" i="18"/>
  <c r="BE205" i="18"/>
  <c r="CB205" i="18" s="1"/>
  <c r="AI205" i="18"/>
  <c r="BD205" i="18"/>
  <c r="CA205" i="18" s="1"/>
  <c r="Z205" i="18"/>
  <c r="AA205" i="18" s="1"/>
  <c r="AB205" i="18" s="1"/>
  <c r="AH205" i="18"/>
  <c r="BC205" i="18"/>
  <c r="BV204" i="18"/>
  <c r="CS204" i="18" s="1"/>
  <c r="BA204" i="18"/>
  <c r="BU204" i="18"/>
  <c r="CR204" i="18" s="1"/>
  <c r="AZ204" i="18"/>
  <c r="AY204" i="18"/>
  <c r="BT204" i="18"/>
  <c r="CQ204" i="18" s="1"/>
  <c r="AX204" i="18"/>
  <c r="BS204" i="18"/>
  <c r="CP204" i="18" s="1"/>
  <c r="BR204" i="18"/>
  <c r="CO204" i="18" s="1"/>
  <c r="AW204" i="18"/>
  <c r="BQ204" i="18"/>
  <c r="CN204" i="18" s="1"/>
  <c r="AV204" i="18"/>
  <c r="AU204" i="18"/>
  <c r="BP204" i="18"/>
  <c r="CM204" i="18" s="1"/>
  <c r="AT204" i="18"/>
  <c r="BO204" i="18"/>
  <c r="CL204" i="18" s="1"/>
  <c r="AS204" i="18"/>
  <c r="BN204" i="18"/>
  <c r="CK204" i="18" s="1"/>
  <c r="BM204" i="18"/>
  <c r="CJ204" i="18" s="1"/>
  <c r="AR204" i="18"/>
  <c r="BL204" i="18"/>
  <c r="CI204" i="18" s="1"/>
  <c r="AQ204" i="18"/>
  <c r="BK204" i="18"/>
  <c r="CH204" i="18" s="1"/>
  <c r="AP204" i="18"/>
  <c r="AO204" i="18"/>
  <c r="BJ204" i="18"/>
  <c r="CG204" i="18" s="1"/>
  <c r="AN204" i="18"/>
  <c r="BI204" i="18"/>
  <c r="CF204" i="18" s="1"/>
  <c r="BH204" i="18"/>
  <c r="CE204" i="18" s="1"/>
  <c r="AM204" i="18"/>
  <c r="AL204" i="18"/>
  <c r="BG204" i="18"/>
  <c r="CD204" i="18" s="1"/>
  <c r="AK204" i="18"/>
  <c r="BF204" i="18"/>
  <c r="CC204" i="18" s="1"/>
  <c r="AJ204" i="18"/>
  <c r="BE204" i="18"/>
  <c r="CB204" i="18" s="1"/>
  <c r="BD204" i="18"/>
  <c r="CA204" i="18" s="1"/>
  <c r="AI204" i="18"/>
  <c r="AH204" i="18"/>
  <c r="Z204" i="18"/>
  <c r="AA204" i="18" s="1"/>
  <c r="AB204" i="18" s="1"/>
  <c r="BC204" i="18"/>
  <c r="BA203" i="18"/>
  <c r="BV203" i="18"/>
  <c r="CS203" i="18" s="1"/>
  <c r="BU203" i="18"/>
  <c r="CR203" i="18" s="1"/>
  <c r="AZ203" i="18"/>
  <c r="BT203" i="18"/>
  <c r="CQ203" i="18" s="1"/>
  <c r="AY203" i="18"/>
  <c r="AX203" i="18"/>
  <c r="BS203" i="18"/>
  <c r="CP203" i="18" s="1"/>
  <c r="AW203" i="18"/>
  <c r="BR203" i="18"/>
  <c r="CO203" i="18" s="1"/>
  <c r="AV203" i="18"/>
  <c r="BQ203" i="18"/>
  <c r="CN203" i="18" s="1"/>
  <c r="AU203" i="18"/>
  <c r="BP203" i="18"/>
  <c r="CM203" i="18" s="1"/>
  <c r="AT203" i="18"/>
  <c r="BO203" i="18"/>
  <c r="CL203" i="18" s="1"/>
  <c r="AS203" i="18"/>
  <c r="BN203" i="18"/>
  <c r="CK203" i="18" s="1"/>
  <c r="BM203" i="18"/>
  <c r="CJ203" i="18" s="1"/>
  <c r="AR203" i="18"/>
  <c r="BL203" i="18"/>
  <c r="CI203" i="18" s="1"/>
  <c r="AQ203" i="18"/>
  <c r="BK203" i="18"/>
  <c r="CH203" i="18" s="1"/>
  <c r="AP203" i="18"/>
  <c r="BJ203" i="18"/>
  <c r="CG203" i="18" s="1"/>
  <c r="AO203" i="18"/>
  <c r="BI203" i="18"/>
  <c r="CF203" i="18" s="1"/>
  <c r="AN203" i="18"/>
  <c r="BH203" i="18"/>
  <c r="CE203" i="18" s="1"/>
  <c r="AM203" i="18"/>
  <c r="BG203" i="18"/>
  <c r="CD203" i="18" s="1"/>
  <c r="AL203" i="18"/>
  <c r="BF203" i="18"/>
  <c r="CC203" i="18" s="1"/>
  <c r="AK203" i="18"/>
  <c r="BE203" i="18"/>
  <c r="CB203" i="18" s="1"/>
  <c r="AJ203" i="18"/>
  <c r="AI203" i="18"/>
  <c r="BD203" i="18"/>
  <c r="CA203" i="18" s="1"/>
  <c r="BC203" i="18"/>
  <c r="Z203" i="18"/>
  <c r="AA203" i="18" s="1"/>
  <c r="AB203" i="18" s="1"/>
  <c r="AH203" i="18"/>
  <c r="BA202" i="18"/>
  <c r="BV202" i="18"/>
  <c r="CS202" i="18" s="1"/>
  <c r="AZ202" i="18"/>
  <c r="BU202" i="18"/>
  <c r="CR202" i="18" s="1"/>
  <c r="BT202" i="18"/>
  <c r="CQ202" i="18" s="1"/>
  <c r="AY202" i="18"/>
  <c r="AX202" i="18"/>
  <c r="BS202" i="18"/>
  <c r="CP202" i="18" s="1"/>
  <c r="BR202" i="18"/>
  <c r="CO202" i="18" s="1"/>
  <c r="AW202" i="18"/>
  <c r="AV202" i="18"/>
  <c r="BQ202" i="18"/>
  <c r="CN202" i="18" s="1"/>
  <c r="BP202" i="18"/>
  <c r="CM202" i="18" s="1"/>
  <c r="AU202" i="18"/>
  <c r="BO202" i="18"/>
  <c r="CL202" i="18" s="1"/>
  <c r="AT202" i="18"/>
  <c r="BN202" i="18"/>
  <c r="CK202" i="18" s="1"/>
  <c r="AS202" i="18"/>
  <c r="BM202" i="18"/>
  <c r="CJ202" i="18" s="1"/>
  <c r="AR202" i="18"/>
  <c r="BL202" i="18"/>
  <c r="CI202" i="18" s="1"/>
  <c r="AQ202" i="18"/>
  <c r="BK202" i="18"/>
  <c r="CH202" i="18" s="1"/>
  <c r="AP202" i="18"/>
  <c r="BJ202" i="18"/>
  <c r="CG202" i="18" s="1"/>
  <c r="AO202" i="18"/>
  <c r="BI202" i="18"/>
  <c r="CF202" i="18" s="1"/>
  <c r="AN202" i="18"/>
  <c r="BH202" i="18"/>
  <c r="CE202" i="18" s="1"/>
  <c r="AM202" i="18"/>
  <c r="BG202" i="18"/>
  <c r="CD202" i="18" s="1"/>
  <c r="AL202" i="18"/>
  <c r="AK202" i="18"/>
  <c r="BF202" i="18"/>
  <c r="CC202" i="18" s="1"/>
  <c r="AJ202" i="18"/>
  <c r="BE202" i="18"/>
  <c r="CB202" i="18" s="1"/>
  <c r="AI202" i="18"/>
  <c r="BD202" i="18"/>
  <c r="CA202" i="18" s="1"/>
  <c r="AH202" i="18"/>
  <c r="BC202" i="18"/>
  <c r="Z202" i="18"/>
  <c r="AA202" i="18" s="1"/>
  <c r="AB202" i="18" s="1"/>
  <c r="BV201" i="18"/>
  <c r="CS201" i="18" s="1"/>
  <c r="BA201" i="18"/>
  <c r="BU201" i="18"/>
  <c r="CR201" i="18" s="1"/>
  <c r="AZ201" i="18"/>
  <c r="AY201" i="18"/>
  <c r="BT201" i="18"/>
  <c r="CQ201" i="18" s="1"/>
  <c r="BS201" i="18"/>
  <c r="CP201" i="18" s="1"/>
  <c r="AX201" i="18"/>
  <c r="BR201" i="18"/>
  <c r="CO201" i="18" s="1"/>
  <c r="AW201" i="18"/>
  <c r="AV201" i="18"/>
  <c r="BQ201" i="18"/>
  <c r="CN201" i="18" s="1"/>
  <c r="AU201" i="18"/>
  <c r="BP201" i="18"/>
  <c r="CM201" i="18" s="1"/>
  <c r="BO201" i="18"/>
  <c r="CL201" i="18" s="1"/>
  <c r="AT201" i="18"/>
  <c r="BN201" i="18"/>
  <c r="CK201" i="18" s="1"/>
  <c r="AS201" i="18"/>
  <c r="AR201" i="18"/>
  <c r="BM201" i="18"/>
  <c r="CJ201" i="18" s="1"/>
  <c r="BL201" i="18"/>
  <c r="CI201" i="18" s="1"/>
  <c r="AQ201" i="18"/>
  <c r="BK201" i="18"/>
  <c r="CH201" i="18" s="1"/>
  <c r="AP201" i="18"/>
  <c r="BJ201" i="18"/>
  <c r="CG201" i="18" s="1"/>
  <c r="AO201" i="18"/>
  <c r="AN201" i="18"/>
  <c r="BI201" i="18"/>
  <c r="CF201" i="18" s="1"/>
  <c r="BH201" i="18"/>
  <c r="CE201" i="18" s="1"/>
  <c r="AM201" i="18"/>
  <c r="AL201" i="18"/>
  <c r="BG201" i="18"/>
  <c r="CD201" i="18" s="1"/>
  <c r="AK201" i="18"/>
  <c r="BF201" i="18"/>
  <c r="CC201" i="18" s="1"/>
  <c r="AJ201" i="18"/>
  <c r="BE201" i="18"/>
  <c r="CB201" i="18" s="1"/>
  <c r="AI201" i="18"/>
  <c r="BD201" i="18"/>
  <c r="CA201" i="18" s="1"/>
  <c r="Z201" i="18"/>
  <c r="AA201" i="18" s="1"/>
  <c r="AB201" i="18" s="1"/>
  <c r="BC201" i="18"/>
  <c r="AH201" i="18"/>
  <c r="BV200" i="18"/>
  <c r="CS200" i="18" s="1"/>
  <c r="BA200" i="18"/>
  <c r="BU200" i="18"/>
  <c r="CR200" i="18" s="1"/>
  <c r="AZ200" i="18"/>
  <c r="BT200" i="18"/>
  <c r="CQ200" i="18" s="1"/>
  <c r="AY200" i="18"/>
  <c r="BS200" i="18"/>
  <c r="CP200" i="18" s="1"/>
  <c r="AX200" i="18"/>
  <c r="AW200" i="18"/>
  <c r="BR200" i="18"/>
  <c r="CO200" i="18" s="1"/>
  <c r="AV200" i="18"/>
  <c r="BQ200" i="18"/>
  <c r="CN200" i="18" s="1"/>
  <c r="AU200" i="18"/>
  <c r="BP200" i="18"/>
  <c r="CM200" i="18" s="1"/>
  <c r="AT200" i="18"/>
  <c r="BO200" i="18"/>
  <c r="CL200" i="18" s="1"/>
  <c r="BN200" i="18"/>
  <c r="CK200" i="18" s="1"/>
  <c r="AS200" i="18"/>
  <c r="BM200" i="18"/>
  <c r="CJ200" i="18" s="1"/>
  <c r="AR200" i="18"/>
  <c r="BL200" i="18"/>
  <c r="CI200" i="18" s="1"/>
  <c r="AQ200" i="18"/>
  <c r="BK200" i="18"/>
  <c r="CH200" i="18" s="1"/>
  <c r="AP200" i="18"/>
  <c r="BJ200" i="18"/>
  <c r="CG200" i="18" s="1"/>
  <c r="AO200" i="18"/>
  <c r="BI200" i="18"/>
  <c r="CF200" i="18" s="1"/>
  <c r="AN200" i="18"/>
  <c r="BH200" i="18"/>
  <c r="CE200" i="18" s="1"/>
  <c r="AM200" i="18"/>
  <c r="BG200" i="18"/>
  <c r="CD200" i="18" s="1"/>
  <c r="AL200" i="18"/>
  <c r="BF200" i="18"/>
  <c r="CC200" i="18" s="1"/>
  <c r="AK200" i="18"/>
  <c r="BE200" i="18"/>
  <c r="CB200" i="18" s="1"/>
  <c r="AJ200" i="18"/>
  <c r="BD200" i="18"/>
  <c r="CA200" i="18" s="1"/>
  <c r="AI200" i="18"/>
  <c r="BC200" i="18"/>
  <c r="Z200" i="18"/>
  <c r="AA200" i="18" s="1"/>
  <c r="AB200" i="18" s="1"/>
  <c r="AH200" i="18"/>
  <c r="BV199" i="18"/>
  <c r="CS199" i="18" s="1"/>
  <c r="BA199" i="18"/>
  <c r="AZ199" i="18"/>
  <c r="BU199" i="18"/>
  <c r="CR199" i="18" s="1"/>
  <c r="AY199" i="18"/>
  <c r="BT199" i="18"/>
  <c r="CQ199" i="18" s="1"/>
  <c r="AX199" i="18"/>
  <c r="BS199" i="18"/>
  <c r="CP199" i="18" s="1"/>
  <c r="AW199" i="18"/>
  <c r="BR199" i="18"/>
  <c r="CO199" i="18" s="1"/>
  <c r="AV199" i="18"/>
  <c r="BQ199" i="18"/>
  <c r="CN199" i="18" s="1"/>
  <c r="BP199" i="18"/>
  <c r="CM199" i="18" s="1"/>
  <c r="AU199" i="18"/>
  <c r="BO199" i="18"/>
  <c r="CL199" i="18" s="1"/>
  <c r="AT199" i="18"/>
  <c r="BN199" i="18"/>
  <c r="CK199" i="18" s="1"/>
  <c r="AS199" i="18"/>
  <c r="AR199" i="18"/>
  <c r="BM199" i="18"/>
  <c r="CJ199" i="18" s="1"/>
  <c r="AQ199" i="18"/>
  <c r="BL199" i="18"/>
  <c r="CI199" i="18" s="1"/>
  <c r="AP199" i="18"/>
  <c r="BK199" i="18"/>
  <c r="CH199" i="18" s="1"/>
  <c r="AO199" i="18"/>
  <c r="BJ199" i="18"/>
  <c r="CG199" i="18" s="1"/>
  <c r="AN199" i="18"/>
  <c r="BI199" i="18"/>
  <c r="CF199" i="18" s="1"/>
  <c r="BH199" i="18"/>
  <c r="CE199" i="18" s="1"/>
  <c r="AM199" i="18"/>
  <c r="AL199" i="18"/>
  <c r="BG199" i="18"/>
  <c r="CD199" i="18" s="1"/>
  <c r="AK199" i="18"/>
  <c r="BF199" i="18"/>
  <c r="CC199" i="18" s="1"/>
  <c r="BE199" i="18"/>
  <c r="CB199" i="18" s="1"/>
  <c r="AJ199" i="18"/>
  <c r="AI199" i="18"/>
  <c r="BD199" i="18"/>
  <c r="CA199" i="18" s="1"/>
  <c r="Z199" i="18"/>
  <c r="AA199" i="18" s="1"/>
  <c r="AB199" i="18" s="1"/>
  <c r="AH199" i="18"/>
  <c r="BC199" i="18"/>
  <c r="BA198" i="18"/>
  <c r="BV198" i="18"/>
  <c r="CS198" i="18" s="1"/>
  <c r="AZ198" i="18"/>
  <c r="BU198" i="18"/>
  <c r="CR198" i="18" s="1"/>
  <c r="BT198" i="18"/>
  <c r="CQ198" i="18" s="1"/>
  <c r="AY198" i="18"/>
  <c r="BS198" i="18"/>
  <c r="CP198" i="18" s="1"/>
  <c r="AX198" i="18"/>
  <c r="AW198" i="18"/>
  <c r="BR198" i="18"/>
  <c r="CO198" i="18" s="1"/>
  <c r="AV198" i="18"/>
  <c r="BQ198" i="18"/>
  <c r="CN198" i="18" s="1"/>
  <c r="AU198" i="18"/>
  <c r="BP198" i="18"/>
  <c r="CM198" i="18" s="1"/>
  <c r="AT198" i="18"/>
  <c r="BO198" i="18"/>
  <c r="CL198" i="18" s="1"/>
  <c r="AS198" i="18"/>
  <c r="BN198" i="18"/>
  <c r="CK198" i="18" s="1"/>
  <c r="AR198" i="18"/>
  <c r="BM198" i="18"/>
  <c r="CJ198" i="18" s="1"/>
  <c r="AQ198" i="18"/>
  <c r="BL198" i="18"/>
  <c r="CI198" i="18" s="1"/>
  <c r="AP198" i="18"/>
  <c r="BK198" i="18"/>
  <c r="CH198" i="18" s="1"/>
  <c r="AO198" i="18"/>
  <c r="BJ198" i="18"/>
  <c r="CG198" i="18" s="1"/>
  <c r="BI198" i="18"/>
  <c r="CF198" i="18" s="1"/>
  <c r="AN198" i="18"/>
  <c r="AM198" i="18"/>
  <c r="BH198" i="18"/>
  <c r="CE198" i="18" s="1"/>
  <c r="AL198" i="18"/>
  <c r="BG198" i="18"/>
  <c r="CD198" i="18" s="1"/>
  <c r="AK198" i="18"/>
  <c r="BF198" i="18"/>
  <c r="CC198" i="18" s="1"/>
  <c r="AJ198" i="18"/>
  <c r="BE198" i="18"/>
  <c r="CB198" i="18" s="1"/>
  <c r="AI198" i="18"/>
  <c r="BD198" i="18"/>
  <c r="CA198" i="18" s="1"/>
  <c r="AH198" i="18"/>
  <c r="Z198" i="18"/>
  <c r="AA198" i="18" s="1"/>
  <c r="AB198" i="18" s="1"/>
  <c r="BC198" i="18"/>
  <c r="BV197" i="18"/>
  <c r="CS197" i="18" s="1"/>
  <c r="BA197" i="18"/>
  <c r="BU197" i="18"/>
  <c r="CR197" i="18" s="1"/>
  <c r="AZ197" i="18"/>
  <c r="AY197" i="18"/>
  <c r="BT197" i="18"/>
  <c r="CQ197" i="18" s="1"/>
  <c r="AX197" i="18"/>
  <c r="BS197" i="18"/>
  <c r="CP197" i="18" s="1"/>
  <c r="AW197" i="18"/>
  <c r="BR197" i="18"/>
  <c r="CO197" i="18" s="1"/>
  <c r="BQ197" i="18"/>
  <c r="CN197" i="18" s="1"/>
  <c r="AV197" i="18"/>
  <c r="BP197" i="18"/>
  <c r="CM197" i="18" s="1"/>
  <c r="AU197" i="18"/>
  <c r="AT197" i="18"/>
  <c r="BO197" i="18"/>
  <c r="CL197" i="18" s="1"/>
  <c r="BN197" i="18"/>
  <c r="CK197" i="18" s="1"/>
  <c r="AS197" i="18"/>
  <c r="AR197" i="18"/>
  <c r="BM197" i="18"/>
  <c r="CJ197" i="18" s="1"/>
  <c r="AQ197" i="18"/>
  <c r="BL197" i="18"/>
  <c r="CI197" i="18" s="1"/>
  <c r="AP197" i="18"/>
  <c r="BK197" i="18"/>
  <c r="CH197" i="18" s="1"/>
  <c r="AO197" i="18"/>
  <c r="BJ197" i="18"/>
  <c r="CG197" i="18" s="1"/>
  <c r="AN197" i="18"/>
  <c r="BI197" i="18"/>
  <c r="CF197" i="18" s="1"/>
  <c r="AM197" i="18"/>
  <c r="BH197" i="18"/>
  <c r="CE197" i="18" s="1"/>
  <c r="AL197" i="18"/>
  <c r="BG197" i="18"/>
  <c r="CD197" i="18" s="1"/>
  <c r="AK197" i="18"/>
  <c r="BF197" i="18"/>
  <c r="CC197" i="18" s="1"/>
  <c r="AJ197" i="18"/>
  <c r="BE197" i="18"/>
  <c r="CB197" i="18" s="1"/>
  <c r="AI197" i="18"/>
  <c r="BD197" i="18"/>
  <c r="CA197" i="18" s="1"/>
  <c r="Z197" i="18"/>
  <c r="AA197" i="18" s="1"/>
  <c r="AB197" i="18" s="1"/>
  <c r="BC197" i="18"/>
  <c r="AH197" i="18"/>
  <c r="BA196" i="18"/>
  <c r="BV196" i="18"/>
  <c r="CS196" i="18" s="1"/>
  <c r="AZ196" i="18"/>
  <c r="BU196" i="18"/>
  <c r="CR196" i="18" s="1"/>
  <c r="AY196" i="18"/>
  <c r="BT196" i="18"/>
  <c r="CQ196" i="18" s="1"/>
  <c r="AX196" i="18"/>
  <c r="BS196" i="18"/>
  <c r="CP196" i="18" s="1"/>
  <c r="AW196" i="18"/>
  <c r="BR196" i="18"/>
  <c r="CO196" i="18" s="1"/>
  <c r="AV196" i="18"/>
  <c r="BQ196" i="18"/>
  <c r="CN196" i="18" s="1"/>
  <c r="AU196" i="18"/>
  <c r="BP196" i="18"/>
  <c r="CM196" i="18" s="1"/>
  <c r="BO196" i="18"/>
  <c r="CL196" i="18" s="1"/>
  <c r="AT196" i="18"/>
  <c r="AS196" i="18"/>
  <c r="BN196" i="18"/>
  <c r="CK196" i="18" s="1"/>
  <c r="AR196" i="18"/>
  <c r="BM196" i="18"/>
  <c r="CJ196" i="18" s="1"/>
  <c r="AQ196" i="18"/>
  <c r="BL196" i="18"/>
  <c r="CI196" i="18" s="1"/>
  <c r="AP196" i="18"/>
  <c r="BK196" i="18"/>
  <c r="CH196" i="18" s="1"/>
  <c r="AO196" i="18"/>
  <c r="BJ196" i="18"/>
  <c r="CG196" i="18" s="1"/>
  <c r="BI196" i="18"/>
  <c r="CF196" i="18" s="1"/>
  <c r="AN196" i="18"/>
  <c r="BH196" i="18"/>
  <c r="CE196" i="18" s="1"/>
  <c r="AM196" i="18"/>
  <c r="AL196" i="18"/>
  <c r="BG196" i="18"/>
  <c r="CD196" i="18" s="1"/>
  <c r="BF196" i="18"/>
  <c r="CC196" i="18" s="1"/>
  <c r="AK196" i="18"/>
  <c r="AJ196" i="18"/>
  <c r="BE196" i="18"/>
  <c r="CB196" i="18" s="1"/>
  <c r="BD196" i="18"/>
  <c r="CA196" i="18" s="1"/>
  <c r="AI196" i="18"/>
  <c r="BC196" i="18"/>
  <c r="AH196" i="18"/>
  <c r="Z196" i="18"/>
  <c r="AA196" i="18" s="1"/>
  <c r="AB196" i="18" s="1"/>
  <c r="BV195" i="18"/>
  <c r="CS195" i="18" s="1"/>
  <c r="BA195" i="18"/>
  <c r="AZ195" i="18"/>
  <c r="BU195" i="18"/>
  <c r="CR195" i="18" s="1"/>
  <c r="BT195" i="18"/>
  <c r="CQ195" i="18" s="1"/>
  <c r="AY195" i="18"/>
  <c r="BS195" i="18"/>
  <c r="CP195" i="18" s="1"/>
  <c r="AX195" i="18"/>
  <c r="BR195" i="18"/>
  <c r="CO195" i="18" s="1"/>
  <c r="AW195" i="18"/>
  <c r="BQ195" i="18"/>
  <c r="CN195" i="18" s="1"/>
  <c r="AV195" i="18"/>
  <c r="BP195" i="18"/>
  <c r="CM195" i="18" s="1"/>
  <c r="AU195" i="18"/>
  <c r="BO195" i="18"/>
  <c r="CL195" i="18" s="1"/>
  <c r="AT195" i="18"/>
  <c r="BN195" i="18"/>
  <c r="CK195" i="18" s="1"/>
  <c r="AS195" i="18"/>
  <c r="BM195" i="18"/>
  <c r="CJ195" i="18" s="1"/>
  <c r="AR195" i="18"/>
  <c r="BL195" i="18"/>
  <c r="CI195" i="18" s="1"/>
  <c r="AQ195" i="18"/>
  <c r="BK195" i="18"/>
  <c r="CH195" i="18" s="1"/>
  <c r="AP195" i="18"/>
  <c r="BJ195" i="18"/>
  <c r="CG195" i="18" s="1"/>
  <c r="AO195" i="18"/>
  <c r="AN195" i="18"/>
  <c r="BI195" i="18"/>
  <c r="CF195" i="18" s="1"/>
  <c r="BH195" i="18"/>
  <c r="CE195" i="18" s="1"/>
  <c r="AM195" i="18"/>
  <c r="BG195" i="18"/>
  <c r="CD195" i="18" s="1"/>
  <c r="AL195" i="18"/>
  <c r="BF195" i="18"/>
  <c r="CC195" i="18" s="1"/>
  <c r="AK195" i="18"/>
  <c r="BE195" i="18"/>
  <c r="CB195" i="18" s="1"/>
  <c r="AJ195" i="18"/>
  <c r="BD195" i="18"/>
  <c r="CA195" i="18" s="1"/>
  <c r="AI195" i="18"/>
  <c r="BC195" i="18"/>
  <c r="AH195" i="18"/>
  <c r="Z195" i="18"/>
  <c r="AA195" i="18" s="1"/>
  <c r="AB195" i="18" s="1"/>
  <c r="BV194" i="18"/>
  <c r="CS194" i="18" s="1"/>
  <c r="BA194" i="18"/>
  <c r="BU194" i="18"/>
  <c r="CR194" i="18" s="1"/>
  <c r="AZ194" i="18"/>
  <c r="BT194" i="18"/>
  <c r="CQ194" i="18" s="1"/>
  <c r="AY194" i="18"/>
  <c r="BS194" i="18"/>
  <c r="CP194" i="18" s="1"/>
  <c r="AX194" i="18"/>
  <c r="BR194" i="18"/>
  <c r="CO194" i="18" s="1"/>
  <c r="AW194" i="18"/>
  <c r="BQ194" i="18"/>
  <c r="CN194" i="18" s="1"/>
  <c r="AV194" i="18"/>
  <c r="BP194" i="18"/>
  <c r="CM194" i="18" s="1"/>
  <c r="AU194" i="18"/>
  <c r="BO194" i="18"/>
  <c r="CL194" i="18" s="1"/>
  <c r="AT194" i="18"/>
  <c r="BN194" i="18"/>
  <c r="CK194" i="18" s="1"/>
  <c r="AS194" i="18"/>
  <c r="BM194" i="18"/>
  <c r="CJ194" i="18" s="1"/>
  <c r="AR194" i="18"/>
  <c r="BL194" i="18"/>
  <c r="CI194" i="18" s="1"/>
  <c r="AQ194" i="18"/>
  <c r="BK194" i="18"/>
  <c r="CH194" i="18" s="1"/>
  <c r="AP194" i="18"/>
  <c r="BJ194" i="18"/>
  <c r="CG194" i="18" s="1"/>
  <c r="AO194" i="18"/>
  <c r="BI194" i="18"/>
  <c r="CF194" i="18" s="1"/>
  <c r="AN194" i="18"/>
  <c r="AM194" i="18"/>
  <c r="BH194" i="18"/>
  <c r="CE194" i="18" s="1"/>
  <c r="BG194" i="18"/>
  <c r="CD194" i="18" s="1"/>
  <c r="AL194" i="18"/>
  <c r="BF194" i="18"/>
  <c r="CC194" i="18" s="1"/>
  <c r="AK194" i="18"/>
  <c r="BE194" i="18"/>
  <c r="CB194" i="18" s="1"/>
  <c r="AJ194" i="18"/>
  <c r="BD194" i="18"/>
  <c r="CA194" i="18" s="1"/>
  <c r="AI194" i="18"/>
  <c r="BC194" i="18"/>
  <c r="AH194" i="18"/>
  <c r="Z194" i="18"/>
  <c r="AA194" i="18" s="1"/>
  <c r="AB194" i="18" s="1"/>
  <c r="BA193" i="18"/>
  <c r="BV193" i="18"/>
  <c r="CS193" i="18" s="1"/>
  <c r="BU193" i="18"/>
  <c r="CR193" i="18" s="1"/>
  <c r="AZ193" i="18"/>
  <c r="AY193" i="18"/>
  <c r="BT193" i="18"/>
  <c r="CQ193" i="18" s="1"/>
  <c r="AX193" i="18"/>
  <c r="BS193" i="18"/>
  <c r="CP193" i="18" s="1"/>
  <c r="AW193" i="18"/>
  <c r="BR193" i="18"/>
  <c r="CO193" i="18" s="1"/>
  <c r="AV193" i="18"/>
  <c r="BQ193" i="18"/>
  <c r="CN193" i="18" s="1"/>
  <c r="AU193" i="18"/>
  <c r="BP193" i="18"/>
  <c r="CM193" i="18" s="1"/>
  <c r="AT193" i="18"/>
  <c r="BO193" i="18"/>
  <c r="CL193" i="18" s="1"/>
  <c r="BN193" i="18"/>
  <c r="CK193" i="18" s="1"/>
  <c r="AS193" i="18"/>
  <c r="BM193" i="18"/>
  <c r="CJ193" i="18" s="1"/>
  <c r="AR193" i="18"/>
  <c r="BL193" i="18"/>
  <c r="CI193" i="18" s="1"/>
  <c r="AQ193" i="18"/>
  <c r="AP193" i="18"/>
  <c r="BK193" i="18"/>
  <c r="CH193" i="18" s="1"/>
  <c r="BJ193" i="18"/>
  <c r="CG193" i="18" s="1"/>
  <c r="AO193" i="18"/>
  <c r="BI193" i="18"/>
  <c r="CF193" i="18" s="1"/>
  <c r="AN193" i="18"/>
  <c r="BH193" i="18"/>
  <c r="CE193" i="18" s="1"/>
  <c r="AM193" i="18"/>
  <c r="BG193" i="18"/>
  <c r="CD193" i="18" s="1"/>
  <c r="AL193" i="18"/>
  <c r="BF193" i="18"/>
  <c r="CC193" i="18" s="1"/>
  <c r="AK193" i="18"/>
  <c r="BE193" i="18"/>
  <c r="CB193" i="18" s="1"/>
  <c r="AJ193" i="18"/>
  <c r="BD193" i="18"/>
  <c r="CA193" i="18" s="1"/>
  <c r="AI193" i="18"/>
  <c r="Z193" i="18"/>
  <c r="AA193" i="18" s="1"/>
  <c r="AB193" i="18" s="1"/>
  <c r="BC193" i="18"/>
  <c r="AH193" i="18"/>
  <c r="BV192" i="18"/>
  <c r="CS192" i="18" s="1"/>
  <c r="BA192" i="18"/>
  <c r="BU192" i="18"/>
  <c r="CR192" i="18" s="1"/>
  <c r="AZ192" i="18"/>
  <c r="BT192" i="18"/>
  <c r="CQ192" i="18" s="1"/>
  <c r="AY192" i="18"/>
  <c r="BS192" i="18"/>
  <c r="CP192" i="18" s="1"/>
  <c r="AX192" i="18"/>
  <c r="AW192" i="18"/>
  <c r="BR192" i="18"/>
  <c r="CO192" i="18" s="1"/>
  <c r="AV192" i="18"/>
  <c r="BQ192" i="18"/>
  <c r="CN192" i="18" s="1"/>
  <c r="AU192" i="18"/>
  <c r="BP192" i="18"/>
  <c r="CM192" i="18" s="1"/>
  <c r="AT192" i="18"/>
  <c r="BO192" i="18"/>
  <c r="CL192" i="18" s="1"/>
  <c r="AS192" i="18"/>
  <c r="BN192" i="18"/>
  <c r="CK192" i="18" s="1"/>
  <c r="AR192" i="18"/>
  <c r="BM192" i="18"/>
  <c r="CJ192" i="18" s="1"/>
  <c r="AQ192" i="18"/>
  <c r="BL192" i="18"/>
  <c r="CI192" i="18" s="1"/>
  <c r="AP192" i="18"/>
  <c r="BK192" i="18"/>
  <c r="CH192" i="18" s="1"/>
  <c r="AO192" i="18"/>
  <c r="BJ192" i="18"/>
  <c r="CG192" i="18" s="1"/>
  <c r="BI192" i="18"/>
  <c r="CF192" i="18" s="1"/>
  <c r="AN192" i="18"/>
  <c r="AM192" i="18"/>
  <c r="BH192" i="18"/>
  <c r="CE192" i="18" s="1"/>
  <c r="AL192" i="18"/>
  <c r="BG192" i="18"/>
  <c r="CD192" i="18" s="1"/>
  <c r="BF192" i="18"/>
  <c r="CC192" i="18" s="1"/>
  <c r="AK192" i="18"/>
  <c r="BE192" i="18"/>
  <c r="CB192" i="18" s="1"/>
  <c r="AJ192" i="18"/>
  <c r="BD192" i="18"/>
  <c r="CA192" i="18" s="1"/>
  <c r="AI192" i="18"/>
  <c r="AH192" i="18"/>
  <c r="Z192" i="18"/>
  <c r="AA192" i="18" s="1"/>
  <c r="AB192" i="18" s="1"/>
  <c r="BC192" i="18"/>
  <c r="BA191" i="18"/>
  <c r="BV191" i="18"/>
  <c r="CS191" i="18" s="1"/>
  <c r="AZ191" i="18"/>
  <c r="BU191" i="18"/>
  <c r="CR191" i="18" s="1"/>
  <c r="AY191" i="18"/>
  <c r="BT191" i="18"/>
  <c r="CQ191" i="18" s="1"/>
  <c r="BS191" i="18"/>
  <c r="CP191" i="18" s="1"/>
  <c r="AX191" i="18"/>
  <c r="BR191" i="18"/>
  <c r="CO191" i="18" s="1"/>
  <c r="AW191" i="18"/>
  <c r="AV191" i="18"/>
  <c r="BQ191" i="18"/>
  <c r="CN191" i="18" s="1"/>
  <c r="BP191" i="18"/>
  <c r="CM191" i="18" s="1"/>
  <c r="AU191" i="18"/>
  <c r="BO191" i="18"/>
  <c r="CL191" i="18" s="1"/>
  <c r="AT191" i="18"/>
  <c r="BN191" i="18"/>
  <c r="CK191" i="18" s="1"/>
  <c r="AS191" i="18"/>
  <c r="BM191" i="18"/>
  <c r="CJ191" i="18" s="1"/>
  <c r="AR191" i="18"/>
  <c r="AQ191" i="18"/>
  <c r="BL191" i="18"/>
  <c r="CI191" i="18" s="1"/>
  <c r="BK191" i="18"/>
  <c r="CH191" i="18" s="1"/>
  <c r="AP191" i="18"/>
  <c r="BJ191" i="18"/>
  <c r="CG191" i="18" s="1"/>
  <c r="AO191" i="18"/>
  <c r="BI191" i="18"/>
  <c r="CF191" i="18" s="1"/>
  <c r="AN191" i="18"/>
  <c r="BH191" i="18"/>
  <c r="CE191" i="18" s="1"/>
  <c r="AM191" i="18"/>
  <c r="BG191" i="18"/>
  <c r="CD191" i="18" s="1"/>
  <c r="AL191" i="18"/>
  <c r="BF191" i="18"/>
  <c r="CC191" i="18" s="1"/>
  <c r="AK191" i="18"/>
  <c r="BE191" i="18"/>
  <c r="CB191" i="18" s="1"/>
  <c r="AJ191" i="18"/>
  <c r="BD191" i="18"/>
  <c r="CA191" i="18" s="1"/>
  <c r="AI191" i="18"/>
  <c r="BC191" i="18"/>
  <c r="AH191" i="18"/>
  <c r="Z191" i="18"/>
  <c r="AA191" i="18" s="1"/>
  <c r="AB191" i="18" s="1"/>
  <c r="BA190" i="18"/>
  <c r="BV190" i="18"/>
  <c r="CS190" i="18" s="1"/>
  <c r="BU190" i="18"/>
  <c r="CR190" i="18" s="1"/>
  <c r="AZ190" i="18"/>
  <c r="BT190" i="18"/>
  <c r="CQ190" i="18" s="1"/>
  <c r="AY190" i="18"/>
  <c r="AX190" i="18"/>
  <c r="BS190" i="18"/>
  <c r="CP190" i="18" s="1"/>
  <c r="BR190" i="18"/>
  <c r="CO190" i="18" s="1"/>
  <c r="AW190" i="18"/>
  <c r="BQ190" i="18"/>
  <c r="CN190" i="18" s="1"/>
  <c r="AV190" i="18"/>
  <c r="BP190" i="18"/>
  <c r="CM190" i="18" s="1"/>
  <c r="AU190" i="18"/>
  <c r="BO190" i="18"/>
  <c r="CL190" i="18" s="1"/>
  <c r="AT190" i="18"/>
  <c r="BN190" i="18"/>
  <c r="CK190" i="18" s="1"/>
  <c r="AS190" i="18"/>
  <c r="AR190" i="18"/>
  <c r="BM190" i="18"/>
  <c r="CJ190" i="18" s="1"/>
  <c r="AQ190" i="18"/>
  <c r="BL190" i="18"/>
  <c r="CI190" i="18" s="1"/>
  <c r="AP190" i="18"/>
  <c r="BK190" i="18"/>
  <c r="CH190" i="18" s="1"/>
  <c r="AO190" i="18"/>
  <c r="BJ190" i="18"/>
  <c r="CG190" i="18" s="1"/>
  <c r="AN190" i="18"/>
  <c r="BI190" i="18"/>
  <c r="CF190" i="18" s="1"/>
  <c r="BH190" i="18"/>
  <c r="CE190" i="18" s="1"/>
  <c r="AM190" i="18"/>
  <c r="AL190" i="18"/>
  <c r="BG190" i="18"/>
  <c r="CD190" i="18" s="1"/>
  <c r="AK190" i="18"/>
  <c r="BF190" i="18"/>
  <c r="CC190" i="18" s="1"/>
  <c r="BE190" i="18"/>
  <c r="CB190" i="18" s="1"/>
  <c r="AJ190" i="18"/>
  <c r="AI190" i="18"/>
  <c r="BD190" i="18"/>
  <c r="CA190" i="18" s="1"/>
  <c r="Z190" i="18"/>
  <c r="AA190" i="18" s="1"/>
  <c r="AB190" i="18" s="1"/>
  <c r="AH190" i="18"/>
  <c r="BC190" i="18"/>
  <c r="BV189" i="18"/>
  <c r="CS189" i="18" s="1"/>
  <c r="BA189" i="18"/>
  <c r="BU189" i="18"/>
  <c r="CR189" i="18" s="1"/>
  <c r="AZ189" i="18"/>
  <c r="BT189" i="18"/>
  <c r="CQ189" i="18" s="1"/>
  <c r="AY189" i="18"/>
  <c r="BS189" i="18"/>
  <c r="CP189" i="18" s="1"/>
  <c r="AX189" i="18"/>
  <c r="AW189" i="18"/>
  <c r="BR189" i="18"/>
  <c r="CO189" i="18" s="1"/>
  <c r="AV189" i="18"/>
  <c r="BQ189" i="18"/>
  <c r="CN189" i="18" s="1"/>
  <c r="AU189" i="18"/>
  <c r="BP189" i="18"/>
  <c r="CM189" i="18" s="1"/>
  <c r="AT189" i="18"/>
  <c r="BO189" i="18"/>
  <c r="CL189" i="18" s="1"/>
  <c r="AS189" i="18"/>
  <c r="BN189" i="18"/>
  <c r="CK189" i="18" s="1"/>
  <c r="BM189" i="18"/>
  <c r="CJ189" i="18" s="1"/>
  <c r="AR189" i="18"/>
  <c r="BL189" i="18"/>
  <c r="CI189" i="18" s="1"/>
  <c r="AQ189" i="18"/>
  <c r="BK189" i="18"/>
  <c r="CH189" i="18" s="1"/>
  <c r="AP189" i="18"/>
  <c r="AO189" i="18"/>
  <c r="BJ189" i="18"/>
  <c r="CG189" i="18" s="1"/>
  <c r="BI189" i="18"/>
  <c r="CF189" i="18" s="1"/>
  <c r="AN189" i="18"/>
  <c r="BH189" i="18"/>
  <c r="CE189" i="18" s="1"/>
  <c r="AM189" i="18"/>
  <c r="AL189" i="18"/>
  <c r="BG189" i="18"/>
  <c r="CD189" i="18" s="1"/>
  <c r="AK189" i="18"/>
  <c r="BF189" i="18"/>
  <c r="CC189" i="18" s="1"/>
  <c r="AJ189" i="18"/>
  <c r="BE189" i="18"/>
  <c r="CB189" i="18" s="1"/>
  <c r="BD189" i="18"/>
  <c r="CA189" i="18" s="1"/>
  <c r="AI189" i="18"/>
  <c r="AH189" i="18"/>
  <c r="BC189" i="18"/>
  <c r="Z189" i="18"/>
  <c r="AA189" i="18" s="1"/>
  <c r="AB189" i="18" s="1"/>
  <c r="BA188" i="18"/>
  <c r="BV188" i="18"/>
  <c r="CS188" i="18" s="1"/>
  <c r="AZ188" i="18"/>
  <c r="BU188" i="18"/>
  <c r="CR188" i="18" s="1"/>
  <c r="BT188" i="18"/>
  <c r="CQ188" i="18" s="1"/>
  <c r="AY188" i="18"/>
  <c r="AX188" i="18"/>
  <c r="BS188" i="18"/>
  <c r="CP188" i="18" s="1"/>
  <c r="AW188" i="18"/>
  <c r="BR188" i="18"/>
  <c r="CO188" i="18" s="1"/>
  <c r="AV188" i="18"/>
  <c r="BQ188" i="18"/>
  <c r="CN188" i="18" s="1"/>
  <c r="AU188" i="18"/>
  <c r="BP188" i="18"/>
  <c r="CM188" i="18" s="1"/>
  <c r="AT188" i="18"/>
  <c r="BO188" i="18"/>
  <c r="CL188" i="18" s="1"/>
  <c r="AS188" i="18"/>
  <c r="BN188" i="18"/>
  <c r="CK188" i="18" s="1"/>
  <c r="AR188" i="18"/>
  <c r="BM188" i="18"/>
  <c r="CJ188" i="18" s="1"/>
  <c r="AQ188" i="18"/>
  <c r="BL188" i="18"/>
  <c r="CI188" i="18" s="1"/>
  <c r="AP188" i="18"/>
  <c r="BK188" i="18"/>
  <c r="CH188" i="18" s="1"/>
  <c r="AO188" i="18"/>
  <c r="BJ188" i="18"/>
  <c r="CG188" i="18" s="1"/>
  <c r="BI188" i="18"/>
  <c r="CF188" i="18" s="1"/>
  <c r="AN188" i="18"/>
  <c r="AM188" i="18"/>
  <c r="BH188" i="18"/>
  <c r="CE188" i="18" s="1"/>
  <c r="BG188" i="18"/>
  <c r="CD188" i="18" s="1"/>
  <c r="AL188" i="18"/>
  <c r="BF188" i="18"/>
  <c r="CC188" i="18" s="1"/>
  <c r="AK188" i="18"/>
  <c r="BE188" i="18"/>
  <c r="CB188" i="18" s="1"/>
  <c r="AJ188" i="18"/>
  <c r="BD188" i="18"/>
  <c r="CA188" i="18" s="1"/>
  <c r="AI188" i="18"/>
  <c r="BC188" i="18"/>
  <c r="Z188" i="18"/>
  <c r="AA188" i="18" s="1"/>
  <c r="AB188" i="18" s="1"/>
  <c r="AH188" i="18"/>
  <c r="BA187" i="18"/>
  <c r="BV187" i="18"/>
  <c r="CS187" i="18" s="1"/>
  <c r="AZ187" i="18"/>
  <c r="BU187" i="18"/>
  <c r="CR187" i="18" s="1"/>
  <c r="BT187" i="18"/>
  <c r="CQ187" i="18" s="1"/>
  <c r="AY187" i="18"/>
  <c r="BS187" i="18"/>
  <c r="CP187" i="18" s="1"/>
  <c r="AX187" i="18"/>
  <c r="AW187" i="18"/>
  <c r="BR187" i="18"/>
  <c r="CO187" i="18" s="1"/>
  <c r="AV187" i="18"/>
  <c r="BQ187" i="18"/>
  <c r="CN187" i="18" s="1"/>
  <c r="BP187" i="18"/>
  <c r="CM187" i="18" s="1"/>
  <c r="AU187" i="18"/>
  <c r="AT187" i="18"/>
  <c r="BO187" i="18"/>
  <c r="CL187" i="18" s="1"/>
  <c r="BN187" i="18"/>
  <c r="CK187" i="18" s="1"/>
  <c r="AS187" i="18"/>
  <c r="BM187" i="18"/>
  <c r="CJ187" i="18" s="1"/>
  <c r="AR187" i="18"/>
  <c r="AQ187" i="18"/>
  <c r="BL187" i="18"/>
  <c r="CI187" i="18" s="1"/>
  <c r="BK187" i="18"/>
  <c r="CH187" i="18" s="1"/>
  <c r="AP187" i="18"/>
  <c r="BJ187" i="18"/>
  <c r="CG187" i="18" s="1"/>
  <c r="AO187" i="18"/>
  <c r="BI187" i="18"/>
  <c r="CF187" i="18" s="1"/>
  <c r="AN187" i="18"/>
  <c r="BH187" i="18"/>
  <c r="CE187" i="18" s="1"/>
  <c r="AM187" i="18"/>
  <c r="BG187" i="18"/>
  <c r="CD187" i="18" s="1"/>
  <c r="AL187" i="18"/>
  <c r="BF187" i="18"/>
  <c r="CC187" i="18" s="1"/>
  <c r="AK187" i="18"/>
  <c r="BE187" i="18"/>
  <c r="CB187" i="18" s="1"/>
  <c r="AJ187" i="18"/>
  <c r="BD187" i="18"/>
  <c r="CA187" i="18" s="1"/>
  <c r="AI187" i="18"/>
  <c r="BC187" i="18"/>
  <c r="AH187" i="18"/>
  <c r="Z187" i="18"/>
  <c r="AA187" i="18" s="1"/>
  <c r="AB187" i="18" s="1"/>
  <c r="BV186" i="18"/>
  <c r="CS186" i="18" s="1"/>
  <c r="BA186" i="18"/>
  <c r="BU186" i="18"/>
  <c r="CR186" i="18" s="1"/>
  <c r="AZ186" i="18"/>
  <c r="BT186" i="18"/>
  <c r="CQ186" i="18" s="1"/>
  <c r="AY186" i="18"/>
  <c r="BS186" i="18"/>
  <c r="CP186" i="18" s="1"/>
  <c r="AX186" i="18"/>
  <c r="BR186" i="18"/>
  <c r="CO186" i="18" s="1"/>
  <c r="AW186" i="18"/>
  <c r="BQ186" i="18"/>
  <c r="CN186" i="18" s="1"/>
  <c r="AV186" i="18"/>
  <c r="BP186" i="18"/>
  <c r="CM186" i="18" s="1"/>
  <c r="AU186" i="18"/>
  <c r="BO186" i="18"/>
  <c r="CL186" i="18" s="1"/>
  <c r="AT186" i="18"/>
  <c r="BN186" i="18"/>
  <c r="CK186" i="18" s="1"/>
  <c r="AS186" i="18"/>
  <c r="BM186" i="18"/>
  <c r="CJ186" i="18" s="1"/>
  <c r="AR186" i="18"/>
  <c r="BL186" i="18"/>
  <c r="CI186" i="18" s="1"/>
  <c r="AQ186" i="18"/>
  <c r="BK186" i="18"/>
  <c r="CH186" i="18" s="1"/>
  <c r="AP186" i="18"/>
  <c r="BJ186" i="18"/>
  <c r="CG186" i="18" s="1"/>
  <c r="AO186" i="18"/>
  <c r="BI186" i="18"/>
  <c r="CF186" i="18" s="1"/>
  <c r="AN186" i="18"/>
  <c r="BH186" i="18"/>
  <c r="CE186" i="18" s="1"/>
  <c r="AM186" i="18"/>
  <c r="BG186" i="18"/>
  <c r="CD186" i="18" s="1"/>
  <c r="AL186" i="18"/>
  <c r="BF186" i="18"/>
  <c r="CC186" i="18" s="1"/>
  <c r="AK186" i="18"/>
  <c r="BE186" i="18"/>
  <c r="CB186" i="18" s="1"/>
  <c r="AJ186" i="18"/>
  <c r="BD186" i="18"/>
  <c r="CA186" i="18" s="1"/>
  <c r="AI186" i="18"/>
  <c r="Z186" i="18"/>
  <c r="AA186" i="18" s="1"/>
  <c r="AB186" i="18" s="1"/>
  <c r="AH186" i="18"/>
  <c r="BC186" i="18"/>
  <c r="BA185" i="18"/>
  <c r="BV185" i="18"/>
  <c r="CS185" i="18" s="1"/>
  <c r="AZ185" i="18"/>
  <c r="BU185" i="18"/>
  <c r="CR185" i="18" s="1"/>
  <c r="AY185" i="18"/>
  <c r="BT185" i="18"/>
  <c r="CQ185" i="18" s="1"/>
  <c r="AX185" i="18"/>
  <c r="BS185" i="18"/>
  <c r="CP185" i="18" s="1"/>
  <c r="AW185" i="18"/>
  <c r="BR185" i="18"/>
  <c r="CO185" i="18" s="1"/>
  <c r="AV185" i="18"/>
  <c r="BQ185" i="18"/>
  <c r="CN185" i="18" s="1"/>
  <c r="AU185" i="18"/>
  <c r="BP185" i="18"/>
  <c r="CM185" i="18" s="1"/>
  <c r="AT185" i="18"/>
  <c r="BO185" i="18"/>
  <c r="CL185" i="18" s="1"/>
  <c r="BN185" i="18"/>
  <c r="CK185" i="18" s="1"/>
  <c r="AS185" i="18"/>
  <c r="AR185" i="18"/>
  <c r="BM185" i="18"/>
  <c r="CJ185" i="18" s="1"/>
  <c r="BL185" i="18"/>
  <c r="CI185" i="18" s="1"/>
  <c r="AQ185" i="18"/>
  <c r="BK185" i="18"/>
  <c r="CH185" i="18" s="1"/>
  <c r="AP185" i="18"/>
  <c r="BJ185" i="18"/>
  <c r="CG185" i="18" s="1"/>
  <c r="AO185" i="18"/>
  <c r="BI185" i="18"/>
  <c r="CF185" i="18" s="1"/>
  <c r="AN185" i="18"/>
  <c r="BH185" i="18"/>
  <c r="CE185" i="18" s="1"/>
  <c r="AM185" i="18"/>
  <c r="AL185" i="18"/>
  <c r="BG185" i="18"/>
  <c r="CD185" i="18" s="1"/>
  <c r="AK185" i="18"/>
  <c r="BF185" i="18"/>
  <c r="CC185" i="18" s="1"/>
  <c r="AJ185" i="18"/>
  <c r="BE185" i="18"/>
  <c r="CB185" i="18" s="1"/>
  <c r="BD185" i="18"/>
  <c r="CA185" i="18" s="1"/>
  <c r="AI185" i="18"/>
  <c r="BC185" i="18"/>
  <c r="Z185" i="18"/>
  <c r="AA185" i="18" s="1"/>
  <c r="AB185" i="18" s="1"/>
  <c r="AH185" i="18"/>
  <c r="BV184" i="18"/>
  <c r="CS184" i="18" s="1"/>
  <c r="BA184" i="18"/>
  <c r="BU184" i="18"/>
  <c r="CR184" i="18" s="1"/>
  <c r="AZ184" i="18"/>
  <c r="BT184" i="18"/>
  <c r="CQ184" i="18" s="1"/>
  <c r="AY184" i="18"/>
  <c r="AX184" i="18"/>
  <c r="BS184" i="18"/>
  <c r="CP184" i="18" s="1"/>
  <c r="AW184" i="18"/>
  <c r="BR184" i="18"/>
  <c r="CO184" i="18" s="1"/>
  <c r="BQ184" i="18"/>
  <c r="CN184" i="18" s="1"/>
  <c r="AV184" i="18"/>
  <c r="BP184" i="18"/>
  <c r="CM184" i="18" s="1"/>
  <c r="AU184" i="18"/>
  <c r="BO184" i="18"/>
  <c r="CL184" i="18" s="1"/>
  <c r="AT184" i="18"/>
  <c r="BN184" i="18"/>
  <c r="CK184" i="18" s="1"/>
  <c r="AS184" i="18"/>
  <c r="AR184" i="18"/>
  <c r="BM184" i="18"/>
  <c r="CJ184" i="18" s="1"/>
  <c r="BL184" i="18"/>
  <c r="CI184" i="18" s="1"/>
  <c r="AQ184" i="18"/>
  <c r="BK184" i="18"/>
  <c r="CH184" i="18" s="1"/>
  <c r="AP184" i="18"/>
  <c r="BJ184" i="18"/>
  <c r="CG184" i="18" s="1"/>
  <c r="AO184" i="18"/>
  <c r="BI184" i="18"/>
  <c r="CF184" i="18" s="1"/>
  <c r="AN184" i="18"/>
  <c r="BH184" i="18"/>
  <c r="CE184" i="18" s="1"/>
  <c r="AM184" i="18"/>
  <c r="AL184" i="18"/>
  <c r="BG184" i="18"/>
  <c r="CD184" i="18" s="1"/>
  <c r="BF184" i="18"/>
  <c r="CC184" i="18" s="1"/>
  <c r="AK184" i="18"/>
  <c r="BE184" i="18"/>
  <c r="CB184" i="18" s="1"/>
  <c r="AJ184" i="18"/>
  <c r="BD184" i="18"/>
  <c r="CA184" i="18" s="1"/>
  <c r="AI184" i="18"/>
  <c r="BC184" i="18"/>
  <c r="AH184" i="18"/>
  <c r="Z184" i="18"/>
  <c r="AA184" i="18" s="1"/>
  <c r="AB184" i="18" s="1"/>
  <c r="BV183" i="18"/>
  <c r="CS183" i="18" s="1"/>
  <c r="BA183" i="18"/>
  <c r="AZ183" i="18"/>
  <c r="BU183" i="18"/>
  <c r="CR183" i="18" s="1"/>
  <c r="BT183" i="18"/>
  <c r="CQ183" i="18" s="1"/>
  <c r="AY183" i="18"/>
  <c r="BS183" i="18"/>
  <c r="CP183" i="18" s="1"/>
  <c r="AX183" i="18"/>
  <c r="AW183" i="18"/>
  <c r="BR183" i="18"/>
  <c r="CO183" i="18" s="1"/>
  <c r="BQ183" i="18"/>
  <c r="CN183" i="18" s="1"/>
  <c r="AV183" i="18"/>
  <c r="BP183" i="18"/>
  <c r="CM183" i="18" s="1"/>
  <c r="AU183" i="18"/>
  <c r="BO183" i="18"/>
  <c r="CL183" i="18" s="1"/>
  <c r="AT183" i="18"/>
  <c r="BN183" i="18"/>
  <c r="CK183" i="18" s="1"/>
  <c r="AS183" i="18"/>
  <c r="BM183" i="18"/>
  <c r="CJ183" i="18" s="1"/>
  <c r="AR183" i="18"/>
  <c r="BL183" i="18"/>
  <c r="CI183" i="18" s="1"/>
  <c r="AQ183" i="18"/>
  <c r="BK183" i="18"/>
  <c r="CH183" i="18" s="1"/>
  <c r="AP183" i="18"/>
  <c r="BJ183" i="18"/>
  <c r="CG183" i="18" s="1"/>
  <c r="AO183" i="18"/>
  <c r="BI183" i="18"/>
  <c r="CF183" i="18" s="1"/>
  <c r="AN183" i="18"/>
  <c r="BH183" i="18"/>
  <c r="CE183" i="18" s="1"/>
  <c r="AM183" i="18"/>
  <c r="BG183" i="18"/>
  <c r="CD183" i="18" s="1"/>
  <c r="AL183" i="18"/>
  <c r="BF183" i="18"/>
  <c r="CC183" i="18" s="1"/>
  <c r="AK183" i="18"/>
  <c r="BE183" i="18"/>
  <c r="CB183" i="18" s="1"/>
  <c r="AJ183" i="18"/>
  <c r="BD183" i="18"/>
  <c r="CA183" i="18" s="1"/>
  <c r="AI183" i="18"/>
  <c r="AH183" i="18"/>
  <c r="BC183" i="18"/>
  <c r="Z183" i="18"/>
  <c r="AA183" i="18" s="1"/>
  <c r="AB183" i="18" s="1"/>
  <c r="BV182" i="18"/>
  <c r="CS182" i="18" s="1"/>
  <c r="BA182" i="18"/>
  <c r="AZ182" i="18"/>
  <c r="BU182" i="18"/>
  <c r="CR182" i="18" s="1"/>
  <c r="AY182" i="18"/>
  <c r="BT182" i="18"/>
  <c r="CQ182" i="18" s="1"/>
  <c r="AX182" i="18"/>
  <c r="BS182" i="18"/>
  <c r="CP182" i="18" s="1"/>
  <c r="AW182" i="18"/>
  <c r="BR182" i="18"/>
  <c r="CO182" i="18" s="1"/>
  <c r="BQ182" i="18"/>
  <c r="CN182" i="18" s="1"/>
  <c r="AV182" i="18"/>
  <c r="BP182" i="18"/>
  <c r="CM182" i="18" s="1"/>
  <c r="AU182" i="18"/>
  <c r="BO182" i="18"/>
  <c r="CL182" i="18" s="1"/>
  <c r="AT182" i="18"/>
  <c r="BN182" i="18"/>
  <c r="CK182" i="18" s="1"/>
  <c r="AS182" i="18"/>
  <c r="AR182" i="18"/>
  <c r="BM182" i="18"/>
  <c r="CJ182" i="18" s="1"/>
  <c r="BL182" i="18"/>
  <c r="CI182" i="18" s="1"/>
  <c r="AQ182" i="18"/>
  <c r="BK182" i="18"/>
  <c r="CH182" i="18" s="1"/>
  <c r="AP182" i="18"/>
  <c r="BJ182" i="18"/>
  <c r="CG182" i="18" s="1"/>
  <c r="AO182" i="18"/>
  <c r="BI182" i="18"/>
  <c r="CF182" i="18" s="1"/>
  <c r="AN182" i="18"/>
  <c r="AM182" i="18"/>
  <c r="BH182" i="18"/>
  <c r="CE182" i="18" s="1"/>
  <c r="AL182" i="18"/>
  <c r="BG182" i="18"/>
  <c r="CD182" i="18" s="1"/>
  <c r="AK182" i="18"/>
  <c r="BF182" i="18"/>
  <c r="CC182" i="18" s="1"/>
  <c r="AJ182" i="18"/>
  <c r="BE182" i="18"/>
  <c r="CB182" i="18" s="1"/>
  <c r="AI182" i="18"/>
  <c r="BD182" i="18"/>
  <c r="CA182" i="18" s="1"/>
  <c r="BC182" i="18"/>
  <c r="AH182" i="18"/>
  <c r="Z182" i="18"/>
  <c r="AA182" i="18" s="1"/>
  <c r="AB182" i="18" s="1"/>
  <c r="BA181" i="18"/>
  <c r="BV181" i="18"/>
  <c r="CS181" i="18" s="1"/>
  <c r="AZ181" i="18"/>
  <c r="BU181" i="18"/>
  <c r="CR181" i="18" s="1"/>
  <c r="BT181" i="18"/>
  <c r="CQ181" i="18" s="1"/>
  <c r="AY181" i="18"/>
  <c r="BS181" i="18"/>
  <c r="CP181" i="18" s="1"/>
  <c r="AX181" i="18"/>
  <c r="AW181" i="18"/>
  <c r="BR181" i="18"/>
  <c r="CO181" i="18" s="1"/>
  <c r="AV181" i="18"/>
  <c r="BQ181" i="18"/>
  <c r="CN181" i="18" s="1"/>
  <c r="AU181" i="18"/>
  <c r="BP181" i="18"/>
  <c r="CM181" i="18" s="1"/>
  <c r="AT181" i="18"/>
  <c r="BO181" i="18"/>
  <c r="CL181" i="18" s="1"/>
  <c r="BN181" i="18"/>
  <c r="CK181" i="18" s="1"/>
  <c r="AS181" i="18"/>
  <c r="BM181" i="18"/>
  <c r="CJ181" i="18" s="1"/>
  <c r="AR181" i="18"/>
  <c r="AQ181" i="18"/>
  <c r="BL181" i="18"/>
  <c r="CI181" i="18" s="1"/>
  <c r="AP181" i="18"/>
  <c r="BK181" i="18"/>
  <c r="CH181" i="18" s="1"/>
  <c r="AO181" i="18"/>
  <c r="BJ181" i="18"/>
  <c r="CG181" i="18" s="1"/>
  <c r="BI181" i="18"/>
  <c r="CF181" i="18" s="1"/>
  <c r="AN181" i="18"/>
  <c r="BH181" i="18"/>
  <c r="CE181" i="18" s="1"/>
  <c r="AM181" i="18"/>
  <c r="BG181" i="18"/>
  <c r="CD181" i="18" s="1"/>
  <c r="AL181" i="18"/>
  <c r="BF181" i="18"/>
  <c r="CC181" i="18" s="1"/>
  <c r="AK181" i="18"/>
  <c r="BE181" i="18"/>
  <c r="CB181" i="18" s="1"/>
  <c r="AJ181" i="18"/>
  <c r="BD181" i="18"/>
  <c r="CA181" i="18" s="1"/>
  <c r="AI181" i="18"/>
  <c r="BC181" i="18"/>
  <c r="Z181" i="18"/>
  <c r="AA181" i="18" s="1"/>
  <c r="AB181" i="18" s="1"/>
  <c r="AH181" i="18"/>
  <c r="BV180" i="18"/>
  <c r="CS180" i="18" s="1"/>
  <c r="BA180" i="18"/>
  <c r="AZ180" i="18"/>
  <c r="BU180" i="18"/>
  <c r="CR180" i="18" s="1"/>
  <c r="AY180" i="18"/>
  <c r="BT180" i="18"/>
  <c r="CQ180" i="18" s="1"/>
  <c r="AX180" i="18"/>
  <c r="BS180" i="18"/>
  <c r="CP180" i="18" s="1"/>
  <c r="AW180" i="18"/>
  <c r="BR180" i="18"/>
  <c r="CO180" i="18" s="1"/>
  <c r="AV180" i="18"/>
  <c r="BQ180" i="18"/>
  <c r="CN180" i="18" s="1"/>
  <c r="AU180" i="18"/>
  <c r="BP180" i="18"/>
  <c r="CM180" i="18" s="1"/>
  <c r="AT180" i="18"/>
  <c r="BO180" i="18"/>
  <c r="CL180" i="18" s="1"/>
  <c r="AS180" i="18"/>
  <c r="BN180" i="18"/>
  <c r="CK180" i="18" s="1"/>
  <c r="AR180" i="18"/>
  <c r="BM180" i="18"/>
  <c r="CJ180" i="18" s="1"/>
  <c r="AQ180" i="18"/>
  <c r="BL180" i="18"/>
  <c r="CI180" i="18" s="1"/>
  <c r="AP180" i="18"/>
  <c r="BK180" i="18"/>
  <c r="CH180" i="18" s="1"/>
  <c r="AO180" i="18"/>
  <c r="BJ180" i="18"/>
  <c r="CG180" i="18" s="1"/>
  <c r="BI180" i="18"/>
  <c r="CF180" i="18" s="1"/>
  <c r="AN180" i="18"/>
  <c r="AM180" i="18"/>
  <c r="BH180" i="18"/>
  <c r="CE180" i="18" s="1"/>
  <c r="AL180" i="18"/>
  <c r="BG180" i="18"/>
  <c r="CD180" i="18" s="1"/>
  <c r="AK180" i="18"/>
  <c r="BF180" i="18"/>
  <c r="CC180" i="18" s="1"/>
  <c r="BE180" i="18"/>
  <c r="CB180" i="18" s="1"/>
  <c r="AJ180" i="18"/>
  <c r="BD180" i="18"/>
  <c r="CA180" i="18" s="1"/>
  <c r="AI180" i="18"/>
  <c r="BC180" i="18"/>
  <c r="AH180" i="18"/>
  <c r="Z180" i="18"/>
  <c r="AA180" i="18" s="1"/>
  <c r="AB180" i="18" s="1"/>
  <c r="BA179" i="18"/>
  <c r="BV179" i="18"/>
  <c r="CS179" i="18" s="1"/>
  <c r="BU179" i="18"/>
  <c r="CR179" i="18" s="1"/>
  <c r="AZ179" i="18"/>
  <c r="BT179" i="18"/>
  <c r="CQ179" i="18" s="1"/>
  <c r="AY179" i="18"/>
  <c r="BS179" i="18"/>
  <c r="CP179" i="18" s="1"/>
  <c r="AX179" i="18"/>
  <c r="AW179" i="18"/>
  <c r="BR179" i="18"/>
  <c r="CO179" i="18" s="1"/>
  <c r="BQ179" i="18"/>
  <c r="CN179" i="18" s="1"/>
  <c r="AV179" i="18"/>
  <c r="BP179" i="18"/>
  <c r="CM179" i="18" s="1"/>
  <c r="AU179" i="18"/>
  <c r="BO179" i="18"/>
  <c r="CL179" i="18" s="1"/>
  <c r="AT179" i="18"/>
  <c r="BN179" i="18"/>
  <c r="CK179" i="18" s="1"/>
  <c r="AS179" i="18"/>
  <c r="AR179" i="18"/>
  <c r="BM179" i="18"/>
  <c r="CJ179" i="18" s="1"/>
  <c r="BL179" i="18"/>
  <c r="CI179" i="18" s="1"/>
  <c r="AQ179" i="18"/>
  <c r="BK179" i="18"/>
  <c r="CH179" i="18" s="1"/>
  <c r="AP179" i="18"/>
  <c r="BJ179" i="18"/>
  <c r="CG179" i="18" s="1"/>
  <c r="AO179" i="18"/>
  <c r="BI179" i="18"/>
  <c r="CF179" i="18" s="1"/>
  <c r="AN179" i="18"/>
  <c r="AM179" i="18"/>
  <c r="BH179" i="18"/>
  <c r="CE179" i="18" s="1"/>
  <c r="BG179" i="18"/>
  <c r="CD179" i="18" s="1"/>
  <c r="AL179" i="18"/>
  <c r="BF179" i="18"/>
  <c r="CC179" i="18" s="1"/>
  <c r="AK179" i="18"/>
  <c r="BE179" i="18"/>
  <c r="CB179" i="18" s="1"/>
  <c r="AJ179" i="18"/>
  <c r="BD179" i="18"/>
  <c r="CA179" i="18" s="1"/>
  <c r="AI179" i="18"/>
  <c r="BC179" i="18"/>
  <c r="Z179" i="18"/>
  <c r="AA179" i="18" s="1"/>
  <c r="AB179" i="18" s="1"/>
  <c r="AH179" i="18"/>
  <c r="BV178" i="18"/>
  <c r="CS178" i="18" s="1"/>
  <c r="BA178" i="18"/>
  <c r="BU178" i="18"/>
  <c r="CR178" i="18" s="1"/>
  <c r="AZ178" i="18"/>
  <c r="BT178" i="18"/>
  <c r="CQ178" i="18" s="1"/>
  <c r="AY178" i="18"/>
  <c r="BS178" i="18"/>
  <c r="CP178" i="18" s="1"/>
  <c r="AX178" i="18"/>
  <c r="AW178" i="18"/>
  <c r="BR178" i="18"/>
  <c r="CO178" i="18" s="1"/>
  <c r="AV178" i="18"/>
  <c r="BQ178" i="18"/>
  <c r="CN178" i="18" s="1"/>
  <c r="AU178" i="18"/>
  <c r="BP178" i="18"/>
  <c r="CM178" i="18" s="1"/>
  <c r="AT178" i="18"/>
  <c r="BO178" i="18"/>
  <c r="CL178" i="18" s="1"/>
  <c r="BN178" i="18"/>
  <c r="CK178" i="18" s="1"/>
  <c r="AS178" i="18"/>
  <c r="BM178" i="18"/>
  <c r="CJ178" i="18" s="1"/>
  <c r="AR178" i="18"/>
  <c r="AQ178" i="18"/>
  <c r="BL178" i="18"/>
  <c r="CI178" i="18" s="1"/>
  <c r="BK178" i="18"/>
  <c r="CH178" i="18" s="1"/>
  <c r="AP178" i="18"/>
  <c r="BJ178" i="18"/>
  <c r="CG178" i="18" s="1"/>
  <c r="AO178" i="18"/>
  <c r="AN178" i="18"/>
  <c r="BI178" i="18"/>
  <c r="CF178" i="18" s="1"/>
  <c r="BH178" i="18"/>
  <c r="CE178" i="18" s="1"/>
  <c r="AM178" i="18"/>
  <c r="AL178" i="18"/>
  <c r="BG178" i="18"/>
  <c r="CD178" i="18" s="1"/>
  <c r="AK178" i="18"/>
  <c r="BF178" i="18"/>
  <c r="CC178" i="18" s="1"/>
  <c r="AJ178" i="18"/>
  <c r="BE178" i="18"/>
  <c r="CB178" i="18" s="1"/>
  <c r="AI178" i="18"/>
  <c r="BD178" i="18"/>
  <c r="CA178" i="18" s="1"/>
  <c r="BC178" i="18"/>
  <c r="AH178" i="18"/>
  <c r="Z178" i="18"/>
  <c r="AA178" i="18" s="1"/>
  <c r="AB178" i="18" s="1"/>
  <c r="BV177" i="18"/>
  <c r="CS177" i="18" s="1"/>
  <c r="BA177" i="18"/>
  <c r="AZ177" i="18"/>
  <c r="BU177" i="18"/>
  <c r="CR177" i="18" s="1"/>
  <c r="BT177" i="18"/>
  <c r="CQ177" i="18" s="1"/>
  <c r="AY177" i="18"/>
  <c r="AX177" i="18"/>
  <c r="BS177" i="18"/>
  <c r="CP177" i="18" s="1"/>
  <c r="BR177" i="18"/>
  <c r="CO177" i="18" s="1"/>
  <c r="AW177" i="18"/>
  <c r="BQ177" i="18"/>
  <c r="CN177" i="18" s="1"/>
  <c r="AV177" i="18"/>
  <c r="BP177" i="18"/>
  <c r="CM177" i="18" s="1"/>
  <c r="AU177" i="18"/>
  <c r="BO177" i="18"/>
  <c r="CL177" i="18" s="1"/>
  <c r="AT177" i="18"/>
  <c r="BN177" i="18"/>
  <c r="CK177" i="18" s="1"/>
  <c r="AS177" i="18"/>
  <c r="BM177" i="18"/>
  <c r="CJ177" i="18" s="1"/>
  <c r="AR177" i="18"/>
  <c r="BL177" i="18"/>
  <c r="CI177" i="18" s="1"/>
  <c r="AQ177" i="18"/>
  <c r="AP177" i="18"/>
  <c r="BK177" i="18"/>
  <c r="CH177" i="18" s="1"/>
  <c r="AO177" i="18"/>
  <c r="BJ177" i="18"/>
  <c r="CG177" i="18" s="1"/>
  <c r="BI177" i="18"/>
  <c r="CF177" i="18" s="1"/>
  <c r="AN177" i="18"/>
  <c r="BH177" i="18"/>
  <c r="CE177" i="18" s="1"/>
  <c r="AM177" i="18"/>
  <c r="BG177" i="18"/>
  <c r="CD177" i="18" s="1"/>
  <c r="AL177" i="18"/>
  <c r="BF177" i="18"/>
  <c r="CC177" i="18" s="1"/>
  <c r="AK177" i="18"/>
  <c r="BE177" i="18"/>
  <c r="CB177" i="18" s="1"/>
  <c r="AJ177" i="18"/>
  <c r="BD177" i="18"/>
  <c r="CA177" i="18" s="1"/>
  <c r="AI177" i="18"/>
  <c r="BC177" i="18"/>
  <c r="AH177" i="18"/>
  <c r="Z177" i="18"/>
  <c r="AA177" i="18" s="1"/>
  <c r="AB177" i="18" s="1"/>
  <c r="BV176" i="18"/>
  <c r="CS176" i="18" s="1"/>
  <c r="BA176" i="18"/>
  <c r="BU176" i="18"/>
  <c r="CR176" i="18" s="1"/>
  <c r="AZ176" i="18"/>
  <c r="BT176" i="18"/>
  <c r="CQ176" i="18" s="1"/>
  <c r="AY176" i="18"/>
  <c r="BS176" i="18"/>
  <c r="CP176" i="18" s="1"/>
  <c r="AX176" i="18"/>
  <c r="BR176" i="18"/>
  <c r="CO176" i="18" s="1"/>
  <c r="AW176" i="18"/>
  <c r="BQ176" i="18"/>
  <c r="CN176" i="18" s="1"/>
  <c r="AV176" i="18"/>
  <c r="BP176" i="18"/>
  <c r="CM176" i="18" s="1"/>
  <c r="AU176" i="18"/>
  <c r="BO176" i="18"/>
  <c r="CL176" i="18" s="1"/>
  <c r="AT176" i="18"/>
  <c r="BN176" i="18"/>
  <c r="CK176" i="18" s="1"/>
  <c r="AS176" i="18"/>
  <c r="BM176" i="18"/>
  <c r="CJ176" i="18" s="1"/>
  <c r="AR176" i="18"/>
  <c r="BL176" i="18"/>
  <c r="CI176" i="18" s="1"/>
  <c r="AQ176" i="18"/>
  <c r="BK176" i="18"/>
  <c r="CH176" i="18" s="1"/>
  <c r="AP176" i="18"/>
  <c r="BJ176" i="18"/>
  <c r="CG176" i="18" s="1"/>
  <c r="AO176" i="18"/>
  <c r="BI176" i="18"/>
  <c r="CF176" i="18" s="1"/>
  <c r="AN176" i="18"/>
  <c r="BH176" i="18"/>
  <c r="CE176" i="18" s="1"/>
  <c r="AM176" i="18"/>
  <c r="BG176" i="18"/>
  <c r="CD176" i="18" s="1"/>
  <c r="AL176" i="18"/>
  <c r="AK176" i="18"/>
  <c r="BF176" i="18"/>
  <c r="CC176" i="18" s="1"/>
  <c r="AJ176" i="18"/>
  <c r="BE176" i="18"/>
  <c r="CB176" i="18" s="1"/>
  <c r="AI176" i="18"/>
  <c r="BD176" i="18"/>
  <c r="CA176" i="18" s="1"/>
  <c r="BC176" i="18"/>
  <c r="Z176" i="18"/>
  <c r="AA176" i="18" s="1"/>
  <c r="AB176" i="18" s="1"/>
  <c r="AH176" i="18"/>
  <c r="BA175" i="18"/>
  <c r="BV175" i="18"/>
  <c r="CS175" i="18" s="1"/>
  <c r="AZ175" i="18"/>
  <c r="BU175" i="18"/>
  <c r="CR175" i="18" s="1"/>
  <c r="AY175" i="18"/>
  <c r="BT175" i="18"/>
  <c r="CQ175" i="18" s="1"/>
  <c r="BS175" i="18"/>
  <c r="CP175" i="18" s="1"/>
  <c r="AX175" i="18"/>
  <c r="AW175" i="18"/>
  <c r="BR175" i="18"/>
  <c r="CO175" i="18" s="1"/>
  <c r="BQ175" i="18"/>
  <c r="CN175" i="18" s="1"/>
  <c r="AV175" i="18"/>
  <c r="AU175" i="18"/>
  <c r="BP175" i="18"/>
  <c r="CM175" i="18" s="1"/>
  <c r="AT175" i="18"/>
  <c r="BO175" i="18"/>
  <c r="CL175" i="18" s="1"/>
  <c r="AS175" i="18"/>
  <c r="BN175" i="18"/>
  <c r="CK175" i="18" s="1"/>
  <c r="AR175" i="18"/>
  <c r="BM175" i="18"/>
  <c r="CJ175" i="18" s="1"/>
  <c r="AQ175" i="18"/>
  <c r="BL175" i="18"/>
  <c r="CI175" i="18" s="1"/>
  <c r="BK175" i="18"/>
  <c r="CH175" i="18" s="1"/>
  <c r="AP175" i="18"/>
  <c r="BJ175" i="18"/>
  <c r="CG175" i="18" s="1"/>
  <c r="AO175" i="18"/>
  <c r="BI175" i="18"/>
  <c r="CF175" i="18" s="1"/>
  <c r="AN175" i="18"/>
  <c r="BH175" i="18"/>
  <c r="CE175" i="18" s="1"/>
  <c r="AM175" i="18"/>
  <c r="BG175" i="18"/>
  <c r="CD175" i="18" s="1"/>
  <c r="AL175" i="18"/>
  <c r="BF175" i="18"/>
  <c r="CC175" i="18" s="1"/>
  <c r="AK175" i="18"/>
  <c r="AJ175" i="18"/>
  <c r="BE175" i="18"/>
  <c r="CB175" i="18" s="1"/>
  <c r="AI175" i="18"/>
  <c r="BD175" i="18"/>
  <c r="CA175" i="18" s="1"/>
  <c r="Z175" i="18"/>
  <c r="AA175" i="18" s="1"/>
  <c r="AB175" i="18" s="1"/>
  <c r="BC175" i="18"/>
  <c r="AH175" i="18"/>
  <c r="BV174" i="18"/>
  <c r="CS174" i="18" s="1"/>
  <c r="BA174" i="18"/>
  <c r="BU174" i="18"/>
  <c r="CR174" i="18" s="1"/>
  <c r="AZ174" i="18"/>
  <c r="BT174" i="18"/>
  <c r="CQ174" i="18" s="1"/>
  <c r="AY174" i="18"/>
  <c r="BS174" i="18"/>
  <c r="CP174" i="18" s="1"/>
  <c r="AX174" i="18"/>
  <c r="BR174" i="18"/>
  <c r="CO174" i="18" s="1"/>
  <c r="AW174" i="18"/>
  <c r="BQ174" i="18"/>
  <c r="CN174" i="18" s="1"/>
  <c r="AV174" i="18"/>
  <c r="BP174" i="18"/>
  <c r="CM174" i="18" s="1"/>
  <c r="AU174" i="18"/>
  <c r="BO174" i="18"/>
  <c r="CL174" i="18" s="1"/>
  <c r="AT174" i="18"/>
  <c r="BN174" i="18"/>
  <c r="CK174" i="18" s="1"/>
  <c r="AS174" i="18"/>
  <c r="BM174" i="18"/>
  <c r="CJ174" i="18" s="1"/>
  <c r="AR174" i="18"/>
  <c r="BL174" i="18"/>
  <c r="CI174" i="18" s="1"/>
  <c r="AQ174" i="18"/>
  <c r="BK174" i="18"/>
  <c r="CH174" i="18" s="1"/>
  <c r="AP174" i="18"/>
  <c r="AO174" i="18"/>
  <c r="BJ174" i="18"/>
  <c r="CG174" i="18" s="1"/>
  <c r="BI174" i="18"/>
  <c r="CF174" i="18" s="1"/>
  <c r="AN174" i="18"/>
  <c r="AM174" i="18"/>
  <c r="BH174" i="18"/>
  <c r="CE174" i="18" s="1"/>
  <c r="BG174" i="18"/>
  <c r="CD174" i="18" s="1"/>
  <c r="AL174" i="18"/>
  <c r="BF174" i="18"/>
  <c r="CC174" i="18" s="1"/>
  <c r="AK174" i="18"/>
  <c r="BE174" i="18"/>
  <c r="CB174" i="18" s="1"/>
  <c r="AJ174" i="18"/>
  <c r="BD174" i="18"/>
  <c r="CA174" i="18" s="1"/>
  <c r="AI174" i="18"/>
  <c r="Z174" i="18"/>
  <c r="AA174" i="18" s="1"/>
  <c r="AB174" i="18" s="1"/>
  <c r="AH174" i="18"/>
  <c r="BC174" i="18"/>
  <c r="BA173" i="18"/>
  <c r="BV173" i="18"/>
  <c r="CS173" i="18" s="1"/>
  <c r="BU173" i="18"/>
  <c r="CR173" i="18" s="1"/>
  <c r="AZ173" i="18"/>
  <c r="BT173" i="18"/>
  <c r="CQ173" i="18" s="1"/>
  <c r="AY173" i="18"/>
  <c r="BS173" i="18"/>
  <c r="CP173" i="18" s="1"/>
  <c r="AX173" i="18"/>
  <c r="BR173" i="18"/>
  <c r="CO173" i="18" s="1"/>
  <c r="AW173" i="18"/>
  <c r="BQ173" i="18"/>
  <c r="CN173" i="18" s="1"/>
  <c r="AV173" i="18"/>
  <c r="BP173" i="18"/>
  <c r="CM173" i="18" s="1"/>
  <c r="AU173" i="18"/>
  <c r="BO173" i="18"/>
  <c r="CL173" i="18" s="1"/>
  <c r="AT173" i="18"/>
  <c r="BN173" i="18"/>
  <c r="CK173" i="18" s="1"/>
  <c r="AS173" i="18"/>
  <c r="BM173" i="18"/>
  <c r="CJ173" i="18" s="1"/>
  <c r="AR173" i="18"/>
  <c r="BL173" i="18"/>
  <c r="CI173" i="18" s="1"/>
  <c r="AQ173" i="18"/>
  <c r="AP173" i="18"/>
  <c r="BK173" i="18"/>
  <c r="CH173" i="18" s="1"/>
  <c r="AO173" i="18"/>
  <c r="BJ173" i="18"/>
  <c r="CG173" i="18" s="1"/>
  <c r="AN173" i="18"/>
  <c r="BI173" i="18"/>
  <c r="CF173" i="18" s="1"/>
  <c r="BH173" i="18"/>
  <c r="CE173" i="18" s="1"/>
  <c r="AM173" i="18"/>
  <c r="AL173" i="18"/>
  <c r="BG173" i="18"/>
  <c r="CD173" i="18" s="1"/>
  <c r="AK173" i="18"/>
  <c r="BF173" i="18"/>
  <c r="CC173" i="18" s="1"/>
  <c r="AJ173" i="18"/>
  <c r="BE173" i="18"/>
  <c r="CB173" i="18" s="1"/>
  <c r="AI173" i="18"/>
  <c r="BD173" i="18"/>
  <c r="CA173" i="18" s="1"/>
  <c r="BC173" i="18"/>
  <c r="AH173" i="18"/>
  <c r="Z173" i="18"/>
  <c r="AA173" i="18" s="1"/>
  <c r="AB173" i="18" s="1"/>
  <c r="BA172" i="18"/>
  <c r="BV172" i="18"/>
  <c r="CS172" i="18" s="1"/>
  <c r="BU172" i="18"/>
  <c r="CR172" i="18" s="1"/>
  <c r="AZ172" i="18"/>
  <c r="BT172" i="18"/>
  <c r="CQ172" i="18" s="1"/>
  <c r="AY172" i="18"/>
  <c r="AX172" i="18"/>
  <c r="BS172" i="18"/>
  <c r="CP172" i="18" s="1"/>
  <c r="BR172" i="18"/>
  <c r="CO172" i="18" s="1"/>
  <c r="AW172" i="18"/>
  <c r="BQ172" i="18"/>
  <c r="CN172" i="18" s="1"/>
  <c r="AV172" i="18"/>
  <c r="BP172" i="18"/>
  <c r="CM172" i="18" s="1"/>
  <c r="AU172" i="18"/>
  <c r="AT172" i="18"/>
  <c r="BO172" i="18"/>
  <c r="CL172" i="18" s="1"/>
  <c r="AS172" i="18"/>
  <c r="BN172" i="18"/>
  <c r="CK172" i="18" s="1"/>
  <c r="BM172" i="18"/>
  <c r="CJ172" i="18" s="1"/>
  <c r="AR172" i="18"/>
  <c r="BL172" i="18"/>
  <c r="CI172" i="18" s="1"/>
  <c r="AQ172" i="18"/>
  <c r="AP172" i="18"/>
  <c r="BK172" i="18"/>
  <c r="CH172" i="18" s="1"/>
  <c r="BJ172" i="18"/>
  <c r="CG172" i="18" s="1"/>
  <c r="AO172" i="18"/>
  <c r="AN172" i="18"/>
  <c r="BI172" i="18"/>
  <c r="CF172" i="18" s="1"/>
  <c r="BH172" i="18"/>
  <c r="CE172" i="18" s="1"/>
  <c r="AM172" i="18"/>
  <c r="AL172" i="18"/>
  <c r="BG172" i="18"/>
  <c r="CD172" i="18" s="1"/>
  <c r="AK172" i="18"/>
  <c r="BF172" i="18"/>
  <c r="CC172" i="18" s="1"/>
  <c r="AJ172" i="18"/>
  <c r="BE172" i="18"/>
  <c r="CB172" i="18" s="1"/>
  <c r="AI172" i="18"/>
  <c r="BD172" i="18"/>
  <c r="CA172" i="18" s="1"/>
  <c r="AH172" i="18"/>
  <c r="Z172" i="18"/>
  <c r="AA172" i="18" s="1"/>
  <c r="AB172" i="18" s="1"/>
  <c r="BC172" i="18"/>
  <c r="BV171" i="18"/>
  <c r="CS171" i="18" s="1"/>
  <c r="BA171" i="18"/>
  <c r="BU171" i="18"/>
  <c r="CR171" i="18" s="1"/>
  <c r="AZ171" i="18"/>
  <c r="AY171" i="18"/>
  <c r="BT171" i="18"/>
  <c r="CQ171" i="18" s="1"/>
  <c r="AX171" i="18"/>
  <c r="BS171" i="18"/>
  <c r="CP171" i="18" s="1"/>
  <c r="BR171" i="18"/>
  <c r="CO171" i="18" s="1"/>
  <c r="AW171" i="18"/>
  <c r="AV171" i="18"/>
  <c r="BQ171" i="18"/>
  <c r="CN171" i="18" s="1"/>
  <c r="AU171" i="18"/>
  <c r="BP171" i="18"/>
  <c r="CM171" i="18" s="1"/>
  <c r="BO171" i="18"/>
  <c r="CL171" i="18" s="1"/>
  <c r="AT171" i="18"/>
  <c r="BN171" i="18"/>
  <c r="CK171" i="18" s="1"/>
  <c r="AS171" i="18"/>
  <c r="BM171" i="18"/>
  <c r="CJ171" i="18" s="1"/>
  <c r="AR171" i="18"/>
  <c r="BL171" i="18"/>
  <c r="CI171" i="18" s="1"/>
  <c r="AQ171" i="18"/>
  <c r="AP171" i="18"/>
  <c r="BK171" i="18"/>
  <c r="CH171" i="18" s="1"/>
  <c r="AO171" i="18"/>
  <c r="BJ171" i="18"/>
  <c r="CG171" i="18" s="1"/>
  <c r="AN171" i="18"/>
  <c r="BI171" i="18"/>
  <c r="CF171" i="18" s="1"/>
  <c r="BH171" i="18"/>
  <c r="CE171" i="18" s="1"/>
  <c r="AM171" i="18"/>
  <c r="BG171" i="18"/>
  <c r="CD171" i="18" s="1"/>
  <c r="AL171" i="18"/>
  <c r="BF171" i="18"/>
  <c r="CC171" i="18" s="1"/>
  <c r="AK171" i="18"/>
  <c r="BE171" i="18"/>
  <c r="CB171" i="18" s="1"/>
  <c r="AJ171" i="18"/>
  <c r="BD171" i="18"/>
  <c r="CA171" i="18" s="1"/>
  <c r="AI171" i="18"/>
  <c r="BC171" i="18"/>
  <c r="AH171" i="18"/>
  <c r="Z171" i="18"/>
  <c r="AA171" i="18" s="1"/>
  <c r="AB171" i="18" s="1"/>
  <c r="BA170" i="18"/>
  <c r="BV170" i="18"/>
  <c r="CS170" i="18" s="1"/>
  <c r="AZ170" i="18"/>
  <c r="BU170" i="18"/>
  <c r="CR170" i="18" s="1"/>
  <c r="AY170" i="18"/>
  <c r="BT170" i="18"/>
  <c r="CQ170" i="18" s="1"/>
  <c r="BS170" i="18"/>
  <c r="CP170" i="18" s="1"/>
  <c r="AX170" i="18"/>
  <c r="AW170" i="18"/>
  <c r="BR170" i="18"/>
  <c r="CO170" i="18" s="1"/>
  <c r="AV170" i="18"/>
  <c r="BQ170" i="18"/>
  <c r="CN170" i="18" s="1"/>
  <c r="AU170" i="18"/>
  <c r="BP170" i="18"/>
  <c r="CM170" i="18" s="1"/>
  <c r="AT170" i="18"/>
  <c r="BO170" i="18"/>
  <c r="CL170" i="18" s="1"/>
  <c r="BN170" i="18"/>
  <c r="CK170" i="18" s="1"/>
  <c r="AS170" i="18"/>
  <c r="AR170" i="18"/>
  <c r="BM170" i="18"/>
  <c r="CJ170" i="18" s="1"/>
  <c r="AQ170" i="18"/>
  <c r="BL170" i="18"/>
  <c r="CI170" i="18" s="1"/>
  <c r="BK170" i="18"/>
  <c r="CH170" i="18" s="1"/>
  <c r="AP170" i="18"/>
  <c r="AO170" i="18"/>
  <c r="BJ170" i="18"/>
  <c r="CG170" i="18" s="1"/>
  <c r="AN170" i="18"/>
  <c r="BI170" i="18"/>
  <c r="CF170" i="18" s="1"/>
  <c r="BH170" i="18"/>
  <c r="CE170" i="18" s="1"/>
  <c r="AM170" i="18"/>
  <c r="BG170" i="18"/>
  <c r="CD170" i="18" s="1"/>
  <c r="AL170" i="18"/>
  <c r="BF170" i="18"/>
  <c r="CC170" i="18" s="1"/>
  <c r="AK170" i="18"/>
  <c r="BE170" i="18"/>
  <c r="CB170" i="18" s="1"/>
  <c r="AJ170" i="18"/>
  <c r="BD170" i="18"/>
  <c r="CA170" i="18" s="1"/>
  <c r="AI170" i="18"/>
  <c r="BC170" i="18"/>
  <c r="AH170" i="18"/>
  <c r="Z170" i="18"/>
  <c r="AA170" i="18" s="1"/>
  <c r="AB170" i="18" s="1"/>
  <c r="BV169" i="18"/>
  <c r="CS169" i="18" s="1"/>
  <c r="BA169" i="18"/>
  <c r="BU169" i="18"/>
  <c r="CR169" i="18" s="1"/>
  <c r="AZ169" i="18"/>
  <c r="BT169" i="18"/>
  <c r="CQ169" i="18" s="1"/>
  <c r="AY169" i="18"/>
  <c r="BS169" i="18"/>
  <c r="CP169" i="18" s="1"/>
  <c r="AX169" i="18"/>
  <c r="BR169" i="18"/>
  <c r="CO169" i="18" s="1"/>
  <c r="AW169" i="18"/>
  <c r="AV169" i="18"/>
  <c r="BQ169" i="18"/>
  <c r="CN169" i="18" s="1"/>
  <c r="BP169" i="18"/>
  <c r="CM169" i="18" s="1"/>
  <c r="AU169" i="18"/>
  <c r="BO169" i="18"/>
  <c r="CL169" i="18" s="1"/>
  <c r="AT169" i="18"/>
  <c r="BN169" i="18"/>
  <c r="CK169" i="18" s="1"/>
  <c r="AS169" i="18"/>
  <c r="BM169" i="18"/>
  <c r="CJ169" i="18" s="1"/>
  <c r="AR169" i="18"/>
  <c r="BL169" i="18"/>
  <c r="CI169" i="18" s="1"/>
  <c r="AQ169" i="18"/>
  <c r="BK169" i="18"/>
  <c r="CH169" i="18" s="1"/>
  <c r="AP169" i="18"/>
  <c r="BJ169" i="18"/>
  <c r="CG169" i="18" s="1"/>
  <c r="AO169" i="18"/>
  <c r="BI169" i="18"/>
  <c r="CF169" i="18" s="1"/>
  <c r="AN169" i="18"/>
  <c r="BH169" i="18"/>
  <c r="CE169" i="18" s="1"/>
  <c r="AM169" i="18"/>
  <c r="BG169" i="18"/>
  <c r="CD169" i="18" s="1"/>
  <c r="AL169" i="18"/>
  <c r="BF169" i="18"/>
  <c r="CC169" i="18" s="1"/>
  <c r="AK169" i="18"/>
  <c r="BE169" i="18"/>
  <c r="CB169" i="18" s="1"/>
  <c r="AJ169" i="18"/>
  <c r="BD169" i="18"/>
  <c r="CA169" i="18" s="1"/>
  <c r="AI169" i="18"/>
  <c r="BC169" i="18"/>
  <c r="Z169" i="18"/>
  <c r="AA169" i="18" s="1"/>
  <c r="AB169" i="18" s="1"/>
  <c r="AH169" i="18"/>
  <c r="BA168" i="18"/>
  <c r="BV168" i="18"/>
  <c r="CS168" i="18" s="1"/>
  <c r="AZ168" i="18"/>
  <c r="BU168" i="18"/>
  <c r="CR168" i="18" s="1"/>
  <c r="AY168" i="18"/>
  <c r="BT168" i="18"/>
  <c r="CQ168" i="18" s="1"/>
  <c r="AX168" i="18"/>
  <c r="BS168" i="18"/>
  <c r="CP168" i="18" s="1"/>
  <c r="AW168" i="18"/>
  <c r="BR168" i="18"/>
  <c r="CO168" i="18" s="1"/>
  <c r="AV168" i="18"/>
  <c r="BQ168" i="18"/>
  <c r="CN168" i="18" s="1"/>
  <c r="AU168" i="18"/>
  <c r="BP168" i="18"/>
  <c r="CM168" i="18" s="1"/>
  <c r="AT168" i="18"/>
  <c r="BO168" i="18"/>
  <c r="CL168" i="18" s="1"/>
  <c r="AS168" i="18"/>
  <c r="BN168" i="18"/>
  <c r="CK168" i="18" s="1"/>
  <c r="BM168" i="18"/>
  <c r="CJ168" i="18" s="1"/>
  <c r="AR168" i="18"/>
  <c r="AQ168" i="18"/>
  <c r="BL168" i="18"/>
  <c r="CI168" i="18" s="1"/>
  <c r="BK168" i="18"/>
  <c r="CH168" i="18" s="1"/>
  <c r="AP168" i="18"/>
  <c r="BJ168" i="18"/>
  <c r="CG168" i="18" s="1"/>
  <c r="AO168" i="18"/>
  <c r="BI168" i="18"/>
  <c r="CF168" i="18" s="1"/>
  <c r="AN168" i="18"/>
  <c r="BH168" i="18"/>
  <c r="CE168" i="18" s="1"/>
  <c r="AM168" i="18"/>
  <c r="AL168" i="18"/>
  <c r="BG168" i="18"/>
  <c r="CD168" i="18" s="1"/>
  <c r="AK168" i="18"/>
  <c r="BF168" i="18"/>
  <c r="CC168" i="18" s="1"/>
  <c r="AJ168" i="18"/>
  <c r="BE168" i="18"/>
  <c r="CB168" i="18" s="1"/>
  <c r="BD168" i="18"/>
  <c r="CA168" i="18" s="1"/>
  <c r="AI168" i="18"/>
  <c r="BC168" i="18"/>
  <c r="Z168" i="18"/>
  <c r="AA168" i="18" s="1"/>
  <c r="AB168" i="18" s="1"/>
  <c r="AH168" i="18"/>
  <c r="BA167" i="18"/>
  <c r="BV167" i="18"/>
  <c r="CS167" i="18" s="1"/>
  <c r="AZ167" i="18"/>
  <c r="BU167" i="18"/>
  <c r="CR167" i="18" s="1"/>
  <c r="AY167" i="18"/>
  <c r="BT167" i="18"/>
  <c r="CQ167" i="18" s="1"/>
  <c r="AX167" i="18"/>
  <c r="BS167" i="18"/>
  <c r="CP167" i="18" s="1"/>
  <c r="BR167" i="18"/>
  <c r="CO167" i="18" s="1"/>
  <c r="AW167" i="18"/>
  <c r="BQ167" i="18"/>
  <c r="CN167" i="18" s="1"/>
  <c r="AV167" i="18"/>
  <c r="BP167" i="18"/>
  <c r="CM167" i="18" s="1"/>
  <c r="AU167" i="18"/>
  <c r="BO167" i="18"/>
  <c r="CL167" i="18" s="1"/>
  <c r="AT167" i="18"/>
  <c r="BN167" i="18"/>
  <c r="CK167" i="18" s="1"/>
  <c r="AS167" i="18"/>
  <c r="BM167" i="18"/>
  <c r="CJ167" i="18" s="1"/>
  <c r="AR167" i="18"/>
  <c r="BL167" i="18"/>
  <c r="CI167" i="18" s="1"/>
  <c r="AQ167" i="18"/>
  <c r="AP167" i="18"/>
  <c r="BK167" i="18"/>
  <c r="CH167" i="18" s="1"/>
  <c r="AO167" i="18"/>
  <c r="BJ167" i="18"/>
  <c r="CG167" i="18" s="1"/>
  <c r="AN167" i="18"/>
  <c r="BI167" i="18"/>
  <c r="CF167" i="18" s="1"/>
  <c r="AM167" i="18"/>
  <c r="BH167" i="18"/>
  <c r="CE167" i="18" s="1"/>
  <c r="AL167" i="18"/>
  <c r="BG167" i="18"/>
  <c r="CD167" i="18" s="1"/>
  <c r="AK167" i="18"/>
  <c r="BF167" i="18"/>
  <c r="CC167" i="18" s="1"/>
  <c r="AJ167" i="18"/>
  <c r="BE167" i="18"/>
  <c r="CB167" i="18" s="1"/>
  <c r="AI167" i="18"/>
  <c r="BD167" i="18"/>
  <c r="CA167" i="18" s="1"/>
  <c r="Z167" i="18"/>
  <c r="AA167" i="18" s="1"/>
  <c r="AB167" i="18" s="1"/>
  <c r="AH167" i="18"/>
  <c r="BC167" i="18"/>
  <c r="BV166" i="18"/>
  <c r="CS166" i="18" s="1"/>
  <c r="BA166" i="18"/>
  <c r="BU166" i="18"/>
  <c r="CR166" i="18" s="1"/>
  <c r="AZ166" i="18"/>
  <c r="BT166" i="18"/>
  <c r="CQ166" i="18" s="1"/>
  <c r="AY166" i="18"/>
  <c r="BS166" i="18"/>
  <c r="CP166" i="18" s="1"/>
  <c r="AX166" i="18"/>
  <c r="AW166" i="18"/>
  <c r="BR166" i="18"/>
  <c r="CO166" i="18" s="1"/>
  <c r="AV166" i="18"/>
  <c r="BQ166" i="18"/>
  <c r="CN166" i="18" s="1"/>
  <c r="AU166" i="18"/>
  <c r="BP166" i="18"/>
  <c r="CM166" i="18" s="1"/>
  <c r="AT166" i="18"/>
  <c r="BO166" i="18"/>
  <c r="CL166" i="18" s="1"/>
  <c r="BN166" i="18"/>
  <c r="CK166" i="18" s="1"/>
  <c r="AS166" i="18"/>
  <c r="BM166" i="18"/>
  <c r="CJ166" i="18" s="1"/>
  <c r="AR166" i="18"/>
  <c r="BL166" i="18"/>
  <c r="CI166" i="18" s="1"/>
  <c r="AQ166" i="18"/>
  <c r="BK166" i="18"/>
  <c r="CH166" i="18" s="1"/>
  <c r="AP166" i="18"/>
  <c r="AO166" i="18"/>
  <c r="BJ166" i="18"/>
  <c r="CG166" i="18" s="1"/>
  <c r="BI166" i="18"/>
  <c r="CF166" i="18" s="1"/>
  <c r="AN166" i="18"/>
  <c r="BH166" i="18"/>
  <c r="CE166" i="18" s="1"/>
  <c r="AM166" i="18"/>
  <c r="BG166" i="18"/>
  <c r="CD166" i="18" s="1"/>
  <c r="AL166" i="18"/>
  <c r="BF166" i="18"/>
  <c r="CC166" i="18" s="1"/>
  <c r="AK166" i="18"/>
  <c r="BE166" i="18"/>
  <c r="CB166" i="18" s="1"/>
  <c r="AJ166" i="18"/>
  <c r="AI166" i="18"/>
  <c r="BD166" i="18"/>
  <c r="CA166" i="18" s="1"/>
  <c r="BC166" i="18"/>
  <c r="Z166" i="18"/>
  <c r="AA166" i="18" s="1"/>
  <c r="AB166" i="18" s="1"/>
  <c r="AH166" i="18"/>
  <c r="BA165" i="18"/>
  <c r="BV165" i="18"/>
  <c r="CS165" i="18" s="1"/>
  <c r="BU165" i="18"/>
  <c r="CR165" i="18" s="1"/>
  <c r="AZ165" i="18"/>
  <c r="AY165" i="18"/>
  <c r="BT165" i="18"/>
  <c r="CQ165" i="18" s="1"/>
  <c r="AX165" i="18"/>
  <c r="BS165" i="18"/>
  <c r="CP165" i="18" s="1"/>
  <c r="BR165" i="18"/>
  <c r="CO165" i="18" s="1"/>
  <c r="AW165" i="18"/>
  <c r="BQ165" i="18"/>
  <c r="CN165" i="18" s="1"/>
  <c r="AV165" i="18"/>
  <c r="BP165" i="18"/>
  <c r="CM165" i="18" s="1"/>
  <c r="AU165" i="18"/>
  <c r="BO165" i="18"/>
  <c r="CL165" i="18" s="1"/>
  <c r="AT165" i="18"/>
  <c r="BN165" i="18"/>
  <c r="CK165" i="18" s="1"/>
  <c r="AS165" i="18"/>
  <c r="BM165" i="18"/>
  <c r="CJ165" i="18" s="1"/>
  <c r="AR165" i="18"/>
  <c r="BL165" i="18"/>
  <c r="CI165" i="18" s="1"/>
  <c r="AQ165" i="18"/>
  <c r="BK165" i="18"/>
  <c r="CH165" i="18" s="1"/>
  <c r="AP165" i="18"/>
  <c r="AO165" i="18"/>
  <c r="BJ165" i="18"/>
  <c r="CG165" i="18" s="1"/>
  <c r="AN165" i="18"/>
  <c r="BI165" i="18"/>
  <c r="CF165" i="18" s="1"/>
  <c r="AM165" i="18"/>
  <c r="BH165" i="18"/>
  <c r="CE165" i="18" s="1"/>
  <c r="BG165" i="18"/>
  <c r="CD165" i="18" s="1"/>
  <c r="AL165" i="18"/>
  <c r="AK165" i="18"/>
  <c r="BF165" i="18"/>
  <c r="CC165" i="18" s="1"/>
  <c r="AJ165" i="18"/>
  <c r="BE165" i="18"/>
  <c r="CB165" i="18" s="1"/>
  <c r="BD165" i="18"/>
  <c r="CA165" i="18" s="1"/>
  <c r="AI165" i="18"/>
  <c r="Z165" i="18"/>
  <c r="AA165" i="18" s="1"/>
  <c r="AB165" i="18" s="1"/>
  <c r="AH165" i="18"/>
  <c r="BC165" i="18"/>
  <c r="BV164" i="18"/>
  <c r="CS164" i="18" s="1"/>
  <c r="BA164" i="18"/>
  <c r="AZ164" i="18"/>
  <c r="BU164" i="18"/>
  <c r="CR164" i="18" s="1"/>
  <c r="BT164" i="18"/>
  <c r="CQ164" i="18" s="1"/>
  <c r="AY164" i="18"/>
  <c r="BS164" i="18"/>
  <c r="CP164" i="18" s="1"/>
  <c r="AX164" i="18"/>
  <c r="AW164" i="18"/>
  <c r="BR164" i="18"/>
  <c r="CO164" i="18" s="1"/>
  <c r="AV164" i="18"/>
  <c r="BQ164" i="18"/>
  <c r="CN164" i="18" s="1"/>
  <c r="AU164" i="18"/>
  <c r="BP164" i="18"/>
  <c r="CM164" i="18" s="1"/>
  <c r="AT164" i="18"/>
  <c r="BO164" i="18"/>
  <c r="CL164" i="18" s="1"/>
  <c r="AS164" i="18"/>
  <c r="BN164" i="18"/>
  <c r="CK164" i="18" s="1"/>
  <c r="AR164" i="18"/>
  <c r="BM164" i="18"/>
  <c r="CJ164" i="18" s="1"/>
  <c r="AQ164" i="18"/>
  <c r="BL164" i="18"/>
  <c r="CI164" i="18" s="1"/>
  <c r="AP164" i="18"/>
  <c r="BK164" i="18"/>
  <c r="CH164" i="18" s="1"/>
  <c r="AO164" i="18"/>
  <c r="BJ164" i="18"/>
  <c r="CG164" i="18" s="1"/>
  <c r="BI164" i="18"/>
  <c r="CF164" i="18" s="1"/>
  <c r="AN164" i="18"/>
  <c r="AM164" i="18"/>
  <c r="BH164" i="18"/>
  <c r="CE164" i="18" s="1"/>
  <c r="AL164" i="18"/>
  <c r="BG164" i="18"/>
  <c r="CD164" i="18" s="1"/>
  <c r="AK164" i="18"/>
  <c r="BF164" i="18"/>
  <c r="CC164" i="18" s="1"/>
  <c r="AJ164" i="18"/>
  <c r="BE164" i="18"/>
  <c r="CB164" i="18" s="1"/>
  <c r="AI164" i="18"/>
  <c r="BD164" i="18"/>
  <c r="CA164" i="18" s="1"/>
  <c r="AH164" i="18"/>
  <c r="Z164" i="18"/>
  <c r="AA164" i="18" s="1"/>
  <c r="AB164" i="18" s="1"/>
  <c r="BC164" i="18"/>
  <c r="BV163" i="18"/>
  <c r="CS163" i="18" s="1"/>
  <c r="BA163" i="18"/>
  <c r="BU163" i="18"/>
  <c r="CR163" i="18" s="1"/>
  <c r="AZ163" i="18"/>
  <c r="AY163" i="18"/>
  <c r="BT163" i="18"/>
  <c r="CQ163" i="18" s="1"/>
  <c r="AX163" i="18"/>
  <c r="BS163" i="18"/>
  <c r="CP163" i="18" s="1"/>
  <c r="AW163" i="18"/>
  <c r="BR163" i="18"/>
  <c r="CO163" i="18" s="1"/>
  <c r="BQ163" i="18"/>
  <c r="CN163" i="18" s="1"/>
  <c r="AV163" i="18"/>
  <c r="BP163" i="18"/>
  <c r="CM163" i="18" s="1"/>
  <c r="AU163" i="18"/>
  <c r="AT163" i="18"/>
  <c r="BO163" i="18"/>
  <c r="CL163" i="18" s="1"/>
  <c r="BN163" i="18"/>
  <c r="CK163" i="18" s="1"/>
  <c r="AS163" i="18"/>
  <c r="AR163" i="18"/>
  <c r="BM163" i="18"/>
  <c r="CJ163" i="18" s="1"/>
  <c r="AQ163" i="18"/>
  <c r="BL163" i="18"/>
  <c r="CI163" i="18" s="1"/>
  <c r="AP163" i="18"/>
  <c r="BK163" i="18"/>
  <c r="CH163" i="18" s="1"/>
  <c r="AO163" i="18"/>
  <c r="BJ163" i="18"/>
  <c r="CG163" i="18" s="1"/>
  <c r="AN163" i="18"/>
  <c r="BI163" i="18"/>
  <c r="CF163" i="18" s="1"/>
  <c r="AM163" i="18"/>
  <c r="BH163" i="18"/>
  <c r="CE163" i="18" s="1"/>
  <c r="AL163" i="18"/>
  <c r="BG163" i="18"/>
  <c r="CD163" i="18" s="1"/>
  <c r="AK163" i="18"/>
  <c r="BF163" i="18"/>
  <c r="CC163" i="18" s="1"/>
  <c r="AJ163" i="18"/>
  <c r="BE163" i="18"/>
  <c r="CB163" i="18" s="1"/>
  <c r="AI163" i="18"/>
  <c r="BD163" i="18"/>
  <c r="CA163" i="18" s="1"/>
  <c r="Z163" i="18"/>
  <c r="AA163" i="18" s="1"/>
  <c r="AB163" i="18" s="1"/>
  <c r="BC163" i="18"/>
  <c r="AH163" i="18"/>
  <c r="BA162" i="18"/>
  <c r="BV162" i="18"/>
  <c r="CS162" i="18" s="1"/>
  <c r="AZ162" i="18"/>
  <c r="BU162" i="18"/>
  <c r="CR162" i="18" s="1"/>
  <c r="AY162" i="18"/>
  <c r="BT162" i="18"/>
  <c r="CQ162" i="18" s="1"/>
  <c r="AX162" i="18"/>
  <c r="BS162" i="18"/>
  <c r="CP162" i="18" s="1"/>
  <c r="AW162" i="18"/>
  <c r="BR162" i="18"/>
  <c r="CO162" i="18" s="1"/>
  <c r="AV162" i="18"/>
  <c r="BQ162" i="18"/>
  <c r="CN162" i="18" s="1"/>
  <c r="AU162" i="18"/>
  <c r="BP162" i="18"/>
  <c r="CM162" i="18" s="1"/>
  <c r="BO162" i="18"/>
  <c r="CL162" i="18" s="1"/>
  <c r="AT162" i="18"/>
  <c r="AS162" i="18"/>
  <c r="BN162" i="18"/>
  <c r="CK162" i="18" s="1"/>
  <c r="AR162" i="18"/>
  <c r="BM162" i="18"/>
  <c r="CJ162" i="18" s="1"/>
  <c r="AQ162" i="18"/>
  <c r="BL162" i="18"/>
  <c r="CI162" i="18" s="1"/>
  <c r="AP162" i="18"/>
  <c r="BK162" i="18"/>
  <c r="CH162" i="18" s="1"/>
  <c r="AO162" i="18"/>
  <c r="BJ162" i="18"/>
  <c r="CG162" i="18" s="1"/>
  <c r="BI162" i="18"/>
  <c r="CF162" i="18" s="1"/>
  <c r="AN162" i="18"/>
  <c r="BH162" i="18"/>
  <c r="CE162" i="18" s="1"/>
  <c r="AM162" i="18"/>
  <c r="AL162" i="18"/>
  <c r="BG162" i="18"/>
  <c r="CD162" i="18" s="1"/>
  <c r="BF162" i="18"/>
  <c r="CC162" i="18" s="1"/>
  <c r="AK162" i="18"/>
  <c r="AJ162" i="18"/>
  <c r="BE162" i="18"/>
  <c r="CB162" i="18" s="1"/>
  <c r="BD162" i="18"/>
  <c r="CA162" i="18" s="1"/>
  <c r="AI162" i="18"/>
  <c r="BC162" i="18"/>
  <c r="AH162" i="18"/>
  <c r="Z162" i="18"/>
  <c r="AA162" i="18" s="1"/>
  <c r="AB162" i="18" s="1"/>
  <c r="BV161" i="18"/>
  <c r="CS161" i="18" s="1"/>
  <c r="BA161" i="18"/>
  <c r="AZ161" i="18"/>
  <c r="BU161" i="18"/>
  <c r="CR161" i="18" s="1"/>
  <c r="BT161" i="18"/>
  <c r="CQ161" i="18" s="1"/>
  <c r="AY161" i="18"/>
  <c r="BS161" i="18"/>
  <c r="CP161" i="18" s="1"/>
  <c r="AX161" i="18"/>
  <c r="BR161" i="18"/>
  <c r="CO161" i="18" s="1"/>
  <c r="AW161" i="18"/>
  <c r="BQ161" i="18"/>
  <c r="CN161" i="18" s="1"/>
  <c r="AV161" i="18"/>
  <c r="BP161" i="18"/>
  <c r="CM161" i="18" s="1"/>
  <c r="AU161" i="18"/>
  <c r="BO161" i="18"/>
  <c r="CL161" i="18" s="1"/>
  <c r="AT161" i="18"/>
  <c r="BN161" i="18"/>
  <c r="CK161" i="18" s="1"/>
  <c r="AS161" i="18"/>
  <c r="BM161" i="18"/>
  <c r="CJ161" i="18" s="1"/>
  <c r="AR161" i="18"/>
  <c r="BL161" i="18"/>
  <c r="CI161" i="18" s="1"/>
  <c r="AQ161" i="18"/>
  <c r="BK161" i="18"/>
  <c r="CH161" i="18" s="1"/>
  <c r="AP161" i="18"/>
  <c r="BJ161" i="18"/>
  <c r="CG161" i="18" s="1"/>
  <c r="AO161" i="18"/>
  <c r="AN161" i="18"/>
  <c r="BI161" i="18"/>
  <c r="CF161" i="18" s="1"/>
  <c r="BH161" i="18"/>
  <c r="CE161" i="18" s="1"/>
  <c r="AM161" i="18"/>
  <c r="BG161" i="18"/>
  <c r="CD161" i="18" s="1"/>
  <c r="AL161" i="18"/>
  <c r="BF161" i="18"/>
  <c r="CC161" i="18" s="1"/>
  <c r="AK161" i="18"/>
  <c r="BE161" i="18"/>
  <c r="CB161" i="18" s="1"/>
  <c r="AJ161" i="18"/>
  <c r="BD161" i="18"/>
  <c r="CA161" i="18" s="1"/>
  <c r="AI161" i="18"/>
  <c r="BC161" i="18"/>
  <c r="AH161" i="18"/>
  <c r="Z161" i="18"/>
  <c r="AA161" i="18" s="1"/>
  <c r="AB161" i="18" s="1"/>
  <c r="BV160" i="18"/>
  <c r="CS160" i="18" s="1"/>
  <c r="BA160" i="18"/>
  <c r="BU160" i="18"/>
  <c r="CR160" i="18" s="1"/>
  <c r="AZ160" i="18"/>
  <c r="BT160" i="18"/>
  <c r="CQ160" i="18" s="1"/>
  <c r="AY160" i="18"/>
  <c r="BS160" i="18"/>
  <c r="CP160" i="18" s="1"/>
  <c r="AX160" i="18"/>
  <c r="BR160" i="18"/>
  <c r="CO160" i="18" s="1"/>
  <c r="AW160" i="18"/>
  <c r="BQ160" i="18"/>
  <c r="CN160" i="18" s="1"/>
  <c r="AV160" i="18"/>
  <c r="BP160" i="18"/>
  <c r="CM160" i="18" s="1"/>
  <c r="AU160" i="18"/>
  <c r="BO160" i="18"/>
  <c r="CL160" i="18" s="1"/>
  <c r="AT160" i="18"/>
  <c r="BN160" i="18"/>
  <c r="CK160" i="18" s="1"/>
  <c r="AS160" i="18"/>
  <c r="BM160" i="18"/>
  <c r="CJ160" i="18" s="1"/>
  <c r="AR160" i="18"/>
  <c r="BL160" i="18"/>
  <c r="CI160" i="18" s="1"/>
  <c r="AQ160" i="18"/>
  <c r="BK160" i="18"/>
  <c r="CH160" i="18" s="1"/>
  <c r="AP160" i="18"/>
  <c r="BJ160" i="18"/>
  <c r="CG160" i="18" s="1"/>
  <c r="AO160" i="18"/>
  <c r="AN160" i="18"/>
  <c r="BI160" i="18"/>
  <c r="CF160" i="18" s="1"/>
  <c r="AM160" i="18"/>
  <c r="BH160" i="18"/>
  <c r="CE160" i="18" s="1"/>
  <c r="BG160" i="18"/>
  <c r="CD160" i="18" s="1"/>
  <c r="AL160" i="18"/>
  <c r="BF160" i="18"/>
  <c r="CC160" i="18" s="1"/>
  <c r="AK160" i="18"/>
  <c r="BE160" i="18"/>
  <c r="CB160" i="18" s="1"/>
  <c r="AJ160" i="18"/>
  <c r="BD160" i="18"/>
  <c r="CA160" i="18" s="1"/>
  <c r="AI160" i="18"/>
  <c r="BC160" i="18"/>
  <c r="AH160" i="18"/>
  <c r="Z160" i="18"/>
  <c r="AA160" i="18" s="1"/>
  <c r="AB160" i="18" s="1"/>
  <c r="BA159" i="18"/>
  <c r="BV159" i="18"/>
  <c r="CS159" i="18" s="1"/>
  <c r="BU159" i="18"/>
  <c r="CR159" i="18" s="1"/>
  <c r="AZ159" i="18"/>
  <c r="AY159" i="18"/>
  <c r="BT159" i="18"/>
  <c r="CQ159" i="18" s="1"/>
  <c r="AX159" i="18"/>
  <c r="BS159" i="18"/>
  <c r="CP159" i="18" s="1"/>
  <c r="BR159" i="18"/>
  <c r="CO159" i="18" s="1"/>
  <c r="AW159" i="18"/>
  <c r="AV159" i="18"/>
  <c r="BQ159" i="18"/>
  <c r="CN159" i="18" s="1"/>
  <c r="AU159" i="18"/>
  <c r="BP159" i="18"/>
  <c r="CM159" i="18" s="1"/>
  <c r="AT159" i="18"/>
  <c r="BO159" i="18"/>
  <c r="CL159" i="18" s="1"/>
  <c r="BN159" i="18"/>
  <c r="CK159" i="18" s="1"/>
  <c r="AS159" i="18"/>
  <c r="BM159" i="18"/>
  <c r="CJ159" i="18" s="1"/>
  <c r="AR159" i="18"/>
  <c r="BL159" i="18"/>
  <c r="CI159" i="18" s="1"/>
  <c r="AQ159" i="18"/>
  <c r="AP159" i="18"/>
  <c r="BK159" i="18"/>
  <c r="CH159" i="18" s="1"/>
  <c r="BJ159" i="18"/>
  <c r="CG159" i="18" s="1"/>
  <c r="AO159" i="18"/>
  <c r="BI159" i="18"/>
  <c r="CF159" i="18" s="1"/>
  <c r="AN159" i="18"/>
  <c r="BH159" i="18"/>
  <c r="CE159" i="18" s="1"/>
  <c r="AM159" i="18"/>
  <c r="BG159" i="18"/>
  <c r="CD159" i="18" s="1"/>
  <c r="AL159" i="18"/>
  <c r="BF159" i="18"/>
  <c r="CC159" i="18" s="1"/>
  <c r="AK159" i="18"/>
  <c r="BE159" i="18"/>
  <c r="CB159" i="18" s="1"/>
  <c r="AJ159" i="18"/>
  <c r="BD159" i="18"/>
  <c r="CA159" i="18" s="1"/>
  <c r="AI159" i="18"/>
  <c r="Z159" i="18"/>
  <c r="AA159" i="18" s="1"/>
  <c r="AB159" i="18" s="1"/>
  <c r="BC159" i="18"/>
  <c r="AH159" i="18"/>
  <c r="BV158" i="18"/>
  <c r="CS158" i="18" s="1"/>
  <c r="BA158" i="18"/>
  <c r="BU158" i="18"/>
  <c r="CR158" i="18" s="1"/>
  <c r="AZ158" i="18"/>
  <c r="BT158" i="18"/>
  <c r="CQ158" i="18" s="1"/>
  <c r="AY158" i="18"/>
  <c r="BS158" i="18"/>
  <c r="CP158" i="18" s="1"/>
  <c r="AX158" i="18"/>
  <c r="AW158" i="18"/>
  <c r="BR158" i="18"/>
  <c r="CO158" i="18" s="1"/>
  <c r="AV158" i="18"/>
  <c r="BQ158" i="18"/>
  <c r="CN158" i="18" s="1"/>
  <c r="AU158" i="18"/>
  <c r="BP158" i="18"/>
  <c r="CM158" i="18" s="1"/>
  <c r="AT158" i="18"/>
  <c r="BO158" i="18"/>
  <c r="CL158" i="18" s="1"/>
  <c r="AS158" i="18"/>
  <c r="BN158" i="18"/>
  <c r="CK158" i="18" s="1"/>
  <c r="BM158" i="18"/>
  <c r="CJ158" i="18" s="1"/>
  <c r="AR158" i="18"/>
  <c r="BL158" i="18"/>
  <c r="CI158" i="18" s="1"/>
  <c r="AQ158" i="18"/>
  <c r="AP158" i="18"/>
  <c r="BK158" i="18"/>
  <c r="CH158" i="18" s="1"/>
  <c r="BJ158" i="18"/>
  <c r="CG158" i="18" s="1"/>
  <c r="AO158" i="18"/>
  <c r="BI158" i="18"/>
  <c r="CF158" i="18" s="1"/>
  <c r="AN158" i="18"/>
  <c r="AM158" i="18"/>
  <c r="BH158" i="18"/>
  <c r="CE158" i="18" s="1"/>
  <c r="BG158" i="18"/>
  <c r="CD158" i="18" s="1"/>
  <c r="AL158" i="18"/>
  <c r="BF158" i="18"/>
  <c r="CC158" i="18" s="1"/>
  <c r="AK158" i="18"/>
  <c r="BE158" i="18"/>
  <c r="CB158" i="18" s="1"/>
  <c r="AJ158" i="18"/>
  <c r="BD158" i="18"/>
  <c r="CA158" i="18" s="1"/>
  <c r="AI158" i="18"/>
  <c r="BC158" i="18"/>
  <c r="Z158" i="18"/>
  <c r="AA158" i="18" s="1"/>
  <c r="AB158" i="18" s="1"/>
  <c r="AH158" i="18"/>
  <c r="BV157" i="18"/>
  <c r="CS157" i="18" s="1"/>
  <c r="BA157" i="18"/>
  <c r="AZ157" i="18"/>
  <c r="BU157" i="18"/>
  <c r="CR157" i="18" s="1"/>
  <c r="BT157" i="18"/>
  <c r="CQ157" i="18" s="1"/>
  <c r="AY157" i="18"/>
  <c r="BS157" i="18"/>
  <c r="CP157" i="18" s="1"/>
  <c r="AX157" i="18"/>
  <c r="BR157" i="18"/>
  <c r="CO157" i="18" s="1"/>
  <c r="AW157" i="18"/>
  <c r="BQ157" i="18"/>
  <c r="CN157" i="18" s="1"/>
  <c r="AV157" i="18"/>
  <c r="BP157" i="18"/>
  <c r="CM157" i="18" s="1"/>
  <c r="AU157" i="18"/>
  <c r="BO157" i="18"/>
  <c r="CL157" i="18" s="1"/>
  <c r="AT157" i="18"/>
  <c r="BN157" i="18"/>
  <c r="CK157" i="18" s="1"/>
  <c r="AS157" i="18"/>
  <c r="BM157" i="18"/>
  <c r="CJ157" i="18" s="1"/>
  <c r="AR157" i="18"/>
  <c r="BL157" i="18"/>
  <c r="CI157" i="18" s="1"/>
  <c r="AQ157" i="18"/>
  <c r="BK157" i="18"/>
  <c r="CH157" i="18" s="1"/>
  <c r="AP157" i="18"/>
  <c r="AO157" i="18"/>
  <c r="BJ157" i="18"/>
  <c r="CG157" i="18" s="1"/>
  <c r="BI157" i="18"/>
  <c r="CF157" i="18" s="1"/>
  <c r="AN157" i="18"/>
  <c r="BH157" i="18"/>
  <c r="CE157" i="18" s="1"/>
  <c r="AM157" i="18"/>
  <c r="BG157" i="18"/>
  <c r="CD157" i="18" s="1"/>
  <c r="AL157" i="18"/>
  <c r="BF157" i="18"/>
  <c r="CC157" i="18" s="1"/>
  <c r="AK157" i="18"/>
  <c r="BE157" i="18"/>
  <c r="CB157" i="18" s="1"/>
  <c r="AJ157" i="18"/>
  <c r="BD157" i="18"/>
  <c r="CA157" i="18" s="1"/>
  <c r="AI157" i="18"/>
  <c r="BC157" i="18"/>
  <c r="AH157" i="18"/>
  <c r="Z157" i="18"/>
  <c r="AA157" i="18" s="1"/>
  <c r="AB157" i="18" s="1"/>
  <c r="BV156" i="18"/>
  <c r="CS156" i="18" s="1"/>
  <c r="BA156" i="18"/>
  <c r="BU156" i="18"/>
  <c r="CR156" i="18" s="1"/>
  <c r="AZ156" i="18"/>
  <c r="BT156" i="18"/>
  <c r="CQ156" i="18" s="1"/>
  <c r="AY156" i="18"/>
  <c r="BS156" i="18"/>
  <c r="CP156" i="18" s="1"/>
  <c r="AX156" i="18"/>
  <c r="AW156" i="18"/>
  <c r="BR156" i="18"/>
  <c r="CO156" i="18" s="1"/>
  <c r="AV156" i="18"/>
  <c r="BQ156" i="18"/>
  <c r="CN156" i="18" s="1"/>
  <c r="AU156" i="18"/>
  <c r="BP156" i="18"/>
  <c r="CM156" i="18" s="1"/>
  <c r="AT156" i="18"/>
  <c r="BO156" i="18"/>
  <c r="CL156" i="18" s="1"/>
  <c r="AS156" i="18"/>
  <c r="BN156" i="18"/>
  <c r="CK156" i="18" s="1"/>
  <c r="BM156" i="18"/>
  <c r="CJ156" i="18" s="1"/>
  <c r="AR156" i="18"/>
  <c r="BL156" i="18"/>
  <c r="CI156" i="18" s="1"/>
  <c r="AQ156" i="18"/>
  <c r="BK156" i="18"/>
  <c r="CH156" i="18" s="1"/>
  <c r="AP156" i="18"/>
  <c r="BJ156" i="18"/>
  <c r="CG156" i="18" s="1"/>
  <c r="AO156" i="18"/>
  <c r="BI156" i="18"/>
  <c r="CF156" i="18" s="1"/>
  <c r="AN156" i="18"/>
  <c r="AM156" i="18"/>
  <c r="BH156" i="18"/>
  <c r="CE156" i="18" s="1"/>
  <c r="AL156" i="18"/>
  <c r="BG156" i="18"/>
  <c r="CD156" i="18" s="1"/>
  <c r="AK156" i="18"/>
  <c r="BF156" i="18"/>
  <c r="CC156" i="18" s="1"/>
  <c r="AJ156" i="18"/>
  <c r="BE156" i="18"/>
  <c r="CB156" i="18" s="1"/>
  <c r="AI156" i="18"/>
  <c r="BD156" i="18"/>
  <c r="CA156" i="18" s="1"/>
  <c r="AH156" i="18"/>
  <c r="Z156" i="18"/>
  <c r="AA156" i="18" s="1"/>
  <c r="AB156" i="18" s="1"/>
  <c r="BC156" i="18"/>
  <c r="BA155" i="18"/>
  <c r="BV155" i="18"/>
  <c r="CS155" i="18" s="1"/>
  <c r="AZ155" i="18"/>
  <c r="BU155" i="18"/>
  <c r="CR155" i="18" s="1"/>
  <c r="AY155" i="18"/>
  <c r="BT155" i="18"/>
  <c r="CQ155" i="18" s="1"/>
  <c r="BS155" i="18"/>
  <c r="CP155" i="18" s="1"/>
  <c r="AX155" i="18"/>
  <c r="BR155" i="18"/>
  <c r="CO155" i="18" s="1"/>
  <c r="AW155" i="18"/>
  <c r="BQ155" i="18"/>
  <c r="CN155" i="18" s="1"/>
  <c r="AV155" i="18"/>
  <c r="AU155" i="18"/>
  <c r="BP155" i="18"/>
  <c r="CM155" i="18" s="1"/>
  <c r="AT155" i="18"/>
  <c r="BO155" i="18"/>
  <c r="CL155" i="18" s="1"/>
  <c r="AS155" i="18"/>
  <c r="BN155" i="18"/>
  <c r="CK155" i="18" s="1"/>
  <c r="AR155" i="18"/>
  <c r="BM155" i="18"/>
  <c r="CJ155" i="18" s="1"/>
  <c r="AQ155" i="18"/>
  <c r="BL155" i="18"/>
  <c r="CI155" i="18" s="1"/>
  <c r="BK155" i="18"/>
  <c r="CH155" i="18" s="1"/>
  <c r="AP155" i="18"/>
  <c r="AO155" i="18"/>
  <c r="BJ155" i="18"/>
  <c r="CG155" i="18" s="1"/>
  <c r="BI155" i="18"/>
  <c r="CF155" i="18" s="1"/>
  <c r="AN155" i="18"/>
  <c r="BH155" i="18"/>
  <c r="CE155" i="18" s="1"/>
  <c r="AM155" i="18"/>
  <c r="AL155" i="18"/>
  <c r="BG155" i="18"/>
  <c r="CD155" i="18" s="1"/>
  <c r="AK155" i="18"/>
  <c r="BF155" i="18"/>
  <c r="CC155" i="18" s="1"/>
  <c r="AJ155" i="18"/>
  <c r="BE155" i="18"/>
  <c r="CB155" i="18" s="1"/>
  <c r="AI155" i="18"/>
  <c r="BD155" i="18"/>
  <c r="CA155" i="18" s="1"/>
  <c r="Z155" i="18"/>
  <c r="AA155" i="18" s="1"/>
  <c r="AB155" i="18" s="1"/>
  <c r="AH155" i="18"/>
  <c r="BC155" i="18"/>
  <c r="BV154" i="18"/>
  <c r="CS154" i="18" s="1"/>
  <c r="BA154" i="18"/>
  <c r="BU154" i="18"/>
  <c r="CR154" i="18" s="1"/>
  <c r="AZ154" i="18"/>
  <c r="AY154" i="18"/>
  <c r="BT154" i="18"/>
  <c r="CQ154" i="18" s="1"/>
  <c r="BS154" i="18"/>
  <c r="CP154" i="18" s="1"/>
  <c r="AX154" i="18"/>
  <c r="AW154" i="18"/>
  <c r="BR154" i="18"/>
  <c r="CO154" i="18" s="1"/>
  <c r="BQ154" i="18"/>
  <c r="CN154" i="18" s="1"/>
  <c r="AV154" i="18"/>
  <c r="AU154" i="18"/>
  <c r="BP154" i="18"/>
  <c r="CM154" i="18" s="1"/>
  <c r="AT154" i="18"/>
  <c r="BO154" i="18"/>
  <c r="CL154" i="18" s="1"/>
  <c r="AS154" i="18"/>
  <c r="BN154" i="18"/>
  <c r="CK154" i="18" s="1"/>
  <c r="AR154" i="18"/>
  <c r="BM154" i="18"/>
  <c r="CJ154" i="18" s="1"/>
  <c r="AQ154" i="18"/>
  <c r="BL154" i="18"/>
  <c r="CI154" i="18" s="1"/>
  <c r="AP154" i="18"/>
  <c r="BK154" i="18"/>
  <c r="CH154" i="18" s="1"/>
  <c r="AO154" i="18"/>
  <c r="BJ154" i="18"/>
  <c r="CG154" i="18" s="1"/>
  <c r="BI154" i="18"/>
  <c r="CF154" i="18" s="1"/>
  <c r="AN154" i="18"/>
  <c r="BH154" i="18"/>
  <c r="CE154" i="18" s="1"/>
  <c r="AM154" i="18"/>
  <c r="BG154" i="18"/>
  <c r="CD154" i="18" s="1"/>
  <c r="AL154" i="18"/>
  <c r="AK154" i="18"/>
  <c r="BF154" i="18"/>
  <c r="CC154" i="18" s="1"/>
  <c r="BE154" i="18"/>
  <c r="CB154" i="18" s="1"/>
  <c r="AJ154" i="18"/>
  <c r="BD154" i="18"/>
  <c r="CA154" i="18" s="1"/>
  <c r="AI154" i="18"/>
  <c r="BC154" i="18"/>
  <c r="AH154" i="18"/>
  <c r="Z154" i="18"/>
  <c r="AA154" i="18" s="1"/>
  <c r="AB154" i="18" s="1"/>
  <c r="BV153" i="18"/>
  <c r="CS153" i="18" s="1"/>
  <c r="BA153" i="18"/>
  <c r="BU153" i="18"/>
  <c r="CR153" i="18" s="1"/>
  <c r="AZ153" i="18"/>
  <c r="AY153" i="18"/>
  <c r="BT153" i="18"/>
  <c r="CQ153" i="18" s="1"/>
  <c r="AX153" i="18"/>
  <c r="BS153" i="18"/>
  <c r="CP153" i="18" s="1"/>
  <c r="BR153" i="18"/>
  <c r="CO153" i="18" s="1"/>
  <c r="AW153" i="18"/>
  <c r="AV153" i="18"/>
  <c r="BQ153" i="18"/>
  <c r="CN153" i="18" s="1"/>
  <c r="BP153" i="18"/>
  <c r="CM153" i="18" s="1"/>
  <c r="AU153" i="18"/>
  <c r="BO153" i="18"/>
  <c r="CL153" i="18" s="1"/>
  <c r="AT153" i="18"/>
  <c r="BN153" i="18"/>
  <c r="CK153" i="18" s="1"/>
  <c r="AS153" i="18"/>
  <c r="BM153" i="18"/>
  <c r="CJ153" i="18" s="1"/>
  <c r="AR153" i="18"/>
  <c r="BL153" i="18"/>
  <c r="CI153" i="18" s="1"/>
  <c r="AQ153" i="18"/>
  <c r="BK153" i="18"/>
  <c r="CH153" i="18" s="1"/>
  <c r="AP153" i="18"/>
  <c r="BJ153" i="18"/>
  <c r="CG153" i="18" s="1"/>
  <c r="AO153" i="18"/>
  <c r="BI153" i="18"/>
  <c r="CF153" i="18" s="1"/>
  <c r="AN153" i="18"/>
  <c r="BH153" i="18"/>
  <c r="CE153" i="18" s="1"/>
  <c r="AM153" i="18"/>
  <c r="BG153" i="18"/>
  <c r="CD153" i="18" s="1"/>
  <c r="AL153" i="18"/>
  <c r="AK153" i="18"/>
  <c r="BF153" i="18"/>
  <c r="CC153" i="18" s="1"/>
  <c r="BE153" i="18"/>
  <c r="CB153" i="18" s="1"/>
  <c r="AJ153" i="18"/>
  <c r="BD153" i="18"/>
  <c r="CA153" i="18" s="1"/>
  <c r="AI153" i="18"/>
  <c r="BC153" i="18"/>
  <c r="AH153" i="18"/>
  <c r="Z153" i="18"/>
  <c r="AA153" i="18" s="1"/>
  <c r="AB153" i="18" s="1"/>
  <c r="BA152" i="18"/>
  <c r="BV152" i="18"/>
  <c r="CS152" i="18" s="1"/>
  <c r="AZ152" i="18"/>
  <c r="BU152" i="18"/>
  <c r="CR152" i="18" s="1"/>
  <c r="AY152" i="18"/>
  <c r="BT152" i="18"/>
  <c r="CQ152" i="18" s="1"/>
  <c r="BS152" i="18"/>
  <c r="CP152" i="18" s="1"/>
  <c r="AX152" i="18"/>
  <c r="BR152" i="18"/>
  <c r="CO152" i="18" s="1"/>
  <c r="AW152" i="18"/>
  <c r="BQ152" i="18"/>
  <c r="CN152" i="18" s="1"/>
  <c r="AV152" i="18"/>
  <c r="BP152" i="18"/>
  <c r="CM152" i="18" s="1"/>
  <c r="AU152" i="18"/>
  <c r="BO152" i="18"/>
  <c r="CL152" i="18" s="1"/>
  <c r="AT152" i="18"/>
  <c r="AS152" i="18"/>
  <c r="BN152" i="18"/>
  <c r="CK152" i="18" s="1"/>
  <c r="AR152" i="18"/>
  <c r="BM152" i="18"/>
  <c r="CJ152" i="18" s="1"/>
  <c r="AQ152" i="18"/>
  <c r="BL152" i="18"/>
  <c r="CI152" i="18" s="1"/>
  <c r="AP152" i="18"/>
  <c r="BK152" i="18"/>
  <c r="CH152" i="18" s="1"/>
  <c r="AO152" i="18"/>
  <c r="BJ152" i="18"/>
  <c r="CG152" i="18" s="1"/>
  <c r="BI152" i="18"/>
  <c r="CF152" i="18" s="1"/>
  <c r="AN152" i="18"/>
  <c r="BH152" i="18"/>
  <c r="CE152" i="18" s="1"/>
  <c r="AM152" i="18"/>
  <c r="BG152" i="18"/>
  <c r="CD152" i="18" s="1"/>
  <c r="AL152" i="18"/>
  <c r="BF152" i="18"/>
  <c r="CC152" i="18" s="1"/>
  <c r="AK152" i="18"/>
  <c r="BE152" i="18"/>
  <c r="CB152" i="18" s="1"/>
  <c r="AJ152" i="18"/>
  <c r="BD152" i="18"/>
  <c r="CA152" i="18" s="1"/>
  <c r="AI152" i="18"/>
  <c r="BC152" i="18"/>
  <c r="AH152" i="18"/>
  <c r="Z152" i="18"/>
  <c r="AA152" i="18" s="1"/>
  <c r="AB152" i="18" s="1"/>
  <c r="BV151" i="18"/>
  <c r="CS151" i="18" s="1"/>
  <c r="BA151" i="18"/>
  <c r="BU151" i="18"/>
  <c r="CR151" i="18" s="1"/>
  <c r="AZ151" i="18"/>
  <c r="BT151" i="18"/>
  <c r="CQ151" i="18" s="1"/>
  <c r="AY151" i="18"/>
  <c r="BS151" i="18"/>
  <c r="CP151" i="18" s="1"/>
  <c r="AX151" i="18"/>
  <c r="BR151" i="18"/>
  <c r="CO151" i="18" s="1"/>
  <c r="AW151" i="18"/>
  <c r="BQ151" i="18"/>
  <c r="CN151" i="18" s="1"/>
  <c r="AV151" i="18"/>
  <c r="BP151" i="18"/>
  <c r="CM151" i="18" s="1"/>
  <c r="AU151" i="18"/>
  <c r="BO151" i="18"/>
  <c r="CL151" i="18" s="1"/>
  <c r="AT151" i="18"/>
  <c r="BN151" i="18"/>
  <c r="CK151" i="18" s="1"/>
  <c r="AS151" i="18"/>
  <c r="BM151" i="18"/>
  <c r="CJ151" i="18" s="1"/>
  <c r="AR151" i="18"/>
  <c r="BL151" i="18"/>
  <c r="CI151" i="18" s="1"/>
  <c r="AQ151" i="18"/>
  <c r="BK151" i="18"/>
  <c r="CH151" i="18" s="1"/>
  <c r="AP151" i="18"/>
  <c r="BJ151" i="18"/>
  <c r="CG151" i="18" s="1"/>
  <c r="AO151" i="18"/>
  <c r="BI151" i="18"/>
  <c r="CF151" i="18" s="1"/>
  <c r="AN151" i="18"/>
  <c r="AM151" i="18"/>
  <c r="BH151" i="18"/>
  <c r="CE151" i="18" s="1"/>
  <c r="BG151" i="18"/>
  <c r="CD151" i="18" s="1"/>
  <c r="AL151" i="18"/>
  <c r="BF151" i="18"/>
  <c r="CC151" i="18" s="1"/>
  <c r="AK151" i="18"/>
  <c r="BE151" i="18"/>
  <c r="CB151" i="18" s="1"/>
  <c r="AJ151" i="18"/>
  <c r="BD151" i="18"/>
  <c r="CA151" i="18" s="1"/>
  <c r="AI151" i="18"/>
  <c r="Z151" i="18"/>
  <c r="AA151" i="18" s="1"/>
  <c r="AB151" i="18" s="1"/>
  <c r="BC151" i="18"/>
  <c r="AH151" i="18"/>
  <c r="BV136" i="18"/>
  <c r="CS136" i="18" s="1"/>
  <c r="BA136" i="18"/>
  <c r="AZ136" i="18"/>
  <c r="BU136" i="18"/>
  <c r="CR136" i="18" s="1"/>
  <c r="AY136" i="18"/>
  <c r="BT136" i="18"/>
  <c r="CQ136" i="18" s="1"/>
  <c r="BS136" i="18"/>
  <c r="CP136" i="18" s="1"/>
  <c r="AX136" i="18"/>
  <c r="BR136" i="18"/>
  <c r="CO136" i="18" s="1"/>
  <c r="AW136" i="18"/>
  <c r="BQ136" i="18"/>
  <c r="CN136" i="18" s="1"/>
  <c r="AV136" i="18"/>
  <c r="BP136" i="18"/>
  <c r="CM136" i="18" s="1"/>
  <c r="AU136" i="18"/>
  <c r="BO136" i="18"/>
  <c r="CL136" i="18" s="1"/>
  <c r="AT136" i="18"/>
  <c r="BN136" i="18"/>
  <c r="CK136" i="18" s="1"/>
  <c r="AS136" i="18"/>
  <c r="AR136" i="18"/>
  <c r="BM136" i="18"/>
  <c r="CJ136" i="18" s="1"/>
  <c r="BL136" i="18"/>
  <c r="CI136" i="18" s="1"/>
  <c r="AQ136" i="18"/>
  <c r="AP136" i="18"/>
  <c r="BK136" i="18"/>
  <c r="CH136" i="18" s="1"/>
  <c r="BJ136" i="18"/>
  <c r="CG136" i="18" s="1"/>
  <c r="AO136" i="18"/>
  <c r="AN136" i="18"/>
  <c r="BI136" i="18"/>
  <c r="CF136" i="18" s="1"/>
  <c r="AM136" i="18"/>
  <c r="BH136" i="18"/>
  <c r="CE136" i="18" s="1"/>
  <c r="AL136" i="18"/>
  <c r="BG136" i="18"/>
  <c r="CD136" i="18" s="1"/>
  <c r="AK136" i="18"/>
  <c r="BF136" i="18"/>
  <c r="CC136" i="18" s="1"/>
  <c r="AJ136" i="18"/>
  <c r="BE136" i="18"/>
  <c r="CB136" i="18" s="1"/>
  <c r="AI136" i="18"/>
  <c r="BD136" i="18"/>
  <c r="CA136" i="18" s="1"/>
  <c r="BC136" i="18"/>
  <c r="AH136" i="18"/>
  <c r="Z136" i="18"/>
  <c r="AA136" i="18" s="1"/>
  <c r="AB136" i="18" s="1"/>
  <c r="BV135" i="18"/>
  <c r="CS135" i="18" s="1"/>
  <c r="BA135" i="18"/>
  <c r="BU135" i="18"/>
  <c r="CR135" i="18" s="1"/>
  <c r="AZ135" i="18"/>
  <c r="BT135" i="18"/>
  <c r="CQ135" i="18" s="1"/>
  <c r="AY135" i="18"/>
  <c r="BS135" i="18"/>
  <c r="CP135" i="18" s="1"/>
  <c r="AX135" i="18"/>
  <c r="BR135" i="18"/>
  <c r="CO135" i="18" s="1"/>
  <c r="AW135" i="18"/>
  <c r="BQ135" i="18"/>
  <c r="CN135" i="18" s="1"/>
  <c r="AV135" i="18"/>
  <c r="BP135" i="18"/>
  <c r="CM135" i="18" s="1"/>
  <c r="AU135" i="18"/>
  <c r="BO135" i="18"/>
  <c r="CL135" i="18" s="1"/>
  <c r="AT135" i="18"/>
  <c r="BN135" i="18"/>
  <c r="CK135" i="18" s="1"/>
  <c r="AS135" i="18"/>
  <c r="BM135" i="18"/>
  <c r="CJ135" i="18" s="1"/>
  <c r="AR135" i="18"/>
  <c r="AQ135" i="18"/>
  <c r="BL135" i="18"/>
  <c r="CI135" i="18" s="1"/>
  <c r="BK135" i="18"/>
  <c r="CH135" i="18" s="1"/>
  <c r="AP135" i="18"/>
  <c r="BJ135" i="18"/>
  <c r="CG135" i="18" s="1"/>
  <c r="AO135" i="18"/>
  <c r="BI135" i="18"/>
  <c r="CF135" i="18" s="1"/>
  <c r="AN135" i="18"/>
  <c r="BH135" i="18"/>
  <c r="CE135" i="18" s="1"/>
  <c r="AM135" i="18"/>
  <c r="AL135" i="18"/>
  <c r="BG135" i="18"/>
  <c r="CD135" i="18" s="1"/>
  <c r="BF135" i="18"/>
  <c r="CC135" i="18" s="1"/>
  <c r="AK135" i="18"/>
  <c r="AJ135" i="18"/>
  <c r="BE135" i="18"/>
  <c r="CB135" i="18" s="1"/>
  <c r="BD135" i="18"/>
  <c r="CA135" i="18" s="1"/>
  <c r="AI135" i="18"/>
  <c r="Z135" i="18"/>
  <c r="AA135" i="18" s="1"/>
  <c r="AB135" i="18" s="1"/>
  <c r="BC135" i="18"/>
  <c r="AH135" i="18"/>
  <c r="BA134" i="18"/>
  <c r="BV134" i="18"/>
  <c r="CS134" i="18" s="1"/>
  <c r="BU134" i="18"/>
  <c r="CR134" i="18" s="1"/>
  <c r="AZ134" i="18"/>
  <c r="BT134" i="18"/>
  <c r="CQ134" i="18" s="1"/>
  <c r="AY134" i="18"/>
  <c r="AX134" i="18"/>
  <c r="BS134" i="18"/>
  <c r="CP134" i="18" s="1"/>
  <c r="AW134" i="18"/>
  <c r="BR134" i="18"/>
  <c r="CO134" i="18" s="1"/>
  <c r="BQ134" i="18"/>
  <c r="CN134" i="18" s="1"/>
  <c r="AV134" i="18"/>
  <c r="AU134" i="18"/>
  <c r="BP134" i="18"/>
  <c r="CM134" i="18" s="1"/>
  <c r="AT134" i="18"/>
  <c r="BO134" i="18"/>
  <c r="CL134" i="18" s="1"/>
  <c r="AS134" i="18"/>
  <c r="BN134" i="18"/>
  <c r="CK134" i="18" s="1"/>
  <c r="AR134" i="18"/>
  <c r="BM134" i="18"/>
  <c r="CJ134" i="18" s="1"/>
  <c r="AQ134" i="18"/>
  <c r="BL134" i="18"/>
  <c r="CI134" i="18" s="1"/>
  <c r="AP134" i="18"/>
  <c r="BK134" i="18"/>
  <c r="CH134" i="18" s="1"/>
  <c r="AO134" i="18"/>
  <c r="BJ134" i="18"/>
  <c r="CG134" i="18" s="1"/>
  <c r="AN134" i="18"/>
  <c r="BI134" i="18"/>
  <c r="CF134" i="18" s="1"/>
  <c r="BH134" i="18"/>
  <c r="CE134" i="18" s="1"/>
  <c r="AM134" i="18"/>
  <c r="BG134" i="18"/>
  <c r="CD134" i="18" s="1"/>
  <c r="AL134" i="18"/>
  <c r="BF134" i="18"/>
  <c r="CC134" i="18" s="1"/>
  <c r="AK134" i="18"/>
  <c r="BE134" i="18"/>
  <c r="CB134" i="18" s="1"/>
  <c r="AJ134" i="18"/>
  <c r="BD134" i="18"/>
  <c r="CA134" i="18" s="1"/>
  <c r="AI134" i="18"/>
  <c r="Z134" i="18"/>
  <c r="AA134" i="18" s="1"/>
  <c r="AB134" i="18" s="1"/>
  <c r="AH134" i="18"/>
  <c r="BC134" i="18"/>
  <c r="BA133" i="18"/>
  <c r="BV133" i="18"/>
  <c r="CS133" i="18" s="1"/>
  <c r="AZ133" i="18"/>
  <c r="BU133" i="18"/>
  <c r="CR133" i="18" s="1"/>
  <c r="AY133" i="18"/>
  <c r="BT133" i="18"/>
  <c r="CQ133" i="18" s="1"/>
  <c r="AX133" i="18"/>
  <c r="BS133" i="18"/>
  <c r="CP133" i="18" s="1"/>
  <c r="AW133" i="18"/>
  <c r="BR133" i="18"/>
  <c r="CO133" i="18" s="1"/>
  <c r="AV133" i="18"/>
  <c r="BQ133" i="18"/>
  <c r="CN133" i="18" s="1"/>
  <c r="AU133" i="18"/>
  <c r="BP133" i="18"/>
  <c r="CM133" i="18" s="1"/>
  <c r="AT133" i="18"/>
  <c r="BO133" i="18"/>
  <c r="CL133" i="18" s="1"/>
  <c r="BN133" i="18"/>
  <c r="CK133" i="18" s="1"/>
  <c r="AS133" i="18"/>
  <c r="BM133" i="18"/>
  <c r="CJ133" i="18" s="1"/>
  <c r="AR133" i="18"/>
  <c r="BL133" i="18"/>
  <c r="CI133" i="18" s="1"/>
  <c r="AQ133" i="18"/>
  <c r="BK133" i="18"/>
  <c r="CH133" i="18" s="1"/>
  <c r="AP133" i="18"/>
  <c r="BJ133" i="18"/>
  <c r="CG133" i="18" s="1"/>
  <c r="AO133" i="18"/>
  <c r="BI133" i="18"/>
  <c r="CF133" i="18" s="1"/>
  <c r="AN133" i="18"/>
  <c r="BH133" i="18"/>
  <c r="CE133" i="18" s="1"/>
  <c r="AM133" i="18"/>
  <c r="BG133" i="18"/>
  <c r="CD133" i="18" s="1"/>
  <c r="AL133" i="18"/>
  <c r="BF133" i="18"/>
  <c r="CC133" i="18" s="1"/>
  <c r="AK133" i="18"/>
  <c r="AJ133" i="18"/>
  <c r="BE133" i="18"/>
  <c r="CB133" i="18" s="1"/>
  <c r="AI133" i="18"/>
  <c r="BD133" i="18"/>
  <c r="CA133" i="18" s="1"/>
  <c r="AH133" i="18"/>
  <c r="Z133" i="18"/>
  <c r="AA133" i="18" s="1"/>
  <c r="AB133" i="18" s="1"/>
  <c r="BC133" i="18"/>
  <c r="BV132" i="18"/>
  <c r="CS132" i="18" s="1"/>
  <c r="BA132" i="18"/>
  <c r="BU132" i="18"/>
  <c r="CR132" i="18" s="1"/>
  <c r="AZ132" i="18"/>
  <c r="AY132" i="18"/>
  <c r="BT132" i="18"/>
  <c r="CQ132" i="18" s="1"/>
  <c r="BS132" i="18"/>
  <c r="CP132" i="18" s="1"/>
  <c r="AX132" i="18"/>
  <c r="BR132" i="18"/>
  <c r="CO132" i="18" s="1"/>
  <c r="AW132" i="18"/>
  <c r="AV132" i="18"/>
  <c r="BQ132" i="18"/>
  <c r="CN132" i="18" s="1"/>
  <c r="BP132" i="18"/>
  <c r="CM132" i="18" s="1"/>
  <c r="AU132" i="18"/>
  <c r="BO132" i="18"/>
  <c r="CL132" i="18" s="1"/>
  <c r="AT132" i="18"/>
  <c r="BN132" i="18"/>
  <c r="CK132" i="18" s="1"/>
  <c r="AS132" i="18"/>
  <c r="BM132" i="18"/>
  <c r="CJ132" i="18" s="1"/>
  <c r="AR132" i="18"/>
  <c r="BL132" i="18"/>
  <c r="CI132" i="18" s="1"/>
  <c r="AQ132" i="18"/>
  <c r="BK132" i="18"/>
  <c r="CH132" i="18" s="1"/>
  <c r="AP132" i="18"/>
  <c r="BJ132" i="18"/>
  <c r="CG132" i="18" s="1"/>
  <c r="AO132" i="18"/>
  <c r="BI132" i="18"/>
  <c r="CF132" i="18" s="1"/>
  <c r="AN132" i="18"/>
  <c r="BH132" i="18"/>
  <c r="CE132" i="18" s="1"/>
  <c r="AM132" i="18"/>
  <c r="BG132" i="18"/>
  <c r="CD132" i="18" s="1"/>
  <c r="AL132" i="18"/>
  <c r="BF132" i="18"/>
  <c r="CC132" i="18" s="1"/>
  <c r="AK132" i="18"/>
  <c r="BE132" i="18"/>
  <c r="CB132" i="18" s="1"/>
  <c r="AJ132" i="18"/>
  <c r="BD132" i="18"/>
  <c r="CA132" i="18" s="1"/>
  <c r="AI132" i="18"/>
  <c r="BC132" i="18"/>
  <c r="AH132" i="18"/>
  <c r="Z132" i="18"/>
  <c r="AA132" i="18" s="1"/>
  <c r="AB132" i="18" s="1"/>
  <c r="BV131" i="18"/>
  <c r="CS131" i="18" s="1"/>
  <c r="BA131" i="18"/>
  <c r="BU131" i="18"/>
  <c r="CR131" i="18" s="1"/>
  <c r="AZ131" i="18"/>
  <c r="BT131" i="18"/>
  <c r="CQ131" i="18" s="1"/>
  <c r="AY131" i="18"/>
  <c r="AX131" i="18"/>
  <c r="BS131" i="18"/>
  <c r="CP131" i="18" s="1"/>
  <c r="BR131" i="18"/>
  <c r="CO131" i="18" s="1"/>
  <c r="AW131" i="18"/>
  <c r="AV131" i="18"/>
  <c r="BQ131" i="18"/>
  <c r="CN131" i="18" s="1"/>
  <c r="BP131" i="18"/>
  <c r="CM131" i="18" s="1"/>
  <c r="AU131" i="18"/>
  <c r="BO131" i="18"/>
  <c r="CL131" i="18" s="1"/>
  <c r="AT131" i="18"/>
  <c r="BN131" i="18"/>
  <c r="CK131" i="18" s="1"/>
  <c r="AS131" i="18"/>
  <c r="BM131" i="18"/>
  <c r="CJ131" i="18" s="1"/>
  <c r="AR131" i="18"/>
  <c r="BL131" i="18"/>
  <c r="CI131" i="18" s="1"/>
  <c r="AQ131" i="18"/>
  <c r="BK131" i="18"/>
  <c r="CH131" i="18" s="1"/>
  <c r="AP131" i="18"/>
  <c r="BJ131" i="18"/>
  <c r="CG131" i="18" s="1"/>
  <c r="AO131" i="18"/>
  <c r="BI131" i="18"/>
  <c r="CF131" i="18" s="1"/>
  <c r="AN131" i="18"/>
  <c r="BH131" i="18"/>
  <c r="CE131" i="18" s="1"/>
  <c r="AM131" i="18"/>
  <c r="BG131" i="18"/>
  <c r="CD131" i="18" s="1"/>
  <c r="AL131" i="18"/>
  <c r="BF131" i="18"/>
  <c r="CC131" i="18" s="1"/>
  <c r="AK131" i="18"/>
  <c r="BE131" i="18"/>
  <c r="CB131" i="18" s="1"/>
  <c r="AJ131" i="18"/>
  <c r="AI131" i="18"/>
  <c r="BD131" i="18"/>
  <c r="CA131" i="18" s="1"/>
  <c r="AH131" i="18"/>
  <c r="Z131" i="18"/>
  <c r="AA131" i="18" s="1"/>
  <c r="AB131" i="18" s="1"/>
  <c r="BC131" i="18"/>
  <c r="BA130" i="18"/>
  <c r="BV130" i="18"/>
  <c r="CS130" i="18" s="1"/>
  <c r="BU130" i="18"/>
  <c r="CR130" i="18" s="1"/>
  <c r="AZ130" i="18"/>
  <c r="AY130" i="18"/>
  <c r="BT130" i="18"/>
  <c r="CQ130" i="18" s="1"/>
  <c r="AX130" i="18"/>
  <c r="BS130" i="18"/>
  <c r="CP130" i="18" s="1"/>
  <c r="AW130" i="18"/>
  <c r="BR130" i="18"/>
  <c r="CO130" i="18" s="1"/>
  <c r="BQ130" i="18"/>
  <c r="CN130" i="18" s="1"/>
  <c r="AV130" i="18"/>
  <c r="BP130" i="18"/>
  <c r="CM130" i="18" s="1"/>
  <c r="AU130" i="18"/>
  <c r="BO130" i="18"/>
  <c r="CL130" i="18" s="1"/>
  <c r="AT130" i="18"/>
  <c r="BN130" i="18"/>
  <c r="CK130" i="18" s="1"/>
  <c r="AS130" i="18"/>
  <c r="BM130" i="18"/>
  <c r="CJ130" i="18" s="1"/>
  <c r="AR130" i="18"/>
  <c r="BL130" i="18"/>
  <c r="CI130" i="18" s="1"/>
  <c r="AQ130" i="18"/>
  <c r="AP130" i="18"/>
  <c r="BK130" i="18"/>
  <c r="CH130" i="18" s="1"/>
  <c r="BJ130" i="18"/>
  <c r="CG130" i="18" s="1"/>
  <c r="AO130" i="18"/>
  <c r="BI130" i="18"/>
  <c r="CF130" i="18" s="1"/>
  <c r="AN130" i="18"/>
  <c r="AM130" i="18"/>
  <c r="BH130" i="18"/>
  <c r="CE130" i="18" s="1"/>
  <c r="AL130" i="18"/>
  <c r="BG130" i="18"/>
  <c r="CD130" i="18" s="1"/>
  <c r="BF130" i="18"/>
  <c r="CC130" i="18" s="1"/>
  <c r="AK130" i="18"/>
  <c r="BE130" i="18"/>
  <c r="CB130" i="18" s="1"/>
  <c r="AJ130" i="18"/>
  <c r="AI130" i="18"/>
  <c r="BD130" i="18"/>
  <c r="CA130" i="18" s="1"/>
  <c r="AH130" i="18"/>
  <c r="BC130" i="18"/>
  <c r="Z130" i="18"/>
  <c r="AA130" i="18" s="1"/>
  <c r="AB130" i="18" s="1"/>
  <c r="BV129" i="18"/>
  <c r="CS129" i="18" s="1"/>
  <c r="BA129" i="18"/>
  <c r="AZ129" i="18"/>
  <c r="BU129" i="18"/>
  <c r="CR129" i="18" s="1"/>
  <c r="AY129" i="18"/>
  <c r="BT129" i="18"/>
  <c r="CQ129" i="18" s="1"/>
  <c r="AX129" i="18"/>
  <c r="BS129" i="18"/>
  <c r="CP129" i="18" s="1"/>
  <c r="AW129" i="18"/>
  <c r="BR129" i="18"/>
  <c r="CO129" i="18" s="1"/>
  <c r="AV129" i="18"/>
  <c r="BQ129" i="18"/>
  <c r="CN129" i="18" s="1"/>
  <c r="AU129" i="18"/>
  <c r="BP129" i="18"/>
  <c r="CM129" i="18" s="1"/>
  <c r="AT129" i="18"/>
  <c r="BO129" i="18"/>
  <c r="CL129" i="18" s="1"/>
  <c r="BN129" i="18"/>
  <c r="CK129" i="18" s="1"/>
  <c r="AS129" i="18"/>
  <c r="AR129" i="18"/>
  <c r="BM129" i="18"/>
  <c r="CJ129" i="18" s="1"/>
  <c r="AQ129" i="18"/>
  <c r="BL129" i="18"/>
  <c r="CI129" i="18" s="1"/>
  <c r="AP129" i="18"/>
  <c r="BK129" i="18"/>
  <c r="CH129" i="18" s="1"/>
  <c r="AO129" i="18"/>
  <c r="BJ129" i="18"/>
  <c r="CG129" i="18" s="1"/>
  <c r="AN129" i="18"/>
  <c r="BI129" i="18"/>
  <c r="CF129" i="18" s="1"/>
  <c r="AM129" i="18"/>
  <c r="BH129" i="18"/>
  <c r="CE129" i="18" s="1"/>
  <c r="AL129" i="18"/>
  <c r="BG129" i="18"/>
  <c r="CD129" i="18" s="1"/>
  <c r="AK129" i="18"/>
  <c r="BF129" i="18"/>
  <c r="CC129" i="18" s="1"/>
  <c r="BE129" i="18"/>
  <c r="CB129" i="18" s="1"/>
  <c r="AJ129" i="18"/>
  <c r="AI129" i="18"/>
  <c r="BD129" i="18"/>
  <c r="CA129" i="18" s="1"/>
  <c r="AH129" i="18"/>
  <c r="Z129" i="18"/>
  <c r="AA129" i="18" s="1"/>
  <c r="AB129" i="18" s="1"/>
  <c r="BC129" i="18"/>
  <c r="BA128" i="18"/>
  <c r="BV128" i="18"/>
  <c r="CS128" i="18" s="1"/>
  <c r="AZ128" i="18"/>
  <c r="BU128" i="18"/>
  <c r="CR128" i="18" s="1"/>
  <c r="AY128" i="18"/>
  <c r="BT128" i="18"/>
  <c r="CQ128" i="18" s="1"/>
  <c r="AX128" i="18"/>
  <c r="BS128" i="18"/>
  <c r="CP128" i="18" s="1"/>
  <c r="BR128" i="18"/>
  <c r="CO128" i="18" s="1"/>
  <c r="AW128" i="18"/>
  <c r="BQ128" i="18"/>
  <c r="CN128" i="18" s="1"/>
  <c r="AV128" i="18"/>
  <c r="BP128" i="18"/>
  <c r="CM128" i="18" s="1"/>
  <c r="AU128" i="18"/>
  <c r="BO128" i="18"/>
  <c r="CL128" i="18" s="1"/>
  <c r="AT128" i="18"/>
  <c r="BN128" i="18"/>
  <c r="CK128" i="18" s="1"/>
  <c r="AS128" i="18"/>
  <c r="BM128" i="18"/>
  <c r="CJ128" i="18" s="1"/>
  <c r="AR128" i="18"/>
  <c r="BL128" i="18"/>
  <c r="CI128" i="18" s="1"/>
  <c r="AQ128" i="18"/>
  <c r="BK128" i="18"/>
  <c r="CH128" i="18" s="1"/>
  <c r="AP128" i="18"/>
  <c r="BJ128" i="18"/>
  <c r="CG128" i="18" s="1"/>
  <c r="AO128" i="18"/>
  <c r="BI128" i="18"/>
  <c r="CF128" i="18" s="1"/>
  <c r="AN128" i="18"/>
  <c r="BH128" i="18"/>
  <c r="CE128" i="18" s="1"/>
  <c r="AM128" i="18"/>
  <c r="BG128" i="18"/>
  <c r="CD128" i="18" s="1"/>
  <c r="AL128" i="18"/>
  <c r="BF128" i="18"/>
  <c r="CC128" i="18" s="1"/>
  <c r="AK128" i="18"/>
  <c r="AJ128" i="18"/>
  <c r="BE128" i="18"/>
  <c r="CB128" i="18" s="1"/>
  <c r="BD128" i="18"/>
  <c r="CA128" i="18" s="1"/>
  <c r="AI128" i="18"/>
  <c r="BC128" i="18"/>
  <c r="AH128" i="18"/>
  <c r="Z128" i="18"/>
  <c r="AA128" i="18" s="1"/>
  <c r="AB128" i="18" s="1"/>
  <c r="BV127" i="18"/>
  <c r="CS127" i="18" s="1"/>
  <c r="BA127" i="18"/>
  <c r="BU127" i="18"/>
  <c r="CR127" i="18" s="1"/>
  <c r="AZ127" i="18"/>
  <c r="BT127" i="18"/>
  <c r="CQ127" i="18" s="1"/>
  <c r="AY127" i="18"/>
  <c r="AX127" i="18"/>
  <c r="BS127" i="18"/>
  <c r="CP127" i="18" s="1"/>
  <c r="AW127" i="18"/>
  <c r="BR127" i="18"/>
  <c r="CO127" i="18" s="1"/>
  <c r="AV127" i="18"/>
  <c r="BQ127" i="18"/>
  <c r="CN127" i="18" s="1"/>
  <c r="AU127" i="18"/>
  <c r="BP127" i="18"/>
  <c r="CM127" i="18" s="1"/>
  <c r="AT127" i="18"/>
  <c r="BO127" i="18"/>
  <c r="CL127" i="18" s="1"/>
  <c r="AS127" i="18"/>
  <c r="BN127" i="18"/>
  <c r="CK127" i="18" s="1"/>
  <c r="BM127" i="18"/>
  <c r="CJ127" i="18" s="1"/>
  <c r="AR127" i="18"/>
  <c r="BL127" i="18"/>
  <c r="CI127" i="18" s="1"/>
  <c r="AQ127" i="18"/>
  <c r="BK127" i="18"/>
  <c r="CH127" i="18" s="1"/>
  <c r="AP127" i="18"/>
  <c r="AO127" i="18"/>
  <c r="BJ127" i="18"/>
  <c r="CG127" i="18" s="1"/>
  <c r="AN127" i="18"/>
  <c r="BI127" i="18"/>
  <c r="CF127" i="18" s="1"/>
  <c r="BH127" i="18"/>
  <c r="CE127" i="18" s="1"/>
  <c r="AM127" i="18"/>
  <c r="BG127" i="18"/>
  <c r="CD127" i="18" s="1"/>
  <c r="AL127" i="18"/>
  <c r="BF127" i="18"/>
  <c r="CC127" i="18" s="1"/>
  <c r="AK127" i="18"/>
  <c r="AJ127" i="18"/>
  <c r="BE127" i="18"/>
  <c r="CB127" i="18" s="1"/>
  <c r="BD127" i="18"/>
  <c r="CA127" i="18" s="1"/>
  <c r="AI127" i="18"/>
  <c r="AH127" i="18"/>
  <c r="BC127" i="18"/>
  <c r="Z127" i="18"/>
  <c r="AA127" i="18" s="1"/>
  <c r="AB127" i="18" s="1"/>
  <c r="BV126" i="18"/>
  <c r="CS126" i="18" s="1"/>
  <c r="BA126" i="18"/>
  <c r="AZ126" i="18"/>
  <c r="BU126" i="18"/>
  <c r="CR126" i="18" s="1"/>
  <c r="BT126" i="18"/>
  <c r="CQ126" i="18" s="1"/>
  <c r="AY126" i="18"/>
  <c r="BS126" i="18"/>
  <c r="CP126" i="18" s="1"/>
  <c r="AX126" i="18"/>
  <c r="BR126" i="18"/>
  <c r="CO126" i="18" s="1"/>
  <c r="AW126" i="18"/>
  <c r="AV126" i="18"/>
  <c r="BQ126" i="18"/>
  <c r="CN126" i="18" s="1"/>
  <c r="BP126" i="18"/>
  <c r="CM126" i="18" s="1"/>
  <c r="AU126" i="18"/>
  <c r="BO126" i="18"/>
  <c r="CL126" i="18" s="1"/>
  <c r="AT126" i="18"/>
  <c r="BN126" i="18"/>
  <c r="CK126" i="18" s="1"/>
  <c r="AS126" i="18"/>
  <c r="BM126" i="18"/>
  <c r="CJ126" i="18" s="1"/>
  <c r="AR126" i="18"/>
  <c r="AQ126" i="18"/>
  <c r="BL126" i="18"/>
  <c r="CI126" i="18" s="1"/>
  <c r="BK126" i="18"/>
  <c r="CH126" i="18" s="1"/>
  <c r="AP126" i="18"/>
  <c r="BJ126" i="18"/>
  <c r="CG126" i="18" s="1"/>
  <c r="AO126" i="18"/>
  <c r="AN126" i="18"/>
  <c r="BI126" i="18"/>
  <c r="CF126" i="18" s="1"/>
  <c r="AM126" i="18"/>
  <c r="BH126" i="18"/>
  <c r="CE126" i="18" s="1"/>
  <c r="BG126" i="18"/>
  <c r="CD126" i="18" s="1"/>
  <c r="AL126" i="18"/>
  <c r="BF126" i="18"/>
  <c r="CC126" i="18" s="1"/>
  <c r="AK126" i="18"/>
  <c r="AJ126" i="18"/>
  <c r="BE126" i="18"/>
  <c r="CB126" i="18" s="1"/>
  <c r="BD126" i="18"/>
  <c r="CA126" i="18" s="1"/>
  <c r="AI126" i="18"/>
  <c r="AH126" i="18"/>
  <c r="Z126" i="18"/>
  <c r="AA126" i="18" s="1"/>
  <c r="AB126" i="18" s="1"/>
  <c r="BC126" i="18"/>
  <c r="BV125" i="18"/>
  <c r="CS125" i="18" s="1"/>
  <c r="BA125" i="18"/>
  <c r="AZ125" i="18"/>
  <c r="BU125" i="18"/>
  <c r="CR125" i="18" s="1"/>
  <c r="AY125" i="18"/>
  <c r="BT125" i="18"/>
  <c r="CQ125" i="18" s="1"/>
  <c r="AX125" i="18"/>
  <c r="BS125" i="18"/>
  <c r="CP125" i="18" s="1"/>
  <c r="BR125" i="18"/>
  <c r="CO125" i="18" s="1"/>
  <c r="AW125" i="18"/>
  <c r="BQ125" i="18"/>
  <c r="CN125" i="18" s="1"/>
  <c r="AV125" i="18"/>
  <c r="BP125" i="18"/>
  <c r="CM125" i="18" s="1"/>
  <c r="AU125" i="18"/>
  <c r="BO125" i="18"/>
  <c r="CL125" i="18" s="1"/>
  <c r="AT125" i="18"/>
  <c r="BN125" i="18"/>
  <c r="CK125" i="18" s="1"/>
  <c r="AS125" i="18"/>
  <c r="BM125" i="18"/>
  <c r="CJ125" i="18" s="1"/>
  <c r="AR125" i="18"/>
  <c r="BL125" i="18"/>
  <c r="CI125" i="18" s="1"/>
  <c r="AQ125" i="18"/>
  <c r="AP125" i="18"/>
  <c r="BK125" i="18"/>
  <c r="CH125" i="18" s="1"/>
  <c r="BJ125" i="18"/>
  <c r="CG125" i="18" s="1"/>
  <c r="AO125" i="18"/>
  <c r="BI125" i="18"/>
  <c r="CF125" i="18" s="1"/>
  <c r="AN125" i="18"/>
  <c r="BH125" i="18"/>
  <c r="CE125" i="18" s="1"/>
  <c r="AM125" i="18"/>
  <c r="AL125" i="18"/>
  <c r="BG125" i="18"/>
  <c r="CD125" i="18" s="1"/>
  <c r="BF125" i="18"/>
  <c r="CC125" i="18" s="1"/>
  <c r="AK125" i="18"/>
  <c r="BE125" i="18"/>
  <c r="CB125" i="18" s="1"/>
  <c r="AJ125" i="18"/>
  <c r="AI125" i="18"/>
  <c r="BD125" i="18"/>
  <c r="CA125" i="18" s="1"/>
  <c r="Z125" i="18"/>
  <c r="AA125" i="18" s="1"/>
  <c r="AB125" i="18" s="1"/>
  <c r="AH125" i="18"/>
  <c r="BC125" i="18"/>
  <c r="BV124" i="18"/>
  <c r="CS124" i="18" s="1"/>
  <c r="BA124" i="18"/>
  <c r="BU124" i="18"/>
  <c r="CR124" i="18" s="1"/>
  <c r="AZ124" i="18"/>
  <c r="AY124" i="18"/>
  <c r="BT124" i="18"/>
  <c r="CQ124" i="18" s="1"/>
  <c r="AX124" i="18"/>
  <c r="BS124" i="18"/>
  <c r="CP124" i="18" s="1"/>
  <c r="AW124" i="18"/>
  <c r="BR124" i="18"/>
  <c r="CO124" i="18" s="1"/>
  <c r="AV124" i="18"/>
  <c r="BQ124" i="18"/>
  <c r="CN124" i="18" s="1"/>
  <c r="AU124" i="18"/>
  <c r="BP124" i="18"/>
  <c r="CM124" i="18" s="1"/>
  <c r="AT124" i="18"/>
  <c r="BO124" i="18"/>
  <c r="CL124" i="18" s="1"/>
  <c r="AS124" i="18"/>
  <c r="BN124" i="18"/>
  <c r="CK124" i="18" s="1"/>
  <c r="AR124" i="18"/>
  <c r="BM124" i="18"/>
  <c r="CJ124" i="18" s="1"/>
  <c r="AQ124" i="18"/>
  <c r="BL124" i="18"/>
  <c r="CI124" i="18" s="1"/>
  <c r="AP124" i="18"/>
  <c r="BK124" i="18"/>
  <c r="CH124" i="18" s="1"/>
  <c r="BJ124" i="18"/>
  <c r="CG124" i="18" s="1"/>
  <c r="AO124" i="18"/>
  <c r="BI124" i="18"/>
  <c r="CF124" i="18" s="1"/>
  <c r="AN124" i="18"/>
  <c r="AM124" i="18"/>
  <c r="BH124" i="18"/>
  <c r="CE124" i="18" s="1"/>
  <c r="AL124" i="18"/>
  <c r="BG124" i="18"/>
  <c r="CD124" i="18" s="1"/>
  <c r="BF124" i="18"/>
  <c r="CC124" i="18" s="1"/>
  <c r="AK124" i="18"/>
  <c r="AJ124" i="18"/>
  <c r="BE124" i="18"/>
  <c r="CB124" i="18" s="1"/>
  <c r="BD124" i="18"/>
  <c r="CA124" i="18" s="1"/>
  <c r="AI124" i="18"/>
  <c r="AH124" i="18"/>
  <c r="Z124" i="18"/>
  <c r="AA124" i="18" s="1"/>
  <c r="AB124" i="18" s="1"/>
  <c r="BC124" i="18"/>
  <c r="BV123" i="18"/>
  <c r="CS123" i="18" s="1"/>
  <c r="BA123" i="18"/>
  <c r="BU123" i="18"/>
  <c r="CR123" i="18" s="1"/>
  <c r="AZ123" i="18"/>
  <c r="BT123" i="18"/>
  <c r="CQ123" i="18" s="1"/>
  <c r="AY123" i="18"/>
  <c r="BS123" i="18"/>
  <c r="CP123" i="18" s="1"/>
  <c r="AX123" i="18"/>
  <c r="BR123" i="18"/>
  <c r="CO123" i="18" s="1"/>
  <c r="AW123" i="18"/>
  <c r="BQ123" i="18"/>
  <c r="CN123" i="18" s="1"/>
  <c r="AV123" i="18"/>
  <c r="BP123" i="18"/>
  <c r="CM123" i="18" s="1"/>
  <c r="AU123" i="18"/>
  <c r="BO123" i="18"/>
  <c r="CL123" i="18" s="1"/>
  <c r="AT123" i="18"/>
  <c r="BN123" i="18"/>
  <c r="CK123" i="18" s="1"/>
  <c r="AS123" i="18"/>
  <c r="BM123" i="18"/>
  <c r="CJ123" i="18" s="1"/>
  <c r="AR123" i="18"/>
  <c r="BL123" i="18"/>
  <c r="CI123" i="18" s="1"/>
  <c r="AQ123" i="18"/>
  <c r="BK123" i="18"/>
  <c r="CH123" i="18" s="1"/>
  <c r="AP123" i="18"/>
  <c r="BJ123" i="18"/>
  <c r="CG123" i="18" s="1"/>
  <c r="AO123" i="18"/>
  <c r="BI123" i="18"/>
  <c r="CF123" i="18" s="1"/>
  <c r="AN123" i="18"/>
  <c r="BH123" i="18"/>
  <c r="CE123" i="18" s="1"/>
  <c r="AM123" i="18"/>
  <c r="BG123" i="18"/>
  <c r="CD123" i="18" s="1"/>
  <c r="AL123" i="18"/>
  <c r="BF123" i="18"/>
  <c r="CC123" i="18" s="1"/>
  <c r="AK123" i="18"/>
  <c r="BE123" i="18"/>
  <c r="CB123" i="18" s="1"/>
  <c r="AJ123" i="18"/>
  <c r="BD123" i="18"/>
  <c r="CA123" i="18" s="1"/>
  <c r="AI123" i="18"/>
  <c r="Z123" i="18"/>
  <c r="AA123" i="18" s="1"/>
  <c r="AB123" i="18" s="1"/>
  <c r="BC123" i="18"/>
  <c r="AH123" i="18"/>
  <c r="BV122" i="18"/>
  <c r="CS122" i="18" s="1"/>
  <c r="BA122" i="18"/>
  <c r="BU122" i="18"/>
  <c r="CR122" i="18" s="1"/>
  <c r="AZ122" i="18"/>
  <c r="BT122" i="18"/>
  <c r="CQ122" i="18" s="1"/>
  <c r="AY122" i="18"/>
  <c r="BS122" i="18"/>
  <c r="CP122" i="18" s="1"/>
  <c r="AX122" i="18"/>
  <c r="AW122" i="18"/>
  <c r="BR122" i="18"/>
  <c r="CO122" i="18" s="1"/>
  <c r="BQ122" i="18"/>
  <c r="CN122" i="18" s="1"/>
  <c r="AV122" i="18"/>
  <c r="AU122" i="18"/>
  <c r="BP122" i="18"/>
  <c r="CM122" i="18" s="1"/>
  <c r="AT122" i="18"/>
  <c r="BO122" i="18"/>
  <c r="CL122" i="18" s="1"/>
  <c r="AS122" i="18"/>
  <c r="BN122" i="18"/>
  <c r="CK122" i="18" s="1"/>
  <c r="AR122" i="18"/>
  <c r="BM122" i="18"/>
  <c r="CJ122" i="18" s="1"/>
  <c r="BL122" i="18"/>
  <c r="CI122" i="18" s="1"/>
  <c r="AQ122" i="18"/>
  <c r="BK122" i="18"/>
  <c r="CH122" i="18" s="1"/>
  <c r="AP122" i="18"/>
  <c r="BJ122" i="18"/>
  <c r="CG122" i="18" s="1"/>
  <c r="AO122" i="18"/>
  <c r="BI122" i="18"/>
  <c r="CF122" i="18" s="1"/>
  <c r="AN122" i="18"/>
  <c r="AM122" i="18"/>
  <c r="BH122" i="18"/>
  <c r="CE122" i="18" s="1"/>
  <c r="BG122" i="18"/>
  <c r="CD122" i="18" s="1"/>
  <c r="AL122" i="18"/>
  <c r="BF122" i="18"/>
  <c r="CC122" i="18" s="1"/>
  <c r="AK122" i="18"/>
  <c r="BE122" i="18"/>
  <c r="CB122" i="18" s="1"/>
  <c r="AJ122" i="18"/>
  <c r="BD122" i="18"/>
  <c r="CA122" i="18" s="1"/>
  <c r="AI122" i="18"/>
  <c r="AH122" i="18"/>
  <c r="BC122" i="18"/>
  <c r="Z122" i="18"/>
  <c r="AA122" i="18" s="1"/>
  <c r="AB122" i="18" s="1"/>
  <c r="BV121" i="18"/>
  <c r="CS121" i="18" s="1"/>
  <c r="BA121" i="18"/>
  <c r="BU121" i="18"/>
  <c r="CR121" i="18" s="1"/>
  <c r="AZ121" i="18"/>
  <c r="BT121" i="18"/>
  <c r="CQ121" i="18" s="1"/>
  <c r="AY121" i="18"/>
  <c r="BS121" i="18"/>
  <c r="CP121" i="18" s="1"/>
  <c r="AX121" i="18"/>
  <c r="BR121" i="18"/>
  <c r="CO121" i="18" s="1"/>
  <c r="AW121" i="18"/>
  <c r="BQ121" i="18"/>
  <c r="CN121" i="18" s="1"/>
  <c r="AV121" i="18"/>
  <c r="BP121" i="18"/>
  <c r="CM121" i="18" s="1"/>
  <c r="AU121" i="18"/>
  <c r="AT121" i="18"/>
  <c r="BO121" i="18"/>
  <c r="CL121" i="18" s="1"/>
  <c r="AS121" i="18"/>
  <c r="BN121" i="18"/>
  <c r="CK121" i="18" s="1"/>
  <c r="AR121" i="18"/>
  <c r="BM121" i="18"/>
  <c r="CJ121" i="18" s="1"/>
  <c r="AQ121" i="18"/>
  <c r="BL121" i="18"/>
  <c r="CI121" i="18" s="1"/>
  <c r="BK121" i="18"/>
  <c r="CH121" i="18" s="1"/>
  <c r="AP121" i="18"/>
  <c r="AO121" i="18"/>
  <c r="BJ121" i="18"/>
  <c r="CG121" i="18" s="1"/>
  <c r="AN121" i="18"/>
  <c r="BI121" i="18"/>
  <c r="CF121" i="18" s="1"/>
  <c r="AM121" i="18"/>
  <c r="BH121" i="18"/>
  <c r="CE121" i="18" s="1"/>
  <c r="BG121" i="18"/>
  <c r="CD121" i="18" s="1"/>
  <c r="AL121" i="18"/>
  <c r="BF121" i="18"/>
  <c r="CC121" i="18" s="1"/>
  <c r="AK121" i="18"/>
  <c r="BE121" i="18"/>
  <c r="CB121" i="18" s="1"/>
  <c r="AJ121" i="18"/>
  <c r="BD121" i="18"/>
  <c r="CA121" i="18" s="1"/>
  <c r="AI121" i="18"/>
  <c r="AH121" i="18"/>
  <c r="BC121" i="18"/>
  <c r="Z121" i="18"/>
  <c r="AA121" i="18" s="1"/>
  <c r="AB121" i="18" s="1"/>
  <c r="BV120" i="18"/>
  <c r="CS120" i="18" s="1"/>
  <c r="BA120" i="18"/>
  <c r="BU120" i="18"/>
  <c r="CR120" i="18" s="1"/>
  <c r="AZ120" i="18"/>
  <c r="AY120" i="18"/>
  <c r="BT120" i="18"/>
  <c r="CQ120" i="18" s="1"/>
  <c r="AX120" i="18"/>
  <c r="BS120" i="18"/>
  <c r="CP120" i="18" s="1"/>
  <c r="BR120" i="18"/>
  <c r="CO120" i="18" s="1"/>
  <c r="AW120" i="18"/>
  <c r="AV120" i="18"/>
  <c r="BQ120" i="18"/>
  <c r="CN120" i="18" s="1"/>
  <c r="AU120" i="18"/>
  <c r="BP120" i="18"/>
  <c r="CM120" i="18" s="1"/>
  <c r="AT120" i="18"/>
  <c r="BO120" i="18"/>
  <c r="CL120" i="18" s="1"/>
  <c r="AS120" i="18"/>
  <c r="BN120" i="18"/>
  <c r="CK120" i="18" s="1"/>
  <c r="AR120" i="18"/>
  <c r="BM120" i="18"/>
  <c r="CJ120" i="18" s="1"/>
  <c r="BL120" i="18"/>
  <c r="CI120" i="18" s="1"/>
  <c r="AQ120" i="18"/>
  <c r="AP120" i="18"/>
  <c r="BK120" i="18"/>
  <c r="CH120" i="18" s="1"/>
  <c r="BJ120" i="18"/>
  <c r="CG120" i="18" s="1"/>
  <c r="AO120" i="18"/>
  <c r="AN120" i="18"/>
  <c r="BI120" i="18"/>
  <c r="CF120" i="18" s="1"/>
  <c r="BH120" i="18"/>
  <c r="CE120" i="18" s="1"/>
  <c r="AM120" i="18"/>
  <c r="AL120" i="18"/>
  <c r="BG120" i="18"/>
  <c r="CD120" i="18" s="1"/>
  <c r="AK120" i="18"/>
  <c r="BF120" i="18"/>
  <c r="CC120" i="18" s="1"/>
  <c r="BE120" i="18"/>
  <c r="CB120" i="18" s="1"/>
  <c r="AJ120" i="18"/>
  <c r="BD120" i="18"/>
  <c r="CA120" i="18" s="1"/>
  <c r="AI120" i="18"/>
  <c r="Z120" i="18"/>
  <c r="AA120" i="18" s="1"/>
  <c r="AB120" i="18" s="1"/>
  <c r="BC120" i="18"/>
  <c r="AH120" i="18"/>
  <c r="BV119" i="18"/>
  <c r="CS119" i="18" s="1"/>
  <c r="BA119" i="18"/>
  <c r="AZ119" i="18"/>
  <c r="BU119" i="18"/>
  <c r="CR119" i="18" s="1"/>
  <c r="BT119" i="18"/>
  <c r="CQ119" i="18" s="1"/>
  <c r="AY119" i="18"/>
  <c r="BS119" i="18"/>
  <c r="CP119" i="18" s="1"/>
  <c r="AX119" i="18"/>
  <c r="AW119" i="18"/>
  <c r="BR119" i="18"/>
  <c r="CO119" i="18" s="1"/>
  <c r="AV119" i="18"/>
  <c r="BQ119" i="18"/>
  <c r="CN119" i="18" s="1"/>
  <c r="AU119" i="18"/>
  <c r="BP119" i="18"/>
  <c r="CM119" i="18" s="1"/>
  <c r="BO119" i="18"/>
  <c r="CL119" i="18" s="1"/>
  <c r="AT119" i="18"/>
  <c r="BN119" i="18"/>
  <c r="CK119" i="18" s="1"/>
  <c r="AS119" i="18"/>
  <c r="AR119" i="18"/>
  <c r="BM119" i="18"/>
  <c r="CJ119" i="18" s="1"/>
  <c r="BL119" i="18"/>
  <c r="CI119" i="18" s="1"/>
  <c r="AQ119" i="18"/>
  <c r="BK119" i="18"/>
  <c r="CH119" i="18" s="1"/>
  <c r="AP119" i="18"/>
  <c r="AO119" i="18"/>
  <c r="BJ119" i="18"/>
  <c r="CG119" i="18" s="1"/>
  <c r="BI119" i="18"/>
  <c r="CF119" i="18" s="1"/>
  <c r="AN119" i="18"/>
  <c r="BH119" i="18"/>
  <c r="CE119" i="18" s="1"/>
  <c r="AM119" i="18"/>
  <c r="BG119" i="18"/>
  <c r="CD119" i="18" s="1"/>
  <c r="AL119" i="18"/>
  <c r="BF119" i="18"/>
  <c r="CC119" i="18" s="1"/>
  <c r="AK119" i="18"/>
  <c r="BE119" i="18"/>
  <c r="CB119" i="18" s="1"/>
  <c r="AJ119" i="18"/>
  <c r="BD119" i="18"/>
  <c r="CA119" i="18" s="1"/>
  <c r="AI119" i="18"/>
  <c r="Z119" i="18"/>
  <c r="AA119" i="18" s="1"/>
  <c r="AB119" i="18" s="1"/>
  <c r="BC119" i="18"/>
  <c r="AH119" i="18"/>
  <c r="BV118" i="18"/>
  <c r="CS118" i="18" s="1"/>
  <c r="BA118" i="18"/>
  <c r="AZ118" i="18"/>
  <c r="BU118" i="18"/>
  <c r="CR118" i="18" s="1"/>
  <c r="AY118" i="18"/>
  <c r="BT118" i="18"/>
  <c r="CQ118" i="18" s="1"/>
  <c r="AX118" i="18"/>
  <c r="BS118" i="18"/>
  <c r="CP118" i="18" s="1"/>
  <c r="BR118" i="18"/>
  <c r="CO118" i="18" s="1"/>
  <c r="AW118" i="18"/>
  <c r="BQ118" i="18"/>
  <c r="CN118" i="18" s="1"/>
  <c r="AV118" i="18"/>
  <c r="BP118" i="18"/>
  <c r="CM118" i="18" s="1"/>
  <c r="AU118" i="18"/>
  <c r="AT118" i="18"/>
  <c r="BO118" i="18"/>
  <c r="CL118" i="18" s="1"/>
  <c r="AS118" i="18"/>
  <c r="BN118" i="18"/>
  <c r="CK118" i="18" s="1"/>
  <c r="BM118" i="18"/>
  <c r="CJ118" i="18" s="1"/>
  <c r="AR118" i="18"/>
  <c r="AQ118" i="18"/>
  <c r="BL118" i="18"/>
  <c r="CI118" i="18" s="1"/>
  <c r="AP118" i="18"/>
  <c r="BK118" i="18"/>
  <c r="CH118" i="18" s="1"/>
  <c r="AO118" i="18"/>
  <c r="BJ118" i="18"/>
  <c r="CG118" i="18" s="1"/>
  <c r="AN118" i="18"/>
  <c r="BI118" i="18"/>
  <c r="CF118" i="18" s="1"/>
  <c r="BH118" i="18"/>
  <c r="CE118" i="18" s="1"/>
  <c r="AM118" i="18"/>
  <c r="BG118" i="18"/>
  <c r="CD118" i="18" s="1"/>
  <c r="AL118" i="18"/>
  <c r="BF118" i="18"/>
  <c r="CC118" i="18" s="1"/>
  <c r="AK118" i="18"/>
  <c r="BE118" i="18"/>
  <c r="CB118" i="18" s="1"/>
  <c r="AJ118" i="18"/>
  <c r="BD118" i="18"/>
  <c r="CA118" i="18" s="1"/>
  <c r="AI118" i="18"/>
  <c r="BC118" i="18"/>
  <c r="Z118" i="18"/>
  <c r="AA118" i="18" s="1"/>
  <c r="AB118" i="18" s="1"/>
  <c r="AH118" i="18"/>
  <c r="BA117" i="18"/>
  <c r="BV117" i="18"/>
  <c r="CS117" i="18" s="1"/>
  <c r="BU117" i="18"/>
  <c r="CR117" i="18" s="1"/>
  <c r="AZ117" i="18"/>
  <c r="AY117" i="18"/>
  <c r="BT117" i="18"/>
  <c r="CQ117" i="18" s="1"/>
  <c r="AX117" i="18"/>
  <c r="BS117" i="18"/>
  <c r="CP117" i="18" s="1"/>
  <c r="BR117" i="18"/>
  <c r="CO117" i="18" s="1"/>
  <c r="AW117" i="18"/>
  <c r="BQ117" i="18"/>
  <c r="CN117" i="18" s="1"/>
  <c r="AV117" i="18"/>
  <c r="AU117" i="18"/>
  <c r="BP117" i="18"/>
  <c r="CM117" i="18" s="1"/>
  <c r="AT117" i="18"/>
  <c r="BO117" i="18"/>
  <c r="CL117" i="18" s="1"/>
  <c r="AS117" i="18"/>
  <c r="BN117" i="18"/>
  <c r="CK117" i="18" s="1"/>
  <c r="AR117" i="18"/>
  <c r="BM117" i="18"/>
  <c r="CJ117" i="18" s="1"/>
  <c r="AQ117" i="18"/>
  <c r="BL117" i="18"/>
  <c r="CI117" i="18" s="1"/>
  <c r="AP117" i="18"/>
  <c r="BK117" i="18"/>
  <c r="CH117" i="18" s="1"/>
  <c r="BJ117" i="18"/>
  <c r="CG117" i="18" s="1"/>
  <c r="AO117" i="18"/>
  <c r="AN117" i="18"/>
  <c r="BI117" i="18"/>
  <c r="CF117" i="18" s="1"/>
  <c r="AM117" i="18"/>
  <c r="BH117" i="18"/>
  <c r="CE117" i="18" s="1"/>
  <c r="AL117" i="18"/>
  <c r="BG117" i="18"/>
  <c r="CD117" i="18" s="1"/>
  <c r="AK117" i="18"/>
  <c r="BF117" i="18"/>
  <c r="CC117" i="18" s="1"/>
  <c r="AJ117" i="18"/>
  <c r="BE117" i="18"/>
  <c r="CB117" i="18" s="1"/>
  <c r="BD117" i="18"/>
  <c r="CA117" i="18" s="1"/>
  <c r="AI117" i="18"/>
  <c r="BC117" i="18"/>
  <c r="AH117" i="18"/>
  <c r="Z117" i="18"/>
  <c r="AA117" i="18" s="1"/>
  <c r="AB117" i="18" s="1"/>
  <c r="BA116" i="18"/>
  <c r="BV116" i="18"/>
  <c r="CS116" i="18" s="1"/>
  <c r="BU116" i="18"/>
  <c r="CR116" i="18" s="1"/>
  <c r="AZ116" i="18"/>
  <c r="BT116" i="18"/>
  <c r="CQ116" i="18" s="1"/>
  <c r="AY116" i="18"/>
  <c r="BS116" i="18"/>
  <c r="CP116" i="18" s="1"/>
  <c r="AX116" i="18"/>
  <c r="BR116" i="18"/>
  <c r="CO116" i="18" s="1"/>
  <c r="AW116" i="18"/>
  <c r="BQ116" i="18"/>
  <c r="CN116" i="18" s="1"/>
  <c r="AV116" i="18"/>
  <c r="BP116" i="18"/>
  <c r="CM116" i="18" s="1"/>
  <c r="AU116" i="18"/>
  <c r="BO116" i="18"/>
  <c r="CL116" i="18" s="1"/>
  <c r="AT116" i="18"/>
  <c r="BN116" i="18"/>
  <c r="CK116" i="18" s="1"/>
  <c r="AS116" i="18"/>
  <c r="BM116" i="18"/>
  <c r="CJ116" i="18" s="1"/>
  <c r="AR116" i="18"/>
  <c r="BL116" i="18"/>
  <c r="CI116" i="18" s="1"/>
  <c r="AQ116" i="18"/>
  <c r="BK116" i="18"/>
  <c r="CH116" i="18" s="1"/>
  <c r="AP116" i="18"/>
  <c r="BJ116" i="18"/>
  <c r="CG116" i="18" s="1"/>
  <c r="AO116" i="18"/>
  <c r="BI116" i="18"/>
  <c r="CF116" i="18" s="1"/>
  <c r="AN116" i="18"/>
  <c r="BH116" i="18"/>
  <c r="CE116" i="18" s="1"/>
  <c r="AM116" i="18"/>
  <c r="AL116" i="18"/>
  <c r="BG116" i="18"/>
  <c r="CD116" i="18" s="1"/>
  <c r="BF116" i="18"/>
  <c r="CC116" i="18" s="1"/>
  <c r="AK116" i="18"/>
  <c r="AJ116" i="18"/>
  <c r="BE116" i="18"/>
  <c r="CB116" i="18" s="1"/>
  <c r="BD116" i="18"/>
  <c r="CA116" i="18" s="1"/>
  <c r="AI116" i="18"/>
  <c r="Z116" i="18"/>
  <c r="AA116" i="18" s="1"/>
  <c r="AB116" i="18" s="1"/>
  <c r="BC116" i="18"/>
  <c r="AH116" i="18"/>
  <c r="BA115" i="18"/>
  <c r="BV115" i="18"/>
  <c r="CS115" i="18" s="1"/>
  <c r="BU115" i="18"/>
  <c r="CR115" i="18" s="1"/>
  <c r="AZ115" i="18"/>
  <c r="BT115" i="18"/>
  <c r="CQ115" i="18" s="1"/>
  <c r="AY115" i="18"/>
  <c r="BS115" i="18"/>
  <c r="CP115" i="18" s="1"/>
  <c r="AX115" i="18"/>
  <c r="BR115" i="18"/>
  <c r="CO115" i="18" s="1"/>
  <c r="AW115" i="18"/>
  <c r="BQ115" i="18"/>
  <c r="CN115" i="18" s="1"/>
  <c r="AV115" i="18"/>
  <c r="BP115" i="18"/>
  <c r="CM115" i="18" s="1"/>
  <c r="AU115" i="18"/>
  <c r="BO115" i="18"/>
  <c r="CL115" i="18" s="1"/>
  <c r="AT115" i="18"/>
  <c r="BN115" i="18"/>
  <c r="CK115" i="18" s="1"/>
  <c r="AS115" i="18"/>
  <c r="BM115" i="18"/>
  <c r="CJ115" i="18" s="1"/>
  <c r="AR115" i="18"/>
  <c r="AQ115" i="18"/>
  <c r="BL115" i="18"/>
  <c r="CI115" i="18" s="1"/>
  <c r="AP115" i="18"/>
  <c r="BK115" i="18"/>
  <c r="CH115" i="18" s="1"/>
  <c r="BJ115" i="18"/>
  <c r="CG115" i="18" s="1"/>
  <c r="AO115" i="18"/>
  <c r="BI115" i="18"/>
  <c r="CF115" i="18" s="1"/>
  <c r="AN115" i="18"/>
  <c r="BH115" i="18"/>
  <c r="CE115" i="18" s="1"/>
  <c r="AM115" i="18"/>
  <c r="BG115" i="18"/>
  <c r="CD115" i="18" s="1"/>
  <c r="AL115" i="18"/>
  <c r="BF115" i="18"/>
  <c r="CC115" i="18" s="1"/>
  <c r="AK115" i="18"/>
  <c r="BE115" i="18"/>
  <c r="CB115" i="18" s="1"/>
  <c r="AJ115" i="18"/>
  <c r="AI115" i="18"/>
  <c r="BD115" i="18"/>
  <c r="CA115" i="18" s="1"/>
  <c r="AH115" i="18"/>
  <c r="Z115" i="18"/>
  <c r="AA115" i="18" s="1"/>
  <c r="AB115" i="18" s="1"/>
  <c r="BC115" i="18"/>
  <c r="BV114" i="18"/>
  <c r="CS114" i="18" s="1"/>
  <c r="BA114" i="18"/>
  <c r="BU114" i="18"/>
  <c r="CR114" i="18" s="1"/>
  <c r="AZ114" i="18"/>
  <c r="AY114" i="18"/>
  <c r="BT114" i="18"/>
  <c r="CQ114" i="18" s="1"/>
  <c r="AX114" i="18"/>
  <c r="BS114" i="18"/>
  <c r="CP114" i="18" s="1"/>
  <c r="BR114" i="18"/>
  <c r="CO114" i="18" s="1"/>
  <c r="AW114" i="18"/>
  <c r="BQ114" i="18"/>
  <c r="CN114" i="18" s="1"/>
  <c r="AV114" i="18"/>
  <c r="BP114" i="18"/>
  <c r="CM114" i="18" s="1"/>
  <c r="AU114" i="18"/>
  <c r="BO114" i="18"/>
  <c r="CL114" i="18" s="1"/>
  <c r="AT114" i="18"/>
  <c r="BN114" i="18"/>
  <c r="CK114" i="18" s="1"/>
  <c r="AS114" i="18"/>
  <c r="BM114" i="18"/>
  <c r="CJ114" i="18" s="1"/>
  <c r="AR114" i="18"/>
  <c r="BL114" i="18"/>
  <c r="CI114" i="18" s="1"/>
  <c r="AQ114" i="18"/>
  <c r="AP114" i="18"/>
  <c r="BK114" i="18"/>
  <c r="CH114" i="18" s="1"/>
  <c r="BJ114" i="18"/>
  <c r="CG114" i="18" s="1"/>
  <c r="AO114" i="18"/>
  <c r="BI114" i="18"/>
  <c r="CF114" i="18" s="1"/>
  <c r="AN114" i="18"/>
  <c r="BH114" i="18"/>
  <c r="CE114" i="18" s="1"/>
  <c r="AM114" i="18"/>
  <c r="BG114" i="18"/>
  <c r="CD114" i="18" s="1"/>
  <c r="AL114" i="18"/>
  <c r="BF114" i="18"/>
  <c r="CC114" i="18" s="1"/>
  <c r="AK114" i="18"/>
  <c r="BE114" i="18"/>
  <c r="CB114" i="18" s="1"/>
  <c r="AJ114" i="18"/>
  <c r="BD114" i="18"/>
  <c r="CA114" i="18" s="1"/>
  <c r="AI114" i="18"/>
  <c r="Z114" i="18"/>
  <c r="AA114" i="18" s="1"/>
  <c r="AB114" i="18" s="1"/>
  <c r="AH114" i="18"/>
  <c r="BC114" i="18"/>
  <c r="BA113" i="18"/>
  <c r="BV113" i="18"/>
  <c r="CS113" i="18" s="1"/>
  <c r="AZ113" i="18"/>
  <c r="BU113" i="18"/>
  <c r="CR113" i="18" s="1"/>
  <c r="AY113" i="18"/>
  <c r="BT113" i="18"/>
  <c r="CQ113" i="18" s="1"/>
  <c r="AX113" i="18"/>
  <c r="BS113" i="18"/>
  <c r="CP113" i="18" s="1"/>
  <c r="BR113" i="18"/>
  <c r="CO113" i="18" s="1"/>
  <c r="AW113" i="18"/>
  <c r="AV113" i="18"/>
  <c r="BQ113" i="18"/>
  <c r="CN113" i="18" s="1"/>
  <c r="BP113" i="18"/>
  <c r="CM113" i="18" s="1"/>
  <c r="AU113" i="18"/>
  <c r="BO113" i="18"/>
  <c r="CL113" i="18" s="1"/>
  <c r="AT113" i="18"/>
  <c r="BN113" i="18"/>
  <c r="CK113" i="18" s="1"/>
  <c r="AS113" i="18"/>
  <c r="BM113" i="18"/>
  <c r="CJ113" i="18" s="1"/>
  <c r="AR113" i="18"/>
  <c r="BL113" i="18"/>
  <c r="CI113" i="18" s="1"/>
  <c r="AQ113" i="18"/>
  <c r="BK113" i="18"/>
  <c r="CH113" i="18" s="1"/>
  <c r="AP113" i="18"/>
  <c r="BJ113" i="18"/>
  <c r="CG113" i="18" s="1"/>
  <c r="AO113" i="18"/>
  <c r="BI113" i="18"/>
  <c r="CF113" i="18" s="1"/>
  <c r="AN113" i="18"/>
  <c r="AM113" i="18"/>
  <c r="BH113" i="18"/>
  <c r="CE113" i="18" s="1"/>
  <c r="BG113" i="18"/>
  <c r="CD113" i="18" s="1"/>
  <c r="AL113" i="18"/>
  <c r="BF113" i="18"/>
  <c r="CC113" i="18" s="1"/>
  <c r="AK113" i="18"/>
  <c r="BE113" i="18"/>
  <c r="CB113" i="18" s="1"/>
  <c r="AJ113" i="18"/>
  <c r="BD113" i="18"/>
  <c r="CA113" i="18" s="1"/>
  <c r="AI113" i="18"/>
  <c r="BC113" i="18"/>
  <c r="Z113" i="18"/>
  <c r="AA113" i="18" s="1"/>
  <c r="AB113" i="18" s="1"/>
  <c r="AH113" i="18"/>
  <c r="BA112" i="18"/>
  <c r="BV112" i="18"/>
  <c r="CS112" i="18" s="1"/>
  <c r="AZ112" i="18"/>
  <c r="BU112" i="18"/>
  <c r="CR112" i="18" s="1"/>
  <c r="AY112" i="18"/>
  <c r="BT112" i="18"/>
  <c r="CQ112" i="18" s="1"/>
  <c r="BS112" i="18"/>
  <c r="CP112" i="18" s="1"/>
  <c r="AX112" i="18"/>
  <c r="BR112" i="18"/>
  <c r="CO112" i="18" s="1"/>
  <c r="AW112" i="18"/>
  <c r="BQ112" i="18"/>
  <c r="CN112" i="18" s="1"/>
  <c r="AV112" i="18"/>
  <c r="BP112" i="18"/>
  <c r="CM112" i="18" s="1"/>
  <c r="AU112" i="18"/>
  <c r="BO112" i="18"/>
  <c r="CL112" i="18" s="1"/>
  <c r="AT112" i="18"/>
  <c r="BN112" i="18"/>
  <c r="CK112" i="18" s="1"/>
  <c r="AS112" i="18"/>
  <c r="AR112" i="18"/>
  <c r="BM112" i="18"/>
  <c r="CJ112" i="18" s="1"/>
  <c r="BL112" i="18"/>
  <c r="CI112" i="18" s="1"/>
  <c r="AQ112" i="18"/>
  <c r="BK112" i="18"/>
  <c r="CH112" i="18" s="1"/>
  <c r="AP112" i="18"/>
  <c r="AO112" i="18"/>
  <c r="BJ112" i="18"/>
  <c r="CG112" i="18" s="1"/>
  <c r="AN112" i="18"/>
  <c r="BI112" i="18"/>
  <c r="CF112" i="18" s="1"/>
  <c r="AM112" i="18"/>
  <c r="BH112" i="18"/>
  <c r="CE112" i="18" s="1"/>
  <c r="AL112" i="18"/>
  <c r="BG112" i="18"/>
  <c r="CD112" i="18" s="1"/>
  <c r="AK112" i="18"/>
  <c r="BF112" i="18"/>
  <c r="CC112" i="18" s="1"/>
  <c r="AJ112" i="18"/>
  <c r="BE112" i="18"/>
  <c r="CB112" i="18" s="1"/>
  <c r="AI112" i="18"/>
  <c r="BD112" i="18"/>
  <c r="CA112" i="18" s="1"/>
  <c r="BC112" i="18"/>
  <c r="AH112" i="18"/>
  <c r="Z112" i="18"/>
  <c r="AA112" i="18" s="1"/>
  <c r="AB112" i="18" s="1"/>
  <c r="BA111" i="18"/>
  <c r="BV111" i="18"/>
  <c r="CS111" i="18" s="1"/>
  <c r="AZ111" i="18"/>
  <c r="BU111" i="18"/>
  <c r="CR111" i="18" s="1"/>
  <c r="AY111" i="18"/>
  <c r="BT111" i="18"/>
  <c r="CQ111" i="18" s="1"/>
  <c r="AX111" i="18"/>
  <c r="BS111" i="18"/>
  <c r="CP111" i="18" s="1"/>
  <c r="AW111" i="18"/>
  <c r="BR111" i="18"/>
  <c r="CO111" i="18" s="1"/>
  <c r="AV111" i="18"/>
  <c r="BQ111" i="18"/>
  <c r="CN111" i="18" s="1"/>
  <c r="AU111" i="18"/>
  <c r="BP111" i="18"/>
  <c r="CM111" i="18" s="1"/>
  <c r="AT111" i="18"/>
  <c r="BO111" i="18"/>
  <c r="CL111" i="18" s="1"/>
  <c r="AS111" i="18"/>
  <c r="BN111" i="18"/>
  <c r="CK111" i="18" s="1"/>
  <c r="AR111" i="18"/>
  <c r="BM111" i="18"/>
  <c r="CJ111" i="18" s="1"/>
  <c r="BL111" i="18"/>
  <c r="CI111" i="18" s="1"/>
  <c r="AQ111" i="18"/>
  <c r="BK111" i="18"/>
  <c r="CH111" i="18" s="1"/>
  <c r="AP111" i="18"/>
  <c r="BJ111" i="18"/>
  <c r="CG111" i="18" s="1"/>
  <c r="AO111" i="18"/>
  <c r="BI111" i="18"/>
  <c r="CF111" i="18" s="1"/>
  <c r="AN111" i="18"/>
  <c r="BH111" i="18"/>
  <c r="CE111" i="18" s="1"/>
  <c r="AM111" i="18"/>
  <c r="BG111" i="18"/>
  <c r="CD111" i="18" s="1"/>
  <c r="AL111" i="18"/>
  <c r="BF111" i="18"/>
  <c r="CC111" i="18" s="1"/>
  <c r="AK111" i="18"/>
  <c r="BE111" i="18"/>
  <c r="CB111" i="18" s="1"/>
  <c r="AJ111" i="18"/>
  <c r="AI111" i="18"/>
  <c r="BD111" i="18"/>
  <c r="CA111" i="18" s="1"/>
  <c r="Z111" i="18"/>
  <c r="AA111" i="18" s="1"/>
  <c r="AB111" i="18" s="1"/>
  <c r="AH111" i="18"/>
  <c r="BC111" i="18"/>
  <c r="BA110" i="18"/>
  <c r="BV110" i="18"/>
  <c r="CS110" i="18" s="1"/>
  <c r="BU110" i="18"/>
  <c r="CR110" i="18" s="1"/>
  <c r="AZ110" i="18"/>
  <c r="AY110" i="18"/>
  <c r="BT110" i="18"/>
  <c r="CQ110" i="18" s="1"/>
  <c r="BS110" i="18"/>
  <c r="CP110" i="18" s="1"/>
  <c r="AX110" i="18"/>
  <c r="BR110" i="18"/>
  <c r="CO110" i="18" s="1"/>
  <c r="AW110" i="18"/>
  <c r="AV110" i="18"/>
  <c r="BQ110" i="18"/>
  <c r="CN110" i="18" s="1"/>
  <c r="BP110" i="18"/>
  <c r="CM110" i="18" s="1"/>
  <c r="AU110" i="18"/>
  <c r="AT110" i="18"/>
  <c r="BO110" i="18"/>
  <c r="CL110" i="18" s="1"/>
  <c r="AS110" i="18"/>
  <c r="BN110" i="18"/>
  <c r="CK110" i="18" s="1"/>
  <c r="AR110" i="18"/>
  <c r="BM110" i="18"/>
  <c r="CJ110" i="18" s="1"/>
  <c r="AQ110" i="18"/>
  <c r="BL110" i="18"/>
  <c r="CI110" i="18" s="1"/>
  <c r="AP110" i="18"/>
  <c r="BK110" i="18"/>
  <c r="CH110" i="18" s="1"/>
  <c r="AO110" i="18"/>
  <c r="BJ110" i="18"/>
  <c r="CG110" i="18" s="1"/>
  <c r="AN110" i="18"/>
  <c r="BI110" i="18"/>
  <c r="CF110" i="18" s="1"/>
  <c r="AM110" i="18"/>
  <c r="BH110" i="18"/>
  <c r="CE110" i="18" s="1"/>
  <c r="AL110" i="18"/>
  <c r="BG110" i="18"/>
  <c r="CD110" i="18" s="1"/>
  <c r="AK110" i="18"/>
  <c r="BF110" i="18"/>
  <c r="CC110" i="18" s="1"/>
  <c r="AJ110" i="18"/>
  <c r="BE110" i="18"/>
  <c r="CB110" i="18" s="1"/>
  <c r="AI110" i="18"/>
  <c r="BD110" i="18"/>
  <c r="CA110" i="18" s="1"/>
  <c r="AH110" i="18"/>
  <c r="BC110" i="18"/>
  <c r="Z110" i="18"/>
  <c r="AA110" i="18" s="1"/>
  <c r="AB110" i="18" s="1"/>
  <c r="BA109" i="18"/>
  <c r="BV109" i="18"/>
  <c r="CS109" i="18" s="1"/>
  <c r="BU109" i="18"/>
  <c r="CR109" i="18" s="1"/>
  <c r="AZ109" i="18"/>
  <c r="AY109" i="18"/>
  <c r="BT109" i="18"/>
  <c r="CQ109" i="18" s="1"/>
  <c r="AX109" i="18"/>
  <c r="BS109" i="18"/>
  <c r="CP109" i="18" s="1"/>
  <c r="AW109" i="18"/>
  <c r="BR109" i="18"/>
  <c r="CO109" i="18" s="1"/>
  <c r="AV109" i="18"/>
  <c r="BQ109" i="18"/>
  <c r="CN109" i="18" s="1"/>
  <c r="AU109" i="18"/>
  <c r="BP109" i="18"/>
  <c r="CM109" i="18" s="1"/>
  <c r="AT109" i="18"/>
  <c r="BO109" i="18"/>
  <c r="CL109" i="18" s="1"/>
  <c r="AS109" i="18"/>
  <c r="BN109" i="18"/>
  <c r="CK109" i="18" s="1"/>
  <c r="BM109" i="18"/>
  <c r="CJ109" i="18" s="1"/>
  <c r="AR109" i="18"/>
  <c r="BL109" i="18"/>
  <c r="CI109" i="18" s="1"/>
  <c r="AQ109" i="18"/>
  <c r="BK109" i="18"/>
  <c r="CH109" i="18" s="1"/>
  <c r="AP109" i="18"/>
  <c r="BJ109" i="18"/>
  <c r="CG109" i="18" s="1"/>
  <c r="AO109" i="18"/>
  <c r="AN109" i="18"/>
  <c r="BI109" i="18"/>
  <c r="CF109" i="18" s="1"/>
  <c r="AM109" i="18"/>
  <c r="BH109" i="18"/>
  <c r="CE109" i="18" s="1"/>
  <c r="AL109" i="18"/>
  <c r="BG109" i="18"/>
  <c r="CD109" i="18" s="1"/>
  <c r="AK109" i="18"/>
  <c r="BF109" i="18"/>
  <c r="CC109" i="18" s="1"/>
  <c r="AJ109" i="18"/>
  <c r="BE109" i="18"/>
  <c r="CB109" i="18" s="1"/>
  <c r="AI109" i="18"/>
  <c r="BD109" i="18"/>
  <c r="CA109" i="18" s="1"/>
  <c r="AH109" i="18"/>
  <c r="BC109" i="18"/>
  <c r="Z109" i="18"/>
  <c r="AA109" i="18" s="1"/>
  <c r="AB109" i="18" s="1"/>
  <c r="BA108" i="18"/>
  <c r="BV108" i="18"/>
  <c r="CS108" i="18" s="1"/>
  <c r="AZ108" i="18"/>
  <c r="BU108" i="18"/>
  <c r="CR108" i="18" s="1"/>
  <c r="BT108" i="18"/>
  <c r="CQ108" i="18" s="1"/>
  <c r="AY108" i="18"/>
  <c r="AX108" i="18"/>
  <c r="BS108" i="18"/>
  <c r="CP108" i="18" s="1"/>
  <c r="AW108" i="18"/>
  <c r="BR108" i="18"/>
  <c r="CO108" i="18" s="1"/>
  <c r="AV108" i="18"/>
  <c r="BQ108" i="18"/>
  <c r="CN108" i="18" s="1"/>
  <c r="AU108" i="18"/>
  <c r="BP108" i="18"/>
  <c r="CM108" i="18" s="1"/>
  <c r="AT108" i="18"/>
  <c r="BO108" i="18"/>
  <c r="CL108" i="18" s="1"/>
  <c r="AS108" i="18"/>
  <c r="BN108" i="18"/>
  <c r="CK108" i="18" s="1"/>
  <c r="BM108" i="18"/>
  <c r="CJ108" i="18" s="1"/>
  <c r="AR108" i="18"/>
  <c r="AQ108" i="18"/>
  <c r="BL108" i="18"/>
  <c r="CI108" i="18" s="1"/>
  <c r="AP108" i="18"/>
  <c r="BK108" i="18"/>
  <c r="CH108" i="18" s="1"/>
  <c r="AO108" i="18"/>
  <c r="BJ108" i="18"/>
  <c r="CG108" i="18" s="1"/>
  <c r="BI108" i="18"/>
  <c r="CF108" i="18" s="1"/>
  <c r="AN108" i="18"/>
  <c r="AM108" i="18"/>
  <c r="BH108" i="18"/>
  <c r="CE108" i="18" s="1"/>
  <c r="AL108" i="18"/>
  <c r="BG108" i="18"/>
  <c r="CD108" i="18" s="1"/>
  <c r="BF108" i="18"/>
  <c r="CC108" i="18" s="1"/>
  <c r="AK108" i="18"/>
  <c r="BE108" i="18"/>
  <c r="CB108" i="18" s="1"/>
  <c r="AJ108" i="18"/>
  <c r="BD108" i="18"/>
  <c r="CA108" i="18" s="1"/>
  <c r="AI108" i="18"/>
  <c r="BC108" i="18"/>
  <c r="Z108" i="18"/>
  <c r="AA108" i="18" s="1"/>
  <c r="AB108" i="18" s="1"/>
  <c r="AH108" i="18"/>
  <c r="BV107" i="18"/>
  <c r="CS107" i="18" s="1"/>
  <c r="BA107" i="18"/>
  <c r="AZ107" i="18"/>
  <c r="BU107" i="18"/>
  <c r="CR107" i="18" s="1"/>
  <c r="AY107" i="18"/>
  <c r="BT107" i="18"/>
  <c r="CQ107" i="18" s="1"/>
  <c r="AX107" i="18"/>
  <c r="BS107" i="18"/>
  <c r="CP107" i="18" s="1"/>
  <c r="AW107" i="18"/>
  <c r="BR107" i="18"/>
  <c r="CO107" i="18" s="1"/>
  <c r="AV107" i="18"/>
  <c r="BQ107" i="18"/>
  <c r="CN107" i="18" s="1"/>
  <c r="AU107" i="18"/>
  <c r="BP107" i="18"/>
  <c r="CM107" i="18" s="1"/>
  <c r="AT107" i="18"/>
  <c r="BO107" i="18"/>
  <c r="CL107" i="18" s="1"/>
  <c r="BN107" i="18"/>
  <c r="CK107" i="18" s="1"/>
  <c r="AS107" i="18"/>
  <c r="AR107" i="18"/>
  <c r="BM107" i="18"/>
  <c r="CJ107" i="18" s="1"/>
  <c r="AQ107" i="18"/>
  <c r="BL107" i="18"/>
  <c r="CI107" i="18" s="1"/>
  <c r="BK107" i="18"/>
  <c r="CH107" i="18" s="1"/>
  <c r="AP107" i="18"/>
  <c r="AO107" i="18"/>
  <c r="BJ107" i="18"/>
  <c r="CG107" i="18" s="1"/>
  <c r="AN107" i="18"/>
  <c r="BI107" i="18"/>
  <c r="CF107" i="18" s="1"/>
  <c r="AM107" i="18"/>
  <c r="BH107" i="18"/>
  <c r="CE107" i="18" s="1"/>
  <c r="AL107" i="18"/>
  <c r="BG107" i="18"/>
  <c r="CD107" i="18" s="1"/>
  <c r="AK107" i="18"/>
  <c r="BF107" i="18"/>
  <c r="CC107" i="18" s="1"/>
  <c r="AJ107" i="18"/>
  <c r="BE107" i="18"/>
  <c r="CB107" i="18" s="1"/>
  <c r="AI107" i="18"/>
  <c r="BD107" i="18"/>
  <c r="CA107" i="18" s="1"/>
  <c r="Z107" i="18"/>
  <c r="AA107" i="18" s="1"/>
  <c r="AB107" i="18" s="1"/>
  <c r="AH107" i="18"/>
  <c r="BC107" i="18"/>
  <c r="BA106" i="18"/>
  <c r="BV106" i="18"/>
  <c r="CS106" i="18" s="1"/>
  <c r="AZ106" i="18"/>
  <c r="BU106" i="18"/>
  <c r="CR106" i="18" s="1"/>
  <c r="AY106" i="18"/>
  <c r="BT106" i="18"/>
  <c r="CQ106" i="18" s="1"/>
  <c r="AX106" i="18"/>
  <c r="BS106" i="18"/>
  <c r="CP106" i="18" s="1"/>
  <c r="AW106" i="18"/>
  <c r="BR106" i="18"/>
  <c r="CO106" i="18" s="1"/>
  <c r="BQ106" i="18"/>
  <c r="CN106" i="18" s="1"/>
  <c r="AV106" i="18"/>
  <c r="BP106" i="18"/>
  <c r="CM106" i="18" s="1"/>
  <c r="AU106" i="18"/>
  <c r="BO106" i="18"/>
  <c r="CL106" i="18" s="1"/>
  <c r="AT106" i="18"/>
  <c r="BN106" i="18"/>
  <c r="CK106" i="18" s="1"/>
  <c r="AS106" i="18"/>
  <c r="BM106" i="18"/>
  <c r="CJ106" i="18" s="1"/>
  <c r="AR106" i="18"/>
  <c r="BL106" i="18"/>
  <c r="CI106" i="18" s="1"/>
  <c r="AQ106" i="18"/>
  <c r="AP106" i="18"/>
  <c r="BK106" i="18"/>
  <c r="CH106" i="18" s="1"/>
  <c r="BJ106" i="18"/>
  <c r="CG106" i="18" s="1"/>
  <c r="AO106" i="18"/>
  <c r="BI106" i="18"/>
  <c r="CF106" i="18" s="1"/>
  <c r="AN106" i="18"/>
  <c r="BH106" i="18"/>
  <c r="CE106" i="18" s="1"/>
  <c r="AM106" i="18"/>
  <c r="BG106" i="18"/>
  <c r="CD106" i="18" s="1"/>
  <c r="AL106" i="18"/>
  <c r="BF106" i="18"/>
  <c r="CC106" i="18" s="1"/>
  <c r="AK106" i="18"/>
  <c r="BE106" i="18"/>
  <c r="CB106" i="18" s="1"/>
  <c r="AJ106" i="18"/>
  <c r="BD106" i="18"/>
  <c r="CA106" i="18" s="1"/>
  <c r="AI106" i="18"/>
  <c r="BC106" i="18"/>
  <c r="AH106" i="18"/>
  <c r="Z106" i="18"/>
  <c r="AA106" i="18" s="1"/>
  <c r="AB106" i="18" s="1"/>
  <c r="BV105" i="18"/>
  <c r="CS105" i="18" s="1"/>
  <c r="BA105" i="18"/>
  <c r="BU105" i="18"/>
  <c r="CR105" i="18" s="1"/>
  <c r="AZ105" i="18"/>
  <c r="BT105" i="18"/>
  <c r="CQ105" i="18" s="1"/>
  <c r="AY105" i="18"/>
  <c r="BS105" i="18"/>
  <c r="CP105" i="18" s="1"/>
  <c r="AX105" i="18"/>
  <c r="BR105" i="18"/>
  <c r="CO105" i="18" s="1"/>
  <c r="AW105" i="18"/>
  <c r="BQ105" i="18"/>
  <c r="CN105" i="18" s="1"/>
  <c r="AV105" i="18"/>
  <c r="BP105" i="18"/>
  <c r="CM105" i="18" s="1"/>
  <c r="AU105" i="18"/>
  <c r="BO105" i="18"/>
  <c r="CL105" i="18" s="1"/>
  <c r="AT105" i="18"/>
  <c r="BN105" i="18"/>
  <c r="CK105" i="18" s="1"/>
  <c r="AS105" i="18"/>
  <c r="BM105" i="18"/>
  <c r="CJ105" i="18" s="1"/>
  <c r="AR105" i="18"/>
  <c r="BL105" i="18"/>
  <c r="CI105" i="18" s="1"/>
  <c r="AQ105" i="18"/>
  <c r="BK105" i="18"/>
  <c r="CH105" i="18" s="1"/>
  <c r="AP105" i="18"/>
  <c r="AO105" i="18"/>
  <c r="BJ105" i="18"/>
  <c r="CG105" i="18" s="1"/>
  <c r="AN105" i="18"/>
  <c r="BI105" i="18"/>
  <c r="CF105" i="18" s="1"/>
  <c r="BH105" i="18"/>
  <c r="CE105" i="18" s="1"/>
  <c r="AM105" i="18"/>
  <c r="AL105" i="18"/>
  <c r="BG105" i="18"/>
  <c r="CD105" i="18" s="1"/>
  <c r="AK105" i="18"/>
  <c r="BF105" i="18"/>
  <c r="CC105" i="18" s="1"/>
  <c r="AJ105" i="18"/>
  <c r="BE105" i="18"/>
  <c r="CB105" i="18" s="1"/>
  <c r="AI105" i="18"/>
  <c r="BD105" i="18"/>
  <c r="CA105" i="18" s="1"/>
  <c r="BC105" i="18"/>
  <c r="AH105" i="18"/>
  <c r="Z105" i="18"/>
  <c r="AA105" i="18" s="1"/>
  <c r="AB105" i="18" s="1"/>
  <c r="BV104" i="18"/>
  <c r="CS104" i="18" s="1"/>
  <c r="BA104" i="18"/>
  <c r="BU104" i="18"/>
  <c r="CR104" i="18" s="1"/>
  <c r="AZ104" i="18"/>
  <c r="AY104" i="18"/>
  <c r="BT104" i="18"/>
  <c r="CQ104" i="18" s="1"/>
  <c r="BS104" i="18"/>
  <c r="CP104" i="18" s="1"/>
  <c r="AX104" i="18"/>
  <c r="BR104" i="18"/>
  <c r="CO104" i="18" s="1"/>
  <c r="AW104" i="18"/>
  <c r="AV104" i="18"/>
  <c r="BQ104" i="18"/>
  <c r="CN104" i="18" s="1"/>
  <c r="AU104" i="18"/>
  <c r="BP104" i="18"/>
  <c r="CM104" i="18" s="1"/>
  <c r="BO104" i="18"/>
  <c r="CL104" i="18" s="1"/>
  <c r="AT104" i="18"/>
  <c r="BN104" i="18"/>
  <c r="CK104" i="18" s="1"/>
  <c r="AS104" i="18"/>
  <c r="BM104" i="18"/>
  <c r="CJ104" i="18" s="1"/>
  <c r="AR104" i="18"/>
  <c r="AQ104" i="18"/>
  <c r="BL104" i="18"/>
  <c r="CI104" i="18" s="1"/>
  <c r="AP104" i="18"/>
  <c r="BK104" i="18"/>
  <c r="CH104" i="18" s="1"/>
  <c r="AO104" i="18"/>
  <c r="BJ104" i="18"/>
  <c r="CG104" i="18" s="1"/>
  <c r="AN104" i="18"/>
  <c r="BI104" i="18"/>
  <c r="CF104" i="18" s="1"/>
  <c r="BH104" i="18"/>
  <c r="CE104" i="18" s="1"/>
  <c r="AM104" i="18"/>
  <c r="BG104" i="18"/>
  <c r="CD104" i="18" s="1"/>
  <c r="AL104" i="18"/>
  <c r="BF104" i="18"/>
  <c r="CC104" i="18" s="1"/>
  <c r="AK104" i="18"/>
  <c r="BE104" i="18"/>
  <c r="CB104" i="18" s="1"/>
  <c r="AJ104" i="18"/>
  <c r="BD104" i="18"/>
  <c r="CA104" i="18" s="1"/>
  <c r="AI104" i="18"/>
  <c r="BC104" i="18"/>
  <c r="AH104" i="18"/>
  <c r="Z104" i="18"/>
  <c r="AA104" i="18" s="1"/>
  <c r="AB104" i="18" s="1"/>
  <c r="BV103" i="18"/>
  <c r="CS103" i="18" s="1"/>
  <c r="BA103" i="18"/>
  <c r="BU103" i="18"/>
  <c r="CR103" i="18" s="1"/>
  <c r="AZ103" i="18"/>
  <c r="BT103" i="18"/>
  <c r="CQ103" i="18" s="1"/>
  <c r="AY103" i="18"/>
  <c r="AX103" i="18"/>
  <c r="BS103" i="18"/>
  <c r="CP103" i="18" s="1"/>
  <c r="BR103" i="18"/>
  <c r="CO103" i="18" s="1"/>
  <c r="AW103" i="18"/>
  <c r="BQ103" i="18"/>
  <c r="CN103" i="18" s="1"/>
  <c r="AV103" i="18"/>
  <c r="BP103" i="18"/>
  <c r="CM103" i="18" s="1"/>
  <c r="AU103" i="18"/>
  <c r="AT103" i="18"/>
  <c r="BO103" i="18"/>
  <c r="CL103" i="18" s="1"/>
  <c r="BN103" i="18"/>
  <c r="CK103" i="18" s="1"/>
  <c r="AS103" i="18"/>
  <c r="BM103" i="18"/>
  <c r="CJ103" i="18" s="1"/>
  <c r="AR103" i="18"/>
  <c r="BL103" i="18"/>
  <c r="CI103" i="18" s="1"/>
  <c r="AQ103" i="18"/>
  <c r="BK103" i="18"/>
  <c r="CH103" i="18" s="1"/>
  <c r="AP103" i="18"/>
  <c r="BJ103" i="18"/>
  <c r="CG103" i="18" s="1"/>
  <c r="AO103" i="18"/>
  <c r="BI103" i="18"/>
  <c r="CF103" i="18" s="1"/>
  <c r="AN103" i="18"/>
  <c r="BH103" i="18"/>
  <c r="CE103" i="18" s="1"/>
  <c r="AM103" i="18"/>
  <c r="BG103" i="18"/>
  <c r="CD103" i="18" s="1"/>
  <c r="AL103" i="18"/>
  <c r="AK103" i="18"/>
  <c r="BF103" i="18"/>
  <c r="CC103" i="18" s="1"/>
  <c r="BE103" i="18"/>
  <c r="CB103" i="18" s="1"/>
  <c r="AJ103" i="18"/>
  <c r="BD103" i="18"/>
  <c r="CA103" i="18" s="1"/>
  <c r="AI103" i="18"/>
  <c r="Z103" i="18"/>
  <c r="AA103" i="18" s="1"/>
  <c r="AB103" i="18" s="1"/>
  <c r="BC103" i="18"/>
  <c r="AH103" i="18"/>
  <c r="BA102" i="18"/>
  <c r="BV102" i="18"/>
  <c r="CS102" i="18" s="1"/>
  <c r="AZ102" i="18"/>
  <c r="BU102" i="18"/>
  <c r="CR102" i="18" s="1"/>
  <c r="AY102" i="18"/>
  <c r="BT102" i="18"/>
  <c r="CQ102" i="18" s="1"/>
  <c r="AX102" i="18"/>
  <c r="BS102" i="18"/>
  <c r="CP102" i="18" s="1"/>
  <c r="AW102" i="18"/>
  <c r="BR102" i="18"/>
  <c r="CO102" i="18" s="1"/>
  <c r="AV102" i="18"/>
  <c r="BQ102" i="18"/>
  <c r="CN102" i="18" s="1"/>
  <c r="AU102" i="18"/>
  <c r="BP102" i="18"/>
  <c r="CM102" i="18" s="1"/>
  <c r="BO102" i="18"/>
  <c r="CL102" i="18" s="1"/>
  <c r="AT102" i="18"/>
  <c r="BN102" i="18"/>
  <c r="CK102" i="18" s="1"/>
  <c r="AS102" i="18"/>
  <c r="AR102" i="18"/>
  <c r="BM102" i="18"/>
  <c r="CJ102" i="18" s="1"/>
  <c r="BL102" i="18"/>
  <c r="CI102" i="18" s="1"/>
  <c r="AQ102" i="18"/>
  <c r="BK102" i="18"/>
  <c r="CH102" i="18" s="1"/>
  <c r="AP102" i="18"/>
  <c r="BJ102" i="18"/>
  <c r="CG102" i="18" s="1"/>
  <c r="AO102" i="18"/>
  <c r="BI102" i="18"/>
  <c r="CF102" i="18" s="1"/>
  <c r="AN102" i="18"/>
  <c r="BH102" i="18"/>
  <c r="CE102" i="18" s="1"/>
  <c r="AM102" i="18"/>
  <c r="AL102" i="18"/>
  <c r="BG102" i="18"/>
  <c r="CD102" i="18" s="1"/>
  <c r="BF102" i="18"/>
  <c r="CC102" i="18" s="1"/>
  <c r="AK102" i="18"/>
  <c r="AJ102" i="18"/>
  <c r="BE102" i="18"/>
  <c r="CB102" i="18" s="1"/>
  <c r="AI102" i="18"/>
  <c r="BD102" i="18"/>
  <c r="CA102" i="18" s="1"/>
  <c r="AH102" i="18"/>
  <c r="Z102" i="18"/>
  <c r="AA102" i="18" s="1"/>
  <c r="AB102" i="18" s="1"/>
  <c r="BC102" i="18"/>
  <c r="BA101" i="18"/>
  <c r="BV101" i="18"/>
  <c r="CS101" i="18" s="1"/>
  <c r="BU101" i="18"/>
  <c r="CR101" i="18" s="1"/>
  <c r="AZ101" i="18"/>
  <c r="AY101" i="18"/>
  <c r="BT101" i="18"/>
  <c r="CQ101" i="18" s="1"/>
  <c r="AX101" i="18"/>
  <c r="BS101" i="18"/>
  <c r="CP101" i="18" s="1"/>
  <c r="AW101" i="18"/>
  <c r="BR101" i="18"/>
  <c r="CO101" i="18" s="1"/>
  <c r="AV101" i="18"/>
  <c r="BQ101" i="18"/>
  <c r="CN101" i="18" s="1"/>
  <c r="AU101" i="18"/>
  <c r="BP101" i="18"/>
  <c r="CM101" i="18" s="1"/>
  <c r="BO101" i="18"/>
  <c r="CL101" i="18" s="1"/>
  <c r="AT101" i="18"/>
  <c r="BN101" i="18"/>
  <c r="CK101" i="18" s="1"/>
  <c r="AS101" i="18"/>
  <c r="AR101" i="18"/>
  <c r="BM101" i="18"/>
  <c r="CJ101" i="18" s="1"/>
  <c r="AQ101" i="18"/>
  <c r="BL101" i="18"/>
  <c r="CI101" i="18" s="1"/>
  <c r="AP101" i="18"/>
  <c r="BK101" i="18"/>
  <c r="CH101" i="18" s="1"/>
  <c r="BJ101" i="18"/>
  <c r="CG101" i="18" s="1"/>
  <c r="AO101" i="18"/>
  <c r="AN101" i="18"/>
  <c r="BI101" i="18"/>
  <c r="CF101" i="18" s="1"/>
  <c r="BH101" i="18"/>
  <c r="CE101" i="18" s="1"/>
  <c r="AM101" i="18"/>
  <c r="AL101" i="18"/>
  <c r="BG101" i="18"/>
  <c r="CD101" i="18" s="1"/>
  <c r="BF101" i="18"/>
  <c r="CC101" i="18" s="1"/>
  <c r="AK101" i="18"/>
  <c r="AJ101" i="18"/>
  <c r="BE101" i="18"/>
  <c r="CB101" i="18" s="1"/>
  <c r="BD101" i="18"/>
  <c r="CA101" i="18" s="1"/>
  <c r="AI101" i="18"/>
  <c r="Z101" i="18"/>
  <c r="AA101" i="18" s="1"/>
  <c r="AB101" i="18" s="1"/>
  <c r="BC101" i="18"/>
  <c r="AH101" i="18"/>
  <c r="BA100" i="18"/>
  <c r="BV100" i="18"/>
  <c r="CS100" i="18" s="1"/>
  <c r="AZ100" i="18"/>
  <c r="BU100" i="18"/>
  <c r="CR100" i="18" s="1"/>
  <c r="BT100" i="18"/>
  <c r="CQ100" i="18" s="1"/>
  <c r="AY100" i="18"/>
  <c r="BS100" i="18"/>
  <c r="CP100" i="18" s="1"/>
  <c r="AX100" i="18"/>
  <c r="BR100" i="18"/>
  <c r="CO100" i="18" s="1"/>
  <c r="AW100" i="18"/>
  <c r="BQ100" i="18"/>
  <c r="CN100" i="18" s="1"/>
  <c r="AV100" i="18"/>
  <c r="BP100" i="18"/>
  <c r="CM100" i="18" s="1"/>
  <c r="AU100" i="18"/>
  <c r="BO100" i="18"/>
  <c r="CL100" i="18" s="1"/>
  <c r="AT100" i="18"/>
  <c r="BN100" i="18"/>
  <c r="CK100" i="18" s="1"/>
  <c r="AS100" i="18"/>
  <c r="BM100" i="18"/>
  <c r="CJ100" i="18" s="1"/>
  <c r="AR100" i="18"/>
  <c r="BL100" i="18"/>
  <c r="CI100" i="18" s="1"/>
  <c r="AQ100" i="18"/>
  <c r="AP100" i="18"/>
  <c r="BK100" i="18"/>
  <c r="CH100" i="18" s="1"/>
  <c r="AO100" i="18"/>
  <c r="BJ100" i="18"/>
  <c r="CG100" i="18" s="1"/>
  <c r="AN100" i="18"/>
  <c r="BI100" i="18"/>
  <c r="CF100" i="18" s="1"/>
  <c r="AM100" i="18"/>
  <c r="BH100" i="18"/>
  <c r="CE100" i="18" s="1"/>
  <c r="AL100" i="18"/>
  <c r="BG100" i="18"/>
  <c r="CD100" i="18" s="1"/>
  <c r="BF100" i="18"/>
  <c r="CC100" i="18" s="1"/>
  <c r="AK100" i="18"/>
  <c r="BE100" i="18"/>
  <c r="CB100" i="18" s="1"/>
  <c r="AJ100" i="18"/>
  <c r="BD100" i="18"/>
  <c r="CA100" i="18" s="1"/>
  <c r="AI100" i="18"/>
  <c r="BC100" i="18"/>
  <c r="AH100" i="18"/>
  <c r="Z100" i="18"/>
  <c r="AA100" i="18" s="1"/>
  <c r="AB100" i="18" s="1"/>
  <c r="BV99" i="18"/>
  <c r="CS99" i="18" s="1"/>
  <c r="BA99" i="18"/>
  <c r="BU99" i="18"/>
  <c r="CR99" i="18" s="1"/>
  <c r="AZ99" i="18"/>
  <c r="BT99" i="18"/>
  <c r="CQ99" i="18" s="1"/>
  <c r="AY99" i="18"/>
  <c r="BS99" i="18"/>
  <c r="CP99" i="18" s="1"/>
  <c r="AX99" i="18"/>
  <c r="BR99" i="18"/>
  <c r="CO99" i="18" s="1"/>
  <c r="AW99" i="18"/>
  <c r="BQ99" i="18"/>
  <c r="CN99" i="18" s="1"/>
  <c r="AV99" i="18"/>
  <c r="BP99" i="18"/>
  <c r="CM99" i="18" s="1"/>
  <c r="AU99" i="18"/>
  <c r="BO99" i="18"/>
  <c r="CL99" i="18" s="1"/>
  <c r="AT99" i="18"/>
  <c r="BN99" i="18"/>
  <c r="CK99" i="18" s="1"/>
  <c r="AS99" i="18"/>
  <c r="BM99" i="18"/>
  <c r="CJ99" i="18" s="1"/>
  <c r="AR99" i="18"/>
  <c r="BL99" i="18"/>
  <c r="CI99" i="18" s="1"/>
  <c r="AQ99" i="18"/>
  <c r="BK99" i="18"/>
  <c r="CH99" i="18" s="1"/>
  <c r="AP99" i="18"/>
  <c r="BJ99" i="18"/>
  <c r="CG99" i="18" s="1"/>
  <c r="AO99" i="18"/>
  <c r="BI99" i="18"/>
  <c r="CF99" i="18" s="1"/>
  <c r="AN99" i="18"/>
  <c r="BH99" i="18"/>
  <c r="CE99" i="18" s="1"/>
  <c r="AM99" i="18"/>
  <c r="BG99" i="18"/>
  <c r="CD99" i="18" s="1"/>
  <c r="AL99" i="18"/>
  <c r="BF99" i="18"/>
  <c r="CC99" i="18" s="1"/>
  <c r="AK99" i="18"/>
  <c r="BE99" i="18"/>
  <c r="CB99" i="18" s="1"/>
  <c r="AJ99" i="18"/>
  <c r="BD99" i="18"/>
  <c r="CA99" i="18" s="1"/>
  <c r="AI99" i="18"/>
  <c r="BC99" i="18"/>
  <c r="AH99" i="18"/>
  <c r="Z99" i="18"/>
  <c r="AA99" i="18" s="1"/>
  <c r="AB99" i="18" s="1"/>
  <c r="BV98" i="18"/>
  <c r="CS98" i="18" s="1"/>
  <c r="BA98" i="18"/>
  <c r="BU98" i="18"/>
  <c r="CR98" i="18" s="1"/>
  <c r="AZ98" i="18"/>
  <c r="BT98" i="18"/>
  <c r="CQ98" i="18" s="1"/>
  <c r="AY98" i="18"/>
  <c r="AX98" i="18"/>
  <c r="BS98" i="18"/>
  <c r="CP98" i="18" s="1"/>
  <c r="AW98" i="18"/>
  <c r="BR98" i="18"/>
  <c r="CO98" i="18" s="1"/>
  <c r="BQ98" i="18"/>
  <c r="CN98" i="18" s="1"/>
  <c r="AV98" i="18"/>
  <c r="AU98" i="18"/>
  <c r="BP98" i="18"/>
  <c r="CM98" i="18" s="1"/>
  <c r="BO98" i="18"/>
  <c r="CL98" i="18" s="1"/>
  <c r="AT98" i="18"/>
  <c r="BN98" i="18"/>
  <c r="CK98" i="18" s="1"/>
  <c r="AS98" i="18"/>
  <c r="AR98" i="18"/>
  <c r="BM98" i="18"/>
  <c r="CJ98" i="18" s="1"/>
  <c r="AQ98" i="18"/>
  <c r="BL98" i="18"/>
  <c r="CI98" i="18" s="1"/>
  <c r="AP98" i="18"/>
  <c r="BK98" i="18"/>
  <c r="CH98" i="18" s="1"/>
  <c r="BJ98" i="18"/>
  <c r="CG98" i="18" s="1"/>
  <c r="AO98" i="18"/>
  <c r="BI98" i="18"/>
  <c r="CF98" i="18" s="1"/>
  <c r="AN98" i="18"/>
  <c r="BH98" i="18"/>
  <c r="CE98" i="18" s="1"/>
  <c r="AM98" i="18"/>
  <c r="BG98" i="18"/>
  <c r="CD98" i="18" s="1"/>
  <c r="AL98" i="18"/>
  <c r="BF98" i="18"/>
  <c r="CC98" i="18" s="1"/>
  <c r="AK98" i="18"/>
  <c r="BE98" i="18"/>
  <c r="CB98" i="18" s="1"/>
  <c r="AJ98" i="18"/>
  <c r="BD98" i="18"/>
  <c r="CA98" i="18" s="1"/>
  <c r="AI98" i="18"/>
  <c r="BC98" i="18"/>
  <c r="Z98" i="18"/>
  <c r="AA98" i="18" s="1"/>
  <c r="AB98" i="18" s="1"/>
  <c r="AH98" i="18"/>
  <c r="BA97" i="18"/>
  <c r="BV97" i="18"/>
  <c r="CS97" i="18" s="1"/>
  <c r="AZ97" i="18"/>
  <c r="BU97" i="18"/>
  <c r="CR97" i="18" s="1"/>
  <c r="BT97" i="18"/>
  <c r="CQ97" i="18" s="1"/>
  <c r="AY97" i="18"/>
  <c r="BS97" i="18"/>
  <c r="CP97" i="18" s="1"/>
  <c r="AX97" i="18"/>
  <c r="BR97" i="18"/>
  <c r="CO97" i="18" s="1"/>
  <c r="AW97" i="18"/>
  <c r="BQ97" i="18"/>
  <c r="CN97" i="18" s="1"/>
  <c r="AV97" i="18"/>
  <c r="BP97" i="18"/>
  <c r="CM97" i="18" s="1"/>
  <c r="AU97" i="18"/>
  <c r="BO97" i="18"/>
  <c r="CL97" i="18" s="1"/>
  <c r="AT97" i="18"/>
  <c r="BN97" i="18"/>
  <c r="CK97" i="18" s="1"/>
  <c r="AS97" i="18"/>
  <c r="AR97" i="18"/>
  <c r="BM97" i="18"/>
  <c r="CJ97" i="18" s="1"/>
  <c r="BL97" i="18"/>
  <c r="CI97" i="18" s="1"/>
  <c r="AQ97" i="18"/>
  <c r="BK97" i="18"/>
  <c r="CH97" i="18" s="1"/>
  <c r="AP97" i="18"/>
  <c r="BJ97" i="18"/>
  <c r="CG97" i="18" s="1"/>
  <c r="AO97" i="18"/>
  <c r="BI97" i="18"/>
  <c r="CF97" i="18" s="1"/>
  <c r="AN97" i="18"/>
  <c r="BH97" i="18"/>
  <c r="CE97" i="18" s="1"/>
  <c r="AM97" i="18"/>
  <c r="BG97" i="18"/>
  <c r="CD97" i="18" s="1"/>
  <c r="AL97" i="18"/>
  <c r="BF97" i="18"/>
  <c r="CC97" i="18" s="1"/>
  <c r="AK97" i="18"/>
  <c r="AJ97" i="18"/>
  <c r="BE97" i="18"/>
  <c r="CB97" i="18" s="1"/>
  <c r="BD97" i="18"/>
  <c r="CA97" i="18" s="1"/>
  <c r="AI97" i="18"/>
  <c r="Z97" i="18"/>
  <c r="AA97" i="18" s="1"/>
  <c r="AB97" i="18" s="1"/>
  <c r="BC97" i="18"/>
  <c r="AH97" i="18"/>
  <c r="BA96" i="18"/>
  <c r="BV96" i="18"/>
  <c r="CS96" i="18" s="1"/>
  <c r="AZ96" i="18"/>
  <c r="BU96" i="18"/>
  <c r="CR96" i="18" s="1"/>
  <c r="AY96" i="18"/>
  <c r="BT96" i="18"/>
  <c r="CQ96" i="18" s="1"/>
  <c r="BS96" i="18"/>
  <c r="CP96" i="18" s="1"/>
  <c r="AX96" i="18"/>
  <c r="BR96" i="18"/>
  <c r="CO96" i="18" s="1"/>
  <c r="AW96" i="18"/>
  <c r="BQ96" i="18"/>
  <c r="CN96" i="18" s="1"/>
  <c r="AV96" i="18"/>
  <c r="BP96" i="18"/>
  <c r="CM96" i="18" s="1"/>
  <c r="AU96" i="18"/>
  <c r="BO96" i="18"/>
  <c r="CL96" i="18" s="1"/>
  <c r="AT96" i="18"/>
  <c r="BN96" i="18"/>
  <c r="CK96" i="18" s="1"/>
  <c r="AS96" i="18"/>
  <c r="AR96" i="18"/>
  <c r="BM96" i="18"/>
  <c r="CJ96" i="18" s="1"/>
  <c r="BL96" i="18"/>
  <c r="CI96" i="18" s="1"/>
  <c r="AQ96" i="18"/>
  <c r="BK96" i="18"/>
  <c r="CH96" i="18" s="1"/>
  <c r="AP96" i="18"/>
  <c r="AO96" i="18"/>
  <c r="BJ96" i="18"/>
  <c r="CG96" i="18" s="1"/>
  <c r="BI96" i="18"/>
  <c r="CF96" i="18" s="1"/>
  <c r="AN96" i="18"/>
  <c r="BH96" i="18"/>
  <c r="CE96" i="18" s="1"/>
  <c r="AM96" i="18"/>
  <c r="AL96" i="18"/>
  <c r="BG96" i="18"/>
  <c r="CD96" i="18" s="1"/>
  <c r="AK96" i="18"/>
  <c r="BF96" i="18"/>
  <c r="CC96" i="18" s="1"/>
  <c r="AJ96" i="18"/>
  <c r="BE96" i="18"/>
  <c r="CB96" i="18" s="1"/>
  <c r="AI96" i="18"/>
  <c r="BD96" i="18"/>
  <c r="CA96" i="18" s="1"/>
  <c r="AH96" i="18"/>
  <c r="BC96" i="18"/>
  <c r="Z96" i="18"/>
  <c r="AA96" i="18" s="1"/>
  <c r="AB96" i="18" s="1"/>
  <c r="BV95" i="18"/>
  <c r="CS95" i="18" s="1"/>
  <c r="BA95" i="18"/>
  <c r="BU95" i="18"/>
  <c r="CR95" i="18" s="1"/>
  <c r="AZ95" i="18"/>
  <c r="BT95" i="18"/>
  <c r="CQ95" i="18" s="1"/>
  <c r="AY95" i="18"/>
  <c r="BS95" i="18"/>
  <c r="CP95" i="18" s="1"/>
  <c r="AX95" i="18"/>
  <c r="BR95" i="18"/>
  <c r="CO95" i="18" s="1"/>
  <c r="AW95" i="18"/>
  <c r="BQ95" i="18"/>
  <c r="CN95" i="18" s="1"/>
  <c r="AV95" i="18"/>
  <c r="BP95" i="18"/>
  <c r="CM95" i="18" s="1"/>
  <c r="AU95" i="18"/>
  <c r="BO95" i="18"/>
  <c r="CL95" i="18" s="1"/>
  <c r="AT95" i="18"/>
  <c r="BN95" i="18"/>
  <c r="CK95" i="18" s="1"/>
  <c r="AS95" i="18"/>
  <c r="BM95" i="18"/>
  <c r="CJ95" i="18" s="1"/>
  <c r="AR95" i="18"/>
  <c r="BL95" i="18"/>
  <c r="CI95" i="18" s="1"/>
  <c r="AQ95" i="18"/>
  <c r="BK95" i="18"/>
  <c r="CH95" i="18" s="1"/>
  <c r="AP95" i="18"/>
  <c r="BJ95" i="18"/>
  <c r="CG95" i="18" s="1"/>
  <c r="AO95" i="18"/>
  <c r="BI95" i="18"/>
  <c r="CF95" i="18" s="1"/>
  <c r="AN95" i="18"/>
  <c r="BH95" i="18"/>
  <c r="CE95" i="18" s="1"/>
  <c r="AM95" i="18"/>
  <c r="BG95" i="18"/>
  <c r="CD95" i="18" s="1"/>
  <c r="AL95" i="18"/>
  <c r="BF95" i="18"/>
  <c r="CC95" i="18" s="1"/>
  <c r="AK95" i="18"/>
  <c r="BE95" i="18"/>
  <c r="CB95" i="18" s="1"/>
  <c r="AJ95" i="18"/>
  <c r="BD95" i="18"/>
  <c r="CA95" i="18" s="1"/>
  <c r="AI95" i="18"/>
  <c r="BC95" i="18"/>
  <c r="Z95" i="18"/>
  <c r="AA95" i="18" s="1"/>
  <c r="AB95" i="18" s="1"/>
  <c r="AH95" i="18"/>
  <c r="BA94" i="18"/>
  <c r="BV94" i="18"/>
  <c r="CS94" i="18" s="1"/>
  <c r="AZ94" i="18"/>
  <c r="BU94" i="18"/>
  <c r="CR94" i="18" s="1"/>
  <c r="AY94" i="18"/>
  <c r="BT94" i="18"/>
  <c r="CQ94" i="18" s="1"/>
  <c r="BS94" i="18"/>
  <c r="CP94" i="18" s="1"/>
  <c r="AX94" i="18"/>
  <c r="BR94" i="18"/>
  <c r="CO94" i="18" s="1"/>
  <c r="AW94" i="18"/>
  <c r="BQ94" i="18"/>
  <c r="CN94" i="18" s="1"/>
  <c r="AV94" i="18"/>
  <c r="BP94" i="18"/>
  <c r="CM94" i="18" s="1"/>
  <c r="AU94" i="18"/>
  <c r="BO94" i="18"/>
  <c r="CL94" i="18" s="1"/>
  <c r="AT94" i="18"/>
  <c r="BN94" i="18"/>
  <c r="CK94" i="18" s="1"/>
  <c r="AS94" i="18"/>
  <c r="BM94" i="18"/>
  <c r="CJ94" i="18" s="1"/>
  <c r="AR94" i="18"/>
  <c r="BL94" i="18"/>
  <c r="CI94" i="18" s="1"/>
  <c r="AQ94" i="18"/>
  <c r="BK94" i="18"/>
  <c r="CH94" i="18" s="1"/>
  <c r="AP94" i="18"/>
  <c r="BJ94" i="18"/>
  <c r="CG94" i="18" s="1"/>
  <c r="AO94" i="18"/>
  <c r="BI94" i="18"/>
  <c r="CF94" i="18" s="1"/>
  <c r="AN94" i="18"/>
  <c r="BH94" i="18"/>
  <c r="CE94" i="18" s="1"/>
  <c r="AM94" i="18"/>
  <c r="BG94" i="18"/>
  <c r="CD94" i="18" s="1"/>
  <c r="AL94" i="18"/>
  <c r="BF94" i="18"/>
  <c r="CC94" i="18" s="1"/>
  <c r="AK94" i="18"/>
  <c r="BE94" i="18"/>
  <c r="CB94" i="18" s="1"/>
  <c r="AJ94" i="18"/>
  <c r="BD94" i="18"/>
  <c r="CA94" i="18" s="1"/>
  <c r="AI94" i="18"/>
  <c r="BC94" i="18"/>
  <c r="Z94" i="18"/>
  <c r="AA94" i="18" s="1"/>
  <c r="AB94" i="18" s="1"/>
  <c r="AH94" i="18"/>
  <c r="BV93" i="18"/>
  <c r="CS93" i="18" s="1"/>
  <c r="BA93" i="18"/>
  <c r="BU93" i="18"/>
  <c r="CR93" i="18" s="1"/>
  <c r="AZ93" i="18"/>
  <c r="AY93" i="18"/>
  <c r="BT93" i="18"/>
  <c r="CQ93" i="18" s="1"/>
  <c r="BS93" i="18"/>
  <c r="CP93" i="18" s="1"/>
  <c r="AX93" i="18"/>
  <c r="AW93" i="18"/>
  <c r="BR93" i="18"/>
  <c r="CO93" i="18" s="1"/>
  <c r="BQ93" i="18"/>
  <c r="CN93" i="18" s="1"/>
  <c r="AV93" i="18"/>
  <c r="AU93" i="18"/>
  <c r="BP93" i="18"/>
  <c r="CM93" i="18" s="1"/>
  <c r="BO93" i="18"/>
  <c r="CL93" i="18" s="1"/>
  <c r="AT93" i="18"/>
  <c r="BN93" i="18"/>
  <c r="CK93" i="18" s="1"/>
  <c r="AS93" i="18"/>
  <c r="BM93" i="18"/>
  <c r="CJ93" i="18" s="1"/>
  <c r="AR93" i="18"/>
  <c r="BL93" i="18"/>
  <c r="CI93" i="18" s="1"/>
  <c r="AQ93" i="18"/>
  <c r="BK93" i="18"/>
  <c r="CH93" i="18" s="1"/>
  <c r="AP93" i="18"/>
  <c r="BJ93" i="18"/>
  <c r="CG93" i="18" s="1"/>
  <c r="AO93" i="18"/>
  <c r="AN93" i="18"/>
  <c r="BI93" i="18"/>
  <c r="CF93" i="18" s="1"/>
  <c r="BH93" i="18"/>
  <c r="CE93" i="18" s="1"/>
  <c r="AM93" i="18"/>
  <c r="AL93" i="18"/>
  <c r="BG93" i="18"/>
  <c r="CD93" i="18" s="1"/>
  <c r="AK93" i="18"/>
  <c r="BF93" i="18"/>
  <c r="CC93" i="18" s="1"/>
  <c r="AJ93" i="18"/>
  <c r="BE93" i="18"/>
  <c r="CB93" i="18" s="1"/>
  <c r="BD93" i="18"/>
  <c r="CA93" i="18" s="1"/>
  <c r="AI93" i="18"/>
  <c r="Z93" i="18"/>
  <c r="AA93" i="18" s="1"/>
  <c r="AB93" i="18" s="1"/>
  <c r="BC93" i="18"/>
  <c r="AH93" i="18"/>
  <c r="BA92" i="18"/>
  <c r="BV92" i="18"/>
  <c r="CS92" i="18" s="1"/>
  <c r="BU92" i="18"/>
  <c r="CR92" i="18" s="1"/>
  <c r="AZ92" i="18"/>
  <c r="BT92" i="18"/>
  <c r="CQ92" i="18" s="1"/>
  <c r="AY92" i="18"/>
  <c r="BS92" i="18"/>
  <c r="CP92" i="18" s="1"/>
  <c r="AX92" i="18"/>
  <c r="BR92" i="18"/>
  <c r="CO92" i="18" s="1"/>
  <c r="AW92" i="18"/>
  <c r="BQ92" i="18"/>
  <c r="CN92" i="18" s="1"/>
  <c r="AV92" i="18"/>
  <c r="BP92" i="18"/>
  <c r="CM92" i="18" s="1"/>
  <c r="AU92" i="18"/>
  <c r="BO92" i="18"/>
  <c r="CL92" i="18" s="1"/>
  <c r="AT92" i="18"/>
  <c r="BN92" i="18"/>
  <c r="CK92" i="18" s="1"/>
  <c r="AS92" i="18"/>
  <c r="BM92" i="18"/>
  <c r="CJ92" i="18" s="1"/>
  <c r="AR92" i="18"/>
  <c r="AQ92" i="18"/>
  <c r="BL92" i="18"/>
  <c r="CI92" i="18" s="1"/>
  <c r="AP92" i="18"/>
  <c r="BK92" i="18"/>
  <c r="CH92" i="18" s="1"/>
  <c r="AO92" i="18"/>
  <c r="BJ92" i="18"/>
  <c r="CG92" i="18" s="1"/>
  <c r="AN92" i="18"/>
  <c r="BI92" i="18"/>
  <c r="CF92" i="18" s="1"/>
  <c r="AM92" i="18"/>
  <c r="BH92" i="18"/>
  <c r="CE92" i="18" s="1"/>
  <c r="AL92" i="18"/>
  <c r="BG92" i="18"/>
  <c r="CD92" i="18" s="1"/>
  <c r="AK92" i="18"/>
  <c r="BF92" i="18"/>
  <c r="CC92" i="18" s="1"/>
  <c r="BE92" i="18"/>
  <c r="CB92" i="18" s="1"/>
  <c r="AJ92" i="18"/>
  <c r="BD92" i="18"/>
  <c r="CA92" i="18" s="1"/>
  <c r="AI92" i="18"/>
  <c r="BC92" i="18"/>
  <c r="AH92" i="18"/>
  <c r="Z92" i="18"/>
  <c r="AA92" i="18" s="1"/>
  <c r="AB92" i="18" s="1"/>
  <c r="BA91" i="18"/>
  <c r="BV91" i="18"/>
  <c r="CS91" i="18" s="1"/>
  <c r="BU91" i="18"/>
  <c r="CR91" i="18" s="1"/>
  <c r="AZ91" i="18"/>
  <c r="BT91" i="18"/>
  <c r="CQ91" i="18" s="1"/>
  <c r="AY91" i="18"/>
  <c r="AX91" i="18"/>
  <c r="BS91" i="18"/>
  <c r="CP91" i="18" s="1"/>
  <c r="BR91" i="18"/>
  <c r="CO91" i="18" s="1"/>
  <c r="AW91" i="18"/>
  <c r="AV91" i="18"/>
  <c r="BQ91" i="18"/>
  <c r="CN91" i="18" s="1"/>
  <c r="AU91" i="18"/>
  <c r="BP91" i="18"/>
  <c r="CM91" i="18" s="1"/>
  <c r="BO91" i="18"/>
  <c r="CL91" i="18" s="1"/>
  <c r="AT91" i="18"/>
  <c r="BN91" i="18"/>
  <c r="CK91" i="18" s="1"/>
  <c r="AS91" i="18"/>
  <c r="AR91" i="18"/>
  <c r="BM91" i="18"/>
  <c r="CJ91" i="18" s="1"/>
  <c r="AQ91" i="18"/>
  <c r="BL91" i="18"/>
  <c r="CI91" i="18" s="1"/>
  <c r="AP91" i="18"/>
  <c r="BK91" i="18"/>
  <c r="CH91" i="18" s="1"/>
  <c r="AO91" i="18"/>
  <c r="BJ91" i="18"/>
  <c r="CG91" i="18" s="1"/>
  <c r="AN91" i="18"/>
  <c r="BI91" i="18"/>
  <c r="CF91" i="18" s="1"/>
  <c r="BH91" i="18"/>
  <c r="CE91" i="18" s="1"/>
  <c r="AM91" i="18"/>
  <c r="BG91" i="18"/>
  <c r="CD91" i="18" s="1"/>
  <c r="AL91" i="18"/>
  <c r="AK91" i="18"/>
  <c r="BF91" i="18"/>
  <c r="CC91" i="18" s="1"/>
  <c r="BE91" i="18"/>
  <c r="CB91" i="18" s="1"/>
  <c r="AJ91" i="18"/>
  <c r="BD91" i="18"/>
  <c r="CA91" i="18" s="1"/>
  <c r="AI91" i="18"/>
  <c r="BC91" i="18"/>
  <c r="AH91" i="18"/>
  <c r="Z91" i="18"/>
  <c r="AA91" i="18" s="1"/>
  <c r="AB91" i="18" s="1"/>
  <c r="BV90" i="18"/>
  <c r="CS90" i="18" s="1"/>
  <c r="BA90" i="18"/>
  <c r="AZ90" i="18"/>
  <c r="BU90" i="18"/>
  <c r="CR90" i="18" s="1"/>
  <c r="AY90" i="18"/>
  <c r="BT90" i="18"/>
  <c r="CQ90" i="18" s="1"/>
  <c r="BS90" i="18"/>
  <c r="CP90" i="18" s="1"/>
  <c r="AX90" i="18"/>
  <c r="BR90" i="18"/>
  <c r="CO90" i="18" s="1"/>
  <c r="AW90" i="18"/>
  <c r="BQ90" i="18"/>
  <c r="CN90" i="18" s="1"/>
  <c r="AV90" i="18"/>
  <c r="BP90" i="18"/>
  <c r="CM90" i="18" s="1"/>
  <c r="AU90" i="18"/>
  <c r="BO90" i="18"/>
  <c r="CL90" i="18" s="1"/>
  <c r="AT90" i="18"/>
  <c r="BN90" i="18"/>
  <c r="CK90" i="18" s="1"/>
  <c r="AS90" i="18"/>
  <c r="BM90" i="18"/>
  <c r="CJ90" i="18" s="1"/>
  <c r="AR90" i="18"/>
  <c r="BL90" i="18"/>
  <c r="CI90" i="18" s="1"/>
  <c r="AQ90" i="18"/>
  <c r="BK90" i="18"/>
  <c r="CH90" i="18" s="1"/>
  <c r="AP90" i="18"/>
  <c r="BJ90" i="18"/>
  <c r="CG90" i="18" s="1"/>
  <c r="AO90" i="18"/>
  <c r="BI90" i="18"/>
  <c r="CF90" i="18" s="1"/>
  <c r="AN90" i="18"/>
  <c r="BH90" i="18"/>
  <c r="CE90" i="18" s="1"/>
  <c r="AM90" i="18"/>
  <c r="BG90" i="18"/>
  <c r="CD90" i="18" s="1"/>
  <c r="AL90" i="18"/>
  <c r="BF90" i="18"/>
  <c r="CC90" i="18" s="1"/>
  <c r="AK90" i="18"/>
  <c r="BE90" i="18"/>
  <c r="CB90" i="18" s="1"/>
  <c r="AJ90" i="18"/>
  <c r="BD90" i="18"/>
  <c r="CA90" i="18" s="1"/>
  <c r="AI90" i="18"/>
  <c r="BC90" i="18"/>
  <c r="AH90" i="18"/>
  <c r="Z90" i="18"/>
  <c r="AA90" i="18" s="1"/>
  <c r="AB90" i="18" s="1"/>
  <c r="BV89" i="18"/>
  <c r="CS89" i="18" s="1"/>
  <c r="BA89" i="18"/>
  <c r="BU89" i="18"/>
  <c r="CR89" i="18" s="1"/>
  <c r="AZ89" i="18"/>
  <c r="BT89" i="18"/>
  <c r="CQ89" i="18" s="1"/>
  <c r="AY89" i="18"/>
  <c r="AX89" i="18"/>
  <c r="BS89" i="18"/>
  <c r="CP89" i="18" s="1"/>
  <c r="AW89" i="18"/>
  <c r="BR89" i="18"/>
  <c r="CO89" i="18" s="1"/>
  <c r="AV89" i="18"/>
  <c r="BQ89" i="18"/>
  <c r="CN89" i="18" s="1"/>
  <c r="BP89" i="18"/>
  <c r="CM89" i="18" s="1"/>
  <c r="AU89" i="18"/>
  <c r="AT89" i="18"/>
  <c r="BO89" i="18"/>
  <c r="CL89" i="18" s="1"/>
  <c r="AS89" i="18"/>
  <c r="BN89" i="18"/>
  <c r="CK89" i="18" s="1"/>
  <c r="AR89" i="18"/>
  <c r="BM89" i="18"/>
  <c r="CJ89" i="18" s="1"/>
  <c r="BL89" i="18"/>
  <c r="CI89" i="18" s="1"/>
  <c r="AQ89" i="18"/>
  <c r="BK89" i="18"/>
  <c r="CH89" i="18" s="1"/>
  <c r="AP89" i="18"/>
  <c r="BJ89" i="18"/>
  <c r="CG89" i="18" s="1"/>
  <c r="AO89" i="18"/>
  <c r="BI89" i="18"/>
  <c r="CF89" i="18" s="1"/>
  <c r="AN89" i="18"/>
  <c r="BH89" i="18"/>
  <c r="CE89" i="18" s="1"/>
  <c r="AM89" i="18"/>
  <c r="AL89" i="18"/>
  <c r="BG89" i="18"/>
  <c r="CD89" i="18" s="1"/>
  <c r="AK89" i="18"/>
  <c r="BF89" i="18"/>
  <c r="CC89" i="18" s="1"/>
  <c r="AJ89" i="18"/>
  <c r="BE89" i="18"/>
  <c r="CB89" i="18" s="1"/>
  <c r="AI89" i="18"/>
  <c r="BD89" i="18"/>
  <c r="CA89" i="18" s="1"/>
  <c r="Z89" i="18"/>
  <c r="AA89" i="18" s="1"/>
  <c r="AB89" i="18" s="1"/>
  <c r="AH89" i="18"/>
  <c r="BC89" i="18"/>
  <c r="BV88" i="18"/>
  <c r="CS88" i="18" s="1"/>
  <c r="BA88" i="18"/>
  <c r="AZ88" i="18"/>
  <c r="BU88" i="18"/>
  <c r="CR88" i="18" s="1"/>
  <c r="BT88" i="18"/>
  <c r="CQ88" i="18" s="1"/>
  <c r="AY88" i="18"/>
  <c r="BS88" i="18"/>
  <c r="CP88" i="18" s="1"/>
  <c r="AX88" i="18"/>
  <c r="BR88" i="18"/>
  <c r="CO88" i="18" s="1"/>
  <c r="AW88" i="18"/>
  <c r="BQ88" i="18"/>
  <c r="CN88" i="18" s="1"/>
  <c r="AV88" i="18"/>
  <c r="BP88" i="18"/>
  <c r="CM88" i="18" s="1"/>
  <c r="AU88" i="18"/>
  <c r="AT88" i="18"/>
  <c r="BO88" i="18"/>
  <c r="CL88" i="18" s="1"/>
  <c r="BN88" i="18"/>
  <c r="CK88" i="18" s="1"/>
  <c r="AS88" i="18"/>
  <c r="BM88" i="18"/>
  <c r="CJ88" i="18" s="1"/>
  <c r="AR88" i="18"/>
  <c r="AQ88" i="18"/>
  <c r="BL88" i="18"/>
  <c r="CI88" i="18" s="1"/>
  <c r="BK88" i="18"/>
  <c r="CH88" i="18" s="1"/>
  <c r="AP88" i="18"/>
  <c r="AO88" i="18"/>
  <c r="BJ88" i="18"/>
  <c r="CG88" i="18" s="1"/>
  <c r="BI88" i="18"/>
  <c r="CF88" i="18" s="1"/>
  <c r="AN88" i="18"/>
  <c r="BH88" i="18"/>
  <c r="CE88" i="18" s="1"/>
  <c r="AM88" i="18"/>
  <c r="BG88" i="18"/>
  <c r="CD88" i="18" s="1"/>
  <c r="AL88" i="18"/>
  <c r="AK88" i="18"/>
  <c r="BF88" i="18"/>
  <c r="CC88" i="18" s="1"/>
  <c r="AJ88" i="18"/>
  <c r="BE88" i="18"/>
  <c r="CB88" i="18" s="1"/>
  <c r="AI88" i="18"/>
  <c r="BD88" i="18"/>
  <c r="CA88" i="18" s="1"/>
  <c r="AH88" i="18"/>
  <c r="Z88" i="18"/>
  <c r="AA88" i="18" s="1"/>
  <c r="AB88" i="18" s="1"/>
  <c r="BC88" i="18"/>
  <c r="BV78" i="18"/>
  <c r="CS78" i="18" s="1"/>
  <c r="BA78" i="18"/>
  <c r="BU78" i="18"/>
  <c r="CR78" i="18" s="1"/>
  <c r="AZ78" i="18"/>
  <c r="BT78" i="18"/>
  <c r="CQ78" i="18" s="1"/>
  <c r="AY78" i="18"/>
  <c r="BS78" i="18"/>
  <c r="CP78" i="18" s="1"/>
  <c r="AX78" i="18"/>
  <c r="BR78" i="18"/>
  <c r="CO78" i="18" s="1"/>
  <c r="AW78" i="18"/>
  <c r="BQ78" i="18"/>
  <c r="CN78" i="18" s="1"/>
  <c r="AV78" i="18"/>
  <c r="BP78" i="18"/>
  <c r="CM78" i="18" s="1"/>
  <c r="AU78" i="18"/>
  <c r="BO78" i="18"/>
  <c r="CL78" i="18" s="1"/>
  <c r="AT78" i="18"/>
  <c r="BN78" i="18"/>
  <c r="CK78" i="18" s="1"/>
  <c r="AS78" i="18"/>
  <c r="AR78" i="18"/>
  <c r="BM78" i="18"/>
  <c r="CJ78" i="18" s="1"/>
  <c r="AQ78" i="18"/>
  <c r="BL78" i="18"/>
  <c r="CI78" i="18" s="1"/>
  <c r="AP78" i="18"/>
  <c r="BK78" i="18"/>
  <c r="CH78" i="18" s="1"/>
  <c r="AO78" i="18"/>
  <c r="BJ78" i="18"/>
  <c r="CG78" i="18" s="1"/>
  <c r="AN78" i="18"/>
  <c r="BI78" i="18"/>
  <c r="CF78" i="18" s="1"/>
  <c r="AM78" i="18"/>
  <c r="BH78" i="18"/>
  <c r="CE78" i="18" s="1"/>
  <c r="AL78" i="18"/>
  <c r="BG78" i="18"/>
  <c r="CD78" i="18" s="1"/>
  <c r="AK78" i="18"/>
  <c r="BF78" i="18"/>
  <c r="CC78" i="18" s="1"/>
  <c r="AJ78" i="18"/>
  <c r="BE78" i="18"/>
  <c r="CB78" i="18" s="1"/>
  <c r="AI78" i="18"/>
  <c r="BD78" i="18"/>
  <c r="CA78" i="18" s="1"/>
  <c r="AH78" i="18"/>
  <c r="Z78" i="18"/>
  <c r="AA78" i="18" s="1"/>
  <c r="AB78" i="18" s="1"/>
  <c r="BC78" i="18"/>
  <c r="BV77" i="18"/>
  <c r="CS77" i="18" s="1"/>
  <c r="BA77" i="18"/>
  <c r="AZ77" i="18"/>
  <c r="BU77" i="18"/>
  <c r="CR77" i="18" s="1"/>
  <c r="AY77" i="18"/>
  <c r="BT77" i="18"/>
  <c r="CQ77" i="18" s="1"/>
  <c r="AX77" i="18"/>
  <c r="BS77" i="18"/>
  <c r="CP77" i="18" s="1"/>
  <c r="AW77" i="18"/>
  <c r="BR77" i="18"/>
  <c r="CO77" i="18" s="1"/>
  <c r="BQ77" i="18"/>
  <c r="CN77" i="18" s="1"/>
  <c r="AV77" i="18"/>
  <c r="BP77" i="18"/>
  <c r="CM77" i="18" s="1"/>
  <c r="AU77" i="18"/>
  <c r="BO77" i="18"/>
  <c r="CL77" i="18" s="1"/>
  <c r="AT77" i="18"/>
  <c r="AS77" i="18"/>
  <c r="BN77" i="18"/>
  <c r="CK77" i="18" s="1"/>
  <c r="BM77" i="18"/>
  <c r="CJ77" i="18" s="1"/>
  <c r="AR77" i="18"/>
  <c r="BL77" i="18"/>
  <c r="CI77" i="18" s="1"/>
  <c r="AQ77" i="18"/>
  <c r="AP77" i="18"/>
  <c r="BK77" i="18"/>
  <c r="CH77" i="18" s="1"/>
  <c r="AO77" i="18"/>
  <c r="BJ77" i="18"/>
  <c r="CG77" i="18" s="1"/>
  <c r="AN77" i="18"/>
  <c r="BI77" i="18"/>
  <c r="CF77" i="18" s="1"/>
  <c r="AM77" i="18"/>
  <c r="BH77" i="18"/>
  <c r="CE77" i="18" s="1"/>
  <c r="AL77" i="18"/>
  <c r="BG77" i="18"/>
  <c r="CD77" i="18" s="1"/>
  <c r="AK77" i="18"/>
  <c r="BF77" i="18"/>
  <c r="CC77" i="18" s="1"/>
  <c r="BE77" i="18"/>
  <c r="CB77" i="18" s="1"/>
  <c r="AJ77" i="18"/>
  <c r="BD77" i="18"/>
  <c r="CA77" i="18" s="1"/>
  <c r="AI77" i="18"/>
  <c r="Z77" i="18"/>
  <c r="AA77" i="18" s="1"/>
  <c r="AB77" i="18" s="1"/>
  <c r="AH77" i="18"/>
  <c r="BC77" i="18"/>
  <c r="BA76" i="18"/>
  <c r="BV76" i="18"/>
  <c r="CS76" i="18" s="1"/>
  <c r="BU76" i="18"/>
  <c r="CR76" i="18" s="1"/>
  <c r="AZ76" i="18"/>
  <c r="BT76" i="18"/>
  <c r="CQ76" i="18" s="1"/>
  <c r="AY76" i="18"/>
  <c r="BS76" i="18"/>
  <c r="CP76" i="18" s="1"/>
  <c r="AX76" i="18"/>
  <c r="BR76" i="18"/>
  <c r="CO76" i="18" s="1"/>
  <c r="AW76" i="18"/>
  <c r="BQ76" i="18"/>
  <c r="CN76" i="18" s="1"/>
  <c r="AV76" i="18"/>
  <c r="BP76" i="18"/>
  <c r="CM76" i="18" s="1"/>
  <c r="AU76" i="18"/>
  <c r="BO76" i="18"/>
  <c r="CL76" i="18" s="1"/>
  <c r="AT76" i="18"/>
  <c r="BN76" i="18"/>
  <c r="CK76" i="18" s="1"/>
  <c r="AS76" i="18"/>
  <c r="AR76" i="18"/>
  <c r="BM76" i="18"/>
  <c r="CJ76" i="18" s="1"/>
  <c r="AQ76" i="18"/>
  <c r="BL76" i="18"/>
  <c r="CI76" i="18" s="1"/>
  <c r="AP76" i="18"/>
  <c r="BK76" i="18"/>
  <c r="CH76" i="18" s="1"/>
  <c r="BJ76" i="18"/>
  <c r="CG76" i="18" s="1"/>
  <c r="AO76" i="18"/>
  <c r="AN76" i="18"/>
  <c r="BI76" i="18"/>
  <c r="CF76" i="18" s="1"/>
  <c r="AM76" i="18"/>
  <c r="BH76" i="18"/>
  <c r="CE76" i="18" s="1"/>
  <c r="BG76" i="18"/>
  <c r="CD76" i="18" s="1"/>
  <c r="AL76" i="18"/>
  <c r="AK76" i="18"/>
  <c r="BF76" i="18"/>
  <c r="CC76" i="18" s="1"/>
  <c r="AJ76" i="18"/>
  <c r="BE76" i="18"/>
  <c r="CB76" i="18" s="1"/>
  <c r="BD76" i="18"/>
  <c r="CA76" i="18" s="1"/>
  <c r="AI76" i="18"/>
  <c r="BC76" i="18"/>
  <c r="Z76" i="18"/>
  <c r="AA76" i="18" s="1"/>
  <c r="AB76" i="18" s="1"/>
  <c r="AH76" i="18"/>
  <c r="BA75" i="18"/>
  <c r="BV75" i="18"/>
  <c r="CS75" i="18" s="1"/>
  <c r="AZ75" i="18"/>
  <c r="BU75" i="18"/>
  <c r="CR75" i="18" s="1"/>
  <c r="AY75" i="18"/>
  <c r="BT75" i="18"/>
  <c r="CQ75" i="18" s="1"/>
  <c r="AX75" i="18"/>
  <c r="BS75" i="18"/>
  <c r="CP75" i="18" s="1"/>
  <c r="AW75" i="18"/>
  <c r="BR75" i="18"/>
  <c r="CO75" i="18" s="1"/>
  <c r="AV75" i="18"/>
  <c r="BQ75" i="18"/>
  <c r="CN75" i="18" s="1"/>
  <c r="AU75" i="18"/>
  <c r="BP75" i="18"/>
  <c r="CM75" i="18" s="1"/>
  <c r="AT75" i="18"/>
  <c r="BO75" i="18"/>
  <c r="CL75" i="18" s="1"/>
  <c r="BN75" i="18"/>
  <c r="CK75" i="18" s="1"/>
  <c r="AS75" i="18"/>
  <c r="BM75" i="18"/>
  <c r="CJ75" i="18" s="1"/>
  <c r="AR75" i="18"/>
  <c r="BL75" i="18"/>
  <c r="CI75" i="18" s="1"/>
  <c r="AQ75" i="18"/>
  <c r="BK75" i="18"/>
  <c r="CH75" i="18" s="1"/>
  <c r="AP75" i="18"/>
  <c r="AO75" i="18"/>
  <c r="BJ75" i="18"/>
  <c r="CG75" i="18" s="1"/>
  <c r="BI75" i="18"/>
  <c r="CF75" i="18" s="1"/>
  <c r="AN75" i="18"/>
  <c r="BH75" i="18"/>
  <c r="CE75" i="18" s="1"/>
  <c r="AM75" i="18"/>
  <c r="BG75" i="18"/>
  <c r="CD75" i="18" s="1"/>
  <c r="AL75" i="18"/>
  <c r="BF75" i="18"/>
  <c r="CC75" i="18" s="1"/>
  <c r="AK75" i="18"/>
  <c r="AJ75" i="18"/>
  <c r="BE75" i="18"/>
  <c r="CB75" i="18" s="1"/>
  <c r="BD75" i="18"/>
  <c r="CA75" i="18" s="1"/>
  <c r="AI75" i="18"/>
  <c r="BC75" i="18"/>
  <c r="AH75" i="18"/>
  <c r="Z75" i="18"/>
  <c r="AA75" i="18" s="1"/>
  <c r="AB75" i="18" s="1"/>
  <c r="BV74" i="18"/>
  <c r="CS74" i="18" s="1"/>
  <c r="BA74" i="18"/>
  <c r="BU74" i="18"/>
  <c r="CR74" i="18" s="1"/>
  <c r="AZ74" i="18"/>
  <c r="BT74" i="18"/>
  <c r="CQ74" i="18" s="1"/>
  <c r="AY74" i="18"/>
  <c r="BS74" i="18"/>
  <c r="CP74" i="18" s="1"/>
  <c r="AX74" i="18"/>
  <c r="BR74" i="18"/>
  <c r="CO74" i="18" s="1"/>
  <c r="AW74" i="18"/>
  <c r="BQ74" i="18"/>
  <c r="CN74" i="18" s="1"/>
  <c r="AV74" i="18"/>
  <c r="BP74" i="18"/>
  <c r="CM74" i="18" s="1"/>
  <c r="AU74" i="18"/>
  <c r="BO74" i="18"/>
  <c r="CL74" i="18" s="1"/>
  <c r="AT74" i="18"/>
  <c r="BN74" i="18"/>
  <c r="CK74" i="18" s="1"/>
  <c r="AS74" i="18"/>
  <c r="BM74" i="18"/>
  <c r="CJ74" i="18" s="1"/>
  <c r="AR74" i="18"/>
  <c r="BL74" i="18"/>
  <c r="CI74" i="18" s="1"/>
  <c r="AQ74" i="18"/>
  <c r="BK74" i="18"/>
  <c r="CH74" i="18" s="1"/>
  <c r="AP74" i="18"/>
  <c r="BJ74" i="18"/>
  <c r="CG74" i="18" s="1"/>
  <c r="AO74" i="18"/>
  <c r="BI74" i="18"/>
  <c r="CF74" i="18" s="1"/>
  <c r="AN74" i="18"/>
  <c r="BH74" i="18"/>
  <c r="CE74" i="18" s="1"/>
  <c r="AM74" i="18"/>
  <c r="BG74" i="18"/>
  <c r="CD74" i="18" s="1"/>
  <c r="AL74" i="18"/>
  <c r="BF74" i="18"/>
  <c r="CC74" i="18" s="1"/>
  <c r="AK74" i="18"/>
  <c r="BE74" i="18"/>
  <c r="CB74" i="18" s="1"/>
  <c r="AJ74" i="18"/>
  <c r="BD74" i="18"/>
  <c r="CA74" i="18" s="1"/>
  <c r="AI74" i="18"/>
  <c r="BC74" i="18"/>
  <c r="Z74" i="18"/>
  <c r="AA74" i="18" s="1"/>
  <c r="AB74" i="18" s="1"/>
  <c r="AH74" i="18"/>
  <c r="BV73" i="18"/>
  <c r="CS73" i="18" s="1"/>
  <c r="BA73" i="18"/>
  <c r="BU73" i="18"/>
  <c r="CR73" i="18" s="1"/>
  <c r="AZ73" i="18"/>
  <c r="BT73" i="18"/>
  <c r="CQ73" i="18" s="1"/>
  <c r="AY73" i="18"/>
  <c r="AX73" i="18"/>
  <c r="BS73" i="18"/>
  <c r="CP73" i="18" s="1"/>
  <c r="AW73" i="18"/>
  <c r="BR73" i="18"/>
  <c r="CO73" i="18" s="1"/>
  <c r="AV73" i="18"/>
  <c r="BQ73" i="18"/>
  <c r="CN73" i="18" s="1"/>
  <c r="AU73" i="18"/>
  <c r="BP73" i="18"/>
  <c r="CM73" i="18" s="1"/>
  <c r="AT73" i="18"/>
  <c r="BO73" i="18"/>
  <c r="CL73" i="18" s="1"/>
  <c r="AS73" i="18"/>
  <c r="BN73" i="18"/>
  <c r="CK73" i="18" s="1"/>
  <c r="AR73" i="18"/>
  <c r="BM73" i="18"/>
  <c r="CJ73" i="18" s="1"/>
  <c r="AQ73" i="18"/>
  <c r="BL73" i="18"/>
  <c r="CI73" i="18" s="1"/>
  <c r="AP73" i="18"/>
  <c r="BK73" i="18"/>
  <c r="CH73" i="18" s="1"/>
  <c r="AO73" i="18"/>
  <c r="BJ73" i="18"/>
  <c r="CG73" i="18" s="1"/>
  <c r="AN73" i="18"/>
  <c r="BI73" i="18"/>
  <c r="CF73" i="18" s="1"/>
  <c r="BH73" i="18"/>
  <c r="CE73" i="18" s="1"/>
  <c r="AM73" i="18"/>
  <c r="BG73" i="18"/>
  <c r="CD73" i="18" s="1"/>
  <c r="AL73" i="18"/>
  <c r="AK73" i="18"/>
  <c r="BF73" i="18"/>
  <c r="CC73" i="18" s="1"/>
  <c r="BE73" i="18"/>
  <c r="CB73" i="18" s="1"/>
  <c r="AJ73" i="18"/>
  <c r="BD73" i="18"/>
  <c r="CA73" i="18" s="1"/>
  <c r="AI73" i="18"/>
  <c r="Z73" i="18"/>
  <c r="AA73" i="18" s="1"/>
  <c r="AB73" i="18" s="1"/>
  <c r="AH73" i="18"/>
  <c r="BC73" i="18"/>
  <c r="BV72" i="18"/>
  <c r="CS72" i="18" s="1"/>
  <c r="BA72" i="18"/>
  <c r="BU72" i="18"/>
  <c r="CR72" i="18" s="1"/>
  <c r="AZ72" i="18"/>
  <c r="BT72" i="18"/>
  <c r="CQ72" i="18" s="1"/>
  <c r="AY72" i="18"/>
  <c r="BS72" i="18"/>
  <c r="CP72" i="18" s="1"/>
  <c r="AX72" i="18"/>
  <c r="BR72" i="18"/>
  <c r="CO72" i="18" s="1"/>
  <c r="AW72" i="18"/>
  <c r="BQ72" i="18"/>
  <c r="CN72" i="18" s="1"/>
  <c r="AV72" i="18"/>
  <c r="BP72" i="18"/>
  <c r="CM72" i="18" s="1"/>
  <c r="AU72" i="18"/>
  <c r="BO72" i="18"/>
  <c r="CL72" i="18" s="1"/>
  <c r="AT72" i="18"/>
  <c r="BN72" i="18"/>
  <c r="CK72" i="18" s="1"/>
  <c r="AS72" i="18"/>
  <c r="BM72" i="18"/>
  <c r="CJ72" i="18" s="1"/>
  <c r="AR72" i="18"/>
  <c r="AQ72" i="18"/>
  <c r="BL72" i="18"/>
  <c r="CI72" i="18" s="1"/>
  <c r="AP72" i="18"/>
  <c r="BK72" i="18"/>
  <c r="CH72" i="18" s="1"/>
  <c r="AO72" i="18"/>
  <c r="BJ72" i="18"/>
  <c r="CG72" i="18" s="1"/>
  <c r="AN72" i="18"/>
  <c r="BI72" i="18"/>
  <c r="CF72" i="18" s="1"/>
  <c r="AM72" i="18"/>
  <c r="BH72" i="18"/>
  <c r="CE72" i="18" s="1"/>
  <c r="AL72" i="18"/>
  <c r="BG72" i="18"/>
  <c r="CD72" i="18" s="1"/>
  <c r="BF72" i="18"/>
  <c r="CC72" i="18" s="1"/>
  <c r="AK72" i="18"/>
  <c r="BE72" i="18"/>
  <c r="CB72" i="18" s="1"/>
  <c r="AJ72" i="18"/>
  <c r="BD72" i="18"/>
  <c r="CA72" i="18" s="1"/>
  <c r="AI72" i="18"/>
  <c r="BC72" i="18"/>
  <c r="AH72" i="18"/>
  <c r="Z72" i="18"/>
  <c r="AA72" i="18" s="1"/>
  <c r="AB72" i="18" s="1"/>
  <c r="BV71" i="18"/>
  <c r="CS71" i="18" s="1"/>
  <c r="BA71" i="18"/>
  <c r="BU71" i="18"/>
  <c r="CR71" i="18" s="1"/>
  <c r="AZ71" i="18"/>
  <c r="BT71" i="18"/>
  <c r="CQ71" i="18" s="1"/>
  <c r="AY71" i="18"/>
  <c r="BS71" i="18"/>
  <c r="CP71" i="18" s="1"/>
  <c r="AX71" i="18"/>
  <c r="BR71" i="18"/>
  <c r="CO71" i="18" s="1"/>
  <c r="AW71" i="18"/>
  <c r="BQ71" i="18"/>
  <c r="CN71" i="18" s="1"/>
  <c r="AV71" i="18"/>
  <c r="BP71" i="18"/>
  <c r="CM71" i="18" s="1"/>
  <c r="AU71" i="18"/>
  <c r="BO71" i="18"/>
  <c r="CL71" i="18" s="1"/>
  <c r="AT71" i="18"/>
  <c r="BN71" i="18"/>
  <c r="CK71" i="18" s="1"/>
  <c r="AS71" i="18"/>
  <c r="BM71" i="18"/>
  <c r="CJ71" i="18" s="1"/>
  <c r="AR71" i="18"/>
  <c r="BL71" i="18"/>
  <c r="CI71" i="18" s="1"/>
  <c r="AQ71" i="18"/>
  <c r="BK71" i="18"/>
  <c r="CH71" i="18" s="1"/>
  <c r="AP71" i="18"/>
  <c r="BJ71" i="18"/>
  <c r="CG71" i="18" s="1"/>
  <c r="AO71" i="18"/>
  <c r="BI71" i="18"/>
  <c r="CF71" i="18" s="1"/>
  <c r="AN71" i="18"/>
  <c r="BH71" i="18"/>
  <c r="CE71" i="18" s="1"/>
  <c r="AM71" i="18"/>
  <c r="BG71" i="18"/>
  <c r="CD71" i="18" s="1"/>
  <c r="AL71" i="18"/>
  <c r="BF71" i="18"/>
  <c r="CC71" i="18" s="1"/>
  <c r="AK71" i="18"/>
  <c r="BE71" i="18"/>
  <c r="CB71" i="18" s="1"/>
  <c r="AJ71" i="18"/>
  <c r="BD71" i="18"/>
  <c r="CA71" i="18" s="1"/>
  <c r="AI71" i="18"/>
  <c r="BC71" i="18"/>
  <c r="AH71" i="18"/>
  <c r="Z71" i="18"/>
  <c r="AA71" i="18" s="1"/>
  <c r="AB71" i="18" s="1"/>
  <c r="BV70" i="18"/>
  <c r="CS70" i="18" s="1"/>
  <c r="BA70" i="18"/>
  <c r="AZ70" i="18"/>
  <c r="BU70" i="18"/>
  <c r="CR70" i="18" s="1"/>
  <c r="AY70" i="18"/>
  <c r="BT70" i="18"/>
  <c r="CQ70" i="18" s="1"/>
  <c r="BS70" i="18"/>
  <c r="CP70" i="18" s="1"/>
  <c r="AX70" i="18"/>
  <c r="BR70" i="18"/>
  <c r="CO70" i="18" s="1"/>
  <c r="AW70" i="18"/>
  <c r="AV70" i="18"/>
  <c r="BQ70" i="18"/>
  <c r="CN70" i="18" s="1"/>
  <c r="AU70" i="18"/>
  <c r="BP70" i="18"/>
  <c r="CM70" i="18" s="1"/>
  <c r="AT70" i="18"/>
  <c r="BO70" i="18"/>
  <c r="CL70" i="18" s="1"/>
  <c r="AS70" i="18"/>
  <c r="BN70" i="18"/>
  <c r="CK70" i="18" s="1"/>
  <c r="BM70" i="18"/>
  <c r="CJ70" i="18" s="1"/>
  <c r="AR70" i="18"/>
  <c r="BL70" i="18"/>
  <c r="CI70" i="18" s="1"/>
  <c r="AQ70" i="18"/>
  <c r="AP70" i="18"/>
  <c r="BK70" i="18"/>
  <c r="CH70" i="18" s="1"/>
  <c r="AO70" i="18"/>
  <c r="BJ70" i="18"/>
  <c r="CG70" i="18" s="1"/>
  <c r="AN70" i="18"/>
  <c r="BI70" i="18"/>
  <c r="CF70" i="18" s="1"/>
  <c r="BH70" i="18"/>
  <c r="CE70" i="18" s="1"/>
  <c r="AM70" i="18"/>
  <c r="AL70" i="18"/>
  <c r="BG70" i="18"/>
  <c r="CD70" i="18" s="1"/>
  <c r="AK70" i="18"/>
  <c r="BF70" i="18"/>
  <c r="CC70" i="18" s="1"/>
  <c r="BE70" i="18"/>
  <c r="CB70" i="18" s="1"/>
  <c r="AJ70" i="18"/>
  <c r="BD70" i="18"/>
  <c r="CA70" i="18" s="1"/>
  <c r="AI70" i="18"/>
  <c r="AH70" i="18"/>
  <c r="Z70" i="18"/>
  <c r="AA70" i="18" s="1"/>
  <c r="AB70" i="18" s="1"/>
  <c r="BC70" i="18"/>
  <c r="BA69" i="18"/>
  <c r="BV69" i="18"/>
  <c r="CS69" i="18" s="1"/>
  <c r="AZ69" i="18"/>
  <c r="BU69" i="18"/>
  <c r="CR69" i="18" s="1"/>
  <c r="AY69" i="18"/>
  <c r="BT69" i="18"/>
  <c r="CQ69" i="18" s="1"/>
  <c r="AX69" i="18"/>
  <c r="BS69" i="18"/>
  <c r="CP69" i="18" s="1"/>
  <c r="AW69" i="18"/>
  <c r="BR69" i="18"/>
  <c r="CO69" i="18" s="1"/>
  <c r="AV69" i="18"/>
  <c r="BQ69" i="18"/>
  <c r="CN69" i="18" s="1"/>
  <c r="AU69" i="18"/>
  <c r="BP69" i="18"/>
  <c r="CM69" i="18" s="1"/>
  <c r="AT69" i="18"/>
  <c r="BO69" i="18"/>
  <c r="CL69" i="18" s="1"/>
  <c r="BN69" i="18"/>
  <c r="CK69" i="18" s="1"/>
  <c r="AS69" i="18"/>
  <c r="AR69" i="18"/>
  <c r="BM69" i="18"/>
  <c r="CJ69" i="18" s="1"/>
  <c r="BL69" i="18"/>
  <c r="CI69" i="18" s="1"/>
  <c r="AQ69" i="18"/>
  <c r="AP69" i="18"/>
  <c r="BK69" i="18"/>
  <c r="CH69" i="18" s="1"/>
  <c r="AO69" i="18"/>
  <c r="BJ69" i="18"/>
  <c r="CG69" i="18" s="1"/>
  <c r="AN69" i="18"/>
  <c r="BI69" i="18"/>
  <c r="CF69" i="18" s="1"/>
  <c r="AM69" i="18"/>
  <c r="BH69" i="18"/>
  <c r="CE69" i="18" s="1"/>
  <c r="AL69" i="18"/>
  <c r="BG69" i="18"/>
  <c r="CD69" i="18" s="1"/>
  <c r="AK69" i="18"/>
  <c r="BF69" i="18"/>
  <c r="CC69" i="18" s="1"/>
  <c r="AJ69" i="18"/>
  <c r="BE69" i="18"/>
  <c r="CB69" i="18" s="1"/>
  <c r="AI69" i="18"/>
  <c r="BD69" i="18"/>
  <c r="CA69" i="18" s="1"/>
  <c r="AH69" i="18"/>
  <c r="Z69" i="18"/>
  <c r="AA69" i="18" s="1"/>
  <c r="AB69" i="18" s="1"/>
  <c r="BC69" i="18"/>
  <c r="BV68" i="18"/>
  <c r="CS68" i="18" s="1"/>
  <c r="BA68" i="18"/>
  <c r="BU68" i="18"/>
  <c r="CR68" i="18" s="1"/>
  <c r="AZ68" i="18"/>
  <c r="BT68" i="18"/>
  <c r="CQ68" i="18" s="1"/>
  <c r="AY68" i="18"/>
  <c r="BS68" i="18"/>
  <c r="CP68" i="18" s="1"/>
  <c r="AX68" i="18"/>
  <c r="AW68" i="18"/>
  <c r="BR68" i="18"/>
  <c r="CO68" i="18" s="1"/>
  <c r="BQ68" i="18"/>
  <c r="CN68" i="18" s="1"/>
  <c r="AV68" i="18"/>
  <c r="AU68" i="18"/>
  <c r="BP68" i="18"/>
  <c r="CM68" i="18" s="1"/>
  <c r="BO68" i="18"/>
  <c r="CL68" i="18" s="1"/>
  <c r="AT68" i="18"/>
  <c r="BN68" i="18"/>
  <c r="CK68" i="18" s="1"/>
  <c r="AS68" i="18"/>
  <c r="BM68" i="18"/>
  <c r="CJ68" i="18" s="1"/>
  <c r="AR68" i="18"/>
  <c r="BL68" i="18"/>
  <c r="CI68" i="18" s="1"/>
  <c r="AQ68" i="18"/>
  <c r="BK68" i="18"/>
  <c r="CH68" i="18" s="1"/>
  <c r="AP68" i="18"/>
  <c r="BJ68" i="18"/>
  <c r="CG68" i="18" s="1"/>
  <c r="AO68" i="18"/>
  <c r="BI68" i="18"/>
  <c r="CF68" i="18" s="1"/>
  <c r="AN68" i="18"/>
  <c r="BH68" i="18"/>
  <c r="CE68" i="18" s="1"/>
  <c r="AM68" i="18"/>
  <c r="BG68" i="18"/>
  <c r="CD68" i="18" s="1"/>
  <c r="AL68" i="18"/>
  <c r="BF68" i="18"/>
  <c r="CC68" i="18" s="1"/>
  <c r="AK68" i="18"/>
  <c r="BE68" i="18"/>
  <c r="CB68" i="18" s="1"/>
  <c r="AJ68" i="18"/>
  <c r="BD68" i="18"/>
  <c r="CA68" i="18" s="1"/>
  <c r="AI68" i="18"/>
  <c r="BC68" i="18"/>
  <c r="AH68" i="18"/>
  <c r="Z68" i="18"/>
  <c r="AA68" i="18" s="1"/>
  <c r="AB68" i="18" s="1"/>
  <c r="BV67" i="18"/>
  <c r="CS67" i="18" s="1"/>
  <c r="BA67" i="18"/>
  <c r="BU67" i="18"/>
  <c r="CR67" i="18" s="1"/>
  <c r="AZ67" i="18"/>
  <c r="BT67" i="18"/>
  <c r="CQ67" i="18" s="1"/>
  <c r="AY67" i="18"/>
  <c r="BS67" i="18"/>
  <c r="CP67" i="18" s="1"/>
  <c r="AX67" i="18"/>
  <c r="BR67" i="18"/>
  <c r="CO67" i="18" s="1"/>
  <c r="AW67" i="18"/>
  <c r="BQ67" i="18"/>
  <c r="CN67" i="18" s="1"/>
  <c r="AV67" i="18"/>
  <c r="BP67" i="18"/>
  <c r="CM67" i="18" s="1"/>
  <c r="AU67" i="18"/>
  <c r="BO67" i="18"/>
  <c r="CL67" i="18" s="1"/>
  <c r="AT67" i="18"/>
  <c r="BN67" i="18"/>
  <c r="CK67" i="18" s="1"/>
  <c r="AS67" i="18"/>
  <c r="BM67" i="18"/>
  <c r="CJ67" i="18" s="1"/>
  <c r="AR67" i="18"/>
  <c r="BL67" i="18"/>
  <c r="CI67" i="18" s="1"/>
  <c r="AQ67" i="18"/>
  <c r="BK67" i="18"/>
  <c r="CH67" i="18" s="1"/>
  <c r="AP67" i="18"/>
  <c r="BJ67" i="18"/>
  <c r="CG67" i="18" s="1"/>
  <c r="AO67" i="18"/>
  <c r="BI67" i="18"/>
  <c r="CF67" i="18" s="1"/>
  <c r="AN67" i="18"/>
  <c r="BH67" i="18"/>
  <c r="CE67" i="18" s="1"/>
  <c r="AM67" i="18"/>
  <c r="BG67" i="18"/>
  <c r="CD67" i="18" s="1"/>
  <c r="AL67" i="18"/>
  <c r="BF67" i="18"/>
  <c r="CC67" i="18" s="1"/>
  <c r="AK67" i="18"/>
  <c r="BE67" i="18"/>
  <c r="CB67" i="18" s="1"/>
  <c r="AJ67" i="18"/>
  <c r="BD67" i="18"/>
  <c r="CA67" i="18" s="1"/>
  <c r="AI67" i="18"/>
  <c r="BC67" i="18"/>
  <c r="AH67" i="18"/>
  <c r="Z67" i="18"/>
  <c r="AA67" i="18" s="1"/>
  <c r="AB67" i="18" s="1"/>
  <c r="BV66" i="18"/>
  <c r="CS66" i="18" s="1"/>
  <c r="BA66" i="18"/>
  <c r="BU66" i="18"/>
  <c r="CR66" i="18" s="1"/>
  <c r="AZ66" i="18"/>
  <c r="BT66" i="18"/>
  <c r="CQ66" i="18" s="1"/>
  <c r="AY66" i="18"/>
  <c r="BS66" i="18"/>
  <c r="CP66" i="18" s="1"/>
  <c r="AX66" i="18"/>
  <c r="BR66" i="18"/>
  <c r="CO66" i="18" s="1"/>
  <c r="AW66" i="18"/>
  <c r="BQ66" i="18"/>
  <c r="CN66" i="18" s="1"/>
  <c r="AV66" i="18"/>
  <c r="BP66" i="18"/>
  <c r="CM66" i="18" s="1"/>
  <c r="AU66" i="18"/>
  <c r="BO66" i="18"/>
  <c r="CL66" i="18" s="1"/>
  <c r="AT66" i="18"/>
  <c r="BN66" i="18"/>
  <c r="CK66" i="18" s="1"/>
  <c r="AS66" i="18"/>
  <c r="BM66" i="18"/>
  <c r="CJ66" i="18" s="1"/>
  <c r="AR66" i="18"/>
  <c r="BL66" i="18"/>
  <c r="CI66" i="18" s="1"/>
  <c r="AQ66" i="18"/>
  <c r="BK66" i="18"/>
  <c r="CH66" i="18" s="1"/>
  <c r="AP66" i="18"/>
  <c r="BJ66" i="18"/>
  <c r="CG66" i="18" s="1"/>
  <c r="AO66" i="18"/>
  <c r="BI66" i="18"/>
  <c r="CF66" i="18" s="1"/>
  <c r="AN66" i="18"/>
  <c r="BH66" i="18"/>
  <c r="CE66" i="18" s="1"/>
  <c r="AM66" i="18"/>
  <c r="BG66" i="18"/>
  <c r="CD66" i="18" s="1"/>
  <c r="AL66" i="18"/>
  <c r="BF66" i="18"/>
  <c r="CC66" i="18" s="1"/>
  <c r="AK66" i="18"/>
  <c r="BE66" i="18"/>
  <c r="CB66" i="18" s="1"/>
  <c r="AJ66" i="18"/>
  <c r="BD66" i="18"/>
  <c r="CA66" i="18" s="1"/>
  <c r="AI66" i="18"/>
  <c r="BC66" i="18"/>
  <c r="AH66" i="18"/>
  <c r="Z66" i="18"/>
  <c r="AA66" i="18" s="1"/>
  <c r="AB66" i="18" s="1"/>
  <c r="BV65" i="18"/>
  <c r="CS65" i="18" s="1"/>
  <c r="BA65" i="18"/>
  <c r="BU65" i="18"/>
  <c r="CR65" i="18" s="1"/>
  <c r="AZ65" i="18"/>
  <c r="BT65" i="18"/>
  <c r="CQ65" i="18" s="1"/>
  <c r="AY65" i="18"/>
  <c r="BS65" i="18"/>
  <c r="CP65" i="18" s="1"/>
  <c r="AX65" i="18"/>
  <c r="AW65" i="18"/>
  <c r="BR65" i="18"/>
  <c r="CO65" i="18" s="1"/>
  <c r="AV65" i="18"/>
  <c r="BQ65" i="18"/>
  <c r="CN65" i="18" s="1"/>
  <c r="AU65" i="18"/>
  <c r="BP65" i="18"/>
  <c r="CM65" i="18" s="1"/>
  <c r="BO65" i="18"/>
  <c r="CL65" i="18" s="1"/>
  <c r="AT65" i="18"/>
  <c r="AS65" i="18"/>
  <c r="BN65" i="18"/>
  <c r="CK65" i="18" s="1"/>
  <c r="AR65" i="18"/>
  <c r="BM65" i="18"/>
  <c r="CJ65" i="18" s="1"/>
  <c r="AQ65" i="18"/>
  <c r="BL65" i="18"/>
  <c r="CI65" i="18" s="1"/>
  <c r="AP65" i="18"/>
  <c r="BK65" i="18"/>
  <c r="CH65" i="18" s="1"/>
  <c r="AO65" i="18"/>
  <c r="BJ65" i="18"/>
  <c r="CG65" i="18" s="1"/>
  <c r="BI65" i="18"/>
  <c r="CF65" i="18" s="1"/>
  <c r="AN65" i="18"/>
  <c r="AM65" i="18"/>
  <c r="BH65" i="18"/>
  <c r="CE65" i="18" s="1"/>
  <c r="AL65" i="18"/>
  <c r="BG65" i="18"/>
  <c r="CD65" i="18" s="1"/>
  <c r="AK65" i="18"/>
  <c r="BF65" i="18"/>
  <c r="CC65" i="18" s="1"/>
  <c r="AJ65" i="18"/>
  <c r="BE65" i="18"/>
  <c r="CB65" i="18" s="1"/>
  <c r="AI65" i="18"/>
  <c r="BD65" i="18"/>
  <c r="CA65" i="18" s="1"/>
  <c r="Z65" i="18"/>
  <c r="AA65" i="18" s="1"/>
  <c r="AB65" i="18" s="1"/>
  <c r="AH65" i="18"/>
  <c r="BC65" i="18"/>
  <c r="BV64" i="18"/>
  <c r="CS64" i="18" s="1"/>
  <c r="BA64" i="18"/>
  <c r="BU64" i="18"/>
  <c r="CR64" i="18" s="1"/>
  <c r="AZ64" i="18"/>
  <c r="AY64" i="18"/>
  <c r="BT64" i="18"/>
  <c r="CQ64" i="18" s="1"/>
  <c r="AX64" i="18"/>
  <c r="BS64" i="18"/>
  <c r="CP64" i="18" s="1"/>
  <c r="BR64" i="18"/>
  <c r="CO64" i="18" s="1"/>
  <c r="AW64" i="18"/>
  <c r="BQ64" i="18"/>
  <c r="CN64" i="18" s="1"/>
  <c r="AV64" i="18"/>
  <c r="AU64" i="18"/>
  <c r="BP64" i="18"/>
  <c r="CM64" i="18" s="1"/>
  <c r="AT64" i="18"/>
  <c r="BO64" i="18"/>
  <c r="CL64" i="18" s="1"/>
  <c r="BN64" i="18"/>
  <c r="CK64" i="18" s="1"/>
  <c r="AS64" i="18"/>
  <c r="AR64" i="18"/>
  <c r="BM64" i="18"/>
  <c r="CJ64" i="18" s="1"/>
  <c r="BL64" i="18"/>
  <c r="CI64" i="18" s="1"/>
  <c r="AQ64" i="18"/>
  <c r="BK64" i="18"/>
  <c r="CH64" i="18" s="1"/>
  <c r="AP64" i="18"/>
  <c r="BJ64" i="18"/>
  <c r="CG64" i="18" s="1"/>
  <c r="AO64" i="18"/>
  <c r="BI64" i="18"/>
  <c r="CF64" i="18" s="1"/>
  <c r="AN64" i="18"/>
  <c r="BH64" i="18"/>
  <c r="CE64" i="18" s="1"/>
  <c r="AM64" i="18"/>
  <c r="BG64" i="18"/>
  <c r="CD64" i="18" s="1"/>
  <c r="AL64" i="18"/>
  <c r="BF64" i="18"/>
  <c r="CC64" i="18" s="1"/>
  <c r="AK64" i="18"/>
  <c r="BE64" i="18"/>
  <c r="CB64" i="18" s="1"/>
  <c r="AJ64" i="18"/>
  <c r="AI64" i="18"/>
  <c r="BD64" i="18"/>
  <c r="CA64" i="18" s="1"/>
  <c r="Z64" i="18"/>
  <c r="AA64" i="18" s="1"/>
  <c r="AB64" i="18" s="1"/>
  <c r="AH64" i="18"/>
  <c r="BC64" i="18"/>
  <c r="BA63" i="18"/>
  <c r="BV63" i="18"/>
  <c r="CS63" i="18" s="1"/>
  <c r="AZ63" i="18"/>
  <c r="BU63" i="18"/>
  <c r="CR63" i="18" s="1"/>
  <c r="AY63" i="18"/>
  <c r="BT63" i="18"/>
  <c r="CQ63" i="18" s="1"/>
  <c r="BS63" i="18"/>
  <c r="CP63" i="18" s="1"/>
  <c r="AX63" i="18"/>
  <c r="BR63" i="18"/>
  <c r="CO63" i="18" s="1"/>
  <c r="AW63" i="18"/>
  <c r="BQ63" i="18"/>
  <c r="CN63" i="18" s="1"/>
  <c r="AV63" i="18"/>
  <c r="BP63" i="18"/>
  <c r="CM63" i="18" s="1"/>
  <c r="AU63" i="18"/>
  <c r="BO63" i="18"/>
  <c r="CL63" i="18" s="1"/>
  <c r="AT63" i="18"/>
  <c r="BN63" i="18"/>
  <c r="CK63" i="18" s="1"/>
  <c r="AS63" i="18"/>
  <c r="BM63" i="18"/>
  <c r="CJ63" i="18" s="1"/>
  <c r="AR63" i="18"/>
  <c r="AQ63" i="18"/>
  <c r="BL63" i="18"/>
  <c r="CI63" i="18" s="1"/>
  <c r="AP63" i="18"/>
  <c r="BK63" i="18"/>
  <c r="CH63" i="18" s="1"/>
  <c r="BJ63" i="18"/>
  <c r="CG63" i="18" s="1"/>
  <c r="AO63" i="18"/>
  <c r="AN63" i="18"/>
  <c r="BI63" i="18"/>
  <c r="CF63" i="18" s="1"/>
  <c r="BH63" i="18"/>
  <c r="CE63" i="18" s="1"/>
  <c r="AM63" i="18"/>
  <c r="AL63" i="18"/>
  <c r="BG63" i="18"/>
  <c r="CD63" i="18" s="1"/>
  <c r="AK63" i="18"/>
  <c r="BF63" i="18"/>
  <c r="CC63" i="18" s="1"/>
  <c r="BE63" i="18"/>
  <c r="CB63" i="18" s="1"/>
  <c r="AJ63" i="18"/>
  <c r="AI63" i="18"/>
  <c r="BD63" i="18"/>
  <c r="CA63" i="18" s="1"/>
  <c r="Z63" i="18"/>
  <c r="AA63" i="18" s="1"/>
  <c r="AB63" i="18" s="1"/>
  <c r="AH63" i="18"/>
  <c r="BC63" i="18"/>
  <c r="BV62" i="18"/>
  <c r="CS62" i="18" s="1"/>
  <c r="BA62" i="18"/>
  <c r="BU62" i="18"/>
  <c r="CR62" i="18" s="1"/>
  <c r="AZ62" i="18"/>
  <c r="BT62" i="18"/>
  <c r="CQ62" i="18" s="1"/>
  <c r="AY62" i="18"/>
  <c r="BS62" i="18"/>
  <c r="CP62" i="18" s="1"/>
  <c r="AX62" i="18"/>
  <c r="BR62" i="18"/>
  <c r="CO62" i="18" s="1"/>
  <c r="AW62" i="18"/>
  <c r="BQ62" i="18"/>
  <c r="CN62" i="18" s="1"/>
  <c r="AV62" i="18"/>
  <c r="BP62" i="18"/>
  <c r="CM62" i="18" s="1"/>
  <c r="AU62" i="18"/>
  <c r="AT62" i="18"/>
  <c r="BO62" i="18"/>
  <c r="CL62" i="18" s="1"/>
  <c r="AS62" i="18"/>
  <c r="BN62" i="18"/>
  <c r="CK62" i="18" s="1"/>
  <c r="AR62" i="18"/>
  <c r="BM62" i="18"/>
  <c r="CJ62" i="18" s="1"/>
  <c r="AQ62" i="18"/>
  <c r="BL62" i="18"/>
  <c r="CI62" i="18" s="1"/>
  <c r="AP62" i="18"/>
  <c r="BK62" i="18"/>
  <c r="CH62" i="18" s="1"/>
  <c r="AO62" i="18"/>
  <c r="BJ62" i="18"/>
  <c r="CG62" i="18" s="1"/>
  <c r="AN62" i="18"/>
  <c r="BI62" i="18"/>
  <c r="CF62" i="18" s="1"/>
  <c r="AM62" i="18"/>
  <c r="BH62" i="18"/>
  <c r="CE62" i="18" s="1"/>
  <c r="AL62" i="18"/>
  <c r="BG62" i="18"/>
  <c r="CD62" i="18" s="1"/>
  <c r="BF62" i="18"/>
  <c r="CC62" i="18" s="1"/>
  <c r="AK62" i="18"/>
  <c r="BE62" i="18"/>
  <c r="CB62" i="18" s="1"/>
  <c r="AJ62" i="18"/>
  <c r="AI62" i="18"/>
  <c r="BD62" i="18"/>
  <c r="CA62" i="18" s="1"/>
  <c r="BC62" i="18"/>
  <c r="Z62" i="18"/>
  <c r="AA62" i="18" s="1"/>
  <c r="AB62" i="18" s="1"/>
  <c r="AH62" i="18"/>
  <c r="BA61" i="18"/>
  <c r="BV61" i="18"/>
  <c r="CS61" i="18" s="1"/>
  <c r="AZ61" i="18"/>
  <c r="BU61" i="18"/>
  <c r="CR61" i="18" s="1"/>
  <c r="AY61" i="18"/>
  <c r="BT61" i="18"/>
  <c r="CQ61" i="18" s="1"/>
  <c r="AX61" i="18"/>
  <c r="BS61" i="18"/>
  <c r="CP61" i="18" s="1"/>
  <c r="BR61" i="18"/>
  <c r="CO61" i="18" s="1"/>
  <c r="AW61" i="18"/>
  <c r="BQ61" i="18"/>
  <c r="CN61" i="18" s="1"/>
  <c r="AV61" i="18"/>
  <c r="BP61" i="18"/>
  <c r="CM61" i="18" s="1"/>
  <c r="AU61" i="18"/>
  <c r="BO61" i="18"/>
  <c r="CL61" i="18" s="1"/>
  <c r="AT61" i="18"/>
  <c r="AS61" i="18"/>
  <c r="BN61" i="18"/>
  <c r="CK61" i="18" s="1"/>
  <c r="AR61" i="18"/>
  <c r="BM61" i="18"/>
  <c r="CJ61" i="18" s="1"/>
  <c r="AQ61" i="18"/>
  <c r="BL61" i="18"/>
  <c r="CI61" i="18" s="1"/>
  <c r="AP61" i="18"/>
  <c r="BK61" i="18"/>
  <c r="CH61" i="18" s="1"/>
  <c r="AO61" i="18"/>
  <c r="BJ61" i="18"/>
  <c r="CG61" i="18" s="1"/>
  <c r="AN61" i="18"/>
  <c r="BI61" i="18"/>
  <c r="CF61" i="18" s="1"/>
  <c r="BH61" i="18"/>
  <c r="CE61" i="18" s="1"/>
  <c r="AM61" i="18"/>
  <c r="BG61" i="18"/>
  <c r="CD61" i="18" s="1"/>
  <c r="AL61" i="18"/>
  <c r="BF61" i="18"/>
  <c r="CC61" i="18" s="1"/>
  <c r="AK61" i="18"/>
  <c r="BE61" i="18"/>
  <c r="CB61" i="18" s="1"/>
  <c r="AJ61" i="18"/>
  <c r="BD61" i="18"/>
  <c r="CA61" i="18" s="1"/>
  <c r="AI61" i="18"/>
  <c r="Z61" i="18"/>
  <c r="AA61" i="18" s="1"/>
  <c r="AB61" i="18" s="1"/>
  <c r="BC61" i="18"/>
  <c r="AH61" i="18"/>
  <c r="BA60" i="18"/>
  <c r="BV60" i="18"/>
  <c r="CS60" i="18" s="1"/>
  <c r="AZ60" i="18"/>
  <c r="BU60" i="18"/>
  <c r="CR60" i="18" s="1"/>
  <c r="AY60" i="18"/>
  <c r="BT60" i="18"/>
  <c r="CQ60" i="18" s="1"/>
  <c r="BS60" i="18"/>
  <c r="CP60" i="18" s="1"/>
  <c r="AX60" i="18"/>
  <c r="BR60" i="18"/>
  <c r="CO60" i="18" s="1"/>
  <c r="AW60" i="18"/>
  <c r="BQ60" i="18"/>
  <c r="CN60" i="18" s="1"/>
  <c r="AV60" i="18"/>
  <c r="BP60" i="18"/>
  <c r="CM60" i="18" s="1"/>
  <c r="AU60" i="18"/>
  <c r="BO60" i="18"/>
  <c r="CL60" i="18" s="1"/>
  <c r="AT60" i="18"/>
  <c r="BN60" i="18"/>
  <c r="CK60" i="18" s="1"/>
  <c r="AS60" i="18"/>
  <c r="BM60" i="18"/>
  <c r="CJ60" i="18" s="1"/>
  <c r="AR60" i="18"/>
  <c r="BL60" i="18"/>
  <c r="CI60" i="18" s="1"/>
  <c r="AQ60" i="18"/>
  <c r="BK60" i="18"/>
  <c r="CH60" i="18" s="1"/>
  <c r="AP60" i="18"/>
  <c r="BJ60" i="18"/>
  <c r="CG60" i="18" s="1"/>
  <c r="AO60" i="18"/>
  <c r="BI60" i="18"/>
  <c r="CF60" i="18" s="1"/>
  <c r="AN60" i="18"/>
  <c r="BH60" i="18"/>
  <c r="CE60" i="18" s="1"/>
  <c r="AM60" i="18"/>
  <c r="BG60" i="18"/>
  <c r="CD60" i="18" s="1"/>
  <c r="AL60" i="18"/>
  <c r="BF60" i="18"/>
  <c r="CC60" i="18" s="1"/>
  <c r="AK60" i="18"/>
  <c r="BE60" i="18"/>
  <c r="CB60" i="18" s="1"/>
  <c r="AJ60" i="18"/>
  <c r="BD60" i="18"/>
  <c r="CA60" i="18" s="1"/>
  <c r="AI60" i="18"/>
  <c r="BC60" i="18"/>
  <c r="AH60" i="18"/>
  <c r="Z60" i="18"/>
  <c r="AA60" i="18" s="1"/>
  <c r="AB60" i="18" s="1"/>
  <c r="BV59" i="18"/>
  <c r="CS59" i="18" s="1"/>
  <c r="BA59" i="18"/>
  <c r="BU59" i="18"/>
  <c r="CR59" i="18" s="1"/>
  <c r="AZ59" i="18"/>
  <c r="AY59" i="18"/>
  <c r="BT59" i="18"/>
  <c r="CQ59" i="18" s="1"/>
  <c r="AX59" i="18"/>
  <c r="BS59" i="18"/>
  <c r="CP59" i="18" s="1"/>
  <c r="AW59" i="18"/>
  <c r="BR59" i="18"/>
  <c r="CO59" i="18" s="1"/>
  <c r="AV59" i="18"/>
  <c r="BQ59" i="18"/>
  <c r="CN59" i="18" s="1"/>
  <c r="AU59" i="18"/>
  <c r="BP59" i="18"/>
  <c r="CM59" i="18" s="1"/>
  <c r="BO59" i="18"/>
  <c r="CL59" i="18" s="1"/>
  <c r="AT59" i="18"/>
  <c r="BN59" i="18"/>
  <c r="CK59" i="18" s="1"/>
  <c r="AS59" i="18"/>
  <c r="BM59" i="18"/>
  <c r="CJ59" i="18" s="1"/>
  <c r="AR59" i="18"/>
  <c r="BL59" i="18"/>
  <c r="CI59" i="18" s="1"/>
  <c r="AQ59" i="18"/>
  <c r="BK59" i="18"/>
  <c r="CH59" i="18" s="1"/>
  <c r="AP59" i="18"/>
  <c r="BJ59" i="18"/>
  <c r="CG59" i="18" s="1"/>
  <c r="AO59" i="18"/>
  <c r="BI59" i="18"/>
  <c r="CF59" i="18" s="1"/>
  <c r="AN59" i="18"/>
  <c r="BH59" i="18"/>
  <c r="CE59" i="18" s="1"/>
  <c r="AM59" i="18"/>
  <c r="BG59" i="18"/>
  <c r="CD59" i="18" s="1"/>
  <c r="AL59" i="18"/>
  <c r="BF59" i="18"/>
  <c r="CC59" i="18" s="1"/>
  <c r="AK59" i="18"/>
  <c r="BE59" i="18"/>
  <c r="CB59" i="18" s="1"/>
  <c r="AJ59" i="18"/>
  <c r="BD59" i="18"/>
  <c r="CA59" i="18" s="1"/>
  <c r="AI59" i="18"/>
  <c r="BC59" i="18"/>
  <c r="AH59" i="18"/>
  <c r="Z59" i="18"/>
  <c r="AA59" i="18" s="1"/>
  <c r="AB59" i="18" s="1"/>
  <c r="BV58" i="18"/>
  <c r="CS58" i="18" s="1"/>
  <c r="BA58" i="18"/>
  <c r="BU58" i="18"/>
  <c r="CR58" i="18" s="1"/>
  <c r="AZ58" i="18"/>
  <c r="BT58" i="18"/>
  <c r="CQ58" i="18" s="1"/>
  <c r="AY58" i="18"/>
  <c r="BS58" i="18"/>
  <c r="CP58" i="18" s="1"/>
  <c r="AX58" i="18"/>
  <c r="BR58" i="18"/>
  <c r="CO58" i="18" s="1"/>
  <c r="AW58" i="18"/>
  <c r="BQ58" i="18"/>
  <c r="CN58" i="18" s="1"/>
  <c r="AV58" i="18"/>
  <c r="AU58" i="18"/>
  <c r="BP58" i="18"/>
  <c r="CM58" i="18" s="1"/>
  <c r="AT58" i="18"/>
  <c r="BO58" i="18"/>
  <c r="CL58" i="18" s="1"/>
  <c r="AS58" i="18"/>
  <c r="BN58" i="18"/>
  <c r="CK58" i="18" s="1"/>
  <c r="AR58" i="18"/>
  <c r="BM58" i="18"/>
  <c r="CJ58" i="18" s="1"/>
  <c r="AQ58" i="18"/>
  <c r="BL58" i="18"/>
  <c r="CI58" i="18" s="1"/>
  <c r="AP58" i="18"/>
  <c r="BK58" i="18"/>
  <c r="CH58" i="18" s="1"/>
  <c r="BJ58" i="18"/>
  <c r="CG58" i="18" s="1"/>
  <c r="AO58" i="18"/>
  <c r="AN58" i="18"/>
  <c r="BI58" i="18"/>
  <c r="CF58" i="18" s="1"/>
  <c r="AM58" i="18"/>
  <c r="BH58" i="18"/>
  <c r="CE58" i="18" s="1"/>
  <c r="AL58" i="18"/>
  <c r="BG58" i="18"/>
  <c r="CD58" i="18" s="1"/>
  <c r="AK58" i="18"/>
  <c r="BF58" i="18"/>
  <c r="CC58" i="18" s="1"/>
  <c r="AJ58" i="18"/>
  <c r="BE58" i="18"/>
  <c r="CB58" i="18" s="1"/>
  <c r="BD58" i="18"/>
  <c r="CA58" i="18" s="1"/>
  <c r="AI58" i="18"/>
  <c r="BC58" i="18"/>
  <c r="Z58" i="18"/>
  <c r="AA58" i="18" s="1"/>
  <c r="AB58" i="18" s="1"/>
  <c r="AH58" i="18"/>
  <c r="BA57" i="18"/>
  <c r="BV57" i="18"/>
  <c r="CS57" i="18" s="1"/>
  <c r="BU57" i="18"/>
  <c r="CR57" i="18" s="1"/>
  <c r="AZ57" i="18"/>
  <c r="AY57" i="18"/>
  <c r="BT57" i="18"/>
  <c r="CQ57" i="18" s="1"/>
  <c r="AX57" i="18"/>
  <c r="BS57" i="18"/>
  <c r="CP57" i="18" s="1"/>
  <c r="AW57" i="18"/>
  <c r="BR57" i="18"/>
  <c r="CO57" i="18" s="1"/>
  <c r="AV57" i="18"/>
  <c r="BQ57" i="18"/>
  <c r="CN57" i="18" s="1"/>
  <c r="AU57" i="18"/>
  <c r="BP57" i="18"/>
  <c r="CM57" i="18" s="1"/>
  <c r="BO57" i="18"/>
  <c r="CL57" i="18" s="1"/>
  <c r="AT57" i="18"/>
  <c r="AS57" i="18"/>
  <c r="BN57" i="18"/>
  <c r="CK57" i="18" s="1"/>
  <c r="AR57" i="18"/>
  <c r="BM57" i="18"/>
  <c r="CJ57" i="18" s="1"/>
  <c r="AQ57" i="18"/>
  <c r="BL57" i="18"/>
  <c r="CI57" i="18" s="1"/>
  <c r="AP57" i="18"/>
  <c r="BK57" i="18"/>
  <c r="CH57" i="18" s="1"/>
  <c r="AO57" i="18"/>
  <c r="BJ57" i="18"/>
  <c r="CG57" i="18" s="1"/>
  <c r="AN57" i="18"/>
  <c r="BI57" i="18"/>
  <c r="CF57" i="18" s="1"/>
  <c r="BH57" i="18"/>
  <c r="CE57" i="18" s="1"/>
  <c r="AM57" i="18"/>
  <c r="BG57" i="18"/>
  <c r="CD57" i="18" s="1"/>
  <c r="AL57" i="18"/>
  <c r="BF57" i="18"/>
  <c r="CC57" i="18" s="1"/>
  <c r="AK57" i="18"/>
  <c r="AJ57" i="18"/>
  <c r="BE57" i="18"/>
  <c r="CB57" i="18" s="1"/>
  <c r="AI57" i="18"/>
  <c r="BD57" i="18"/>
  <c r="CA57" i="18" s="1"/>
  <c r="Z57" i="18"/>
  <c r="AA57" i="18" s="1"/>
  <c r="AB57" i="18" s="1"/>
  <c r="AH57" i="18"/>
  <c r="BC57" i="18"/>
  <c r="BA56" i="18"/>
  <c r="BV56" i="18"/>
  <c r="CS56" i="18" s="1"/>
  <c r="AZ56" i="18"/>
  <c r="BU56" i="18"/>
  <c r="CR56" i="18" s="1"/>
  <c r="BT56" i="18"/>
  <c r="CQ56" i="18" s="1"/>
  <c r="AY56" i="18"/>
  <c r="BS56" i="18"/>
  <c r="CP56" i="18" s="1"/>
  <c r="AX56" i="18"/>
  <c r="BR56" i="18"/>
  <c r="CO56" i="18" s="1"/>
  <c r="AW56" i="18"/>
  <c r="BQ56" i="18"/>
  <c r="CN56" i="18" s="1"/>
  <c r="AV56" i="18"/>
  <c r="BP56" i="18"/>
  <c r="CM56" i="18" s="1"/>
  <c r="AU56" i="18"/>
  <c r="BO56" i="18"/>
  <c r="CL56" i="18" s="1"/>
  <c r="AT56" i="18"/>
  <c r="BN56" i="18"/>
  <c r="CK56" i="18" s="1"/>
  <c r="AS56" i="18"/>
  <c r="BM56" i="18"/>
  <c r="CJ56" i="18" s="1"/>
  <c r="AR56" i="18"/>
  <c r="BL56" i="18"/>
  <c r="CI56" i="18" s="1"/>
  <c r="AQ56" i="18"/>
  <c r="AP56" i="18"/>
  <c r="BK56" i="18"/>
  <c r="CH56" i="18" s="1"/>
  <c r="BJ56" i="18"/>
  <c r="CG56" i="18" s="1"/>
  <c r="AO56" i="18"/>
  <c r="AN56" i="18"/>
  <c r="BI56" i="18"/>
  <c r="CF56" i="18" s="1"/>
  <c r="BH56" i="18"/>
  <c r="CE56" i="18" s="1"/>
  <c r="AM56" i="18"/>
  <c r="BG56" i="18"/>
  <c r="CD56" i="18" s="1"/>
  <c r="AL56" i="18"/>
  <c r="BF56" i="18"/>
  <c r="CC56" i="18" s="1"/>
  <c r="AK56" i="18"/>
  <c r="BE56" i="18"/>
  <c r="CB56" i="18" s="1"/>
  <c r="AJ56" i="18"/>
  <c r="AI56" i="18"/>
  <c r="BD56" i="18"/>
  <c r="CA56" i="18" s="1"/>
  <c r="AH56" i="18"/>
  <c r="BC56" i="18"/>
  <c r="Z56" i="18"/>
  <c r="AA56" i="18" s="1"/>
  <c r="AB56" i="18" s="1"/>
  <c r="BA55" i="18"/>
  <c r="BV55" i="18"/>
  <c r="CS55" i="18" s="1"/>
  <c r="BU55" i="18"/>
  <c r="CR55" i="18" s="1"/>
  <c r="AZ55" i="18"/>
  <c r="BT55" i="18"/>
  <c r="CQ55" i="18" s="1"/>
  <c r="AY55" i="18"/>
  <c r="BS55" i="18"/>
  <c r="CP55" i="18" s="1"/>
  <c r="AX55" i="18"/>
  <c r="BR55" i="18"/>
  <c r="CO55" i="18" s="1"/>
  <c r="AW55" i="18"/>
  <c r="BQ55" i="18"/>
  <c r="CN55" i="18" s="1"/>
  <c r="AV55" i="18"/>
  <c r="AU55" i="18"/>
  <c r="BP55" i="18"/>
  <c r="CM55" i="18" s="1"/>
  <c r="AT55" i="18"/>
  <c r="BO55" i="18"/>
  <c r="CL55" i="18" s="1"/>
  <c r="BN55" i="18"/>
  <c r="CK55" i="18" s="1"/>
  <c r="AS55" i="18"/>
  <c r="BM55" i="18"/>
  <c r="CJ55" i="18" s="1"/>
  <c r="AR55" i="18"/>
  <c r="BL55" i="18"/>
  <c r="CI55" i="18" s="1"/>
  <c r="AQ55" i="18"/>
  <c r="BK55" i="18"/>
  <c r="CH55" i="18" s="1"/>
  <c r="AP55" i="18"/>
  <c r="BJ55" i="18"/>
  <c r="CG55" i="18" s="1"/>
  <c r="AO55" i="18"/>
  <c r="BI55" i="18"/>
  <c r="CF55" i="18" s="1"/>
  <c r="AN55" i="18"/>
  <c r="BH55" i="18"/>
  <c r="CE55" i="18" s="1"/>
  <c r="AM55" i="18"/>
  <c r="BG55" i="18"/>
  <c r="CD55" i="18" s="1"/>
  <c r="AL55" i="18"/>
  <c r="BF55" i="18"/>
  <c r="CC55" i="18" s="1"/>
  <c r="AK55" i="18"/>
  <c r="AJ55" i="18"/>
  <c r="BE55" i="18"/>
  <c r="CB55" i="18" s="1"/>
  <c r="BD55" i="18"/>
  <c r="CA55" i="18" s="1"/>
  <c r="AI55" i="18"/>
  <c r="AH55" i="18"/>
  <c r="BC55" i="18"/>
  <c r="Z55" i="18"/>
  <c r="AA55" i="18" s="1"/>
  <c r="AB55" i="18" s="1"/>
  <c r="BV54" i="18"/>
  <c r="CS54" i="18" s="1"/>
  <c r="BA54" i="18"/>
  <c r="AZ54" i="18"/>
  <c r="BU54" i="18"/>
  <c r="CR54" i="18" s="1"/>
  <c r="AY54" i="18"/>
  <c r="BT54" i="18"/>
  <c r="CQ54" i="18" s="1"/>
  <c r="BS54" i="18"/>
  <c r="CP54" i="18" s="1"/>
  <c r="AX54" i="18"/>
  <c r="BR54" i="18"/>
  <c r="CO54" i="18" s="1"/>
  <c r="AW54" i="18"/>
  <c r="AV54" i="18"/>
  <c r="BQ54" i="18"/>
  <c r="CN54" i="18" s="1"/>
  <c r="AU54" i="18"/>
  <c r="BP54" i="18"/>
  <c r="CM54" i="18" s="1"/>
  <c r="AT54" i="18"/>
  <c r="BO54" i="18"/>
  <c r="CL54" i="18" s="1"/>
  <c r="AS54" i="18"/>
  <c r="BN54" i="18"/>
  <c r="CK54" i="18" s="1"/>
  <c r="AR54" i="18"/>
  <c r="BM54" i="18"/>
  <c r="CJ54" i="18" s="1"/>
  <c r="AQ54" i="18"/>
  <c r="BL54" i="18"/>
  <c r="CI54" i="18" s="1"/>
  <c r="AP54" i="18"/>
  <c r="BK54" i="18"/>
  <c r="CH54" i="18" s="1"/>
  <c r="AO54" i="18"/>
  <c r="BJ54" i="18"/>
  <c r="CG54" i="18" s="1"/>
  <c r="BI54" i="18"/>
  <c r="CF54" i="18" s="1"/>
  <c r="AN54" i="18"/>
  <c r="AM54" i="18"/>
  <c r="BH54" i="18"/>
  <c r="CE54" i="18" s="1"/>
  <c r="BG54" i="18"/>
  <c r="CD54" i="18" s="1"/>
  <c r="AL54" i="18"/>
  <c r="BF54" i="18"/>
  <c r="CC54" i="18" s="1"/>
  <c r="AK54" i="18"/>
  <c r="BE54" i="18"/>
  <c r="CB54" i="18" s="1"/>
  <c r="AJ54" i="18"/>
  <c r="BD54" i="18"/>
  <c r="CA54" i="18" s="1"/>
  <c r="AI54" i="18"/>
  <c r="BC54" i="18"/>
  <c r="Z54" i="18"/>
  <c r="AA54" i="18" s="1"/>
  <c r="AB54" i="18" s="1"/>
  <c r="AH54" i="18"/>
  <c r="BA53" i="18"/>
  <c r="BV53" i="18"/>
  <c r="CS53" i="18" s="1"/>
  <c r="AZ53" i="18"/>
  <c r="BU53" i="18"/>
  <c r="CR53" i="18" s="1"/>
  <c r="BT53" i="18"/>
  <c r="CQ53" i="18" s="1"/>
  <c r="AY53" i="18"/>
  <c r="BS53" i="18"/>
  <c r="CP53" i="18" s="1"/>
  <c r="AX53" i="18"/>
  <c r="AW53" i="18"/>
  <c r="BR53" i="18"/>
  <c r="CO53" i="18" s="1"/>
  <c r="BQ53" i="18"/>
  <c r="CN53" i="18" s="1"/>
  <c r="AV53" i="18"/>
  <c r="AU53" i="18"/>
  <c r="BP53" i="18"/>
  <c r="CM53" i="18" s="1"/>
  <c r="BO53" i="18"/>
  <c r="CL53" i="18" s="1"/>
  <c r="AT53" i="18"/>
  <c r="BN53" i="18"/>
  <c r="CK53" i="18" s="1"/>
  <c r="AS53" i="18"/>
  <c r="BM53" i="18"/>
  <c r="CJ53" i="18" s="1"/>
  <c r="AR53" i="18"/>
  <c r="BL53" i="18"/>
  <c r="CI53" i="18" s="1"/>
  <c r="AQ53" i="18"/>
  <c r="AP53" i="18"/>
  <c r="BK53" i="18"/>
  <c r="CH53" i="18" s="1"/>
  <c r="AO53" i="18"/>
  <c r="BJ53" i="18"/>
  <c r="CG53" i="18" s="1"/>
  <c r="BI53" i="18"/>
  <c r="CF53" i="18" s="1"/>
  <c r="AN53" i="18"/>
  <c r="AM53" i="18"/>
  <c r="BH53" i="18"/>
  <c r="CE53" i="18" s="1"/>
  <c r="AL53" i="18"/>
  <c r="BG53" i="18"/>
  <c r="CD53" i="18" s="1"/>
  <c r="AK53" i="18"/>
  <c r="BF53" i="18"/>
  <c r="CC53" i="18" s="1"/>
  <c r="AJ53" i="18"/>
  <c r="BE53" i="18"/>
  <c r="CB53" i="18" s="1"/>
  <c r="AI53" i="18"/>
  <c r="BD53" i="18"/>
  <c r="CA53" i="18" s="1"/>
  <c r="Z53" i="18"/>
  <c r="AA53" i="18" s="1"/>
  <c r="AB53" i="18" s="1"/>
  <c r="BC53" i="18"/>
  <c r="AH53" i="18"/>
  <c r="BU52" i="18"/>
  <c r="CR52" i="18" s="1"/>
  <c r="AZ52" i="18"/>
  <c r="BT52" i="18"/>
  <c r="CQ52" i="18" s="1"/>
  <c r="AY52" i="18"/>
  <c r="BS52" i="18"/>
  <c r="CP52" i="18" s="1"/>
  <c r="AX52" i="18"/>
  <c r="BR52" i="18"/>
  <c r="CO52" i="18" s="1"/>
  <c r="AW52" i="18"/>
  <c r="AV52" i="18"/>
  <c r="BQ52" i="18"/>
  <c r="CN52" i="18" s="1"/>
  <c r="AU52" i="18"/>
  <c r="BP52" i="18"/>
  <c r="CM52" i="18" s="1"/>
  <c r="AT52" i="18"/>
  <c r="BO52" i="18"/>
  <c r="CL52" i="18" s="1"/>
  <c r="AS52" i="18"/>
  <c r="BN52" i="18"/>
  <c r="CK52" i="18" s="1"/>
  <c r="AR52" i="18"/>
  <c r="BM52" i="18"/>
  <c r="CJ52" i="18" s="1"/>
  <c r="AQ52" i="18"/>
  <c r="BL52" i="18"/>
  <c r="CI52" i="18" s="1"/>
  <c r="AP52" i="18"/>
  <c r="BK52" i="18"/>
  <c r="CH52" i="18" s="1"/>
  <c r="AO52" i="18"/>
  <c r="BJ52" i="18"/>
  <c r="CG52" i="18" s="1"/>
  <c r="AN52" i="18"/>
  <c r="BI52" i="18"/>
  <c r="CF52" i="18" s="1"/>
  <c r="AM52" i="18"/>
  <c r="BH52" i="18"/>
  <c r="CE52" i="18" s="1"/>
  <c r="BG52" i="18"/>
  <c r="CD52" i="18" s="1"/>
  <c r="AL52" i="18"/>
  <c r="AK52" i="18"/>
  <c r="BF52" i="18"/>
  <c r="CC52" i="18" s="1"/>
  <c r="AJ52" i="18"/>
  <c r="BE52" i="18"/>
  <c r="CB52" i="18" s="1"/>
  <c r="AI52" i="18"/>
  <c r="BD52" i="18"/>
  <c r="CA52" i="18" s="1"/>
  <c r="AH52" i="18"/>
  <c r="Z52" i="18"/>
  <c r="AA52" i="18" s="1"/>
  <c r="AB52" i="18" s="1"/>
  <c r="BC52" i="18"/>
  <c r="BA51" i="18"/>
  <c r="BV51" i="18"/>
  <c r="CS51" i="18" s="1"/>
  <c r="BU51" i="18"/>
  <c r="CR51" i="18" s="1"/>
  <c r="AZ51" i="18"/>
  <c r="AY51" i="18"/>
  <c r="BT51" i="18"/>
  <c r="CQ51" i="18" s="1"/>
  <c r="BS51" i="18"/>
  <c r="CP51" i="18" s="1"/>
  <c r="AX51" i="18"/>
  <c r="BR51" i="18"/>
  <c r="CO51" i="18" s="1"/>
  <c r="AW51" i="18"/>
  <c r="AV51" i="18"/>
  <c r="BQ51" i="18"/>
  <c r="CN51" i="18" s="1"/>
  <c r="BP51" i="18"/>
  <c r="CM51" i="18" s="1"/>
  <c r="AU51" i="18"/>
  <c r="AT51" i="18"/>
  <c r="BO51" i="18"/>
  <c r="CL51" i="18" s="1"/>
  <c r="AS51" i="18"/>
  <c r="BN51" i="18"/>
  <c r="CK51" i="18" s="1"/>
  <c r="AR51" i="18"/>
  <c r="BM51" i="18"/>
  <c r="CJ51" i="18" s="1"/>
  <c r="AQ51" i="18"/>
  <c r="BL51" i="18"/>
  <c r="CI51" i="18" s="1"/>
  <c r="AP51" i="18"/>
  <c r="BK51" i="18"/>
  <c r="CH51" i="18" s="1"/>
  <c r="AO51" i="18"/>
  <c r="BJ51" i="18"/>
  <c r="CG51" i="18" s="1"/>
  <c r="AN51" i="18"/>
  <c r="BI51" i="18"/>
  <c r="CF51" i="18" s="1"/>
  <c r="BH51" i="18"/>
  <c r="CE51" i="18" s="1"/>
  <c r="AM51" i="18"/>
  <c r="BG51" i="18"/>
  <c r="CD51" i="18" s="1"/>
  <c r="AL51" i="18"/>
  <c r="AK51" i="18"/>
  <c r="BF51" i="18"/>
  <c r="CC51" i="18" s="1"/>
  <c r="BE51" i="18"/>
  <c r="CB51" i="18" s="1"/>
  <c r="AJ51" i="18"/>
  <c r="AI51" i="18"/>
  <c r="BD51" i="18"/>
  <c r="CA51" i="18" s="1"/>
  <c r="Z51" i="18"/>
  <c r="AA51" i="18" s="1"/>
  <c r="AB51" i="18" s="1"/>
  <c r="BC51" i="18"/>
  <c r="AH51" i="18"/>
  <c r="BA50" i="18"/>
  <c r="BV50" i="18"/>
  <c r="CS50" i="18" s="1"/>
  <c r="BU50" i="18"/>
  <c r="CR50" i="18" s="1"/>
  <c r="AZ50" i="18"/>
  <c r="BT50" i="18"/>
  <c r="CQ50" i="18" s="1"/>
  <c r="AY50" i="18"/>
  <c r="BS50" i="18"/>
  <c r="CP50" i="18" s="1"/>
  <c r="AX50" i="18"/>
  <c r="AW50" i="18"/>
  <c r="BR50" i="18"/>
  <c r="CO50" i="18" s="1"/>
  <c r="BQ50" i="18"/>
  <c r="CN50" i="18" s="1"/>
  <c r="AV50" i="18"/>
  <c r="BP50" i="18"/>
  <c r="CM50" i="18" s="1"/>
  <c r="AU50" i="18"/>
  <c r="BO50" i="18"/>
  <c r="CL50" i="18" s="1"/>
  <c r="AT50" i="18"/>
  <c r="BN50" i="18"/>
  <c r="CK50" i="18" s="1"/>
  <c r="AS50" i="18"/>
  <c r="BM50" i="18"/>
  <c r="CJ50" i="18" s="1"/>
  <c r="AR50" i="18"/>
  <c r="BL50" i="18"/>
  <c r="CI50" i="18" s="1"/>
  <c r="AQ50" i="18"/>
  <c r="BK50" i="18"/>
  <c r="CH50" i="18" s="1"/>
  <c r="AP50" i="18"/>
  <c r="BJ50" i="18"/>
  <c r="CG50" i="18" s="1"/>
  <c r="AO50" i="18"/>
  <c r="BI50" i="18"/>
  <c r="CF50" i="18" s="1"/>
  <c r="AN50" i="18"/>
  <c r="AM50" i="18"/>
  <c r="BH50" i="18"/>
  <c r="CE50" i="18" s="1"/>
  <c r="BG50" i="18"/>
  <c r="CD50" i="18" s="1"/>
  <c r="AL50" i="18"/>
  <c r="BF50" i="18"/>
  <c r="CC50" i="18" s="1"/>
  <c r="AK50" i="18"/>
  <c r="BE50" i="18"/>
  <c r="CB50" i="18" s="1"/>
  <c r="AJ50" i="18"/>
  <c r="AI50" i="18"/>
  <c r="BD50" i="18"/>
  <c r="CA50" i="18" s="1"/>
  <c r="BC50" i="18"/>
  <c r="Z50" i="18"/>
  <c r="AA50" i="18" s="1"/>
  <c r="AB50" i="18" s="1"/>
  <c r="AH50" i="18"/>
  <c r="BA49" i="18"/>
  <c r="BV49" i="18"/>
  <c r="CS49" i="18" s="1"/>
  <c r="AZ49" i="18"/>
  <c r="BU49" i="18"/>
  <c r="CR49" i="18" s="1"/>
  <c r="AY49" i="18"/>
  <c r="BT49" i="18"/>
  <c r="CQ49" i="18" s="1"/>
  <c r="BS49" i="18"/>
  <c r="CP49" i="18" s="1"/>
  <c r="AX49" i="18"/>
  <c r="AW49" i="18"/>
  <c r="BR49" i="18"/>
  <c r="CO49" i="18" s="1"/>
  <c r="BQ49" i="18"/>
  <c r="CN49" i="18" s="1"/>
  <c r="AV49" i="18"/>
  <c r="BP49" i="18"/>
  <c r="CM49" i="18" s="1"/>
  <c r="AU49" i="18"/>
  <c r="BO49" i="18"/>
  <c r="CL49" i="18" s="1"/>
  <c r="AT49" i="18"/>
  <c r="BN49" i="18"/>
  <c r="CK49" i="18" s="1"/>
  <c r="AS49" i="18"/>
  <c r="BM49" i="18"/>
  <c r="CJ49" i="18" s="1"/>
  <c r="AR49" i="18"/>
  <c r="AQ49" i="18"/>
  <c r="BL49" i="18"/>
  <c r="CI49" i="18" s="1"/>
  <c r="BK49" i="18"/>
  <c r="CH49" i="18" s="1"/>
  <c r="AP49" i="18"/>
  <c r="BJ49" i="18"/>
  <c r="CG49" i="18" s="1"/>
  <c r="AO49" i="18"/>
  <c r="BI49" i="18"/>
  <c r="CF49" i="18" s="1"/>
  <c r="AN49" i="18"/>
  <c r="BH49" i="18"/>
  <c r="CE49" i="18" s="1"/>
  <c r="AM49" i="18"/>
  <c r="BG49" i="18"/>
  <c r="CD49" i="18" s="1"/>
  <c r="AL49" i="18"/>
  <c r="AK49" i="18"/>
  <c r="BF49" i="18"/>
  <c r="CC49" i="18" s="1"/>
  <c r="BE49" i="18"/>
  <c r="CB49" i="18" s="1"/>
  <c r="AJ49" i="18"/>
  <c r="BD49" i="18"/>
  <c r="CA49" i="18" s="1"/>
  <c r="AI49" i="18"/>
  <c r="Z49" i="18"/>
  <c r="AA49" i="18" s="1"/>
  <c r="AB49" i="18" s="1"/>
  <c r="AH49" i="18"/>
  <c r="BC49" i="18"/>
  <c r="BA48" i="18"/>
  <c r="BV48" i="18"/>
  <c r="CS48" i="18" s="1"/>
  <c r="BU48" i="18"/>
  <c r="CR48" i="18" s="1"/>
  <c r="AZ48" i="18"/>
  <c r="AY48" i="18"/>
  <c r="BT48" i="18"/>
  <c r="CQ48" i="18" s="1"/>
  <c r="AX48" i="18"/>
  <c r="BS48" i="18"/>
  <c r="CP48" i="18" s="1"/>
  <c r="BR48" i="18"/>
  <c r="CO48" i="18" s="1"/>
  <c r="AW48" i="18"/>
  <c r="BQ48" i="18"/>
  <c r="CN48" i="18" s="1"/>
  <c r="AV48" i="18"/>
  <c r="BP48" i="18"/>
  <c r="CM48" i="18" s="1"/>
  <c r="AU48" i="18"/>
  <c r="AT48" i="18"/>
  <c r="BO48" i="18"/>
  <c r="CL48" i="18" s="1"/>
  <c r="AS48" i="18"/>
  <c r="BN48" i="18"/>
  <c r="CK48" i="18" s="1"/>
  <c r="BM48" i="18"/>
  <c r="CJ48" i="18" s="1"/>
  <c r="AR48" i="18"/>
  <c r="BL48" i="18"/>
  <c r="CI48" i="18" s="1"/>
  <c r="AQ48" i="18"/>
  <c r="BK48" i="18"/>
  <c r="CH48" i="18" s="1"/>
  <c r="AP48" i="18"/>
  <c r="AO48" i="18"/>
  <c r="BJ48" i="18"/>
  <c r="CG48" i="18" s="1"/>
  <c r="AN48" i="18"/>
  <c r="BI48" i="18"/>
  <c r="CF48" i="18" s="1"/>
  <c r="AM48" i="18"/>
  <c r="BH48" i="18"/>
  <c r="CE48" i="18" s="1"/>
  <c r="AL48" i="18"/>
  <c r="BG48" i="18"/>
  <c r="CD48" i="18" s="1"/>
  <c r="BF48" i="18"/>
  <c r="CC48" i="18" s="1"/>
  <c r="AK48" i="18"/>
  <c r="AJ48" i="18"/>
  <c r="BE48" i="18"/>
  <c r="CB48" i="18" s="1"/>
  <c r="BD48" i="18"/>
  <c r="CA48" i="18" s="1"/>
  <c r="AI48" i="18"/>
  <c r="Z48" i="18"/>
  <c r="AA48" i="18" s="1"/>
  <c r="AB48" i="18" s="1"/>
  <c r="AH48" i="18"/>
  <c r="BC48" i="18"/>
  <c r="BA47" i="18"/>
  <c r="BV47" i="18"/>
  <c r="CS47" i="18" s="1"/>
  <c r="AZ47" i="18"/>
  <c r="BU47" i="18"/>
  <c r="CR47" i="18" s="1"/>
  <c r="AY47" i="18"/>
  <c r="BT47" i="18"/>
  <c r="CQ47" i="18" s="1"/>
  <c r="BS47" i="18"/>
  <c r="CP47" i="18" s="1"/>
  <c r="AX47" i="18"/>
  <c r="BR47" i="18"/>
  <c r="CO47" i="18" s="1"/>
  <c r="AW47" i="18"/>
  <c r="BQ47" i="18"/>
  <c r="CN47" i="18" s="1"/>
  <c r="AV47" i="18"/>
  <c r="BP47" i="18"/>
  <c r="CM47" i="18" s="1"/>
  <c r="AU47" i="18"/>
  <c r="BO47" i="18"/>
  <c r="CL47" i="18" s="1"/>
  <c r="AT47" i="18"/>
  <c r="BN47" i="18"/>
  <c r="CK47" i="18" s="1"/>
  <c r="AS47" i="18"/>
  <c r="BM47" i="18"/>
  <c r="CJ47" i="18" s="1"/>
  <c r="AR47" i="18"/>
  <c r="BL47" i="18"/>
  <c r="CI47" i="18" s="1"/>
  <c r="AQ47" i="18"/>
  <c r="BK47" i="18"/>
  <c r="CH47" i="18" s="1"/>
  <c r="AP47" i="18"/>
  <c r="BJ47" i="18"/>
  <c r="CG47" i="18" s="1"/>
  <c r="AO47" i="18"/>
  <c r="BI47" i="18"/>
  <c r="CF47" i="18" s="1"/>
  <c r="AN47" i="18"/>
  <c r="AM47" i="18"/>
  <c r="BH47" i="18"/>
  <c r="CE47" i="18" s="1"/>
  <c r="AL47" i="18"/>
  <c r="BG47" i="18"/>
  <c r="CD47" i="18" s="1"/>
  <c r="AK47" i="18"/>
  <c r="BF47" i="18"/>
  <c r="CC47" i="18" s="1"/>
  <c r="AJ47" i="18"/>
  <c r="BE47" i="18"/>
  <c r="CB47" i="18" s="1"/>
  <c r="BD47" i="18"/>
  <c r="CA47" i="18" s="1"/>
  <c r="AI47" i="18"/>
  <c r="BC47" i="18"/>
  <c r="AH47" i="18"/>
  <c r="Z47" i="18"/>
  <c r="AA47" i="18" s="1"/>
  <c r="AB47" i="18" s="1"/>
  <c r="BA46" i="18"/>
  <c r="BV46" i="18"/>
  <c r="CS46" i="18" s="1"/>
  <c r="BU46" i="18"/>
  <c r="CR46" i="18" s="1"/>
  <c r="AZ46" i="18"/>
  <c r="AY46" i="18"/>
  <c r="BT46" i="18"/>
  <c r="CQ46" i="18" s="1"/>
  <c r="BS46" i="18"/>
  <c r="CP46" i="18" s="1"/>
  <c r="AX46" i="18"/>
  <c r="AW46" i="18"/>
  <c r="BR46" i="18"/>
  <c r="CO46" i="18" s="1"/>
  <c r="BQ46" i="18"/>
  <c r="CN46" i="18" s="1"/>
  <c r="AV46" i="18"/>
  <c r="AU46" i="18"/>
  <c r="BP46" i="18"/>
  <c r="CM46" i="18" s="1"/>
  <c r="BO46" i="18"/>
  <c r="CL46" i="18" s="1"/>
  <c r="AT46" i="18"/>
  <c r="BN46" i="18"/>
  <c r="CK46" i="18" s="1"/>
  <c r="AS46" i="18"/>
  <c r="BM46" i="18"/>
  <c r="CJ46" i="18" s="1"/>
  <c r="AR46" i="18"/>
  <c r="BL46" i="18"/>
  <c r="CI46" i="18" s="1"/>
  <c r="AQ46" i="18"/>
  <c r="BK46" i="18"/>
  <c r="CH46" i="18" s="1"/>
  <c r="AP46" i="18"/>
  <c r="AO46" i="18"/>
  <c r="BJ46" i="18"/>
  <c r="CG46" i="18" s="1"/>
  <c r="AN46" i="18"/>
  <c r="BI46" i="18"/>
  <c r="CF46" i="18" s="1"/>
  <c r="AM46" i="18"/>
  <c r="BH46" i="18"/>
  <c r="CE46" i="18" s="1"/>
  <c r="AL46" i="18"/>
  <c r="BG46" i="18"/>
  <c r="CD46" i="18" s="1"/>
  <c r="AK46" i="18"/>
  <c r="BF46" i="18"/>
  <c r="CC46" i="18" s="1"/>
  <c r="AJ46" i="18"/>
  <c r="BE46" i="18"/>
  <c r="CB46" i="18" s="1"/>
  <c r="AI46" i="18"/>
  <c r="BD46" i="18"/>
  <c r="CA46" i="18" s="1"/>
  <c r="AH46" i="18"/>
  <c r="BC46" i="18"/>
  <c r="Z46" i="18"/>
  <c r="AA46" i="18" s="1"/>
  <c r="AB46" i="18" s="1"/>
  <c r="BA45" i="18"/>
  <c r="BV45" i="18"/>
  <c r="CS45" i="18" s="1"/>
  <c r="AZ45" i="18"/>
  <c r="BU45" i="18"/>
  <c r="CR45" i="18" s="1"/>
  <c r="BT45" i="18"/>
  <c r="CQ45" i="18" s="1"/>
  <c r="AY45" i="18"/>
  <c r="AX45" i="18"/>
  <c r="BS45" i="18"/>
  <c r="CP45" i="18" s="1"/>
  <c r="AW45" i="18"/>
  <c r="BR45" i="18"/>
  <c r="CO45" i="18" s="1"/>
  <c r="AV45" i="18"/>
  <c r="BQ45" i="18"/>
  <c r="CN45" i="18" s="1"/>
  <c r="AU45" i="18"/>
  <c r="BP45" i="18"/>
  <c r="CM45" i="18" s="1"/>
  <c r="BO45" i="18"/>
  <c r="CL45" i="18" s="1"/>
  <c r="AT45" i="18"/>
  <c r="AS45" i="18"/>
  <c r="BN45" i="18"/>
  <c r="CK45" i="18" s="1"/>
  <c r="AR45" i="18"/>
  <c r="BM45" i="18"/>
  <c r="CJ45" i="18" s="1"/>
  <c r="AQ45" i="18"/>
  <c r="BL45" i="18"/>
  <c r="CI45" i="18" s="1"/>
  <c r="AP45" i="18"/>
  <c r="BK45" i="18"/>
  <c r="CH45" i="18" s="1"/>
  <c r="AO45" i="18"/>
  <c r="BJ45" i="18"/>
  <c r="CG45" i="18" s="1"/>
  <c r="AN45" i="18"/>
  <c r="BI45" i="18"/>
  <c r="CF45" i="18" s="1"/>
  <c r="AM45" i="18"/>
  <c r="BH45" i="18"/>
  <c r="CE45" i="18" s="1"/>
  <c r="AL45" i="18"/>
  <c r="BG45" i="18"/>
  <c r="CD45" i="18" s="1"/>
  <c r="AK45" i="18"/>
  <c r="BF45" i="18"/>
  <c r="CC45" i="18" s="1"/>
  <c r="AJ45" i="18"/>
  <c r="BE45" i="18"/>
  <c r="CB45" i="18" s="1"/>
  <c r="AI45" i="18"/>
  <c r="BD45" i="18"/>
  <c r="CA45" i="18" s="1"/>
  <c r="AH45" i="18"/>
  <c r="Z45" i="18"/>
  <c r="AA45" i="18" s="1"/>
  <c r="AB45" i="18" s="1"/>
  <c r="BC45" i="18"/>
  <c r="BA44" i="18"/>
  <c r="BV44" i="18"/>
  <c r="CS44" i="18" s="1"/>
  <c r="BU44" i="18"/>
  <c r="CR44" i="18" s="1"/>
  <c r="AZ44" i="18"/>
  <c r="BT44" i="18"/>
  <c r="CQ44" i="18" s="1"/>
  <c r="AY44" i="18"/>
  <c r="AX44" i="18"/>
  <c r="BS44" i="18"/>
  <c r="CP44" i="18" s="1"/>
  <c r="AW44" i="18"/>
  <c r="BR44" i="18"/>
  <c r="CO44" i="18" s="1"/>
  <c r="AV44" i="18"/>
  <c r="BQ44" i="18"/>
  <c r="CN44" i="18" s="1"/>
  <c r="AU44" i="18"/>
  <c r="BP44" i="18"/>
  <c r="CM44" i="18" s="1"/>
  <c r="AT44" i="18"/>
  <c r="BO44" i="18"/>
  <c r="CL44" i="18" s="1"/>
  <c r="BN44" i="18"/>
  <c r="CK44" i="18" s="1"/>
  <c r="AS44" i="18"/>
  <c r="AR44" i="18"/>
  <c r="BM44" i="18"/>
  <c r="CJ44" i="18" s="1"/>
  <c r="BL44" i="18"/>
  <c r="CI44" i="18" s="1"/>
  <c r="AQ44" i="18"/>
  <c r="AP44" i="18"/>
  <c r="BK44" i="18"/>
  <c r="CH44" i="18" s="1"/>
  <c r="BJ44" i="18"/>
  <c r="CG44" i="18" s="1"/>
  <c r="AO44" i="18"/>
  <c r="AN44" i="18"/>
  <c r="BI44" i="18"/>
  <c r="CF44" i="18" s="1"/>
  <c r="BH44" i="18"/>
  <c r="CE44" i="18" s="1"/>
  <c r="AM44" i="18"/>
  <c r="BG44" i="18"/>
  <c r="CD44" i="18" s="1"/>
  <c r="AL44" i="18"/>
  <c r="BF44" i="18"/>
  <c r="CC44" i="18" s="1"/>
  <c r="AK44" i="18"/>
  <c r="BE44" i="18"/>
  <c r="CB44" i="18" s="1"/>
  <c r="AJ44" i="18"/>
  <c r="AI44" i="18"/>
  <c r="BD44" i="18"/>
  <c r="CA44" i="18" s="1"/>
  <c r="AH44" i="18"/>
  <c r="Z44" i="18"/>
  <c r="AA44" i="18" s="1"/>
  <c r="AB44" i="18" s="1"/>
  <c r="BC44" i="18"/>
  <c r="BV43" i="18"/>
  <c r="CS43" i="18" s="1"/>
  <c r="BA43" i="18"/>
  <c r="BU43" i="18"/>
  <c r="CR43" i="18" s="1"/>
  <c r="AZ43" i="18"/>
  <c r="BT43" i="18"/>
  <c r="CQ43" i="18" s="1"/>
  <c r="AY43" i="18"/>
  <c r="BS43" i="18"/>
  <c r="CP43" i="18" s="1"/>
  <c r="AX43" i="18"/>
  <c r="BR43" i="18"/>
  <c r="CO43" i="18" s="1"/>
  <c r="AW43" i="18"/>
  <c r="BQ43" i="18"/>
  <c r="CN43" i="18" s="1"/>
  <c r="AV43" i="18"/>
  <c r="BP43" i="18"/>
  <c r="CM43" i="18" s="1"/>
  <c r="AU43" i="18"/>
  <c r="AT43" i="18"/>
  <c r="BO43" i="18"/>
  <c r="CL43" i="18" s="1"/>
  <c r="AS43" i="18"/>
  <c r="BN43" i="18"/>
  <c r="CK43" i="18" s="1"/>
  <c r="BM43" i="18"/>
  <c r="CJ43" i="18" s="1"/>
  <c r="AR43" i="18"/>
  <c r="AQ43" i="18"/>
  <c r="BL43" i="18"/>
  <c r="CI43" i="18" s="1"/>
  <c r="AP43" i="18"/>
  <c r="BK43" i="18"/>
  <c r="CH43" i="18" s="1"/>
  <c r="AO43" i="18"/>
  <c r="BJ43" i="18"/>
  <c r="CG43" i="18" s="1"/>
  <c r="AN43" i="18"/>
  <c r="BI43" i="18"/>
  <c r="CF43" i="18" s="1"/>
  <c r="BH43" i="18"/>
  <c r="CE43" i="18" s="1"/>
  <c r="AM43" i="18"/>
  <c r="AL43" i="18"/>
  <c r="BG43" i="18"/>
  <c r="CD43" i="18" s="1"/>
  <c r="AK43" i="18"/>
  <c r="BF43" i="18"/>
  <c r="CC43" i="18" s="1"/>
  <c r="AJ43" i="18"/>
  <c r="BE43" i="18"/>
  <c r="CB43" i="18" s="1"/>
  <c r="AI43" i="18"/>
  <c r="BD43" i="18"/>
  <c r="CA43" i="18" s="1"/>
  <c r="AH43" i="18"/>
  <c r="BC43" i="18"/>
  <c r="Z43" i="18"/>
  <c r="AA43" i="18" s="1"/>
  <c r="AB43" i="18" s="1"/>
  <c r="BV42" i="18"/>
  <c r="CS42" i="18" s="1"/>
  <c r="BA42" i="18"/>
  <c r="AZ42" i="18"/>
  <c r="BU42" i="18"/>
  <c r="CR42" i="18" s="1"/>
  <c r="BT42" i="18"/>
  <c r="CQ42" i="18" s="1"/>
  <c r="AY42" i="18"/>
  <c r="BS42" i="18"/>
  <c r="CP42" i="18" s="1"/>
  <c r="AX42" i="18"/>
  <c r="BR42" i="18"/>
  <c r="CO42" i="18" s="1"/>
  <c r="AW42" i="18"/>
  <c r="BQ42" i="18"/>
  <c r="CN42" i="18" s="1"/>
  <c r="AV42" i="18"/>
  <c r="AU42" i="18"/>
  <c r="BP42" i="18"/>
  <c r="CM42" i="18" s="1"/>
  <c r="BO42" i="18"/>
  <c r="CL42" i="18" s="1"/>
  <c r="AT42" i="18"/>
  <c r="BN42" i="18"/>
  <c r="CK42" i="18" s="1"/>
  <c r="AS42" i="18"/>
  <c r="BM42" i="18"/>
  <c r="CJ42" i="18" s="1"/>
  <c r="AR42" i="18"/>
  <c r="BL42" i="18"/>
  <c r="CI42" i="18" s="1"/>
  <c r="AQ42" i="18"/>
  <c r="AP42" i="18"/>
  <c r="BK42" i="18"/>
  <c r="CH42" i="18" s="1"/>
  <c r="BJ42" i="18"/>
  <c r="CG42" i="18" s="1"/>
  <c r="AO42" i="18"/>
  <c r="AN42" i="18"/>
  <c r="BI42" i="18"/>
  <c r="CF42" i="18" s="1"/>
  <c r="BH42" i="18"/>
  <c r="CE42" i="18" s="1"/>
  <c r="AM42" i="18"/>
  <c r="BG42" i="18"/>
  <c r="CD42" i="18" s="1"/>
  <c r="AL42" i="18"/>
  <c r="BF42" i="18"/>
  <c r="CC42" i="18" s="1"/>
  <c r="AK42" i="18"/>
  <c r="BE42" i="18"/>
  <c r="CB42" i="18" s="1"/>
  <c r="AJ42" i="18"/>
  <c r="BD42" i="18"/>
  <c r="CA42" i="18" s="1"/>
  <c r="AI42" i="18"/>
  <c r="Z42" i="18"/>
  <c r="AA42" i="18" s="1"/>
  <c r="AB42" i="18" s="1"/>
  <c r="BC42" i="18"/>
  <c r="AH42" i="18"/>
  <c r="BA41" i="18"/>
  <c r="BV41" i="18"/>
  <c r="CS41" i="18" s="1"/>
  <c r="AZ41" i="18"/>
  <c r="BU41" i="18"/>
  <c r="CR41" i="18" s="1"/>
  <c r="BT41" i="18"/>
  <c r="CQ41" i="18" s="1"/>
  <c r="AY41" i="18"/>
  <c r="BS41" i="18"/>
  <c r="CP41" i="18" s="1"/>
  <c r="AX41" i="18"/>
  <c r="BR41" i="18"/>
  <c r="CO41" i="18" s="1"/>
  <c r="AW41" i="18"/>
  <c r="BQ41" i="18"/>
  <c r="CN41" i="18" s="1"/>
  <c r="AV41" i="18"/>
  <c r="BP41" i="18"/>
  <c r="CM41" i="18" s="1"/>
  <c r="AU41" i="18"/>
  <c r="BO41" i="18"/>
  <c r="CL41" i="18" s="1"/>
  <c r="AT41" i="18"/>
  <c r="AS41" i="18"/>
  <c r="BN41" i="18"/>
  <c r="CK41" i="18" s="1"/>
  <c r="BM41" i="18"/>
  <c r="CJ41" i="18" s="1"/>
  <c r="AR41" i="18"/>
  <c r="BL41" i="18"/>
  <c r="CI41" i="18" s="1"/>
  <c r="AQ41" i="18"/>
  <c r="AP41" i="18"/>
  <c r="BK41" i="18"/>
  <c r="CH41" i="18" s="1"/>
  <c r="BJ41" i="18"/>
  <c r="CG41" i="18" s="1"/>
  <c r="AO41" i="18"/>
  <c r="BI41" i="18"/>
  <c r="CF41" i="18" s="1"/>
  <c r="AN41" i="18"/>
  <c r="BH41" i="18"/>
  <c r="CE41" i="18" s="1"/>
  <c r="AM41" i="18"/>
  <c r="BG41" i="18"/>
  <c r="CD41" i="18" s="1"/>
  <c r="AL41" i="18"/>
  <c r="BF41" i="18"/>
  <c r="CC41" i="18" s="1"/>
  <c r="AK41" i="18"/>
  <c r="BE41" i="18"/>
  <c r="CB41" i="18" s="1"/>
  <c r="AJ41" i="18"/>
  <c r="BD41" i="18"/>
  <c r="CA41" i="18" s="1"/>
  <c r="AI41" i="18"/>
  <c r="BC41" i="18"/>
  <c r="Z41" i="18"/>
  <c r="AA41" i="18" s="1"/>
  <c r="AB41" i="18" s="1"/>
  <c r="AH41" i="18"/>
  <c r="BV40" i="18"/>
  <c r="CS40" i="18" s="1"/>
  <c r="BA40" i="18"/>
  <c r="AZ40" i="18"/>
  <c r="BU40" i="18"/>
  <c r="CR40" i="18" s="1"/>
  <c r="AY40" i="18"/>
  <c r="BT40" i="18"/>
  <c r="CQ40" i="18" s="1"/>
  <c r="BS40" i="18"/>
  <c r="CP40" i="18" s="1"/>
  <c r="AX40" i="18"/>
  <c r="AW40" i="18"/>
  <c r="BR40" i="18"/>
  <c r="CO40" i="18" s="1"/>
  <c r="BQ40" i="18"/>
  <c r="CN40" i="18" s="1"/>
  <c r="AV40" i="18"/>
  <c r="BP40" i="18"/>
  <c r="CM40" i="18" s="1"/>
  <c r="AU40" i="18"/>
  <c r="BO40" i="18"/>
  <c r="CL40" i="18" s="1"/>
  <c r="AT40" i="18"/>
  <c r="BN40" i="18"/>
  <c r="CK40" i="18" s="1"/>
  <c r="AS40" i="18"/>
  <c r="BM40" i="18"/>
  <c r="CJ40" i="18" s="1"/>
  <c r="AR40" i="18"/>
  <c r="BL40" i="18"/>
  <c r="CI40" i="18" s="1"/>
  <c r="AQ40" i="18"/>
  <c r="AP40" i="18"/>
  <c r="BK40" i="18"/>
  <c r="CH40" i="18" s="1"/>
  <c r="BJ40" i="18"/>
  <c r="CG40" i="18" s="1"/>
  <c r="AO40" i="18"/>
  <c r="BI40" i="18"/>
  <c r="CF40" i="18" s="1"/>
  <c r="AN40" i="18"/>
  <c r="BH40" i="18"/>
  <c r="CE40" i="18" s="1"/>
  <c r="AM40" i="18"/>
  <c r="BG40" i="18"/>
  <c r="CD40" i="18" s="1"/>
  <c r="AL40" i="18"/>
  <c r="AK40" i="18"/>
  <c r="BF40" i="18"/>
  <c r="CC40" i="18" s="1"/>
  <c r="BE40" i="18"/>
  <c r="CB40" i="18" s="1"/>
  <c r="AJ40" i="18"/>
  <c r="AI40" i="18"/>
  <c r="BD40" i="18"/>
  <c r="CA40" i="18" s="1"/>
  <c r="BC40" i="18"/>
  <c r="Z40" i="18"/>
  <c r="AA40" i="18" s="1"/>
  <c r="AB40" i="18" s="1"/>
  <c r="AH40" i="18"/>
  <c r="BV39" i="18"/>
  <c r="CS39" i="18" s="1"/>
  <c r="BA39" i="18"/>
  <c r="BU39" i="18"/>
  <c r="CR39" i="18" s="1"/>
  <c r="AZ39" i="18"/>
  <c r="AY39" i="18"/>
  <c r="BT39" i="18"/>
  <c r="CQ39" i="18" s="1"/>
  <c r="BS39" i="18"/>
  <c r="CP39" i="18" s="1"/>
  <c r="AX39" i="18"/>
  <c r="AW39" i="18"/>
  <c r="BR39" i="18"/>
  <c r="CO39" i="18" s="1"/>
  <c r="BQ39" i="18"/>
  <c r="CN39" i="18" s="1"/>
  <c r="AV39" i="18"/>
  <c r="AU39" i="18"/>
  <c r="BP39" i="18"/>
  <c r="CM39" i="18" s="1"/>
  <c r="BO39" i="18"/>
  <c r="CL39" i="18" s="1"/>
  <c r="AT39" i="18"/>
  <c r="AS39" i="18"/>
  <c r="BN39" i="18"/>
  <c r="CK39" i="18" s="1"/>
  <c r="AR39" i="18"/>
  <c r="BM39" i="18"/>
  <c r="CJ39" i="18" s="1"/>
  <c r="AQ39" i="18"/>
  <c r="BL39" i="18"/>
  <c r="CI39" i="18" s="1"/>
  <c r="BK39" i="18"/>
  <c r="CH39" i="18" s="1"/>
  <c r="AP39" i="18"/>
  <c r="BJ39" i="18"/>
  <c r="CG39" i="18" s="1"/>
  <c r="AO39" i="18"/>
  <c r="BI39" i="18"/>
  <c r="CF39" i="18" s="1"/>
  <c r="AN39" i="18"/>
  <c r="AM39" i="18"/>
  <c r="BH39" i="18"/>
  <c r="CE39" i="18" s="1"/>
  <c r="AL39" i="18"/>
  <c r="BG39" i="18"/>
  <c r="CD39" i="18" s="1"/>
  <c r="BF39" i="18"/>
  <c r="CC39" i="18" s="1"/>
  <c r="AK39" i="18"/>
  <c r="AJ39" i="18"/>
  <c r="BE39" i="18"/>
  <c r="CB39" i="18" s="1"/>
  <c r="AI39" i="18"/>
  <c r="BD39" i="18"/>
  <c r="CA39" i="18" s="1"/>
  <c r="BC39" i="18"/>
  <c r="AH39" i="18"/>
  <c r="Z39" i="18"/>
  <c r="AA39" i="18" s="1"/>
  <c r="AB39" i="18" s="1"/>
  <c r="BA38" i="18"/>
  <c r="BV38" i="18"/>
  <c r="CS38" i="18" s="1"/>
  <c r="BU38" i="18"/>
  <c r="CR38" i="18" s="1"/>
  <c r="AZ38" i="18"/>
  <c r="AY38" i="18"/>
  <c r="BT38" i="18"/>
  <c r="CQ38" i="18" s="1"/>
  <c r="BS38" i="18"/>
  <c r="CP38" i="18" s="1"/>
  <c r="AX38" i="18"/>
  <c r="AW38" i="18"/>
  <c r="BR38" i="18"/>
  <c r="CO38" i="18" s="1"/>
  <c r="BQ38" i="18"/>
  <c r="CN38" i="18" s="1"/>
  <c r="AV38" i="18"/>
  <c r="AU38" i="18"/>
  <c r="BP38" i="18"/>
  <c r="CM38" i="18" s="1"/>
  <c r="AT38" i="18"/>
  <c r="BO38" i="18"/>
  <c r="CL38" i="18" s="1"/>
  <c r="BN38" i="18"/>
  <c r="CK38" i="18" s="1"/>
  <c r="AS38" i="18"/>
  <c r="AR38" i="18"/>
  <c r="BM38" i="18"/>
  <c r="CJ38" i="18" s="1"/>
  <c r="AQ38" i="18"/>
  <c r="BL38" i="18"/>
  <c r="CI38" i="18" s="1"/>
  <c r="BK38" i="18"/>
  <c r="CH38" i="18" s="1"/>
  <c r="AP38" i="18"/>
  <c r="AO38" i="18"/>
  <c r="BJ38" i="18"/>
  <c r="CG38" i="18" s="1"/>
  <c r="AN38" i="18"/>
  <c r="BI38" i="18"/>
  <c r="CF38" i="18" s="1"/>
  <c r="AM38" i="18"/>
  <c r="BH38" i="18"/>
  <c r="CE38" i="18" s="1"/>
  <c r="BG38" i="18"/>
  <c r="CD38" i="18" s="1"/>
  <c r="AL38" i="18"/>
  <c r="BF38" i="18"/>
  <c r="CC38" i="18" s="1"/>
  <c r="AK38" i="18"/>
  <c r="AJ38" i="18"/>
  <c r="BE38" i="18"/>
  <c r="CB38" i="18" s="1"/>
  <c r="BD38" i="18"/>
  <c r="CA38" i="18" s="1"/>
  <c r="AI38" i="18"/>
  <c r="BC38" i="18"/>
  <c r="Z38" i="18"/>
  <c r="AA38" i="18" s="1"/>
  <c r="AB38" i="18" s="1"/>
  <c r="BV37" i="18"/>
  <c r="CS37" i="18" s="1"/>
  <c r="BA37" i="18"/>
  <c r="BU37" i="18"/>
  <c r="CR37" i="18" s="1"/>
  <c r="AZ37" i="18"/>
  <c r="AY37" i="18"/>
  <c r="BT37" i="18"/>
  <c r="CQ37" i="18" s="1"/>
  <c r="AX37" i="18"/>
  <c r="BS37" i="18"/>
  <c r="CP37" i="18" s="1"/>
  <c r="AW37" i="18"/>
  <c r="BR37" i="18"/>
  <c r="CO37" i="18" s="1"/>
  <c r="BQ37" i="18"/>
  <c r="CN37" i="18" s="1"/>
  <c r="AV37" i="18"/>
  <c r="AU37" i="18"/>
  <c r="BP37" i="18"/>
  <c r="CM37" i="18" s="1"/>
  <c r="BO37" i="18"/>
  <c r="CL37" i="18" s="1"/>
  <c r="AT37" i="18"/>
  <c r="AS37" i="18"/>
  <c r="BN37" i="18"/>
  <c r="CK37" i="18" s="1"/>
  <c r="BM37" i="18"/>
  <c r="CJ37" i="18" s="1"/>
  <c r="AR37" i="18"/>
  <c r="AQ37" i="18"/>
  <c r="BL37" i="18"/>
  <c r="CI37" i="18" s="1"/>
  <c r="BK37" i="18"/>
  <c r="CH37" i="18" s="1"/>
  <c r="AP37" i="18"/>
  <c r="AO37" i="18"/>
  <c r="BJ37" i="18"/>
  <c r="CG37" i="18" s="1"/>
  <c r="BI37" i="18"/>
  <c r="CF37" i="18" s="1"/>
  <c r="AN37" i="18"/>
  <c r="AM37" i="18"/>
  <c r="BH37" i="18"/>
  <c r="CE37" i="18" s="1"/>
  <c r="BG37" i="18"/>
  <c r="CD37" i="18" s="1"/>
  <c r="AL37" i="18"/>
  <c r="AK37" i="18"/>
  <c r="BF37" i="18"/>
  <c r="CC37" i="18" s="1"/>
  <c r="BE37" i="18"/>
  <c r="CB37" i="18" s="1"/>
  <c r="AJ37" i="18"/>
  <c r="BD37" i="18"/>
  <c r="CA37" i="18" s="1"/>
  <c r="AI37" i="18"/>
  <c r="BC37" i="18"/>
  <c r="AH37" i="18"/>
  <c r="Z37" i="18"/>
  <c r="AA37" i="18" s="1"/>
  <c r="AB37" i="18" s="1"/>
  <c r="T37" i="15" s="1"/>
  <c r="G42" i="6" s="1"/>
  <c r="BV36" i="18"/>
  <c r="CS36" i="18" s="1"/>
  <c r="BA36" i="18"/>
  <c r="AZ36" i="18"/>
  <c r="BU36" i="18"/>
  <c r="CR36" i="18" s="1"/>
  <c r="AY36" i="18"/>
  <c r="BT36" i="18"/>
  <c r="CQ36" i="18" s="1"/>
  <c r="AX36" i="18"/>
  <c r="BS36" i="18"/>
  <c r="CP36" i="18" s="1"/>
  <c r="AW36" i="18"/>
  <c r="BR36" i="18"/>
  <c r="CO36" i="18" s="1"/>
  <c r="BQ36" i="18"/>
  <c r="CN36" i="18" s="1"/>
  <c r="AV36" i="18"/>
  <c r="BP36" i="18"/>
  <c r="CM36" i="18" s="1"/>
  <c r="AU36" i="18"/>
  <c r="BO36" i="18"/>
  <c r="CL36" i="18" s="1"/>
  <c r="AT36" i="18"/>
  <c r="BN36" i="18"/>
  <c r="CK36" i="18" s="1"/>
  <c r="AS36" i="18"/>
  <c r="BM36" i="18"/>
  <c r="CJ36" i="18" s="1"/>
  <c r="AR36" i="18"/>
  <c r="BL36" i="18"/>
  <c r="CI36" i="18" s="1"/>
  <c r="AQ36" i="18"/>
  <c r="BK36" i="18"/>
  <c r="CH36" i="18" s="1"/>
  <c r="AP36" i="18"/>
  <c r="BJ36" i="18"/>
  <c r="CG36" i="18" s="1"/>
  <c r="AO36" i="18"/>
  <c r="BI36" i="18"/>
  <c r="CF36" i="18" s="1"/>
  <c r="AN36" i="18"/>
  <c r="BH36" i="18"/>
  <c r="CE36" i="18" s="1"/>
  <c r="AM36" i="18"/>
  <c r="AL36" i="18"/>
  <c r="BG36" i="18"/>
  <c r="CD36" i="18" s="1"/>
  <c r="BF36" i="18"/>
  <c r="CC36" i="18" s="1"/>
  <c r="AK36" i="18"/>
  <c r="BE36" i="18"/>
  <c r="CB36" i="18" s="1"/>
  <c r="AJ36" i="18"/>
  <c r="AI36" i="18"/>
  <c r="BD36" i="18"/>
  <c r="CA36" i="18" s="1"/>
  <c r="BC36" i="18"/>
  <c r="AH36" i="18"/>
  <c r="Z36" i="18"/>
  <c r="AA36" i="18" s="1"/>
  <c r="AB36" i="18" s="1"/>
  <c r="T36" i="15" s="1"/>
  <c r="G41" i="6" s="1"/>
  <c r="BV35" i="18"/>
  <c r="CS35" i="18" s="1"/>
  <c r="BA35" i="18"/>
  <c r="BU35" i="18"/>
  <c r="CR35" i="18" s="1"/>
  <c r="AZ35" i="18"/>
  <c r="BT35" i="18"/>
  <c r="CQ35" i="18" s="1"/>
  <c r="AY35" i="18"/>
  <c r="AX35" i="18"/>
  <c r="BS35" i="18"/>
  <c r="CP35" i="18" s="1"/>
  <c r="BR35" i="18"/>
  <c r="CO35" i="18" s="1"/>
  <c r="AW35" i="18"/>
  <c r="AV35" i="18"/>
  <c r="BQ35" i="18"/>
  <c r="CN35" i="18" s="1"/>
  <c r="BP35" i="18"/>
  <c r="CM35" i="18" s="1"/>
  <c r="AU35" i="18"/>
  <c r="BO35" i="18"/>
  <c r="CL35" i="18" s="1"/>
  <c r="AT35" i="18"/>
  <c r="AS35" i="18"/>
  <c r="BN35" i="18"/>
  <c r="CK35" i="18" s="1"/>
  <c r="BM35" i="18"/>
  <c r="CJ35" i="18" s="1"/>
  <c r="AR35" i="18"/>
  <c r="AQ35" i="18"/>
  <c r="BL35" i="18"/>
  <c r="CI35" i="18" s="1"/>
  <c r="AP35" i="18"/>
  <c r="BK35" i="18"/>
  <c r="CH35" i="18" s="1"/>
  <c r="AO35" i="18"/>
  <c r="BJ35" i="18"/>
  <c r="CG35" i="18" s="1"/>
  <c r="AN35" i="18"/>
  <c r="BI35" i="18"/>
  <c r="CF35" i="18" s="1"/>
  <c r="AM35" i="18"/>
  <c r="BH35" i="18"/>
  <c r="CE35" i="18" s="1"/>
  <c r="AL35" i="18"/>
  <c r="BG35" i="18"/>
  <c r="CD35" i="18" s="1"/>
  <c r="AK35" i="18"/>
  <c r="BF35" i="18"/>
  <c r="CC35" i="18" s="1"/>
  <c r="AJ35" i="18"/>
  <c r="BE35" i="18"/>
  <c r="CB35" i="18" s="1"/>
  <c r="AI35" i="18"/>
  <c r="BD35" i="18"/>
  <c r="CA35" i="18" s="1"/>
  <c r="BC35" i="18"/>
  <c r="Z35" i="18"/>
  <c r="AA35" i="18" s="1"/>
  <c r="AB35" i="18" s="1"/>
  <c r="T35" i="15" s="1"/>
  <c r="G40" i="6" s="1"/>
  <c r="AH35" i="18"/>
  <c r="BA34" i="18"/>
  <c r="BV34" i="18"/>
  <c r="CS34" i="18" s="1"/>
  <c r="AZ34" i="18"/>
  <c r="BU34" i="18"/>
  <c r="CR34" i="18" s="1"/>
  <c r="AY34" i="18"/>
  <c r="BT34" i="18"/>
  <c r="CQ34" i="18" s="1"/>
  <c r="AX34" i="18"/>
  <c r="BS34" i="18"/>
  <c r="CP34" i="18" s="1"/>
  <c r="BR34" i="18"/>
  <c r="CO34" i="18" s="1"/>
  <c r="AW34" i="18"/>
  <c r="AV34" i="18"/>
  <c r="BQ34" i="18"/>
  <c r="CN34" i="18" s="1"/>
  <c r="AU34" i="18"/>
  <c r="BP34" i="18"/>
  <c r="CM34" i="18" s="1"/>
  <c r="AT34" i="18"/>
  <c r="BO34" i="18"/>
  <c r="CL34" i="18" s="1"/>
  <c r="AS34" i="18"/>
  <c r="BN34" i="18"/>
  <c r="CK34" i="18" s="1"/>
  <c r="AR34" i="18"/>
  <c r="BM34" i="18"/>
  <c r="CJ34" i="18" s="1"/>
  <c r="AQ34" i="18"/>
  <c r="BL34" i="18"/>
  <c r="CI34" i="18" s="1"/>
  <c r="AP34" i="18"/>
  <c r="BK34" i="18"/>
  <c r="CH34" i="18" s="1"/>
  <c r="AO34" i="18"/>
  <c r="BJ34" i="18"/>
  <c r="CG34" i="18" s="1"/>
  <c r="AN34" i="18"/>
  <c r="BI34" i="18"/>
  <c r="CF34" i="18" s="1"/>
  <c r="AM34" i="18"/>
  <c r="BH34" i="18"/>
  <c r="CE34" i="18" s="1"/>
  <c r="AL34" i="18"/>
  <c r="BG34" i="18"/>
  <c r="CD34" i="18" s="1"/>
  <c r="BF34" i="18"/>
  <c r="CC34" i="18" s="1"/>
  <c r="AK34" i="18"/>
  <c r="BE34" i="18"/>
  <c r="CB34" i="18" s="1"/>
  <c r="AJ34" i="18"/>
  <c r="BD34" i="18"/>
  <c r="CA34" i="18" s="1"/>
  <c r="AI34" i="18"/>
  <c r="Z34" i="18"/>
  <c r="AA34" i="18" s="1"/>
  <c r="AB34" i="18" s="1"/>
  <c r="T34" i="15" s="1"/>
  <c r="G39" i="6" s="1"/>
  <c r="AH34" i="18"/>
  <c r="BC34" i="18"/>
  <c r="BV33" i="18"/>
  <c r="CS33" i="18" s="1"/>
  <c r="BA33" i="18"/>
  <c r="BU33" i="18"/>
  <c r="CR33" i="18" s="1"/>
  <c r="AZ33" i="18"/>
  <c r="BT33" i="18"/>
  <c r="CQ33" i="18" s="1"/>
  <c r="AY33" i="18"/>
  <c r="BS33" i="18"/>
  <c r="CP33" i="18" s="1"/>
  <c r="AX33" i="18"/>
  <c r="AW33" i="18"/>
  <c r="BR33" i="18"/>
  <c r="CO33" i="18" s="1"/>
  <c r="BQ33" i="18"/>
  <c r="CN33" i="18" s="1"/>
  <c r="AV33" i="18"/>
  <c r="BP33" i="18"/>
  <c r="CM33" i="18" s="1"/>
  <c r="AU33" i="18"/>
  <c r="BO33" i="18"/>
  <c r="CL33" i="18" s="1"/>
  <c r="AT33" i="18"/>
  <c r="AS33" i="18"/>
  <c r="BN33" i="18"/>
  <c r="CK33" i="18" s="1"/>
  <c r="BM33" i="18"/>
  <c r="CJ33" i="18" s="1"/>
  <c r="AR33" i="18"/>
  <c r="AQ33" i="18"/>
  <c r="BL33" i="18"/>
  <c r="CI33" i="18" s="1"/>
  <c r="BK33" i="18"/>
  <c r="CH33" i="18" s="1"/>
  <c r="AP33" i="18"/>
  <c r="BJ33" i="18"/>
  <c r="CG33" i="18" s="1"/>
  <c r="AO33" i="18"/>
  <c r="BI33" i="18"/>
  <c r="CF33" i="18" s="1"/>
  <c r="AN33" i="18"/>
  <c r="BH33" i="18"/>
  <c r="CE33" i="18" s="1"/>
  <c r="AM33" i="18"/>
  <c r="BG33" i="18"/>
  <c r="CD33" i="18" s="1"/>
  <c r="AL33" i="18"/>
  <c r="BF33" i="18"/>
  <c r="CC33" i="18" s="1"/>
  <c r="AK33" i="18"/>
  <c r="BE33" i="18"/>
  <c r="CB33" i="18" s="1"/>
  <c r="AJ33" i="18"/>
  <c r="BD33" i="18"/>
  <c r="CA33" i="18" s="1"/>
  <c r="AI33" i="18"/>
  <c r="AH33" i="18"/>
  <c r="BC33" i="18"/>
  <c r="Z33" i="18"/>
  <c r="AA33" i="18" s="1"/>
  <c r="AB33" i="18" s="1"/>
  <c r="T33" i="15" s="1"/>
  <c r="G38" i="6" s="1"/>
  <c r="BA32" i="18"/>
  <c r="BV32" i="18"/>
  <c r="CS32" i="18" s="1"/>
  <c r="AZ32" i="18"/>
  <c r="BU32" i="18"/>
  <c r="CR32" i="18" s="1"/>
  <c r="BT32" i="18"/>
  <c r="CQ32" i="18" s="1"/>
  <c r="AY32" i="18"/>
  <c r="BS32" i="18"/>
  <c r="CP32" i="18" s="1"/>
  <c r="AX32" i="18"/>
  <c r="AW32" i="18"/>
  <c r="BR32" i="18"/>
  <c r="CO32" i="18" s="1"/>
  <c r="BQ32" i="18"/>
  <c r="CN32" i="18" s="1"/>
  <c r="AV32" i="18"/>
  <c r="BP32" i="18"/>
  <c r="CM32" i="18" s="1"/>
  <c r="AU32" i="18"/>
  <c r="AT32" i="18"/>
  <c r="BO32" i="18"/>
  <c r="CL32" i="18" s="1"/>
  <c r="BN32" i="18"/>
  <c r="CK32" i="18" s="1"/>
  <c r="AS32" i="18"/>
  <c r="BM32" i="18"/>
  <c r="CJ32" i="18" s="1"/>
  <c r="AR32" i="18"/>
  <c r="BL32" i="18"/>
  <c r="CI32" i="18" s="1"/>
  <c r="AQ32" i="18"/>
  <c r="BK32" i="18"/>
  <c r="CH32" i="18" s="1"/>
  <c r="AP32" i="18"/>
  <c r="AO32" i="18"/>
  <c r="BJ32" i="18"/>
  <c r="CG32" i="18" s="1"/>
  <c r="AN32" i="18"/>
  <c r="BI32" i="18"/>
  <c r="CF32" i="18" s="1"/>
  <c r="BH32" i="18"/>
  <c r="CE32" i="18" s="1"/>
  <c r="AM32" i="18"/>
  <c r="BG32" i="18"/>
  <c r="CD32" i="18" s="1"/>
  <c r="AL32" i="18"/>
  <c r="AK32" i="18"/>
  <c r="BF32" i="18"/>
  <c r="CC32" i="18" s="1"/>
  <c r="AJ32" i="18"/>
  <c r="BE32" i="18"/>
  <c r="CB32" i="18" s="1"/>
  <c r="AI32" i="18"/>
  <c r="BD32" i="18"/>
  <c r="CA32" i="18" s="1"/>
  <c r="Z32" i="18"/>
  <c r="AA32" i="18" s="1"/>
  <c r="AB32" i="18" s="1"/>
  <c r="T32" i="15" s="1"/>
  <c r="G37" i="6" s="1"/>
  <c r="BC32" i="18"/>
  <c r="AH32" i="18"/>
  <c r="BZ31" i="18"/>
  <c r="BA31" i="18"/>
  <c r="BV31" i="18"/>
  <c r="CS31" i="18" s="1"/>
  <c r="BU31" i="18"/>
  <c r="CR31" i="18" s="1"/>
  <c r="AZ31" i="18"/>
  <c r="AY31" i="18"/>
  <c r="BT31" i="18"/>
  <c r="CQ31" i="18" s="1"/>
  <c r="AX31" i="18"/>
  <c r="BS31" i="18"/>
  <c r="CP31" i="18" s="1"/>
  <c r="BR31" i="18"/>
  <c r="CO31" i="18" s="1"/>
  <c r="AW31" i="18"/>
  <c r="BQ31" i="18"/>
  <c r="CN31" i="18" s="1"/>
  <c r="AV31" i="18"/>
  <c r="AU31" i="18"/>
  <c r="BP31" i="18"/>
  <c r="CM31" i="18" s="1"/>
  <c r="AT31" i="18"/>
  <c r="BO31" i="18"/>
  <c r="CL31" i="18" s="1"/>
  <c r="BN31" i="18"/>
  <c r="CK31" i="18" s="1"/>
  <c r="AS31" i="18"/>
  <c r="AR31" i="18"/>
  <c r="BM31" i="18"/>
  <c r="CJ31" i="18" s="1"/>
  <c r="BL31" i="18"/>
  <c r="CI31" i="18" s="1"/>
  <c r="AQ31" i="18"/>
  <c r="BK31" i="18"/>
  <c r="CH31" i="18" s="1"/>
  <c r="AP31" i="18"/>
  <c r="BJ31" i="18"/>
  <c r="CG31" i="18" s="1"/>
  <c r="AO31" i="18"/>
  <c r="BI31" i="18"/>
  <c r="CF31" i="18" s="1"/>
  <c r="AN31" i="18"/>
  <c r="BH31" i="18"/>
  <c r="CE31" i="18" s="1"/>
  <c r="AM31" i="18"/>
  <c r="AL31" i="18"/>
  <c r="BG31" i="18"/>
  <c r="CD31" i="18" s="1"/>
  <c r="BF31" i="18"/>
  <c r="CC31" i="18" s="1"/>
  <c r="AK31" i="18"/>
  <c r="BE31" i="18"/>
  <c r="AJ31" i="18"/>
  <c r="BD31" i="18"/>
  <c r="CA31" i="18" s="1"/>
  <c r="AI31" i="18"/>
  <c r="Z31" i="18"/>
  <c r="AA31" i="18" s="1"/>
  <c r="AB31" i="18" s="1"/>
  <c r="T31" i="15" s="1"/>
  <c r="G36" i="6" s="1"/>
  <c r="AH31" i="18"/>
  <c r="BA30" i="18"/>
  <c r="BV30" i="18"/>
  <c r="CS30" i="18" s="1"/>
  <c r="AZ30" i="18"/>
  <c r="BU30" i="18"/>
  <c r="CR30" i="18" s="1"/>
  <c r="BT30" i="18"/>
  <c r="CQ30" i="18" s="1"/>
  <c r="AY30" i="18"/>
  <c r="AX30" i="18"/>
  <c r="BS30" i="18"/>
  <c r="CP30" i="18" s="1"/>
  <c r="AW30" i="18"/>
  <c r="BR30" i="18"/>
  <c r="CO30" i="18" s="1"/>
  <c r="AV30" i="18"/>
  <c r="BQ30" i="18"/>
  <c r="CN30" i="18" s="1"/>
  <c r="AU30" i="18"/>
  <c r="BP30" i="18"/>
  <c r="CM30" i="18" s="1"/>
  <c r="AT30" i="18"/>
  <c r="BO30" i="18"/>
  <c r="CL30" i="18" s="1"/>
  <c r="AS30" i="18"/>
  <c r="BN30" i="18"/>
  <c r="CK30" i="18" s="1"/>
  <c r="AR30" i="18"/>
  <c r="BM30" i="18"/>
  <c r="CJ30" i="18" s="1"/>
  <c r="AQ30" i="18"/>
  <c r="BL30" i="18"/>
  <c r="CI30" i="18" s="1"/>
  <c r="AP30" i="18"/>
  <c r="BK30" i="18"/>
  <c r="CH30" i="18" s="1"/>
  <c r="AO30" i="18"/>
  <c r="BJ30" i="18"/>
  <c r="CG30" i="18" s="1"/>
  <c r="BI30" i="18"/>
  <c r="CF30" i="18" s="1"/>
  <c r="AN30" i="18"/>
  <c r="AM30" i="18"/>
  <c r="BH30" i="18"/>
  <c r="CE30" i="18" s="1"/>
  <c r="BG30" i="18"/>
  <c r="CD30" i="18" s="1"/>
  <c r="AL30" i="18"/>
  <c r="BF30" i="18"/>
  <c r="CC30" i="18" s="1"/>
  <c r="AK30" i="18"/>
  <c r="BE30" i="18"/>
  <c r="CB30" i="18" s="1"/>
  <c r="AJ30" i="18"/>
  <c r="BD30" i="18"/>
  <c r="CA30" i="18" s="1"/>
  <c r="AI30" i="18"/>
  <c r="Z30" i="18"/>
  <c r="AA30" i="18" s="1"/>
  <c r="AB30" i="18" s="1"/>
  <c r="T30" i="15" s="1"/>
  <c r="G35" i="6" s="1"/>
  <c r="BC30" i="18"/>
  <c r="AH30" i="18"/>
  <c r="BV29" i="18"/>
  <c r="CS29" i="18" s="1"/>
  <c r="BA29" i="18"/>
  <c r="BU29" i="18"/>
  <c r="CR29" i="18" s="1"/>
  <c r="AZ29" i="18"/>
  <c r="BT29" i="18"/>
  <c r="CQ29" i="18" s="1"/>
  <c r="AY29" i="18"/>
  <c r="AX29" i="18"/>
  <c r="BS29" i="18"/>
  <c r="CP29" i="18" s="1"/>
  <c r="BR29" i="18"/>
  <c r="CO29" i="18" s="1"/>
  <c r="AW29" i="18"/>
  <c r="BQ29" i="18"/>
  <c r="CN29" i="18" s="1"/>
  <c r="AV29" i="18"/>
  <c r="BP29" i="18"/>
  <c r="CM29" i="18" s="1"/>
  <c r="AU29" i="18"/>
  <c r="BO29" i="18"/>
  <c r="CL29" i="18" s="1"/>
  <c r="AT29" i="18"/>
  <c r="AS29" i="18"/>
  <c r="BN29" i="18"/>
  <c r="CK29" i="18" s="1"/>
  <c r="AR29" i="18"/>
  <c r="BM29" i="18"/>
  <c r="CJ29" i="18" s="1"/>
  <c r="AQ29" i="18"/>
  <c r="BL29" i="18"/>
  <c r="CI29" i="18" s="1"/>
  <c r="BK29" i="18"/>
  <c r="CH29" i="18" s="1"/>
  <c r="AP29" i="18"/>
  <c r="AO29" i="18"/>
  <c r="BJ29" i="18"/>
  <c r="CG29" i="18" s="1"/>
  <c r="AN29" i="18"/>
  <c r="BI29" i="18"/>
  <c r="CF29" i="18" s="1"/>
  <c r="BH29" i="18"/>
  <c r="CE29" i="18" s="1"/>
  <c r="AM29" i="18"/>
  <c r="AL29" i="18"/>
  <c r="BG29" i="18"/>
  <c r="CD29" i="18" s="1"/>
  <c r="AK29" i="18"/>
  <c r="BF29" i="18"/>
  <c r="CC29" i="18" s="1"/>
  <c r="AJ29" i="18"/>
  <c r="BE29" i="18"/>
  <c r="CB29" i="18" s="1"/>
  <c r="AI29" i="18"/>
  <c r="BD29" i="18"/>
  <c r="CA29" i="18" s="1"/>
  <c r="Z29" i="18"/>
  <c r="AA29" i="18" s="1"/>
  <c r="AB29" i="18" s="1"/>
  <c r="T29" i="15" s="1"/>
  <c r="G34" i="6" s="1"/>
  <c r="AH29" i="18"/>
  <c r="BC29" i="18"/>
  <c r="BV28" i="18"/>
  <c r="CS28" i="18" s="1"/>
  <c r="BA28" i="18"/>
  <c r="AZ28" i="18"/>
  <c r="BU28" i="18"/>
  <c r="CR28" i="18" s="1"/>
  <c r="BT28" i="18"/>
  <c r="CQ28" i="18" s="1"/>
  <c r="AY28" i="18"/>
  <c r="BS28" i="18"/>
  <c r="CP28" i="18" s="1"/>
  <c r="AX28" i="18"/>
  <c r="BR28" i="18"/>
  <c r="CO28" i="18" s="1"/>
  <c r="AW28" i="18"/>
  <c r="BQ28" i="18"/>
  <c r="CN28" i="18" s="1"/>
  <c r="AV28" i="18"/>
  <c r="AU28" i="18"/>
  <c r="BP28" i="18"/>
  <c r="CM28" i="18" s="1"/>
  <c r="AT28" i="18"/>
  <c r="BO28" i="18"/>
  <c r="CL28" i="18" s="1"/>
  <c r="BN28" i="18"/>
  <c r="CK28" i="18" s="1"/>
  <c r="AS28" i="18"/>
  <c r="AR28" i="18"/>
  <c r="BM28" i="18"/>
  <c r="CJ28" i="18" s="1"/>
  <c r="BL28" i="18"/>
  <c r="CI28" i="18" s="1"/>
  <c r="AQ28" i="18"/>
  <c r="BK28" i="18"/>
  <c r="CH28" i="18" s="1"/>
  <c r="AP28" i="18"/>
  <c r="BJ28" i="18"/>
  <c r="CG28" i="18" s="1"/>
  <c r="AO28" i="18"/>
  <c r="BI28" i="18"/>
  <c r="CF28" i="18" s="1"/>
  <c r="AN28" i="18"/>
  <c r="BH28" i="18"/>
  <c r="CE28" i="18" s="1"/>
  <c r="AM28" i="18"/>
  <c r="AL28" i="18"/>
  <c r="BG28" i="18"/>
  <c r="CD28" i="18" s="1"/>
  <c r="AK28" i="18"/>
  <c r="BF28" i="18"/>
  <c r="CC28" i="18" s="1"/>
  <c r="AJ28" i="18"/>
  <c r="BE28" i="18"/>
  <c r="CB28" i="18" s="1"/>
  <c r="AI28" i="18"/>
  <c r="BD28" i="18"/>
  <c r="CA28" i="18" s="1"/>
  <c r="AH28" i="18"/>
  <c r="Z28" i="18"/>
  <c r="AA28" i="18" s="1"/>
  <c r="AB28" i="18" s="1"/>
  <c r="T28" i="15" s="1"/>
  <c r="G33" i="6" s="1"/>
  <c r="BC28" i="18"/>
  <c r="BV27" i="18"/>
  <c r="CS27" i="18" s="1"/>
  <c r="BA27" i="18"/>
  <c r="BU27" i="18"/>
  <c r="CR27" i="18" s="1"/>
  <c r="AZ27" i="18"/>
  <c r="BT27" i="18"/>
  <c r="CQ27" i="18" s="1"/>
  <c r="AY27" i="18"/>
  <c r="BS27" i="18"/>
  <c r="CP27" i="18" s="1"/>
  <c r="AX27" i="18"/>
  <c r="AW27" i="18"/>
  <c r="BR27" i="18"/>
  <c r="CO27" i="18" s="1"/>
  <c r="AV27" i="18"/>
  <c r="BQ27" i="18"/>
  <c r="CN27" i="18" s="1"/>
  <c r="BP27" i="18"/>
  <c r="CM27" i="18" s="1"/>
  <c r="AU27" i="18"/>
  <c r="AT27" i="18"/>
  <c r="BO27" i="18"/>
  <c r="CL27" i="18" s="1"/>
  <c r="AS27" i="18"/>
  <c r="BN27" i="18"/>
  <c r="CK27" i="18" s="1"/>
  <c r="BM27" i="18"/>
  <c r="CJ27" i="18" s="1"/>
  <c r="AR27" i="18"/>
  <c r="AQ27" i="18"/>
  <c r="BL27" i="18"/>
  <c r="CI27" i="18" s="1"/>
  <c r="BK27" i="18"/>
  <c r="CH27" i="18" s="1"/>
  <c r="AP27" i="18"/>
  <c r="BJ27" i="18"/>
  <c r="CG27" i="18" s="1"/>
  <c r="AO27" i="18"/>
  <c r="AN27" i="18"/>
  <c r="BI27" i="18"/>
  <c r="CF27" i="18" s="1"/>
  <c r="AM27" i="18"/>
  <c r="BH27" i="18"/>
  <c r="CE27" i="18" s="1"/>
  <c r="AL27" i="18"/>
  <c r="BG27" i="18"/>
  <c r="CD27" i="18" s="1"/>
  <c r="AK27" i="18"/>
  <c r="BF27" i="18"/>
  <c r="CC27" i="18" s="1"/>
  <c r="BE27" i="18"/>
  <c r="CB27" i="18" s="1"/>
  <c r="AJ27" i="18"/>
  <c r="AI27" i="18"/>
  <c r="BD27" i="18"/>
  <c r="CA27" i="18" s="1"/>
  <c r="Z27" i="18"/>
  <c r="AA27" i="18" s="1"/>
  <c r="AB27" i="18" s="1"/>
  <c r="T27" i="15" s="1"/>
  <c r="G32" i="6" s="1"/>
  <c r="BC27" i="18"/>
  <c r="AH27" i="18"/>
  <c r="BV26" i="18"/>
  <c r="CS26" i="18" s="1"/>
  <c r="BA26" i="18"/>
  <c r="BU26" i="18"/>
  <c r="CR26" i="18" s="1"/>
  <c r="AZ26" i="18"/>
  <c r="AY26" i="18"/>
  <c r="BT26" i="18"/>
  <c r="CQ26" i="18" s="1"/>
  <c r="BS26" i="18"/>
  <c r="CP26" i="18" s="1"/>
  <c r="AX26" i="18"/>
  <c r="AW26" i="18"/>
  <c r="BR26" i="18"/>
  <c r="CO26" i="18" s="1"/>
  <c r="AV26" i="18"/>
  <c r="BQ26" i="18"/>
  <c r="CN26" i="18" s="1"/>
  <c r="AU26" i="18"/>
  <c r="BP26" i="18"/>
  <c r="CM26" i="18" s="1"/>
  <c r="AT26" i="18"/>
  <c r="BO26" i="18"/>
  <c r="CL26" i="18" s="1"/>
  <c r="AS26" i="18"/>
  <c r="BN26" i="18"/>
  <c r="CK26" i="18" s="1"/>
  <c r="AR26" i="18"/>
  <c r="BM26" i="18"/>
  <c r="CJ26" i="18" s="1"/>
  <c r="BL26" i="18"/>
  <c r="CI26" i="18" s="1"/>
  <c r="AQ26" i="18"/>
  <c r="AP26" i="18"/>
  <c r="BK26" i="18"/>
  <c r="CH26" i="18" s="1"/>
  <c r="AO26" i="18"/>
  <c r="BJ26" i="18"/>
  <c r="CG26" i="18" s="1"/>
  <c r="BI26" i="18"/>
  <c r="CF26" i="18" s="1"/>
  <c r="AN26" i="18"/>
  <c r="BH26" i="18"/>
  <c r="CE26" i="18" s="1"/>
  <c r="AM26" i="18"/>
  <c r="BG26" i="18"/>
  <c r="CD26" i="18" s="1"/>
  <c r="AL26" i="18"/>
  <c r="AK26" i="18"/>
  <c r="BF26" i="18"/>
  <c r="CC26" i="18" s="1"/>
  <c r="AJ26" i="18"/>
  <c r="BE26" i="18"/>
  <c r="CB26" i="18" s="1"/>
  <c r="AI26" i="18"/>
  <c r="BD26" i="18"/>
  <c r="CA26" i="18" s="1"/>
  <c r="AH26" i="18"/>
  <c r="Z26" i="18"/>
  <c r="AA26" i="18" s="1"/>
  <c r="AB26" i="18" s="1"/>
  <c r="T26" i="15" s="1"/>
  <c r="G31" i="6" s="1"/>
  <c r="BC26" i="18"/>
  <c r="Y222" i="18"/>
  <c r="K215" i="18"/>
  <c r="K218" i="18" s="1"/>
  <c r="K221" i="18" s="1"/>
  <c r="L215" i="18"/>
  <c r="L218" i="18" s="1"/>
  <c r="L221" i="18" s="1"/>
  <c r="M215" i="18"/>
  <c r="M218" i="18" s="1"/>
  <c r="M221" i="18" s="1"/>
  <c r="N215" i="18"/>
  <c r="N218" i="18" s="1"/>
  <c r="N221" i="18" s="1"/>
  <c r="O215" i="18"/>
  <c r="O218" i="18" s="1"/>
  <c r="O221" i="18" s="1"/>
  <c r="P215" i="18"/>
  <c r="P218" i="18" s="1"/>
  <c r="P221" i="18" s="1"/>
  <c r="Q215" i="18"/>
  <c r="Q218" i="18" s="1"/>
  <c r="Q221" i="18" s="1"/>
  <c r="R215" i="18"/>
  <c r="R218" i="18" s="1"/>
  <c r="R221" i="18" s="1"/>
  <c r="S215" i="18"/>
  <c r="S218" i="18" s="1"/>
  <c r="S221" i="18" s="1"/>
  <c r="T215" i="18"/>
  <c r="T218" i="18" s="1"/>
  <c r="T221" i="18" s="1"/>
  <c r="U215" i="18"/>
  <c r="U218" i="18" s="1"/>
  <c r="U221" i="18" s="1"/>
  <c r="V215" i="18"/>
  <c r="V218" i="18" s="1"/>
  <c r="V221" i="18" s="1"/>
  <c r="W215" i="18"/>
  <c r="W218" i="18" s="1"/>
  <c r="W221" i="18" s="1"/>
  <c r="X215" i="18"/>
  <c r="X218" i="18" s="1"/>
  <c r="X221" i="18" s="1"/>
  <c r="Y215" i="18"/>
  <c r="Y218" i="18" s="1"/>
  <c r="Y221" i="18" s="1"/>
  <c r="K222" i="18"/>
  <c r="L222" i="18"/>
  <c r="M222" i="18"/>
  <c r="N222" i="18"/>
  <c r="O222" i="18"/>
  <c r="P222" i="18"/>
  <c r="Q222" i="18"/>
  <c r="R222" i="18"/>
  <c r="S222" i="18"/>
  <c r="T222" i="18"/>
  <c r="U222" i="18"/>
  <c r="V222" i="18"/>
  <c r="W222" i="18"/>
  <c r="X222" i="18"/>
  <c r="G137" i="18"/>
  <c r="H137" i="18"/>
  <c r="I137" i="18"/>
  <c r="J137" i="18"/>
  <c r="K137" i="18"/>
  <c r="L137" i="18"/>
  <c r="M137" i="18"/>
  <c r="N137" i="18"/>
  <c r="O137" i="18"/>
  <c r="P137" i="18"/>
  <c r="Q137" i="18"/>
  <c r="R137" i="18"/>
  <c r="S137" i="18"/>
  <c r="T137" i="18"/>
  <c r="U137" i="18"/>
  <c r="V137" i="18"/>
  <c r="W137" i="18"/>
  <c r="X137" i="18"/>
  <c r="Y137" i="18"/>
  <c r="F138" i="18"/>
  <c r="G138" i="18"/>
  <c r="H138" i="18"/>
  <c r="I138" i="18"/>
  <c r="J138" i="18"/>
  <c r="K138" i="18"/>
  <c r="L138" i="18"/>
  <c r="M138" i="18"/>
  <c r="N138" i="18"/>
  <c r="O138" i="18"/>
  <c r="P138" i="18"/>
  <c r="Q138" i="18"/>
  <c r="R138" i="18"/>
  <c r="S138" i="18"/>
  <c r="T138" i="18"/>
  <c r="U138" i="18"/>
  <c r="V138" i="18"/>
  <c r="W138" i="18"/>
  <c r="X138" i="18"/>
  <c r="Y138" i="18"/>
  <c r="F139" i="18"/>
  <c r="G139" i="18"/>
  <c r="H139" i="18"/>
  <c r="I139" i="18"/>
  <c r="J139" i="18"/>
  <c r="K139" i="18"/>
  <c r="L139" i="18"/>
  <c r="M139" i="18"/>
  <c r="N139" i="18"/>
  <c r="O139" i="18"/>
  <c r="P139" i="18"/>
  <c r="Q139" i="18"/>
  <c r="R139" i="18"/>
  <c r="S139" i="18"/>
  <c r="T139" i="18"/>
  <c r="U139" i="18"/>
  <c r="V139" i="18"/>
  <c r="W139" i="18"/>
  <c r="X139" i="18"/>
  <c r="Y139" i="18"/>
  <c r="F140" i="18"/>
  <c r="G140" i="18"/>
  <c r="H140" i="18"/>
  <c r="I140" i="18"/>
  <c r="J140" i="18"/>
  <c r="K140" i="18"/>
  <c r="L140" i="18"/>
  <c r="M140" i="18"/>
  <c r="N140" i="18"/>
  <c r="O140" i="18"/>
  <c r="P140" i="18"/>
  <c r="Q140" i="18"/>
  <c r="R140" i="18"/>
  <c r="S140" i="18"/>
  <c r="T140" i="18"/>
  <c r="U140" i="18"/>
  <c r="V140" i="18"/>
  <c r="W140" i="18"/>
  <c r="X140" i="18"/>
  <c r="Y140" i="18"/>
  <c r="F141" i="18"/>
  <c r="G141" i="18"/>
  <c r="H141" i="18"/>
  <c r="I141" i="18"/>
  <c r="J141" i="18"/>
  <c r="K141" i="18"/>
  <c r="L141" i="18"/>
  <c r="M141" i="18"/>
  <c r="N141" i="18"/>
  <c r="O141" i="18"/>
  <c r="P141" i="18"/>
  <c r="Q141" i="18"/>
  <c r="R141" i="18"/>
  <c r="S141" i="18"/>
  <c r="T141" i="18"/>
  <c r="U141" i="18"/>
  <c r="V141" i="18"/>
  <c r="W141" i="18"/>
  <c r="X141" i="18"/>
  <c r="Y141" i="18"/>
  <c r="F142" i="18"/>
  <c r="G142" i="18"/>
  <c r="H142" i="18"/>
  <c r="I142" i="18"/>
  <c r="J142" i="18"/>
  <c r="K142" i="18"/>
  <c r="L142" i="18"/>
  <c r="M142" i="18"/>
  <c r="N142" i="18"/>
  <c r="O142" i="18"/>
  <c r="P142" i="18"/>
  <c r="Q142" i="18"/>
  <c r="R142" i="18"/>
  <c r="S142" i="18"/>
  <c r="T142" i="18"/>
  <c r="U142" i="18"/>
  <c r="V142" i="18"/>
  <c r="W142" i="18"/>
  <c r="X142" i="18"/>
  <c r="Y142" i="18"/>
  <c r="F143" i="18"/>
  <c r="G143" i="18"/>
  <c r="H143" i="18"/>
  <c r="I143" i="18"/>
  <c r="J143" i="18"/>
  <c r="K143" i="18"/>
  <c r="L143" i="18"/>
  <c r="M143" i="18"/>
  <c r="N143" i="18"/>
  <c r="O143" i="18"/>
  <c r="P143" i="18"/>
  <c r="Q143" i="18"/>
  <c r="R143" i="18"/>
  <c r="S143" i="18"/>
  <c r="T143" i="18"/>
  <c r="U143" i="18"/>
  <c r="V143" i="18"/>
  <c r="W143" i="18"/>
  <c r="X143" i="18"/>
  <c r="Y143" i="18"/>
  <c r="F144" i="18"/>
  <c r="G144" i="18"/>
  <c r="H144" i="18"/>
  <c r="I144" i="18"/>
  <c r="J144" i="18"/>
  <c r="K144" i="18"/>
  <c r="L144" i="18"/>
  <c r="M144" i="18"/>
  <c r="N144" i="18"/>
  <c r="O144" i="18"/>
  <c r="P144" i="18"/>
  <c r="Q144" i="18"/>
  <c r="R144" i="18"/>
  <c r="S144" i="18"/>
  <c r="T144" i="18"/>
  <c r="U144" i="18"/>
  <c r="V144" i="18"/>
  <c r="W144" i="18"/>
  <c r="X144" i="18"/>
  <c r="Y144" i="18"/>
  <c r="F145" i="18"/>
  <c r="G145" i="18"/>
  <c r="H145" i="18"/>
  <c r="I145" i="18"/>
  <c r="J145" i="18"/>
  <c r="K145" i="18"/>
  <c r="L145" i="18"/>
  <c r="M145" i="18"/>
  <c r="N145" i="18"/>
  <c r="O145" i="18"/>
  <c r="P145" i="18"/>
  <c r="Q145" i="18"/>
  <c r="R145" i="18"/>
  <c r="S145" i="18"/>
  <c r="T145" i="18"/>
  <c r="U145" i="18"/>
  <c r="V145" i="18"/>
  <c r="W145" i="18"/>
  <c r="X145" i="18"/>
  <c r="Y145" i="18"/>
  <c r="F146" i="18"/>
  <c r="G146" i="18"/>
  <c r="H146" i="18"/>
  <c r="I146" i="18"/>
  <c r="J146" i="18"/>
  <c r="K146" i="18"/>
  <c r="L146" i="18"/>
  <c r="M146" i="18"/>
  <c r="N146" i="18"/>
  <c r="O146" i="18"/>
  <c r="P146" i="18"/>
  <c r="Q146" i="18"/>
  <c r="R146" i="18"/>
  <c r="S146" i="18"/>
  <c r="T146" i="18"/>
  <c r="U146" i="18"/>
  <c r="V146" i="18"/>
  <c r="W146" i="18"/>
  <c r="X146" i="18"/>
  <c r="Y146" i="18"/>
  <c r="F147" i="18"/>
  <c r="G147" i="18"/>
  <c r="H147" i="18"/>
  <c r="I147" i="18"/>
  <c r="J147" i="18"/>
  <c r="K147" i="18"/>
  <c r="L147" i="18"/>
  <c r="M147" i="18"/>
  <c r="N147" i="18"/>
  <c r="O147" i="18"/>
  <c r="P147" i="18"/>
  <c r="Q147" i="18"/>
  <c r="R147" i="18"/>
  <c r="S147" i="18"/>
  <c r="T147" i="18"/>
  <c r="U147" i="18"/>
  <c r="V147" i="18"/>
  <c r="W147" i="18"/>
  <c r="X147" i="18"/>
  <c r="Y147" i="18"/>
  <c r="F148" i="18"/>
  <c r="G148" i="18"/>
  <c r="H148" i="18"/>
  <c r="I148" i="18"/>
  <c r="J148" i="18"/>
  <c r="K148" i="18"/>
  <c r="L148" i="18"/>
  <c r="M148" i="18"/>
  <c r="N148" i="18"/>
  <c r="O148" i="18"/>
  <c r="P148" i="18"/>
  <c r="Q148" i="18"/>
  <c r="R148" i="18"/>
  <c r="S148" i="18"/>
  <c r="T148" i="18"/>
  <c r="U148" i="18"/>
  <c r="V148" i="18"/>
  <c r="W148" i="18"/>
  <c r="X148" i="18"/>
  <c r="Y148" i="18"/>
  <c r="F149" i="18"/>
  <c r="G149" i="18"/>
  <c r="H149" i="18"/>
  <c r="I149" i="18"/>
  <c r="J149" i="18"/>
  <c r="K149" i="18"/>
  <c r="L149" i="18"/>
  <c r="M149" i="18"/>
  <c r="N149" i="18"/>
  <c r="O149" i="18"/>
  <c r="P149" i="18"/>
  <c r="Q149" i="18"/>
  <c r="R149" i="18"/>
  <c r="S149" i="18"/>
  <c r="T149" i="18"/>
  <c r="U149" i="18"/>
  <c r="V149" i="18"/>
  <c r="W149" i="18"/>
  <c r="X149" i="18"/>
  <c r="Y149" i="18"/>
  <c r="F150" i="18"/>
  <c r="G150" i="18"/>
  <c r="H150" i="18"/>
  <c r="I150" i="18"/>
  <c r="J150" i="18"/>
  <c r="K150" i="18"/>
  <c r="L150" i="18"/>
  <c r="M150" i="18"/>
  <c r="N150" i="18"/>
  <c r="O150" i="18"/>
  <c r="P150" i="18"/>
  <c r="Q150" i="18"/>
  <c r="R150" i="18"/>
  <c r="S150" i="18"/>
  <c r="T150" i="18"/>
  <c r="U150" i="18"/>
  <c r="V150" i="18"/>
  <c r="W150" i="18"/>
  <c r="X150" i="18"/>
  <c r="Y150" i="18"/>
  <c r="Q16" i="18"/>
  <c r="P16" i="18"/>
  <c r="O16" i="18"/>
  <c r="N16" i="18"/>
  <c r="M16" i="18"/>
  <c r="L16" i="18"/>
  <c r="K16" i="18"/>
  <c r="J16" i="18"/>
  <c r="I16" i="18"/>
  <c r="H16" i="18"/>
  <c r="G16" i="18"/>
  <c r="F16" i="18"/>
  <c r="Y15" i="18"/>
  <c r="X15" i="18"/>
  <c r="W15" i="18"/>
  <c r="V15" i="18"/>
  <c r="U15" i="18"/>
  <c r="T15" i="18"/>
  <c r="S15" i="18"/>
  <c r="R15" i="18"/>
  <c r="Q15" i="18"/>
  <c r="P15" i="18"/>
  <c r="O15" i="18"/>
  <c r="N15" i="18"/>
  <c r="M15" i="18"/>
  <c r="L15" i="18"/>
  <c r="K15" i="18"/>
  <c r="J15" i="18"/>
  <c r="I15" i="18"/>
  <c r="H15" i="18"/>
  <c r="G15" i="18"/>
  <c r="F15" i="18"/>
  <c r="Y14" i="18"/>
  <c r="X14" i="18"/>
  <c r="W14" i="18"/>
  <c r="V14" i="18"/>
  <c r="U14" i="18"/>
  <c r="T14" i="18"/>
  <c r="S14" i="18"/>
  <c r="R14" i="18"/>
  <c r="Q14" i="18"/>
  <c r="P14" i="18"/>
  <c r="O14" i="18"/>
  <c r="N14" i="18"/>
  <c r="M14" i="18"/>
  <c r="L14" i="18"/>
  <c r="K14" i="18"/>
  <c r="J14" i="18"/>
  <c r="I14" i="18"/>
  <c r="H14" i="18"/>
  <c r="G14" i="18"/>
  <c r="F14" i="18"/>
  <c r="Y13" i="18"/>
  <c r="X13" i="18"/>
  <c r="W13" i="18"/>
  <c r="V13" i="18"/>
  <c r="U13" i="18"/>
  <c r="T13" i="18"/>
  <c r="S13" i="18"/>
  <c r="R13" i="18"/>
  <c r="Q13" i="18"/>
  <c r="P13" i="18"/>
  <c r="O13" i="18"/>
  <c r="M13" i="18"/>
  <c r="L13" i="18"/>
  <c r="K13" i="18"/>
  <c r="J13" i="18"/>
  <c r="I13" i="18"/>
  <c r="H13" i="18"/>
  <c r="G13" i="18"/>
  <c r="F13" i="18"/>
  <c r="Y12" i="18"/>
  <c r="X12" i="18"/>
  <c r="W12" i="18"/>
  <c r="V12" i="18"/>
  <c r="U12" i="18"/>
  <c r="T12" i="18"/>
  <c r="S12" i="18"/>
  <c r="R12" i="18"/>
  <c r="Q12" i="18"/>
  <c r="P12" i="18"/>
  <c r="O12" i="18"/>
  <c r="N12" i="18"/>
  <c r="M12" i="18"/>
  <c r="L12" i="18"/>
  <c r="K12" i="18"/>
  <c r="J12" i="18"/>
  <c r="I12" i="18"/>
  <c r="H12" i="18"/>
  <c r="G12" i="18"/>
  <c r="F137" i="18"/>
  <c r="F12" i="18"/>
  <c r="Y11" i="18"/>
  <c r="X11" i="18"/>
  <c r="W11" i="18"/>
  <c r="V11" i="18"/>
  <c r="U11" i="18"/>
  <c r="T11" i="18"/>
  <c r="S11" i="18"/>
  <c r="R11" i="18"/>
  <c r="Y87" i="18"/>
  <c r="X87" i="18"/>
  <c r="W87" i="18"/>
  <c r="V87" i="18"/>
  <c r="U87" i="18"/>
  <c r="T87" i="18"/>
  <c r="S87" i="18"/>
  <c r="R87" i="18"/>
  <c r="Q87" i="18"/>
  <c r="P87" i="18"/>
  <c r="O87" i="18"/>
  <c r="N87" i="18"/>
  <c r="M87" i="18"/>
  <c r="L87" i="18"/>
  <c r="K87" i="18"/>
  <c r="J87" i="18"/>
  <c r="I87" i="18"/>
  <c r="H87" i="18"/>
  <c r="G87" i="18"/>
  <c r="F87" i="18"/>
  <c r="Y86" i="18"/>
  <c r="X86" i="18"/>
  <c r="W86" i="18"/>
  <c r="V86" i="18"/>
  <c r="U86" i="18"/>
  <c r="T86" i="18"/>
  <c r="S86" i="18"/>
  <c r="R86" i="18"/>
  <c r="Q86" i="18"/>
  <c r="P86" i="18"/>
  <c r="O86" i="18"/>
  <c r="N86" i="18"/>
  <c r="M86" i="18"/>
  <c r="L86" i="18"/>
  <c r="K86" i="18"/>
  <c r="J86" i="18"/>
  <c r="I86" i="18"/>
  <c r="H86" i="18"/>
  <c r="G86" i="18"/>
  <c r="F86" i="18"/>
  <c r="Y85" i="18"/>
  <c r="X85" i="18"/>
  <c r="W85" i="18"/>
  <c r="V85" i="18"/>
  <c r="U85" i="18"/>
  <c r="T85" i="18"/>
  <c r="S85" i="18"/>
  <c r="R85" i="18"/>
  <c r="Q85" i="18"/>
  <c r="P85" i="18"/>
  <c r="O85" i="18"/>
  <c r="N85" i="18"/>
  <c r="M85" i="18"/>
  <c r="L85" i="18"/>
  <c r="K85" i="18"/>
  <c r="J85" i="18"/>
  <c r="I85" i="18"/>
  <c r="H85" i="18"/>
  <c r="G85" i="18"/>
  <c r="F85" i="18"/>
  <c r="Y84" i="18"/>
  <c r="X84" i="18"/>
  <c r="W84" i="18"/>
  <c r="V84" i="18"/>
  <c r="U84" i="18"/>
  <c r="T84" i="18"/>
  <c r="S84" i="18"/>
  <c r="R84" i="18"/>
  <c r="Q84" i="18"/>
  <c r="P84" i="18"/>
  <c r="O84" i="18"/>
  <c r="N84" i="18"/>
  <c r="M84" i="18"/>
  <c r="L84" i="18"/>
  <c r="K84" i="18"/>
  <c r="J84" i="18"/>
  <c r="I84" i="18"/>
  <c r="H84" i="18"/>
  <c r="G84" i="18"/>
  <c r="F84" i="18"/>
  <c r="Y83" i="18"/>
  <c r="X83" i="18"/>
  <c r="W83" i="18"/>
  <c r="V83" i="18"/>
  <c r="U83" i="18"/>
  <c r="T83" i="18"/>
  <c r="S83" i="18"/>
  <c r="R83" i="18"/>
  <c r="Q83" i="18"/>
  <c r="P83" i="18"/>
  <c r="O83" i="18"/>
  <c r="N83" i="18"/>
  <c r="M83" i="18"/>
  <c r="L83" i="18"/>
  <c r="K83" i="18"/>
  <c r="J83" i="18"/>
  <c r="I83" i="18"/>
  <c r="H83" i="18"/>
  <c r="G83" i="18"/>
  <c r="F83" i="18"/>
  <c r="Y82" i="18"/>
  <c r="X82" i="18"/>
  <c r="W82" i="18"/>
  <c r="V82" i="18"/>
  <c r="U82" i="18"/>
  <c r="T82" i="18"/>
  <c r="S82" i="18"/>
  <c r="R82" i="18"/>
  <c r="Q82" i="18"/>
  <c r="P82" i="18"/>
  <c r="O82" i="18"/>
  <c r="N82" i="18"/>
  <c r="M82" i="18"/>
  <c r="L82" i="18"/>
  <c r="K82" i="18"/>
  <c r="J82" i="18"/>
  <c r="I82" i="18"/>
  <c r="H82" i="18"/>
  <c r="G82" i="18"/>
  <c r="F82" i="18"/>
  <c r="Y81" i="18"/>
  <c r="X81" i="18"/>
  <c r="W81" i="18"/>
  <c r="V81" i="18"/>
  <c r="U81" i="18"/>
  <c r="T81" i="18"/>
  <c r="S81" i="18"/>
  <c r="R81" i="18"/>
  <c r="Q81" i="18"/>
  <c r="P81" i="18"/>
  <c r="O81" i="18"/>
  <c r="N81" i="18"/>
  <c r="M81" i="18"/>
  <c r="L81" i="18"/>
  <c r="K81" i="18"/>
  <c r="J81" i="18"/>
  <c r="I81" i="18"/>
  <c r="H81" i="18"/>
  <c r="G81" i="18"/>
  <c r="F81" i="18"/>
  <c r="Y80" i="18"/>
  <c r="X80" i="18"/>
  <c r="W80" i="18"/>
  <c r="V80" i="18"/>
  <c r="U80" i="18"/>
  <c r="T80" i="18"/>
  <c r="S80" i="18"/>
  <c r="R80" i="18"/>
  <c r="Q80" i="18"/>
  <c r="P80" i="18"/>
  <c r="O80" i="18"/>
  <c r="N80" i="18"/>
  <c r="M80" i="18"/>
  <c r="L80" i="18"/>
  <c r="K80" i="18"/>
  <c r="J80" i="18"/>
  <c r="I80" i="18"/>
  <c r="H80" i="18"/>
  <c r="G80" i="18"/>
  <c r="F80" i="18"/>
  <c r="Y79" i="18"/>
  <c r="X79" i="18"/>
  <c r="W79" i="18"/>
  <c r="V79" i="18"/>
  <c r="U79" i="18"/>
  <c r="T79" i="18"/>
  <c r="S79" i="18"/>
  <c r="R79" i="18"/>
  <c r="Q79" i="18"/>
  <c r="P79" i="18"/>
  <c r="O79" i="18"/>
  <c r="N79" i="18"/>
  <c r="M79" i="18"/>
  <c r="L79" i="18"/>
  <c r="K79" i="18"/>
  <c r="J79" i="18"/>
  <c r="I79" i="18"/>
  <c r="H79" i="18"/>
  <c r="G79" i="18"/>
  <c r="F79" i="18"/>
  <c r="Q11" i="18"/>
  <c r="P11" i="18"/>
  <c r="O11" i="18"/>
  <c r="N11" i="18"/>
  <c r="M11" i="18"/>
  <c r="L11" i="18"/>
  <c r="K11" i="18"/>
  <c r="J11" i="18"/>
  <c r="I11" i="18"/>
  <c r="H11" i="18"/>
  <c r="G11" i="18"/>
  <c r="F11" i="18"/>
  <c r="Y10" i="18"/>
  <c r="X10" i="18"/>
  <c r="W10" i="18"/>
  <c r="V10" i="18"/>
  <c r="U10" i="18"/>
  <c r="T10" i="18"/>
  <c r="S10" i="18"/>
  <c r="R10" i="18"/>
  <c r="Q10" i="18"/>
  <c r="P10" i="18"/>
  <c r="O10" i="18"/>
  <c r="N10" i="18"/>
  <c r="M10" i="18"/>
  <c r="L10" i="18"/>
  <c r="K10" i="18"/>
  <c r="J10" i="18"/>
  <c r="I10" i="18"/>
  <c r="H10" i="18"/>
  <c r="G10" i="18"/>
  <c r="F10" i="18"/>
  <c r="Y9" i="18"/>
  <c r="X9" i="18"/>
  <c r="W9" i="18"/>
  <c r="V9" i="18"/>
  <c r="U9" i="18"/>
  <c r="T9" i="18"/>
  <c r="S9" i="18"/>
  <c r="R9" i="18"/>
  <c r="Q9" i="18"/>
  <c r="P9" i="18"/>
  <c r="O9" i="18"/>
  <c r="N9" i="18"/>
  <c r="M9" i="18"/>
  <c r="L9" i="18"/>
  <c r="K9" i="18"/>
  <c r="J9" i="18"/>
  <c r="I9" i="18"/>
  <c r="H9" i="18"/>
  <c r="G9" i="18"/>
  <c r="F9" i="18"/>
  <c r="Y8" i="18"/>
  <c r="X8" i="18"/>
  <c r="W8" i="18"/>
  <c r="V8" i="18"/>
  <c r="U8" i="18"/>
  <c r="T8" i="18"/>
  <c r="S8" i="18"/>
  <c r="R8" i="18"/>
  <c r="Q8" i="18"/>
  <c r="P8" i="18"/>
  <c r="O8" i="18"/>
  <c r="N8" i="18"/>
  <c r="M8" i="18"/>
  <c r="L8" i="18"/>
  <c r="K8" i="18"/>
  <c r="J8" i="18"/>
  <c r="I8" i="18"/>
  <c r="H8" i="18"/>
  <c r="G8" i="18"/>
  <c r="F8" i="18"/>
  <c r="CS7" i="18"/>
  <c r="CR7" i="18"/>
  <c r="CQ7" i="18"/>
  <c r="CP7" i="18"/>
  <c r="CO7" i="18"/>
  <c r="CN7" i="18"/>
  <c r="CM7" i="18"/>
  <c r="CL7" i="18"/>
  <c r="CK7" i="18"/>
  <c r="CJ7" i="18"/>
  <c r="CI7" i="18"/>
  <c r="CH7" i="18"/>
  <c r="CG7" i="18"/>
  <c r="CF7" i="18"/>
  <c r="CE7" i="18"/>
  <c r="CD7" i="18"/>
  <c r="CC7" i="18"/>
  <c r="CB7" i="18"/>
  <c r="CA7" i="18"/>
  <c r="BZ7" i="18"/>
  <c r="AA2" i="18"/>
  <c r="N13" i="18"/>
  <c r="Y25" i="18"/>
  <c r="X25" i="18"/>
  <c r="W25" i="18"/>
  <c r="V25" i="18"/>
  <c r="U25" i="18"/>
  <c r="T25" i="18"/>
  <c r="S25" i="18"/>
  <c r="R25" i="18"/>
  <c r="Q25" i="18"/>
  <c r="P25" i="18"/>
  <c r="O25" i="18"/>
  <c r="N25" i="18"/>
  <c r="M25" i="18"/>
  <c r="L25" i="18"/>
  <c r="K25" i="18"/>
  <c r="J25" i="18"/>
  <c r="I25" i="18"/>
  <c r="H25" i="18"/>
  <c r="G25" i="18"/>
  <c r="F25" i="18"/>
  <c r="Y24" i="18"/>
  <c r="X24" i="18"/>
  <c r="W24" i="18"/>
  <c r="V24" i="18"/>
  <c r="U24" i="18"/>
  <c r="T24" i="18"/>
  <c r="S24" i="18"/>
  <c r="R24" i="18"/>
  <c r="Q24" i="18"/>
  <c r="P24" i="18"/>
  <c r="O24" i="18"/>
  <c r="N24" i="18"/>
  <c r="M24" i="18"/>
  <c r="L24" i="18"/>
  <c r="K24" i="18"/>
  <c r="J24" i="18"/>
  <c r="I24" i="18"/>
  <c r="H24" i="18"/>
  <c r="G24" i="18"/>
  <c r="F24" i="18"/>
  <c r="Y23" i="18"/>
  <c r="X23" i="18"/>
  <c r="W23" i="18"/>
  <c r="V23" i="18"/>
  <c r="U23" i="18"/>
  <c r="T23" i="18"/>
  <c r="S23" i="18"/>
  <c r="R23" i="18"/>
  <c r="Q23" i="18"/>
  <c r="P23" i="18"/>
  <c r="O23" i="18"/>
  <c r="N23" i="18"/>
  <c r="M23" i="18"/>
  <c r="L23" i="18"/>
  <c r="K23" i="18"/>
  <c r="J23" i="18"/>
  <c r="I23" i="18"/>
  <c r="H23" i="18"/>
  <c r="G23" i="18"/>
  <c r="F23" i="18"/>
  <c r="Y22" i="18"/>
  <c r="X22" i="18"/>
  <c r="W22" i="18"/>
  <c r="V22" i="18"/>
  <c r="U22" i="18"/>
  <c r="T22" i="18"/>
  <c r="S22" i="18"/>
  <c r="R22" i="18"/>
  <c r="Q22" i="18"/>
  <c r="P22" i="18"/>
  <c r="O22" i="18"/>
  <c r="N22" i="18"/>
  <c r="M22" i="18"/>
  <c r="L22" i="18"/>
  <c r="K22" i="18"/>
  <c r="J22" i="18"/>
  <c r="I22" i="18"/>
  <c r="H22" i="18"/>
  <c r="G22" i="18"/>
  <c r="F22" i="18"/>
  <c r="Y21" i="18"/>
  <c r="X21" i="18"/>
  <c r="W21" i="18"/>
  <c r="V21" i="18"/>
  <c r="U21" i="18"/>
  <c r="T21" i="18"/>
  <c r="S21" i="18"/>
  <c r="R21" i="18"/>
  <c r="Q21" i="18"/>
  <c r="P21" i="18"/>
  <c r="O21" i="18"/>
  <c r="N21" i="18"/>
  <c r="M21" i="18"/>
  <c r="L21" i="18"/>
  <c r="K21" i="18"/>
  <c r="J21" i="18"/>
  <c r="I21" i="18"/>
  <c r="H21" i="18"/>
  <c r="G21" i="18"/>
  <c r="F21" i="18"/>
  <c r="Y20" i="18"/>
  <c r="X20" i="18"/>
  <c r="W20" i="18"/>
  <c r="V20" i="18"/>
  <c r="U20" i="18"/>
  <c r="T20" i="18"/>
  <c r="S20" i="18"/>
  <c r="R20" i="18"/>
  <c r="Q20" i="18"/>
  <c r="P20" i="18"/>
  <c r="O20" i="18"/>
  <c r="N20" i="18"/>
  <c r="M20" i="18"/>
  <c r="L20" i="18"/>
  <c r="K20" i="18"/>
  <c r="J20" i="18"/>
  <c r="I20" i="18"/>
  <c r="H20" i="18"/>
  <c r="G20" i="18"/>
  <c r="F20" i="18"/>
  <c r="Y19" i="18"/>
  <c r="X19" i="18"/>
  <c r="W19" i="18"/>
  <c r="V19" i="18"/>
  <c r="U19" i="18"/>
  <c r="T19" i="18"/>
  <c r="S19" i="18"/>
  <c r="R19" i="18"/>
  <c r="Q19" i="18"/>
  <c r="P19" i="18"/>
  <c r="O19" i="18"/>
  <c r="N19" i="18"/>
  <c r="M19" i="18"/>
  <c r="L19" i="18"/>
  <c r="K19" i="18"/>
  <c r="J19" i="18"/>
  <c r="I19" i="18"/>
  <c r="H19" i="18"/>
  <c r="G19" i="18"/>
  <c r="F19" i="18"/>
  <c r="Y18" i="18"/>
  <c r="X18" i="18"/>
  <c r="W18" i="18"/>
  <c r="V18" i="18"/>
  <c r="U18" i="18"/>
  <c r="T18" i="18"/>
  <c r="S18" i="18"/>
  <c r="R18" i="18"/>
  <c r="Q18" i="18"/>
  <c r="P18" i="18"/>
  <c r="O18" i="18"/>
  <c r="N18" i="18"/>
  <c r="M18" i="18"/>
  <c r="L18" i="18"/>
  <c r="K18" i="18"/>
  <c r="J18" i="18"/>
  <c r="I18" i="18"/>
  <c r="H18" i="18"/>
  <c r="G18" i="18"/>
  <c r="F18" i="18"/>
  <c r="Y17" i="18"/>
  <c r="X17" i="18"/>
  <c r="W17" i="18"/>
  <c r="V17" i="18"/>
  <c r="U17" i="18"/>
  <c r="T17" i="18"/>
  <c r="S17" i="18"/>
  <c r="R17" i="18"/>
  <c r="Q17" i="18"/>
  <c r="P17" i="18"/>
  <c r="O17" i="18"/>
  <c r="N17" i="18"/>
  <c r="M17" i="18"/>
  <c r="L17" i="18"/>
  <c r="K17" i="18"/>
  <c r="J17" i="18"/>
  <c r="I17" i="18"/>
  <c r="H17" i="18"/>
  <c r="G17" i="18"/>
  <c r="F17" i="18"/>
  <c r="Y16" i="18"/>
  <c r="X16" i="18"/>
  <c r="W16" i="18"/>
  <c r="V16" i="18"/>
  <c r="U16" i="18"/>
  <c r="T16" i="18"/>
  <c r="S16" i="18"/>
  <c r="R16" i="18"/>
  <c r="CB219" i="17"/>
  <c r="CC219" i="17" s="1"/>
  <c r="CD219" i="17" s="1"/>
  <c r="CE219" i="17" s="1"/>
  <c r="CF219" i="17" s="1"/>
  <c r="CG219" i="17" s="1"/>
  <c r="CH219" i="17" s="1"/>
  <c r="CI219" i="17" s="1"/>
  <c r="CJ219" i="17" s="1"/>
  <c r="CK219" i="17" s="1"/>
  <c r="CL219" i="17" s="1"/>
  <c r="CM219" i="17" s="1"/>
  <c r="CN219" i="17" s="1"/>
  <c r="CO219" i="17" s="1"/>
  <c r="CP219" i="17" s="1"/>
  <c r="CQ219" i="17" s="1"/>
  <c r="CR219" i="17" s="1"/>
  <c r="CS219" i="17" s="1"/>
  <c r="CT219" i="17" s="1"/>
  <c r="CU219" i="17" s="1"/>
  <c r="CV219" i="17" s="1"/>
  <c r="CW219" i="17" s="1"/>
  <c r="CX219" i="17" s="1"/>
  <c r="CY219" i="17" s="1"/>
  <c r="CZ219" i="17" s="1"/>
  <c r="DZ216" i="17"/>
  <c r="EB216" i="17"/>
  <c r="DZ215" i="17"/>
  <c r="EB215" i="17"/>
  <c r="DZ214" i="17"/>
  <c r="EB214" i="17"/>
  <c r="DZ213" i="17"/>
  <c r="EB213" i="17"/>
  <c r="DZ212" i="17"/>
  <c r="EB212" i="17"/>
  <c r="DZ211" i="17"/>
  <c r="EB211" i="17"/>
  <c r="DZ210" i="17"/>
  <c r="EB210" i="17"/>
  <c r="DZ209" i="17"/>
  <c r="EB209" i="17"/>
  <c r="DZ208" i="17"/>
  <c r="EB208" i="17"/>
  <c r="DZ207" i="17"/>
  <c r="EB207" i="17"/>
  <c r="DZ206" i="17"/>
  <c r="EB206" i="17"/>
  <c r="DZ205" i="17"/>
  <c r="EB205" i="17"/>
  <c r="DZ204" i="17"/>
  <c r="EB204" i="17"/>
  <c r="DZ203" i="17"/>
  <c r="EB203" i="17"/>
  <c r="DZ202" i="17"/>
  <c r="EB202" i="17"/>
  <c r="DZ201" i="17"/>
  <c r="EB201" i="17"/>
  <c r="DZ200" i="17"/>
  <c r="EB200" i="17"/>
  <c r="DZ199" i="17"/>
  <c r="EB199" i="17"/>
  <c r="DZ198" i="17"/>
  <c r="EB198" i="17"/>
  <c r="DZ197" i="17"/>
  <c r="EB197" i="17"/>
  <c r="DZ196" i="17"/>
  <c r="EB196" i="17"/>
  <c r="DZ195" i="17"/>
  <c r="EB195" i="17"/>
  <c r="DZ194" i="17"/>
  <c r="EB194" i="17"/>
  <c r="DZ193" i="17"/>
  <c r="EB193" i="17"/>
  <c r="DZ192" i="17"/>
  <c r="EB192" i="17"/>
  <c r="DZ191" i="17"/>
  <c r="EB191" i="17"/>
  <c r="DZ190" i="17"/>
  <c r="EB190" i="17"/>
  <c r="DZ189" i="17"/>
  <c r="EB189" i="17"/>
  <c r="DZ188" i="17"/>
  <c r="EB188" i="17"/>
  <c r="DZ187" i="17"/>
  <c r="EB187" i="17"/>
  <c r="DZ186" i="17"/>
  <c r="EB186" i="17"/>
  <c r="DZ185" i="17"/>
  <c r="EB185" i="17"/>
  <c r="DZ184" i="17"/>
  <c r="EB184" i="17"/>
  <c r="DZ183" i="17"/>
  <c r="EB183" i="17"/>
  <c r="DZ182" i="17"/>
  <c r="EB182" i="17"/>
  <c r="DZ181" i="17"/>
  <c r="EB181" i="17"/>
  <c r="DZ180" i="17"/>
  <c r="EB180" i="17"/>
  <c r="DZ179" i="17"/>
  <c r="EB179" i="17"/>
  <c r="DZ178" i="17"/>
  <c r="EB178" i="17"/>
  <c r="DZ177" i="17"/>
  <c r="EB177" i="17"/>
  <c r="DZ176" i="17"/>
  <c r="EB176" i="17"/>
  <c r="DZ175" i="17"/>
  <c r="EB175" i="17"/>
  <c r="DZ174" i="17"/>
  <c r="EB174" i="17"/>
  <c r="DZ173" i="17"/>
  <c r="EB173" i="17"/>
  <c r="DZ172" i="17"/>
  <c r="EB172" i="17"/>
  <c r="DZ171" i="17"/>
  <c r="EB171" i="17"/>
  <c r="DZ170" i="17"/>
  <c r="EB170" i="17"/>
  <c r="DZ169" i="17"/>
  <c r="EB169" i="17"/>
  <c r="EB168" i="17"/>
  <c r="DZ168" i="17"/>
  <c r="DZ167" i="17"/>
  <c r="EB167" i="17"/>
  <c r="EB166" i="17"/>
  <c r="DZ166" i="17"/>
  <c r="EB165" i="17"/>
  <c r="DZ165" i="17"/>
  <c r="DZ164" i="17"/>
  <c r="EB164" i="17"/>
  <c r="DZ163" i="17"/>
  <c r="EB163" i="17"/>
  <c r="DZ162" i="17"/>
  <c r="EB162" i="17"/>
  <c r="EB161" i="17"/>
  <c r="DZ161" i="17"/>
  <c r="DZ160" i="17"/>
  <c r="EB160" i="17"/>
  <c r="DZ159" i="17"/>
  <c r="EB159" i="17"/>
  <c r="DZ158" i="17"/>
  <c r="EB158" i="17"/>
  <c r="DZ157" i="17"/>
  <c r="EB157" i="17"/>
  <c r="DZ156" i="17"/>
  <c r="EB156" i="17"/>
  <c r="DZ155" i="17"/>
  <c r="EB155" i="17"/>
  <c r="DZ154" i="17"/>
  <c r="EB154" i="17"/>
  <c r="DZ153" i="17"/>
  <c r="EB153" i="17"/>
  <c r="EB152" i="17"/>
  <c r="DZ152" i="17"/>
  <c r="DZ151" i="17"/>
  <c r="EB151" i="17"/>
  <c r="DZ150" i="17"/>
  <c r="EB150" i="17"/>
  <c r="DZ149" i="17"/>
  <c r="EB149" i="17"/>
  <c r="DZ148" i="17"/>
  <c r="EB148" i="17"/>
  <c r="DZ147" i="17"/>
  <c r="EB147" i="17"/>
  <c r="DZ146" i="17"/>
  <c r="EB146" i="17"/>
  <c r="DZ145" i="17"/>
  <c r="EB145" i="17"/>
  <c r="DZ144" i="17"/>
  <c r="EB144" i="17"/>
  <c r="DZ143" i="17"/>
  <c r="EB143" i="17"/>
  <c r="DZ142" i="17"/>
  <c r="EB142" i="17"/>
  <c r="DZ141" i="17"/>
  <c r="EB141" i="17"/>
  <c r="DZ140" i="17"/>
  <c r="EB140" i="17"/>
  <c r="DZ139" i="17"/>
  <c r="EB139" i="17"/>
  <c r="DZ138" i="17"/>
  <c r="EB138" i="17"/>
  <c r="DZ137" i="17"/>
  <c r="EB137" i="17"/>
  <c r="DZ136" i="17"/>
  <c r="EB136" i="17"/>
  <c r="EB135" i="17"/>
  <c r="DZ135" i="17"/>
  <c r="EB134" i="17"/>
  <c r="DZ134" i="17"/>
  <c r="DZ133" i="17"/>
  <c r="EB133" i="17"/>
  <c r="DZ132" i="17"/>
  <c r="EB132" i="17"/>
  <c r="DZ131" i="17"/>
  <c r="EB131" i="17"/>
  <c r="EB130" i="17"/>
  <c r="DZ130" i="17"/>
  <c r="EB129" i="17"/>
  <c r="DZ129" i="17"/>
  <c r="EB128" i="17"/>
  <c r="DZ128" i="17"/>
  <c r="EB127" i="17"/>
  <c r="DZ127" i="17"/>
  <c r="DZ126" i="17"/>
  <c r="EB126" i="17"/>
  <c r="DZ125" i="17"/>
  <c r="EB125" i="17"/>
  <c r="DZ124" i="17"/>
  <c r="EB124" i="17"/>
  <c r="DZ123" i="17"/>
  <c r="EB123" i="17"/>
  <c r="DZ122" i="17"/>
  <c r="EB122" i="17"/>
  <c r="DZ121" i="17"/>
  <c r="EB121" i="17"/>
  <c r="EB120" i="17"/>
  <c r="DZ120" i="17"/>
  <c r="EB119" i="17"/>
  <c r="DZ119" i="17"/>
  <c r="DZ118" i="17"/>
  <c r="EB118" i="17"/>
  <c r="DZ117" i="17"/>
  <c r="EB117" i="17"/>
  <c r="EB116" i="17"/>
  <c r="DZ116" i="17"/>
  <c r="DZ115" i="17"/>
  <c r="EB115" i="17"/>
  <c r="DZ114" i="17"/>
  <c r="EB114" i="17"/>
  <c r="DZ113" i="17"/>
  <c r="EB113" i="17"/>
  <c r="DZ112" i="17"/>
  <c r="EB112" i="17"/>
  <c r="DZ111" i="17"/>
  <c r="EB111" i="17"/>
  <c r="EB110" i="17"/>
  <c r="DZ110" i="17"/>
  <c r="EB109" i="17"/>
  <c r="DZ109" i="17"/>
  <c r="EB108" i="17"/>
  <c r="DZ108" i="17"/>
  <c r="EB107" i="17"/>
  <c r="DZ107" i="17"/>
  <c r="DZ106" i="17"/>
  <c r="EB106" i="17"/>
  <c r="DZ105" i="17"/>
  <c r="EB105" i="17"/>
  <c r="DZ104" i="17"/>
  <c r="EB104" i="17"/>
  <c r="EB103" i="17"/>
  <c r="DZ103" i="17"/>
  <c r="DZ102" i="17"/>
  <c r="EB102" i="17"/>
  <c r="DZ101" i="17"/>
  <c r="EB101" i="17"/>
  <c r="DZ100" i="17"/>
  <c r="EB100" i="17"/>
  <c r="DZ99" i="17"/>
  <c r="EB99" i="17"/>
  <c r="DZ98" i="17"/>
  <c r="EB98" i="17"/>
  <c r="DZ97" i="17"/>
  <c r="EB97" i="17"/>
  <c r="DZ96" i="17"/>
  <c r="EB96" i="17"/>
  <c r="DZ95" i="17"/>
  <c r="EB95" i="17"/>
  <c r="DZ94" i="17"/>
  <c r="EB94" i="17"/>
  <c r="DZ93" i="17"/>
  <c r="EB93" i="17"/>
  <c r="DZ92" i="17"/>
  <c r="EB92" i="17"/>
  <c r="DZ91" i="17"/>
  <c r="EB91" i="17"/>
  <c r="DZ90" i="17"/>
  <c r="EB90" i="17"/>
  <c r="DZ89" i="17"/>
  <c r="EB89" i="17"/>
  <c r="DZ88" i="17"/>
  <c r="EB88" i="17"/>
  <c r="DZ87" i="17"/>
  <c r="EB87" i="17"/>
  <c r="DZ86" i="17"/>
  <c r="EB86" i="17"/>
  <c r="DZ85" i="17"/>
  <c r="EB85" i="17"/>
  <c r="DZ84" i="17"/>
  <c r="EB84" i="17"/>
  <c r="DZ83" i="17"/>
  <c r="EB83" i="17"/>
  <c r="DZ82" i="17"/>
  <c r="EB82" i="17"/>
  <c r="DZ81" i="17"/>
  <c r="EB81" i="17"/>
  <c r="DZ80" i="17"/>
  <c r="EB80" i="17"/>
  <c r="DZ79" i="17"/>
  <c r="EB79" i="17"/>
  <c r="DZ78" i="17"/>
  <c r="EB78" i="17"/>
  <c r="DZ77" i="17"/>
  <c r="EB77" i="17"/>
  <c r="DZ76" i="17"/>
  <c r="EB76" i="17"/>
  <c r="DZ75" i="17"/>
  <c r="EB75" i="17"/>
  <c r="DZ74" i="17"/>
  <c r="EB74" i="17"/>
  <c r="DZ73" i="17"/>
  <c r="EB73" i="17"/>
  <c r="DZ72" i="17"/>
  <c r="EB72" i="17"/>
  <c r="DZ71" i="17"/>
  <c r="EB71" i="17"/>
  <c r="DZ70" i="17"/>
  <c r="EB70" i="17"/>
  <c r="DZ69" i="17"/>
  <c r="EB69" i="17"/>
  <c r="DZ68" i="17"/>
  <c r="EB68" i="17"/>
  <c r="DZ67" i="17"/>
  <c r="EB67" i="17"/>
  <c r="DZ66" i="17"/>
  <c r="EB66" i="17"/>
  <c r="DZ65" i="17"/>
  <c r="EB65" i="17"/>
  <c r="DZ64" i="17"/>
  <c r="EB64" i="17"/>
  <c r="DZ63" i="17"/>
  <c r="EB63" i="17"/>
  <c r="DZ62" i="17"/>
  <c r="EB62" i="17"/>
  <c r="DZ61" i="17"/>
  <c r="EB61" i="17"/>
  <c r="DZ60" i="17"/>
  <c r="EB60" i="17"/>
  <c r="DZ59" i="17"/>
  <c r="EB59" i="17"/>
  <c r="DZ58" i="17"/>
  <c r="EB58" i="17"/>
  <c r="DZ57" i="17"/>
  <c r="EB57" i="17"/>
  <c r="DZ56" i="17"/>
  <c r="EB56" i="17"/>
  <c r="DZ55" i="17"/>
  <c r="EB55" i="17"/>
  <c r="DZ54" i="17"/>
  <c r="EB54" i="17"/>
  <c r="DZ53" i="17"/>
  <c r="EB53" i="17"/>
  <c r="DZ52" i="17"/>
  <c r="EB52" i="17"/>
  <c r="DZ51" i="17"/>
  <c r="EB51" i="17"/>
  <c r="DZ50" i="17"/>
  <c r="EB50" i="17"/>
  <c r="DZ49" i="17"/>
  <c r="EB49" i="17"/>
  <c r="DZ48" i="17"/>
  <c r="EB48" i="17"/>
  <c r="DZ47" i="17"/>
  <c r="EB47" i="17"/>
  <c r="DZ46" i="17"/>
  <c r="EB46" i="17"/>
  <c r="DZ45" i="17"/>
  <c r="EB45" i="17"/>
  <c r="DZ44" i="17"/>
  <c r="EB44" i="17"/>
  <c r="DZ43" i="17"/>
  <c r="EB43" i="17"/>
  <c r="DZ42" i="17"/>
  <c r="EB42" i="17"/>
  <c r="DZ41" i="17"/>
  <c r="EB41" i="17"/>
  <c r="DZ40" i="17"/>
  <c r="EB40" i="17"/>
  <c r="DZ39" i="17"/>
  <c r="EB39" i="17"/>
  <c r="DZ38" i="17"/>
  <c r="EB38" i="17"/>
  <c r="DZ37" i="17"/>
  <c r="EB37" i="17"/>
  <c r="DZ36" i="17"/>
  <c r="EB36" i="17"/>
  <c r="DZ35" i="17"/>
  <c r="EB35" i="17"/>
  <c r="DZ34" i="17"/>
  <c r="EB34" i="17"/>
  <c r="DZ33" i="17"/>
  <c r="EB33" i="17"/>
  <c r="DZ32" i="17"/>
  <c r="EB32" i="17"/>
  <c r="DZ31" i="17"/>
  <c r="EB31" i="17"/>
  <c r="DZ30" i="17"/>
  <c r="EB30" i="17"/>
  <c r="DZ29" i="17"/>
  <c r="EB29" i="17"/>
  <c r="DZ28" i="17"/>
  <c r="EB28" i="17"/>
  <c r="DZ27" i="17"/>
  <c r="EB27" i="17"/>
  <c r="DZ26" i="17"/>
  <c r="EB26" i="17"/>
  <c r="DZ25" i="17"/>
  <c r="EB25" i="17"/>
  <c r="DZ24" i="17"/>
  <c r="EB24" i="17"/>
  <c r="EB23" i="17"/>
  <c r="DZ23" i="17"/>
  <c r="DZ22" i="17"/>
  <c r="EB22" i="17"/>
  <c r="EB21" i="17"/>
  <c r="DZ21" i="17"/>
  <c r="EB20" i="17"/>
  <c r="DZ20" i="17"/>
  <c r="DZ19" i="17"/>
  <c r="EB19" i="17"/>
  <c r="EB18" i="17"/>
  <c r="DZ18" i="17"/>
  <c r="DZ17" i="17"/>
  <c r="EB17" i="17"/>
  <c r="EB220" i="17" s="1"/>
  <c r="EB221" i="17" s="1"/>
  <c r="DX217" i="17"/>
  <c r="EK15" i="17"/>
  <c r="EJ15" i="17"/>
  <c r="DW217" i="17"/>
  <c r="DV217" i="17"/>
  <c r="EI15" i="17"/>
  <c r="DU217" i="17"/>
  <c r="EH15" i="17"/>
  <c r="DT217" i="17"/>
  <c r="EG15" i="17"/>
  <c r="DS217" i="17"/>
  <c r="EF15" i="17"/>
  <c r="DR217" i="17"/>
  <c r="EE15" i="17"/>
  <c r="DQ217" i="17"/>
  <c r="ED15" i="17"/>
  <c r="DP217" i="17"/>
  <c r="EC15" i="17"/>
  <c r="DO217" i="17"/>
  <c r="DZ217" i="17" s="1"/>
  <c r="EB15" i="17"/>
  <c r="BC242" i="16"/>
  <c r="BC234" i="16"/>
  <c r="BB242" i="16"/>
  <c r="BB234" i="16"/>
  <c r="BA242" i="16"/>
  <c r="BA234" i="16"/>
  <c r="AZ242" i="16"/>
  <c r="AZ234" i="16"/>
  <c r="AY234" i="16"/>
  <c r="AY242" i="16"/>
  <c r="AX234" i="16"/>
  <c r="AX242" i="16"/>
  <c r="AW234" i="16"/>
  <c r="AW242" i="16"/>
  <c r="AV242" i="16"/>
  <c r="AV234" i="16"/>
  <c r="AU242" i="16"/>
  <c r="AU234" i="16"/>
  <c r="AT242" i="16"/>
  <c r="AT234" i="16"/>
  <c r="AS242" i="16"/>
  <c r="AS234" i="16"/>
  <c r="AR242" i="16"/>
  <c r="AR234" i="16"/>
  <c r="AQ242" i="16"/>
  <c r="AQ234" i="16"/>
  <c r="AP234" i="16"/>
  <c r="AP242" i="16"/>
  <c r="AO242" i="16"/>
  <c r="AO234" i="16"/>
  <c r="AN234" i="16"/>
  <c r="AN242" i="16"/>
  <c r="AM234" i="16"/>
  <c r="AM242" i="16"/>
  <c r="AL234" i="16"/>
  <c r="AL242" i="16"/>
  <c r="AK234" i="16"/>
  <c r="AK242" i="16"/>
  <c r="AJ234" i="16"/>
  <c r="AJ242" i="16"/>
  <c r="AI234" i="16"/>
  <c r="AI242" i="16"/>
  <c r="AH234" i="16"/>
  <c r="AH242" i="16"/>
  <c r="AG234" i="16"/>
  <c r="AG242" i="16"/>
  <c r="AF234" i="16"/>
  <c r="AF242" i="16"/>
  <c r="AE242" i="16"/>
  <c r="AE234" i="16"/>
  <c r="AD234" i="16"/>
  <c r="AD242" i="16"/>
  <c r="AC234" i="16"/>
  <c r="AC242" i="16"/>
  <c r="AB242" i="16"/>
  <c r="AB234" i="16"/>
  <c r="AA242" i="16"/>
  <c r="AA234" i="16"/>
  <c r="Z234" i="16"/>
  <c r="Z242" i="16"/>
  <c r="Y242" i="16"/>
  <c r="Y234" i="16"/>
  <c r="X242" i="16"/>
  <c r="X234" i="16"/>
  <c r="W242" i="16"/>
  <c r="W234" i="16"/>
  <c r="V234" i="16"/>
  <c r="V242" i="16"/>
  <c r="U242" i="16"/>
  <c r="U234" i="16"/>
  <c r="T242" i="16"/>
  <c r="T234" i="16"/>
  <c r="S234" i="16"/>
  <c r="S242" i="16"/>
  <c r="R234" i="16"/>
  <c r="R242" i="16"/>
  <c r="Q234" i="16"/>
  <c r="Q242" i="16"/>
  <c r="P242" i="16"/>
  <c r="P234" i="16"/>
  <c r="O242" i="16"/>
  <c r="O234" i="16"/>
  <c r="N242" i="16"/>
  <c r="N234" i="16"/>
  <c r="M242" i="16"/>
  <c r="M234" i="16"/>
  <c r="L242" i="16"/>
  <c r="L234" i="16"/>
  <c r="K242" i="16"/>
  <c r="K234" i="16"/>
  <c r="J242" i="16"/>
  <c r="J234" i="16"/>
  <c r="I242" i="16"/>
  <c r="I234" i="16"/>
  <c r="H242" i="16"/>
  <c r="H234" i="16"/>
  <c r="G242" i="16"/>
  <c r="G234" i="16"/>
  <c r="F242" i="16"/>
  <c r="F234" i="16"/>
  <c r="A9" i="18"/>
  <c r="A19" i="16"/>
  <c r="BI16" i="16"/>
  <c r="BH225" i="16"/>
  <c r="BH230" i="16" s="1"/>
  <c r="BH235" i="16" s="1"/>
  <c r="AV16" i="16"/>
  <c r="AU16" i="16"/>
  <c r="R16" i="16"/>
  <c r="S16" i="16"/>
  <c r="T16" i="16"/>
  <c r="U16" i="16"/>
  <c r="V16" i="16"/>
  <c r="W16" i="16"/>
  <c r="X16" i="16"/>
  <c r="Y16" i="16"/>
  <c r="Z16" i="16"/>
  <c r="AA16" i="16"/>
  <c r="AB16" i="16"/>
  <c r="AC16" i="16"/>
  <c r="AD16" i="16"/>
  <c r="AE16" i="16"/>
  <c r="AF16" i="16"/>
  <c r="AG16" i="16"/>
  <c r="AH16" i="16"/>
  <c r="AJ16" i="16"/>
  <c r="AK16" i="16"/>
  <c r="AL16" i="16"/>
  <c r="AM16" i="16"/>
  <c r="AN16" i="16"/>
  <c r="AO16" i="16"/>
  <c r="AI16" i="16"/>
  <c r="AQ16" i="16"/>
  <c r="AT16" i="16"/>
  <c r="AS16" i="16"/>
  <c r="AX16" i="16"/>
  <c r="AY16" i="16"/>
  <c r="AZ16" i="16"/>
  <c r="BA16" i="16"/>
  <c r="BB16" i="16"/>
  <c r="BC16" i="16"/>
  <c r="AR16" i="16"/>
  <c r="AP16" i="16"/>
  <c r="AW16" i="16"/>
  <c r="Q16" i="16"/>
  <c r="P16" i="16"/>
  <c r="O16" i="16"/>
  <c r="N16" i="16"/>
  <c r="M16" i="16"/>
  <c r="L16" i="16"/>
  <c r="K16" i="16"/>
  <c r="J16" i="16"/>
  <c r="I16" i="16"/>
  <c r="H16" i="16"/>
  <c r="G16" i="16"/>
  <c r="F16" i="16"/>
  <c r="BI15" i="16"/>
  <c r="BH15" i="16"/>
  <c r="BG15" i="16"/>
  <c r="BF15" i="16"/>
  <c r="B5" i="16"/>
  <c r="M7" i="15"/>
  <c r="G7" i="15"/>
  <c r="F7" i="15"/>
  <c r="J7" i="15"/>
  <c r="L7" i="15"/>
  <c r="N7" i="15"/>
  <c r="O7" i="15"/>
  <c r="H7" i="15"/>
  <c r="K7" i="15"/>
  <c r="I7" i="15"/>
  <c r="F222" i="15"/>
  <c r="G222" i="15"/>
  <c r="H222" i="15"/>
  <c r="I222" i="15"/>
  <c r="J222" i="15"/>
  <c r="K222" i="15"/>
  <c r="L222" i="15"/>
  <c r="M222" i="15"/>
  <c r="N222" i="15"/>
  <c r="O222" i="15"/>
  <c r="AZ2" i="15"/>
  <c r="BA1" i="15"/>
  <c r="AZ3" i="15"/>
  <c r="AM2" i="15"/>
  <c r="A66" i="12"/>
  <c r="A15" i="12"/>
  <c r="B14" i="10"/>
  <c r="A15" i="10"/>
  <c r="A15" i="9"/>
  <c r="A15" i="8"/>
  <c r="A15" i="7"/>
  <c r="BB213" i="3"/>
  <c r="C216" i="16"/>
  <c r="BB212" i="3"/>
  <c r="C215" i="16"/>
  <c r="BB211" i="3"/>
  <c r="C214" i="16"/>
  <c r="BB210" i="3"/>
  <c r="C213" i="16"/>
  <c r="BB209" i="3"/>
  <c r="C212" i="16"/>
  <c r="C211" i="16"/>
  <c r="BB208" i="3"/>
  <c r="C210" i="16"/>
  <c r="BB207" i="3"/>
  <c r="C209" i="16"/>
  <c r="BB206" i="3"/>
  <c r="C208" i="16"/>
  <c r="BB205" i="3"/>
  <c r="C207" i="16"/>
  <c r="BB204" i="3"/>
  <c r="C206" i="16"/>
  <c r="BB203" i="3"/>
  <c r="C205" i="16"/>
  <c r="BB202" i="3"/>
  <c r="BB201" i="3"/>
  <c r="C204" i="16"/>
  <c r="C203" i="16"/>
  <c r="BB200" i="3"/>
  <c r="C202" i="16"/>
  <c r="BB199" i="3"/>
  <c r="C201" i="16"/>
  <c r="BB198" i="3"/>
  <c r="BB197" i="3"/>
  <c r="C200" i="16"/>
  <c r="C199" i="16"/>
  <c r="BB196" i="3"/>
  <c r="BB195" i="3"/>
  <c r="C198" i="16"/>
  <c r="C197" i="16"/>
  <c r="BB194" i="3"/>
  <c r="C196" i="16"/>
  <c r="BB193" i="3"/>
  <c r="C195" i="16"/>
  <c r="BB192" i="3"/>
  <c r="C194" i="16"/>
  <c r="BB191" i="3"/>
  <c r="BB190" i="3"/>
  <c r="C193" i="16"/>
  <c r="BB189" i="3"/>
  <c r="C192" i="16"/>
  <c r="BB188" i="3"/>
  <c r="C191" i="16"/>
  <c r="BB187" i="3"/>
  <c r="C190" i="16"/>
  <c r="BB186" i="3"/>
  <c r="C189" i="16"/>
  <c r="BB185" i="3"/>
  <c r="C188" i="16"/>
  <c r="BB184" i="3"/>
  <c r="C187" i="16"/>
  <c r="C186" i="16"/>
  <c r="BB183" i="3"/>
  <c r="BB182" i="3"/>
  <c r="C185" i="16"/>
  <c r="BB181" i="3"/>
  <c r="C184" i="16"/>
  <c r="BB180" i="3"/>
  <c r="C183" i="16"/>
  <c r="BB179" i="3"/>
  <c r="C182" i="16"/>
  <c r="BB178" i="3"/>
  <c r="C181" i="16"/>
  <c r="BB177" i="3"/>
  <c r="C180" i="16"/>
  <c r="BB176" i="3"/>
  <c r="C179" i="16"/>
  <c r="BB175" i="3"/>
  <c r="C178" i="16"/>
  <c r="BB174" i="3"/>
  <c r="C177" i="16"/>
  <c r="BB173" i="3"/>
  <c r="C176" i="16"/>
  <c r="C175" i="16"/>
  <c r="BB172" i="3"/>
  <c r="C174" i="16"/>
  <c r="BB171" i="3"/>
  <c r="C173" i="16"/>
  <c r="BB170" i="3"/>
  <c r="C172" i="16"/>
  <c r="BB169" i="3"/>
  <c r="C171" i="16"/>
  <c r="BB168" i="3"/>
  <c r="C170" i="16"/>
  <c r="BB167" i="3"/>
  <c r="BB166" i="3"/>
  <c r="C169" i="16"/>
  <c r="C168" i="16"/>
  <c r="BB165" i="3"/>
  <c r="C167" i="16"/>
  <c r="BB164" i="3"/>
  <c r="C166" i="16"/>
  <c r="BB163" i="3"/>
  <c r="BB162" i="3"/>
  <c r="C165" i="16"/>
  <c r="BB161" i="3"/>
  <c r="C164" i="16"/>
  <c r="C163" i="16"/>
  <c r="BB160" i="3"/>
  <c r="C162" i="16"/>
  <c r="BB159" i="3"/>
  <c r="C161" i="16"/>
  <c r="BB158" i="3"/>
  <c r="BB157" i="3"/>
  <c r="C160" i="16"/>
  <c r="C159" i="16"/>
  <c r="BB156" i="3"/>
  <c r="BB155" i="3"/>
  <c r="C158" i="16"/>
  <c r="BB154" i="3"/>
  <c r="C157" i="16"/>
  <c r="BB153" i="3"/>
  <c r="C156" i="16"/>
  <c r="BB152" i="3"/>
  <c r="C155" i="16"/>
  <c r="C154" i="16"/>
  <c r="BB151" i="3"/>
  <c r="BB150" i="3"/>
  <c r="C153" i="16"/>
  <c r="BB149" i="3"/>
  <c r="C152" i="16"/>
  <c r="BB148" i="3"/>
  <c r="C151" i="16"/>
  <c r="BB147" i="3"/>
  <c r="C150" i="16"/>
  <c r="BB146" i="3"/>
  <c r="C149" i="16"/>
  <c r="C148" i="16"/>
  <c r="BB145" i="3"/>
  <c r="BB144" i="3"/>
  <c r="C147" i="16"/>
  <c r="BB143" i="3"/>
  <c r="C146" i="16"/>
  <c r="BB142" i="3"/>
  <c r="C145" i="16"/>
  <c r="BB141" i="3"/>
  <c r="C144" i="16"/>
  <c r="BB140" i="3"/>
  <c r="C143" i="16"/>
  <c r="BB139" i="3"/>
  <c r="C142" i="16"/>
  <c r="BB138" i="3"/>
  <c r="C141" i="16"/>
  <c r="C140" i="16"/>
  <c r="BB137" i="3"/>
  <c r="BB136" i="3"/>
  <c r="C139" i="16"/>
  <c r="BB135" i="3"/>
  <c r="C138" i="16"/>
  <c r="C137" i="16"/>
  <c r="BB134" i="3"/>
  <c r="C136" i="16"/>
  <c r="BB133" i="3"/>
  <c r="BB132" i="3"/>
  <c r="C135" i="16"/>
  <c r="BB131" i="3"/>
  <c r="C134" i="16"/>
  <c r="BB130" i="3"/>
  <c r="C133" i="16"/>
  <c r="BB129" i="3"/>
  <c r="C132" i="16"/>
  <c r="C131" i="16"/>
  <c r="BB128" i="3"/>
  <c r="BB127" i="3"/>
  <c r="C130" i="16"/>
  <c r="BB126" i="3"/>
  <c r="C129" i="16"/>
  <c r="BB125" i="3"/>
  <c r="C128" i="16"/>
  <c r="BB124" i="3"/>
  <c r="C127" i="16"/>
  <c r="C126" i="16"/>
  <c r="BB123" i="3"/>
  <c r="BB122" i="3"/>
  <c r="C125" i="16"/>
  <c r="BB121" i="3"/>
  <c r="C124" i="16"/>
  <c r="BB120" i="3"/>
  <c r="C123" i="16"/>
  <c r="BB119" i="3"/>
  <c r="C122" i="16"/>
  <c r="C121" i="16"/>
  <c r="BB118" i="3"/>
  <c r="C120" i="16"/>
  <c r="BB117" i="3"/>
  <c r="C119" i="16"/>
  <c r="BB116" i="3"/>
  <c r="BB115" i="3"/>
  <c r="C118" i="16"/>
  <c r="BB114" i="3"/>
  <c r="C117" i="16"/>
  <c r="C116" i="16"/>
  <c r="BB113" i="3"/>
  <c r="C115" i="16"/>
  <c r="BB112" i="3"/>
  <c r="BB111" i="3"/>
  <c r="C114" i="16"/>
  <c r="C113" i="16"/>
  <c r="BB110" i="3"/>
  <c r="BB109" i="3"/>
  <c r="C112" i="16"/>
  <c r="BB108" i="3"/>
  <c r="C111" i="16"/>
  <c r="BB107" i="3"/>
  <c r="C110" i="16"/>
  <c r="BB106" i="3"/>
  <c r="C109" i="16"/>
  <c r="BB105" i="3"/>
  <c r="C108" i="16"/>
  <c r="BB104" i="3"/>
  <c r="C107" i="16"/>
  <c r="C106" i="16"/>
  <c r="BB103" i="3"/>
  <c r="BB102" i="3"/>
  <c r="C105" i="16"/>
  <c r="BB101" i="3"/>
  <c r="C104" i="16"/>
  <c r="BB100" i="3"/>
  <c r="C103" i="16"/>
  <c r="BB99" i="3"/>
  <c r="C102" i="16"/>
  <c r="C101" i="16"/>
  <c r="BB98" i="3"/>
  <c r="C100" i="16"/>
  <c r="BB97" i="3"/>
  <c r="C99" i="16"/>
  <c r="BB96" i="3"/>
  <c r="BB95" i="3"/>
  <c r="C98" i="16"/>
  <c r="BB94" i="3"/>
  <c r="C97" i="16"/>
  <c r="C96" i="16"/>
  <c r="BB93" i="3"/>
  <c r="C95" i="16"/>
  <c r="BB92" i="3"/>
  <c r="C94" i="16"/>
  <c r="BB91" i="3"/>
  <c r="C93" i="16"/>
  <c r="BB90" i="3"/>
  <c r="C92" i="16"/>
  <c r="BB89" i="3"/>
  <c r="C91" i="16"/>
  <c r="BB88" i="3"/>
  <c r="BB87" i="3"/>
  <c r="C90" i="16"/>
  <c r="BB86" i="3"/>
  <c r="C89" i="16"/>
  <c r="BB85" i="3"/>
  <c r="C88" i="16"/>
  <c r="BB84" i="3"/>
  <c r="C87" i="16"/>
  <c r="BB83" i="3"/>
  <c r="C86" i="16"/>
  <c r="C85" i="16"/>
  <c r="BB82" i="3"/>
  <c r="C84" i="16"/>
  <c r="BB81" i="3"/>
  <c r="C83" i="16"/>
  <c r="BB80" i="3"/>
  <c r="C82" i="16"/>
  <c r="BB79" i="3"/>
  <c r="C81" i="16"/>
  <c r="BB78" i="3"/>
  <c r="C80" i="16"/>
  <c r="BB77" i="3"/>
  <c r="C79" i="16"/>
  <c r="BB76" i="3"/>
  <c r="C78" i="16"/>
  <c r="BB75" i="3"/>
  <c r="C77" i="16"/>
  <c r="BB74" i="3"/>
  <c r="C76" i="16"/>
  <c r="BB73" i="3"/>
  <c r="BB72" i="3"/>
  <c r="C75" i="16"/>
  <c r="BB71" i="3"/>
  <c r="C74" i="16"/>
  <c r="C73" i="16"/>
  <c r="BB70" i="3"/>
  <c r="BB69" i="3"/>
  <c r="C72" i="16"/>
  <c r="BB68" i="3"/>
  <c r="C71" i="16"/>
  <c r="BB67" i="3"/>
  <c r="C70" i="16"/>
  <c r="BB66" i="3"/>
  <c r="C69" i="16"/>
  <c r="BB65" i="3"/>
  <c r="C68" i="16"/>
  <c r="C67" i="16"/>
  <c r="BB64" i="3"/>
  <c r="C66" i="16"/>
  <c r="BB63" i="3"/>
  <c r="C65" i="16"/>
  <c r="BB62" i="3"/>
  <c r="C64" i="16"/>
  <c r="BB61" i="3"/>
  <c r="C63" i="16"/>
  <c r="BB60" i="3"/>
  <c r="C62" i="16"/>
  <c r="BB59" i="3"/>
  <c r="C61" i="16"/>
  <c r="BB58" i="3"/>
  <c r="C60" i="16"/>
  <c r="BB57" i="3"/>
  <c r="C59" i="16"/>
  <c r="BB56" i="3"/>
  <c r="C58" i="16"/>
  <c r="BB55" i="3"/>
  <c r="C57" i="16"/>
  <c r="BB54" i="3"/>
  <c r="C56" i="16"/>
  <c r="BB53" i="3"/>
  <c r="C55" i="16"/>
  <c r="BB52" i="3"/>
  <c r="C54" i="16"/>
  <c r="BB51" i="3"/>
  <c r="C53" i="16"/>
  <c r="BB50" i="3"/>
  <c r="C52" i="16"/>
  <c r="BB49" i="3"/>
  <c r="C51" i="16"/>
  <c r="BB48" i="3"/>
  <c r="C50" i="16"/>
  <c r="BB47" i="3"/>
  <c r="C49" i="16"/>
  <c r="BB46" i="3"/>
  <c r="C48" i="16"/>
  <c r="BB45" i="3"/>
  <c r="C47" i="16"/>
  <c r="BB44" i="3"/>
  <c r="C46" i="16"/>
  <c r="BB43" i="3"/>
  <c r="C45" i="16"/>
  <c r="BB42" i="3"/>
  <c r="C44" i="16"/>
  <c r="BB41" i="3"/>
  <c r="C43" i="16"/>
  <c r="BB40" i="3"/>
  <c r="C42" i="16"/>
  <c r="BB39" i="3"/>
  <c r="C41" i="16"/>
  <c r="BB38" i="3"/>
  <c r="C40" i="16"/>
  <c r="BB37" i="3"/>
  <c r="C39" i="16"/>
  <c r="BB36" i="3"/>
  <c r="C38" i="16"/>
  <c r="BB35" i="3"/>
  <c r="C37" i="16"/>
  <c r="BB34" i="3"/>
  <c r="BB33" i="3"/>
  <c r="C36" i="16"/>
  <c r="C35" i="16"/>
  <c r="BB32" i="3"/>
  <c r="C34" i="16"/>
  <c r="BB31" i="3"/>
  <c r="C33" i="16"/>
  <c r="BB30" i="3"/>
  <c r="C32" i="16"/>
  <c r="BB29" i="3"/>
  <c r="C31" i="16"/>
  <c r="BB28" i="3"/>
  <c r="C30" i="16"/>
  <c r="BB27" i="3"/>
  <c r="C29" i="16"/>
  <c r="BB26" i="3"/>
  <c r="C28" i="16"/>
  <c r="BB25" i="3"/>
  <c r="C27" i="16"/>
  <c r="BB24" i="3"/>
  <c r="BB23" i="3"/>
  <c r="C26" i="16"/>
  <c r="C25" i="16"/>
  <c r="BB22" i="3"/>
  <c r="C24" i="16"/>
  <c r="BB21" i="3"/>
  <c r="C23" i="16"/>
  <c r="BB20" i="3"/>
  <c r="C22" i="16"/>
  <c r="BB19" i="3"/>
  <c r="C21" i="16"/>
  <c r="BB18" i="3"/>
  <c r="C20" i="16"/>
  <c r="BB17" i="3"/>
  <c r="C19" i="16"/>
  <c r="BB16" i="3"/>
  <c r="C18" i="16"/>
  <c r="BB15" i="3"/>
  <c r="A8" i="2"/>
  <c r="A15" i="5"/>
  <c r="A15" i="4"/>
  <c r="A15" i="3"/>
  <c r="C17" i="16"/>
  <c r="BB14" i="3"/>
  <c r="EK220" i="17"/>
  <c r="EK221" i="17" s="1"/>
  <c r="EJ220" i="17"/>
  <c r="EJ221" i="17" s="1"/>
  <c r="EI220" i="17"/>
  <c r="EI221" i="17" s="1"/>
  <c r="EH220" i="17"/>
  <c r="EH221" i="17" s="1"/>
  <c r="EG220" i="17"/>
  <c r="EG221" i="17" s="1"/>
  <c r="EF220" i="17"/>
  <c r="EF221" i="17" s="1"/>
  <c r="EE220" i="17"/>
  <c r="EE221" i="17" s="1"/>
  <c r="ED220" i="17"/>
  <c r="ED221" i="17" s="1"/>
  <c r="EC220" i="17"/>
  <c r="EC221" i="17" s="1"/>
  <c r="BX207" i="18" l="1"/>
  <c r="BZ207" i="18"/>
  <c r="BX206" i="18"/>
  <c r="BZ206" i="18"/>
  <c r="BX205" i="18"/>
  <c r="BZ205" i="18"/>
  <c r="BX204" i="18"/>
  <c r="BZ204" i="18"/>
  <c r="BX203" i="18"/>
  <c r="BZ203" i="18"/>
  <c r="BX202" i="18"/>
  <c r="BZ202" i="18"/>
  <c r="BX201" i="18"/>
  <c r="BZ201" i="18"/>
  <c r="BX200" i="18"/>
  <c r="BZ200" i="18"/>
  <c r="BX199" i="18"/>
  <c r="BZ199" i="18"/>
  <c r="BX198" i="18"/>
  <c r="BZ198" i="18"/>
  <c r="BX197" i="18"/>
  <c r="BZ197" i="18"/>
  <c r="BX196" i="18"/>
  <c r="BZ196" i="18"/>
  <c r="BX195" i="18"/>
  <c r="BZ195" i="18"/>
  <c r="BX194" i="18"/>
  <c r="BZ194" i="18"/>
  <c r="BX193" i="18"/>
  <c r="BZ193" i="18"/>
  <c r="BX192" i="18"/>
  <c r="BZ192" i="18"/>
  <c r="BX191" i="18"/>
  <c r="BZ191" i="18"/>
  <c r="BX190" i="18"/>
  <c r="BZ190" i="18"/>
  <c r="BX189" i="18"/>
  <c r="BZ189" i="18"/>
  <c r="BX188" i="18"/>
  <c r="BZ188" i="18"/>
  <c r="BX187" i="18"/>
  <c r="BZ187" i="18"/>
  <c r="BX186" i="18"/>
  <c r="BZ186" i="18"/>
  <c r="BX185" i="18"/>
  <c r="BZ185" i="18"/>
  <c r="BX184" i="18"/>
  <c r="BZ184" i="18"/>
  <c r="BX183" i="18"/>
  <c r="BZ183" i="18"/>
  <c r="BX182" i="18"/>
  <c r="BZ182" i="18"/>
  <c r="BX181" i="18"/>
  <c r="BZ181" i="18"/>
  <c r="BX180" i="18"/>
  <c r="BZ180" i="18"/>
  <c r="BX179" i="18"/>
  <c r="BZ179" i="18"/>
  <c r="BX178" i="18"/>
  <c r="BZ178" i="18"/>
  <c r="BX177" i="18"/>
  <c r="BZ177" i="18"/>
  <c r="BX176" i="18"/>
  <c r="BZ176" i="18"/>
  <c r="BX175" i="18"/>
  <c r="BZ175" i="18"/>
  <c r="BX174" i="18"/>
  <c r="BZ174" i="18"/>
  <c r="BX173" i="18"/>
  <c r="BZ173" i="18"/>
  <c r="BX172" i="18"/>
  <c r="BZ172" i="18"/>
  <c r="BX171" i="18"/>
  <c r="BZ171" i="18"/>
  <c r="BX170" i="18"/>
  <c r="BZ170" i="18"/>
  <c r="BX169" i="18"/>
  <c r="BZ169" i="18"/>
  <c r="BX168" i="18"/>
  <c r="BZ168" i="18"/>
  <c r="BX167" i="18"/>
  <c r="BZ167" i="18"/>
  <c r="BX166" i="18"/>
  <c r="BZ166" i="18"/>
  <c r="BX165" i="18"/>
  <c r="BZ165" i="18"/>
  <c r="BX164" i="18"/>
  <c r="BZ164" i="18"/>
  <c r="BX163" i="18"/>
  <c r="BZ163" i="18"/>
  <c r="BX162" i="18"/>
  <c r="BZ162" i="18"/>
  <c r="BX161" i="18"/>
  <c r="BZ161" i="18"/>
  <c r="BX160" i="18"/>
  <c r="BZ160" i="18"/>
  <c r="BX159" i="18"/>
  <c r="BZ159" i="18"/>
  <c r="BX158" i="18"/>
  <c r="BZ158" i="18"/>
  <c r="BX157" i="18"/>
  <c r="BZ157" i="18"/>
  <c r="BX156" i="18"/>
  <c r="BZ156" i="18"/>
  <c r="BX155" i="18"/>
  <c r="BZ155" i="18"/>
  <c r="BX154" i="18"/>
  <c r="BZ154" i="18"/>
  <c r="BX153" i="18"/>
  <c r="BZ153" i="18"/>
  <c r="BX152" i="18"/>
  <c r="BZ152" i="18"/>
  <c r="BX151" i="18"/>
  <c r="BZ151" i="18"/>
  <c r="BX136" i="18"/>
  <c r="BZ136" i="18"/>
  <c r="BX135" i="18"/>
  <c r="BZ135" i="18"/>
  <c r="BX134" i="18"/>
  <c r="BZ134" i="18"/>
  <c r="BX133" i="18"/>
  <c r="BZ133" i="18"/>
  <c r="BX132" i="18"/>
  <c r="BZ132" i="18"/>
  <c r="BX131" i="18"/>
  <c r="BZ131" i="18"/>
  <c r="BX130" i="18"/>
  <c r="BZ130" i="18"/>
  <c r="BX129" i="18"/>
  <c r="BZ129" i="18"/>
  <c r="BX128" i="18"/>
  <c r="BZ128" i="18"/>
  <c r="BX127" i="18"/>
  <c r="BZ127" i="18"/>
  <c r="BX126" i="18"/>
  <c r="BZ126" i="18"/>
  <c r="BX125" i="18"/>
  <c r="BZ125" i="18"/>
  <c r="BX124" i="18"/>
  <c r="BZ124" i="18"/>
  <c r="BX123" i="18"/>
  <c r="BZ123" i="18"/>
  <c r="BX122" i="18"/>
  <c r="BZ122" i="18"/>
  <c r="BX121" i="18"/>
  <c r="BZ121" i="18"/>
  <c r="BX120" i="18"/>
  <c r="BZ120" i="18"/>
  <c r="BX119" i="18"/>
  <c r="BZ119" i="18"/>
  <c r="BX118" i="18"/>
  <c r="BZ118" i="18"/>
  <c r="BX117" i="18"/>
  <c r="BZ117" i="18"/>
  <c r="BX116" i="18"/>
  <c r="BZ116" i="18"/>
  <c r="BX115" i="18"/>
  <c r="BZ115" i="18"/>
  <c r="BX114" i="18"/>
  <c r="BZ114" i="18"/>
  <c r="BX113" i="18"/>
  <c r="BZ113" i="18"/>
  <c r="BX112" i="18"/>
  <c r="BZ112" i="18"/>
  <c r="BX111" i="18"/>
  <c r="BZ111" i="18"/>
  <c r="BX110" i="18"/>
  <c r="BZ110" i="18"/>
  <c r="BX109" i="18"/>
  <c r="BZ109" i="18"/>
  <c r="BX108" i="18"/>
  <c r="BZ108" i="18"/>
  <c r="BX107" i="18"/>
  <c r="BZ107" i="18"/>
  <c r="BX106" i="18"/>
  <c r="BZ106" i="18"/>
  <c r="BX105" i="18"/>
  <c r="BZ105" i="18"/>
  <c r="BX104" i="18"/>
  <c r="BZ104" i="18"/>
  <c r="BX103" i="18"/>
  <c r="BZ103" i="18"/>
  <c r="BX102" i="18"/>
  <c r="BZ102" i="18"/>
  <c r="BX101" i="18"/>
  <c r="BZ101" i="18"/>
  <c r="BX100" i="18"/>
  <c r="BZ100" i="18"/>
  <c r="BX99" i="18"/>
  <c r="BZ99" i="18"/>
  <c r="BX98" i="18"/>
  <c r="BZ98" i="18"/>
  <c r="BX97" i="18"/>
  <c r="BZ97" i="18"/>
  <c r="BX96" i="18"/>
  <c r="BZ96" i="18"/>
  <c r="BX95" i="18"/>
  <c r="BZ95" i="18"/>
  <c r="BX94" i="18"/>
  <c r="BZ94" i="18"/>
  <c r="BX93" i="18"/>
  <c r="BZ93" i="18"/>
  <c r="BX92" i="18"/>
  <c r="BZ92" i="18"/>
  <c r="BX91" i="18"/>
  <c r="BZ91" i="18"/>
  <c r="BX90" i="18"/>
  <c r="BZ90" i="18"/>
  <c r="BX89" i="18"/>
  <c r="BZ89" i="18"/>
  <c r="BX88" i="18"/>
  <c r="BZ88" i="18"/>
  <c r="BX78" i="18"/>
  <c r="BZ78" i="18"/>
  <c r="BX77" i="18"/>
  <c r="BZ77" i="18"/>
  <c r="BX76" i="18"/>
  <c r="BZ76" i="18"/>
  <c r="BX75" i="18"/>
  <c r="BZ75" i="18"/>
  <c r="BX74" i="18"/>
  <c r="BZ74" i="18"/>
  <c r="BX73" i="18"/>
  <c r="BZ73" i="18"/>
  <c r="BX72" i="18"/>
  <c r="BZ72" i="18"/>
  <c r="BX71" i="18"/>
  <c r="BZ71" i="18"/>
  <c r="BX70" i="18"/>
  <c r="BZ70" i="18"/>
  <c r="BX69" i="18"/>
  <c r="BZ69" i="18"/>
  <c r="BX68" i="18"/>
  <c r="BZ68" i="18"/>
  <c r="BX67" i="18"/>
  <c r="BZ67" i="18"/>
  <c r="BX66" i="18"/>
  <c r="BZ66" i="18"/>
  <c r="BX65" i="18"/>
  <c r="BZ65" i="18"/>
  <c r="BX64" i="18"/>
  <c r="BZ64" i="18"/>
  <c r="BX63" i="18"/>
  <c r="BZ63" i="18"/>
  <c r="BX62" i="18"/>
  <c r="BZ62" i="18"/>
  <c r="BX61" i="18"/>
  <c r="BZ61" i="18"/>
  <c r="BX60" i="18"/>
  <c r="BZ60" i="18"/>
  <c r="BX59" i="18"/>
  <c r="BZ59" i="18"/>
  <c r="BX58" i="18"/>
  <c r="BZ58" i="18"/>
  <c r="BX57" i="18"/>
  <c r="BZ57" i="18"/>
  <c r="BX56" i="18"/>
  <c r="BZ56" i="18"/>
  <c r="BX55" i="18"/>
  <c r="BZ55" i="18"/>
  <c r="BZ54" i="18"/>
  <c r="BX54" i="18"/>
  <c r="BX53" i="18"/>
  <c r="BZ53" i="18"/>
  <c r="BX52" i="18"/>
  <c r="BZ52" i="18"/>
  <c r="BX51" i="18"/>
  <c r="BZ51" i="18"/>
  <c r="BX50" i="18"/>
  <c r="BZ50" i="18"/>
  <c r="BX49" i="18"/>
  <c r="BZ49" i="18"/>
  <c r="BX48" i="18"/>
  <c r="BZ48" i="18"/>
  <c r="BZ47" i="18"/>
  <c r="BX47" i="18"/>
  <c r="BX46" i="18"/>
  <c r="BZ46" i="18"/>
  <c r="BZ45" i="18"/>
  <c r="BX45" i="18"/>
  <c r="BX44" i="18"/>
  <c r="BZ44" i="18"/>
  <c r="BX43" i="18"/>
  <c r="BZ43" i="18"/>
  <c r="BZ42" i="18"/>
  <c r="BX42" i="18"/>
  <c r="BX41" i="18"/>
  <c r="BZ41" i="18"/>
  <c r="BX40" i="18"/>
  <c r="BZ40" i="18"/>
  <c r="BX39" i="18"/>
  <c r="BZ39" i="18"/>
  <c r="BX38" i="18"/>
  <c r="BZ38" i="18"/>
  <c r="BX37" i="18"/>
  <c r="BZ37" i="18"/>
  <c r="BZ36" i="18"/>
  <c r="BX36" i="18"/>
  <c r="BZ35" i="18"/>
  <c r="BX35" i="18"/>
  <c r="BZ34" i="18"/>
  <c r="BX34" i="18"/>
  <c r="BX33" i="18"/>
  <c r="BZ33" i="18"/>
  <c r="BZ32" i="18"/>
  <c r="BX32" i="18"/>
  <c r="BX30" i="18"/>
  <c r="BZ30" i="18"/>
  <c r="BX29" i="18"/>
  <c r="BZ29" i="18"/>
  <c r="BZ28" i="18"/>
  <c r="BX28" i="18"/>
  <c r="BZ27" i="18"/>
  <c r="BX27" i="18"/>
  <c r="BX26" i="18"/>
  <c r="BZ26" i="18"/>
  <c r="Y225" i="18"/>
  <c r="Y227" i="18"/>
  <c r="Y228" i="18"/>
  <c r="K224" i="18"/>
  <c r="K226" i="18"/>
  <c r="BH209" i="18"/>
  <c r="CE209" i="18" s="1"/>
  <c r="L224" i="18"/>
  <c r="L226" i="18"/>
  <c r="BI209" i="18"/>
  <c r="CF209" i="18" s="1"/>
  <c r="M224" i="18"/>
  <c r="M226" i="18"/>
  <c r="BJ209" i="18"/>
  <c r="CG209" i="18" s="1"/>
  <c r="N224" i="18"/>
  <c r="N226" i="18"/>
  <c r="BK209" i="18"/>
  <c r="CH209" i="18" s="1"/>
  <c r="O224" i="18"/>
  <c r="O226" i="18"/>
  <c r="BL209" i="18"/>
  <c r="CI209" i="18" s="1"/>
  <c r="P224" i="18"/>
  <c r="P226" i="18"/>
  <c r="BM209" i="18"/>
  <c r="CJ209" i="18" s="1"/>
  <c r="Q224" i="18"/>
  <c r="Q226" i="18"/>
  <c r="BN209" i="18"/>
  <c r="CK209" i="18" s="1"/>
  <c r="R224" i="18"/>
  <c r="R226" i="18"/>
  <c r="BO209" i="18"/>
  <c r="CL209" i="18" s="1"/>
  <c r="S224" i="18"/>
  <c r="S226" i="18"/>
  <c r="BP209" i="18"/>
  <c r="CM209" i="18" s="1"/>
  <c r="T224" i="18"/>
  <c r="T226" i="18"/>
  <c r="BQ209" i="18"/>
  <c r="CN209" i="18" s="1"/>
  <c r="U224" i="18"/>
  <c r="U226" i="18"/>
  <c r="BR209" i="18"/>
  <c r="CO209" i="18" s="1"/>
  <c r="V224" i="18"/>
  <c r="V226" i="18"/>
  <c r="BS209" i="18"/>
  <c r="CP209" i="18" s="1"/>
  <c r="W224" i="18"/>
  <c r="W226" i="18"/>
  <c r="BT209" i="18"/>
  <c r="CQ209" i="18" s="1"/>
  <c r="X224" i="18"/>
  <c r="X226" i="18"/>
  <c r="BU209" i="18"/>
  <c r="CR209" i="18" s="1"/>
  <c r="Y224" i="18"/>
  <c r="Y226" i="18"/>
  <c r="BV209" i="18"/>
  <c r="CS209" i="18" s="1"/>
  <c r="K225" i="18"/>
  <c r="K227" i="18"/>
  <c r="K228" i="18"/>
  <c r="L225" i="18"/>
  <c r="L227" i="18"/>
  <c r="L228" i="18"/>
  <c r="M225" i="18"/>
  <c r="M227" i="18"/>
  <c r="M228" i="18"/>
  <c r="N225" i="18"/>
  <c r="N227" i="18"/>
  <c r="N228" i="18"/>
  <c r="O225" i="18"/>
  <c r="O227" i="18"/>
  <c r="O228" i="18"/>
  <c r="P225" i="18"/>
  <c r="P227" i="18"/>
  <c r="P228" i="18"/>
  <c r="Q225" i="18"/>
  <c r="Q227" i="18"/>
  <c r="Q228" i="18"/>
  <c r="R225" i="18"/>
  <c r="R227" i="18"/>
  <c r="R228" i="18"/>
  <c r="S225" i="18"/>
  <c r="S227" i="18"/>
  <c r="S228" i="18"/>
  <c r="T225" i="18"/>
  <c r="T227" i="18"/>
  <c r="T228" i="18"/>
  <c r="U225" i="18"/>
  <c r="U227" i="18"/>
  <c r="U228" i="18"/>
  <c r="V225" i="18"/>
  <c r="V227" i="18"/>
  <c r="V228" i="18"/>
  <c r="W225" i="18"/>
  <c r="W227" i="18"/>
  <c r="W228" i="18"/>
  <c r="X225" i="18"/>
  <c r="X227" i="18"/>
  <c r="X228" i="18"/>
  <c r="AI137" i="18"/>
  <c r="BD137" i="18"/>
  <c r="CA137" i="18" s="1"/>
  <c r="AJ137" i="18"/>
  <c r="BE137" i="18"/>
  <c r="CB137" i="18" s="1"/>
  <c r="AK137" i="18"/>
  <c r="BF137" i="18"/>
  <c r="CC137" i="18" s="1"/>
  <c r="AL137" i="18"/>
  <c r="BG137" i="18"/>
  <c r="CD137" i="18" s="1"/>
  <c r="AM137" i="18"/>
  <c r="BH137" i="18"/>
  <c r="CE137" i="18" s="1"/>
  <c r="AN137" i="18"/>
  <c r="BI137" i="18"/>
  <c r="CF137" i="18" s="1"/>
  <c r="AO137" i="18"/>
  <c r="BJ137" i="18"/>
  <c r="CG137" i="18" s="1"/>
  <c r="AP137" i="18"/>
  <c r="BK137" i="18"/>
  <c r="CH137" i="18" s="1"/>
  <c r="AQ137" i="18"/>
  <c r="BL137" i="18"/>
  <c r="CI137" i="18" s="1"/>
  <c r="AR137" i="18"/>
  <c r="BM137" i="18"/>
  <c r="CJ137" i="18" s="1"/>
  <c r="AS137" i="18"/>
  <c r="BN137" i="18"/>
  <c r="CK137" i="18" s="1"/>
  <c r="AT137" i="18"/>
  <c r="BO137" i="18"/>
  <c r="CL137" i="18" s="1"/>
  <c r="AU137" i="18"/>
  <c r="BP137" i="18"/>
  <c r="CM137" i="18" s="1"/>
  <c r="AV137" i="18"/>
  <c r="BQ137" i="18"/>
  <c r="CN137" i="18" s="1"/>
  <c r="AW137" i="18"/>
  <c r="BR137" i="18"/>
  <c r="CO137" i="18" s="1"/>
  <c r="AX137" i="18"/>
  <c r="BS137" i="18"/>
  <c r="CP137" i="18" s="1"/>
  <c r="AY137" i="18"/>
  <c r="BT137" i="18"/>
  <c r="CQ137" i="18" s="1"/>
  <c r="AZ137" i="18"/>
  <c r="BU137" i="18"/>
  <c r="CR137" i="18" s="1"/>
  <c r="BA137" i="18"/>
  <c r="BV137" i="18"/>
  <c r="CS137" i="18" s="1"/>
  <c r="Z138" i="18"/>
  <c r="AA138" i="18" s="1"/>
  <c r="AB138" i="18" s="1"/>
  <c r="AH138" i="18"/>
  <c r="BC138" i="18"/>
  <c r="AI138" i="18"/>
  <c r="BD138" i="18"/>
  <c r="CA138" i="18" s="1"/>
  <c r="AJ138" i="18"/>
  <c r="BE138" i="18"/>
  <c r="CB138" i="18" s="1"/>
  <c r="AK138" i="18"/>
  <c r="BF138" i="18"/>
  <c r="CC138" i="18" s="1"/>
  <c r="AL138" i="18"/>
  <c r="BG138" i="18"/>
  <c r="CD138" i="18" s="1"/>
  <c r="AM138" i="18"/>
  <c r="BH138" i="18"/>
  <c r="CE138" i="18" s="1"/>
  <c r="AN138" i="18"/>
  <c r="BI138" i="18"/>
  <c r="CF138" i="18" s="1"/>
  <c r="AO138" i="18"/>
  <c r="BJ138" i="18"/>
  <c r="CG138" i="18" s="1"/>
  <c r="AP138" i="18"/>
  <c r="BK138" i="18"/>
  <c r="CH138" i="18" s="1"/>
  <c r="AQ138" i="18"/>
  <c r="BL138" i="18"/>
  <c r="CI138" i="18" s="1"/>
  <c r="AR138" i="18"/>
  <c r="BM138" i="18"/>
  <c r="CJ138" i="18" s="1"/>
  <c r="AS138" i="18"/>
  <c r="BN138" i="18"/>
  <c r="CK138" i="18" s="1"/>
  <c r="AT138" i="18"/>
  <c r="BO138" i="18"/>
  <c r="CL138" i="18" s="1"/>
  <c r="AU138" i="18"/>
  <c r="BP138" i="18"/>
  <c r="CM138" i="18" s="1"/>
  <c r="AV138" i="18"/>
  <c r="BQ138" i="18"/>
  <c r="CN138" i="18" s="1"/>
  <c r="AW138" i="18"/>
  <c r="BR138" i="18"/>
  <c r="CO138" i="18" s="1"/>
  <c r="AX138" i="18"/>
  <c r="BS138" i="18"/>
  <c r="CP138" i="18" s="1"/>
  <c r="AY138" i="18"/>
  <c r="BT138" i="18"/>
  <c r="CQ138" i="18" s="1"/>
  <c r="AZ138" i="18"/>
  <c r="BU138" i="18"/>
  <c r="CR138" i="18" s="1"/>
  <c r="BA138" i="18"/>
  <c r="BV138" i="18"/>
  <c r="CS138" i="18" s="1"/>
  <c r="Z139" i="18"/>
  <c r="AA139" i="18" s="1"/>
  <c r="AB139" i="18" s="1"/>
  <c r="AH139" i="18"/>
  <c r="BC139" i="18"/>
  <c r="AI139" i="18"/>
  <c r="BD139" i="18"/>
  <c r="CA139" i="18" s="1"/>
  <c r="AJ139" i="18"/>
  <c r="BE139" i="18"/>
  <c r="CB139" i="18" s="1"/>
  <c r="AK139" i="18"/>
  <c r="BF139" i="18"/>
  <c r="CC139" i="18" s="1"/>
  <c r="AL139" i="18"/>
  <c r="BG139" i="18"/>
  <c r="CD139" i="18" s="1"/>
  <c r="AM139" i="18"/>
  <c r="BH139" i="18"/>
  <c r="CE139" i="18" s="1"/>
  <c r="AN139" i="18"/>
  <c r="BI139" i="18"/>
  <c r="CF139" i="18" s="1"/>
  <c r="AO139" i="18"/>
  <c r="BJ139" i="18"/>
  <c r="CG139" i="18" s="1"/>
  <c r="AP139" i="18"/>
  <c r="BK139" i="18"/>
  <c r="CH139" i="18" s="1"/>
  <c r="AQ139" i="18"/>
  <c r="BL139" i="18"/>
  <c r="CI139" i="18" s="1"/>
  <c r="AR139" i="18"/>
  <c r="BM139" i="18"/>
  <c r="CJ139" i="18" s="1"/>
  <c r="AS139" i="18"/>
  <c r="BN139" i="18"/>
  <c r="CK139" i="18" s="1"/>
  <c r="AT139" i="18"/>
  <c r="BO139" i="18"/>
  <c r="CL139" i="18" s="1"/>
  <c r="AU139" i="18"/>
  <c r="BP139" i="18"/>
  <c r="CM139" i="18" s="1"/>
  <c r="AV139" i="18"/>
  <c r="BQ139" i="18"/>
  <c r="CN139" i="18" s="1"/>
  <c r="AW139" i="18"/>
  <c r="BR139" i="18"/>
  <c r="CO139" i="18" s="1"/>
  <c r="AX139" i="18"/>
  <c r="BS139" i="18"/>
  <c r="CP139" i="18" s="1"/>
  <c r="AY139" i="18"/>
  <c r="BT139" i="18"/>
  <c r="CQ139" i="18" s="1"/>
  <c r="AZ139" i="18"/>
  <c r="BU139" i="18"/>
  <c r="CR139" i="18" s="1"/>
  <c r="BA139" i="18"/>
  <c r="BV139" i="18"/>
  <c r="CS139" i="18" s="1"/>
  <c r="Z140" i="18"/>
  <c r="AA140" i="18" s="1"/>
  <c r="AB140" i="18" s="1"/>
  <c r="AH140" i="18"/>
  <c r="BC140" i="18"/>
  <c r="AI140" i="18"/>
  <c r="BD140" i="18"/>
  <c r="CA140" i="18" s="1"/>
  <c r="AJ140" i="18"/>
  <c r="BE140" i="18"/>
  <c r="CB140" i="18" s="1"/>
  <c r="AK140" i="18"/>
  <c r="BF140" i="18"/>
  <c r="CC140" i="18" s="1"/>
  <c r="AL140" i="18"/>
  <c r="BG140" i="18"/>
  <c r="CD140" i="18" s="1"/>
  <c r="AM140" i="18"/>
  <c r="BH140" i="18"/>
  <c r="CE140" i="18" s="1"/>
  <c r="AN140" i="18"/>
  <c r="BI140" i="18"/>
  <c r="CF140" i="18" s="1"/>
  <c r="AO140" i="18"/>
  <c r="BJ140" i="18"/>
  <c r="CG140" i="18" s="1"/>
  <c r="AP140" i="18"/>
  <c r="BK140" i="18"/>
  <c r="CH140" i="18" s="1"/>
  <c r="AQ140" i="18"/>
  <c r="BL140" i="18"/>
  <c r="CI140" i="18" s="1"/>
  <c r="AR140" i="18"/>
  <c r="BM140" i="18"/>
  <c r="CJ140" i="18" s="1"/>
  <c r="AS140" i="18"/>
  <c r="BN140" i="18"/>
  <c r="CK140" i="18" s="1"/>
  <c r="AT140" i="18"/>
  <c r="BO140" i="18"/>
  <c r="CL140" i="18" s="1"/>
  <c r="AU140" i="18"/>
  <c r="BP140" i="18"/>
  <c r="CM140" i="18" s="1"/>
  <c r="AV140" i="18"/>
  <c r="BQ140" i="18"/>
  <c r="CN140" i="18" s="1"/>
  <c r="AW140" i="18"/>
  <c r="BR140" i="18"/>
  <c r="CO140" i="18" s="1"/>
  <c r="AX140" i="18"/>
  <c r="BS140" i="18"/>
  <c r="CP140" i="18" s="1"/>
  <c r="AY140" i="18"/>
  <c r="BT140" i="18"/>
  <c r="CQ140" i="18" s="1"/>
  <c r="AZ140" i="18"/>
  <c r="BU140" i="18"/>
  <c r="CR140" i="18" s="1"/>
  <c r="BA140" i="18"/>
  <c r="BV140" i="18"/>
  <c r="CS140" i="18" s="1"/>
  <c r="Z141" i="18"/>
  <c r="AA141" i="18" s="1"/>
  <c r="AB141" i="18" s="1"/>
  <c r="AH141" i="18"/>
  <c r="BC141" i="18"/>
  <c r="AI141" i="18"/>
  <c r="BD141" i="18"/>
  <c r="CA141" i="18" s="1"/>
  <c r="AJ141" i="18"/>
  <c r="BE141" i="18"/>
  <c r="CB141" i="18" s="1"/>
  <c r="AK141" i="18"/>
  <c r="BF141" i="18"/>
  <c r="CC141" i="18" s="1"/>
  <c r="AL141" i="18"/>
  <c r="BG141" i="18"/>
  <c r="CD141" i="18" s="1"/>
  <c r="AM141" i="18"/>
  <c r="BH141" i="18"/>
  <c r="CE141" i="18" s="1"/>
  <c r="AN141" i="18"/>
  <c r="BI141" i="18"/>
  <c r="CF141" i="18" s="1"/>
  <c r="AO141" i="18"/>
  <c r="BJ141" i="18"/>
  <c r="CG141" i="18" s="1"/>
  <c r="AP141" i="18"/>
  <c r="BK141" i="18"/>
  <c r="CH141" i="18" s="1"/>
  <c r="AQ141" i="18"/>
  <c r="BL141" i="18"/>
  <c r="CI141" i="18" s="1"/>
  <c r="AR141" i="18"/>
  <c r="BM141" i="18"/>
  <c r="CJ141" i="18" s="1"/>
  <c r="AS141" i="18"/>
  <c r="BN141" i="18"/>
  <c r="CK141" i="18" s="1"/>
  <c r="AT141" i="18"/>
  <c r="BO141" i="18"/>
  <c r="CL141" i="18" s="1"/>
  <c r="AU141" i="18"/>
  <c r="BP141" i="18"/>
  <c r="CM141" i="18" s="1"/>
  <c r="AV141" i="18"/>
  <c r="BQ141" i="18"/>
  <c r="CN141" i="18" s="1"/>
  <c r="AW141" i="18"/>
  <c r="BR141" i="18"/>
  <c r="CO141" i="18" s="1"/>
  <c r="AX141" i="18"/>
  <c r="BS141" i="18"/>
  <c r="CP141" i="18" s="1"/>
  <c r="AY141" i="18"/>
  <c r="BT141" i="18"/>
  <c r="CQ141" i="18" s="1"/>
  <c r="AZ141" i="18"/>
  <c r="BU141" i="18"/>
  <c r="CR141" i="18" s="1"/>
  <c r="BA141" i="18"/>
  <c r="BV141" i="18"/>
  <c r="CS141" i="18" s="1"/>
  <c r="Z142" i="18"/>
  <c r="AA142" i="18" s="1"/>
  <c r="AB142" i="18" s="1"/>
  <c r="AH142" i="18"/>
  <c r="BC142" i="18"/>
  <c r="AI142" i="18"/>
  <c r="BD142" i="18"/>
  <c r="CA142" i="18" s="1"/>
  <c r="AJ142" i="18"/>
  <c r="BE142" i="18"/>
  <c r="CB142" i="18" s="1"/>
  <c r="AK142" i="18"/>
  <c r="BF142" i="18"/>
  <c r="CC142" i="18" s="1"/>
  <c r="AL142" i="18"/>
  <c r="BG142" i="18"/>
  <c r="CD142" i="18" s="1"/>
  <c r="AM142" i="18"/>
  <c r="BH142" i="18"/>
  <c r="CE142" i="18" s="1"/>
  <c r="AN142" i="18"/>
  <c r="BI142" i="18"/>
  <c r="CF142" i="18" s="1"/>
  <c r="AO142" i="18"/>
  <c r="BJ142" i="18"/>
  <c r="CG142" i="18" s="1"/>
  <c r="AP142" i="18"/>
  <c r="BK142" i="18"/>
  <c r="CH142" i="18" s="1"/>
  <c r="AQ142" i="18"/>
  <c r="BL142" i="18"/>
  <c r="CI142" i="18" s="1"/>
  <c r="AR142" i="18"/>
  <c r="BM142" i="18"/>
  <c r="CJ142" i="18" s="1"/>
  <c r="AS142" i="18"/>
  <c r="BN142" i="18"/>
  <c r="CK142" i="18" s="1"/>
  <c r="AT142" i="18"/>
  <c r="BO142" i="18"/>
  <c r="CL142" i="18" s="1"/>
  <c r="AU142" i="18"/>
  <c r="BP142" i="18"/>
  <c r="CM142" i="18" s="1"/>
  <c r="AV142" i="18"/>
  <c r="BQ142" i="18"/>
  <c r="CN142" i="18" s="1"/>
  <c r="AW142" i="18"/>
  <c r="BR142" i="18"/>
  <c r="CO142" i="18" s="1"/>
  <c r="AX142" i="18"/>
  <c r="BS142" i="18"/>
  <c r="CP142" i="18" s="1"/>
  <c r="AY142" i="18"/>
  <c r="BT142" i="18"/>
  <c r="CQ142" i="18" s="1"/>
  <c r="AZ142" i="18"/>
  <c r="BU142" i="18"/>
  <c r="CR142" i="18" s="1"/>
  <c r="BA142" i="18"/>
  <c r="BV142" i="18"/>
  <c r="CS142" i="18" s="1"/>
  <c r="Z143" i="18"/>
  <c r="AA143" i="18" s="1"/>
  <c r="AB143" i="18" s="1"/>
  <c r="AH143" i="18"/>
  <c r="BC143" i="18"/>
  <c r="AI143" i="18"/>
  <c r="BD143" i="18"/>
  <c r="CA143" i="18" s="1"/>
  <c r="AJ143" i="18"/>
  <c r="BE143" i="18"/>
  <c r="CB143" i="18" s="1"/>
  <c r="AK143" i="18"/>
  <c r="BF143" i="18"/>
  <c r="CC143" i="18" s="1"/>
  <c r="AL143" i="18"/>
  <c r="BG143" i="18"/>
  <c r="CD143" i="18" s="1"/>
  <c r="AM143" i="18"/>
  <c r="BH143" i="18"/>
  <c r="CE143" i="18" s="1"/>
  <c r="AN143" i="18"/>
  <c r="BI143" i="18"/>
  <c r="CF143" i="18" s="1"/>
  <c r="AO143" i="18"/>
  <c r="BJ143" i="18"/>
  <c r="CG143" i="18" s="1"/>
  <c r="AP143" i="18"/>
  <c r="BK143" i="18"/>
  <c r="CH143" i="18" s="1"/>
  <c r="AQ143" i="18"/>
  <c r="BL143" i="18"/>
  <c r="CI143" i="18" s="1"/>
  <c r="AR143" i="18"/>
  <c r="BM143" i="18"/>
  <c r="CJ143" i="18" s="1"/>
  <c r="AS143" i="18"/>
  <c r="BN143" i="18"/>
  <c r="CK143" i="18" s="1"/>
  <c r="AT143" i="18"/>
  <c r="BO143" i="18"/>
  <c r="CL143" i="18" s="1"/>
  <c r="AU143" i="18"/>
  <c r="BP143" i="18"/>
  <c r="CM143" i="18" s="1"/>
  <c r="AV143" i="18"/>
  <c r="BQ143" i="18"/>
  <c r="CN143" i="18" s="1"/>
  <c r="AW143" i="18"/>
  <c r="BR143" i="18"/>
  <c r="CO143" i="18" s="1"/>
  <c r="AX143" i="18"/>
  <c r="BS143" i="18"/>
  <c r="CP143" i="18" s="1"/>
  <c r="AY143" i="18"/>
  <c r="BT143" i="18"/>
  <c r="CQ143" i="18" s="1"/>
  <c r="AZ143" i="18"/>
  <c r="BU143" i="18"/>
  <c r="CR143" i="18" s="1"/>
  <c r="BA143" i="18"/>
  <c r="BV143" i="18"/>
  <c r="CS143" i="18" s="1"/>
  <c r="Z144" i="18"/>
  <c r="AA144" i="18" s="1"/>
  <c r="AB144" i="18" s="1"/>
  <c r="AH144" i="18"/>
  <c r="BC144" i="18"/>
  <c r="AI144" i="18"/>
  <c r="BD144" i="18"/>
  <c r="CA144" i="18" s="1"/>
  <c r="AJ144" i="18"/>
  <c r="BE144" i="18"/>
  <c r="CB144" i="18" s="1"/>
  <c r="AK144" i="18"/>
  <c r="BF144" i="18"/>
  <c r="CC144" i="18" s="1"/>
  <c r="AL144" i="18"/>
  <c r="BG144" i="18"/>
  <c r="CD144" i="18" s="1"/>
  <c r="AM144" i="18"/>
  <c r="BH144" i="18"/>
  <c r="CE144" i="18" s="1"/>
  <c r="AN144" i="18"/>
  <c r="BI144" i="18"/>
  <c r="CF144" i="18" s="1"/>
  <c r="AO144" i="18"/>
  <c r="BJ144" i="18"/>
  <c r="CG144" i="18" s="1"/>
  <c r="AP144" i="18"/>
  <c r="BK144" i="18"/>
  <c r="CH144" i="18" s="1"/>
  <c r="AQ144" i="18"/>
  <c r="BL144" i="18"/>
  <c r="CI144" i="18" s="1"/>
  <c r="AR144" i="18"/>
  <c r="BM144" i="18"/>
  <c r="CJ144" i="18" s="1"/>
  <c r="AS144" i="18"/>
  <c r="BN144" i="18"/>
  <c r="CK144" i="18" s="1"/>
  <c r="AT144" i="18"/>
  <c r="BO144" i="18"/>
  <c r="CL144" i="18" s="1"/>
  <c r="AU144" i="18"/>
  <c r="BP144" i="18"/>
  <c r="CM144" i="18" s="1"/>
  <c r="AV144" i="18"/>
  <c r="BQ144" i="18"/>
  <c r="CN144" i="18" s="1"/>
  <c r="AW144" i="18"/>
  <c r="BR144" i="18"/>
  <c r="CO144" i="18" s="1"/>
  <c r="AX144" i="18"/>
  <c r="BS144" i="18"/>
  <c r="CP144" i="18" s="1"/>
  <c r="AY144" i="18"/>
  <c r="BT144" i="18"/>
  <c r="CQ144" i="18" s="1"/>
  <c r="AZ144" i="18"/>
  <c r="BU144" i="18"/>
  <c r="CR144" i="18" s="1"/>
  <c r="BA144" i="18"/>
  <c r="BV144" i="18"/>
  <c r="CS144" i="18" s="1"/>
  <c r="Z145" i="18"/>
  <c r="AA145" i="18" s="1"/>
  <c r="AB145" i="18" s="1"/>
  <c r="AH145" i="18"/>
  <c r="BC145" i="18"/>
  <c r="AI145" i="18"/>
  <c r="BD145" i="18"/>
  <c r="CA145" i="18" s="1"/>
  <c r="AJ145" i="18"/>
  <c r="BE145" i="18"/>
  <c r="CB145" i="18" s="1"/>
  <c r="AK145" i="18"/>
  <c r="BF145" i="18"/>
  <c r="CC145" i="18" s="1"/>
  <c r="AL145" i="18"/>
  <c r="BG145" i="18"/>
  <c r="CD145" i="18" s="1"/>
  <c r="AM145" i="18"/>
  <c r="BH145" i="18"/>
  <c r="CE145" i="18" s="1"/>
  <c r="AN145" i="18"/>
  <c r="BI145" i="18"/>
  <c r="CF145" i="18" s="1"/>
  <c r="AO145" i="18"/>
  <c r="BJ145" i="18"/>
  <c r="CG145" i="18" s="1"/>
  <c r="AP145" i="18"/>
  <c r="BK145" i="18"/>
  <c r="CH145" i="18" s="1"/>
  <c r="AQ145" i="18"/>
  <c r="BL145" i="18"/>
  <c r="CI145" i="18" s="1"/>
  <c r="AR145" i="18"/>
  <c r="BM145" i="18"/>
  <c r="CJ145" i="18" s="1"/>
  <c r="AS145" i="18"/>
  <c r="BN145" i="18"/>
  <c r="CK145" i="18" s="1"/>
  <c r="AT145" i="18"/>
  <c r="BO145" i="18"/>
  <c r="CL145" i="18" s="1"/>
  <c r="AU145" i="18"/>
  <c r="BP145" i="18"/>
  <c r="CM145" i="18" s="1"/>
  <c r="AV145" i="18"/>
  <c r="BQ145" i="18"/>
  <c r="CN145" i="18" s="1"/>
  <c r="AW145" i="18"/>
  <c r="BR145" i="18"/>
  <c r="CO145" i="18" s="1"/>
  <c r="AX145" i="18"/>
  <c r="BS145" i="18"/>
  <c r="CP145" i="18" s="1"/>
  <c r="AY145" i="18"/>
  <c r="BT145" i="18"/>
  <c r="CQ145" i="18" s="1"/>
  <c r="AZ145" i="18"/>
  <c r="BU145" i="18"/>
  <c r="CR145" i="18" s="1"/>
  <c r="BA145" i="18"/>
  <c r="BV145" i="18"/>
  <c r="CS145" i="18" s="1"/>
  <c r="Z146" i="18"/>
  <c r="AA146" i="18" s="1"/>
  <c r="AB146" i="18" s="1"/>
  <c r="AH146" i="18"/>
  <c r="BC146" i="18"/>
  <c r="AI146" i="18"/>
  <c r="BD146" i="18"/>
  <c r="CA146" i="18" s="1"/>
  <c r="AJ146" i="18"/>
  <c r="BE146" i="18"/>
  <c r="CB146" i="18" s="1"/>
  <c r="AK146" i="18"/>
  <c r="BF146" i="18"/>
  <c r="CC146" i="18" s="1"/>
  <c r="AL146" i="18"/>
  <c r="BG146" i="18"/>
  <c r="CD146" i="18" s="1"/>
  <c r="AM146" i="18"/>
  <c r="BH146" i="18"/>
  <c r="CE146" i="18" s="1"/>
  <c r="AN146" i="18"/>
  <c r="BI146" i="18"/>
  <c r="CF146" i="18" s="1"/>
  <c r="AO146" i="18"/>
  <c r="BJ146" i="18"/>
  <c r="CG146" i="18" s="1"/>
  <c r="AP146" i="18"/>
  <c r="BK146" i="18"/>
  <c r="CH146" i="18" s="1"/>
  <c r="AQ146" i="18"/>
  <c r="BL146" i="18"/>
  <c r="CI146" i="18" s="1"/>
  <c r="AR146" i="18"/>
  <c r="BM146" i="18"/>
  <c r="CJ146" i="18" s="1"/>
  <c r="AS146" i="18"/>
  <c r="BN146" i="18"/>
  <c r="CK146" i="18" s="1"/>
  <c r="AT146" i="18"/>
  <c r="BO146" i="18"/>
  <c r="CL146" i="18" s="1"/>
  <c r="AU146" i="18"/>
  <c r="BP146" i="18"/>
  <c r="CM146" i="18" s="1"/>
  <c r="AV146" i="18"/>
  <c r="BQ146" i="18"/>
  <c r="CN146" i="18" s="1"/>
  <c r="AW146" i="18"/>
  <c r="BR146" i="18"/>
  <c r="CO146" i="18" s="1"/>
  <c r="AX146" i="18"/>
  <c r="BS146" i="18"/>
  <c r="CP146" i="18" s="1"/>
  <c r="AY146" i="18"/>
  <c r="BT146" i="18"/>
  <c r="CQ146" i="18" s="1"/>
  <c r="AZ146" i="18"/>
  <c r="BU146" i="18"/>
  <c r="CR146" i="18" s="1"/>
  <c r="BA146" i="18"/>
  <c r="BV146" i="18"/>
  <c r="CS146" i="18" s="1"/>
  <c r="Z147" i="18"/>
  <c r="AA147" i="18" s="1"/>
  <c r="AB147" i="18" s="1"/>
  <c r="AH147" i="18"/>
  <c r="BC147" i="18"/>
  <c r="AI147" i="18"/>
  <c r="BD147" i="18"/>
  <c r="CA147" i="18" s="1"/>
  <c r="AJ147" i="18"/>
  <c r="BE147" i="18"/>
  <c r="CB147" i="18" s="1"/>
  <c r="AK147" i="18"/>
  <c r="BF147" i="18"/>
  <c r="CC147" i="18" s="1"/>
  <c r="AL147" i="18"/>
  <c r="BG147" i="18"/>
  <c r="CD147" i="18" s="1"/>
  <c r="AM147" i="18"/>
  <c r="BH147" i="18"/>
  <c r="CE147" i="18" s="1"/>
  <c r="AN147" i="18"/>
  <c r="BI147" i="18"/>
  <c r="CF147" i="18" s="1"/>
  <c r="AO147" i="18"/>
  <c r="BJ147" i="18"/>
  <c r="CG147" i="18" s="1"/>
  <c r="AP147" i="18"/>
  <c r="BK147" i="18"/>
  <c r="CH147" i="18" s="1"/>
  <c r="AQ147" i="18"/>
  <c r="BL147" i="18"/>
  <c r="CI147" i="18" s="1"/>
  <c r="AR147" i="18"/>
  <c r="BM147" i="18"/>
  <c r="CJ147" i="18" s="1"/>
  <c r="AS147" i="18"/>
  <c r="BN147" i="18"/>
  <c r="CK147" i="18" s="1"/>
  <c r="AT147" i="18"/>
  <c r="BO147" i="18"/>
  <c r="CL147" i="18" s="1"/>
  <c r="AU147" i="18"/>
  <c r="BP147" i="18"/>
  <c r="CM147" i="18" s="1"/>
  <c r="AV147" i="18"/>
  <c r="BQ147" i="18"/>
  <c r="CN147" i="18" s="1"/>
  <c r="AW147" i="18"/>
  <c r="BR147" i="18"/>
  <c r="CO147" i="18" s="1"/>
  <c r="AX147" i="18"/>
  <c r="BS147" i="18"/>
  <c r="CP147" i="18" s="1"/>
  <c r="AY147" i="18"/>
  <c r="BT147" i="18"/>
  <c r="CQ147" i="18" s="1"/>
  <c r="AZ147" i="18"/>
  <c r="BU147" i="18"/>
  <c r="CR147" i="18" s="1"/>
  <c r="BA147" i="18"/>
  <c r="BV147" i="18"/>
  <c r="CS147" i="18" s="1"/>
  <c r="Z148" i="18"/>
  <c r="AA148" i="18" s="1"/>
  <c r="AB148" i="18" s="1"/>
  <c r="AH148" i="18"/>
  <c r="BC148" i="18"/>
  <c r="AI148" i="18"/>
  <c r="BD148" i="18"/>
  <c r="CA148" i="18" s="1"/>
  <c r="AJ148" i="18"/>
  <c r="BE148" i="18"/>
  <c r="CB148" i="18" s="1"/>
  <c r="AK148" i="18"/>
  <c r="BF148" i="18"/>
  <c r="CC148" i="18" s="1"/>
  <c r="AL148" i="18"/>
  <c r="BG148" i="18"/>
  <c r="CD148" i="18" s="1"/>
  <c r="AM148" i="18"/>
  <c r="BH148" i="18"/>
  <c r="CE148" i="18" s="1"/>
  <c r="AN148" i="18"/>
  <c r="BI148" i="18"/>
  <c r="CF148" i="18" s="1"/>
  <c r="AO148" i="18"/>
  <c r="BJ148" i="18"/>
  <c r="CG148" i="18" s="1"/>
  <c r="AP148" i="18"/>
  <c r="BK148" i="18"/>
  <c r="CH148" i="18" s="1"/>
  <c r="AQ148" i="18"/>
  <c r="BL148" i="18"/>
  <c r="CI148" i="18" s="1"/>
  <c r="AR148" i="18"/>
  <c r="BM148" i="18"/>
  <c r="CJ148" i="18" s="1"/>
  <c r="AS148" i="18"/>
  <c r="BN148" i="18"/>
  <c r="CK148" i="18" s="1"/>
  <c r="AT148" i="18"/>
  <c r="BO148" i="18"/>
  <c r="CL148" i="18" s="1"/>
  <c r="AU148" i="18"/>
  <c r="BP148" i="18"/>
  <c r="CM148" i="18" s="1"/>
  <c r="AV148" i="18"/>
  <c r="BQ148" i="18"/>
  <c r="CN148" i="18" s="1"/>
  <c r="AW148" i="18"/>
  <c r="BR148" i="18"/>
  <c r="CO148" i="18" s="1"/>
  <c r="AX148" i="18"/>
  <c r="BS148" i="18"/>
  <c r="CP148" i="18" s="1"/>
  <c r="AY148" i="18"/>
  <c r="BT148" i="18"/>
  <c r="CQ148" i="18" s="1"/>
  <c r="AZ148" i="18"/>
  <c r="BU148" i="18"/>
  <c r="CR148" i="18" s="1"/>
  <c r="BA148" i="18"/>
  <c r="BV148" i="18"/>
  <c r="CS148" i="18" s="1"/>
  <c r="Z149" i="18"/>
  <c r="AA149" i="18" s="1"/>
  <c r="AB149" i="18" s="1"/>
  <c r="AH149" i="18"/>
  <c r="BC149" i="18"/>
  <c r="AI149" i="18"/>
  <c r="BD149" i="18"/>
  <c r="CA149" i="18" s="1"/>
  <c r="AJ149" i="18"/>
  <c r="BE149" i="18"/>
  <c r="CB149" i="18" s="1"/>
  <c r="AK149" i="18"/>
  <c r="BF149" i="18"/>
  <c r="CC149" i="18" s="1"/>
  <c r="AL149" i="18"/>
  <c r="BG149" i="18"/>
  <c r="CD149" i="18" s="1"/>
  <c r="AM149" i="18"/>
  <c r="BH149" i="18"/>
  <c r="CE149" i="18" s="1"/>
  <c r="AN149" i="18"/>
  <c r="BI149" i="18"/>
  <c r="CF149" i="18" s="1"/>
  <c r="AO149" i="18"/>
  <c r="BJ149" i="18"/>
  <c r="CG149" i="18" s="1"/>
  <c r="AP149" i="18"/>
  <c r="BK149" i="18"/>
  <c r="CH149" i="18" s="1"/>
  <c r="AQ149" i="18"/>
  <c r="BL149" i="18"/>
  <c r="CI149" i="18" s="1"/>
  <c r="AR149" i="18"/>
  <c r="BM149" i="18"/>
  <c r="CJ149" i="18" s="1"/>
  <c r="AS149" i="18"/>
  <c r="BN149" i="18"/>
  <c r="CK149" i="18" s="1"/>
  <c r="AT149" i="18"/>
  <c r="BO149" i="18"/>
  <c r="CL149" i="18" s="1"/>
  <c r="AU149" i="18"/>
  <c r="BP149" i="18"/>
  <c r="CM149" i="18" s="1"/>
  <c r="AV149" i="18"/>
  <c r="BQ149" i="18"/>
  <c r="CN149" i="18" s="1"/>
  <c r="AW149" i="18"/>
  <c r="BR149" i="18"/>
  <c r="CO149" i="18" s="1"/>
  <c r="AX149" i="18"/>
  <c r="BS149" i="18"/>
  <c r="CP149" i="18" s="1"/>
  <c r="AY149" i="18"/>
  <c r="BT149" i="18"/>
  <c r="CQ149" i="18" s="1"/>
  <c r="AZ149" i="18"/>
  <c r="BU149" i="18"/>
  <c r="CR149" i="18" s="1"/>
  <c r="BA149" i="18"/>
  <c r="BV149" i="18"/>
  <c r="CS149" i="18" s="1"/>
  <c r="Z150" i="18"/>
  <c r="AA150" i="18" s="1"/>
  <c r="AB150" i="18" s="1"/>
  <c r="AH150" i="18"/>
  <c r="BC150" i="18"/>
  <c r="AI150" i="18"/>
  <c r="BD150" i="18"/>
  <c r="CA150" i="18" s="1"/>
  <c r="AJ150" i="18"/>
  <c r="BE150" i="18"/>
  <c r="CB150" i="18" s="1"/>
  <c r="AK150" i="18"/>
  <c r="BF150" i="18"/>
  <c r="CC150" i="18" s="1"/>
  <c r="AL150" i="18"/>
  <c r="BG150" i="18"/>
  <c r="CD150" i="18" s="1"/>
  <c r="AM150" i="18"/>
  <c r="BH150" i="18"/>
  <c r="CE150" i="18" s="1"/>
  <c r="AN150" i="18"/>
  <c r="BI150" i="18"/>
  <c r="CF150" i="18" s="1"/>
  <c r="AO150" i="18"/>
  <c r="BJ150" i="18"/>
  <c r="CG150" i="18" s="1"/>
  <c r="AP150" i="18"/>
  <c r="BK150" i="18"/>
  <c r="CH150" i="18" s="1"/>
  <c r="AQ150" i="18"/>
  <c r="BL150" i="18"/>
  <c r="CI150" i="18" s="1"/>
  <c r="AR150" i="18"/>
  <c r="BM150" i="18"/>
  <c r="CJ150" i="18" s="1"/>
  <c r="AS150" i="18"/>
  <c r="BN150" i="18"/>
  <c r="CK150" i="18" s="1"/>
  <c r="AT150" i="18"/>
  <c r="BO150" i="18"/>
  <c r="CL150" i="18" s="1"/>
  <c r="AU150" i="18"/>
  <c r="BP150" i="18"/>
  <c r="CM150" i="18" s="1"/>
  <c r="AV150" i="18"/>
  <c r="BQ150" i="18"/>
  <c r="CN150" i="18" s="1"/>
  <c r="AW150" i="18"/>
  <c r="BR150" i="18"/>
  <c r="CO150" i="18" s="1"/>
  <c r="AX150" i="18"/>
  <c r="BS150" i="18"/>
  <c r="CP150" i="18" s="1"/>
  <c r="AY150" i="18"/>
  <c r="BT150" i="18"/>
  <c r="CQ150" i="18" s="1"/>
  <c r="AZ150" i="18"/>
  <c r="BU150" i="18"/>
  <c r="CR150" i="18" s="1"/>
  <c r="BA150" i="18"/>
  <c r="BV150" i="18"/>
  <c r="CS150" i="18" s="1"/>
  <c r="AS16" i="18"/>
  <c r="BN16" i="18"/>
  <c r="CK16" i="18" s="1"/>
  <c r="AR16" i="18"/>
  <c r="BM16" i="18"/>
  <c r="CJ16" i="18" s="1"/>
  <c r="AQ16" i="18"/>
  <c r="BL16" i="18"/>
  <c r="CI16" i="18" s="1"/>
  <c r="AP16" i="18"/>
  <c r="BK16" i="18"/>
  <c r="CH16" i="18" s="1"/>
  <c r="AO16" i="18"/>
  <c r="BJ16" i="18"/>
  <c r="CG16" i="18" s="1"/>
  <c r="AN16" i="18"/>
  <c r="BI16" i="18"/>
  <c r="CF16" i="18" s="1"/>
  <c r="AM16" i="18"/>
  <c r="BH16" i="18"/>
  <c r="CE16" i="18" s="1"/>
  <c r="AL16" i="18"/>
  <c r="BG16" i="18"/>
  <c r="CD16" i="18" s="1"/>
  <c r="AK16" i="18"/>
  <c r="BF16" i="18"/>
  <c r="CC16" i="18" s="1"/>
  <c r="AJ16" i="18"/>
  <c r="BE16" i="18"/>
  <c r="CB16" i="18" s="1"/>
  <c r="AI16" i="18"/>
  <c r="BD16" i="18"/>
  <c r="CA16" i="18" s="1"/>
  <c r="Z16" i="18"/>
  <c r="AA16" i="18" s="1"/>
  <c r="AB16" i="18" s="1"/>
  <c r="T16" i="15" s="1"/>
  <c r="G21" i="6" s="1"/>
  <c r="AH16" i="18"/>
  <c r="BC16" i="18"/>
  <c r="BA15" i="18"/>
  <c r="BV15" i="18"/>
  <c r="CS15" i="18" s="1"/>
  <c r="AZ15" i="18"/>
  <c r="BU15" i="18"/>
  <c r="CR15" i="18" s="1"/>
  <c r="AY15" i="18"/>
  <c r="BT15" i="18"/>
  <c r="CQ15" i="18" s="1"/>
  <c r="AX15" i="18"/>
  <c r="BS15" i="18"/>
  <c r="CP15" i="18" s="1"/>
  <c r="AW15" i="18"/>
  <c r="BR15" i="18"/>
  <c r="CO15" i="18" s="1"/>
  <c r="AV15" i="18"/>
  <c r="BQ15" i="18"/>
  <c r="CN15" i="18" s="1"/>
  <c r="AU15" i="18"/>
  <c r="BP15" i="18"/>
  <c r="CM15" i="18" s="1"/>
  <c r="AT15" i="18"/>
  <c r="BO15" i="18"/>
  <c r="CL15" i="18" s="1"/>
  <c r="AS15" i="18"/>
  <c r="BN15" i="18"/>
  <c r="CK15" i="18" s="1"/>
  <c r="AR15" i="18"/>
  <c r="BM15" i="18"/>
  <c r="CJ15" i="18" s="1"/>
  <c r="AQ15" i="18"/>
  <c r="BL15" i="18"/>
  <c r="CI15" i="18" s="1"/>
  <c r="AP15" i="18"/>
  <c r="BK15" i="18"/>
  <c r="CH15" i="18" s="1"/>
  <c r="AO15" i="18"/>
  <c r="BJ15" i="18"/>
  <c r="CG15" i="18" s="1"/>
  <c r="AN15" i="18"/>
  <c r="BI15" i="18"/>
  <c r="CF15" i="18" s="1"/>
  <c r="AM15" i="18"/>
  <c r="BH15" i="18"/>
  <c r="CE15" i="18" s="1"/>
  <c r="AL15" i="18"/>
  <c r="BG15" i="18"/>
  <c r="CD15" i="18" s="1"/>
  <c r="AK15" i="18"/>
  <c r="BF15" i="18"/>
  <c r="CC15" i="18" s="1"/>
  <c r="AJ15" i="18"/>
  <c r="BE15" i="18"/>
  <c r="CB15" i="18" s="1"/>
  <c r="AI15" i="18"/>
  <c r="BD15" i="18"/>
  <c r="CA15" i="18" s="1"/>
  <c r="Z15" i="18"/>
  <c r="AA15" i="18" s="1"/>
  <c r="AB15" i="18" s="1"/>
  <c r="T15" i="15" s="1"/>
  <c r="G20" i="6" s="1"/>
  <c r="AH15" i="18"/>
  <c r="BC15" i="18"/>
  <c r="BA14" i="18"/>
  <c r="BV14" i="18"/>
  <c r="CS14" i="18" s="1"/>
  <c r="AZ14" i="18"/>
  <c r="BU14" i="18"/>
  <c r="CR14" i="18" s="1"/>
  <c r="AY14" i="18"/>
  <c r="BT14" i="18"/>
  <c r="CQ14" i="18" s="1"/>
  <c r="AX14" i="18"/>
  <c r="BS14" i="18"/>
  <c r="CP14" i="18" s="1"/>
  <c r="AW14" i="18"/>
  <c r="BR14" i="18"/>
  <c r="CO14" i="18" s="1"/>
  <c r="AV14" i="18"/>
  <c r="BQ14" i="18"/>
  <c r="CN14" i="18" s="1"/>
  <c r="AU14" i="18"/>
  <c r="BP14" i="18"/>
  <c r="CM14" i="18" s="1"/>
  <c r="AT14" i="18"/>
  <c r="BO14" i="18"/>
  <c r="CL14" i="18" s="1"/>
  <c r="AS14" i="18"/>
  <c r="BN14" i="18"/>
  <c r="CK14" i="18" s="1"/>
  <c r="AR14" i="18"/>
  <c r="BM14" i="18"/>
  <c r="CJ14" i="18" s="1"/>
  <c r="AQ14" i="18"/>
  <c r="BL14" i="18"/>
  <c r="CI14" i="18" s="1"/>
  <c r="AP14" i="18"/>
  <c r="BK14" i="18"/>
  <c r="CH14" i="18" s="1"/>
  <c r="AO14" i="18"/>
  <c r="BJ14" i="18"/>
  <c r="CG14" i="18" s="1"/>
  <c r="AN14" i="18"/>
  <c r="BI14" i="18"/>
  <c r="CF14" i="18" s="1"/>
  <c r="AM14" i="18"/>
  <c r="BH14" i="18"/>
  <c r="CE14" i="18" s="1"/>
  <c r="AL14" i="18"/>
  <c r="BG14" i="18"/>
  <c r="CD14" i="18" s="1"/>
  <c r="AK14" i="18"/>
  <c r="BF14" i="18"/>
  <c r="CC14" i="18" s="1"/>
  <c r="AJ14" i="18"/>
  <c r="BE14" i="18"/>
  <c r="CB14" i="18" s="1"/>
  <c r="AI14" i="18"/>
  <c r="BD14" i="18"/>
  <c r="CA14" i="18" s="1"/>
  <c r="Z14" i="18"/>
  <c r="AA14" i="18" s="1"/>
  <c r="AB14" i="18" s="1"/>
  <c r="T14" i="15" s="1"/>
  <c r="G19" i="6" s="1"/>
  <c r="AH14" i="18"/>
  <c r="BC14" i="18"/>
  <c r="BA13" i="18"/>
  <c r="BV13" i="18"/>
  <c r="CS13" i="18" s="1"/>
  <c r="AZ13" i="18"/>
  <c r="BU13" i="18"/>
  <c r="CR13" i="18" s="1"/>
  <c r="AY13" i="18"/>
  <c r="BT13" i="18"/>
  <c r="CQ13" i="18" s="1"/>
  <c r="AX13" i="18"/>
  <c r="BS13" i="18"/>
  <c r="CP13" i="18" s="1"/>
  <c r="AW13" i="18"/>
  <c r="BR13" i="18"/>
  <c r="CO13" i="18" s="1"/>
  <c r="AV13" i="18"/>
  <c r="BQ13" i="18"/>
  <c r="CN13" i="18" s="1"/>
  <c r="AU13" i="18"/>
  <c r="BP13" i="18"/>
  <c r="CM13" i="18" s="1"/>
  <c r="AT13" i="18"/>
  <c r="BO13" i="18"/>
  <c r="CL13" i="18" s="1"/>
  <c r="AS13" i="18"/>
  <c r="BN13" i="18"/>
  <c r="CK13" i="18" s="1"/>
  <c r="AR13" i="18"/>
  <c r="BM13" i="18"/>
  <c r="CJ13" i="18" s="1"/>
  <c r="AQ13" i="18"/>
  <c r="BL13" i="18"/>
  <c r="CI13" i="18" s="1"/>
  <c r="AO13" i="18"/>
  <c r="BJ13" i="18"/>
  <c r="CG13" i="18" s="1"/>
  <c r="AN13" i="18"/>
  <c r="BI13" i="18"/>
  <c r="CF13" i="18" s="1"/>
  <c r="AM13" i="18"/>
  <c r="BH13" i="18"/>
  <c r="CE13" i="18" s="1"/>
  <c r="AL13" i="18"/>
  <c r="BG13" i="18"/>
  <c r="CD13" i="18" s="1"/>
  <c r="AK13" i="18"/>
  <c r="BF13" i="18"/>
  <c r="CC13" i="18" s="1"/>
  <c r="AJ13" i="18"/>
  <c r="BE13" i="18"/>
  <c r="CB13" i="18" s="1"/>
  <c r="AI13" i="18"/>
  <c r="BD13" i="18"/>
  <c r="CA13" i="18" s="1"/>
  <c r="Z13" i="18"/>
  <c r="AA13" i="18" s="1"/>
  <c r="AB13" i="18" s="1"/>
  <c r="T13" i="15" s="1"/>
  <c r="G18" i="6" s="1"/>
  <c r="AH13" i="18"/>
  <c r="BC13" i="18"/>
  <c r="BA12" i="18"/>
  <c r="BV12" i="18"/>
  <c r="CS12" i="18" s="1"/>
  <c r="AZ12" i="18"/>
  <c r="BU12" i="18"/>
  <c r="CR12" i="18" s="1"/>
  <c r="AY12" i="18"/>
  <c r="BT12" i="18"/>
  <c r="CQ12" i="18" s="1"/>
  <c r="AX12" i="18"/>
  <c r="BS12" i="18"/>
  <c r="CP12" i="18" s="1"/>
  <c r="AW12" i="18"/>
  <c r="BR12" i="18"/>
  <c r="CO12" i="18" s="1"/>
  <c r="AV12" i="18"/>
  <c r="BQ12" i="18"/>
  <c r="CN12" i="18" s="1"/>
  <c r="AU12" i="18"/>
  <c r="BP12" i="18"/>
  <c r="CM12" i="18" s="1"/>
  <c r="AT12" i="18"/>
  <c r="BO12" i="18"/>
  <c r="CL12" i="18" s="1"/>
  <c r="AS12" i="18"/>
  <c r="BN12" i="18"/>
  <c r="CK12" i="18" s="1"/>
  <c r="AR12" i="18"/>
  <c r="BM12" i="18"/>
  <c r="CJ12" i="18" s="1"/>
  <c r="AQ12" i="18"/>
  <c r="BL12" i="18"/>
  <c r="CI12" i="18" s="1"/>
  <c r="AP12" i="18"/>
  <c r="BK12" i="18"/>
  <c r="CH12" i="18" s="1"/>
  <c r="AO12" i="18"/>
  <c r="BJ12" i="18"/>
  <c r="CG12" i="18" s="1"/>
  <c r="AN12" i="18"/>
  <c r="BI12" i="18"/>
  <c r="CF12" i="18" s="1"/>
  <c r="AM12" i="18"/>
  <c r="BH12" i="18"/>
  <c r="CE12" i="18" s="1"/>
  <c r="AL12" i="18"/>
  <c r="BG12" i="18"/>
  <c r="CD12" i="18" s="1"/>
  <c r="AK12" i="18"/>
  <c r="BF12" i="18"/>
  <c r="CC12" i="18" s="1"/>
  <c r="AJ12" i="18"/>
  <c r="BE12" i="18"/>
  <c r="CB12" i="18" s="1"/>
  <c r="AI12" i="18"/>
  <c r="BD12" i="18"/>
  <c r="CA12" i="18" s="1"/>
  <c r="Z137" i="18"/>
  <c r="AA137" i="18" s="1"/>
  <c r="AB137" i="18" s="1"/>
  <c r="AH137" i="18"/>
  <c r="BC137" i="18"/>
  <c r="Z12" i="18"/>
  <c r="AA12" i="18" s="1"/>
  <c r="AB12" i="18" s="1"/>
  <c r="T12" i="15" s="1"/>
  <c r="G17" i="6" s="1"/>
  <c r="AH12" i="18"/>
  <c r="BC12" i="18"/>
  <c r="BA11" i="18"/>
  <c r="BV11" i="18"/>
  <c r="CS11" i="18" s="1"/>
  <c r="AZ11" i="18"/>
  <c r="BU11" i="18"/>
  <c r="CR11" i="18" s="1"/>
  <c r="AY11" i="18"/>
  <c r="BT11" i="18"/>
  <c r="CQ11" i="18" s="1"/>
  <c r="AX11" i="18"/>
  <c r="BS11" i="18"/>
  <c r="CP11" i="18" s="1"/>
  <c r="AW11" i="18"/>
  <c r="BR11" i="18"/>
  <c r="CO11" i="18" s="1"/>
  <c r="AV11" i="18"/>
  <c r="BQ11" i="18"/>
  <c r="CN11" i="18" s="1"/>
  <c r="AU11" i="18"/>
  <c r="BP11" i="18"/>
  <c r="CM11" i="18" s="1"/>
  <c r="AT11" i="18"/>
  <c r="BO11" i="18"/>
  <c r="CL11" i="18" s="1"/>
  <c r="BA87" i="18"/>
  <c r="BV87" i="18"/>
  <c r="CS87" i="18" s="1"/>
  <c r="AZ87" i="18"/>
  <c r="BU87" i="18"/>
  <c r="CR87" i="18" s="1"/>
  <c r="AY87" i="18"/>
  <c r="BT87" i="18"/>
  <c r="CQ87" i="18" s="1"/>
  <c r="AX87" i="18"/>
  <c r="BS87" i="18"/>
  <c r="CP87" i="18" s="1"/>
  <c r="AW87" i="18"/>
  <c r="BR87" i="18"/>
  <c r="CO87" i="18" s="1"/>
  <c r="AV87" i="18"/>
  <c r="BQ87" i="18"/>
  <c r="CN87" i="18" s="1"/>
  <c r="AU87" i="18"/>
  <c r="BP87" i="18"/>
  <c r="CM87" i="18" s="1"/>
  <c r="AT87" i="18"/>
  <c r="BO87" i="18"/>
  <c r="CL87" i="18" s="1"/>
  <c r="AS87" i="18"/>
  <c r="BN87" i="18"/>
  <c r="CK87" i="18" s="1"/>
  <c r="AR87" i="18"/>
  <c r="BM87" i="18"/>
  <c r="CJ87" i="18" s="1"/>
  <c r="AQ87" i="18"/>
  <c r="BL87" i="18"/>
  <c r="CI87" i="18" s="1"/>
  <c r="AP87" i="18"/>
  <c r="BK87" i="18"/>
  <c r="CH87" i="18" s="1"/>
  <c r="AO87" i="18"/>
  <c r="BJ87" i="18"/>
  <c r="CG87" i="18" s="1"/>
  <c r="AN87" i="18"/>
  <c r="BI87" i="18"/>
  <c r="CF87" i="18" s="1"/>
  <c r="AM87" i="18"/>
  <c r="BH87" i="18"/>
  <c r="CE87" i="18" s="1"/>
  <c r="AL87" i="18"/>
  <c r="BG87" i="18"/>
  <c r="CD87" i="18" s="1"/>
  <c r="AK87" i="18"/>
  <c r="BF87" i="18"/>
  <c r="CC87" i="18" s="1"/>
  <c r="AJ87" i="18"/>
  <c r="BE87" i="18"/>
  <c r="CB87" i="18" s="1"/>
  <c r="AI87" i="18"/>
  <c r="BD87" i="18"/>
  <c r="CA87" i="18" s="1"/>
  <c r="Z87" i="18"/>
  <c r="AA87" i="18" s="1"/>
  <c r="AB87" i="18" s="1"/>
  <c r="AH87" i="18"/>
  <c r="BC87" i="18"/>
  <c r="BA86" i="18"/>
  <c r="BV86" i="18"/>
  <c r="CS86" i="18" s="1"/>
  <c r="AZ86" i="18"/>
  <c r="BU86" i="18"/>
  <c r="CR86" i="18" s="1"/>
  <c r="AY86" i="18"/>
  <c r="BT86" i="18"/>
  <c r="CQ86" i="18" s="1"/>
  <c r="AX86" i="18"/>
  <c r="BS86" i="18"/>
  <c r="CP86" i="18" s="1"/>
  <c r="AW86" i="18"/>
  <c r="BR86" i="18"/>
  <c r="CO86" i="18" s="1"/>
  <c r="AV86" i="18"/>
  <c r="BQ86" i="18"/>
  <c r="CN86" i="18" s="1"/>
  <c r="AU86" i="18"/>
  <c r="BP86" i="18"/>
  <c r="CM86" i="18" s="1"/>
  <c r="AT86" i="18"/>
  <c r="BO86" i="18"/>
  <c r="CL86" i="18" s="1"/>
  <c r="AS86" i="18"/>
  <c r="BN86" i="18"/>
  <c r="CK86" i="18" s="1"/>
  <c r="AR86" i="18"/>
  <c r="BM86" i="18"/>
  <c r="CJ86" i="18" s="1"/>
  <c r="AQ86" i="18"/>
  <c r="BL86" i="18"/>
  <c r="CI86" i="18" s="1"/>
  <c r="AP86" i="18"/>
  <c r="BK86" i="18"/>
  <c r="CH86" i="18" s="1"/>
  <c r="AO86" i="18"/>
  <c r="BJ86" i="18"/>
  <c r="CG86" i="18" s="1"/>
  <c r="AN86" i="18"/>
  <c r="BI86" i="18"/>
  <c r="CF86" i="18" s="1"/>
  <c r="AM86" i="18"/>
  <c r="BH86" i="18"/>
  <c r="CE86" i="18" s="1"/>
  <c r="AL86" i="18"/>
  <c r="BG86" i="18"/>
  <c r="CD86" i="18" s="1"/>
  <c r="AK86" i="18"/>
  <c r="BF86" i="18"/>
  <c r="CC86" i="18" s="1"/>
  <c r="AJ86" i="18"/>
  <c r="BE86" i="18"/>
  <c r="CB86" i="18" s="1"/>
  <c r="AI86" i="18"/>
  <c r="BD86" i="18"/>
  <c r="CA86" i="18" s="1"/>
  <c r="Z86" i="18"/>
  <c r="AA86" i="18" s="1"/>
  <c r="AB86" i="18" s="1"/>
  <c r="AH86" i="18"/>
  <c r="BC86" i="18"/>
  <c r="BA85" i="18"/>
  <c r="BV85" i="18"/>
  <c r="CS85" i="18" s="1"/>
  <c r="AZ85" i="18"/>
  <c r="BU85" i="18"/>
  <c r="CR85" i="18" s="1"/>
  <c r="AY85" i="18"/>
  <c r="BT85" i="18"/>
  <c r="CQ85" i="18" s="1"/>
  <c r="AX85" i="18"/>
  <c r="BS85" i="18"/>
  <c r="CP85" i="18" s="1"/>
  <c r="AW85" i="18"/>
  <c r="BR85" i="18"/>
  <c r="CO85" i="18" s="1"/>
  <c r="AV85" i="18"/>
  <c r="BQ85" i="18"/>
  <c r="CN85" i="18" s="1"/>
  <c r="AU85" i="18"/>
  <c r="BP85" i="18"/>
  <c r="CM85" i="18" s="1"/>
  <c r="AT85" i="18"/>
  <c r="BO85" i="18"/>
  <c r="CL85" i="18" s="1"/>
  <c r="AS85" i="18"/>
  <c r="BN85" i="18"/>
  <c r="CK85" i="18" s="1"/>
  <c r="AR85" i="18"/>
  <c r="BM85" i="18"/>
  <c r="CJ85" i="18" s="1"/>
  <c r="AQ85" i="18"/>
  <c r="BL85" i="18"/>
  <c r="CI85" i="18" s="1"/>
  <c r="AP85" i="18"/>
  <c r="BK85" i="18"/>
  <c r="CH85" i="18" s="1"/>
  <c r="AO85" i="18"/>
  <c r="BJ85" i="18"/>
  <c r="CG85" i="18" s="1"/>
  <c r="AN85" i="18"/>
  <c r="BI85" i="18"/>
  <c r="CF85" i="18" s="1"/>
  <c r="AM85" i="18"/>
  <c r="BH85" i="18"/>
  <c r="CE85" i="18" s="1"/>
  <c r="AL85" i="18"/>
  <c r="BG85" i="18"/>
  <c r="CD85" i="18" s="1"/>
  <c r="AK85" i="18"/>
  <c r="BF85" i="18"/>
  <c r="CC85" i="18" s="1"/>
  <c r="AJ85" i="18"/>
  <c r="BE85" i="18"/>
  <c r="CB85" i="18" s="1"/>
  <c r="AI85" i="18"/>
  <c r="BD85" i="18"/>
  <c r="CA85" i="18" s="1"/>
  <c r="Z85" i="18"/>
  <c r="AA85" i="18" s="1"/>
  <c r="AB85" i="18" s="1"/>
  <c r="AH85" i="18"/>
  <c r="BC85" i="18"/>
  <c r="BA84" i="18"/>
  <c r="BV84" i="18"/>
  <c r="CS84" i="18" s="1"/>
  <c r="AZ84" i="18"/>
  <c r="BU84" i="18"/>
  <c r="CR84" i="18" s="1"/>
  <c r="AY84" i="18"/>
  <c r="BT84" i="18"/>
  <c r="CQ84" i="18" s="1"/>
  <c r="AX84" i="18"/>
  <c r="BS84" i="18"/>
  <c r="CP84" i="18" s="1"/>
  <c r="AW84" i="18"/>
  <c r="BR84" i="18"/>
  <c r="CO84" i="18" s="1"/>
  <c r="AV84" i="18"/>
  <c r="BQ84" i="18"/>
  <c r="CN84" i="18" s="1"/>
  <c r="AU84" i="18"/>
  <c r="BP84" i="18"/>
  <c r="CM84" i="18" s="1"/>
  <c r="AT84" i="18"/>
  <c r="BO84" i="18"/>
  <c r="CL84" i="18" s="1"/>
  <c r="AS84" i="18"/>
  <c r="BN84" i="18"/>
  <c r="CK84" i="18" s="1"/>
  <c r="AR84" i="18"/>
  <c r="BM84" i="18"/>
  <c r="CJ84" i="18" s="1"/>
  <c r="AQ84" i="18"/>
  <c r="BL84" i="18"/>
  <c r="CI84" i="18" s="1"/>
  <c r="AP84" i="18"/>
  <c r="BK84" i="18"/>
  <c r="CH84" i="18" s="1"/>
  <c r="AO84" i="18"/>
  <c r="BJ84" i="18"/>
  <c r="CG84" i="18" s="1"/>
  <c r="AN84" i="18"/>
  <c r="BI84" i="18"/>
  <c r="CF84" i="18" s="1"/>
  <c r="AM84" i="18"/>
  <c r="BH84" i="18"/>
  <c r="CE84" i="18" s="1"/>
  <c r="AL84" i="18"/>
  <c r="BG84" i="18"/>
  <c r="CD84" i="18" s="1"/>
  <c r="AK84" i="18"/>
  <c r="BF84" i="18"/>
  <c r="CC84" i="18" s="1"/>
  <c r="AJ84" i="18"/>
  <c r="BE84" i="18"/>
  <c r="CB84" i="18" s="1"/>
  <c r="AI84" i="18"/>
  <c r="BD84" i="18"/>
  <c r="CA84" i="18" s="1"/>
  <c r="Z84" i="18"/>
  <c r="AA84" i="18" s="1"/>
  <c r="AB84" i="18" s="1"/>
  <c r="AH84" i="18"/>
  <c r="BC84" i="18"/>
  <c r="BA83" i="18"/>
  <c r="BV83" i="18"/>
  <c r="CS83" i="18" s="1"/>
  <c r="AZ83" i="18"/>
  <c r="BU83" i="18"/>
  <c r="CR83" i="18" s="1"/>
  <c r="AY83" i="18"/>
  <c r="BT83" i="18"/>
  <c r="CQ83" i="18" s="1"/>
  <c r="AX83" i="18"/>
  <c r="BS83" i="18"/>
  <c r="CP83" i="18" s="1"/>
  <c r="AW83" i="18"/>
  <c r="BR83" i="18"/>
  <c r="CO83" i="18" s="1"/>
  <c r="AV83" i="18"/>
  <c r="BQ83" i="18"/>
  <c r="CN83" i="18" s="1"/>
  <c r="AU83" i="18"/>
  <c r="BP83" i="18"/>
  <c r="CM83" i="18" s="1"/>
  <c r="AT83" i="18"/>
  <c r="BO83" i="18"/>
  <c r="CL83" i="18" s="1"/>
  <c r="AS83" i="18"/>
  <c r="BN83" i="18"/>
  <c r="CK83" i="18" s="1"/>
  <c r="AR83" i="18"/>
  <c r="BM83" i="18"/>
  <c r="CJ83" i="18" s="1"/>
  <c r="AQ83" i="18"/>
  <c r="BL83" i="18"/>
  <c r="CI83" i="18" s="1"/>
  <c r="AP83" i="18"/>
  <c r="BK83" i="18"/>
  <c r="CH83" i="18" s="1"/>
  <c r="AO83" i="18"/>
  <c r="BJ83" i="18"/>
  <c r="CG83" i="18" s="1"/>
  <c r="AN83" i="18"/>
  <c r="BI83" i="18"/>
  <c r="CF83" i="18" s="1"/>
  <c r="AM83" i="18"/>
  <c r="BH83" i="18"/>
  <c r="CE83" i="18" s="1"/>
  <c r="AL83" i="18"/>
  <c r="BG83" i="18"/>
  <c r="CD83" i="18" s="1"/>
  <c r="AK83" i="18"/>
  <c r="BF83" i="18"/>
  <c r="CC83" i="18" s="1"/>
  <c r="AJ83" i="18"/>
  <c r="BE83" i="18"/>
  <c r="CB83" i="18" s="1"/>
  <c r="AI83" i="18"/>
  <c r="BD83" i="18"/>
  <c r="CA83" i="18" s="1"/>
  <c r="Z83" i="18"/>
  <c r="AA83" i="18" s="1"/>
  <c r="AB83" i="18" s="1"/>
  <c r="AH83" i="18"/>
  <c r="BC83" i="18"/>
  <c r="BA82" i="18"/>
  <c r="BV82" i="18"/>
  <c r="CS82" i="18" s="1"/>
  <c r="AZ82" i="18"/>
  <c r="BU82" i="18"/>
  <c r="CR82" i="18" s="1"/>
  <c r="AY82" i="18"/>
  <c r="BT82" i="18"/>
  <c r="CQ82" i="18" s="1"/>
  <c r="AX82" i="18"/>
  <c r="BS82" i="18"/>
  <c r="CP82" i="18" s="1"/>
  <c r="AW82" i="18"/>
  <c r="BR82" i="18"/>
  <c r="CO82" i="18" s="1"/>
  <c r="AV82" i="18"/>
  <c r="BQ82" i="18"/>
  <c r="CN82" i="18" s="1"/>
  <c r="AU82" i="18"/>
  <c r="BP82" i="18"/>
  <c r="CM82" i="18" s="1"/>
  <c r="AT82" i="18"/>
  <c r="BO82" i="18"/>
  <c r="CL82" i="18" s="1"/>
  <c r="AS82" i="18"/>
  <c r="BN82" i="18"/>
  <c r="CK82" i="18" s="1"/>
  <c r="AR82" i="18"/>
  <c r="BM82" i="18"/>
  <c r="CJ82" i="18" s="1"/>
  <c r="AQ82" i="18"/>
  <c r="BL82" i="18"/>
  <c r="CI82" i="18" s="1"/>
  <c r="AP82" i="18"/>
  <c r="BK82" i="18"/>
  <c r="CH82" i="18" s="1"/>
  <c r="AO82" i="18"/>
  <c r="BJ82" i="18"/>
  <c r="CG82" i="18" s="1"/>
  <c r="AN82" i="18"/>
  <c r="BI82" i="18"/>
  <c r="CF82" i="18" s="1"/>
  <c r="AM82" i="18"/>
  <c r="BH82" i="18"/>
  <c r="CE82" i="18" s="1"/>
  <c r="AL82" i="18"/>
  <c r="BG82" i="18"/>
  <c r="CD82" i="18" s="1"/>
  <c r="AK82" i="18"/>
  <c r="BF82" i="18"/>
  <c r="CC82" i="18" s="1"/>
  <c r="AJ82" i="18"/>
  <c r="BE82" i="18"/>
  <c r="CB82" i="18" s="1"/>
  <c r="AI82" i="18"/>
  <c r="BD82" i="18"/>
  <c r="CA82" i="18" s="1"/>
  <c r="Z82" i="18"/>
  <c r="AA82" i="18" s="1"/>
  <c r="AB82" i="18" s="1"/>
  <c r="AH82" i="18"/>
  <c r="BC82" i="18"/>
  <c r="BA81" i="18"/>
  <c r="BV81" i="18"/>
  <c r="CS81" i="18" s="1"/>
  <c r="AZ81" i="18"/>
  <c r="BU81" i="18"/>
  <c r="CR81" i="18" s="1"/>
  <c r="AY81" i="18"/>
  <c r="BT81" i="18"/>
  <c r="CQ81" i="18" s="1"/>
  <c r="AX81" i="18"/>
  <c r="BS81" i="18"/>
  <c r="CP81" i="18" s="1"/>
  <c r="AW81" i="18"/>
  <c r="BR81" i="18"/>
  <c r="CO81" i="18" s="1"/>
  <c r="AV81" i="18"/>
  <c r="BQ81" i="18"/>
  <c r="CN81" i="18" s="1"/>
  <c r="AU81" i="18"/>
  <c r="BP81" i="18"/>
  <c r="CM81" i="18" s="1"/>
  <c r="AT81" i="18"/>
  <c r="BO81" i="18"/>
  <c r="CL81" i="18" s="1"/>
  <c r="AS81" i="18"/>
  <c r="BN81" i="18"/>
  <c r="CK81" i="18" s="1"/>
  <c r="AR81" i="18"/>
  <c r="BM81" i="18"/>
  <c r="CJ81" i="18" s="1"/>
  <c r="AQ81" i="18"/>
  <c r="BL81" i="18"/>
  <c r="CI81" i="18" s="1"/>
  <c r="AP81" i="18"/>
  <c r="BK81" i="18"/>
  <c r="CH81" i="18" s="1"/>
  <c r="AO81" i="18"/>
  <c r="BJ81" i="18"/>
  <c r="CG81" i="18" s="1"/>
  <c r="AN81" i="18"/>
  <c r="BI81" i="18"/>
  <c r="CF81" i="18" s="1"/>
  <c r="AM81" i="18"/>
  <c r="BH81" i="18"/>
  <c r="CE81" i="18" s="1"/>
  <c r="AL81" i="18"/>
  <c r="BG81" i="18"/>
  <c r="CD81" i="18" s="1"/>
  <c r="AK81" i="18"/>
  <c r="BF81" i="18"/>
  <c r="CC81" i="18" s="1"/>
  <c r="AJ81" i="18"/>
  <c r="BE81" i="18"/>
  <c r="CB81" i="18" s="1"/>
  <c r="AI81" i="18"/>
  <c r="BD81" i="18"/>
  <c r="CA81" i="18" s="1"/>
  <c r="Z81" i="18"/>
  <c r="AA81" i="18" s="1"/>
  <c r="AB81" i="18" s="1"/>
  <c r="AH81" i="18"/>
  <c r="BC81" i="18"/>
  <c r="BA80" i="18"/>
  <c r="BV80" i="18"/>
  <c r="CS80" i="18" s="1"/>
  <c r="AZ80" i="18"/>
  <c r="BU80" i="18"/>
  <c r="CR80" i="18" s="1"/>
  <c r="AY80" i="18"/>
  <c r="BT80" i="18"/>
  <c r="CQ80" i="18" s="1"/>
  <c r="AX80" i="18"/>
  <c r="BS80" i="18"/>
  <c r="CP80" i="18" s="1"/>
  <c r="AW80" i="18"/>
  <c r="BR80" i="18"/>
  <c r="CO80" i="18" s="1"/>
  <c r="AV80" i="18"/>
  <c r="BQ80" i="18"/>
  <c r="CN80" i="18" s="1"/>
  <c r="AU80" i="18"/>
  <c r="BP80" i="18"/>
  <c r="CM80" i="18" s="1"/>
  <c r="AT80" i="18"/>
  <c r="BO80" i="18"/>
  <c r="CL80" i="18" s="1"/>
  <c r="AS80" i="18"/>
  <c r="BN80" i="18"/>
  <c r="CK80" i="18" s="1"/>
  <c r="AR80" i="18"/>
  <c r="BM80" i="18"/>
  <c r="CJ80" i="18" s="1"/>
  <c r="AQ80" i="18"/>
  <c r="BL80" i="18"/>
  <c r="CI80" i="18" s="1"/>
  <c r="AP80" i="18"/>
  <c r="BK80" i="18"/>
  <c r="CH80" i="18" s="1"/>
  <c r="AO80" i="18"/>
  <c r="BJ80" i="18"/>
  <c r="CG80" i="18" s="1"/>
  <c r="AN80" i="18"/>
  <c r="BI80" i="18"/>
  <c r="CF80" i="18" s="1"/>
  <c r="AM80" i="18"/>
  <c r="BH80" i="18"/>
  <c r="CE80" i="18" s="1"/>
  <c r="AL80" i="18"/>
  <c r="BG80" i="18"/>
  <c r="CD80" i="18" s="1"/>
  <c r="AK80" i="18"/>
  <c r="BF80" i="18"/>
  <c r="CC80" i="18" s="1"/>
  <c r="AJ80" i="18"/>
  <c r="BE80" i="18"/>
  <c r="CB80" i="18" s="1"/>
  <c r="AI80" i="18"/>
  <c r="BD80" i="18"/>
  <c r="CA80" i="18" s="1"/>
  <c r="Z80" i="18"/>
  <c r="AA80" i="18" s="1"/>
  <c r="AB80" i="18" s="1"/>
  <c r="AH80" i="18"/>
  <c r="BC80" i="18"/>
  <c r="BA79" i="18"/>
  <c r="BV79" i="18"/>
  <c r="CS79" i="18" s="1"/>
  <c r="AZ79" i="18"/>
  <c r="BU79" i="18"/>
  <c r="CR79" i="18" s="1"/>
  <c r="AY79" i="18"/>
  <c r="BT79" i="18"/>
  <c r="CQ79" i="18" s="1"/>
  <c r="AX79" i="18"/>
  <c r="BS79" i="18"/>
  <c r="CP79" i="18" s="1"/>
  <c r="AW79" i="18"/>
  <c r="BR79" i="18"/>
  <c r="CO79" i="18" s="1"/>
  <c r="AV79" i="18"/>
  <c r="BQ79" i="18"/>
  <c r="CN79" i="18" s="1"/>
  <c r="AU79" i="18"/>
  <c r="BP79" i="18"/>
  <c r="CM79" i="18" s="1"/>
  <c r="AT79" i="18"/>
  <c r="BO79" i="18"/>
  <c r="CL79" i="18" s="1"/>
  <c r="AS79" i="18"/>
  <c r="BN79" i="18"/>
  <c r="CK79" i="18" s="1"/>
  <c r="AR79" i="18"/>
  <c r="BM79" i="18"/>
  <c r="CJ79" i="18" s="1"/>
  <c r="AQ79" i="18"/>
  <c r="BL79" i="18"/>
  <c r="CI79" i="18" s="1"/>
  <c r="AP79" i="18"/>
  <c r="BK79" i="18"/>
  <c r="CH79" i="18" s="1"/>
  <c r="AO79" i="18"/>
  <c r="BJ79" i="18"/>
  <c r="CG79" i="18" s="1"/>
  <c r="AN79" i="18"/>
  <c r="BI79" i="18"/>
  <c r="CF79" i="18" s="1"/>
  <c r="AM79" i="18"/>
  <c r="BH79" i="18"/>
  <c r="CE79" i="18" s="1"/>
  <c r="AL79" i="18"/>
  <c r="BG79" i="18"/>
  <c r="CD79" i="18" s="1"/>
  <c r="AK79" i="18"/>
  <c r="BF79" i="18"/>
  <c r="CC79" i="18" s="1"/>
  <c r="AJ79" i="18"/>
  <c r="BE79" i="18"/>
  <c r="CB79" i="18" s="1"/>
  <c r="AI79" i="18"/>
  <c r="BD79" i="18"/>
  <c r="CA79" i="18" s="1"/>
  <c r="Z79" i="18"/>
  <c r="AA79" i="18" s="1"/>
  <c r="AB79" i="18" s="1"/>
  <c r="AH79" i="18"/>
  <c r="BC79" i="18"/>
  <c r="AS11" i="18"/>
  <c r="BN11" i="18"/>
  <c r="CK11" i="18" s="1"/>
  <c r="AR11" i="18"/>
  <c r="BM11" i="18"/>
  <c r="CJ11" i="18" s="1"/>
  <c r="AQ11" i="18"/>
  <c r="BL11" i="18"/>
  <c r="CI11" i="18" s="1"/>
  <c r="AP11" i="18"/>
  <c r="BK11" i="18"/>
  <c r="CH11" i="18" s="1"/>
  <c r="AO11" i="18"/>
  <c r="BJ11" i="18"/>
  <c r="CG11" i="18" s="1"/>
  <c r="AN11" i="18"/>
  <c r="BI11" i="18"/>
  <c r="CF11" i="18" s="1"/>
  <c r="AM11" i="18"/>
  <c r="BH11" i="18"/>
  <c r="CE11" i="18" s="1"/>
  <c r="AL11" i="18"/>
  <c r="BG11" i="18"/>
  <c r="CD11" i="18" s="1"/>
  <c r="AK11" i="18"/>
  <c r="BF11" i="18"/>
  <c r="CC11" i="18" s="1"/>
  <c r="AJ11" i="18"/>
  <c r="BE11" i="18"/>
  <c r="CB11" i="18" s="1"/>
  <c r="AI11" i="18"/>
  <c r="BD11" i="18"/>
  <c r="CA11" i="18" s="1"/>
  <c r="Z11" i="18"/>
  <c r="AA11" i="18" s="1"/>
  <c r="AB11" i="18" s="1"/>
  <c r="T11" i="15" s="1"/>
  <c r="G16" i="6" s="1"/>
  <c r="AH11" i="18"/>
  <c r="BC11" i="18"/>
  <c r="BA10" i="18"/>
  <c r="BV10" i="18"/>
  <c r="CS10" i="18" s="1"/>
  <c r="AZ10" i="18"/>
  <c r="BU10" i="18"/>
  <c r="CR10" i="18" s="1"/>
  <c r="AY10" i="18"/>
  <c r="BT10" i="18"/>
  <c r="CQ10" i="18" s="1"/>
  <c r="AX10" i="18"/>
  <c r="BS10" i="18"/>
  <c r="CP10" i="18" s="1"/>
  <c r="AW10" i="18"/>
  <c r="BR10" i="18"/>
  <c r="CO10" i="18" s="1"/>
  <c r="AV10" i="18"/>
  <c r="BQ10" i="18"/>
  <c r="CN10" i="18" s="1"/>
  <c r="AU10" i="18"/>
  <c r="BP10" i="18"/>
  <c r="CM10" i="18" s="1"/>
  <c r="AT10" i="18"/>
  <c r="BO10" i="18"/>
  <c r="CL10" i="18" s="1"/>
  <c r="AS10" i="18"/>
  <c r="BN10" i="18"/>
  <c r="CK10" i="18" s="1"/>
  <c r="AR10" i="18"/>
  <c r="BM10" i="18"/>
  <c r="CJ10" i="18" s="1"/>
  <c r="AQ10" i="18"/>
  <c r="BL10" i="18"/>
  <c r="CI10" i="18" s="1"/>
  <c r="AP10" i="18"/>
  <c r="BK10" i="18"/>
  <c r="CH10" i="18" s="1"/>
  <c r="AO10" i="18"/>
  <c r="BJ10" i="18"/>
  <c r="CG10" i="18" s="1"/>
  <c r="AN10" i="18"/>
  <c r="BI10" i="18"/>
  <c r="CF10" i="18" s="1"/>
  <c r="AM10" i="18"/>
  <c r="BH10" i="18"/>
  <c r="CE10" i="18" s="1"/>
  <c r="AL10" i="18"/>
  <c r="BG10" i="18"/>
  <c r="CD10" i="18" s="1"/>
  <c r="AK10" i="18"/>
  <c r="BF10" i="18"/>
  <c r="CC10" i="18" s="1"/>
  <c r="AJ10" i="18"/>
  <c r="BE10" i="18"/>
  <c r="CB10" i="18" s="1"/>
  <c r="AI10" i="18"/>
  <c r="BD10" i="18"/>
  <c r="CA10" i="18" s="1"/>
  <c r="Z10" i="18"/>
  <c r="AA10" i="18" s="1"/>
  <c r="AB10" i="18" s="1"/>
  <c r="T10" i="15" s="1"/>
  <c r="G15" i="6" s="1"/>
  <c r="AH10" i="18"/>
  <c r="BC10" i="18"/>
  <c r="BA9" i="18"/>
  <c r="BV9" i="18"/>
  <c r="CS9" i="18" s="1"/>
  <c r="AZ9" i="18"/>
  <c r="BU9" i="18"/>
  <c r="CR9" i="18" s="1"/>
  <c r="AY9" i="18"/>
  <c r="BT9" i="18"/>
  <c r="CQ9" i="18" s="1"/>
  <c r="AX9" i="18"/>
  <c r="BS9" i="18"/>
  <c r="CP9" i="18" s="1"/>
  <c r="AW9" i="18"/>
  <c r="BR9" i="18"/>
  <c r="CO9" i="18" s="1"/>
  <c r="AV9" i="18"/>
  <c r="BQ9" i="18"/>
  <c r="CN9" i="18" s="1"/>
  <c r="AU9" i="18"/>
  <c r="BP9" i="18"/>
  <c r="CM9" i="18" s="1"/>
  <c r="AT9" i="18"/>
  <c r="BO9" i="18"/>
  <c r="CL9" i="18" s="1"/>
  <c r="AS9" i="18"/>
  <c r="BN9" i="18"/>
  <c r="CK9" i="18" s="1"/>
  <c r="AR9" i="18"/>
  <c r="BM9" i="18"/>
  <c r="CJ9" i="18" s="1"/>
  <c r="AQ9" i="18"/>
  <c r="BL9" i="18"/>
  <c r="CI9" i="18" s="1"/>
  <c r="AP9" i="18"/>
  <c r="BK9" i="18"/>
  <c r="CH9" i="18" s="1"/>
  <c r="AO9" i="18"/>
  <c r="BJ9" i="18"/>
  <c r="CG9" i="18" s="1"/>
  <c r="AN9" i="18"/>
  <c r="BI9" i="18"/>
  <c r="CF9" i="18" s="1"/>
  <c r="AM9" i="18"/>
  <c r="BH9" i="18"/>
  <c r="CE9" i="18" s="1"/>
  <c r="BG9" i="18"/>
  <c r="CD9" i="18" s="1"/>
  <c r="BF9" i="18"/>
  <c r="CC9" i="18" s="1"/>
  <c r="BE9" i="18"/>
  <c r="CB9" i="18" s="1"/>
  <c r="BD9" i="18"/>
  <c r="CA9" i="18" s="1"/>
  <c r="Z9" i="18"/>
  <c r="AA9" i="18" s="1"/>
  <c r="BC9" i="18"/>
  <c r="BA8" i="18"/>
  <c r="BV8" i="18"/>
  <c r="Y209" i="18"/>
  <c r="Y210" i="18"/>
  <c r="Y211" i="18"/>
  <c r="Y212" i="18"/>
  <c r="Y213" i="18"/>
  <c r="AZ8" i="18"/>
  <c r="BU8" i="18"/>
  <c r="X209" i="18"/>
  <c r="X210" i="18"/>
  <c r="X211" i="18"/>
  <c r="X212" i="18"/>
  <c r="X213" i="18"/>
  <c r="AY8" i="18"/>
  <c r="BT8" i="18"/>
  <c r="W209" i="18"/>
  <c r="W210" i="18"/>
  <c r="W211" i="18"/>
  <c r="W212" i="18"/>
  <c r="W213" i="18"/>
  <c r="AX8" i="18"/>
  <c r="BS8" i="18"/>
  <c r="V209" i="18"/>
  <c r="V210" i="18"/>
  <c r="V211" i="18"/>
  <c r="V212" i="18"/>
  <c r="V213" i="18"/>
  <c r="AW8" i="18"/>
  <c r="BR8" i="18"/>
  <c r="U209" i="18"/>
  <c r="U210" i="18"/>
  <c r="U211" i="18"/>
  <c r="U212" i="18"/>
  <c r="U213" i="18"/>
  <c r="AV8" i="18"/>
  <c r="BQ8" i="18"/>
  <c r="T209" i="18"/>
  <c r="T210" i="18"/>
  <c r="T211" i="18"/>
  <c r="T212" i="18"/>
  <c r="T213" i="18"/>
  <c r="AU8" i="18"/>
  <c r="BP8" i="18"/>
  <c r="S209" i="18"/>
  <c r="S210" i="18" s="1"/>
  <c r="S211" i="18"/>
  <c r="S212" i="18"/>
  <c r="S213" i="18"/>
  <c r="AT8" i="18"/>
  <c r="BO8" i="18"/>
  <c r="R209" i="18"/>
  <c r="R210" i="18"/>
  <c r="R211" i="18"/>
  <c r="R212" i="18"/>
  <c r="R213" i="18"/>
  <c r="AS8" i="18"/>
  <c r="BN8" i="18"/>
  <c r="Q209" i="18"/>
  <c r="Q210" i="18"/>
  <c r="Q211" i="18"/>
  <c r="Q212" i="18"/>
  <c r="Q213" i="18"/>
  <c r="AR8" i="18"/>
  <c r="BM8" i="18"/>
  <c r="P209" i="18"/>
  <c r="P210" i="18"/>
  <c r="P211" i="18"/>
  <c r="P212" i="18"/>
  <c r="P213" i="18"/>
  <c r="AQ8" i="18"/>
  <c r="BL8" i="18"/>
  <c r="O209" i="18"/>
  <c r="O210" i="18"/>
  <c r="O211" i="18"/>
  <c r="O212" i="18"/>
  <c r="O213" i="18"/>
  <c r="AP8" i="18"/>
  <c r="BK8" i="18"/>
  <c r="N209" i="18"/>
  <c r="N210" i="18" s="1"/>
  <c r="N211" i="18"/>
  <c r="N212" i="18"/>
  <c r="N213" i="18"/>
  <c r="AO8" i="18"/>
  <c r="BJ8" i="18"/>
  <c r="M209" i="18"/>
  <c r="M210" i="18"/>
  <c r="M211" i="18"/>
  <c r="M212" i="18"/>
  <c r="M213" i="18"/>
  <c r="AN8" i="18"/>
  <c r="BI8" i="18"/>
  <c r="L209" i="18"/>
  <c r="L210" i="18"/>
  <c r="L211" i="18"/>
  <c r="L212" i="18"/>
  <c r="L213" i="18"/>
  <c r="AM8" i="18"/>
  <c r="BH8" i="18"/>
  <c r="K209" i="18"/>
  <c r="K210" i="18"/>
  <c r="K211" i="18"/>
  <c r="K212" i="18"/>
  <c r="K213" i="18"/>
  <c r="BG8" i="18"/>
  <c r="J209" i="18"/>
  <c r="J210" i="18" s="1"/>
  <c r="J211" i="18"/>
  <c r="J212" i="18"/>
  <c r="J213" i="18"/>
  <c r="BF8" i="18"/>
  <c r="I209" i="18"/>
  <c r="I210" i="18" s="1"/>
  <c r="I211" i="18"/>
  <c r="I212" i="18"/>
  <c r="I213" i="18"/>
  <c r="BE8" i="18"/>
  <c r="H209" i="18"/>
  <c r="H210" i="18" s="1"/>
  <c r="H211" i="18"/>
  <c r="H212" i="18"/>
  <c r="H213" i="18"/>
  <c r="BD8" i="18"/>
  <c r="G209" i="18"/>
  <c r="G210" i="18" s="1"/>
  <c r="G211" i="18"/>
  <c r="G212" i="18"/>
  <c r="G213" i="18"/>
  <c r="Z8" i="18"/>
  <c r="AA8" i="18" s="1"/>
  <c r="BC8" i="18"/>
  <c r="F209" i="18"/>
  <c r="F210" i="18" s="1"/>
  <c r="F211" i="18"/>
  <c r="F212" i="18"/>
  <c r="F213" i="18"/>
  <c r="AP13" i="18"/>
  <c r="N216" i="18" s="1"/>
  <c r="N219" i="18" s="1"/>
  <c r="BK13" i="18"/>
  <c r="CH13" i="18" s="1"/>
  <c r="BA25" i="18"/>
  <c r="BV25" i="18"/>
  <c r="CS25" i="18" s="1"/>
  <c r="AZ25" i="18"/>
  <c r="BU25" i="18"/>
  <c r="CR25" i="18" s="1"/>
  <c r="AY25" i="18"/>
  <c r="BT25" i="18"/>
  <c r="CQ25" i="18" s="1"/>
  <c r="AX25" i="18"/>
  <c r="BS25" i="18"/>
  <c r="CP25" i="18" s="1"/>
  <c r="AW25" i="18"/>
  <c r="BR25" i="18"/>
  <c r="CO25" i="18" s="1"/>
  <c r="AV25" i="18"/>
  <c r="BQ25" i="18"/>
  <c r="CN25" i="18" s="1"/>
  <c r="AU25" i="18"/>
  <c r="BP25" i="18"/>
  <c r="CM25" i="18" s="1"/>
  <c r="AT25" i="18"/>
  <c r="BO25" i="18"/>
  <c r="CL25" i="18" s="1"/>
  <c r="AS25" i="18"/>
  <c r="BN25" i="18"/>
  <c r="CK25" i="18" s="1"/>
  <c r="AR25" i="18"/>
  <c r="BM25" i="18"/>
  <c r="CJ25" i="18" s="1"/>
  <c r="AQ25" i="18"/>
  <c r="BL25" i="18"/>
  <c r="CI25" i="18" s="1"/>
  <c r="AP25" i="18"/>
  <c r="BK25" i="18"/>
  <c r="CH25" i="18" s="1"/>
  <c r="AO25" i="18"/>
  <c r="BJ25" i="18"/>
  <c r="CG25" i="18" s="1"/>
  <c r="AN25" i="18"/>
  <c r="BI25" i="18"/>
  <c r="CF25" i="18" s="1"/>
  <c r="AM25" i="18"/>
  <c r="BH25" i="18"/>
  <c r="CE25" i="18" s="1"/>
  <c r="AL25" i="18"/>
  <c r="BG25" i="18"/>
  <c r="CD25" i="18" s="1"/>
  <c r="AK25" i="18"/>
  <c r="BF25" i="18"/>
  <c r="CC25" i="18" s="1"/>
  <c r="AJ25" i="18"/>
  <c r="BE25" i="18"/>
  <c r="CB25" i="18" s="1"/>
  <c r="AI25" i="18"/>
  <c r="BD25" i="18"/>
  <c r="CA25" i="18" s="1"/>
  <c r="Z25" i="18"/>
  <c r="AA25" i="18" s="1"/>
  <c r="AB25" i="18" s="1"/>
  <c r="T25" i="15" s="1"/>
  <c r="G30" i="6" s="1"/>
  <c r="AH25" i="18"/>
  <c r="BC25" i="18"/>
  <c r="BA24" i="18"/>
  <c r="BV24" i="18"/>
  <c r="CS24" i="18" s="1"/>
  <c r="AZ24" i="18"/>
  <c r="BU24" i="18"/>
  <c r="CR24" i="18" s="1"/>
  <c r="AY24" i="18"/>
  <c r="BT24" i="18"/>
  <c r="CQ24" i="18" s="1"/>
  <c r="AX24" i="18"/>
  <c r="V216" i="18" s="1"/>
  <c r="V219" i="18" s="1"/>
  <c r="BS24" i="18"/>
  <c r="CP24" i="18" s="1"/>
  <c r="AW24" i="18"/>
  <c r="U216" i="18" s="1"/>
  <c r="U219" i="18" s="1"/>
  <c r="BR24" i="18"/>
  <c r="CO24" i="18" s="1"/>
  <c r="AV24" i="18"/>
  <c r="T216" i="18" s="1"/>
  <c r="T219" i="18" s="1"/>
  <c r="BQ24" i="18"/>
  <c r="CN24" i="18" s="1"/>
  <c r="AU24" i="18"/>
  <c r="S216" i="18" s="1"/>
  <c r="S219" i="18" s="1"/>
  <c r="BP24" i="18"/>
  <c r="CM24" i="18" s="1"/>
  <c r="AT24" i="18"/>
  <c r="R216" i="18" s="1"/>
  <c r="R219" i="18" s="1"/>
  <c r="BO24" i="18"/>
  <c r="CL24" i="18" s="1"/>
  <c r="AS24" i="18"/>
  <c r="Q216" i="18" s="1"/>
  <c r="Q219" i="18" s="1"/>
  <c r="BN24" i="18"/>
  <c r="CK24" i="18" s="1"/>
  <c r="AR24" i="18"/>
  <c r="P216" i="18" s="1"/>
  <c r="P219" i="18" s="1"/>
  <c r="BM24" i="18"/>
  <c r="CJ24" i="18" s="1"/>
  <c r="AQ24" i="18"/>
  <c r="O216" i="18" s="1"/>
  <c r="O219" i="18" s="1"/>
  <c r="BL24" i="18"/>
  <c r="CI24" i="18" s="1"/>
  <c r="AP24" i="18"/>
  <c r="BK24" i="18"/>
  <c r="CH24" i="18" s="1"/>
  <c r="AO24" i="18"/>
  <c r="M216" i="18" s="1"/>
  <c r="M219" i="18" s="1"/>
  <c r="BJ24" i="18"/>
  <c r="CG24" i="18" s="1"/>
  <c r="AN24" i="18"/>
  <c r="L216" i="18" s="1"/>
  <c r="L219" i="18" s="1"/>
  <c r="BI24" i="18"/>
  <c r="CF24" i="18" s="1"/>
  <c r="AM24" i="18"/>
  <c r="K216" i="18" s="1"/>
  <c r="K219" i="18" s="1"/>
  <c r="BH24" i="18"/>
  <c r="CE24" i="18" s="1"/>
  <c r="AL24" i="18"/>
  <c r="BG24" i="18"/>
  <c r="CD24" i="18" s="1"/>
  <c r="AK24" i="18"/>
  <c r="BF24" i="18"/>
  <c r="CC24" i="18" s="1"/>
  <c r="AJ24" i="18"/>
  <c r="BE24" i="18"/>
  <c r="CB24" i="18" s="1"/>
  <c r="AI24" i="18"/>
  <c r="BD24" i="18"/>
  <c r="CA24" i="18" s="1"/>
  <c r="Z24" i="18"/>
  <c r="AA24" i="18" s="1"/>
  <c r="AB24" i="18" s="1"/>
  <c r="T24" i="15" s="1"/>
  <c r="G29" i="6" s="1"/>
  <c r="AH24" i="18"/>
  <c r="BC24" i="18"/>
  <c r="BA23" i="18"/>
  <c r="BV23" i="18"/>
  <c r="CS23" i="18" s="1"/>
  <c r="AZ23" i="18"/>
  <c r="BU23" i="18"/>
  <c r="CR23" i="18" s="1"/>
  <c r="AY23" i="18"/>
  <c r="BT23" i="18"/>
  <c r="CQ23" i="18" s="1"/>
  <c r="AX23" i="18"/>
  <c r="BS23" i="18"/>
  <c r="CP23" i="18" s="1"/>
  <c r="AW23" i="18"/>
  <c r="BR23" i="18"/>
  <c r="CO23" i="18" s="1"/>
  <c r="AV23" i="18"/>
  <c r="BQ23" i="18"/>
  <c r="CN23" i="18" s="1"/>
  <c r="AU23" i="18"/>
  <c r="BP23" i="18"/>
  <c r="CM23" i="18" s="1"/>
  <c r="AT23" i="18"/>
  <c r="BO23" i="18"/>
  <c r="CL23" i="18" s="1"/>
  <c r="AS23" i="18"/>
  <c r="BN23" i="18"/>
  <c r="CK23" i="18" s="1"/>
  <c r="AR23" i="18"/>
  <c r="BM23" i="18"/>
  <c r="CJ23" i="18" s="1"/>
  <c r="AQ23" i="18"/>
  <c r="BL23" i="18"/>
  <c r="CI23" i="18" s="1"/>
  <c r="AP23" i="18"/>
  <c r="BK23" i="18"/>
  <c r="CH23" i="18" s="1"/>
  <c r="AO23" i="18"/>
  <c r="BJ23" i="18"/>
  <c r="CG23" i="18" s="1"/>
  <c r="AN23" i="18"/>
  <c r="BI23" i="18"/>
  <c r="CF23" i="18" s="1"/>
  <c r="AM23" i="18"/>
  <c r="BH23" i="18"/>
  <c r="CE23" i="18" s="1"/>
  <c r="AL23" i="18"/>
  <c r="BG23" i="18"/>
  <c r="CD23" i="18" s="1"/>
  <c r="AK23" i="18"/>
  <c r="BF23" i="18"/>
  <c r="CC23" i="18" s="1"/>
  <c r="AJ23" i="18"/>
  <c r="BE23" i="18"/>
  <c r="CB23" i="18" s="1"/>
  <c r="AI23" i="18"/>
  <c r="BD23" i="18"/>
  <c r="CA23" i="18" s="1"/>
  <c r="Z23" i="18"/>
  <c r="AA23" i="18" s="1"/>
  <c r="AB23" i="18" s="1"/>
  <c r="T23" i="15" s="1"/>
  <c r="G28" i="6" s="1"/>
  <c r="AH23" i="18"/>
  <c r="BC23" i="18"/>
  <c r="BA22" i="18"/>
  <c r="BV22" i="18"/>
  <c r="CS22" i="18" s="1"/>
  <c r="AZ22" i="18"/>
  <c r="BU22" i="18"/>
  <c r="CR22" i="18" s="1"/>
  <c r="AY22" i="18"/>
  <c r="BT22" i="18"/>
  <c r="CQ22" i="18" s="1"/>
  <c r="AX22" i="18"/>
  <c r="BS22" i="18"/>
  <c r="CP22" i="18" s="1"/>
  <c r="AW22" i="18"/>
  <c r="BR22" i="18"/>
  <c r="CO22" i="18" s="1"/>
  <c r="AV22" i="18"/>
  <c r="BQ22" i="18"/>
  <c r="CN22" i="18" s="1"/>
  <c r="AU22" i="18"/>
  <c r="BP22" i="18"/>
  <c r="CM22" i="18" s="1"/>
  <c r="AT22" i="18"/>
  <c r="BO22" i="18"/>
  <c r="CL22" i="18" s="1"/>
  <c r="AS22" i="18"/>
  <c r="BN22" i="18"/>
  <c r="CK22" i="18" s="1"/>
  <c r="AR22" i="18"/>
  <c r="BM22" i="18"/>
  <c r="CJ22" i="18" s="1"/>
  <c r="AQ22" i="18"/>
  <c r="BL22" i="18"/>
  <c r="CI22" i="18" s="1"/>
  <c r="AP22" i="18"/>
  <c r="BK22" i="18"/>
  <c r="CH22" i="18" s="1"/>
  <c r="AO22" i="18"/>
  <c r="BJ22" i="18"/>
  <c r="CG22" i="18" s="1"/>
  <c r="AN22" i="18"/>
  <c r="BI22" i="18"/>
  <c r="CF22" i="18" s="1"/>
  <c r="AM22" i="18"/>
  <c r="BH22" i="18"/>
  <c r="CE22" i="18" s="1"/>
  <c r="AL22" i="18"/>
  <c r="BG22" i="18"/>
  <c r="CD22" i="18" s="1"/>
  <c r="AK22" i="18"/>
  <c r="BF22" i="18"/>
  <c r="CC22" i="18" s="1"/>
  <c r="AJ22" i="18"/>
  <c r="BE22" i="18"/>
  <c r="CB22" i="18" s="1"/>
  <c r="AI22" i="18"/>
  <c r="BD22" i="18"/>
  <c r="CA22" i="18" s="1"/>
  <c r="Z22" i="18"/>
  <c r="AA22" i="18" s="1"/>
  <c r="AB22" i="18" s="1"/>
  <c r="T22" i="15" s="1"/>
  <c r="G27" i="6" s="1"/>
  <c r="AH22" i="18"/>
  <c r="BC22" i="18"/>
  <c r="BA21" i="18"/>
  <c r="BV21" i="18"/>
  <c r="CS21" i="18" s="1"/>
  <c r="AZ21" i="18"/>
  <c r="BU21" i="18"/>
  <c r="CR21" i="18" s="1"/>
  <c r="AY21" i="18"/>
  <c r="BT21" i="18"/>
  <c r="CQ21" i="18" s="1"/>
  <c r="AX21" i="18"/>
  <c r="BS21" i="18"/>
  <c r="CP21" i="18" s="1"/>
  <c r="AW21" i="18"/>
  <c r="BR21" i="18"/>
  <c r="CO21" i="18" s="1"/>
  <c r="AV21" i="18"/>
  <c r="BQ21" i="18"/>
  <c r="CN21" i="18" s="1"/>
  <c r="AU21" i="18"/>
  <c r="BP21" i="18"/>
  <c r="CM21" i="18" s="1"/>
  <c r="AT21" i="18"/>
  <c r="BO21" i="18"/>
  <c r="CL21" i="18" s="1"/>
  <c r="AS21" i="18"/>
  <c r="BN21" i="18"/>
  <c r="CK21" i="18" s="1"/>
  <c r="AR21" i="18"/>
  <c r="BM21" i="18"/>
  <c r="CJ21" i="18" s="1"/>
  <c r="AQ21" i="18"/>
  <c r="BL21" i="18"/>
  <c r="CI21" i="18" s="1"/>
  <c r="AP21" i="18"/>
  <c r="BK21" i="18"/>
  <c r="CH21" i="18" s="1"/>
  <c r="AO21" i="18"/>
  <c r="BJ21" i="18"/>
  <c r="CG21" i="18" s="1"/>
  <c r="AN21" i="18"/>
  <c r="BI21" i="18"/>
  <c r="CF21" i="18" s="1"/>
  <c r="AM21" i="18"/>
  <c r="BH21" i="18"/>
  <c r="CE21" i="18" s="1"/>
  <c r="AL21" i="18"/>
  <c r="BG21" i="18"/>
  <c r="CD21" i="18" s="1"/>
  <c r="AK21" i="18"/>
  <c r="BF21" i="18"/>
  <c r="CC21" i="18" s="1"/>
  <c r="AJ21" i="18"/>
  <c r="BE21" i="18"/>
  <c r="CB21" i="18" s="1"/>
  <c r="AI21" i="18"/>
  <c r="BD21" i="18"/>
  <c r="CA21" i="18" s="1"/>
  <c r="Z21" i="18"/>
  <c r="AA21" i="18" s="1"/>
  <c r="AB21" i="18" s="1"/>
  <c r="T21" i="15" s="1"/>
  <c r="G26" i="6" s="1"/>
  <c r="AH21" i="18"/>
  <c r="BC21" i="18"/>
  <c r="BA20" i="18"/>
  <c r="BV20" i="18"/>
  <c r="CS20" i="18" s="1"/>
  <c r="AZ20" i="18"/>
  <c r="BU20" i="18"/>
  <c r="CR20" i="18" s="1"/>
  <c r="AY20" i="18"/>
  <c r="BT20" i="18"/>
  <c r="CQ20" i="18" s="1"/>
  <c r="AX20" i="18"/>
  <c r="BS20" i="18"/>
  <c r="CP20" i="18" s="1"/>
  <c r="AW20" i="18"/>
  <c r="BR20" i="18"/>
  <c r="CO20" i="18" s="1"/>
  <c r="AV20" i="18"/>
  <c r="BQ20" i="18"/>
  <c r="CN20" i="18" s="1"/>
  <c r="AU20" i="18"/>
  <c r="BP20" i="18"/>
  <c r="CM20" i="18" s="1"/>
  <c r="AT20" i="18"/>
  <c r="BO20" i="18"/>
  <c r="CL20" i="18" s="1"/>
  <c r="AS20" i="18"/>
  <c r="BN20" i="18"/>
  <c r="CK20" i="18" s="1"/>
  <c r="AR20" i="18"/>
  <c r="BM20" i="18"/>
  <c r="CJ20" i="18" s="1"/>
  <c r="AQ20" i="18"/>
  <c r="BL20" i="18"/>
  <c r="CI20" i="18" s="1"/>
  <c r="AP20" i="18"/>
  <c r="BK20" i="18"/>
  <c r="CH20" i="18" s="1"/>
  <c r="AO20" i="18"/>
  <c r="BJ20" i="18"/>
  <c r="CG20" i="18" s="1"/>
  <c r="AN20" i="18"/>
  <c r="BI20" i="18"/>
  <c r="CF20" i="18" s="1"/>
  <c r="AM20" i="18"/>
  <c r="BH20" i="18"/>
  <c r="CE20" i="18" s="1"/>
  <c r="AL20" i="18"/>
  <c r="BG20" i="18"/>
  <c r="CD20" i="18" s="1"/>
  <c r="AK20" i="18"/>
  <c r="BF20" i="18"/>
  <c r="CC20" i="18" s="1"/>
  <c r="AJ20" i="18"/>
  <c r="BE20" i="18"/>
  <c r="CB20" i="18" s="1"/>
  <c r="AI20" i="18"/>
  <c r="BD20" i="18"/>
  <c r="CA20" i="18" s="1"/>
  <c r="Z20" i="18"/>
  <c r="AA20" i="18" s="1"/>
  <c r="AB20" i="18" s="1"/>
  <c r="T20" i="15" s="1"/>
  <c r="G25" i="6" s="1"/>
  <c r="AH20" i="18"/>
  <c r="BC20" i="18"/>
  <c r="BA19" i="18"/>
  <c r="BV19" i="18"/>
  <c r="CS19" i="18" s="1"/>
  <c r="AZ19" i="18"/>
  <c r="BU19" i="18"/>
  <c r="CR19" i="18" s="1"/>
  <c r="AY19" i="18"/>
  <c r="BT19" i="18"/>
  <c r="CQ19" i="18" s="1"/>
  <c r="AX19" i="18"/>
  <c r="BS19" i="18"/>
  <c r="CP19" i="18" s="1"/>
  <c r="AW19" i="18"/>
  <c r="BR19" i="18"/>
  <c r="CO19" i="18" s="1"/>
  <c r="AV19" i="18"/>
  <c r="BQ19" i="18"/>
  <c r="CN19" i="18" s="1"/>
  <c r="AU19" i="18"/>
  <c r="BP19" i="18"/>
  <c r="CM19" i="18" s="1"/>
  <c r="AT19" i="18"/>
  <c r="BO19" i="18"/>
  <c r="CL19" i="18" s="1"/>
  <c r="AS19" i="18"/>
  <c r="BN19" i="18"/>
  <c r="CK19" i="18" s="1"/>
  <c r="AR19" i="18"/>
  <c r="BM19" i="18"/>
  <c r="CJ19" i="18" s="1"/>
  <c r="AQ19" i="18"/>
  <c r="BL19" i="18"/>
  <c r="CI19" i="18" s="1"/>
  <c r="AP19" i="18"/>
  <c r="BK19" i="18"/>
  <c r="CH19" i="18" s="1"/>
  <c r="AO19" i="18"/>
  <c r="BJ19" i="18"/>
  <c r="CG19" i="18" s="1"/>
  <c r="AN19" i="18"/>
  <c r="BI19" i="18"/>
  <c r="CF19" i="18" s="1"/>
  <c r="AM19" i="18"/>
  <c r="BH19" i="18"/>
  <c r="CE19" i="18" s="1"/>
  <c r="AL19" i="18"/>
  <c r="BG19" i="18"/>
  <c r="CD19" i="18" s="1"/>
  <c r="AK19" i="18"/>
  <c r="BF19" i="18"/>
  <c r="CC19" i="18" s="1"/>
  <c r="AJ19" i="18"/>
  <c r="BE19" i="18"/>
  <c r="CB19" i="18" s="1"/>
  <c r="AI19" i="18"/>
  <c r="BD19" i="18"/>
  <c r="CA19" i="18" s="1"/>
  <c r="Z19" i="18"/>
  <c r="AA19" i="18" s="1"/>
  <c r="AB19" i="18" s="1"/>
  <c r="T19" i="15" s="1"/>
  <c r="G24" i="6" s="1"/>
  <c r="AH19" i="18"/>
  <c r="BC19" i="18"/>
  <c r="BA18" i="18"/>
  <c r="BV18" i="18"/>
  <c r="CS18" i="18" s="1"/>
  <c r="AZ18" i="18"/>
  <c r="BU18" i="18"/>
  <c r="CR18" i="18" s="1"/>
  <c r="AY18" i="18"/>
  <c r="BT18" i="18"/>
  <c r="CQ18" i="18" s="1"/>
  <c r="AX18" i="18"/>
  <c r="BS18" i="18"/>
  <c r="CP18" i="18" s="1"/>
  <c r="AW18" i="18"/>
  <c r="BR18" i="18"/>
  <c r="CO18" i="18" s="1"/>
  <c r="AV18" i="18"/>
  <c r="BQ18" i="18"/>
  <c r="CN18" i="18" s="1"/>
  <c r="AU18" i="18"/>
  <c r="BP18" i="18"/>
  <c r="CM18" i="18" s="1"/>
  <c r="AT18" i="18"/>
  <c r="BO18" i="18"/>
  <c r="CL18" i="18" s="1"/>
  <c r="AS18" i="18"/>
  <c r="BN18" i="18"/>
  <c r="CK18" i="18" s="1"/>
  <c r="AR18" i="18"/>
  <c r="BM18" i="18"/>
  <c r="CJ18" i="18" s="1"/>
  <c r="AQ18" i="18"/>
  <c r="BL18" i="18"/>
  <c r="CI18" i="18" s="1"/>
  <c r="AP18" i="18"/>
  <c r="BK18" i="18"/>
  <c r="CH18" i="18" s="1"/>
  <c r="AO18" i="18"/>
  <c r="BJ18" i="18"/>
  <c r="CG18" i="18" s="1"/>
  <c r="AN18" i="18"/>
  <c r="BI18" i="18"/>
  <c r="CF18" i="18" s="1"/>
  <c r="AM18" i="18"/>
  <c r="BH18" i="18"/>
  <c r="CE18" i="18" s="1"/>
  <c r="AL18" i="18"/>
  <c r="BG18" i="18"/>
  <c r="CD18" i="18" s="1"/>
  <c r="AK18" i="18"/>
  <c r="BF18" i="18"/>
  <c r="CC18" i="18" s="1"/>
  <c r="AJ18" i="18"/>
  <c r="BE18" i="18"/>
  <c r="CB18" i="18" s="1"/>
  <c r="AI18" i="18"/>
  <c r="BD18" i="18"/>
  <c r="CA18" i="18" s="1"/>
  <c r="Z18" i="18"/>
  <c r="AA18" i="18" s="1"/>
  <c r="AB18" i="18" s="1"/>
  <c r="T18" i="15" s="1"/>
  <c r="G23" i="6" s="1"/>
  <c r="AH18" i="18"/>
  <c r="BC18" i="18"/>
  <c r="BA17" i="18"/>
  <c r="BV17" i="18"/>
  <c r="CS17" i="18" s="1"/>
  <c r="AZ17" i="18"/>
  <c r="BU17" i="18"/>
  <c r="CR17" i="18" s="1"/>
  <c r="AY17" i="18"/>
  <c r="BT17" i="18"/>
  <c r="CQ17" i="18" s="1"/>
  <c r="AX17" i="18"/>
  <c r="BS17" i="18"/>
  <c r="CP17" i="18" s="1"/>
  <c r="AW17" i="18"/>
  <c r="BR17" i="18"/>
  <c r="CO17" i="18" s="1"/>
  <c r="AV17" i="18"/>
  <c r="BQ17" i="18"/>
  <c r="CN17" i="18" s="1"/>
  <c r="AU17" i="18"/>
  <c r="BP17" i="18"/>
  <c r="CM17" i="18" s="1"/>
  <c r="AT17" i="18"/>
  <c r="BO17" i="18"/>
  <c r="CL17" i="18" s="1"/>
  <c r="AS17" i="18"/>
  <c r="BN17" i="18"/>
  <c r="CK17" i="18" s="1"/>
  <c r="AR17" i="18"/>
  <c r="BM17" i="18"/>
  <c r="CJ17" i="18" s="1"/>
  <c r="AQ17" i="18"/>
  <c r="BL17" i="18"/>
  <c r="CI17" i="18" s="1"/>
  <c r="AP17" i="18"/>
  <c r="BK17" i="18"/>
  <c r="CH17" i="18" s="1"/>
  <c r="AO17" i="18"/>
  <c r="BJ17" i="18"/>
  <c r="CG17" i="18" s="1"/>
  <c r="AN17" i="18"/>
  <c r="BI17" i="18"/>
  <c r="CF17" i="18" s="1"/>
  <c r="AM17" i="18"/>
  <c r="BH17" i="18"/>
  <c r="CE17" i="18" s="1"/>
  <c r="AL17" i="18"/>
  <c r="BG17" i="18"/>
  <c r="CD17" i="18" s="1"/>
  <c r="AK17" i="18"/>
  <c r="BF17" i="18"/>
  <c r="CC17" i="18" s="1"/>
  <c r="AJ17" i="18"/>
  <c r="BE17" i="18"/>
  <c r="CB17" i="18" s="1"/>
  <c r="AI17" i="18"/>
  <c r="BD17" i="18"/>
  <c r="CA17" i="18" s="1"/>
  <c r="Z17" i="18"/>
  <c r="AA17" i="18" s="1"/>
  <c r="AB17" i="18" s="1"/>
  <c r="T17" i="15" s="1"/>
  <c r="G22" i="6" s="1"/>
  <c r="AH17" i="18"/>
  <c r="BC17" i="18"/>
  <c r="BA16" i="18"/>
  <c r="Y216" i="18" s="1"/>
  <c r="Y219" i="18" s="1"/>
  <c r="BV16" i="18"/>
  <c r="CS16" i="18" s="1"/>
  <c r="AZ16" i="18"/>
  <c r="X216" i="18" s="1"/>
  <c r="X219" i="18" s="1"/>
  <c r="BU16" i="18"/>
  <c r="CR16" i="18" s="1"/>
  <c r="AY16" i="18"/>
  <c r="W216" i="18" s="1"/>
  <c r="W219" i="18" s="1"/>
  <c r="BT16" i="18"/>
  <c r="CQ16" i="18" s="1"/>
  <c r="AX16" i="18"/>
  <c r="BS16" i="18"/>
  <c r="CP16" i="18" s="1"/>
  <c r="AW16" i="18"/>
  <c r="BR16" i="18"/>
  <c r="CO16" i="18" s="1"/>
  <c r="AV16" i="18"/>
  <c r="BQ16" i="18"/>
  <c r="CN16" i="18" s="1"/>
  <c r="AU16" i="18"/>
  <c r="BP16" i="18"/>
  <c r="CM16" i="18" s="1"/>
  <c r="AT16" i="18"/>
  <c r="BO16" i="18"/>
  <c r="CL16" i="18" s="1"/>
  <c r="A10" i="18"/>
  <c r="A20" i="16"/>
  <c r="BJ16" i="16"/>
  <c r="BI225" i="16"/>
  <c r="BI230" i="16" s="1"/>
  <c r="BI235" i="16" s="1"/>
  <c r="CV32" i="16"/>
  <c r="CV33" i="16"/>
  <c r="CV34" i="16"/>
  <c r="CV35" i="16"/>
  <c r="CV36" i="16"/>
  <c r="CV37" i="16"/>
  <c r="CV38" i="16"/>
  <c r="CV39" i="16"/>
  <c r="CV40" i="16"/>
  <c r="CV41" i="16"/>
  <c r="CV42" i="16"/>
  <c r="CV43" i="16"/>
  <c r="CV44" i="16"/>
  <c r="CV45" i="16"/>
  <c r="CV46" i="16"/>
  <c r="CV47" i="16"/>
  <c r="CV48" i="16"/>
  <c r="CV49" i="16"/>
  <c r="CV50" i="16"/>
  <c r="CV51" i="16"/>
  <c r="CV52" i="16"/>
  <c r="CV17" i="16"/>
  <c r="CV21" i="16"/>
  <c r="CV25" i="16"/>
  <c r="CV31" i="16"/>
  <c r="CV54" i="16"/>
  <c r="CV56" i="16"/>
  <c r="CV59" i="16"/>
  <c r="CV64" i="16"/>
  <c r="CV65" i="16"/>
  <c r="CV67" i="16"/>
  <c r="CV68" i="16"/>
  <c r="CV69" i="16"/>
  <c r="CV70" i="16"/>
  <c r="CV71" i="16"/>
  <c r="CV72" i="16"/>
  <c r="CV73" i="16"/>
  <c r="CV74" i="16"/>
  <c r="CV75" i="16"/>
  <c r="CV76" i="16"/>
  <c r="CV77" i="16"/>
  <c r="CV78" i="16"/>
  <c r="CV79" i="16"/>
  <c r="CV80" i="16"/>
  <c r="CV81" i="16"/>
  <c r="CV82" i="16"/>
  <c r="CV83" i="16"/>
  <c r="CV84" i="16"/>
  <c r="CV85" i="16"/>
  <c r="CV86" i="16"/>
  <c r="CV87" i="16"/>
  <c r="CV88" i="16"/>
  <c r="CV89" i="16"/>
  <c r="CV20" i="16"/>
  <c r="CV95" i="16"/>
  <c r="CV100" i="16"/>
  <c r="CV103" i="16"/>
  <c r="CV104" i="16"/>
  <c r="CV105" i="16"/>
  <c r="CV107" i="16"/>
  <c r="CV108" i="16"/>
  <c r="CV109" i="16"/>
  <c r="CV110" i="16"/>
  <c r="CV111" i="16"/>
  <c r="CV112" i="16"/>
  <c r="CV113" i="16"/>
  <c r="CV114" i="16"/>
  <c r="CV115" i="16"/>
  <c r="CV116" i="16"/>
  <c r="CV117" i="16"/>
  <c r="CV118" i="16"/>
  <c r="CV119" i="16"/>
  <c r="CV120" i="16"/>
  <c r="CV121" i="16"/>
  <c r="CV122" i="16"/>
  <c r="CV123" i="16"/>
  <c r="CV124" i="16"/>
  <c r="CV125" i="16"/>
  <c r="CV22" i="16"/>
  <c r="CV27" i="16"/>
  <c r="CV28" i="16"/>
  <c r="CV55" i="16"/>
  <c r="CV57" i="16"/>
  <c r="CV60" i="16"/>
  <c r="CV63" i="16"/>
  <c r="CV90" i="16"/>
  <c r="CV94" i="16"/>
  <c r="CV97" i="16"/>
  <c r="CV99" i="16"/>
  <c r="CV106" i="16"/>
  <c r="CV126" i="16"/>
  <c r="CV127" i="16"/>
  <c r="CV128" i="16"/>
  <c r="CV129" i="16"/>
  <c r="CV130" i="16"/>
  <c r="CV131" i="16"/>
  <c r="CV132" i="16"/>
  <c r="CV133" i="16"/>
  <c r="CV134" i="16"/>
  <c r="CV135" i="16"/>
  <c r="CV136" i="16"/>
  <c r="CV137" i="16"/>
  <c r="CV138" i="16"/>
  <c r="CV139" i="16"/>
  <c r="CV140" i="16"/>
  <c r="CV141" i="16"/>
  <c r="CV142" i="16"/>
  <c r="CV143" i="16"/>
  <c r="CV144" i="16"/>
  <c r="CV145" i="16"/>
  <c r="CV146" i="16"/>
  <c r="CV147" i="16"/>
  <c r="CV148" i="16"/>
  <c r="CV149" i="16"/>
  <c r="CV150" i="16"/>
  <c r="CV151" i="16"/>
  <c r="CV152" i="16"/>
  <c r="CV153" i="16"/>
  <c r="CV154" i="16"/>
  <c r="CV155" i="16"/>
  <c r="CV156" i="16"/>
  <c r="CV157" i="16"/>
  <c r="CV158" i="16"/>
  <c r="CV159" i="16"/>
  <c r="CV160" i="16"/>
  <c r="CV161" i="16"/>
  <c r="CV18" i="16"/>
  <c r="CV29" i="16"/>
  <c r="CV30" i="16"/>
  <c r="CV53" i="16"/>
  <c r="CV61" i="16"/>
  <c r="CV62" i="16"/>
  <c r="CV91" i="16"/>
  <c r="CV92" i="16"/>
  <c r="CV93" i="16"/>
  <c r="CV96" i="16"/>
  <c r="CV98" i="16"/>
  <c r="CV101" i="16"/>
  <c r="CV102" i="16"/>
  <c r="CV162" i="16"/>
  <c r="CV163" i="16"/>
  <c r="CV164" i="16"/>
  <c r="CV165" i="16"/>
  <c r="CV166" i="16"/>
  <c r="CV167" i="16"/>
  <c r="CV168" i="16"/>
  <c r="CV169" i="16"/>
  <c r="CV170" i="16"/>
  <c r="CV171" i="16"/>
  <c r="CV172" i="16"/>
  <c r="CV173" i="16"/>
  <c r="CV174" i="16"/>
  <c r="CV175" i="16"/>
  <c r="CV176" i="16"/>
  <c r="CV177" i="16"/>
  <c r="CV178" i="16"/>
  <c r="CV179" i="16"/>
  <c r="CV180" i="16"/>
  <c r="CV181" i="16"/>
  <c r="CV182" i="16"/>
  <c r="CV183" i="16"/>
  <c r="CV184" i="16"/>
  <c r="CV185" i="16"/>
  <c r="CV186" i="16"/>
  <c r="CV187" i="16"/>
  <c r="CV188" i="16"/>
  <c r="CV189" i="16"/>
  <c r="CV190" i="16"/>
  <c r="CV191" i="16"/>
  <c r="CV192" i="16"/>
  <c r="CV193" i="16"/>
  <c r="CV194" i="16"/>
  <c r="CV195" i="16"/>
  <c r="CV196" i="16"/>
  <c r="CV197" i="16"/>
  <c r="CV19" i="16"/>
  <c r="CV23" i="16"/>
  <c r="CV24" i="16"/>
  <c r="CV26" i="16"/>
  <c r="CV58" i="16"/>
  <c r="CV66" i="16"/>
  <c r="CV198" i="16"/>
  <c r="CV199" i="16"/>
  <c r="CV200" i="16"/>
  <c r="CV201" i="16"/>
  <c r="CV202" i="16"/>
  <c r="CV203" i="16"/>
  <c r="CV204" i="16"/>
  <c r="CV205" i="16"/>
  <c r="CV206" i="16"/>
  <c r="CV207" i="16"/>
  <c r="CV208" i="16"/>
  <c r="CV209" i="16"/>
  <c r="CV210" i="16"/>
  <c r="CV211" i="16"/>
  <c r="CV212" i="16"/>
  <c r="CV213" i="16"/>
  <c r="CV214" i="16"/>
  <c r="CV215" i="16"/>
  <c r="CV216" i="16"/>
  <c r="AV218" i="16"/>
  <c r="AV226" i="16" s="1"/>
  <c r="AV219" i="16"/>
  <c r="AV227" i="16" s="1"/>
  <c r="AV236" i="16" s="1"/>
  <c r="AV220" i="16"/>
  <c r="AV228" i="16" s="1"/>
  <c r="AV237" i="16" s="1"/>
  <c r="AV221" i="16"/>
  <c r="AV229" i="16" s="1"/>
  <c r="AV222" i="16"/>
  <c r="AV230" i="16" s="1"/>
  <c r="AV239" i="16" s="1"/>
  <c r="AV223" i="16"/>
  <c r="AV231" i="16" s="1"/>
  <c r="AV240" i="16" s="1"/>
  <c r="AV224" i="16"/>
  <c r="CV226" i="16"/>
  <c r="CV231" i="16" s="1"/>
  <c r="CV227" i="16"/>
  <c r="CV232" i="16" s="1"/>
  <c r="CV237" i="16" s="1"/>
  <c r="AV243" i="16"/>
  <c r="AV244" i="16"/>
  <c r="AV245" i="16"/>
  <c r="AV247" i="16"/>
  <c r="AV248" i="16"/>
  <c r="CU32" i="16"/>
  <c r="CU33" i="16"/>
  <c r="CU34" i="16"/>
  <c r="CU35" i="16"/>
  <c r="CU36" i="16"/>
  <c r="CU37" i="16"/>
  <c r="CU38" i="16"/>
  <c r="CU39" i="16"/>
  <c r="CU40" i="16"/>
  <c r="CU41" i="16"/>
  <c r="CU42" i="16"/>
  <c r="CU43" i="16"/>
  <c r="CU44" i="16"/>
  <c r="CU45" i="16"/>
  <c r="CU46" i="16"/>
  <c r="CU47" i="16"/>
  <c r="CU48" i="16"/>
  <c r="CU49" i="16"/>
  <c r="CU50" i="16"/>
  <c r="CU51" i="16"/>
  <c r="CU52" i="16"/>
  <c r="CU23" i="16"/>
  <c r="CU26" i="16"/>
  <c r="CU27" i="16"/>
  <c r="CU28" i="16"/>
  <c r="CU29" i="16"/>
  <c r="CU67" i="16"/>
  <c r="CU68" i="16"/>
  <c r="CU69" i="16"/>
  <c r="CU70" i="16"/>
  <c r="CU71" i="16"/>
  <c r="CU72" i="16"/>
  <c r="CU73" i="16"/>
  <c r="CU74" i="16"/>
  <c r="CU75" i="16"/>
  <c r="CU76" i="16"/>
  <c r="CU77" i="16"/>
  <c r="CU78" i="16"/>
  <c r="CU79" i="16"/>
  <c r="CU80" i="16"/>
  <c r="CU81" i="16"/>
  <c r="CU82" i="16"/>
  <c r="CU83" i="16"/>
  <c r="CU84" i="16"/>
  <c r="CU85" i="16"/>
  <c r="CU86" i="16"/>
  <c r="CU87" i="16"/>
  <c r="CU88" i="16"/>
  <c r="CU89" i="16"/>
  <c r="CU61" i="16"/>
  <c r="CU90" i="16"/>
  <c r="CU92" i="16"/>
  <c r="CU94" i="16"/>
  <c r="CU101" i="16"/>
  <c r="CU109" i="16"/>
  <c r="CU110" i="16"/>
  <c r="CU111" i="16"/>
  <c r="CU112" i="16"/>
  <c r="CU113" i="16"/>
  <c r="CU114" i="16"/>
  <c r="CU115" i="16"/>
  <c r="CU116" i="16"/>
  <c r="CU117" i="16"/>
  <c r="CU118" i="16"/>
  <c r="CU119" i="16"/>
  <c r="CU120" i="16"/>
  <c r="CU121" i="16"/>
  <c r="CU122" i="16"/>
  <c r="CU123" i="16"/>
  <c r="CU124" i="16"/>
  <c r="CU125" i="16"/>
  <c r="CU18" i="16"/>
  <c r="CU22" i="16"/>
  <c r="CU30" i="16"/>
  <c r="CU31" i="16"/>
  <c r="CU54" i="16"/>
  <c r="CU58" i="16"/>
  <c r="CU62" i="16"/>
  <c r="CU91" i="16"/>
  <c r="CU93" i="16"/>
  <c r="CU95" i="16"/>
  <c r="CU102" i="16"/>
  <c r="CU103" i="16"/>
  <c r="CU105" i="16"/>
  <c r="CU106" i="16"/>
  <c r="CU107" i="16"/>
  <c r="CU108" i="16"/>
  <c r="CU126" i="16"/>
  <c r="CU127" i="16"/>
  <c r="CU128" i="16"/>
  <c r="CU129" i="16"/>
  <c r="CU130" i="16"/>
  <c r="CU131" i="16"/>
  <c r="CU132" i="16"/>
  <c r="CU133" i="16"/>
  <c r="CU134" i="16"/>
  <c r="CU135" i="16"/>
  <c r="CU136" i="16"/>
  <c r="CU137" i="16"/>
  <c r="CU138" i="16"/>
  <c r="CU139" i="16"/>
  <c r="CU140" i="16"/>
  <c r="CU141" i="16"/>
  <c r="CU142" i="16"/>
  <c r="CU143" i="16"/>
  <c r="CU144" i="16"/>
  <c r="CU145" i="16"/>
  <c r="CU146" i="16"/>
  <c r="CU147" i="16"/>
  <c r="CU148" i="16"/>
  <c r="CU149" i="16"/>
  <c r="CU150" i="16"/>
  <c r="CU151" i="16"/>
  <c r="CU152" i="16"/>
  <c r="CU153" i="16"/>
  <c r="CU154" i="16"/>
  <c r="CU155" i="16"/>
  <c r="CU156" i="16"/>
  <c r="CU157" i="16"/>
  <c r="CU158" i="16"/>
  <c r="CU159" i="16"/>
  <c r="CU160" i="16"/>
  <c r="CU161" i="16"/>
  <c r="CU19" i="16"/>
  <c r="CU21" i="16"/>
  <c r="CU24" i="16"/>
  <c r="CU25" i="16"/>
  <c r="CU55" i="16"/>
  <c r="CU57" i="16"/>
  <c r="CU59" i="16"/>
  <c r="CU60" i="16"/>
  <c r="CU63" i="16"/>
  <c r="CU66" i="16"/>
  <c r="CU96" i="16"/>
  <c r="CU97" i="16"/>
  <c r="CU98" i="16"/>
  <c r="CU99" i="16"/>
  <c r="CU100" i="16"/>
  <c r="CU104" i="16"/>
  <c r="CU162" i="16"/>
  <c r="CU163" i="16"/>
  <c r="CU164" i="16"/>
  <c r="CU165" i="16"/>
  <c r="CU166" i="16"/>
  <c r="CU167" i="16"/>
  <c r="CU168" i="16"/>
  <c r="CU169" i="16"/>
  <c r="CU170" i="16"/>
  <c r="CU171" i="16"/>
  <c r="CU172" i="16"/>
  <c r="CU173" i="16"/>
  <c r="CU174" i="16"/>
  <c r="CU175" i="16"/>
  <c r="CU176" i="16"/>
  <c r="CU177" i="16"/>
  <c r="CU178" i="16"/>
  <c r="CU179" i="16"/>
  <c r="CU180" i="16"/>
  <c r="CU181" i="16"/>
  <c r="CU182" i="16"/>
  <c r="CU183" i="16"/>
  <c r="CU184" i="16"/>
  <c r="CU185" i="16"/>
  <c r="CU186" i="16"/>
  <c r="CU187" i="16"/>
  <c r="CU188" i="16"/>
  <c r="CU189" i="16"/>
  <c r="CU190" i="16"/>
  <c r="CU191" i="16"/>
  <c r="CU192" i="16"/>
  <c r="CU193" i="16"/>
  <c r="CU194" i="16"/>
  <c r="CU195" i="16"/>
  <c r="CU196" i="16"/>
  <c r="CU197" i="16"/>
  <c r="CU17" i="16"/>
  <c r="CU20" i="16"/>
  <c r="CU53" i="16"/>
  <c r="CU56" i="16"/>
  <c r="CU64" i="16"/>
  <c r="CU65" i="16"/>
  <c r="CU198" i="16"/>
  <c r="CU199" i="16"/>
  <c r="CU200" i="16"/>
  <c r="CU201" i="16"/>
  <c r="CU202" i="16"/>
  <c r="CU203" i="16"/>
  <c r="CU204" i="16"/>
  <c r="CU205" i="16"/>
  <c r="CU206" i="16"/>
  <c r="CU207" i="16"/>
  <c r="CU208" i="16"/>
  <c r="CU209" i="16"/>
  <c r="CU210" i="16"/>
  <c r="CU211" i="16"/>
  <c r="CU212" i="16"/>
  <c r="CU213" i="16"/>
  <c r="CU214" i="16"/>
  <c r="CU215" i="16"/>
  <c r="CU216" i="16"/>
  <c r="AU218" i="16"/>
  <c r="AU226" i="16" s="1"/>
  <c r="AU219" i="16"/>
  <c r="AU227" i="16" s="1"/>
  <c r="AU220" i="16"/>
  <c r="AU228" i="16" s="1"/>
  <c r="AU237" i="16" s="1"/>
  <c r="AU221" i="16"/>
  <c r="AU229" i="16" s="1"/>
  <c r="AU238" i="16" s="1"/>
  <c r="AU222" i="16"/>
  <c r="AU230" i="16" s="1"/>
  <c r="AU239" i="16" s="1"/>
  <c r="AU223" i="16"/>
  <c r="AU231" i="16" s="1"/>
  <c r="AU240" i="16" s="1"/>
  <c r="AU224" i="16"/>
  <c r="CU226" i="16"/>
  <c r="CU231" i="16" s="1"/>
  <c r="CU227" i="16"/>
  <c r="CU232" i="16" s="1"/>
  <c r="CU237" i="16" s="1"/>
  <c r="AU243" i="16"/>
  <c r="AU245" i="16"/>
  <c r="AU246" i="16"/>
  <c r="AU247" i="16"/>
  <c r="AU248" i="16"/>
  <c r="BR32" i="16"/>
  <c r="BR33" i="16"/>
  <c r="BR34" i="16"/>
  <c r="BR35" i="16"/>
  <c r="BR36" i="16"/>
  <c r="BR37" i="16"/>
  <c r="BR38" i="16"/>
  <c r="BR39" i="16"/>
  <c r="BR40" i="16"/>
  <c r="BR41" i="16"/>
  <c r="BR42" i="16"/>
  <c r="BR43" i="16"/>
  <c r="BR44" i="16"/>
  <c r="BR45" i="16"/>
  <c r="BR46" i="16"/>
  <c r="BR47" i="16"/>
  <c r="BR48" i="16"/>
  <c r="BR49" i="16"/>
  <c r="BR50" i="16"/>
  <c r="BR51" i="16"/>
  <c r="BR52" i="16"/>
  <c r="BR53" i="16"/>
  <c r="BR17" i="16"/>
  <c r="BR19" i="16"/>
  <c r="BR67" i="16"/>
  <c r="BR68" i="16"/>
  <c r="BR69" i="16"/>
  <c r="BR70" i="16"/>
  <c r="BR71" i="16"/>
  <c r="BR72" i="16"/>
  <c r="BR73" i="16"/>
  <c r="BR74" i="16"/>
  <c r="BR75" i="16"/>
  <c r="BR76" i="16"/>
  <c r="BR77" i="16"/>
  <c r="BR78" i="16"/>
  <c r="BR79" i="16"/>
  <c r="BR80" i="16"/>
  <c r="BR81" i="16"/>
  <c r="BR82" i="16"/>
  <c r="BR83" i="16"/>
  <c r="BR84" i="16"/>
  <c r="BR85" i="16"/>
  <c r="BR86" i="16"/>
  <c r="BR87" i="16"/>
  <c r="BR88" i="16"/>
  <c r="BR89" i="16"/>
  <c r="BR28" i="16"/>
  <c r="BR56" i="16"/>
  <c r="BR58" i="16"/>
  <c r="BR62" i="16"/>
  <c r="BR64" i="16"/>
  <c r="BR94" i="16"/>
  <c r="BR96" i="16"/>
  <c r="BR109" i="16"/>
  <c r="BR110" i="16"/>
  <c r="BR111" i="16"/>
  <c r="BR112" i="16"/>
  <c r="BR113" i="16"/>
  <c r="BR114" i="16"/>
  <c r="BR115" i="16"/>
  <c r="BR116" i="16"/>
  <c r="BR117" i="16"/>
  <c r="BR118" i="16"/>
  <c r="BR119" i="16"/>
  <c r="BR120" i="16"/>
  <c r="BR121" i="16"/>
  <c r="BR122" i="16"/>
  <c r="BR123" i="16"/>
  <c r="BR124" i="16"/>
  <c r="BR125" i="16"/>
  <c r="BR18" i="16"/>
  <c r="BR20" i="16"/>
  <c r="BR30" i="16"/>
  <c r="BR59" i="16"/>
  <c r="BR65" i="16"/>
  <c r="BR90" i="16"/>
  <c r="BR97" i="16"/>
  <c r="BR98" i="16"/>
  <c r="BR99" i="16"/>
  <c r="BR100" i="16"/>
  <c r="BR102" i="16"/>
  <c r="BR105" i="16"/>
  <c r="BR106" i="16"/>
  <c r="BR107" i="16"/>
  <c r="BR108" i="16"/>
  <c r="BR126" i="16"/>
  <c r="BR127" i="16"/>
  <c r="BR128" i="16"/>
  <c r="BR129" i="16"/>
  <c r="BR130" i="16"/>
  <c r="BR131" i="16"/>
  <c r="BR132" i="16"/>
  <c r="BR133" i="16"/>
  <c r="BR134" i="16"/>
  <c r="BR135" i="16"/>
  <c r="BR136" i="16"/>
  <c r="BR137" i="16"/>
  <c r="BR138" i="16"/>
  <c r="BR139" i="16"/>
  <c r="BR140" i="16"/>
  <c r="BR141" i="16"/>
  <c r="BR142" i="16"/>
  <c r="BR143" i="16"/>
  <c r="BR144" i="16"/>
  <c r="BR145" i="16"/>
  <c r="BR146" i="16"/>
  <c r="BR147" i="16"/>
  <c r="BR148" i="16"/>
  <c r="BR149" i="16"/>
  <c r="BR150" i="16"/>
  <c r="BR151" i="16"/>
  <c r="BR152" i="16"/>
  <c r="BR153" i="16"/>
  <c r="BR154" i="16"/>
  <c r="BR155" i="16"/>
  <c r="BR156" i="16"/>
  <c r="BR157" i="16"/>
  <c r="BR158" i="16"/>
  <c r="BR159" i="16"/>
  <c r="BR160" i="16"/>
  <c r="BR161" i="16"/>
  <c r="BR23" i="16"/>
  <c r="BR25" i="16"/>
  <c r="BR55" i="16"/>
  <c r="BR61" i="16"/>
  <c r="BR63" i="16"/>
  <c r="BR91" i="16"/>
  <c r="BR92" i="16"/>
  <c r="BR93" i="16"/>
  <c r="BR95" i="16"/>
  <c r="BR101" i="16"/>
  <c r="BR103" i="16"/>
  <c r="BR104" i="16"/>
  <c r="BR162" i="16"/>
  <c r="BR163" i="16"/>
  <c r="BR164" i="16"/>
  <c r="BR165" i="16"/>
  <c r="BR166" i="16"/>
  <c r="BR167" i="16"/>
  <c r="BR168" i="16"/>
  <c r="BR169" i="16"/>
  <c r="BR170" i="16"/>
  <c r="BR171" i="16"/>
  <c r="BR172" i="16"/>
  <c r="BR173" i="16"/>
  <c r="BR174" i="16"/>
  <c r="BR175" i="16"/>
  <c r="BR176" i="16"/>
  <c r="BR177" i="16"/>
  <c r="BR178" i="16"/>
  <c r="BR179" i="16"/>
  <c r="BR180" i="16"/>
  <c r="BR181" i="16"/>
  <c r="BR182" i="16"/>
  <c r="BR183" i="16"/>
  <c r="BR184" i="16"/>
  <c r="BR185" i="16"/>
  <c r="BR186" i="16"/>
  <c r="BR187" i="16"/>
  <c r="BR188" i="16"/>
  <c r="BR189" i="16"/>
  <c r="BR190" i="16"/>
  <c r="BR191" i="16"/>
  <c r="BR192" i="16"/>
  <c r="BR193" i="16"/>
  <c r="BR194" i="16"/>
  <c r="BR195" i="16"/>
  <c r="BR196" i="16"/>
  <c r="BR197" i="16"/>
  <c r="BR198" i="16"/>
  <c r="BR21" i="16"/>
  <c r="BR22" i="16"/>
  <c r="BR24" i="16"/>
  <c r="BR26" i="16"/>
  <c r="BR27" i="16"/>
  <c r="BR29" i="16"/>
  <c r="BR31" i="16"/>
  <c r="BR54" i="16"/>
  <c r="BR57" i="16"/>
  <c r="BR60" i="16"/>
  <c r="BR66" i="16"/>
  <c r="BR199" i="16"/>
  <c r="BR200" i="16"/>
  <c r="BR201" i="16"/>
  <c r="BR202" i="16"/>
  <c r="BR203" i="16"/>
  <c r="BR204" i="16"/>
  <c r="BR205" i="16"/>
  <c r="BR206" i="16"/>
  <c r="BR207" i="16"/>
  <c r="BR208" i="16"/>
  <c r="BR209" i="16"/>
  <c r="BR210" i="16"/>
  <c r="BR211" i="16"/>
  <c r="BR212" i="16"/>
  <c r="BR213" i="16"/>
  <c r="BR214" i="16"/>
  <c r="BR215" i="16"/>
  <c r="BR216" i="16"/>
  <c r="R218" i="16"/>
  <c r="R219" i="16"/>
  <c r="R220" i="16"/>
  <c r="R221" i="16"/>
  <c r="R222" i="16"/>
  <c r="BS32" i="16"/>
  <c r="BS33" i="16"/>
  <c r="BS34" i="16"/>
  <c r="BS35" i="16"/>
  <c r="BS36" i="16"/>
  <c r="BS37" i="16"/>
  <c r="BS38" i="16"/>
  <c r="BS39" i="16"/>
  <c r="BS40" i="16"/>
  <c r="BS41" i="16"/>
  <c r="BS42" i="16"/>
  <c r="BS43" i="16"/>
  <c r="BS44" i="16"/>
  <c r="BS45" i="16"/>
  <c r="BS46" i="16"/>
  <c r="BS47" i="16"/>
  <c r="BS48" i="16"/>
  <c r="BS49" i="16"/>
  <c r="BS50" i="16"/>
  <c r="BS51" i="16"/>
  <c r="BS52" i="16"/>
  <c r="BS53" i="16"/>
  <c r="BS25" i="16"/>
  <c r="BS55" i="16"/>
  <c r="BS57" i="16"/>
  <c r="BS66" i="16"/>
  <c r="BS67" i="16"/>
  <c r="BS68" i="16"/>
  <c r="BS69" i="16"/>
  <c r="BS70" i="16"/>
  <c r="BS71" i="16"/>
  <c r="BS72" i="16"/>
  <c r="BS73" i="16"/>
  <c r="BS74" i="16"/>
  <c r="BS75" i="16"/>
  <c r="BS76" i="16"/>
  <c r="BS77" i="16"/>
  <c r="BS78" i="16"/>
  <c r="BS79" i="16"/>
  <c r="BS80" i="16"/>
  <c r="BS81" i="16"/>
  <c r="BS82" i="16"/>
  <c r="BS83" i="16"/>
  <c r="BS84" i="16"/>
  <c r="BS85" i="16"/>
  <c r="BS86" i="16"/>
  <c r="BS87" i="16"/>
  <c r="BS88" i="16"/>
  <c r="BS89" i="16"/>
  <c r="BS21" i="16"/>
  <c r="BS30" i="16"/>
  <c r="BS54" i="16"/>
  <c r="BS61" i="16"/>
  <c r="BS91" i="16"/>
  <c r="BS95" i="16"/>
  <c r="BS109" i="16"/>
  <c r="BS110" i="16"/>
  <c r="BS111" i="16"/>
  <c r="BS112" i="16"/>
  <c r="BS113" i="16"/>
  <c r="BS114" i="16"/>
  <c r="BS115" i="16"/>
  <c r="BS116" i="16"/>
  <c r="BS117" i="16"/>
  <c r="BS118" i="16"/>
  <c r="BS119" i="16"/>
  <c r="BS120" i="16"/>
  <c r="BS121" i="16"/>
  <c r="BS122" i="16"/>
  <c r="BS123" i="16"/>
  <c r="BS124" i="16"/>
  <c r="BS125" i="16"/>
  <c r="BS20" i="16"/>
  <c r="BS22" i="16"/>
  <c r="BS24" i="16"/>
  <c r="BS28" i="16"/>
  <c r="BS56" i="16"/>
  <c r="BS60" i="16"/>
  <c r="BS63" i="16"/>
  <c r="BS64" i="16"/>
  <c r="BS92" i="16"/>
  <c r="BS93" i="16"/>
  <c r="BS94" i="16"/>
  <c r="BS103" i="16"/>
  <c r="BS106" i="16"/>
  <c r="BS107" i="16"/>
  <c r="BS108" i="16"/>
  <c r="BS126" i="16"/>
  <c r="BS127" i="16"/>
  <c r="BS128" i="16"/>
  <c r="BS129" i="16"/>
  <c r="BS130" i="16"/>
  <c r="BS131" i="16"/>
  <c r="BS132" i="16"/>
  <c r="BS133" i="16"/>
  <c r="BS134" i="16"/>
  <c r="BS135" i="16"/>
  <c r="BS136" i="16"/>
  <c r="BS137" i="16"/>
  <c r="BS138" i="16"/>
  <c r="BS139" i="16"/>
  <c r="BS140" i="16"/>
  <c r="BS141" i="16"/>
  <c r="BS142" i="16"/>
  <c r="BS143" i="16"/>
  <c r="BS144" i="16"/>
  <c r="BS145" i="16"/>
  <c r="BS146" i="16"/>
  <c r="BS147" i="16"/>
  <c r="BS148" i="16"/>
  <c r="BS149" i="16"/>
  <c r="BS150" i="16"/>
  <c r="BS151" i="16"/>
  <c r="BS152" i="16"/>
  <c r="BS153" i="16"/>
  <c r="BS154" i="16"/>
  <c r="BS155" i="16"/>
  <c r="BS156" i="16"/>
  <c r="BS157" i="16"/>
  <c r="BS158" i="16"/>
  <c r="BS159" i="16"/>
  <c r="BS160" i="16"/>
  <c r="BS161" i="16"/>
  <c r="BS17" i="16"/>
  <c r="BS18" i="16"/>
  <c r="BS19" i="16"/>
  <c r="BS26" i="16"/>
  <c r="BS27" i="16"/>
  <c r="BS29" i="16"/>
  <c r="BS31" i="16"/>
  <c r="BS58" i="16"/>
  <c r="BS96" i="16"/>
  <c r="BS97" i="16"/>
  <c r="BS98" i="16"/>
  <c r="BS99" i="16"/>
  <c r="BS100" i="16"/>
  <c r="BS101" i="16"/>
  <c r="BS102" i="16"/>
  <c r="BS104" i="16"/>
  <c r="BS105" i="16"/>
  <c r="BS162" i="16"/>
  <c r="BS163" i="16"/>
  <c r="BS164" i="16"/>
  <c r="BS165" i="16"/>
  <c r="BS166" i="16"/>
  <c r="BS167" i="16"/>
  <c r="BS168" i="16"/>
  <c r="BS169" i="16"/>
  <c r="BS170" i="16"/>
  <c r="BS171" i="16"/>
  <c r="BS172" i="16"/>
  <c r="BS173" i="16"/>
  <c r="BS174" i="16"/>
  <c r="BS175" i="16"/>
  <c r="BS176" i="16"/>
  <c r="BS177" i="16"/>
  <c r="BS178" i="16"/>
  <c r="BS179" i="16"/>
  <c r="BS180" i="16"/>
  <c r="BS181" i="16"/>
  <c r="BS182" i="16"/>
  <c r="BS183" i="16"/>
  <c r="BS184" i="16"/>
  <c r="BS185" i="16"/>
  <c r="BS186" i="16"/>
  <c r="BS187" i="16"/>
  <c r="BS188" i="16"/>
  <c r="BS189" i="16"/>
  <c r="BS190" i="16"/>
  <c r="BS191" i="16"/>
  <c r="BS192" i="16"/>
  <c r="BS193" i="16"/>
  <c r="BS194" i="16"/>
  <c r="BS195" i="16"/>
  <c r="BS196" i="16"/>
  <c r="BS197" i="16"/>
  <c r="BS198" i="16"/>
  <c r="BS23" i="16"/>
  <c r="BS59" i="16"/>
  <c r="BS62" i="16"/>
  <c r="BS65" i="16"/>
  <c r="BS90" i="16"/>
  <c r="BS199" i="16"/>
  <c r="BS200" i="16"/>
  <c r="BS201" i="16"/>
  <c r="BS202" i="16"/>
  <c r="BS203" i="16"/>
  <c r="BS204" i="16"/>
  <c r="BS205" i="16"/>
  <c r="BS206" i="16"/>
  <c r="BS207" i="16"/>
  <c r="BS208" i="16"/>
  <c r="BS209" i="16"/>
  <c r="BS210" i="16"/>
  <c r="BS211" i="16"/>
  <c r="BS212" i="16"/>
  <c r="BS213" i="16"/>
  <c r="BS214" i="16"/>
  <c r="BS215" i="16"/>
  <c r="BS216" i="16"/>
  <c r="S218" i="16"/>
  <c r="S219" i="16"/>
  <c r="S220" i="16"/>
  <c r="S221" i="16"/>
  <c r="S222" i="16"/>
  <c r="BT32" i="16"/>
  <c r="BT33" i="16"/>
  <c r="BT34" i="16"/>
  <c r="BT35" i="16"/>
  <c r="BT36" i="16"/>
  <c r="BT37" i="16"/>
  <c r="BT38" i="16"/>
  <c r="BT39" i="16"/>
  <c r="BT40" i="16"/>
  <c r="BT41" i="16"/>
  <c r="BT42" i="16"/>
  <c r="BT43" i="16"/>
  <c r="BT44" i="16"/>
  <c r="BT45" i="16"/>
  <c r="BT46" i="16"/>
  <c r="BT47" i="16"/>
  <c r="BT48" i="16"/>
  <c r="BT49" i="16"/>
  <c r="BT50" i="16"/>
  <c r="BT51" i="16"/>
  <c r="BT52" i="16"/>
  <c r="BT53" i="16"/>
  <c r="BT26" i="16"/>
  <c r="BT67" i="16"/>
  <c r="BT68" i="16"/>
  <c r="BT69" i="16"/>
  <c r="BT70" i="16"/>
  <c r="BT71" i="16"/>
  <c r="BT72" i="16"/>
  <c r="BT73" i="16"/>
  <c r="BT74" i="16"/>
  <c r="BT75" i="16"/>
  <c r="BT76" i="16"/>
  <c r="BT77" i="16"/>
  <c r="BT78" i="16"/>
  <c r="BT79" i="16"/>
  <c r="BT80" i="16"/>
  <c r="BT81" i="16"/>
  <c r="BT82" i="16"/>
  <c r="BT83" i="16"/>
  <c r="BT84" i="16"/>
  <c r="BT85" i="16"/>
  <c r="BT86" i="16"/>
  <c r="BT87" i="16"/>
  <c r="BT88" i="16"/>
  <c r="BT89" i="16"/>
  <c r="BT97" i="16"/>
  <c r="BT99" i="16"/>
  <c r="BT100" i="16"/>
  <c r="BT102" i="16"/>
  <c r="BT103" i="16"/>
  <c r="BT109" i="16"/>
  <c r="BT110" i="16"/>
  <c r="BT111" i="16"/>
  <c r="BT112" i="16"/>
  <c r="BT113" i="16"/>
  <c r="BT114" i="16"/>
  <c r="BT115" i="16"/>
  <c r="BT116" i="16"/>
  <c r="BT117" i="16"/>
  <c r="BT118" i="16"/>
  <c r="BT119" i="16"/>
  <c r="BT120" i="16"/>
  <c r="BT121" i="16"/>
  <c r="BT122" i="16"/>
  <c r="BT123" i="16"/>
  <c r="BT124" i="16"/>
  <c r="BT125" i="16"/>
  <c r="BT17" i="16"/>
  <c r="BT18" i="16"/>
  <c r="BT23" i="16"/>
  <c r="BT29" i="16"/>
  <c r="BT31" i="16"/>
  <c r="BT58" i="16"/>
  <c r="BT96" i="16"/>
  <c r="BT98" i="16"/>
  <c r="BT101" i="16"/>
  <c r="BT104" i="16"/>
  <c r="BT105" i="16"/>
  <c r="BT106" i="16"/>
  <c r="BT107" i="16"/>
  <c r="BT108" i="16"/>
  <c r="BT126" i="16"/>
  <c r="BT127" i="16"/>
  <c r="BT128" i="16"/>
  <c r="BT129" i="16"/>
  <c r="BT130" i="16"/>
  <c r="BT131" i="16"/>
  <c r="BT132" i="16"/>
  <c r="BT133" i="16"/>
  <c r="BT134" i="16"/>
  <c r="BT135" i="16"/>
  <c r="BT136" i="16"/>
  <c r="BT137" i="16"/>
  <c r="BT138" i="16"/>
  <c r="BT139" i="16"/>
  <c r="BT140" i="16"/>
  <c r="BT141" i="16"/>
  <c r="BT142" i="16"/>
  <c r="BT143" i="16"/>
  <c r="BT144" i="16"/>
  <c r="BT145" i="16"/>
  <c r="BT146" i="16"/>
  <c r="BT147" i="16"/>
  <c r="BT148" i="16"/>
  <c r="BT149" i="16"/>
  <c r="BT150" i="16"/>
  <c r="BT151" i="16"/>
  <c r="BT152" i="16"/>
  <c r="BT153" i="16"/>
  <c r="BT154" i="16"/>
  <c r="BT155" i="16"/>
  <c r="BT156" i="16"/>
  <c r="BT157" i="16"/>
  <c r="BT158" i="16"/>
  <c r="BT159" i="16"/>
  <c r="BT160" i="16"/>
  <c r="BT161" i="16"/>
  <c r="BT20" i="16"/>
  <c r="BT21" i="16"/>
  <c r="BT24" i="16"/>
  <c r="BT25" i="16"/>
  <c r="BT30" i="16"/>
  <c r="BT57" i="16"/>
  <c r="BT59" i="16"/>
  <c r="BT60" i="16"/>
  <c r="BT61" i="16"/>
  <c r="BT62" i="16"/>
  <c r="BT63" i="16"/>
  <c r="BT64" i="16"/>
  <c r="BT65" i="16"/>
  <c r="BT66" i="16"/>
  <c r="BT90" i="16"/>
  <c r="BT91" i="16"/>
  <c r="BT92" i="16"/>
  <c r="BT93" i="16"/>
  <c r="BT94" i="16"/>
  <c r="BT95" i="16"/>
  <c r="BT162" i="16"/>
  <c r="BT163" i="16"/>
  <c r="BT164" i="16"/>
  <c r="BT165" i="16"/>
  <c r="BT166" i="16"/>
  <c r="BT167" i="16"/>
  <c r="BT168" i="16"/>
  <c r="BT169" i="16"/>
  <c r="BT170" i="16"/>
  <c r="BT171" i="16"/>
  <c r="BT172" i="16"/>
  <c r="BT173" i="16"/>
  <c r="BT174" i="16"/>
  <c r="BT175" i="16"/>
  <c r="BT176" i="16"/>
  <c r="BT177" i="16"/>
  <c r="BT178" i="16"/>
  <c r="BT179" i="16"/>
  <c r="BT180" i="16"/>
  <c r="BT181" i="16"/>
  <c r="BT182" i="16"/>
  <c r="BT183" i="16"/>
  <c r="BT184" i="16"/>
  <c r="BT185" i="16"/>
  <c r="BT186" i="16"/>
  <c r="BT187" i="16"/>
  <c r="BT188" i="16"/>
  <c r="BT189" i="16"/>
  <c r="BT190" i="16"/>
  <c r="BT191" i="16"/>
  <c r="BT192" i="16"/>
  <c r="BT193" i="16"/>
  <c r="BT194" i="16"/>
  <c r="BT195" i="16"/>
  <c r="BT196" i="16"/>
  <c r="BT197" i="16"/>
  <c r="BT198" i="16"/>
  <c r="BT19" i="16"/>
  <c r="BT22" i="16"/>
  <c r="BT27" i="16"/>
  <c r="BT28" i="16"/>
  <c r="BT54" i="16"/>
  <c r="BT55" i="16"/>
  <c r="BT56" i="16"/>
  <c r="BT199" i="16"/>
  <c r="BT200" i="16"/>
  <c r="BT201" i="16"/>
  <c r="BT202" i="16"/>
  <c r="BT203" i="16"/>
  <c r="BT204" i="16"/>
  <c r="BT205" i="16"/>
  <c r="BT206" i="16"/>
  <c r="BT207" i="16"/>
  <c r="BT208" i="16"/>
  <c r="BT209" i="16"/>
  <c r="BT210" i="16"/>
  <c r="BT211" i="16"/>
  <c r="BT212" i="16"/>
  <c r="BT213" i="16"/>
  <c r="BT214" i="16"/>
  <c r="BT215" i="16"/>
  <c r="BT216" i="16"/>
  <c r="T218" i="16"/>
  <c r="T219" i="16"/>
  <c r="T220" i="16"/>
  <c r="T221" i="16"/>
  <c r="T222" i="16"/>
  <c r="BU32" i="16"/>
  <c r="BU33" i="16"/>
  <c r="BU34" i="16"/>
  <c r="BU35" i="16"/>
  <c r="BU36" i="16"/>
  <c r="BU37" i="16"/>
  <c r="BU38" i="16"/>
  <c r="BU39" i="16"/>
  <c r="BU40" i="16"/>
  <c r="BU41" i="16"/>
  <c r="BU42" i="16"/>
  <c r="BU43" i="16"/>
  <c r="BU44" i="16"/>
  <c r="BU45" i="16"/>
  <c r="BU46" i="16"/>
  <c r="BU47" i="16"/>
  <c r="BU48" i="16"/>
  <c r="BU49" i="16"/>
  <c r="BU50" i="16"/>
  <c r="BU51" i="16"/>
  <c r="BU52" i="16"/>
  <c r="BU53" i="16"/>
  <c r="BU23" i="16"/>
  <c r="BU59" i="16"/>
  <c r="BU60" i="16"/>
  <c r="BU62" i="16"/>
  <c r="BU67" i="16"/>
  <c r="BU68" i="16"/>
  <c r="BU69" i="16"/>
  <c r="BU70" i="16"/>
  <c r="BU71" i="16"/>
  <c r="BU72" i="16"/>
  <c r="BU73" i="16"/>
  <c r="BU74" i="16"/>
  <c r="BU75" i="16"/>
  <c r="BU76" i="16"/>
  <c r="BU77" i="16"/>
  <c r="BU78" i="16"/>
  <c r="BU79" i="16"/>
  <c r="BU80" i="16"/>
  <c r="BU81" i="16"/>
  <c r="BU82" i="16"/>
  <c r="BU83" i="16"/>
  <c r="BU84" i="16"/>
  <c r="BU85" i="16"/>
  <c r="BU86" i="16"/>
  <c r="BU87" i="16"/>
  <c r="BU88" i="16"/>
  <c r="BU89" i="16"/>
  <c r="BU55" i="16"/>
  <c r="BU66" i="16"/>
  <c r="BU94" i="16"/>
  <c r="BU105" i="16"/>
  <c r="BU106" i="16"/>
  <c r="BU108" i="16"/>
  <c r="BU109" i="16"/>
  <c r="BU110" i="16"/>
  <c r="BU111" i="16"/>
  <c r="BU112" i="16"/>
  <c r="BU113" i="16"/>
  <c r="BU114" i="16"/>
  <c r="BU115" i="16"/>
  <c r="BU116" i="16"/>
  <c r="BU117" i="16"/>
  <c r="BU118" i="16"/>
  <c r="BU119" i="16"/>
  <c r="BU120" i="16"/>
  <c r="BU121" i="16"/>
  <c r="BU122" i="16"/>
  <c r="BU123" i="16"/>
  <c r="BU124" i="16"/>
  <c r="BU125" i="16"/>
  <c r="BU19" i="16"/>
  <c r="BU57" i="16"/>
  <c r="BU61" i="16"/>
  <c r="BU65" i="16"/>
  <c r="BU90" i="16"/>
  <c r="BU91" i="16"/>
  <c r="BU92" i="16"/>
  <c r="BU93" i="16"/>
  <c r="BU99" i="16"/>
  <c r="BU100" i="16"/>
  <c r="BU107" i="16"/>
  <c r="BU126" i="16"/>
  <c r="BU127" i="16"/>
  <c r="BU128" i="16"/>
  <c r="BU129" i="16"/>
  <c r="BU130" i="16"/>
  <c r="BU131" i="16"/>
  <c r="BU132" i="16"/>
  <c r="BU133" i="16"/>
  <c r="BU134" i="16"/>
  <c r="BU135" i="16"/>
  <c r="BU136" i="16"/>
  <c r="BU137" i="16"/>
  <c r="BU138" i="16"/>
  <c r="BU139" i="16"/>
  <c r="BU140" i="16"/>
  <c r="BU141" i="16"/>
  <c r="BU142" i="16"/>
  <c r="BU143" i="16"/>
  <c r="BU144" i="16"/>
  <c r="BU145" i="16"/>
  <c r="BU146" i="16"/>
  <c r="BU147" i="16"/>
  <c r="BU148" i="16"/>
  <c r="BU149" i="16"/>
  <c r="BU150" i="16"/>
  <c r="BU151" i="16"/>
  <c r="BU152" i="16"/>
  <c r="BU153" i="16"/>
  <c r="BU154" i="16"/>
  <c r="BU155" i="16"/>
  <c r="BU156" i="16"/>
  <c r="BU157" i="16"/>
  <c r="BU158" i="16"/>
  <c r="BU159" i="16"/>
  <c r="BU160" i="16"/>
  <c r="BU161" i="16"/>
  <c r="BU22" i="16"/>
  <c r="BU27" i="16"/>
  <c r="BU28" i="16"/>
  <c r="BU29" i="16"/>
  <c r="BU31" i="16"/>
  <c r="BU54" i="16"/>
  <c r="BU56" i="16"/>
  <c r="BU95" i="16"/>
  <c r="BU96" i="16"/>
  <c r="BU97" i="16"/>
  <c r="BU98" i="16"/>
  <c r="BU101" i="16"/>
  <c r="BU102" i="16"/>
  <c r="BU103" i="16"/>
  <c r="BU104" i="16"/>
  <c r="BU162" i="16"/>
  <c r="BU163" i="16"/>
  <c r="BU164" i="16"/>
  <c r="BU165" i="16"/>
  <c r="BU166" i="16"/>
  <c r="BU167" i="16"/>
  <c r="BU168" i="16"/>
  <c r="BU169" i="16"/>
  <c r="BU170" i="16"/>
  <c r="BU171" i="16"/>
  <c r="BU172" i="16"/>
  <c r="BU173" i="16"/>
  <c r="BU174" i="16"/>
  <c r="BU175" i="16"/>
  <c r="BU176" i="16"/>
  <c r="BU177" i="16"/>
  <c r="BU178" i="16"/>
  <c r="BU179" i="16"/>
  <c r="BU180" i="16"/>
  <c r="BU181" i="16"/>
  <c r="BU182" i="16"/>
  <c r="BU183" i="16"/>
  <c r="BU184" i="16"/>
  <c r="BU185" i="16"/>
  <c r="BU186" i="16"/>
  <c r="BU187" i="16"/>
  <c r="BU188" i="16"/>
  <c r="BU189" i="16"/>
  <c r="BU190" i="16"/>
  <c r="BU191" i="16"/>
  <c r="BU192" i="16"/>
  <c r="BU193" i="16"/>
  <c r="BU194" i="16"/>
  <c r="BU195" i="16"/>
  <c r="BU196" i="16"/>
  <c r="BU197" i="16"/>
  <c r="BU198" i="16"/>
  <c r="BU17" i="16"/>
  <c r="BU18" i="16"/>
  <c r="BU20" i="16"/>
  <c r="BU21" i="16"/>
  <c r="BU24" i="16"/>
  <c r="BU25" i="16"/>
  <c r="BU26" i="16"/>
  <c r="BU30" i="16"/>
  <c r="BU58" i="16"/>
  <c r="BU63" i="16"/>
  <c r="BU64" i="16"/>
  <c r="BU199" i="16"/>
  <c r="BU200" i="16"/>
  <c r="BU201" i="16"/>
  <c r="BU202" i="16"/>
  <c r="BU203" i="16"/>
  <c r="BU204" i="16"/>
  <c r="BU205" i="16"/>
  <c r="BU206" i="16"/>
  <c r="BU207" i="16"/>
  <c r="BU208" i="16"/>
  <c r="BU209" i="16"/>
  <c r="BU210" i="16"/>
  <c r="BU211" i="16"/>
  <c r="BU212" i="16"/>
  <c r="BU213" i="16"/>
  <c r="BU214" i="16"/>
  <c r="BU215" i="16"/>
  <c r="BU216" i="16"/>
  <c r="U218" i="16"/>
  <c r="U219" i="16"/>
  <c r="U220" i="16"/>
  <c r="U221" i="16"/>
  <c r="U222" i="16"/>
  <c r="BV32" i="16"/>
  <c r="BV33" i="16"/>
  <c r="BV34" i="16"/>
  <c r="BV35" i="16"/>
  <c r="BV36" i="16"/>
  <c r="BV37" i="16"/>
  <c r="BV38" i="16"/>
  <c r="BV39" i="16"/>
  <c r="BV40" i="16"/>
  <c r="BV41" i="16"/>
  <c r="BV42" i="16"/>
  <c r="BV43" i="16"/>
  <c r="BV44" i="16"/>
  <c r="BV45" i="16"/>
  <c r="BV46" i="16"/>
  <c r="BV47" i="16"/>
  <c r="BV48" i="16"/>
  <c r="BV49" i="16"/>
  <c r="BV50" i="16"/>
  <c r="BV51" i="16"/>
  <c r="BV52" i="16"/>
  <c r="BV53" i="16"/>
  <c r="BV18" i="16"/>
  <c r="BV20" i="16"/>
  <c r="BV21" i="16"/>
  <c r="BV28" i="16"/>
  <c r="BV29" i="16"/>
  <c r="BV56" i="16"/>
  <c r="BV65" i="16"/>
  <c r="BV67" i="16"/>
  <c r="BV68" i="16"/>
  <c r="BV69" i="16"/>
  <c r="BV70" i="16"/>
  <c r="BV71" i="16"/>
  <c r="BV72" i="16"/>
  <c r="BV73" i="16"/>
  <c r="BV74" i="16"/>
  <c r="BV75" i="16"/>
  <c r="BV76" i="16"/>
  <c r="BV77" i="16"/>
  <c r="BV78" i="16"/>
  <c r="BV79" i="16"/>
  <c r="BV80" i="16"/>
  <c r="BV81" i="16"/>
  <c r="BV82" i="16"/>
  <c r="BV83" i="16"/>
  <c r="BV84" i="16"/>
  <c r="BV85" i="16"/>
  <c r="BV86" i="16"/>
  <c r="BV87" i="16"/>
  <c r="BV88" i="16"/>
  <c r="BV89" i="16"/>
  <c r="BV31" i="16"/>
  <c r="BV57" i="16"/>
  <c r="BV61" i="16"/>
  <c r="BV64" i="16"/>
  <c r="BV92" i="16"/>
  <c r="BV93" i="16"/>
  <c r="BV95" i="16"/>
  <c r="BV96" i="16"/>
  <c r="BV100" i="16"/>
  <c r="BV101" i="16"/>
  <c r="BV107" i="16"/>
  <c r="BV109" i="16"/>
  <c r="BV110" i="16"/>
  <c r="BV111" i="16"/>
  <c r="BV112" i="16"/>
  <c r="BV113" i="16"/>
  <c r="BV114" i="16"/>
  <c r="BV115" i="16"/>
  <c r="BV116" i="16"/>
  <c r="BV117" i="16"/>
  <c r="BV118" i="16"/>
  <c r="BV119" i="16"/>
  <c r="BV120" i="16"/>
  <c r="BV121" i="16"/>
  <c r="BV122" i="16"/>
  <c r="BV123" i="16"/>
  <c r="BV124" i="16"/>
  <c r="BV125" i="16"/>
  <c r="BV24" i="16"/>
  <c r="BV25" i="16"/>
  <c r="BV26" i="16"/>
  <c r="BV27" i="16"/>
  <c r="BV30" i="16"/>
  <c r="BV60" i="16"/>
  <c r="BV63" i="16"/>
  <c r="BV66" i="16"/>
  <c r="BV94" i="16"/>
  <c r="BV97" i="16"/>
  <c r="BV98" i="16"/>
  <c r="BV102" i="16"/>
  <c r="BV103" i="16"/>
  <c r="BV104" i="16"/>
  <c r="BV106" i="16"/>
  <c r="BV108" i="16"/>
  <c r="BV126" i="16"/>
  <c r="BV127" i="16"/>
  <c r="BV128" i="16"/>
  <c r="BV129" i="16"/>
  <c r="BV130" i="16"/>
  <c r="BV131" i="16"/>
  <c r="BV132" i="16"/>
  <c r="BV133" i="16"/>
  <c r="BV134" i="16"/>
  <c r="BV135" i="16"/>
  <c r="BV136" i="16"/>
  <c r="BV137" i="16"/>
  <c r="BV138" i="16"/>
  <c r="BV139" i="16"/>
  <c r="BV140" i="16"/>
  <c r="BV141" i="16"/>
  <c r="BV142" i="16"/>
  <c r="BV143" i="16"/>
  <c r="BV144" i="16"/>
  <c r="BV145" i="16"/>
  <c r="BV146" i="16"/>
  <c r="BV147" i="16"/>
  <c r="BV148" i="16"/>
  <c r="BV149" i="16"/>
  <c r="BV150" i="16"/>
  <c r="BV151" i="16"/>
  <c r="BV152" i="16"/>
  <c r="BV153" i="16"/>
  <c r="BV154" i="16"/>
  <c r="BV155" i="16"/>
  <c r="BV156" i="16"/>
  <c r="BV157" i="16"/>
  <c r="BV158" i="16"/>
  <c r="BV159" i="16"/>
  <c r="BV160" i="16"/>
  <c r="BV161" i="16"/>
  <c r="BV17" i="16"/>
  <c r="BV19" i="16"/>
  <c r="BV55" i="16"/>
  <c r="BV58" i="16"/>
  <c r="BV59" i="16"/>
  <c r="BV91" i="16"/>
  <c r="BV99" i="16"/>
  <c r="BV105" i="16"/>
  <c r="BV162" i="16"/>
  <c r="BV163" i="16"/>
  <c r="BV164" i="16"/>
  <c r="BV165" i="16"/>
  <c r="BV166" i="16"/>
  <c r="BV167" i="16"/>
  <c r="BV168" i="16"/>
  <c r="BV169" i="16"/>
  <c r="BV170" i="16"/>
  <c r="BV171" i="16"/>
  <c r="BV172" i="16"/>
  <c r="BV173" i="16"/>
  <c r="BV174" i="16"/>
  <c r="BV175" i="16"/>
  <c r="BV176" i="16"/>
  <c r="BV177" i="16"/>
  <c r="BV178" i="16"/>
  <c r="BV179" i="16"/>
  <c r="BV180" i="16"/>
  <c r="BV181" i="16"/>
  <c r="BV182" i="16"/>
  <c r="BV183" i="16"/>
  <c r="BV184" i="16"/>
  <c r="BV185" i="16"/>
  <c r="BV186" i="16"/>
  <c r="BV187" i="16"/>
  <c r="BV188" i="16"/>
  <c r="BV189" i="16"/>
  <c r="BV190" i="16"/>
  <c r="BV191" i="16"/>
  <c r="BV192" i="16"/>
  <c r="BV193" i="16"/>
  <c r="BV194" i="16"/>
  <c r="BV195" i="16"/>
  <c r="BV196" i="16"/>
  <c r="BV197" i="16"/>
  <c r="BV198" i="16"/>
  <c r="BV22" i="16"/>
  <c r="BV23" i="16"/>
  <c r="BV54" i="16"/>
  <c r="BV62" i="16"/>
  <c r="BV90" i="16"/>
  <c r="BV199" i="16"/>
  <c r="BV200" i="16"/>
  <c r="BV201" i="16"/>
  <c r="BV202" i="16"/>
  <c r="BV203" i="16"/>
  <c r="BV204" i="16"/>
  <c r="BV205" i="16"/>
  <c r="BV206" i="16"/>
  <c r="BV207" i="16"/>
  <c r="BV208" i="16"/>
  <c r="BV209" i="16"/>
  <c r="BV210" i="16"/>
  <c r="BV211" i="16"/>
  <c r="BV212" i="16"/>
  <c r="BV213" i="16"/>
  <c r="BV214" i="16"/>
  <c r="BV215" i="16"/>
  <c r="BV216" i="16"/>
  <c r="V218" i="16"/>
  <c r="V219" i="16"/>
  <c r="V220" i="16"/>
  <c r="V221" i="16"/>
  <c r="V222" i="16"/>
  <c r="BW32" i="16"/>
  <c r="BW33" i="16"/>
  <c r="BW34" i="16"/>
  <c r="BW35" i="16"/>
  <c r="BW36" i="16"/>
  <c r="BW37" i="16"/>
  <c r="BW38" i="16"/>
  <c r="BW39" i="16"/>
  <c r="BW40" i="16"/>
  <c r="BW41" i="16"/>
  <c r="BW42" i="16"/>
  <c r="BW43" i="16"/>
  <c r="BW44" i="16"/>
  <c r="BW45" i="16"/>
  <c r="BW46" i="16"/>
  <c r="BW47" i="16"/>
  <c r="BW48" i="16"/>
  <c r="BW49" i="16"/>
  <c r="BW50" i="16"/>
  <c r="BW51" i="16"/>
  <c r="BW52" i="16"/>
  <c r="BW53" i="16"/>
  <c r="BW19" i="16"/>
  <c r="BW22" i="16"/>
  <c r="BW31" i="16"/>
  <c r="BW63" i="16"/>
  <c r="BW66" i="16"/>
  <c r="BW67" i="16"/>
  <c r="BW68" i="16"/>
  <c r="BW69" i="16"/>
  <c r="BW70" i="16"/>
  <c r="BW71" i="16"/>
  <c r="BW72" i="16"/>
  <c r="BW73" i="16"/>
  <c r="BW74" i="16"/>
  <c r="BW75" i="16"/>
  <c r="BW76" i="16"/>
  <c r="BW77" i="16"/>
  <c r="BW78" i="16"/>
  <c r="BW79" i="16"/>
  <c r="BW80" i="16"/>
  <c r="BW81" i="16"/>
  <c r="BW82" i="16"/>
  <c r="BW83" i="16"/>
  <c r="BW84" i="16"/>
  <c r="BW85" i="16"/>
  <c r="BW86" i="16"/>
  <c r="BW87" i="16"/>
  <c r="BW88" i="16"/>
  <c r="BW89" i="16"/>
  <c r="BW23" i="16"/>
  <c r="BW24" i="16"/>
  <c r="BW54" i="16"/>
  <c r="BW97" i="16"/>
  <c r="BW109" i="16"/>
  <c r="BW110" i="16"/>
  <c r="BW111" i="16"/>
  <c r="BW112" i="16"/>
  <c r="BW113" i="16"/>
  <c r="BW114" i="16"/>
  <c r="BW115" i="16"/>
  <c r="BW116" i="16"/>
  <c r="BW117" i="16"/>
  <c r="BW118" i="16"/>
  <c r="BW119" i="16"/>
  <c r="BW120" i="16"/>
  <c r="BW121" i="16"/>
  <c r="BW122" i="16"/>
  <c r="BW123" i="16"/>
  <c r="BW124" i="16"/>
  <c r="BW125" i="16"/>
  <c r="BW20" i="16"/>
  <c r="BW21" i="16"/>
  <c r="BW55" i="16"/>
  <c r="BW59" i="16"/>
  <c r="BW64" i="16"/>
  <c r="BW91" i="16"/>
  <c r="BW96" i="16"/>
  <c r="BW99" i="16"/>
  <c r="BW106" i="16"/>
  <c r="BW107" i="16"/>
  <c r="BW108" i="16"/>
  <c r="BW126" i="16"/>
  <c r="BW127" i="16"/>
  <c r="BW128" i="16"/>
  <c r="BW129" i="16"/>
  <c r="BW130" i="16"/>
  <c r="BW131" i="16"/>
  <c r="BW132" i="16"/>
  <c r="BW133" i="16"/>
  <c r="BW134" i="16"/>
  <c r="BW135" i="16"/>
  <c r="BW136" i="16"/>
  <c r="BW137" i="16"/>
  <c r="BW138" i="16"/>
  <c r="BW139" i="16"/>
  <c r="BW140" i="16"/>
  <c r="BW141" i="16"/>
  <c r="BW142" i="16"/>
  <c r="BW143" i="16"/>
  <c r="BW144" i="16"/>
  <c r="BW145" i="16"/>
  <c r="BW146" i="16"/>
  <c r="BW147" i="16"/>
  <c r="BW148" i="16"/>
  <c r="BW149" i="16"/>
  <c r="BW150" i="16"/>
  <c r="BW151" i="16"/>
  <c r="BW152" i="16"/>
  <c r="BW153" i="16"/>
  <c r="BW154" i="16"/>
  <c r="BW155" i="16"/>
  <c r="BW156" i="16"/>
  <c r="BW157" i="16"/>
  <c r="BW158" i="16"/>
  <c r="BW159" i="16"/>
  <c r="BW160" i="16"/>
  <c r="BW161" i="16"/>
  <c r="BW26" i="16"/>
  <c r="BW27" i="16"/>
  <c r="BW28" i="16"/>
  <c r="BW60" i="16"/>
  <c r="BW61" i="16"/>
  <c r="BW62" i="16"/>
  <c r="BW90" i="16"/>
  <c r="BW92" i="16"/>
  <c r="BW93" i="16"/>
  <c r="BW94" i="16"/>
  <c r="BW95" i="16"/>
  <c r="BW98" i="16"/>
  <c r="BW100" i="16"/>
  <c r="BW101" i="16"/>
  <c r="BW102" i="16"/>
  <c r="BW103" i="16"/>
  <c r="BW104" i="16"/>
  <c r="BW105" i="16"/>
  <c r="BW162" i="16"/>
  <c r="BW163" i="16"/>
  <c r="BW164" i="16"/>
  <c r="BW165" i="16"/>
  <c r="BW166" i="16"/>
  <c r="BW167" i="16"/>
  <c r="BW168" i="16"/>
  <c r="BW169" i="16"/>
  <c r="BW170" i="16"/>
  <c r="BW171" i="16"/>
  <c r="BW172" i="16"/>
  <c r="BW173" i="16"/>
  <c r="BW174" i="16"/>
  <c r="BW175" i="16"/>
  <c r="BW176" i="16"/>
  <c r="BW177" i="16"/>
  <c r="BW178" i="16"/>
  <c r="BW179" i="16"/>
  <c r="BW180" i="16"/>
  <c r="BW181" i="16"/>
  <c r="BW182" i="16"/>
  <c r="BW183" i="16"/>
  <c r="BW184" i="16"/>
  <c r="BW185" i="16"/>
  <c r="BW186" i="16"/>
  <c r="BW187" i="16"/>
  <c r="BW188" i="16"/>
  <c r="BW189" i="16"/>
  <c r="BW190" i="16"/>
  <c r="BW191" i="16"/>
  <c r="BW192" i="16"/>
  <c r="BW193" i="16"/>
  <c r="BW194" i="16"/>
  <c r="BW195" i="16"/>
  <c r="BW196" i="16"/>
  <c r="BW197" i="16"/>
  <c r="BW198" i="16"/>
  <c r="BW17" i="16"/>
  <c r="BW18" i="16"/>
  <c r="BW25" i="16"/>
  <c r="BW29" i="16"/>
  <c r="BW30" i="16"/>
  <c r="BW56" i="16"/>
  <c r="BW57" i="16"/>
  <c r="BW58" i="16"/>
  <c r="BW65" i="16"/>
  <c r="BW199" i="16"/>
  <c r="BW200" i="16"/>
  <c r="BW201" i="16"/>
  <c r="BW202" i="16"/>
  <c r="BW203" i="16"/>
  <c r="BW204" i="16"/>
  <c r="BW205" i="16"/>
  <c r="BW206" i="16"/>
  <c r="BW207" i="16"/>
  <c r="BW208" i="16"/>
  <c r="BW209" i="16"/>
  <c r="BW210" i="16"/>
  <c r="BW211" i="16"/>
  <c r="BW212" i="16"/>
  <c r="BW213" i="16"/>
  <c r="BW214" i="16"/>
  <c r="BW215" i="16"/>
  <c r="BW216" i="16"/>
  <c r="W218" i="16"/>
  <c r="W219" i="16"/>
  <c r="W220" i="16"/>
  <c r="W221" i="16"/>
  <c r="W222" i="16"/>
  <c r="BX32" i="16"/>
  <c r="BX33" i="16"/>
  <c r="BX34" i="16"/>
  <c r="BX35" i="16"/>
  <c r="BX36" i="16"/>
  <c r="BX37" i="16"/>
  <c r="BX38" i="16"/>
  <c r="BX39" i="16"/>
  <c r="BX40" i="16"/>
  <c r="BX41" i="16"/>
  <c r="BX42" i="16"/>
  <c r="BX43" i="16"/>
  <c r="BX44" i="16"/>
  <c r="BX45" i="16"/>
  <c r="BX46" i="16"/>
  <c r="BX47" i="16"/>
  <c r="BX48" i="16"/>
  <c r="BX49" i="16"/>
  <c r="BX50" i="16"/>
  <c r="BX51" i="16"/>
  <c r="BX52" i="16"/>
  <c r="BX53" i="16"/>
  <c r="BX67" i="16"/>
  <c r="BX68" i="16"/>
  <c r="BX69" i="16"/>
  <c r="BX70" i="16"/>
  <c r="BX71" i="16"/>
  <c r="BX72" i="16"/>
  <c r="BX73" i="16"/>
  <c r="BX74" i="16"/>
  <c r="BX75" i="16"/>
  <c r="BX76" i="16"/>
  <c r="BX77" i="16"/>
  <c r="BX78" i="16"/>
  <c r="BX79" i="16"/>
  <c r="BX80" i="16"/>
  <c r="BX81" i="16"/>
  <c r="BX82" i="16"/>
  <c r="BX83" i="16"/>
  <c r="BX84" i="16"/>
  <c r="BX85" i="16"/>
  <c r="BX86" i="16"/>
  <c r="BX87" i="16"/>
  <c r="BX88" i="16"/>
  <c r="BX89" i="16"/>
  <c r="BX29" i="16"/>
  <c r="BX59" i="16"/>
  <c r="BX65" i="16"/>
  <c r="BX66" i="16"/>
  <c r="BX91" i="16"/>
  <c r="BX95" i="16"/>
  <c r="BX106" i="16"/>
  <c r="BX108" i="16"/>
  <c r="BX109" i="16"/>
  <c r="BX110" i="16"/>
  <c r="BX111" i="16"/>
  <c r="BX112" i="16"/>
  <c r="BX113" i="16"/>
  <c r="BX114" i="16"/>
  <c r="BX115" i="16"/>
  <c r="BX116" i="16"/>
  <c r="BX117" i="16"/>
  <c r="BX118" i="16"/>
  <c r="BX119" i="16"/>
  <c r="BX120" i="16"/>
  <c r="BX121" i="16"/>
  <c r="BX122" i="16"/>
  <c r="BX123" i="16"/>
  <c r="BX124" i="16"/>
  <c r="BX125" i="16"/>
  <c r="BX17" i="16"/>
  <c r="BX18" i="16"/>
  <c r="BX23" i="16"/>
  <c r="BX31" i="16"/>
  <c r="BX56" i="16"/>
  <c r="BX58" i="16"/>
  <c r="BX61" i="16"/>
  <c r="BX62" i="16"/>
  <c r="BX92" i="16"/>
  <c r="BX93" i="16"/>
  <c r="BX97" i="16"/>
  <c r="BX98" i="16"/>
  <c r="BX100" i="16"/>
  <c r="BX101" i="16"/>
  <c r="BX104" i="16"/>
  <c r="BX105" i="16"/>
  <c r="BX107" i="16"/>
  <c r="BX126" i="16"/>
  <c r="BX127" i="16"/>
  <c r="BX128" i="16"/>
  <c r="BX129" i="16"/>
  <c r="BX130" i="16"/>
  <c r="BX131" i="16"/>
  <c r="BX132" i="16"/>
  <c r="BX133" i="16"/>
  <c r="BX134" i="16"/>
  <c r="BX135" i="16"/>
  <c r="BX136" i="16"/>
  <c r="BX137" i="16"/>
  <c r="BX138" i="16"/>
  <c r="BX139" i="16"/>
  <c r="BX140" i="16"/>
  <c r="BX141" i="16"/>
  <c r="BX142" i="16"/>
  <c r="BX143" i="16"/>
  <c r="BX144" i="16"/>
  <c r="BX145" i="16"/>
  <c r="BX146" i="16"/>
  <c r="BX147" i="16"/>
  <c r="BX148" i="16"/>
  <c r="BX149" i="16"/>
  <c r="BX150" i="16"/>
  <c r="BX151" i="16"/>
  <c r="BX152" i="16"/>
  <c r="BX153" i="16"/>
  <c r="BX154" i="16"/>
  <c r="BX155" i="16"/>
  <c r="BX156" i="16"/>
  <c r="BX157" i="16"/>
  <c r="BX158" i="16"/>
  <c r="BX159" i="16"/>
  <c r="BX160" i="16"/>
  <c r="BX161" i="16"/>
  <c r="BX20" i="16"/>
  <c r="BX25" i="16"/>
  <c r="BX30" i="16"/>
  <c r="BX57" i="16"/>
  <c r="BX94" i="16"/>
  <c r="BX96" i="16"/>
  <c r="BX99" i="16"/>
  <c r="BX102" i="16"/>
  <c r="BX103" i="16"/>
  <c r="BX162" i="16"/>
  <c r="BX163" i="16"/>
  <c r="BX164" i="16"/>
  <c r="BX165" i="16"/>
  <c r="BX166" i="16"/>
  <c r="BX167" i="16"/>
  <c r="BX168" i="16"/>
  <c r="BX169" i="16"/>
  <c r="BX170" i="16"/>
  <c r="BX171" i="16"/>
  <c r="BX172" i="16"/>
  <c r="BX173" i="16"/>
  <c r="BX174" i="16"/>
  <c r="BX175" i="16"/>
  <c r="BX176" i="16"/>
  <c r="BX177" i="16"/>
  <c r="BX178" i="16"/>
  <c r="BX179" i="16"/>
  <c r="BX180" i="16"/>
  <c r="BX181" i="16"/>
  <c r="BX182" i="16"/>
  <c r="BX183" i="16"/>
  <c r="BX184" i="16"/>
  <c r="BX185" i="16"/>
  <c r="BX186" i="16"/>
  <c r="BX187" i="16"/>
  <c r="BX188" i="16"/>
  <c r="BX189" i="16"/>
  <c r="BX190" i="16"/>
  <c r="BX191" i="16"/>
  <c r="BX192" i="16"/>
  <c r="BX193" i="16"/>
  <c r="BX194" i="16"/>
  <c r="BX195" i="16"/>
  <c r="BX196" i="16"/>
  <c r="BX197" i="16"/>
  <c r="BX198" i="16"/>
  <c r="BX19" i="16"/>
  <c r="BX21" i="16"/>
  <c r="BX22" i="16"/>
  <c r="BX24" i="16"/>
  <c r="BX26" i="16"/>
  <c r="BX27" i="16"/>
  <c r="BX28" i="16"/>
  <c r="BX54" i="16"/>
  <c r="BX55" i="16"/>
  <c r="BX60" i="16"/>
  <c r="BX63" i="16"/>
  <c r="BX64" i="16"/>
  <c r="BX90" i="16"/>
  <c r="BX199" i="16"/>
  <c r="BX200" i="16"/>
  <c r="BX201" i="16"/>
  <c r="BX202" i="16"/>
  <c r="BX203" i="16"/>
  <c r="BX204" i="16"/>
  <c r="BX205" i="16"/>
  <c r="BX206" i="16"/>
  <c r="BX207" i="16"/>
  <c r="BX208" i="16"/>
  <c r="BX209" i="16"/>
  <c r="BX210" i="16"/>
  <c r="BX211" i="16"/>
  <c r="BX212" i="16"/>
  <c r="BX213" i="16"/>
  <c r="BX214" i="16"/>
  <c r="BX215" i="16"/>
  <c r="BX216" i="16"/>
  <c r="X218" i="16"/>
  <c r="X219" i="16"/>
  <c r="X220" i="16"/>
  <c r="X221" i="16"/>
  <c r="X222" i="16"/>
  <c r="BY32" i="16"/>
  <c r="BY33" i="16"/>
  <c r="BY34" i="16"/>
  <c r="BY35" i="16"/>
  <c r="BY36" i="16"/>
  <c r="BY37" i="16"/>
  <c r="BY38" i="16"/>
  <c r="BY39" i="16"/>
  <c r="BY40" i="16"/>
  <c r="BY41" i="16"/>
  <c r="BY42" i="16"/>
  <c r="BY43" i="16"/>
  <c r="BY44" i="16"/>
  <c r="BY45" i="16"/>
  <c r="BY46" i="16"/>
  <c r="BY47" i="16"/>
  <c r="BY48" i="16"/>
  <c r="BY49" i="16"/>
  <c r="BY50" i="16"/>
  <c r="BY51" i="16"/>
  <c r="BY52" i="16"/>
  <c r="BY53" i="16"/>
  <c r="BY17" i="16"/>
  <c r="BY19" i="16"/>
  <c r="BY26" i="16"/>
  <c r="BY27" i="16"/>
  <c r="BY55" i="16"/>
  <c r="BY57" i="16"/>
  <c r="BY61" i="16"/>
  <c r="BY64" i="16"/>
  <c r="BY67" i="16"/>
  <c r="BY68" i="16"/>
  <c r="BY69" i="16"/>
  <c r="BY70" i="16"/>
  <c r="BY71" i="16"/>
  <c r="BY72" i="16"/>
  <c r="BY73" i="16"/>
  <c r="BY74" i="16"/>
  <c r="BY75" i="16"/>
  <c r="BY76" i="16"/>
  <c r="BY77" i="16"/>
  <c r="BY78" i="16"/>
  <c r="BY79" i="16"/>
  <c r="BY80" i="16"/>
  <c r="BY81" i="16"/>
  <c r="BY82" i="16"/>
  <c r="BY83" i="16"/>
  <c r="BY84" i="16"/>
  <c r="BY85" i="16"/>
  <c r="BY86" i="16"/>
  <c r="BY87" i="16"/>
  <c r="BY88" i="16"/>
  <c r="BY89" i="16"/>
  <c r="BY20" i="16"/>
  <c r="BY21" i="16"/>
  <c r="BY25" i="16"/>
  <c r="BY30" i="16"/>
  <c r="BY60" i="16"/>
  <c r="BY62" i="16"/>
  <c r="BY99" i="16"/>
  <c r="BY102" i="16"/>
  <c r="BY103" i="16"/>
  <c r="BY105" i="16"/>
  <c r="BY107" i="16"/>
  <c r="BY109" i="16"/>
  <c r="BY110" i="16"/>
  <c r="BY111" i="16"/>
  <c r="BY112" i="16"/>
  <c r="BY113" i="16"/>
  <c r="BY114" i="16"/>
  <c r="BY115" i="16"/>
  <c r="BY116" i="16"/>
  <c r="BY117" i="16"/>
  <c r="BY118" i="16"/>
  <c r="BY119" i="16"/>
  <c r="BY120" i="16"/>
  <c r="BY121" i="16"/>
  <c r="BY122" i="16"/>
  <c r="BY123" i="16"/>
  <c r="BY124" i="16"/>
  <c r="BY125" i="16"/>
  <c r="BY22" i="16"/>
  <c r="BY28" i="16"/>
  <c r="BY63" i="16"/>
  <c r="BY90" i="16"/>
  <c r="BY92" i="16"/>
  <c r="BY94" i="16"/>
  <c r="BY96" i="16"/>
  <c r="BY106" i="16"/>
  <c r="BY108" i="16"/>
  <c r="BY126" i="16"/>
  <c r="BY127" i="16"/>
  <c r="BY128" i="16"/>
  <c r="BY129" i="16"/>
  <c r="BY130" i="16"/>
  <c r="BY131" i="16"/>
  <c r="BY132" i="16"/>
  <c r="BY133" i="16"/>
  <c r="BY134" i="16"/>
  <c r="BY135" i="16"/>
  <c r="BY136" i="16"/>
  <c r="BY137" i="16"/>
  <c r="BY138" i="16"/>
  <c r="BY139" i="16"/>
  <c r="BY140" i="16"/>
  <c r="BY141" i="16"/>
  <c r="BY142" i="16"/>
  <c r="BY143" i="16"/>
  <c r="BY144" i="16"/>
  <c r="BY145" i="16"/>
  <c r="BY146" i="16"/>
  <c r="BY147" i="16"/>
  <c r="BY148" i="16"/>
  <c r="BY149" i="16"/>
  <c r="BY150" i="16"/>
  <c r="BY151" i="16"/>
  <c r="BY152" i="16"/>
  <c r="BY153" i="16"/>
  <c r="BY154" i="16"/>
  <c r="BY155" i="16"/>
  <c r="BY156" i="16"/>
  <c r="BY157" i="16"/>
  <c r="BY158" i="16"/>
  <c r="BY159" i="16"/>
  <c r="BY160" i="16"/>
  <c r="BY161" i="16"/>
  <c r="BY23" i="16"/>
  <c r="BY24" i="16"/>
  <c r="BY29" i="16"/>
  <c r="BY31" i="16"/>
  <c r="BY54" i="16"/>
  <c r="BY56" i="16"/>
  <c r="BY58" i="16"/>
  <c r="BY91" i="16"/>
  <c r="BY93" i="16"/>
  <c r="BY95" i="16"/>
  <c r="BY97" i="16"/>
  <c r="BY98" i="16"/>
  <c r="BY100" i="16"/>
  <c r="BY101" i="16"/>
  <c r="BY104" i="16"/>
  <c r="BY162" i="16"/>
  <c r="BY163" i="16"/>
  <c r="BY164" i="16"/>
  <c r="BY165" i="16"/>
  <c r="BY166" i="16"/>
  <c r="BY167" i="16"/>
  <c r="BY168" i="16"/>
  <c r="BY169" i="16"/>
  <c r="BY170" i="16"/>
  <c r="BY171" i="16"/>
  <c r="BY172" i="16"/>
  <c r="BY173" i="16"/>
  <c r="BY174" i="16"/>
  <c r="BY175" i="16"/>
  <c r="BY176" i="16"/>
  <c r="BY177" i="16"/>
  <c r="BY178" i="16"/>
  <c r="BY179" i="16"/>
  <c r="BY180" i="16"/>
  <c r="BY181" i="16"/>
  <c r="BY182" i="16"/>
  <c r="BY183" i="16"/>
  <c r="BY184" i="16"/>
  <c r="BY185" i="16"/>
  <c r="BY186" i="16"/>
  <c r="BY187" i="16"/>
  <c r="BY188" i="16"/>
  <c r="BY189" i="16"/>
  <c r="BY190" i="16"/>
  <c r="BY191" i="16"/>
  <c r="BY192" i="16"/>
  <c r="BY193" i="16"/>
  <c r="BY194" i="16"/>
  <c r="BY195" i="16"/>
  <c r="BY196" i="16"/>
  <c r="BY197" i="16"/>
  <c r="BY198" i="16"/>
  <c r="BY18" i="16"/>
  <c r="BY59" i="16"/>
  <c r="BY65" i="16"/>
  <c r="BY66" i="16"/>
  <c r="BY199" i="16"/>
  <c r="BY200" i="16"/>
  <c r="BY201" i="16"/>
  <c r="BY202" i="16"/>
  <c r="BY203" i="16"/>
  <c r="BY204" i="16"/>
  <c r="BY205" i="16"/>
  <c r="BY206" i="16"/>
  <c r="BY207" i="16"/>
  <c r="BY208" i="16"/>
  <c r="BY209" i="16"/>
  <c r="BY210" i="16"/>
  <c r="BY211" i="16"/>
  <c r="BY212" i="16"/>
  <c r="BY213" i="16"/>
  <c r="BY214" i="16"/>
  <c r="BY215" i="16"/>
  <c r="BY216" i="16"/>
  <c r="Y218" i="16"/>
  <c r="Y219" i="16"/>
  <c r="Y220" i="16"/>
  <c r="Y221" i="16"/>
  <c r="Y222" i="16"/>
  <c r="BZ32" i="16"/>
  <c r="BZ33" i="16"/>
  <c r="BZ34" i="16"/>
  <c r="BZ35" i="16"/>
  <c r="BZ36" i="16"/>
  <c r="BZ37" i="16"/>
  <c r="BZ38" i="16"/>
  <c r="BZ39" i="16"/>
  <c r="BZ40" i="16"/>
  <c r="BZ41" i="16"/>
  <c r="BZ42" i="16"/>
  <c r="BZ43" i="16"/>
  <c r="BZ44" i="16"/>
  <c r="BZ45" i="16"/>
  <c r="BZ46" i="16"/>
  <c r="BZ47" i="16"/>
  <c r="BZ48" i="16"/>
  <c r="BZ49" i="16"/>
  <c r="BZ50" i="16"/>
  <c r="BZ51" i="16"/>
  <c r="BZ52" i="16"/>
  <c r="BZ53" i="16"/>
  <c r="BZ20" i="16"/>
  <c r="BZ54" i="16"/>
  <c r="BZ67" i="16"/>
  <c r="BZ68" i="16"/>
  <c r="BZ69" i="16"/>
  <c r="BZ70" i="16"/>
  <c r="BZ71" i="16"/>
  <c r="BZ72" i="16"/>
  <c r="BZ73" i="16"/>
  <c r="BZ74" i="16"/>
  <c r="BZ75" i="16"/>
  <c r="BZ76" i="16"/>
  <c r="BZ77" i="16"/>
  <c r="BZ78" i="16"/>
  <c r="BZ79" i="16"/>
  <c r="BZ80" i="16"/>
  <c r="BZ81" i="16"/>
  <c r="BZ82" i="16"/>
  <c r="BZ83" i="16"/>
  <c r="BZ84" i="16"/>
  <c r="BZ85" i="16"/>
  <c r="BZ86" i="16"/>
  <c r="BZ87" i="16"/>
  <c r="BZ88" i="16"/>
  <c r="BZ89" i="16"/>
  <c r="BZ28" i="16"/>
  <c r="BZ58" i="16"/>
  <c r="BZ96" i="16"/>
  <c r="BZ97" i="16"/>
  <c r="BZ98" i="16"/>
  <c r="BZ101" i="16"/>
  <c r="BZ109" i="16"/>
  <c r="BZ110" i="16"/>
  <c r="BZ111" i="16"/>
  <c r="BZ112" i="16"/>
  <c r="BZ113" i="16"/>
  <c r="BZ114" i="16"/>
  <c r="BZ115" i="16"/>
  <c r="BZ116" i="16"/>
  <c r="BZ117" i="16"/>
  <c r="BZ118" i="16"/>
  <c r="BZ119" i="16"/>
  <c r="BZ120" i="16"/>
  <c r="BZ121" i="16"/>
  <c r="BZ122" i="16"/>
  <c r="BZ123" i="16"/>
  <c r="BZ124" i="16"/>
  <c r="BZ125" i="16"/>
  <c r="BZ24" i="16"/>
  <c r="BZ25" i="16"/>
  <c r="BZ29" i="16"/>
  <c r="BZ57" i="16"/>
  <c r="BZ60" i="16"/>
  <c r="BZ62" i="16"/>
  <c r="BZ65" i="16"/>
  <c r="BZ91" i="16"/>
  <c r="BZ95" i="16"/>
  <c r="BZ99" i="16"/>
  <c r="BZ100" i="16"/>
  <c r="BZ102" i="16"/>
  <c r="BZ103" i="16"/>
  <c r="BZ104" i="16"/>
  <c r="BZ106" i="16"/>
  <c r="BZ107" i="16"/>
  <c r="BZ108" i="16"/>
  <c r="BZ126" i="16"/>
  <c r="BZ127" i="16"/>
  <c r="BZ128" i="16"/>
  <c r="BZ129" i="16"/>
  <c r="BZ130" i="16"/>
  <c r="BZ131" i="16"/>
  <c r="BZ132" i="16"/>
  <c r="BZ133" i="16"/>
  <c r="BZ134" i="16"/>
  <c r="BZ135" i="16"/>
  <c r="BZ136" i="16"/>
  <c r="BZ137" i="16"/>
  <c r="BZ138" i="16"/>
  <c r="BZ139" i="16"/>
  <c r="BZ140" i="16"/>
  <c r="BZ141" i="16"/>
  <c r="BZ142" i="16"/>
  <c r="BZ143" i="16"/>
  <c r="BZ144" i="16"/>
  <c r="BZ145" i="16"/>
  <c r="BZ146" i="16"/>
  <c r="BZ147" i="16"/>
  <c r="BZ148" i="16"/>
  <c r="BZ149" i="16"/>
  <c r="BZ150" i="16"/>
  <c r="BZ151" i="16"/>
  <c r="BZ152" i="16"/>
  <c r="BZ153" i="16"/>
  <c r="BZ154" i="16"/>
  <c r="BZ155" i="16"/>
  <c r="BZ156" i="16"/>
  <c r="BZ157" i="16"/>
  <c r="BZ158" i="16"/>
  <c r="BZ159" i="16"/>
  <c r="BZ160" i="16"/>
  <c r="BZ161" i="16"/>
  <c r="BZ17" i="16"/>
  <c r="BZ18" i="16"/>
  <c r="BZ21" i="16"/>
  <c r="BZ22" i="16"/>
  <c r="BZ59" i="16"/>
  <c r="BZ64" i="16"/>
  <c r="BZ66" i="16"/>
  <c r="BZ90" i="16"/>
  <c r="BZ92" i="16"/>
  <c r="BZ93" i="16"/>
  <c r="BZ94" i="16"/>
  <c r="BZ105" i="16"/>
  <c r="BZ162" i="16"/>
  <c r="BZ163" i="16"/>
  <c r="BZ164" i="16"/>
  <c r="BZ165" i="16"/>
  <c r="BZ166" i="16"/>
  <c r="BZ167" i="16"/>
  <c r="BZ168" i="16"/>
  <c r="BZ169" i="16"/>
  <c r="BZ170" i="16"/>
  <c r="BZ171" i="16"/>
  <c r="BZ172" i="16"/>
  <c r="BZ173" i="16"/>
  <c r="BZ174" i="16"/>
  <c r="BZ175" i="16"/>
  <c r="BZ176" i="16"/>
  <c r="BZ177" i="16"/>
  <c r="BZ178" i="16"/>
  <c r="BZ179" i="16"/>
  <c r="BZ180" i="16"/>
  <c r="BZ181" i="16"/>
  <c r="BZ182" i="16"/>
  <c r="BZ183" i="16"/>
  <c r="BZ184" i="16"/>
  <c r="BZ185" i="16"/>
  <c r="BZ186" i="16"/>
  <c r="BZ187" i="16"/>
  <c r="BZ188" i="16"/>
  <c r="BZ189" i="16"/>
  <c r="BZ190" i="16"/>
  <c r="BZ191" i="16"/>
  <c r="BZ192" i="16"/>
  <c r="BZ193" i="16"/>
  <c r="BZ194" i="16"/>
  <c r="BZ195" i="16"/>
  <c r="BZ196" i="16"/>
  <c r="BZ197" i="16"/>
  <c r="BZ19" i="16"/>
  <c r="BZ23" i="16"/>
  <c r="BZ26" i="16"/>
  <c r="BZ27" i="16"/>
  <c r="BZ30" i="16"/>
  <c r="BZ31" i="16"/>
  <c r="BZ55" i="16"/>
  <c r="BZ56" i="16"/>
  <c r="BZ61" i="16"/>
  <c r="BZ63" i="16"/>
  <c r="BZ198" i="16"/>
  <c r="BZ199" i="16"/>
  <c r="BZ200" i="16"/>
  <c r="BZ201" i="16"/>
  <c r="BZ202" i="16"/>
  <c r="BZ203" i="16"/>
  <c r="BZ204" i="16"/>
  <c r="BZ205" i="16"/>
  <c r="BZ206" i="16"/>
  <c r="BZ207" i="16"/>
  <c r="BZ208" i="16"/>
  <c r="BZ209" i="16"/>
  <c r="BZ210" i="16"/>
  <c r="BZ211" i="16"/>
  <c r="BZ212" i="16"/>
  <c r="BZ213" i="16"/>
  <c r="BZ214" i="16"/>
  <c r="BZ215" i="16"/>
  <c r="BZ216" i="16"/>
  <c r="Z218" i="16"/>
  <c r="Z219" i="16"/>
  <c r="Z220" i="16"/>
  <c r="Z221" i="16"/>
  <c r="Z222" i="16"/>
  <c r="CA32" i="16"/>
  <c r="CA33" i="16"/>
  <c r="CA34" i="16"/>
  <c r="CA35" i="16"/>
  <c r="CA36" i="16"/>
  <c r="CA37" i="16"/>
  <c r="CA38" i="16"/>
  <c r="CA39" i="16"/>
  <c r="CA40" i="16"/>
  <c r="CA41" i="16"/>
  <c r="CA42" i="16"/>
  <c r="CA43" i="16"/>
  <c r="CA44" i="16"/>
  <c r="CA45" i="16"/>
  <c r="CA46" i="16"/>
  <c r="CA47" i="16"/>
  <c r="CA48" i="16"/>
  <c r="CA49" i="16"/>
  <c r="CA50" i="16"/>
  <c r="CA51" i="16"/>
  <c r="CA52" i="16"/>
  <c r="CA53" i="16"/>
  <c r="CA24" i="16"/>
  <c r="CA67" i="16"/>
  <c r="CA68" i="16"/>
  <c r="CA69" i="16"/>
  <c r="CA70" i="16"/>
  <c r="CA71" i="16"/>
  <c r="CA72" i="16"/>
  <c r="CA73" i="16"/>
  <c r="CA74" i="16"/>
  <c r="CA75" i="16"/>
  <c r="CA76" i="16"/>
  <c r="CA77" i="16"/>
  <c r="CA78" i="16"/>
  <c r="CA79" i="16"/>
  <c r="CA80" i="16"/>
  <c r="CA81" i="16"/>
  <c r="CA82" i="16"/>
  <c r="CA83" i="16"/>
  <c r="CA84" i="16"/>
  <c r="CA85" i="16"/>
  <c r="CA86" i="16"/>
  <c r="CA87" i="16"/>
  <c r="CA88" i="16"/>
  <c r="CA89" i="16"/>
  <c r="CA55" i="16"/>
  <c r="CA66" i="16"/>
  <c r="CA91" i="16"/>
  <c r="CA94" i="16"/>
  <c r="CA100" i="16"/>
  <c r="CA101" i="16"/>
  <c r="CA109" i="16"/>
  <c r="CA110" i="16"/>
  <c r="CA111" i="16"/>
  <c r="CA112" i="16"/>
  <c r="CA113" i="16"/>
  <c r="CA114" i="16"/>
  <c r="CA115" i="16"/>
  <c r="CA116" i="16"/>
  <c r="CA117" i="16"/>
  <c r="CA118" i="16"/>
  <c r="CA119" i="16"/>
  <c r="CA120" i="16"/>
  <c r="CA121" i="16"/>
  <c r="CA122" i="16"/>
  <c r="CA123" i="16"/>
  <c r="CA124" i="16"/>
  <c r="CA125" i="16"/>
  <c r="CA18" i="16"/>
  <c r="CA20" i="16"/>
  <c r="CA21" i="16"/>
  <c r="CA56" i="16"/>
  <c r="CA58" i="16"/>
  <c r="CA59" i="16"/>
  <c r="CA64" i="16"/>
  <c r="CA92" i="16"/>
  <c r="CA93" i="16"/>
  <c r="CA97" i="16"/>
  <c r="CA105" i="16"/>
  <c r="CA106" i="16"/>
  <c r="CA107" i="16"/>
  <c r="CA108" i="16"/>
  <c r="CA126" i="16"/>
  <c r="CA127" i="16"/>
  <c r="CA128" i="16"/>
  <c r="CA129" i="16"/>
  <c r="CA130" i="16"/>
  <c r="CA131" i="16"/>
  <c r="CA132" i="16"/>
  <c r="CA133" i="16"/>
  <c r="CA134" i="16"/>
  <c r="CA135" i="16"/>
  <c r="CA136" i="16"/>
  <c r="CA137" i="16"/>
  <c r="CA138" i="16"/>
  <c r="CA139" i="16"/>
  <c r="CA140" i="16"/>
  <c r="CA141" i="16"/>
  <c r="CA142" i="16"/>
  <c r="CA143" i="16"/>
  <c r="CA144" i="16"/>
  <c r="CA145" i="16"/>
  <c r="CA146" i="16"/>
  <c r="CA147" i="16"/>
  <c r="CA148" i="16"/>
  <c r="CA149" i="16"/>
  <c r="CA150" i="16"/>
  <c r="CA151" i="16"/>
  <c r="CA152" i="16"/>
  <c r="CA153" i="16"/>
  <c r="CA154" i="16"/>
  <c r="CA155" i="16"/>
  <c r="CA156" i="16"/>
  <c r="CA157" i="16"/>
  <c r="CA158" i="16"/>
  <c r="CA159" i="16"/>
  <c r="CA160" i="16"/>
  <c r="CA161" i="16"/>
  <c r="CA19" i="16"/>
  <c r="CA23" i="16"/>
  <c r="CA26" i="16"/>
  <c r="CA27" i="16"/>
  <c r="CA28" i="16"/>
  <c r="CA30" i="16"/>
  <c r="CA31" i="16"/>
  <c r="CA57" i="16"/>
  <c r="CA61" i="16"/>
  <c r="CA63" i="16"/>
  <c r="CA65" i="16"/>
  <c r="CA95" i="16"/>
  <c r="CA96" i="16"/>
  <c r="CA98" i="16"/>
  <c r="CA99" i="16"/>
  <c r="CA102" i="16"/>
  <c r="CA103" i="16"/>
  <c r="CA104" i="16"/>
  <c r="CA162" i="16"/>
  <c r="CA163" i="16"/>
  <c r="CA164" i="16"/>
  <c r="CA165" i="16"/>
  <c r="CA166" i="16"/>
  <c r="CA167" i="16"/>
  <c r="CA168" i="16"/>
  <c r="CA169" i="16"/>
  <c r="CA170" i="16"/>
  <c r="CA171" i="16"/>
  <c r="CA172" i="16"/>
  <c r="CA173" i="16"/>
  <c r="CA174" i="16"/>
  <c r="CA175" i="16"/>
  <c r="CA176" i="16"/>
  <c r="CA177" i="16"/>
  <c r="CA178" i="16"/>
  <c r="CA179" i="16"/>
  <c r="CA180" i="16"/>
  <c r="CA181" i="16"/>
  <c r="CA182" i="16"/>
  <c r="CA183" i="16"/>
  <c r="CA184" i="16"/>
  <c r="CA185" i="16"/>
  <c r="CA186" i="16"/>
  <c r="CA187" i="16"/>
  <c r="CA188" i="16"/>
  <c r="CA189" i="16"/>
  <c r="CA190" i="16"/>
  <c r="CA191" i="16"/>
  <c r="CA192" i="16"/>
  <c r="CA193" i="16"/>
  <c r="CA194" i="16"/>
  <c r="CA195" i="16"/>
  <c r="CA196" i="16"/>
  <c r="CA197" i="16"/>
  <c r="CA17" i="16"/>
  <c r="CA22" i="16"/>
  <c r="CA25" i="16"/>
  <c r="CA29" i="16"/>
  <c r="CA54" i="16"/>
  <c r="CA60" i="16"/>
  <c r="CA62" i="16"/>
  <c r="CA90" i="16"/>
  <c r="CA198" i="16"/>
  <c r="CA199" i="16"/>
  <c r="CA200" i="16"/>
  <c r="CA201" i="16"/>
  <c r="CA202" i="16"/>
  <c r="CA203" i="16"/>
  <c r="CA204" i="16"/>
  <c r="CA205" i="16"/>
  <c r="CA206" i="16"/>
  <c r="CA207" i="16"/>
  <c r="CA208" i="16"/>
  <c r="CA209" i="16"/>
  <c r="CA210" i="16"/>
  <c r="CA211" i="16"/>
  <c r="CA212" i="16"/>
  <c r="CA213" i="16"/>
  <c r="CA214" i="16"/>
  <c r="CA215" i="16"/>
  <c r="CA216" i="16"/>
  <c r="AA218" i="16"/>
  <c r="AA219" i="16"/>
  <c r="AA220" i="16"/>
  <c r="AA221" i="16"/>
  <c r="AA222" i="16"/>
  <c r="CB32" i="16"/>
  <c r="CB33" i="16"/>
  <c r="CB34" i="16"/>
  <c r="CB35" i="16"/>
  <c r="CB36" i="16"/>
  <c r="CB37" i="16"/>
  <c r="CB38" i="16"/>
  <c r="CB39" i="16"/>
  <c r="CB40" i="16"/>
  <c r="CB41" i="16"/>
  <c r="CB42" i="16"/>
  <c r="CB43" i="16"/>
  <c r="CB44" i="16"/>
  <c r="CB45" i="16"/>
  <c r="CB46" i="16"/>
  <c r="CB47" i="16"/>
  <c r="CB48" i="16"/>
  <c r="CB49" i="16"/>
  <c r="CB50" i="16"/>
  <c r="CB51" i="16"/>
  <c r="CB52" i="16"/>
  <c r="CB53" i="16"/>
  <c r="CB25" i="16"/>
  <c r="CB29" i="16"/>
  <c r="CB30" i="16"/>
  <c r="CB63" i="16"/>
  <c r="CB67" i="16"/>
  <c r="CB68" i="16"/>
  <c r="CB69" i="16"/>
  <c r="CB70" i="16"/>
  <c r="CB71" i="16"/>
  <c r="CB72" i="16"/>
  <c r="CB73" i="16"/>
  <c r="CB74" i="16"/>
  <c r="CB75" i="16"/>
  <c r="CB76" i="16"/>
  <c r="CB77" i="16"/>
  <c r="CB78" i="16"/>
  <c r="CB79" i="16"/>
  <c r="CB80" i="16"/>
  <c r="CB81" i="16"/>
  <c r="CB82" i="16"/>
  <c r="CB83" i="16"/>
  <c r="CB84" i="16"/>
  <c r="CB85" i="16"/>
  <c r="CB86" i="16"/>
  <c r="CB87" i="16"/>
  <c r="CB88" i="16"/>
  <c r="CB89" i="16"/>
  <c r="CB31" i="16"/>
  <c r="CB56" i="16"/>
  <c r="CB57" i="16"/>
  <c r="CB65" i="16"/>
  <c r="CB92" i="16"/>
  <c r="CB93" i="16"/>
  <c r="CB95" i="16"/>
  <c r="CB105" i="16"/>
  <c r="CB108" i="16"/>
  <c r="CB109" i="16"/>
  <c r="CB110" i="16"/>
  <c r="CB111" i="16"/>
  <c r="CB112" i="16"/>
  <c r="CB113" i="16"/>
  <c r="CB114" i="16"/>
  <c r="CB115" i="16"/>
  <c r="CB116" i="16"/>
  <c r="CB117" i="16"/>
  <c r="CB118" i="16"/>
  <c r="CB119" i="16"/>
  <c r="CB120" i="16"/>
  <c r="CB121" i="16"/>
  <c r="CB122" i="16"/>
  <c r="CB123" i="16"/>
  <c r="CB124" i="16"/>
  <c r="CB125" i="16"/>
  <c r="CB17" i="16"/>
  <c r="CB22" i="16"/>
  <c r="CB23" i="16"/>
  <c r="CB27" i="16"/>
  <c r="CB66" i="16"/>
  <c r="CB94" i="16"/>
  <c r="CB96" i="16"/>
  <c r="CB98" i="16"/>
  <c r="CB100" i="16"/>
  <c r="CB101" i="16"/>
  <c r="CB103" i="16"/>
  <c r="CB106" i="16"/>
  <c r="CB107" i="16"/>
  <c r="CB126" i="16"/>
  <c r="CB127" i="16"/>
  <c r="CB128" i="16"/>
  <c r="CB129" i="16"/>
  <c r="CB130" i="16"/>
  <c r="CB131" i="16"/>
  <c r="CB132" i="16"/>
  <c r="CB133" i="16"/>
  <c r="CB134" i="16"/>
  <c r="CB135" i="16"/>
  <c r="CB136" i="16"/>
  <c r="CB137" i="16"/>
  <c r="CB138" i="16"/>
  <c r="CB139" i="16"/>
  <c r="CB140" i="16"/>
  <c r="CB141" i="16"/>
  <c r="CB142" i="16"/>
  <c r="CB143" i="16"/>
  <c r="CB144" i="16"/>
  <c r="CB145" i="16"/>
  <c r="CB146" i="16"/>
  <c r="CB147" i="16"/>
  <c r="CB148" i="16"/>
  <c r="CB149" i="16"/>
  <c r="CB150" i="16"/>
  <c r="CB151" i="16"/>
  <c r="CB152" i="16"/>
  <c r="CB153" i="16"/>
  <c r="CB154" i="16"/>
  <c r="CB155" i="16"/>
  <c r="CB156" i="16"/>
  <c r="CB157" i="16"/>
  <c r="CB158" i="16"/>
  <c r="CB159" i="16"/>
  <c r="CB160" i="16"/>
  <c r="CB161" i="16"/>
  <c r="CB19" i="16"/>
  <c r="CB20" i="16"/>
  <c r="CB54" i="16"/>
  <c r="CB55" i="16"/>
  <c r="CB58" i="16"/>
  <c r="CB60" i="16"/>
  <c r="CB62" i="16"/>
  <c r="CB64" i="16"/>
  <c r="CB90" i="16"/>
  <c r="CB91" i="16"/>
  <c r="CB97" i="16"/>
  <c r="CB99" i="16"/>
  <c r="CB102" i="16"/>
  <c r="CB104" i="16"/>
  <c r="CB162" i="16"/>
  <c r="CB163" i="16"/>
  <c r="CB164" i="16"/>
  <c r="CB165" i="16"/>
  <c r="CB166" i="16"/>
  <c r="CB167" i="16"/>
  <c r="CB168" i="16"/>
  <c r="CB169" i="16"/>
  <c r="CB170" i="16"/>
  <c r="CB171" i="16"/>
  <c r="CB172" i="16"/>
  <c r="CB173" i="16"/>
  <c r="CB174" i="16"/>
  <c r="CB175" i="16"/>
  <c r="CB176" i="16"/>
  <c r="CB177" i="16"/>
  <c r="CB178" i="16"/>
  <c r="CB179" i="16"/>
  <c r="CB180" i="16"/>
  <c r="CB181" i="16"/>
  <c r="CB182" i="16"/>
  <c r="CB183" i="16"/>
  <c r="CB184" i="16"/>
  <c r="CB185" i="16"/>
  <c r="CB186" i="16"/>
  <c r="CB187" i="16"/>
  <c r="CB188" i="16"/>
  <c r="CB189" i="16"/>
  <c r="CB190" i="16"/>
  <c r="CB191" i="16"/>
  <c r="CB192" i="16"/>
  <c r="CB193" i="16"/>
  <c r="CB194" i="16"/>
  <c r="CB195" i="16"/>
  <c r="CB196" i="16"/>
  <c r="CB197" i="16"/>
  <c r="CB18" i="16"/>
  <c r="CB21" i="16"/>
  <c r="CB24" i="16"/>
  <c r="CB26" i="16"/>
  <c r="CB28" i="16"/>
  <c r="CB59" i="16"/>
  <c r="CB61" i="16"/>
  <c r="CB198" i="16"/>
  <c r="CB199" i="16"/>
  <c r="CB200" i="16"/>
  <c r="CB201" i="16"/>
  <c r="CB202" i="16"/>
  <c r="CB203" i="16"/>
  <c r="CB204" i="16"/>
  <c r="CB205" i="16"/>
  <c r="CB206" i="16"/>
  <c r="CB207" i="16"/>
  <c r="CB208" i="16"/>
  <c r="CB209" i="16"/>
  <c r="CB210" i="16"/>
  <c r="CB211" i="16"/>
  <c r="CB212" i="16"/>
  <c r="CB213" i="16"/>
  <c r="CB214" i="16"/>
  <c r="CB215" i="16"/>
  <c r="CB216" i="16"/>
  <c r="AB218" i="16"/>
  <c r="AB219" i="16"/>
  <c r="AB220" i="16"/>
  <c r="AB221" i="16"/>
  <c r="AB222" i="16"/>
  <c r="CC32" i="16"/>
  <c r="CC33" i="16"/>
  <c r="CC34" i="16"/>
  <c r="CC35" i="16"/>
  <c r="CC36" i="16"/>
  <c r="CC37" i="16"/>
  <c r="CC38" i="16"/>
  <c r="CC39" i="16"/>
  <c r="CC40" i="16"/>
  <c r="CC41" i="16"/>
  <c r="CC42" i="16"/>
  <c r="CC43" i="16"/>
  <c r="CC44" i="16"/>
  <c r="CC45" i="16"/>
  <c r="CC46" i="16"/>
  <c r="CC47" i="16"/>
  <c r="CC48" i="16"/>
  <c r="CC49" i="16"/>
  <c r="CC50" i="16"/>
  <c r="CC51" i="16"/>
  <c r="CC52" i="16"/>
  <c r="CC53" i="16"/>
  <c r="CC19" i="16"/>
  <c r="CC21" i="16"/>
  <c r="CC58" i="16"/>
  <c r="CC59" i="16"/>
  <c r="CC67" i="16"/>
  <c r="CC68" i="16"/>
  <c r="CC69" i="16"/>
  <c r="CC70" i="16"/>
  <c r="CC71" i="16"/>
  <c r="CC72" i="16"/>
  <c r="CC73" i="16"/>
  <c r="CC74" i="16"/>
  <c r="CC75" i="16"/>
  <c r="CC76" i="16"/>
  <c r="CC77" i="16"/>
  <c r="CC78" i="16"/>
  <c r="CC79" i="16"/>
  <c r="CC80" i="16"/>
  <c r="CC81" i="16"/>
  <c r="CC82" i="16"/>
  <c r="CC83" i="16"/>
  <c r="CC84" i="16"/>
  <c r="CC85" i="16"/>
  <c r="CC86" i="16"/>
  <c r="CC87" i="16"/>
  <c r="CC88" i="16"/>
  <c r="CC89" i="16"/>
  <c r="CC22" i="16"/>
  <c r="CC54" i="16"/>
  <c r="CC64" i="16"/>
  <c r="CC96" i="16"/>
  <c r="CC99" i="16"/>
  <c r="CC109" i="16"/>
  <c r="CC110" i="16"/>
  <c r="CC111" i="16"/>
  <c r="CC112" i="16"/>
  <c r="CC113" i="16"/>
  <c r="CC114" i="16"/>
  <c r="CC115" i="16"/>
  <c r="CC116" i="16"/>
  <c r="CC117" i="16"/>
  <c r="CC118" i="16"/>
  <c r="CC119" i="16"/>
  <c r="CC120" i="16"/>
  <c r="CC121" i="16"/>
  <c r="CC122" i="16"/>
  <c r="CC123" i="16"/>
  <c r="CC124" i="16"/>
  <c r="CC125" i="16"/>
  <c r="CC18" i="16"/>
  <c r="CC26" i="16"/>
  <c r="CC28" i="16"/>
  <c r="CC55" i="16"/>
  <c r="CC57" i="16"/>
  <c r="CC90" i="16"/>
  <c r="CC91" i="16"/>
  <c r="CC95" i="16"/>
  <c r="CC102" i="16"/>
  <c r="CC104" i="16"/>
  <c r="CC106" i="16"/>
  <c r="CC107" i="16"/>
  <c r="CC108" i="16"/>
  <c r="CC126" i="16"/>
  <c r="CC127" i="16"/>
  <c r="CC128" i="16"/>
  <c r="CC129" i="16"/>
  <c r="CC130" i="16"/>
  <c r="CC131" i="16"/>
  <c r="CC132" i="16"/>
  <c r="CC133" i="16"/>
  <c r="CC134" i="16"/>
  <c r="CC135" i="16"/>
  <c r="CC136" i="16"/>
  <c r="CC137" i="16"/>
  <c r="CC138" i="16"/>
  <c r="CC139" i="16"/>
  <c r="CC140" i="16"/>
  <c r="CC141" i="16"/>
  <c r="CC142" i="16"/>
  <c r="CC143" i="16"/>
  <c r="CC144" i="16"/>
  <c r="CC145" i="16"/>
  <c r="CC146" i="16"/>
  <c r="CC147" i="16"/>
  <c r="CC148" i="16"/>
  <c r="CC149" i="16"/>
  <c r="CC150" i="16"/>
  <c r="CC151" i="16"/>
  <c r="CC152" i="16"/>
  <c r="CC153" i="16"/>
  <c r="CC154" i="16"/>
  <c r="CC155" i="16"/>
  <c r="CC156" i="16"/>
  <c r="CC157" i="16"/>
  <c r="CC158" i="16"/>
  <c r="CC159" i="16"/>
  <c r="CC160" i="16"/>
  <c r="CC161" i="16"/>
  <c r="CC17" i="16"/>
  <c r="CC24" i="16"/>
  <c r="CC25" i="16"/>
  <c r="CC29" i="16"/>
  <c r="CC31" i="16"/>
  <c r="CC63" i="16"/>
  <c r="CC92" i="16"/>
  <c r="CC93" i="16"/>
  <c r="CC94" i="16"/>
  <c r="CC97" i="16"/>
  <c r="CC98" i="16"/>
  <c r="CC100" i="16"/>
  <c r="CC101" i="16"/>
  <c r="CC103" i="16"/>
  <c r="CC105" i="16"/>
  <c r="CC162" i="16"/>
  <c r="CC163" i="16"/>
  <c r="CC164" i="16"/>
  <c r="CC165" i="16"/>
  <c r="CC166" i="16"/>
  <c r="CC167" i="16"/>
  <c r="CC168" i="16"/>
  <c r="CC169" i="16"/>
  <c r="CC170" i="16"/>
  <c r="CC171" i="16"/>
  <c r="CC172" i="16"/>
  <c r="CC173" i="16"/>
  <c r="CC174" i="16"/>
  <c r="CC175" i="16"/>
  <c r="CC176" i="16"/>
  <c r="CC177" i="16"/>
  <c r="CC178" i="16"/>
  <c r="CC179" i="16"/>
  <c r="CC180" i="16"/>
  <c r="CC181" i="16"/>
  <c r="CC182" i="16"/>
  <c r="CC183" i="16"/>
  <c r="CC184" i="16"/>
  <c r="CC185" i="16"/>
  <c r="CC186" i="16"/>
  <c r="CC187" i="16"/>
  <c r="CC188" i="16"/>
  <c r="CC189" i="16"/>
  <c r="CC190" i="16"/>
  <c r="CC191" i="16"/>
  <c r="CC192" i="16"/>
  <c r="CC193" i="16"/>
  <c r="CC194" i="16"/>
  <c r="CC195" i="16"/>
  <c r="CC196" i="16"/>
  <c r="CC197" i="16"/>
  <c r="CC20" i="16"/>
  <c r="CC23" i="16"/>
  <c r="CC27" i="16"/>
  <c r="CC30" i="16"/>
  <c r="CC56" i="16"/>
  <c r="CC60" i="16"/>
  <c r="CC61" i="16"/>
  <c r="CC62" i="16"/>
  <c r="CC65" i="16"/>
  <c r="CC66" i="16"/>
  <c r="CC198" i="16"/>
  <c r="CC199" i="16"/>
  <c r="CC200" i="16"/>
  <c r="CC201" i="16"/>
  <c r="CC202" i="16"/>
  <c r="CC203" i="16"/>
  <c r="CC204" i="16"/>
  <c r="CC205" i="16"/>
  <c r="CC206" i="16"/>
  <c r="CC207" i="16"/>
  <c r="CC208" i="16"/>
  <c r="CC209" i="16"/>
  <c r="CC210" i="16"/>
  <c r="CC211" i="16"/>
  <c r="CC212" i="16"/>
  <c r="CC213" i="16"/>
  <c r="CC214" i="16"/>
  <c r="CC215" i="16"/>
  <c r="CC216" i="16"/>
  <c r="AC218" i="16"/>
  <c r="AC219" i="16"/>
  <c r="AC220" i="16"/>
  <c r="AC221" i="16"/>
  <c r="AC222" i="16"/>
  <c r="CD32" i="16"/>
  <c r="CD33" i="16"/>
  <c r="CD34" i="16"/>
  <c r="CD35" i="16"/>
  <c r="CD36" i="16"/>
  <c r="CD37" i="16"/>
  <c r="CD38" i="16"/>
  <c r="CD39" i="16"/>
  <c r="CD40" i="16"/>
  <c r="CD41" i="16"/>
  <c r="CD42" i="16"/>
  <c r="CD43" i="16"/>
  <c r="CD44" i="16"/>
  <c r="CD45" i="16"/>
  <c r="CD46" i="16"/>
  <c r="CD47" i="16"/>
  <c r="CD48" i="16"/>
  <c r="CD49" i="16"/>
  <c r="CD50" i="16"/>
  <c r="CD51" i="16"/>
  <c r="CD52" i="16"/>
  <c r="CD53" i="16"/>
  <c r="CD18" i="16"/>
  <c r="CD23" i="16"/>
  <c r="CD27" i="16"/>
  <c r="CD55" i="16"/>
  <c r="CD56" i="16"/>
  <c r="CD62" i="16"/>
  <c r="CD67" i="16"/>
  <c r="CD68" i="16"/>
  <c r="CD69" i="16"/>
  <c r="CD70" i="16"/>
  <c r="CD71" i="16"/>
  <c r="CD72" i="16"/>
  <c r="CD73" i="16"/>
  <c r="CD74" i="16"/>
  <c r="CD75" i="16"/>
  <c r="CD76" i="16"/>
  <c r="CD77" i="16"/>
  <c r="CD78" i="16"/>
  <c r="CD79" i="16"/>
  <c r="CD80" i="16"/>
  <c r="CD81" i="16"/>
  <c r="CD82" i="16"/>
  <c r="CD83" i="16"/>
  <c r="CD84" i="16"/>
  <c r="CD85" i="16"/>
  <c r="CD86" i="16"/>
  <c r="CD87" i="16"/>
  <c r="CD88" i="16"/>
  <c r="CD89" i="16"/>
  <c r="CD24" i="16"/>
  <c r="CD58" i="16"/>
  <c r="CD90" i="16"/>
  <c r="CD91" i="16"/>
  <c r="CD94" i="16"/>
  <c r="CD100" i="16"/>
  <c r="CD101" i="16"/>
  <c r="CD102" i="16"/>
  <c r="CD109" i="16"/>
  <c r="CD110" i="16"/>
  <c r="CD111" i="16"/>
  <c r="CD112" i="16"/>
  <c r="CD113" i="16"/>
  <c r="CD114" i="16"/>
  <c r="CD115" i="16"/>
  <c r="CD116" i="16"/>
  <c r="CD117" i="16"/>
  <c r="CD118" i="16"/>
  <c r="CD119" i="16"/>
  <c r="CD120" i="16"/>
  <c r="CD121" i="16"/>
  <c r="CD122" i="16"/>
  <c r="CD123" i="16"/>
  <c r="CD124" i="16"/>
  <c r="CD125" i="16"/>
  <c r="CD19" i="16"/>
  <c r="CD20" i="16"/>
  <c r="CD21" i="16"/>
  <c r="CD31" i="16"/>
  <c r="CD54" i="16"/>
  <c r="CD59" i="16"/>
  <c r="CD63" i="16"/>
  <c r="CD92" i="16"/>
  <c r="CD93" i="16"/>
  <c r="CD97" i="16"/>
  <c r="CD98" i="16"/>
  <c r="CD99" i="16"/>
  <c r="CD103" i="16"/>
  <c r="CD104" i="16"/>
  <c r="CD105" i="16"/>
  <c r="CD106" i="16"/>
  <c r="CD107" i="16"/>
  <c r="CD108" i="16"/>
  <c r="CD126" i="16"/>
  <c r="CD127" i="16"/>
  <c r="CD128" i="16"/>
  <c r="CD129" i="16"/>
  <c r="CD130" i="16"/>
  <c r="CD131" i="16"/>
  <c r="CD132" i="16"/>
  <c r="CD133" i="16"/>
  <c r="CD134" i="16"/>
  <c r="CD135" i="16"/>
  <c r="CD136" i="16"/>
  <c r="CD137" i="16"/>
  <c r="CD138" i="16"/>
  <c r="CD139" i="16"/>
  <c r="CD140" i="16"/>
  <c r="CD141" i="16"/>
  <c r="CD142" i="16"/>
  <c r="CD143" i="16"/>
  <c r="CD144" i="16"/>
  <c r="CD145" i="16"/>
  <c r="CD146" i="16"/>
  <c r="CD147" i="16"/>
  <c r="CD148" i="16"/>
  <c r="CD149" i="16"/>
  <c r="CD150" i="16"/>
  <c r="CD151" i="16"/>
  <c r="CD152" i="16"/>
  <c r="CD153" i="16"/>
  <c r="CD154" i="16"/>
  <c r="CD155" i="16"/>
  <c r="CD156" i="16"/>
  <c r="CD157" i="16"/>
  <c r="CD158" i="16"/>
  <c r="CD159" i="16"/>
  <c r="CD160" i="16"/>
  <c r="CD161" i="16"/>
  <c r="CD26" i="16"/>
  <c r="CD57" i="16"/>
  <c r="CD60" i="16"/>
  <c r="CD61" i="16"/>
  <c r="CD64" i="16"/>
  <c r="CD66" i="16"/>
  <c r="CD95" i="16"/>
  <c r="CD96" i="16"/>
  <c r="CD162" i="16"/>
  <c r="CD163" i="16"/>
  <c r="CD164" i="16"/>
  <c r="CD165" i="16"/>
  <c r="CD166" i="16"/>
  <c r="CD167" i="16"/>
  <c r="CD168" i="16"/>
  <c r="CD169" i="16"/>
  <c r="CD170" i="16"/>
  <c r="CD171" i="16"/>
  <c r="CD172" i="16"/>
  <c r="CD173" i="16"/>
  <c r="CD174" i="16"/>
  <c r="CD175" i="16"/>
  <c r="CD176" i="16"/>
  <c r="CD177" i="16"/>
  <c r="CD178" i="16"/>
  <c r="CD179" i="16"/>
  <c r="CD180" i="16"/>
  <c r="CD181" i="16"/>
  <c r="CD182" i="16"/>
  <c r="CD183" i="16"/>
  <c r="CD184" i="16"/>
  <c r="CD185" i="16"/>
  <c r="CD186" i="16"/>
  <c r="CD187" i="16"/>
  <c r="CD188" i="16"/>
  <c r="CD189" i="16"/>
  <c r="CD190" i="16"/>
  <c r="CD191" i="16"/>
  <c r="CD192" i="16"/>
  <c r="CD193" i="16"/>
  <c r="CD194" i="16"/>
  <c r="CD195" i="16"/>
  <c r="CD196" i="16"/>
  <c r="CD197" i="16"/>
  <c r="CD17" i="16"/>
  <c r="CD22" i="16"/>
  <c r="CD25" i="16"/>
  <c r="CD28" i="16"/>
  <c r="CD29" i="16"/>
  <c r="CD30" i="16"/>
  <c r="CD65" i="16"/>
  <c r="CD198" i="16"/>
  <c r="CD199" i="16"/>
  <c r="CD200" i="16"/>
  <c r="CD201" i="16"/>
  <c r="CD202" i="16"/>
  <c r="CD203" i="16"/>
  <c r="CD204" i="16"/>
  <c r="CD205" i="16"/>
  <c r="CD206" i="16"/>
  <c r="CD207" i="16"/>
  <c r="CD208" i="16"/>
  <c r="CD209" i="16"/>
  <c r="CD210" i="16"/>
  <c r="CD211" i="16"/>
  <c r="CD212" i="16"/>
  <c r="CD213" i="16"/>
  <c r="CD214" i="16"/>
  <c r="CD215" i="16"/>
  <c r="CD216" i="16"/>
  <c r="AD218" i="16"/>
  <c r="AD219" i="16"/>
  <c r="AD220" i="16"/>
  <c r="AD221" i="16"/>
  <c r="AD222" i="16"/>
  <c r="CE32" i="16"/>
  <c r="CE33" i="16"/>
  <c r="CE34" i="16"/>
  <c r="CE35" i="16"/>
  <c r="CE36" i="16"/>
  <c r="CE37" i="16"/>
  <c r="CE38" i="16"/>
  <c r="CE39" i="16"/>
  <c r="CE40" i="16"/>
  <c r="CE41" i="16"/>
  <c r="CE42" i="16"/>
  <c r="CE43" i="16"/>
  <c r="CE44" i="16"/>
  <c r="CE45" i="16"/>
  <c r="CE46" i="16"/>
  <c r="CE47" i="16"/>
  <c r="CE48" i="16"/>
  <c r="CE49" i="16"/>
  <c r="CE50" i="16"/>
  <c r="CE51" i="16"/>
  <c r="CE52" i="16"/>
  <c r="CE53" i="16"/>
  <c r="CE17" i="16"/>
  <c r="CE54" i="16"/>
  <c r="CE65" i="16"/>
  <c r="CE67" i="16"/>
  <c r="CE68" i="16"/>
  <c r="CE69" i="16"/>
  <c r="CE70" i="16"/>
  <c r="CE71" i="16"/>
  <c r="CE72" i="16"/>
  <c r="CE73" i="16"/>
  <c r="CE74" i="16"/>
  <c r="CE75" i="16"/>
  <c r="CE76" i="16"/>
  <c r="CE77" i="16"/>
  <c r="CE78" i="16"/>
  <c r="CE79" i="16"/>
  <c r="CE80" i="16"/>
  <c r="CE81" i="16"/>
  <c r="CE82" i="16"/>
  <c r="CE83" i="16"/>
  <c r="CE84" i="16"/>
  <c r="CE85" i="16"/>
  <c r="CE86" i="16"/>
  <c r="CE87" i="16"/>
  <c r="CE88" i="16"/>
  <c r="CE89" i="16"/>
  <c r="CE27" i="16"/>
  <c r="CE95" i="16"/>
  <c r="CE98" i="16"/>
  <c r="CE103" i="16"/>
  <c r="CE106" i="16"/>
  <c r="CE107" i="16"/>
  <c r="CE109" i="16"/>
  <c r="CE110" i="16"/>
  <c r="CE111" i="16"/>
  <c r="CE112" i="16"/>
  <c r="CE113" i="16"/>
  <c r="CE114" i="16"/>
  <c r="CE115" i="16"/>
  <c r="CE116" i="16"/>
  <c r="CE117" i="16"/>
  <c r="CE118" i="16"/>
  <c r="CE119" i="16"/>
  <c r="CE120" i="16"/>
  <c r="CE121" i="16"/>
  <c r="CE122" i="16"/>
  <c r="CE123" i="16"/>
  <c r="CE124" i="16"/>
  <c r="CE125" i="16"/>
  <c r="CE24" i="16"/>
  <c r="CE29" i="16"/>
  <c r="CE61" i="16"/>
  <c r="CE62" i="16"/>
  <c r="CE90" i="16"/>
  <c r="CE94" i="16"/>
  <c r="CE101" i="16"/>
  <c r="CE102" i="16"/>
  <c r="CE108" i="16"/>
  <c r="CE126" i="16"/>
  <c r="CE127" i="16"/>
  <c r="CE128" i="16"/>
  <c r="CE129" i="16"/>
  <c r="CE130" i="16"/>
  <c r="CE131" i="16"/>
  <c r="CE132" i="16"/>
  <c r="CE133" i="16"/>
  <c r="CE134" i="16"/>
  <c r="CE135" i="16"/>
  <c r="CE136" i="16"/>
  <c r="CE137" i="16"/>
  <c r="CE138" i="16"/>
  <c r="CE139" i="16"/>
  <c r="CE140" i="16"/>
  <c r="CE141" i="16"/>
  <c r="CE142" i="16"/>
  <c r="CE143" i="16"/>
  <c r="CE144" i="16"/>
  <c r="CE145" i="16"/>
  <c r="CE146" i="16"/>
  <c r="CE147" i="16"/>
  <c r="CE148" i="16"/>
  <c r="CE149" i="16"/>
  <c r="CE150" i="16"/>
  <c r="CE151" i="16"/>
  <c r="CE152" i="16"/>
  <c r="CE153" i="16"/>
  <c r="CE154" i="16"/>
  <c r="CE155" i="16"/>
  <c r="CE156" i="16"/>
  <c r="CE157" i="16"/>
  <c r="CE158" i="16"/>
  <c r="CE159" i="16"/>
  <c r="CE160" i="16"/>
  <c r="CE161" i="16"/>
  <c r="CE20" i="16"/>
  <c r="CE22" i="16"/>
  <c r="CE25" i="16"/>
  <c r="CE28" i="16"/>
  <c r="CE30" i="16"/>
  <c r="CE55" i="16"/>
  <c r="CE56" i="16"/>
  <c r="CE59" i="16"/>
  <c r="CE91" i="16"/>
  <c r="CE92" i="16"/>
  <c r="CE93" i="16"/>
  <c r="CE96" i="16"/>
  <c r="CE97" i="16"/>
  <c r="CE99" i="16"/>
  <c r="CE100" i="16"/>
  <c r="CE104" i="16"/>
  <c r="CE105" i="16"/>
  <c r="CE162" i="16"/>
  <c r="CE163" i="16"/>
  <c r="CE164" i="16"/>
  <c r="CE165" i="16"/>
  <c r="CE166" i="16"/>
  <c r="CE167" i="16"/>
  <c r="CE168" i="16"/>
  <c r="CE169" i="16"/>
  <c r="CE170" i="16"/>
  <c r="CE171" i="16"/>
  <c r="CE172" i="16"/>
  <c r="CE173" i="16"/>
  <c r="CE174" i="16"/>
  <c r="CE175" i="16"/>
  <c r="CE176" i="16"/>
  <c r="CE177" i="16"/>
  <c r="CE178" i="16"/>
  <c r="CE179" i="16"/>
  <c r="CE180" i="16"/>
  <c r="CE181" i="16"/>
  <c r="CE182" i="16"/>
  <c r="CE183" i="16"/>
  <c r="CE184" i="16"/>
  <c r="CE185" i="16"/>
  <c r="CE186" i="16"/>
  <c r="CE187" i="16"/>
  <c r="CE188" i="16"/>
  <c r="CE189" i="16"/>
  <c r="CE190" i="16"/>
  <c r="CE191" i="16"/>
  <c r="CE192" i="16"/>
  <c r="CE193" i="16"/>
  <c r="CE194" i="16"/>
  <c r="CE195" i="16"/>
  <c r="CE196" i="16"/>
  <c r="CE197" i="16"/>
  <c r="CE18" i="16"/>
  <c r="CE19" i="16"/>
  <c r="CE21" i="16"/>
  <c r="CE23" i="16"/>
  <c r="CE26" i="16"/>
  <c r="CE31" i="16"/>
  <c r="CE57" i="16"/>
  <c r="CE58" i="16"/>
  <c r="CE60" i="16"/>
  <c r="CE63" i="16"/>
  <c r="CE64" i="16"/>
  <c r="CE66" i="16"/>
  <c r="CE198" i="16"/>
  <c r="CE199" i="16"/>
  <c r="CE200" i="16"/>
  <c r="CE201" i="16"/>
  <c r="CE202" i="16"/>
  <c r="CE203" i="16"/>
  <c r="CE204" i="16"/>
  <c r="CE205" i="16"/>
  <c r="CE206" i="16"/>
  <c r="CE207" i="16"/>
  <c r="CE208" i="16"/>
  <c r="CE209" i="16"/>
  <c r="CE210" i="16"/>
  <c r="CE211" i="16"/>
  <c r="CE212" i="16"/>
  <c r="CE213" i="16"/>
  <c r="CE214" i="16"/>
  <c r="CE215" i="16"/>
  <c r="CE216" i="16"/>
  <c r="AE218" i="16"/>
  <c r="AE219" i="16"/>
  <c r="AE220" i="16"/>
  <c r="AE221" i="16"/>
  <c r="AE222" i="16"/>
  <c r="CF32" i="16"/>
  <c r="CF33" i="16"/>
  <c r="CF34" i="16"/>
  <c r="CF35" i="16"/>
  <c r="CF36" i="16"/>
  <c r="CF37" i="16"/>
  <c r="CF38" i="16"/>
  <c r="CF39" i="16"/>
  <c r="CF40" i="16"/>
  <c r="CF41" i="16"/>
  <c r="CF42" i="16"/>
  <c r="CF43" i="16"/>
  <c r="CF44" i="16"/>
  <c r="CF45" i="16"/>
  <c r="CF46" i="16"/>
  <c r="CF47" i="16"/>
  <c r="CF48" i="16"/>
  <c r="CF49" i="16"/>
  <c r="CF50" i="16"/>
  <c r="CF51" i="16"/>
  <c r="CF52" i="16"/>
  <c r="CF53" i="16"/>
  <c r="CF19" i="16"/>
  <c r="CF20" i="16"/>
  <c r="CF22" i="16"/>
  <c r="CF25" i="16"/>
  <c r="CF29" i="16"/>
  <c r="CF57" i="16"/>
  <c r="CF67" i="16"/>
  <c r="CF68" i="16"/>
  <c r="CF69" i="16"/>
  <c r="CF70" i="16"/>
  <c r="CF71" i="16"/>
  <c r="CF72" i="16"/>
  <c r="CF73" i="16"/>
  <c r="CF74" i="16"/>
  <c r="CF75" i="16"/>
  <c r="CF76" i="16"/>
  <c r="CF77" i="16"/>
  <c r="CF78" i="16"/>
  <c r="CF79" i="16"/>
  <c r="CF80" i="16"/>
  <c r="CF81" i="16"/>
  <c r="CF82" i="16"/>
  <c r="CF83" i="16"/>
  <c r="CF84" i="16"/>
  <c r="CF85" i="16"/>
  <c r="CF86" i="16"/>
  <c r="CF87" i="16"/>
  <c r="CF88" i="16"/>
  <c r="CF89" i="16"/>
  <c r="CF30" i="16"/>
  <c r="CF31" i="16"/>
  <c r="CF56" i="16"/>
  <c r="CF61" i="16"/>
  <c r="CF64" i="16"/>
  <c r="CF66" i="16"/>
  <c r="CF97" i="16"/>
  <c r="CF100" i="16"/>
  <c r="CF108" i="16"/>
  <c r="CF109" i="16"/>
  <c r="CF110" i="16"/>
  <c r="CF111" i="16"/>
  <c r="CF112" i="16"/>
  <c r="CF113" i="16"/>
  <c r="CF114" i="16"/>
  <c r="CF115" i="16"/>
  <c r="CF116" i="16"/>
  <c r="CF117" i="16"/>
  <c r="CF118" i="16"/>
  <c r="CF119" i="16"/>
  <c r="CF120" i="16"/>
  <c r="CF121" i="16"/>
  <c r="CF122" i="16"/>
  <c r="CF123" i="16"/>
  <c r="CF124" i="16"/>
  <c r="CF125" i="16"/>
  <c r="CF18" i="16"/>
  <c r="CF26" i="16"/>
  <c r="CF27" i="16"/>
  <c r="CF54" i="16"/>
  <c r="CF60" i="16"/>
  <c r="CF63" i="16"/>
  <c r="CF91" i="16"/>
  <c r="CF92" i="16"/>
  <c r="CF93" i="16"/>
  <c r="CF96" i="16"/>
  <c r="CF99" i="16"/>
  <c r="CF104" i="16"/>
  <c r="CF105" i="16"/>
  <c r="CF106" i="16"/>
  <c r="CF107" i="16"/>
  <c r="CF126" i="16"/>
  <c r="CF127" i="16"/>
  <c r="CF128" i="16"/>
  <c r="CF129" i="16"/>
  <c r="CF130" i="16"/>
  <c r="CF131" i="16"/>
  <c r="CF132" i="16"/>
  <c r="CF133" i="16"/>
  <c r="CF134" i="16"/>
  <c r="CF135" i="16"/>
  <c r="CF136" i="16"/>
  <c r="CF137" i="16"/>
  <c r="CF138" i="16"/>
  <c r="CF139" i="16"/>
  <c r="CF140" i="16"/>
  <c r="CF141" i="16"/>
  <c r="CF142" i="16"/>
  <c r="CF143" i="16"/>
  <c r="CF144" i="16"/>
  <c r="CF145" i="16"/>
  <c r="CF146" i="16"/>
  <c r="CF147" i="16"/>
  <c r="CF148" i="16"/>
  <c r="CF149" i="16"/>
  <c r="CF150" i="16"/>
  <c r="CF151" i="16"/>
  <c r="CF152" i="16"/>
  <c r="CF153" i="16"/>
  <c r="CF154" i="16"/>
  <c r="CF155" i="16"/>
  <c r="CF156" i="16"/>
  <c r="CF157" i="16"/>
  <c r="CF158" i="16"/>
  <c r="CF159" i="16"/>
  <c r="CF160" i="16"/>
  <c r="CF161" i="16"/>
  <c r="CF17" i="16"/>
  <c r="CF21" i="16"/>
  <c r="CF23" i="16"/>
  <c r="CF58" i="16"/>
  <c r="CF62" i="16"/>
  <c r="CF90" i="16"/>
  <c r="CF94" i="16"/>
  <c r="CF95" i="16"/>
  <c r="CF98" i="16"/>
  <c r="CF101" i="16"/>
  <c r="CF102" i="16"/>
  <c r="CF103" i="16"/>
  <c r="CF162" i="16"/>
  <c r="CF163" i="16"/>
  <c r="CF164" i="16"/>
  <c r="CF165" i="16"/>
  <c r="CF166" i="16"/>
  <c r="CF167" i="16"/>
  <c r="CF168" i="16"/>
  <c r="CF169" i="16"/>
  <c r="CF170" i="16"/>
  <c r="CF171" i="16"/>
  <c r="CF172" i="16"/>
  <c r="CF173" i="16"/>
  <c r="CF174" i="16"/>
  <c r="CF175" i="16"/>
  <c r="CF176" i="16"/>
  <c r="CF177" i="16"/>
  <c r="CF178" i="16"/>
  <c r="CF179" i="16"/>
  <c r="CF180" i="16"/>
  <c r="CF181" i="16"/>
  <c r="CF182" i="16"/>
  <c r="CF183" i="16"/>
  <c r="CF184" i="16"/>
  <c r="CF185" i="16"/>
  <c r="CF186" i="16"/>
  <c r="CF187" i="16"/>
  <c r="CF188" i="16"/>
  <c r="CF189" i="16"/>
  <c r="CF190" i="16"/>
  <c r="CF191" i="16"/>
  <c r="CF192" i="16"/>
  <c r="CF193" i="16"/>
  <c r="CF194" i="16"/>
  <c r="CF195" i="16"/>
  <c r="CF196" i="16"/>
  <c r="CF197" i="16"/>
  <c r="CF24" i="16"/>
  <c r="CF28" i="16"/>
  <c r="CF55" i="16"/>
  <c r="CF59" i="16"/>
  <c r="CF65" i="16"/>
  <c r="CF198" i="16"/>
  <c r="CF199" i="16"/>
  <c r="CF200" i="16"/>
  <c r="CF201" i="16"/>
  <c r="CF202" i="16"/>
  <c r="CF203" i="16"/>
  <c r="CF204" i="16"/>
  <c r="CF205" i="16"/>
  <c r="CF206" i="16"/>
  <c r="CF207" i="16"/>
  <c r="CF208" i="16"/>
  <c r="CF209" i="16"/>
  <c r="CF210" i="16"/>
  <c r="CF211" i="16"/>
  <c r="CF212" i="16"/>
  <c r="CF213" i="16"/>
  <c r="CF214" i="16"/>
  <c r="CF215" i="16"/>
  <c r="CF216" i="16"/>
  <c r="AF218" i="16"/>
  <c r="AF219" i="16"/>
  <c r="AF220" i="16"/>
  <c r="AF221" i="16"/>
  <c r="AF222" i="16"/>
  <c r="CG32" i="16"/>
  <c r="CG33" i="16"/>
  <c r="CG34" i="16"/>
  <c r="CG35" i="16"/>
  <c r="CG36" i="16"/>
  <c r="CG37" i="16"/>
  <c r="CG38" i="16"/>
  <c r="CG39" i="16"/>
  <c r="CG40" i="16"/>
  <c r="CG41" i="16"/>
  <c r="CG42" i="16"/>
  <c r="CG43" i="16"/>
  <c r="CG44" i="16"/>
  <c r="CG45" i="16"/>
  <c r="CG46" i="16"/>
  <c r="CG47" i="16"/>
  <c r="CG48" i="16"/>
  <c r="CG49" i="16"/>
  <c r="CG50" i="16"/>
  <c r="CG51" i="16"/>
  <c r="CG52" i="16"/>
  <c r="CG53" i="16"/>
  <c r="CG24" i="16"/>
  <c r="CG26" i="16"/>
  <c r="CG56" i="16"/>
  <c r="CG60" i="16"/>
  <c r="CG67" i="16"/>
  <c r="CG68" i="16"/>
  <c r="CG69" i="16"/>
  <c r="CG70" i="16"/>
  <c r="CG71" i="16"/>
  <c r="CG72" i="16"/>
  <c r="CG73" i="16"/>
  <c r="CG74" i="16"/>
  <c r="CG75" i="16"/>
  <c r="CG76" i="16"/>
  <c r="CG77" i="16"/>
  <c r="CG78" i="16"/>
  <c r="CG79" i="16"/>
  <c r="CG80" i="16"/>
  <c r="CG81" i="16"/>
  <c r="CG82" i="16"/>
  <c r="CG83" i="16"/>
  <c r="CG84" i="16"/>
  <c r="CG85" i="16"/>
  <c r="CG86" i="16"/>
  <c r="CG87" i="16"/>
  <c r="CG88" i="16"/>
  <c r="CG89" i="16"/>
  <c r="CG28" i="16"/>
  <c r="CG59" i="16"/>
  <c r="CG63" i="16"/>
  <c r="CG93" i="16"/>
  <c r="CG94" i="16"/>
  <c r="CG96" i="16"/>
  <c r="CG101" i="16"/>
  <c r="CG107" i="16"/>
  <c r="CG109" i="16"/>
  <c r="CG110" i="16"/>
  <c r="CG111" i="16"/>
  <c r="CG112" i="16"/>
  <c r="CG113" i="16"/>
  <c r="CG114" i="16"/>
  <c r="CG115" i="16"/>
  <c r="CG116" i="16"/>
  <c r="CG117" i="16"/>
  <c r="CG118" i="16"/>
  <c r="CG119" i="16"/>
  <c r="CG120" i="16"/>
  <c r="CG121" i="16"/>
  <c r="CG122" i="16"/>
  <c r="CG123" i="16"/>
  <c r="CG124" i="16"/>
  <c r="CG125" i="16"/>
  <c r="CG19" i="16"/>
  <c r="CG22" i="16"/>
  <c r="CG23" i="16"/>
  <c r="CG25" i="16"/>
  <c r="CG29" i="16"/>
  <c r="CG30" i="16"/>
  <c r="CG55" i="16"/>
  <c r="CG58" i="16"/>
  <c r="CG65" i="16"/>
  <c r="CG66" i="16"/>
  <c r="CG95" i="16"/>
  <c r="CG98" i="16"/>
  <c r="CG102" i="16"/>
  <c r="CG103" i="16"/>
  <c r="CG106" i="16"/>
  <c r="CG108" i="16"/>
  <c r="CG126" i="16"/>
  <c r="CG127" i="16"/>
  <c r="CG128" i="16"/>
  <c r="CG129" i="16"/>
  <c r="CG130" i="16"/>
  <c r="CG131" i="16"/>
  <c r="CG132" i="16"/>
  <c r="CG133" i="16"/>
  <c r="CG134" i="16"/>
  <c r="CG135" i="16"/>
  <c r="CG136" i="16"/>
  <c r="CG137" i="16"/>
  <c r="CG138" i="16"/>
  <c r="CG139" i="16"/>
  <c r="CG140" i="16"/>
  <c r="CG141" i="16"/>
  <c r="CG142" i="16"/>
  <c r="CG143" i="16"/>
  <c r="CG144" i="16"/>
  <c r="CG145" i="16"/>
  <c r="CG146" i="16"/>
  <c r="CG147" i="16"/>
  <c r="CG148" i="16"/>
  <c r="CG149" i="16"/>
  <c r="CG150" i="16"/>
  <c r="CG151" i="16"/>
  <c r="CG152" i="16"/>
  <c r="CG153" i="16"/>
  <c r="CG154" i="16"/>
  <c r="CG155" i="16"/>
  <c r="CG156" i="16"/>
  <c r="CG157" i="16"/>
  <c r="CG158" i="16"/>
  <c r="CG159" i="16"/>
  <c r="CG160" i="16"/>
  <c r="CG161" i="16"/>
  <c r="CG18" i="16"/>
  <c r="CG27" i="16"/>
  <c r="CG31" i="16"/>
  <c r="CG57" i="16"/>
  <c r="CG61" i="16"/>
  <c r="CG64" i="16"/>
  <c r="CG91" i="16"/>
  <c r="CG92" i="16"/>
  <c r="CG97" i="16"/>
  <c r="CG99" i="16"/>
  <c r="CG100" i="16"/>
  <c r="CG104" i="16"/>
  <c r="CG105" i="16"/>
  <c r="CG162" i="16"/>
  <c r="CG163" i="16"/>
  <c r="CG164" i="16"/>
  <c r="CG165" i="16"/>
  <c r="CG166" i="16"/>
  <c r="CG167" i="16"/>
  <c r="CG168" i="16"/>
  <c r="CG169" i="16"/>
  <c r="CG170" i="16"/>
  <c r="CG171" i="16"/>
  <c r="CG172" i="16"/>
  <c r="CG173" i="16"/>
  <c r="CG174" i="16"/>
  <c r="CG175" i="16"/>
  <c r="CG176" i="16"/>
  <c r="CG177" i="16"/>
  <c r="CG178" i="16"/>
  <c r="CG179" i="16"/>
  <c r="CG180" i="16"/>
  <c r="CG181" i="16"/>
  <c r="CG182" i="16"/>
  <c r="CG183" i="16"/>
  <c r="CG184" i="16"/>
  <c r="CG185" i="16"/>
  <c r="CG186" i="16"/>
  <c r="CG187" i="16"/>
  <c r="CG188" i="16"/>
  <c r="CG189" i="16"/>
  <c r="CG190" i="16"/>
  <c r="CG191" i="16"/>
  <c r="CG192" i="16"/>
  <c r="CG193" i="16"/>
  <c r="CG194" i="16"/>
  <c r="CG195" i="16"/>
  <c r="CG196" i="16"/>
  <c r="CG197" i="16"/>
  <c r="CG17" i="16"/>
  <c r="CG20" i="16"/>
  <c r="CG21" i="16"/>
  <c r="CG54" i="16"/>
  <c r="CG62" i="16"/>
  <c r="CG90" i="16"/>
  <c r="CG198" i="16"/>
  <c r="CG199" i="16"/>
  <c r="CG200" i="16"/>
  <c r="CG201" i="16"/>
  <c r="CG202" i="16"/>
  <c r="CG203" i="16"/>
  <c r="CG204" i="16"/>
  <c r="CG205" i="16"/>
  <c r="CG206" i="16"/>
  <c r="CG207" i="16"/>
  <c r="CG208" i="16"/>
  <c r="CG209" i="16"/>
  <c r="CG210" i="16"/>
  <c r="CG211" i="16"/>
  <c r="CG212" i="16"/>
  <c r="CG213" i="16"/>
  <c r="CG214" i="16"/>
  <c r="CG215" i="16"/>
  <c r="CG216" i="16"/>
  <c r="AG218" i="16"/>
  <c r="AG219" i="16"/>
  <c r="AG220" i="16"/>
  <c r="AG221" i="16"/>
  <c r="AG222" i="16"/>
  <c r="CH32" i="16"/>
  <c r="CH33" i="16"/>
  <c r="CH34" i="16"/>
  <c r="CH35" i="16"/>
  <c r="CH36" i="16"/>
  <c r="CH37" i="16"/>
  <c r="CH38" i="16"/>
  <c r="CH39" i="16"/>
  <c r="CH40" i="16"/>
  <c r="CH41" i="16"/>
  <c r="CH42" i="16"/>
  <c r="CH43" i="16"/>
  <c r="CH44" i="16"/>
  <c r="CH45" i="16"/>
  <c r="CH46" i="16"/>
  <c r="CH47" i="16"/>
  <c r="CH48" i="16"/>
  <c r="CH49" i="16"/>
  <c r="CH50" i="16"/>
  <c r="CH51" i="16"/>
  <c r="CH52" i="16"/>
  <c r="CH53" i="16"/>
  <c r="CH31" i="16"/>
  <c r="CH58" i="16"/>
  <c r="CH59" i="16"/>
  <c r="CH61" i="16"/>
  <c r="CH64" i="16"/>
  <c r="CH67" i="16"/>
  <c r="CH68" i="16"/>
  <c r="CH69" i="16"/>
  <c r="CH70" i="16"/>
  <c r="CH71" i="16"/>
  <c r="CH72" i="16"/>
  <c r="CH73" i="16"/>
  <c r="CH74" i="16"/>
  <c r="CH75" i="16"/>
  <c r="CH76" i="16"/>
  <c r="CH77" i="16"/>
  <c r="CH78" i="16"/>
  <c r="CH79" i="16"/>
  <c r="CH80" i="16"/>
  <c r="CH81" i="16"/>
  <c r="CH82" i="16"/>
  <c r="CH83" i="16"/>
  <c r="CH84" i="16"/>
  <c r="CH85" i="16"/>
  <c r="CH86" i="16"/>
  <c r="CH87" i="16"/>
  <c r="CH88" i="16"/>
  <c r="CH89" i="16"/>
  <c r="CH21" i="16"/>
  <c r="CH25" i="16"/>
  <c r="CH57" i="16"/>
  <c r="CH92" i="16"/>
  <c r="CH97" i="16"/>
  <c r="CH99" i="16"/>
  <c r="CH102" i="16"/>
  <c r="CH109" i="16"/>
  <c r="CH110" i="16"/>
  <c r="CH111" i="16"/>
  <c r="CH112" i="16"/>
  <c r="CH113" i="16"/>
  <c r="CH114" i="16"/>
  <c r="CH115" i="16"/>
  <c r="CH116" i="16"/>
  <c r="CH117" i="16"/>
  <c r="CH118" i="16"/>
  <c r="CH119" i="16"/>
  <c r="CH120" i="16"/>
  <c r="CH121" i="16"/>
  <c r="CH122" i="16"/>
  <c r="CH123" i="16"/>
  <c r="CH124" i="16"/>
  <c r="CH125" i="16"/>
  <c r="CH17" i="16"/>
  <c r="CH20" i="16"/>
  <c r="CH24" i="16"/>
  <c r="CH60" i="16"/>
  <c r="CH62" i="16"/>
  <c r="CH91" i="16"/>
  <c r="CH96" i="16"/>
  <c r="CH100" i="16"/>
  <c r="CH106" i="16"/>
  <c r="CH107" i="16"/>
  <c r="CH108" i="16"/>
  <c r="CH126" i="16"/>
  <c r="CH127" i="16"/>
  <c r="CH128" i="16"/>
  <c r="CH129" i="16"/>
  <c r="CH130" i="16"/>
  <c r="CH131" i="16"/>
  <c r="CH132" i="16"/>
  <c r="CH133" i="16"/>
  <c r="CH134" i="16"/>
  <c r="CH135" i="16"/>
  <c r="CH136" i="16"/>
  <c r="CH137" i="16"/>
  <c r="CH138" i="16"/>
  <c r="CH139" i="16"/>
  <c r="CH140" i="16"/>
  <c r="CH141" i="16"/>
  <c r="CH142" i="16"/>
  <c r="CH143" i="16"/>
  <c r="CH144" i="16"/>
  <c r="CH145" i="16"/>
  <c r="CH146" i="16"/>
  <c r="CH147" i="16"/>
  <c r="CH148" i="16"/>
  <c r="CH149" i="16"/>
  <c r="CH150" i="16"/>
  <c r="CH151" i="16"/>
  <c r="CH152" i="16"/>
  <c r="CH153" i="16"/>
  <c r="CH154" i="16"/>
  <c r="CH155" i="16"/>
  <c r="CH156" i="16"/>
  <c r="CH157" i="16"/>
  <c r="CH158" i="16"/>
  <c r="CH159" i="16"/>
  <c r="CH160" i="16"/>
  <c r="CH161" i="16"/>
  <c r="CH19" i="16"/>
  <c r="CH23" i="16"/>
  <c r="CH28" i="16"/>
  <c r="CH29" i="16"/>
  <c r="CH54" i="16"/>
  <c r="CH63" i="16"/>
  <c r="CH65" i="16"/>
  <c r="CH66" i="16"/>
  <c r="CH90" i="16"/>
  <c r="CH93" i="16"/>
  <c r="CH94" i="16"/>
  <c r="CH95" i="16"/>
  <c r="CH98" i="16"/>
  <c r="CH101" i="16"/>
  <c r="CH103" i="16"/>
  <c r="CH104" i="16"/>
  <c r="CH105" i="16"/>
  <c r="CH162" i="16"/>
  <c r="CH163" i="16"/>
  <c r="CH164" i="16"/>
  <c r="CH165" i="16"/>
  <c r="CH166" i="16"/>
  <c r="CH167" i="16"/>
  <c r="CH168" i="16"/>
  <c r="CH169" i="16"/>
  <c r="CH170" i="16"/>
  <c r="CH171" i="16"/>
  <c r="CH172" i="16"/>
  <c r="CH173" i="16"/>
  <c r="CH174" i="16"/>
  <c r="CH175" i="16"/>
  <c r="CH176" i="16"/>
  <c r="CH177" i="16"/>
  <c r="CH178" i="16"/>
  <c r="CH179" i="16"/>
  <c r="CH180" i="16"/>
  <c r="CH181" i="16"/>
  <c r="CH182" i="16"/>
  <c r="CH183" i="16"/>
  <c r="CH184" i="16"/>
  <c r="CH185" i="16"/>
  <c r="CH186" i="16"/>
  <c r="CH187" i="16"/>
  <c r="CH188" i="16"/>
  <c r="CH189" i="16"/>
  <c r="CH190" i="16"/>
  <c r="CH191" i="16"/>
  <c r="CH192" i="16"/>
  <c r="CH193" i="16"/>
  <c r="CH194" i="16"/>
  <c r="CH195" i="16"/>
  <c r="CH196" i="16"/>
  <c r="CH197" i="16"/>
  <c r="CH18" i="16"/>
  <c r="CH22" i="16"/>
  <c r="CH26" i="16"/>
  <c r="CH27" i="16"/>
  <c r="CH30" i="16"/>
  <c r="CH55" i="16"/>
  <c r="CH56" i="16"/>
  <c r="CH198" i="16"/>
  <c r="CH199" i="16"/>
  <c r="CH200" i="16"/>
  <c r="CH201" i="16"/>
  <c r="CH202" i="16"/>
  <c r="CH203" i="16"/>
  <c r="CH204" i="16"/>
  <c r="CH205" i="16"/>
  <c r="CH206" i="16"/>
  <c r="CH207" i="16"/>
  <c r="CH208" i="16"/>
  <c r="CH209" i="16"/>
  <c r="CH210" i="16"/>
  <c r="CH211" i="16"/>
  <c r="CH212" i="16"/>
  <c r="CH213" i="16"/>
  <c r="CH214" i="16"/>
  <c r="CH215" i="16"/>
  <c r="CH216" i="16"/>
  <c r="AH218" i="16"/>
  <c r="AH219" i="16"/>
  <c r="AH220" i="16"/>
  <c r="AH221" i="16"/>
  <c r="AH222" i="16"/>
  <c r="CJ32" i="16"/>
  <c r="CJ33" i="16"/>
  <c r="CJ34" i="16"/>
  <c r="CJ35" i="16"/>
  <c r="CJ36" i="16"/>
  <c r="CJ37" i="16"/>
  <c r="CJ38" i="16"/>
  <c r="CJ39" i="16"/>
  <c r="CJ40" i="16"/>
  <c r="CJ41" i="16"/>
  <c r="CJ42" i="16"/>
  <c r="CJ43" i="16"/>
  <c r="CJ44" i="16"/>
  <c r="CJ45" i="16"/>
  <c r="CJ46" i="16"/>
  <c r="CJ47" i="16"/>
  <c r="CJ48" i="16"/>
  <c r="CJ49" i="16"/>
  <c r="CJ50" i="16"/>
  <c r="CJ51" i="16"/>
  <c r="CJ52" i="16"/>
  <c r="CJ53" i="16"/>
  <c r="CJ21" i="16"/>
  <c r="CJ55" i="16"/>
  <c r="CJ57" i="16"/>
  <c r="CJ67" i="16"/>
  <c r="CJ68" i="16"/>
  <c r="CJ69" i="16"/>
  <c r="CJ70" i="16"/>
  <c r="CJ71" i="16"/>
  <c r="CJ72" i="16"/>
  <c r="CJ73" i="16"/>
  <c r="CJ74" i="16"/>
  <c r="CJ75" i="16"/>
  <c r="CJ76" i="16"/>
  <c r="CJ77" i="16"/>
  <c r="CJ78" i="16"/>
  <c r="CJ79" i="16"/>
  <c r="CJ80" i="16"/>
  <c r="CJ81" i="16"/>
  <c r="CJ82" i="16"/>
  <c r="CJ83" i="16"/>
  <c r="CJ84" i="16"/>
  <c r="CJ85" i="16"/>
  <c r="CJ86" i="16"/>
  <c r="CJ87" i="16"/>
  <c r="CJ88" i="16"/>
  <c r="CJ89" i="16"/>
  <c r="CJ29" i="16"/>
  <c r="CJ58" i="16"/>
  <c r="CJ64" i="16"/>
  <c r="CJ94" i="16"/>
  <c r="CJ98" i="16"/>
  <c r="CJ105" i="16"/>
  <c r="CJ107" i="16"/>
  <c r="CJ108" i="16"/>
  <c r="CJ109" i="16"/>
  <c r="CJ110" i="16"/>
  <c r="CJ111" i="16"/>
  <c r="CJ112" i="16"/>
  <c r="CJ113" i="16"/>
  <c r="CJ114" i="16"/>
  <c r="CJ115" i="16"/>
  <c r="CJ116" i="16"/>
  <c r="CJ117" i="16"/>
  <c r="CJ118" i="16"/>
  <c r="CJ119" i="16"/>
  <c r="CJ120" i="16"/>
  <c r="CJ121" i="16"/>
  <c r="CJ122" i="16"/>
  <c r="CJ123" i="16"/>
  <c r="CJ124" i="16"/>
  <c r="CJ125" i="16"/>
  <c r="CJ30" i="16"/>
  <c r="CJ31" i="16"/>
  <c r="CJ59" i="16"/>
  <c r="CJ65" i="16"/>
  <c r="CJ90" i="16"/>
  <c r="CJ92" i="16"/>
  <c r="CJ96" i="16"/>
  <c r="CJ103" i="16"/>
  <c r="CJ104" i="16"/>
  <c r="CJ106" i="16"/>
  <c r="CJ126" i="16"/>
  <c r="CJ127" i="16"/>
  <c r="CJ128" i="16"/>
  <c r="CJ129" i="16"/>
  <c r="CJ130" i="16"/>
  <c r="CJ131" i="16"/>
  <c r="CJ132" i="16"/>
  <c r="CJ133" i="16"/>
  <c r="CJ134" i="16"/>
  <c r="CJ135" i="16"/>
  <c r="CJ136" i="16"/>
  <c r="CJ137" i="16"/>
  <c r="CJ138" i="16"/>
  <c r="CJ139" i="16"/>
  <c r="CJ140" i="16"/>
  <c r="CJ141" i="16"/>
  <c r="CJ142" i="16"/>
  <c r="CJ143" i="16"/>
  <c r="CJ144" i="16"/>
  <c r="CJ145" i="16"/>
  <c r="CJ146" i="16"/>
  <c r="CJ147" i="16"/>
  <c r="CJ148" i="16"/>
  <c r="CJ149" i="16"/>
  <c r="CJ150" i="16"/>
  <c r="CJ151" i="16"/>
  <c r="CJ152" i="16"/>
  <c r="CJ153" i="16"/>
  <c r="CJ154" i="16"/>
  <c r="CJ155" i="16"/>
  <c r="CJ156" i="16"/>
  <c r="CJ157" i="16"/>
  <c r="CJ158" i="16"/>
  <c r="CJ159" i="16"/>
  <c r="CJ160" i="16"/>
  <c r="CJ161" i="16"/>
  <c r="CJ17" i="16"/>
  <c r="CJ18" i="16"/>
  <c r="CJ20" i="16"/>
  <c r="CJ27" i="16"/>
  <c r="CJ56" i="16"/>
  <c r="CJ60" i="16"/>
  <c r="CJ62" i="16"/>
  <c r="CJ91" i="16"/>
  <c r="CJ93" i="16"/>
  <c r="CJ95" i="16"/>
  <c r="CJ97" i="16"/>
  <c r="CJ99" i="16"/>
  <c r="CJ100" i="16"/>
  <c r="CJ101" i="16"/>
  <c r="CJ102" i="16"/>
  <c r="CJ162" i="16"/>
  <c r="CJ163" i="16"/>
  <c r="CJ164" i="16"/>
  <c r="CJ165" i="16"/>
  <c r="CJ166" i="16"/>
  <c r="CJ167" i="16"/>
  <c r="CJ168" i="16"/>
  <c r="CJ169" i="16"/>
  <c r="CJ170" i="16"/>
  <c r="CJ171" i="16"/>
  <c r="CJ172" i="16"/>
  <c r="CJ173" i="16"/>
  <c r="CJ174" i="16"/>
  <c r="CJ175" i="16"/>
  <c r="CJ176" i="16"/>
  <c r="CJ177" i="16"/>
  <c r="CJ178" i="16"/>
  <c r="CJ179" i="16"/>
  <c r="CJ180" i="16"/>
  <c r="CJ181" i="16"/>
  <c r="CJ182" i="16"/>
  <c r="CJ183" i="16"/>
  <c r="CJ184" i="16"/>
  <c r="CJ185" i="16"/>
  <c r="CJ186" i="16"/>
  <c r="CJ187" i="16"/>
  <c r="CJ188" i="16"/>
  <c r="CJ189" i="16"/>
  <c r="CJ190" i="16"/>
  <c r="CJ191" i="16"/>
  <c r="CJ192" i="16"/>
  <c r="CJ193" i="16"/>
  <c r="CJ194" i="16"/>
  <c r="CJ195" i="16"/>
  <c r="CJ196" i="16"/>
  <c r="CJ197" i="16"/>
  <c r="CJ19" i="16"/>
  <c r="CJ22" i="16"/>
  <c r="CJ23" i="16"/>
  <c r="CJ24" i="16"/>
  <c r="CJ25" i="16"/>
  <c r="CJ26" i="16"/>
  <c r="CJ28" i="16"/>
  <c r="CJ54" i="16"/>
  <c r="CJ61" i="16"/>
  <c r="CJ63" i="16"/>
  <c r="CJ66" i="16"/>
  <c r="CJ198" i="16"/>
  <c r="CJ199" i="16"/>
  <c r="CJ200" i="16"/>
  <c r="CJ201" i="16"/>
  <c r="CJ202" i="16"/>
  <c r="CJ203" i="16"/>
  <c r="CJ204" i="16"/>
  <c r="CJ205" i="16"/>
  <c r="CJ206" i="16"/>
  <c r="CJ207" i="16"/>
  <c r="CJ208" i="16"/>
  <c r="CJ209" i="16"/>
  <c r="CJ210" i="16"/>
  <c r="CJ211" i="16"/>
  <c r="CJ212" i="16"/>
  <c r="CJ213" i="16"/>
  <c r="CJ214" i="16"/>
  <c r="CJ215" i="16"/>
  <c r="CJ216" i="16"/>
  <c r="AJ218" i="16"/>
  <c r="AJ219" i="16"/>
  <c r="AJ220" i="16"/>
  <c r="AJ221" i="16"/>
  <c r="AJ222" i="16"/>
  <c r="CK32" i="16"/>
  <c r="CK33" i="16"/>
  <c r="CK34" i="16"/>
  <c r="CK35" i="16"/>
  <c r="CK36" i="16"/>
  <c r="CK37" i="16"/>
  <c r="CK38" i="16"/>
  <c r="CK39" i="16"/>
  <c r="CK40" i="16"/>
  <c r="CK41" i="16"/>
  <c r="CK42" i="16"/>
  <c r="CK43" i="16"/>
  <c r="CK44" i="16"/>
  <c r="CK45" i="16"/>
  <c r="CK46" i="16"/>
  <c r="CK47" i="16"/>
  <c r="CK48" i="16"/>
  <c r="CK49" i="16"/>
  <c r="CK50" i="16"/>
  <c r="CK51" i="16"/>
  <c r="CK52" i="16"/>
  <c r="CK53" i="16"/>
  <c r="CK17" i="16"/>
  <c r="CK61" i="16"/>
  <c r="CK62" i="16"/>
  <c r="CK67" i="16"/>
  <c r="CK68" i="16"/>
  <c r="CK69" i="16"/>
  <c r="CK70" i="16"/>
  <c r="CK71" i="16"/>
  <c r="CK72" i="16"/>
  <c r="CK73" i="16"/>
  <c r="CK74" i="16"/>
  <c r="CK75" i="16"/>
  <c r="CK76" i="16"/>
  <c r="CK77" i="16"/>
  <c r="CK78" i="16"/>
  <c r="CK79" i="16"/>
  <c r="CK80" i="16"/>
  <c r="CK81" i="16"/>
  <c r="CK82" i="16"/>
  <c r="CK83" i="16"/>
  <c r="CK84" i="16"/>
  <c r="CK85" i="16"/>
  <c r="CK86" i="16"/>
  <c r="CK87" i="16"/>
  <c r="CK88" i="16"/>
  <c r="CK89" i="16"/>
  <c r="CK23" i="16"/>
  <c r="CK28" i="16"/>
  <c r="CK54" i="16"/>
  <c r="CK60" i="16"/>
  <c r="CK99" i="16"/>
  <c r="CK101" i="16"/>
  <c r="CK102" i="16"/>
  <c r="CK109" i="16"/>
  <c r="CK110" i="16"/>
  <c r="CK111" i="16"/>
  <c r="CK112" i="16"/>
  <c r="CK113" i="16"/>
  <c r="CK114" i="16"/>
  <c r="CK115" i="16"/>
  <c r="CK116" i="16"/>
  <c r="CK117" i="16"/>
  <c r="CK118" i="16"/>
  <c r="CK119" i="16"/>
  <c r="CK120" i="16"/>
  <c r="CK121" i="16"/>
  <c r="CK122" i="16"/>
  <c r="CK123" i="16"/>
  <c r="CK124" i="16"/>
  <c r="CK125" i="16"/>
  <c r="CK24" i="16"/>
  <c r="CK25" i="16"/>
  <c r="CK26" i="16"/>
  <c r="CK27" i="16"/>
  <c r="CK29" i="16"/>
  <c r="CK58" i="16"/>
  <c r="CK64" i="16"/>
  <c r="CK91" i="16"/>
  <c r="CK93" i="16"/>
  <c r="CK94" i="16"/>
  <c r="CK95" i="16"/>
  <c r="CK97" i="16"/>
  <c r="CK100" i="16"/>
  <c r="CK106" i="16"/>
  <c r="CK107" i="16"/>
  <c r="CK108" i="16"/>
  <c r="CK126" i="16"/>
  <c r="CK127" i="16"/>
  <c r="CK128" i="16"/>
  <c r="CK129" i="16"/>
  <c r="CK130" i="16"/>
  <c r="CK131" i="16"/>
  <c r="CK132" i="16"/>
  <c r="CK133" i="16"/>
  <c r="CK134" i="16"/>
  <c r="CK135" i="16"/>
  <c r="CK136" i="16"/>
  <c r="CK137" i="16"/>
  <c r="CK138" i="16"/>
  <c r="CK139" i="16"/>
  <c r="CK140" i="16"/>
  <c r="CK141" i="16"/>
  <c r="CK142" i="16"/>
  <c r="CK143" i="16"/>
  <c r="CK144" i="16"/>
  <c r="CK145" i="16"/>
  <c r="CK146" i="16"/>
  <c r="CK147" i="16"/>
  <c r="CK148" i="16"/>
  <c r="CK149" i="16"/>
  <c r="CK150" i="16"/>
  <c r="CK151" i="16"/>
  <c r="CK152" i="16"/>
  <c r="CK153" i="16"/>
  <c r="CK154" i="16"/>
  <c r="CK155" i="16"/>
  <c r="CK156" i="16"/>
  <c r="CK157" i="16"/>
  <c r="CK158" i="16"/>
  <c r="CK159" i="16"/>
  <c r="CK160" i="16"/>
  <c r="CK161" i="16"/>
  <c r="CK19" i="16"/>
  <c r="CK21" i="16"/>
  <c r="CK22" i="16"/>
  <c r="CK30" i="16"/>
  <c r="CK65" i="16"/>
  <c r="CK66" i="16"/>
  <c r="CK90" i="16"/>
  <c r="CK92" i="16"/>
  <c r="CK96" i="16"/>
  <c r="CK98" i="16"/>
  <c r="CK103" i="16"/>
  <c r="CK104" i="16"/>
  <c r="CK105" i="16"/>
  <c r="CK162" i="16"/>
  <c r="CK163" i="16"/>
  <c r="CK164" i="16"/>
  <c r="CK165" i="16"/>
  <c r="CK166" i="16"/>
  <c r="CK167" i="16"/>
  <c r="CK168" i="16"/>
  <c r="CK169" i="16"/>
  <c r="CK170" i="16"/>
  <c r="CK171" i="16"/>
  <c r="CK172" i="16"/>
  <c r="CK173" i="16"/>
  <c r="CK174" i="16"/>
  <c r="CK175" i="16"/>
  <c r="CK176" i="16"/>
  <c r="CK177" i="16"/>
  <c r="CK178" i="16"/>
  <c r="CK179" i="16"/>
  <c r="CK180" i="16"/>
  <c r="CK181" i="16"/>
  <c r="CK182" i="16"/>
  <c r="CK183" i="16"/>
  <c r="CK184" i="16"/>
  <c r="CK185" i="16"/>
  <c r="CK186" i="16"/>
  <c r="CK187" i="16"/>
  <c r="CK188" i="16"/>
  <c r="CK189" i="16"/>
  <c r="CK190" i="16"/>
  <c r="CK191" i="16"/>
  <c r="CK192" i="16"/>
  <c r="CK193" i="16"/>
  <c r="CK194" i="16"/>
  <c r="CK195" i="16"/>
  <c r="CK196" i="16"/>
  <c r="CK197" i="16"/>
  <c r="CK18" i="16"/>
  <c r="CK20" i="16"/>
  <c r="CK31" i="16"/>
  <c r="CK55" i="16"/>
  <c r="CK56" i="16"/>
  <c r="CK57" i="16"/>
  <c r="CK59" i="16"/>
  <c r="CK63" i="16"/>
  <c r="CK198" i="16"/>
  <c r="CK199" i="16"/>
  <c r="CK200" i="16"/>
  <c r="CK201" i="16"/>
  <c r="CK202" i="16"/>
  <c r="CK203" i="16"/>
  <c r="CK204" i="16"/>
  <c r="CK205" i="16"/>
  <c r="CK206" i="16"/>
  <c r="CK207" i="16"/>
  <c r="CK208" i="16"/>
  <c r="CK209" i="16"/>
  <c r="CK210" i="16"/>
  <c r="CK211" i="16"/>
  <c r="CK212" i="16"/>
  <c r="CK213" i="16"/>
  <c r="CK214" i="16"/>
  <c r="CK215" i="16"/>
  <c r="CK216" i="16"/>
  <c r="AK218" i="16"/>
  <c r="AK219" i="16"/>
  <c r="AK220" i="16"/>
  <c r="AK221" i="16"/>
  <c r="AK222" i="16"/>
  <c r="CL32" i="16"/>
  <c r="CL33" i="16"/>
  <c r="CL34" i="16"/>
  <c r="CL35" i="16"/>
  <c r="CL36" i="16"/>
  <c r="CL37" i="16"/>
  <c r="CL38" i="16"/>
  <c r="CL39" i="16"/>
  <c r="CL40" i="16"/>
  <c r="CL41" i="16"/>
  <c r="CL42" i="16"/>
  <c r="CL43" i="16"/>
  <c r="CL44" i="16"/>
  <c r="CL45" i="16"/>
  <c r="CL46" i="16"/>
  <c r="CL47" i="16"/>
  <c r="CL48" i="16"/>
  <c r="CL49" i="16"/>
  <c r="CL50" i="16"/>
  <c r="CL51" i="16"/>
  <c r="CL52" i="16"/>
  <c r="CL53" i="16"/>
  <c r="CL19" i="16"/>
  <c r="CL29" i="16"/>
  <c r="CL30" i="16"/>
  <c r="CL60" i="16"/>
  <c r="CL66" i="16"/>
  <c r="CL67" i="16"/>
  <c r="CL68" i="16"/>
  <c r="CL69" i="16"/>
  <c r="CL70" i="16"/>
  <c r="CL71" i="16"/>
  <c r="CL72" i="16"/>
  <c r="CL73" i="16"/>
  <c r="CL74" i="16"/>
  <c r="CL75" i="16"/>
  <c r="CL76" i="16"/>
  <c r="CL77" i="16"/>
  <c r="CL78" i="16"/>
  <c r="CL79" i="16"/>
  <c r="CL80" i="16"/>
  <c r="CL81" i="16"/>
  <c r="CL82" i="16"/>
  <c r="CL83" i="16"/>
  <c r="CL84" i="16"/>
  <c r="CL85" i="16"/>
  <c r="CL86" i="16"/>
  <c r="CL87" i="16"/>
  <c r="CL88" i="16"/>
  <c r="CL89" i="16"/>
  <c r="CL20" i="16"/>
  <c r="CL55" i="16"/>
  <c r="CL91" i="16"/>
  <c r="CL96" i="16"/>
  <c r="CL100" i="16"/>
  <c r="CL106" i="16"/>
  <c r="CL109" i="16"/>
  <c r="CL110" i="16"/>
  <c r="CL111" i="16"/>
  <c r="CL112" i="16"/>
  <c r="CL113" i="16"/>
  <c r="CL114" i="16"/>
  <c r="CL115" i="16"/>
  <c r="CL116" i="16"/>
  <c r="CL117" i="16"/>
  <c r="CL118" i="16"/>
  <c r="CL119" i="16"/>
  <c r="CL120" i="16"/>
  <c r="CL121" i="16"/>
  <c r="CL122" i="16"/>
  <c r="CL123" i="16"/>
  <c r="CL124" i="16"/>
  <c r="CL125" i="16"/>
  <c r="CL18" i="16"/>
  <c r="CL21" i="16"/>
  <c r="CL23" i="16"/>
  <c r="CL31" i="16"/>
  <c r="CL56" i="16"/>
  <c r="CL92" i="16"/>
  <c r="CL98" i="16"/>
  <c r="CL99" i="16"/>
  <c r="CL101" i="16"/>
  <c r="CL102" i="16"/>
  <c r="CL104" i="16"/>
  <c r="CL105" i="16"/>
  <c r="CL107" i="16"/>
  <c r="CL108" i="16"/>
  <c r="CL126" i="16"/>
  <c r="CL127" i="16"/>
  <c r="CL128" i="16"/>
  <c r="CL129" i="16"/>
  <c r="CL130" i="16"/>
  <c r="CL131" i="16"/>
  <c r="CL132" i="16"/>
  <c r="CL133" i="16"/>
  <c r="CL134" i="16"/>
  <c r="CL135" i="16"/>
  <c r="CL136" i="16"/>
  <c r="CL137" i="16"/>
  <c r="CL138" i="16"/>
  <c r="CL139" i="16"/>
  <c r="CL140" i="16"/>
  <c r="CL141" i="16"/>
  <c r="CL142" i="16"/>
  <c r="CL143" i="16"/>
  <c r="CL144" i="16"/>
  <c r="CL145" i="16"/>
  <c r="CL146" i="16"/>
  <c r="CL147" i="16"/>
  <c r="CL148" i="16"/>
  <c r="CL149" i="16"/>
  <c r="CL150" i="16"/>
  <c r="CL151" i="16"/>
  <c r="CL152" i="16"/>
  <c r="CL153" i="16"/>
  <c r="CL154" i="16"/>
  <c r="CL155" i="16"/>
  <c r="CL156" i="16"/>
  <c r="CL157" i="16"/>
  <c r="CL158" i="16"/>
  <c r="CL159" i="16"/>
  <c r="CL160" i="16"/>
  <c r="CL161" i="16"/>
  <c r="CL24" i="16"/>
  <c r="CL26" i="16"/>
  <c r="CL57" i="16"/>
  <c r="CL58" i="16"/>
  <c r="CL59" i="16"/>
  <c r="CL63" i="16"/>
  <c r="CL93" i="16"/>
  <c r="CL94" i="16"/>
  <c r="CL95" i="16"/>
  <c r="CL97" i="16"/>
  <c r="CL103" i="16"/>
  <c r="CL162" i="16"/>
  <c r="CL163" i="16"/>
  <c r="CL164" i="16"/>
  <c r="CL165" i="16"/>
  <c r="CL166" i="16"/>
  <c r="CL167" i="16"/>
  <c r="CL168" i="16"/>
  <c r="CL169" i="16"/>
  <c r="CL170" i="16"/>
  <c r="CL171" i="16"/>
  <c r="CL172" i="16"/>
  <c r="CL173" i="16"/>
  <c r="CL174" i="16"/>
  <c r="CL175" i="16"/>
  <c r="CL176" i="16"/>
  <c r="CL177" i="16"/>
  <c r="CL178" i="16"/>
  <c r="CL179" i="16"/>
  <c r="CL180" i="16"/>
  <c r="CL181" i="16"/>
  <c r="CL182" i="16"/>
  <c r="CL183" i="16"/>
  <c r="CL184" i="16"/>
  <c r="CL185" i="16"/>
  <c r="CL186" i="16"/>
  <c r="CL187" i="16"/>
  <c r="CL188" i="16"/>
  <c r="CL189" i="16"/>
  <c r="CL190" i="16"/>
  <c r="CL191" i="16"/>
  <c r="CL192" i="16"/>
  <c r="CL193" i="16"/>
  <c r="CL194" i="16"/>
  <c r="CL195" i="16"/>
  <c r="CL196" i="16"/>
  <c r="CL197" i="16"/>
  <c r="CL17" i="16"/>
  <c r="CL22" i="16"/>
  <c r="CL25" i="16"/>
  <c r="CL27" i="16"/>
  <c r="CL28" i="16"/>
  <c r="CL54" i="16"/>
  <c r="CL61" i="16"/>
  <c r="CL62" i="16"/>
  <c r="CL64" i="16"/>
  <c r="CL65" i="16"/>
  <c r="CL90" i="16"/>
  <c r="CL198" i="16"/>
  <c r="CL199" i="16"/>
  <c r="CL200" i="16"/>
  <c r="CL201" i="16"/>
  <c r="CL202" i="16"/>
  <c r="CL203" i="16"/>
  <c r="CL204" i="16"/>
  <c r="CL205" i="16"/>
  <c r="CL206" i="16"/>
  <c r="CL207" i="16"/>
  <c r="CL208" i="16"/>
  <c r="CL209" i="16"/>
  <c r="CL210" i="16"/>
  <c r="CL211" i="16"/>
  <c r="CL212" i="16"/>
  <c r="CL213" i="16"/>
  <c r="CL214" i="16"/>
  <c r="CL215" i="16"/>
  <c r="CL216" i="16"/>
  <c r="AL218" i="16"/>
  <c r="AL219" i="16"/>
  <c r="AL220" i="16"/>
  <c r="AL221" i="16"/>
  <c r="AL222" i="16"/>
  <c r="CM32" i="16"/>
  <c r="CM33" i="16"/>
  <c r="CM34" i="16"/>
  <c r="CM35" i="16"/>
  <c r="CM36" i="16"/>
  <c r="CM37" i="16"/>
  <c r="CM38" i="16"/>
  <c r="CM39" i="16"/>
  <c r="CM40" i="16"/>
  <c r="CM41" i="16"/>
  <c r="CM42" i="16"/>
  <c r="CM43" i="16"/>
  <c r="CM44" i="16"/>
  <c r="CM45" i="16"/>
  <c r="CM46" i="16"/>
  <c r="CM47" i="16"/>
  <c r="CM48" i="16"/>
  <c r="CM49" i="16"/>
  <c r="CM50" i="16"/>
  <c r="CM51" i="16"/>
  <c r="CM52" i="16"/>
  <c r="CM53" i="16"/>
  <c r="CM27" i="16"/>
  <c r="CM28" i="16"/>
  <c r="CM55" i="16"/>
  <c r="CM58" i="16"/>
  <c r="CM63" i="16"/>
  <c r="CM67" i="16"/>
  <c r="CM68" i="16"/>
  <c r="CM69" i="16"/>
  <c r="CM70" i="16"/>
  <c r="CM71" i="16"/>
  <c r="CM72" i="16"/>
  <c r="CM73" i="16"/>
  <c r="CM74" i="16"/>
  <c r="CM75" i="16"/>
  <c r="CM76" i="16"/>
  <c r="CM77" i="16"/>
  <c r="CM78" i="16"/>
  <c r="CM79" i="16"/>
  <c r="CM80" i="16"/>
  <c r="CM81" i="16"/>
  <c r="CM82" i="16"/>
  <c r="CM83" i="16"/>
  <c r="CM84" i="16"/>
  <c r="CM85" i="16"/>
  <c r="CM86" i="16"/>
  <c r="CM87" i="16"/>
  <c r="CM88" i="16"/>
  <c r="CM89" i="16"/>
  <c r="CM65" i="16"/>
  <c r="CM90" i="16"/>
  <c r="CM92" i="16"/>
  <c r="CM95" i="16"/>
  <c r="CM97" i="16"/>
  <c r="CM105" i="16"/>
  <c r="CM107" i="16"/>
  <c r="CM108" i="16"/>
  <c r="CM109" i="16"/>
  <c r="CM110" i="16"/>
  <c r="CM111" i="16"/>
  <c r="CM112" i="16"/>
  <c r="CM113" i="16"/>
  <c r="CM114" i="16"/>
  <c r="CM115" i="16"/>
  <c r="CM116" i="16"/>
  <c r="CM117" i="16"/>
  <c r="CM118" i="16"/>
  <c r="CM119" i="16"/>
  <c r="CM120" i="16"/>
  <c r="CM121" i="16"/>
  <c r="CM122" i="16"/>
  <c r="CM123" i="16"/>
  <c r="CM124" i="16"/>
  <c r="CM125" i="16"/>
  <c r="CM25" i="16"/>
  <c r="CM26" i="16"/>
  <c r="CM30" i="16"/>
  <c r="CM57" i="16"/>
  <c r="CM59" i="16"/>
  <c r="CM61" i="16"/>
  <c r="CM62" i="16"/>
  <c r="CM64" i="16"/>
  <c r="CM66" i="16"/>
  <c r="CM91" i="16"/>
  <c r="CM93" i="16"/>
  <c r="CM94" i="16"/>
  <c r="CM100" i="16"/>
  <c r="CM103" i="16"/>
  <c r="CM106" i="16"/>
  <c r="CM126" i="16"/>
  <c r="CM127" i="16"/>
  <c r="CM128" i="16"/>
  <c r="CM129" i="16"/>
  <c r="CM130" i="16"/>
  <c r="CM131" i="16"/>
  <c r="CM132" i="16"/>
  <c r="CM133" i="16"/>
  <c r="CM134" i="16"/>
  <c r="CM135" i="16"/>
  <c r="CM136" i="16"/>
  <c r="CM137" i="16"/>
  <c r="CM138" i="16"/>
  <c r="CM139" i="16"/>
  <c r="CM140" i="16"/>
  <c r="CM141" i="16"/>
  <c r="CM142" i="16"/>
  <c r="CM143" i="16"/>
  <c r="CM144" i="16"/>
  <c r="CM145" i="16"/>
  <c r="CM146" i="16"/>
  <c r="CM147" i="16"/>
  <c r="CM148" i="16"/>
  <c r="CM149" i="16"/>
  <c r="CM150" i="16"/>
  <c r="CM151" i="16"/>
  <c r="CM152" i="16"/>
  <c r="CM153" i="16"/>
  <c r="CM154" i="16"/>
  <c r="CM155" i="16"/>
  <c r="CM156" i="16"/>
  <c r="CM157" i="16"/>
  <c r="CM158" i="16"/>
  <c r="CM159" i="16"/>
  <c r="CM160" i="16"/>
  <c r="CM161" i="16"/>
  <c r="CM17" i="16"/>
  <c r="CM18" i="16"/>
  <c r="CM19" i="16"/>
  <c r="CM20" i="16"/>
  <c r="CM22" i="16"/>
  <c r="CM23" i="16"/>
  <c r="CM24" i="16"/>
  <c r="CM29" i="16"/>
  <c r="CM31" i="16"/>
  <c r="CM54" i="16"/>
  <c r="CM56" i="16"/>
  <c r="CM96" i="16"/>
  <c r="CM98" i="16"/>
  <c r="CM99" i="16"/>
  <c r="CM101" i="16"/>
  <c r="CM102" i="16"/>
  <c r="CM104" i="16"/>
  <c r="CM162" i="16"/>
  <c r="CM163" i="16"/>
  <c r="CM164" i="16"/>
  <c r="CM165" i="16"/>
  <c r="CM166" i="16"/>
  <c r="CM167" i="16"/>
  <c r="CM168" i="16"/>
  <c r="CM169" i="16"/>
  <c r="CM170" i="16"/>
  <c r="CM171" i="16"/>
  <c r="CM172" i="16"/>
  <c r="CM173" i="16"/>
  <c r="CM174" i="16"/>
  <c r="CM175" i="16"/>
  <c r="CM176" i="16"/>
  <c r="CM177" i="16"/>
  <c r="CM178" i="16"/>
  <c r="CM179" i="16"/>
  <c r="CM180" i="16"/>
  <c r="CM181" i="16"/>
  <c r="CM182" i="16"/>
  <c r="CM183" i="16"/>
  <c r="CM184" i="16"/>
  <c r="CM185" i="16"/>
  <c r="CM186" i="16"/>
  <c r="CM187" i="16"/>
  <c r="CM188" i="16"/>
  <c r="CM189" i="16"/>
  <c r="CM190" i="16"/>
  <c r="CM191" i="16"/>
  <c r="CM192" i="16"/>
  <c r="CM193" i="16"/>
  <c r="CM194" i="16"/>
  <c r="CM195" i="16"/>
  <c r="CM196" i="16"/>
  <c r="CM197" i="16"/>
  <c r="CM21" i="16"/>
  <c r="CM60" i="16"/>
  <c r="CM198" i="16"/>
  <c r="CM199" i="16"/>
  <c r="CM200" i="16"/>
  <c r="CM201" i="16"/>
  <c r="CM202" i="16"/>
  <c r="CM203" i="16"/>
  <c r="CM204" i="16"/>
  <c r="CM205" i="16"/>
  <c r="CM206" i="16"/>
  <c r="CM207" i="16"/>
  <c r="CM208" i="16"/>
  <c r="CM209" i="16"/>
  <c r="CM210" i="16"/>
  <c r="CM211" i="16"/>
  <c r="CM212" i="16"/>
  <c r="CM213" i="16"/>
  <c r="CM214" i="16"/>
  <c r="CM215" i="16"/>
  <c r="CM216" i="16"/>
  <c r="AM218" i="16"/>
  <c r="AM219" i="16"/>
  <c r="AM220" i="16"/>
  <c r="AM221" i="16"/>
  <c r="AM222" i="16"/>
  <c r="CN32" i="16"/>
  <c r="CN33" i="16"/>
  <c r="CN34" i="16"/>
  <c r="CN35" i="16"/>
  <c r="CN36" i="16"/>
  <c r="CN37" i="16"/>
  <c r="CN38" i="16"/>
  <c r="CN39" i="16"/>
  <c r="CN40" i="16"/>
  <c r="CN41" i="16"/>
  <c r="CN42" i="16"/>
  <c r="CN43" i="16"/>
  <c r="CN44" i="16"/>
  <c r="CN45" i="16"/>
  <c r="CN46" i="16"/>
  <c r="CN47" i="16"/>
  <c r="CN48" i="16"/>
  <c r="CN49" i="16"/>
  <c r="CN50" i="16"/>
  <c r="CN51" i="16"/>
  <c r="CN52" i="16"/>
  <c r="CN67" i="16"/>
  <c r="CN68" i="16"/>
  <c r="CN69" i="16"/>
  <c r="CN70" i="16"/>
  <c r="CN71" i="16"/>
  <c r="CN72" i="16"/>
  <c r="CN73" i="16"/>
  <c r="CN74" i="16"/>
  <c r="CN75" i="16"/>
  <c r="CN76" i="16"/>
  <c r="CN77" i="16"/>
  <c r="CN78" i="16"/>
  <c r="CN79" i="16"/>
  <c r="CN80" i="16"/>
  <c r="CN81" i="16"/>
  <c r="CN82" i="16"/>
  <c r="CN83" i="16"/>
  <c r="CN84" i="16"/>
  <c r="CN85" i="16"/>
  <c r="CN86" i="16"/>
  <c r="CN87" i="16"/>
  <c r="CN88" i="16"/>
  <c r="CN89" i="16"/>
  <c r="CN30" i="16"/>
  <c r="CN53" i="16"/>
  <c r="CN56" i="16"/>
  <c r="CN62" i="16"/>
  <c r="CN93" i="16"/>
  <c r="CN100" i="16"/>
  <c r="CN101" i="16"/>
  <c r="CN103" i="16"/>
  <c r="CN109" i="16"/>
  <c r="CN110" i="16"/>
  <c r="CN111" i="16"/>
  <c r="CN112" i="16"/>
  <c r="CN113" i="16"/>
  <c r="CN114" i="16"/>
  <c r="CN115" i="16"/>
  <c r="CN116" i="16"/>
  <c r="CN117" i="16"/>
  <c r="CN118" i="16"/>
  <c r="CN119" i="16"/>
  <c r="CN120" i="16"/>
  <c r="CN121" i="16"/>
  <c r="CN122" i="16"/>
  <c r="CN123" i="16"/>
  <c r="CN124" i="16"/>
  <c r="CN125" i="16"/>
  <c r="CN17" i="16"/>
  <c r="CN18" i="16"/>
  <c r="CN19" i="16"/>
  <c r="CN20" i="16"/>
  <c r="CN22" i="16"/>
  <c r="CN28" i="16"/>
  <c r="CN29" i="16"/>
  <c r="CN31" i="16"/>
  <c r="CN54" i="16"/>
  <c r="CN60" i="16"/>
  <c r="CN63" i="16"/>
  <c r="CN95" i="16"/>
  <c r="CN97" i="16"/>
  <c r="CN98" i="16"/>
  <c r="CN99" i="16"/>
  <c r="CN102" i="16"/>
  <c r="CN104" i="16"/>
  <c r="CN106" i="16"/>
  <c r="CN107" i="16"/>
  <c r="CN108" i="16"/>
  <c r="CN126" i="16"/>
  <c r="CN127" i="16"/>
  <c r="CN128" i="16"/>
  <c r="CN129" i="16"/>
  <c r="CN130" i="16"/>
  <c r="CN131" i="16"/>
  <c r="CN132" i="16"/>
  <c r="CN133" i="16"/>
  <c r="CN134" i="16"/>
  <c r="CN135" i="16"/>
  <c r="CN136" i="16"/>
  <c r="CN137" i="16"/>
  <c r="CN138" i="16"/>
  <c r="CN139" i="16"/>
  <c r="CN140" i="16"/>
  <c r="CN141" i="16"/>
  <c r="CN142" i="16"/>
  <c r="CN143" i="16"/>
  <c r="CN144" i="16"/>
  <c r="CN145" i="16"/>
  <c r="CN146" i="16"/>
  <c r="CN147" i="16"/>
  <c r="CN148" i="16"/>
  <c r="CN149" i="16"/>
  <c r="CN150" i="16"/>
  <c r="CN151" i="16"/>
  <c r="CN152" i="16"/>
  <c r="CN153" i="16"/>
  <c r="CN154" i="16"/>
  <c r="CN155" i="16"/>
  <c r="CN156" i="16"/>
  <c r="CN157" i="16"/>
  <c r="CN158" i="16"/>
  <c r="CN159" i="16"/>
  <c r="CN160" i="16"/>
  <c r="CN161" i="16"/>
  <c r="CN21" i="16"/>
  <c r="CN25" i="16"/>
  <c r="CN27" i="16"/>
  <c r="CN57" i="16"/>
  <c r="CN58" i="16"/>
  <c r="CN59" i="16"/>
  <c r="CN61" i="16"/>
  <c r="CN66" i="16"/>
  <c r="CN90" i="16"/>
  <c r="CN91" i="16"/>
  <c r="CN92" i="16"/>
  <c r="CN94" i="16"/>
  <c r="CN96" i="16"/>
  <c r="CN105" i="16"/>
  <c r="CN162" i="16"/>
  <c r="CN163" i="16"/>
  <c r="CN164" i="16"/>
  <c r="CN165" i="16"/>
  <c r="CN166" i="16"/>
  <c r="CN167" i="16"/>
  <c r="CN168" i="16"/>
  <c r="CN169" i="16"/>
  <c r="CN170" i="16"/>
  <c r="CN171" i="16"/>
  <c r="CN172" i="16"/>
  <c r="CN173" i="16"/>
  <c r="CN174" i="16"/>
  <c r="CN175" i="16"/>
  <c r="CN176" i="16"/>
  <c r="CN177" i="16"/>
  <c r="CN178" i="16"/>
  <c r="CN179" i="16"/>
  <c r="CN180" i="16"/>
  <c r="CN181" i="16"/>
  <c r="CN182" i="16"/>
  <c r="CN183" i="16"/>
  <c r="CN184" i="16"/>
  <c r="CN185" i="16"/>
  <c r="CN186" i="16"/>
  <c r="CN187" i="16"/>
  <c r="CN188" i="16"/>
  <c r="CN189" i="16"/>
  <c r="CN190" i="16"/>
  <c r="CN191" i="16"/>
  <c r="CN192" i="16"/>
  <c r="CN193" i="16"/>
  <c r="CN194" i="16"/>
  <c r="CN195" i="16"/>
  <c r="CN196" i="16"/>
  <c r="CN197" i="16"/>
  <c r="CN23" i="16"/>
  <c r="CN24" i="16"/>
  <c r="CN26" i="16"/>
  <c r="CN55" i="16"/>
  <c r="CN64" i="16"/>
  <c r="CN65" i="16"/>
  <c r="CN198" i="16"/>
  <c r="CN199" i="16"/>
  <c r="CN200" i="16"/>
  <c r="CN201" i="16"/>
  <c r="CN202" i="16"/>
  <c r="CN203" i="16"/>
  <c r="CN204" i="16"/>
  <c r="CN205" i="16"/>
  <c r="CN206" i="16"/>
  <c r="CN207" i="16"/>
  <c r="CN208" i="16"/>
  <c r="CN209" i="16"/>
  <c r="CN210" i="16"/>
  <c r="CN211" i="16"/>
  <c r="CN212" i="16"/>
  <c r="CN213" i="16"/>
  <c r="CN214" i="16"/>
  <c r="CN215" i="16"/>
  <c r="CN216" i="16"/>
  <c r="AN218" i="16"/>
  <c r="AN219" i="16"/>
  <c r="AN220" i="16"/>
  <c r="AN221" i="16"/>
  <c r="AN222" i="16"/>
  <c r="CO32" i="16"/>
  <c r="CO33" i="16"/>
  <c r="CO34" i="16"/>
  <c r="CO35" i="16"/>
  <c r="CO36" i="16"/>
  <c r="CO37" i="16"/>
  <c r="CO38" i="16"/>
  <c r="CO39" i="16"/>
  <c r="CO40" i="16"/>
  <c r="CO41" i="16"/>
  <c r="CO42" i="16"/>
  <c r="CO43" i="16"/>
  <c r="CO44" i="16"/>
  <c r="CO45" i="16"/>
  <c r="CO46" i="16"/>
  <c r="CO47" i="16"/>
  <c r="CO48" i="16"/>
  <c r="CO49" i="16"/>
  <c r="CO50" i="16"/>
  <c r="CO51" i="16"/>
  <c r="CO52" i="16"/>
  <c r="CO23" i="16"/>
  <c r="CO65" i="16"/>
  <c r="CO67" i="16"/>
  <c r="CO68" i="16"/>
  <c r="CO69" i="16"/>
  <c r="CO70" i="16"/>
  <c r="CO71" i="16"/>
  <c r="CO72" i="16"/>
  <c r="CO73" i="16"/>
  <c r="CO74" i="16"/>
  <c r="CO75" i="16"/>
  <c r="CO76" i="16"/>
  <c r="CO77" i="16"/>
  <c r="CO78" i="16"/>
  <c r="CO79" i="16"/>
  <c r="CO80" i="16"/>
  <c r="CO81" i="16"/>
  <c r="CO82" i="16"/>
  <c r="CO83" i="16"/>
  <c r="CO84" i="16"/>
  <c r="CO85" i="16"/>
  <c r="CO86" i="16"/>
  <c r="CO87" i="16"/>
  <c r="CO88" i="16"/>
  <c r="CO89" i="16"/>
  <c r="CO21" i="16"/>
  <c r="CO22" i="16"/>
  <c r="CO26" i="16"/>
  <c r="CO57" i="16"/>
  <c r="CO63" i="16"/>
  <c r="CO94" i="16"/>
  <c r="CO98" i="16"/>
  <c r="CO102" i="16"/>
  <c r="CO108" i="16"/>
  <c r="CO109" i="16"/>
  <c r="CO110" i="16"/>
  <c r="CO111" i="16"/>
  <c r="CO112" i="16"/>
  <c r="CO113" i="16"/>
  <c r="CO114" i="16"/>
  <c r="CO115" i="16"/>
  <c r="CO116" i="16"/>
  <c r="CO117" i="16"/>
  <c r="CO118" i="16"/>
  <c r="CO119" i="16"/>
  <c r="CO120" i="16"/>
  <c r="CO121" i="16"/>
  <c r="CO122" i="16"/>
  <c r="CO123" i="16"/>
  <c r="CO124" i="16"/>
  <c r="CO125" i="16"/>
  <c r="CO24" i="16"/>
  <c r="CO25" i="16"/>
  <c r="CO56" i="16"/>
  <c r="CO58" i="16"/>
  <c r="CO90" i="16"/>
  <c r="CO91" i="16"/>
  <c r="CO95" i="16"/>
  <c r="CO96" i="16"/>
  <c r="CO101" i="16"/>
  <c r="CO105" i="16"/>
  <c r="CO106" i="16"/>
  <c r="CO107" i="16"/>
  <c r="CO126" i="16"/>
  <c r="CO127" i="16"/>
  <c r="CO128" i="16"/>
  <c r="CO129" i="16"/>
  <c r="CO130" i="16"/>
  <c r="CO131" i="16"/>
  <c r="CO132" i="16"/>
  <c r="CO133" i="16"/>
  <c r="CO134" i="16"/>
  <c r="CO135" i="16"/>
  <c r="CO136" i="16"/>
  <c r="CO137" i="16"/>
  <c r="CO138" i="16"/>
  <c r="CO139" i="16"/>
  <c r="CO140" i="16"/>
  <c r="CO141" i="16"/>
  <c r="CO142" i="16"/>
  <c r="CO143" i="16"/>
  <c r="CO144" i="16"/>
  <c r="CO145" i="16"/>
  <c r="CO146" i="16"/>
  <c r="CO147" i="16"/>
  <c r="CO148" i="16"/>
  <c r="CO149" i="16"/>
  <c r="CO150" i="16"/>
  <c r="CO151" i="16"/>
  <c r="CO152" i="16"/>
  <c r="CO153" i="16"/>
  <c r="CO154" i="16"/>
  <c r="CO155" i="16"/>
  <c r="CO156" i="16"/>
  <c r="CO157" i="16"/>
  <c r="CO158" i="16"/>
  <c r="CO159" i="16"/>
  <c r="CO160" i="16"/>
  <c r="CO161" i="16"/>
  <c r="CO29" i="16"/>
  <c r="CO55" i="16"/>
  <c r="CO64" i="16"/>
  <c r="CO92" i="16"/>
  <c r="CO93" i="16"/>
  <c r="CO97" i="16"/>
  <c r="CO99" i="16"/>
  <c r="CO100" i="16"/>
  <c r="CO103" i="16"/>
  <c r="CO104" i="16"/>
  <c r="CO162" i="16"/>
  <c r="CO163" i="16"/>
  <c r="CO164" i="16"/>
  <c r="CO165" i="16"/>
  <c r="CO166" i="16"/>
  <c r="CO167" i="16"/>
  <c r="CO168" i="16"/>
  <c r="CO169" i="16"/>
  <c r="CO170" i="16"/>
  <c r="CO171" i="16"/>
  <c r="CO172" i="16"/>
  <c r="CO173" i="16"/>
  <c r="CO174" i="16"/>
  <c r="CO175" i="16"/>
  <c r="CO176" i="16"/>
  <c r="CO177" i="16"/>
  <c r="CO178" i="16"/>
  <c r="CO179" i="16"/>
  <c r="CO180" i="16"/>
  <c r="CO181" i="16"/>
  <c r="CO182" i="16"/>
  <c r="CO183" i="16"/>
  <c r="CO184" i="16"/>
  <c r="CO185" i="16"/>
  <c r="CO186" i="16"/>
  <c r="CO187" i="16"/>
  <c r="CO188" i="16"/>
  <c r="CO189" i="16"/>
  <c r="CO190" i="16"/>
  <c r="CO191" i="16"/>
  <c r="CO192" i="16"/>
  <c r="CO193" i="16"/>
  <c r="CO194" i="16"/>
  <c r="CO195" i="16"/>
  <c r="CO196" i="16"/>
  <c r="CO197" i="16"/>
  <c r="CO17" i="16"/>
  <c r="CO18" i="16"/>
  <c r="CO19" i="16"/>
  <c r="CO20" i="16"/>
  <c r="CO27" i="16"/>
  <c r="CO28" i="16"/>
  <c r="CO30" i="16"/>
  <c r="CO31" i="16"/>
  <c r="CO53" i="16"/>
  <c r="CO54" i="16"/>
  <c r="CO59" i="16"/>
  <c r="CO60" i="16"/>
  <c r="CO61" i="16"/>
  <c r="CO62" i="16"/>
  <c r="CO66" i="16"/>
  <c r="CO198" i="16"/>
  <c r="CO199" i="16"/>
  <c r="CO200" i="16"/>
  <c r="CO201" i="16"/>
  <c r="CO202" i="16"/>
  <c r="CO203" i="16"/>
  <c r="CO204" i="16"/>
  <c r="CO205" i="16"/>
  <c r="CO206" i="16"/>
  <c r="CO207" i="16"/>
  <c r="CO208" i="16"/>
  <c r="CO209" i="16"/>
  <c r="CO210" i="16"/>
  <c r="CO211" i="16"/>
  <c r="CO212" i="16"/>
  <c r="CO213" i="16"/>
  <c r="CO214" i="16"/>
  <c r="CO215" i="16"/>
  <c r="CO216" i="16"/>
  <c r="AO218" i="16"/>
  <c r="AO226" i="16" s="1"/>
  <c r="AO243" i="16" s="1"/>
  <c r="AO219" i="16"/>
  <c r="AO227" i="16" s="1"/>
  <c r="AO220" i="16"/>
  <c r="AO228" i="16" s="1"/>
  <c r="AO221" i="16"/>
  <c r="AO229" i="16" s="1"/>
  <c r="AO222" i="16"/>
  <c r="AO230" i="16" s="1"/>
  <c r="AO223" i="16"/>
  <c r="AO231" i="16" s="1"/>
  <c r="AO224" i="16"/>
  <c r="CO226" i="16"/>
  <c r="CO231" i="16" s="1"/>
  <c r="CO227" i="16"/>
  <c r="CO232" i="16" s="1"/>
  <c r="CO237" i="16" s="1"/>
  <c r="CI32" i="16"/>
  <c r="CI33" i="16"/>
  <c r="CI34" i="16"/>
  <c r="CI35" i="16"/>
  <c r="CI36" i="16"/>
  <c r="CI37" i="16"/>
  <c r="CI38" i="16"/>
  <c r="CI39" i="16"/>
  <c r="CI40" i="16"/>
  <c r="CI41" i="16"/>
  <c r="CI42" i="16"/>
  <c r="CI43" i="16"/>
  <c r="CI44" i="16"/>
  <c r="CI45" i="16"/>
  <c r="CI46" i="16"/>
  <c r="CI47" i="16"/>
  <c r="CI48" i="16"/>
  <c r="CI49" i="16"/>
  <c r="CI50" i="16"/>
  <c r="CI51" i="16"/>
  <c r="CI52" i="16"/>
  <c r="CI53" i="16"/>
  <c r="CI18" i="16"/>
  <c r="CI66" i="16"/>
  <c r="CI67" i="16"/>
  <c r="CI68" i="16"/>
  <c r="CI69" i="16"/>
  <c r="CI70" i="16"/>
  <c r="CI71" i="16"/>
  <c r="CI72" i="16"/>
  <c r="CI73" i="16"/>
  <c r="CI74" i="16"/>
  <c r="CI75" i="16"/>
  <c r="CI76" i="16"/>
  <c r="CI77" i="16"/>
  <c r="CI78" i="16"/>
  <c r="CI79" i="16"/>
  <c r="CI80" i="16"/>
  <c r="CI81" i="16"/>
  <c r="CI82" i="16"/>
  <c r="CI83" i="16"/>
  <c r="CI84" i="16"/>
  <c r="CI85" i="16"/>
  <c r="CI86" i="16"/>
  <c r="CI87" i="16"/>
  <c r="CI88" i="16"/>
  <c r="CI89" i="16"/>
  <c r="CI27" i="16"/>
  <c r="CI30" i="16"/>
  <c r="CI31" i="16"/>
  <c r="CI61" i="16"/>
  <c r="CI62" i="16"/>
  <c r="CI65" i="16"/>
  <c r="CI90" i="16"/>
  <c r="CI91" i="16"/>
  <c r="CI100" i="16"/>
  <c r="CI106" i="16"/>
  <c r="CI109" i="16"/>
  <c r="CI110" i="16"/>
  <c r="CI111" i="16"/>
  <c r="CI112" i="16"/>
  <c r="CI113" i="16"/>
  <c r="CI114" i="16"/>
  <c r="CI115" i="16"/>
  <c r="CI116" i="16"/>
  <c r="CI117" i="16"/>
  <c r="CI118" i="16"/>
  <c r="CI119" i="16"/>
  <c r="CI120" i="16"/>
  <c r="CI121" i="16"/>
  <c r="CI122" i="16"/>
  <c r="CI123" i="16"/>
  <c r="CI124" i="16"/>
  <c r="CI125" i="16"/>
  <c r="CI19" i="16"/>
  <c r="CI28" i="16"/>
  <c r="CI54" i="16"/>
  <c r="CI56" i="16"/>
  <c r="CI57" i="16"/>
  <c r="CI63" i="16"/>
  <c r="CI64" i="16"/>
  <c r="CI93" i="16"/>
  <c r="CI94" i="16"/>
  <c r="CI95" i="16"/>
  <c r="CI97" i="16"/>
  <c r="CI99" i="16"/>
  <c r="CI101" i="16"/>
  <c r="CI102" i="16"/>
  <c r="CI104" i="16"/>
  <c r="CI105" i="16"/>
  <c r="CI107" i="16"/>
  <c r="CI108" i="16"/>
  <c r="CI126" i="16"/>
  <c r="CI127" i="16"/>
  <c r="CI128" i="16"/>
  <c r="CI129" i="16"/>
  <c r="CI130" i="16"/>
  <c r="CI131" i="16"/>
  <c r="CI132" i="16"/>
  <c r="CI133" i="16"/>
  <c r="CI134" i="16"/>
  <c r="CI135" i="16"/>
  <c r="CI136" i="16"/>
  <c r="CI137" i="16"/>
  <c r="CI138" i="16"/>
  <c r="CI139" i="16"/>
  <c r="CI140" i="16"/>
  <c r="CI141" i="16"/>
  <c r="CI142" i="16"/>
  <c r="CI143" i="16"/>
  <c r="CI144" i="16"/>
  <c r="CI145" i="16"/>
  <c r="CI146" i="16"/>
  <c r="CI147" i="16"/>
  <c r="CI148" i="16"/>
  <c r="CI149" i="16"/>
  <c r="CI150" i="16"/>
  <c r="CI151" i="16"/>
  <c r="CI152" i="16"/>
  <c r="CI153" i="16"/>
  <c r="CI154" i="16"/>
  <c r="CI155" i="16"/>
  <c r="CI156" i="16"/>
  <c r="CI157" i="16"/>
  <c r="CI158" i="16"/>
  <c r="CI159" i="16"/>
  <c r="CI160" i="16"/>
  <c r="CI161" i="16"/>
  <c r="CI22" i="16"/>
  <c r="CI24" i="16"/>
  <c r="CI25" i="16"/>
  <c r="CI26" i="16"/>
  <c r="CI55" i="16"/>
  <c r="CI59" i="16"/>
  <c r="CI92" i="16"/>
  <c r="CI96" i="16"/>
  <c r="CI98" i="16"/>
  <c r="CI103" i="16"/>
  <c r="CI162" i="16"/>
  <c r="CI163" i="16"/>
  <c r="CI164" i="16"/>
  <c r="CI165" i="16"/>
  <c r="CI166" i="16"/>
  <c r="CI167" i="16"/>
  <c r="CI168" i="16"/>
  <c r="CI169" i="16"/>
  <c r="CI170" i="16"/>
  <c r="CI171" i="16"/>
  <c r="CI172" i="16"/>
  <c r="CI173" i="16"/>
  <c r="CI174" i="16"/>
  <c r="CI175" i="16"/>
  <c r="CI176" i="16"/>
  <c r="CI177" i="16"/>
  <c r="CI178" i="16"/>
  <c r="CI179" i="16"/>
  <c r="CI180" i="16"/>
  <c r="CI181" i="16"/>
  <c r="CI182" i="16"/>
  <c r="CI183" i="16"/>
  <c r="CI184" i="16"/>
  <c r="CI185" i="16"/>
  <c r="CI186" i="16"/>
  <c r="CI187" i="16"/>
  <c r="CI188" i="16"/>
  <c r="CI189" i="16"/>
  <c r="CI190" i="16"/>
  <c r="CI191" i="16"/>
  <c r="CI192" i="16"/>
  <c r="CI193" i="16"/>
  <c r="CI194" i="16"/>
  <c r="CI195" i="16"/>
  <c r="CI196" i="16"/>
  <c r="CI197" i="16"/>
  <c r="CI17" i="16"/>
  <c r="CI20" i="16"/>
  <c r="CI21" i="16"/>
  <c r="CI23" i="16"/>
  <c r="CI29" i="16"/>
  <c r="CI58" i="16"/>
  <c r="CI60" i="16"/>
  <c r="CI198" i="16"/>
  <c r="CI199" i="16"/>
  <c r="CI200" i="16"/>
  <c r="CI201" i="16"/>
  <c r="CI202" i="16"/>
  <c r="CI203" i="16"/>
  <c r="CI204" i="16"/>
  <c r="CI205" i="16"/>
  <c r="CI206" i="16"/>
  <c r="CI207" i="16"/>
  <c r="CI208" i="16"/>
  <c r="CI209" i="16"/>
  <c r="CI210" i="16"/>
  <c r="CI211" i="16"/>
  <c r="CI212" i="16"/>
  <c r="CI213" i="16"/>
  <c r="CI214" i="16"/>
  <c r="CI215" i="16"/>
  <c r="CI216" i="16"/>
  <c r="AI218" i="16"/>
  <c r="AI219" i="16"/>
  <c r="AI220" i="16"/>
  <c r="AI221" i="16"/>
  <c r="AI222" i="16"/>
  <c r="CQ32" i="16"/>
  <c r="CQ33" i="16"/>
  <c r="CQ34" i="16"/>
  <c r="CQ35" i="16"/>
  <c r="CQ36" i="16"/>
  <c r="CQ37" i="16"/>
  <c r="CQ38" i="16"/>
  <c r="CQ39" i="16"/>
  <c r="CQ40" i="16"/>
  <c r="CQ41" i="16"/>
  <c r="CQ42" i="16"/>
  <c r="CQ43" i="16"/>
  <c r="CQ44" i="16"/>
  <c r="CQ45" i="16"/>
  <c r="CQ46" i="16"/>
  <c r="CQ47" i="16"/>
  <c r="CQ48" i="16"/>
  <c r="CQ49" i="16"/>
  <c r="CQ50" i="16"/>
  <c r="CQ51" i="16"/>
  <c r="CQ52" i="16"/>
  <c r="CQ25" i="16"/>
  <c r="CQ30" i="16"/>
  <c r="CQ53" i="16"/>
  <c r="CQ67" i="16"/>
  <c r="CQ68" i="16"/>
  <c r="CQ69" i="16"/>
  <c r="CQ70" i="16"/>
  <c r="CQ71" i="16"/>
  <c r="CQ72" i="16"/>
  <c r="CQ73" i="16"/>
  <c r="CQ74" i="16"/>
  <c r="CQ75" i="16"/>
  <c r="CQ76" i="16"/>
  <c r="CQ77" i="16"/>
  <c r="CQ78" i="16"/>
  <c r="CQ79" i="16"/>
  <c r="CQ80" i="16"/>
  <c r="CQ81" i="16"/>
  <c r="CQ82" i="16"/>
  <c r="CQ83" i="16"/>
  <c r="CQ84" i="16"/>
  <c r="CQ85" i="16"/>
  <c r="CQ86" i="16"/>
  <c r="CQ87" i="16"/>
  <c r="CQ88" i="16"/>
  <c r="CQ89" i="16"/>
  <c r="CQ23" i="16"/>
  <c r="CQ28" i="16"/>
  <c r="CQ29" i="16"/>
  <c r="CQ31" i="16"/>
  <c r="CQ55" i="16"/>
  <c r="CQ58" i="16"/>
  <c r="CQ60" i="16"/>
  <c r="CQ65" i="16"/>
  <c r="CQ95" i="16"/>
  <c r="CQ106" i="16"/>
  <c r="CQ109" i="16"/>
  <c r="CQ110" i="16"/>
  <c r="CQ111" i="16"/>
  <c r="CQ112" i="16"/>
  <c r="CQ113" i="16"/>
  <c r="CQ114" i="16"/>
  <c r="CQ115" i="16"/>
  <c r="CQ116" i="16"/>
  <c r="CQ117" i="16"/>
  <c r="CQ118" i="16"/>
  <c r="CQ119" i="16"/>
  <c r="CQ120" i="16"/>
  <c r="CQ121" i="16"/>
  <c r="CQ122" i="16"/>
  <c r="CQ123" i="16"/>
  <c r="CQ124" i="16"/>
  <c r="CQ125" i="16"/>
  <c r="CQ17" i="16"/>
  <c r="CQ19" i="16"/>
  <c r="CQ26" i="16"/>
  <c r="CQ57" i="16"/>
  <c r="CQ63" i="16"/>
  <c r="CQ66" i="16"/>
  <c r="CQ94" i="16"/>
  <c r="CQ97" i="16"/>
  <c r="CQ99" i="16"/>
  <c r="CQ101" i="16"/>
  <c r="CQ102" i="16"/>
  <c r="CQ104" i="16"/>
  <c r="CQ107" i="16"/>
  <c r="CQ108" i="16"/>
  <c r="CQ126" i="16"/>
  <c r="CQ127" i="16"/>
  <c r="CQ128" i="16"/>
  <c r="CQ129" i="16"/>
  <c r="CQ130" i="16"/>
  <c r="CQ131" i="16"/>
  <c r="CQ132" i="16"/>
  <c r="CQ133" i="16"/>
  <c r="CQ134" i="16"/>
  <c r="CQ135" i="16"/>
  <c r="CQ136" i="16"/>
  <c r="CQ137" i="16"/>
  <c r="CQ138" i="16"/>
  <c r="CQ139" i="16"/>
  <c r="CQ140" i="16"/>
  <c r="CQ141" i="16"/>
  <c r="CQ142" i="16"/>
  <c r="CQ143" i="16"/>
  <c r="CQ144" i="16"/>
  <c r="CQ145" i="16"/>
  <c r="CQ146" i="16"/>
  <c r="CQ147" i="16"/>
  <c r="CQ148" i="16"/>
  <c r="CQ149" i="16"/>
  <c r="CQ150" i="16"/>
  <c r="CQ151" i="16"/>
  <c r="CQ152" i="16"/>
  <c r="CQ153" i="16"/>
  <c r="CQ154" i="16"/>
  <c r="CQ155" i="16"/>
  <c r="CQ156" i="16"/>
  <c r="CQ157" i="16"/>
  <c r="CQ158" i="16"/>
  <c r="CQ159" i="16"/>
  <c r="CQ160" i="16"/>
  <c r="CQ161" i="16"/>
  <c r="CQ18" i="16"/>
  <c r="CQ20" i="16"/>
  <c r="CQ21" i="16"/>
  <c r="CQ24" i="16"/>
  <c r="CQ27" i="16"/>
  <c r="CQ54" i="16"/>
  <c r="CQ59" i="16"/>
  <c r="CQ62" i="16"/>
  <c r="CQ64" i="16"/>
  <c r="CQ91" i="16"/>
  <c r="CQ92" i="16"/>
  <c r="CQ93" i="16"/>
  <c r="CQ96" i="16"/>
  <c r="CQ98" i="16"/>
  <c r="CQ100" i="16"/>
  <c r="CQ103" i="16"/>
  <c r="CQ105" i="16"/>
  <c r="CQ162" i="16"/>
  <c r="CQ163" i="16"/>
  <c r="CQ164" i="16"/>
  <c r="CQ165" i="16"/>
  <c r="CQ166" i="16"/>
  <c r="CQ167" i="16"/>
  <c r="CQ168" i="16"/>
  <c r="CQ169" i="16"/>
  <c r="CQ170" i="16"/>
  <c r="CQ171" i="16"/>
  <c r="CQ172" i="16"/>
  <c r="CQ173" i="16"/>
  <c r="CQ174" i="16"/>
  <c r="CQ175" i="16"/>
  <c r="CQ176" i="16"/>
  <c r="CQ177" i="16"/>
  <c r="CQ178" i="16"/>
  <c r="CQ179" i="16"/>
  <c r="CQ180" i="16"/>
  <c r="CQ181" i="16"/>
  <c r="CQ182" i="16"/>
  <c r="CQ183" i="16"/>
  <c r="CQ184" i="16"/>
  <c r="CQ185" i="16"/>
  <c r="CQ186" i="16"/>
  <c r="CQ187" i="16"/>
  <c r="CQ188" i="16"/>
  <c r="CQ189" i="16"/>
  <c r="CQ190" i="16"/>
  <c r="CQ191" i="16"/>
  <c r="CQ192" i="16"/>
  <c r="CQ193" i="16"/>
  <c r="CQ194" i="16"/>
  <c r="CQ195" i="16"/>
  <c r="CQ196" i="16"/>
  <c r="CQ197" i="16"/>
  <c r="CQ22" i="16"/>
  <c r="CQ56" i="16"/>
  <c r="CQ61" i="16"/>
  <c r="CQ90" i="16"/>
  <c r="CQ198" i="16"/>
  <c r="CQ199" i="16"/>
  <c r="CQ200" i="16"/>
  <c r="CQ201" i="16"/>
  <c r="CQ202" i="16"/>
  <c r="CQ203" i="16"/>
  <c r="CQ204" i="16"/>
  <c r="CQ205" i="16"/>
  <c r="CQ206" i="16"/>
  <c r="CQ207" i="16"/>
  <c r="CQ208" i="16"/>
  <c r="CQ209" i="16"/>
  <c r="CQ210" i="16"/>
  <c r="CQ211" i="16"/>
  <c r="CQ212" i="16"/>
  <c r="CQ213" i="16"/>
  <c r="CQ214" i="16"/>
  <c r="CQ215" i="16"/>
  <c r="CQ216" i="16"/>
  <c r="AQ218" i="16"/>
  <c r="AQ226" i="16" s="1"/>
  <c r="AQ219" i="16"/>
  <c r="AQ227" i="16" s="1"/>
  <c r="AQ236" i="16" s="1"/>
  <c r="AQ220" i="16"/>
  <c r="AQ228" i="16" s="1"/>
  <c r="AQ237" i="16" s="1"/>
  <c r="AQ221" i="16"/>
  <c r="AQ229" i="16" s="1"/>
  <c r="AQ222" i="16"/>
  <c r="AQ230" i="16" s="1"/>
  <c r="AQ239" i="16" s="1"/>
  <c r="AQ223" i="16"/>
  <c r="AQ231" i="16" s="1"/>
  <c r="AQ240" i="16" s="1"/>
  <c r="AQ224" i="16"/>
  <c r="CQ226" i="16"/>
  <c r="CQ231" i="16" s="1"/>
  <c r="CQ227" i="16"/>
  <c r="CQ232" i="16" s="1"/>
  <c r="CQ237" i="16" s="1"/>
  <c r="AQ243" i="16"/>
  <c r="AQ244" i="16"/>
  <c r="AQ245" i="16"/>
  <c r="AQ247" i="16"/>
  <c r="AQ248" i="16"/>
  <c r="CT32" i="16"/>
  <c r="CT33" i="16"/>
  <c r="CT34" i="16"/>
  <c r="CT35" i="16"/>
  <c r="CT36" i="16"/>
  <c r="CT37" i="16"/>
  <c r="CT38" i="16"/>
  <c r="CT39" i="16"/>
  <c r="CT40" i="16"/>
  <c r="CT41" i="16"/>
  <c r="CT42" i="16"/>
  <c r="CT43" i="16"/>
  <c r="CT44" i="16"/>
  <c r="CT45" i="16"/>
  <c r="CT46" i="16"/>
  <c r="CT47" i="16"/>
  <c r="CT48" i="16"/>
  <c r="CT49" i="16"/>
  <c r="CT50" i="16"/>
  <c r="CT51" i="16"/>
  <c r="CT52" i="16"/>
  <c r="CT18" i="16"/>
  <c r="CT57" i="16"/>
  <c r="CT67" i="16"/>
  <c r="CT68" i="16"/>
  <c r="CT69" i="16"/>
  <c r="CT70" i="16"/>
  <c r="CT71" i="16"/>
  <c r="CT72" i="16"/>
  <c r="CT73" i="16"/>
  <c r="CT74" i="16"/>
  <c r="CT75" i="16"/>
  <c r="CT76" i="16"/>
  <c r="CT77" i="16"/>
  <c r="CT78" i="16"/>
  <c r="CT79" i="16"/>
  <c r="CT80" i="16"/>
  <c r="CT81" i="16"/>
  <c r="CT82" i="16"/>
  <c r="CT83" i="16"/>
  <c r="CT84" i="16"/>
  <c r="CT85" i="16"/>
  <c r="CT86" i="16"/>
  <c r="CT87" i="16"/>
  <c r="CT88" i="16"/>
  <c r="CT89" i="16"/>
  <c r="CT26" i="16"/>
  <c r="CT53" i="16"/>
  <c r="CT60" i="16"/>
  <c r="CT93" i="16"/>
  <c r="CT98" i="16"/>
  <c r="CT109" i="16"/>
  <c r="CT110" i="16"/>
  <c r="CT111" i="16"/>
  <c r="CT112" i="16"/>
  <c r="CT113" i="16"/>
  <c r="CT114" i="16"/>
  <c r="CT115" i="16"/>
  <c r="CT116" i="16"/>
  <c r="CT117" i="16"/>
  <c r="CT118" i="16"/>
  <c r="CT119" i="16"/>
  <c r="CT120" i="16"/>
  <c r="CT121" i="16"/>
  <c r="CT122" i="16"/>
  <c r="CT123" i="16"/>
  <c r="CT124" i="16"/>
  <c r="CT125" i="16"/>
  <c r="CT24" i="16"/>
  <c r="CT25" i="16"/>
  <c r="CT55" i="16"/>
  <c r="CT59" i="16"/>
  <c r="CT61" i="16"/>
  <c r="CT65" i="16"/>
  <c r="CT66" i="16"/>
  <c r="CT90" i="16"/>
  <c r="CT94" i="16"/>
  <c r="CT96" i="16"/>
  <c r="CT97" i="16"/>
  <c r="CT99" i="16"/>
  <c r="CT100" i="16"/>
  <c r="CT104" i="16"/>
  <c r="CT106" i="16"/>
  <c r="CT107" i="16"/>
  <c r="CT108" i="16"/>
  <c r="CT126" i="16"/>
  <c r="CT127" i="16"/>
  <c r="CT128" i="16"/>
  <c r="CT129" i="16"/>
  <c r="CT130" i="16"/>
  <c r="CT131" i="16"/>
  <c r="CT132" i="16"/>
  <c r="CT133" i="16"/>
  <c r="CT134" i="16"/>
  <c r="CT135" i="16"/>
  <c r="CT136" i="16"/>
  <c r="CT137" i="16"/>
  <c r="CT138" i="16"/>
  <c r="CT139" i="16"/>
  <c r="CT140" i="16"/>
  <c r="CT141" i="16"/>
  <c r="CT142" i="16"/>
  <c r="CT143" i="16"/>
  <c r="CT144" i="16"/>
  <c r="CT145" i="16"/>
  <c r="CT146" i="16"/>
  <c r="CT147" i="16"/>
  <c r="CT148" i="16"/>
  <c r="CT149" i="16"/>
  <c r="CT150" i="16"/>
  <c r="CT151" i="16"/>
  <c r="CT152" i="16"/>
  <c r="CT153" i="16"/>
  <c r="CT154" i="16"/>
  <c r="CT155" i="16"/>
  <c r="CT156" i="16"/>
  <c r="CT157" i="16"/>
  <c r="CT158" i="16"/>
  <c r="CT159" i="16"/>
  <c r="CT160" i="16"/>
  <c r="CT161" i="16"/>
  <c r="CT17" i="16"/>
  <c r="CT20" i="16"/>
  <c r="CT22" i="16"/>
  <c r="CT27" i="16"/>
  <c r="CT30" i="16"/>
  <c r="CT31" i="16"/>
  <c r="CT54" i="16"/>
  <c r="CT56" i="16"/>
  <c r="CT58" i="16"/>
  <c r="CT64" i="16"/>
  <c r="CT91" i="16"/>
  <c r="CT92" i="16"/>
  <c r="CT95" i="16"/>
  <c r="CT101" i="16"/>
  <c r="CT102" i="16"/>
  <c r="CT103" i="16"/>
  <c r="CT105" i="16"/>
  <c r="CT162" i="16"/>
  <c r="CT163" i="16"/>
  <c r="CT164" i="16"/>
  <c r="CT165" i="16"/>
  <c r="CT166" i="16"/>
  <c r="CT167" i="16"/>
  <c r="CT168" i="16"/>
  <c r="CT169" i="16"/>
  <c r="CT170" i="16"/>
  <c r="CT171" i="16"/>
  <c r="CT172" i="16"/>
  <c r="CT173" i="16"/>
  <c r="CT174" i="16"/>
  <c r="CT175" i="16"/>
  <c r="CT176" i="16"/>
  <c r="CT177" i="16"/>
  <c r="CT178" i="16"/>
  <c r="CT179" i="16"/>
  <c r="CT180" i="16"/>
  <c r="CT181" i="16"/>
  <c r="CT182" i="16"/>
  <c r="CT183" i="16"/>
  <c r="CT184" i="16"/>
  <c r="CT185" i="16"/>
  <c r="CT186" i="16"/>
  <c r="CT187" i="16"/>
  <c r="CT188" i="16"/>
  <c r="CT189" i="16"/>
  <c r="CT190" i="16"/>
  <c r="CT191" i="16"/>
  <c r="CT192" i="16"/>
  <c r="CT193" i="16"/>
  <c r="CT194" i="16"/>
  <c r="CT195" i="16"/>
  <c r="CT196" i="16"/>
  <c r="CT197" i="16"/>
  <c r="CT19" i="16"/>
  <c r="CT21" i="16"/>
  <c r="CT23" i="16"/>
  <c r="CT28" i="16"/>
  <c r="CT29" i="16"/>
  <c r="CT62" i="16"/>
  <c r="CT63" i="16"/>
  <c r="CT198" i="16"/>
  <c r="CT199" i="16"/>
  <c r="CT200" i="16"/>
  <c r="CT201" i="16"/>
  <c r="CT202" i="16"/>
  <c r="CT203" i="16"/>
  <c r="CT204" i="16"/>
  <c r="CT205" i="16"/>
  <c r="CT206" i="16"/>
  <c r="CT207" i="16"/>
  <c r="CT208" i="16"/>
  <c r="CT209" i="16"/>
  <c r="CT210" i="16"/>
  <c r="CT211" i="16"/>
  <c r="CT212" i="16"/>
  <c r="CT213" i="16"/>
  <c r="CT214" i="16"/>
  <c r="CT215" i="16"/>
  <c r="CT216" i="16"/>
  <c r="AT218" i="16"/>
  <c r="AT226" i="16" s="1"/>
  <c r="AT219" i="16"/>
  <c r="AT227" i="16" s="1"/>
  <c r="AT236" i="16" s="1"/>
  <c r="AT220" i="16"/>
  <c r="AT228" i="16" s="1"/>
  <c r="AT221" i="16"/>
  <c r="AT229" i="16" s="1"/>
  <c r="AT238" i="16" s="1"/>
  <c r="AT222" i="16"/>
  <c r="AT230" i="16" s="1"/>
  <c r="AT223" i="16"/>
  <c r="AT231" i="16" s="1"/>
  <c r="AT224" i="16"/>
  <c r="CT226" i="16"/>
  <c r="CT231" i="16" s="1"/>
  <c r="CT227" i="16"/>
  <c r="CT232" i="16" s="1"/>
  <c r="CT237" i="16" s="1"/>
  <c r="AT243" i="16"/>
  <c r="AT244" i="16"/>
  <c r="AT246" i="16"/>
  <c r="CS32" i="16"/>
  <c r="CS33" i="16"/>
  <c r="CS34" i="16"/>
  <c r="CS35" i="16"/>
  <c r="CS36" i="16"/>
  <c r="CS37" i="16"/>
  <c r="CS38" i="16"/>
  <c r="CS39" i="16"/>
  <c r="CS40" i="16"/>
  <c r="CS41" i="16"/>
  <c r="CS42" i="16"/>
  <c r="CS43" i="16"/>
  <c r="CS44" i="16"/>
  <c r="CS45" i="16"/>
  <c r="CS46" i="16"/>
  <c r="CS47" i="16"/>
  <c r="CS48" i="16"/>
  <c r="CS49" i="16"/>
  <c r="CS50" i="16"/>
  <c r="CS51" i="16"/>
  <c r="CS52" i="16"/>
  <c r="CS19" i="16"/>
  <c r="CS22" i="16"/>
  <c r="CS60" i="16"/>
  <c r="CS61" i="16"/>
  <c r="CS63" i="16"/>
  <c r="CS66" i="16"/>
  <c r="CS67" i="16"/>
  <c r="CS68" i="16"/>
  <c r="CS69" i="16"/>
  <c r="CS70" i="16"/>
  <c r="CS71" i="16"/>
  <c r="CS72" i="16"/>
  <c r="CS73" i="16"/>
  <c r="CS74" i="16"/>
  <c r="CS75" i="16"/>
  <c r="CS76" i="16"/>
  <c r="CS77" i="16"/>
  <c r="CS78" i="16"/>
  <c r="CS79" i="16"/>
  <c r="CS80" i="16"/>
  <c r="CS81" i="16"/>
  <c r="CS82" i="16"/>
  <c r="CS83" i="16"/>
  <c r="CS84" i="16"/>
  <c r="CS85" i="16"/>
  <c r="CS86" i="16"/>
  <c r="CS87" i="16"/>
  <c r="CS88" i="16"/>
  <c r="CS89" i="16"/>
  <c r="CS27" i="16"/>
  <c r="CS56" i="16"/>
  <c r="CS57" i="16"/>
  <c r="CS91" i="16"/>
  <c r="CS92" i="16"/>
  <c r="CS95" i="16"/>
  <c r="CS96" i="16"/>
  <c r="CS97" i="16"/>
  <c r="CS99" i="16"/>
  <c r="CS100" i="16"/>
  <c r="CS102" i="16"/>
  <c r="CS106" i="16"/>
  <c r="CS108" i="16"/>
  <c r="CS109" i="16"/>
  <c r="CS110" i="16"/>
  <c r="CS111" i="16"/>
  <c r="CS112" i="16"/>
  <c r="CS113" i="16"/>
  <c r="CS114" i="16"/>
  <c r="CS115" i="16"/>
  <c r="CS116" i="16"/>
  <c r="CS117" i="16"/>
  <c r="CS118" i="16"/>
  <c r="CS119" i="16"/>
  <c r="CS120" i="16"/>
  <c r="CS121" i="16"/>
  <c r="CS122" i="16"/>
  <c r="CS123" i="16"/>
  <c r="CS124" i="16"/>
  <c r="CS125" i="16"/>
  <c r="CS18" i="16"/>
  <c r="CS20" i="16"/>
  <c r="CS26" i="16"/>
  <c r="CS28" i="16"/>
  <c r="CS31" i="16"/>
  <c r="CS58" i="16"/>
  <c r="CS101" i="16"/>
  <c r="CS103" i="16"/>
  <c r="CS105" i="16"/>
  <c r="CS107" i="16"/>
  <c r="CS126" i="16"/>
  <c r="CS127" i="16"/>
  <c r="CS128" i="16"/>
  <c r="CS129" i="16"/>
  <c r="CS130" i="16"/>
  <c r="CS131" i="16"/>
  <c r="CS132" i="16"/>
  <c r="CS133" i="16"/>
  <c r="CS134" i="16"/>
  <c r="CS135" i="16"/>
  <c r="CS136" i="16"/>
  <c r="CS137" i="16"/>
  <c r="CS138" i="16"/>
  <c r="CS139" i="16"/>
  <c r="CS140" i="16"/>
  <c r="CS141" i="16"/>
  <c r="CS142" i="16"/>
  <c r="CS143" i="16"/>
  <c r="CS144" i="16"/>
  <c r="CS145" i="16"/>
  <c r="CS146" i="16"/>
  <c r="CS147" i="16"/>
  <c r="CS148" i="16"/>
  <c r="CS149" i="16"/>
  <c r="CS150" i="16"/>
  <c r="CS151" i="16"/>
  <c r="CS152" i="16"/>
  <c r="CS153" i="16"/>
  <c r="CS154" i="16"/>
  <c r="CS155" i="16"/>
  <c r="CS156" i="16"/>
  <c r="CS157" i="16"/>
  <c r="CS158" i="16"/>
  <c r="CS159" i="16"/>
  <c r="CS160" i="16"/>
  <c r="CS161" i="16"/>
  <c r="CS21" i="16"/>
  <c r="CS23" i="16"/>
  <c r="CS29" i="16"/>
  <c r="CS55" i="16"/>
  <c r="CS62" i="16"/>
  <c r="CS90" i="16"/>
  <c r="CS93" i="16"/>
  <c r="CS94" i="16"/>
  <c r="CS98" i="16"/>
  <c r="CS104" i="16"/>
  <c r="CS162" i="16"/>
  <c r="CS163" i="16"/>
  <c r="CS164" i="16"/>
  <c r="CS165" i="16"/>
  <c r="CS166" i="16"/>
  <c r="CS167" i="16"/>
  <c r="CS168" i="16"/>
  <c r="CS169" i="16"/>
  <c r="CS170" i="16"/>
  <c r="CS171" i="16"/>
  <c r="CS172" i="16"/>
  <c r="CS173" i="16"/>
  <c r="CS174" i="16"/>
  <c r="CS175" i="16"/>
  <c r="CS176" i="16"/>
  <c r="CS177" i="16"/>
  <c r="CS178" i="16"/>
  <c r="CS179" i="16"/>
  <c r="CS180" i="16"/>
  <c r="CS181" i="16"/>
  <c r="CS182" i="16"/>
  <c r="CS183" i="16"/>
  <c r="CS184" i="16"/>
  <c r="CS185" i="16"/>
  <c r="CS186" i="16"/>
  <c r="CS187" i="16"/>
  <c r="CS188" i="16"/>
  <c r="CS189" i="16"/>
  <c r="CS190" i="16"/>
  <c r="CS191" i="16"/>
  <c r="CS192" i="16"/>
  <c r="CS193" i="16"/>
  <c r="CS194" i="16"/>
  <c r="CS195" i="16"/>
  <c r="CS196" i="16"/>
  <c r="CS197" i="16"/>
  <c r="CS17" i="16"/>
  <c r="CS24" i="16"/>
  <c r="CS25" i="16"/>
  <c r="CS30" i="16"/>
  <c r="CS53" i="16"/>
  <c r="CS54" i="16"/>
  <c r="CS59" i="16"/>
  <c r="CS64" i="16"/>
  <c r="CS65" i="16"/>
  <c r="CS198" i="16"/>
  <c r="CS199" i="16"/>
  <c r="CS200" i="16"/>
  <c r="CS201" i="16"/>
  <c r="CS202" i="16"/>
  <c r="CS203" i="16"/>
  <c r="CS204" i="16"/>
  <c r="CS205" i="16"/>
  <c r="CS206" i="16"/>
  <c r="CS207" i="16"/>
  <c r="CS208" i="16"/>
  <c r="CS209" i="16"/>
  <c r="CS210" i="16"/>
  <c r="CS211" i="16"/>
  <c r="CS212" i="16"/>
  <c r="CS213" i="16"/>
  <c r="CS214" i="16"/>
  <c r="CS215" i="16"/>
  <c r="CS216" i="16"/>
  <c r="AS218" i="16"/>
  <c r="AS226" i="16" s="1"/>
  <c r="AS219" i="16"/>
  <c r="AS227" i="16" s="1"/>
  <c r="AS220" i="16"/>
  <c r="AS228" i="16" s="1"/>
  <c r="AS221" i="16"/>
  <c r="AS229" i="16" s="1"/>
  <c r="AS238" i="16" s="1"/>
  <c r="AS222" i="16"/>
  <c r="AS230" i="16" s="1"/>
  <c r="AS239" i="16" s="1"/>
  <c r="AS223" i="16"/>
  <c r="AS231" i="16" s="1"/>
  <c r="AS224" i="16"/>
  <c r="CS226" i="16"/>
  <c r="CS231" i="16" s="1"/>
  <c r="CS227" i="16"/>
  <c r="CS232" i="16" s="1"/>
  <c r="CS237" i="16" s="1"/>
  <c r="AS243" i="16"/>
  <c r="AS246" i="16"/>
  <c r="AS247" i="16"/>
  <c r="CX32" i="16"/>
  <c r="CX33" i="16"/>
  <c r="CX34" i="16"/>
  <c r="CX35" i="16"/>
  <c r="CX36" i="16"/>
  <c r="CX37" i="16"/>
  <c r="CX38" i="16"/>
  <c r="CX39" i="16"/>
  <c r="CX40" i="16"/>
  <c r="CX41" i="16"/>
  <c r="CX42" i="16"/>
  <c r="CX43" i="16"/>
  <c r="CX44" i="16"/>
  <c r="CX45" i="16"/>
  <c r="CX46" i="16"/>
  <c r="CX47" i="16"/>
  <c r="CX48" i="16"/>
  <c r="CX49" i="16"/>
  <c r="CX50" i="16"/>
  <c r="CX51" i="16"/>
  <c r="CX52" i="16"/>
  <c r="CX67" i="16"/>
  <c r="CX68" i="16"/>
  <c r="CX69" i="16"/>
  <c r="CX70" i="16"/>
  <c r="CX71" i="16"/>
  <c r="CX72" i="16"/>
  <c r="CX73" i="16"/>
  <c r="CX74" i="16"/>
  <c r="CX75" i="16"/>
  <c r="CX76" i="16"/>
  <c r="CX77" i="16"/>
  <c r="CX78" i="16"/>
  <c r="CX79" i="16"/>
  <c r="CX80" i="16"/>
  <c r="CX81" i="16"/>
  <c r="CX82" i="16"/>
  <c r="CX83" i="16"/>
  <c r="CX84" i="16"/>
  <c r="CX85" i="16"/>
  <c r="CX86" i="16"/>
  <c r="CX87" i="16"/>
  <c r="CX88" i="16"/>
  <c r="CX89" i="16"/>
  <c r="CX56" i="16"/>
  <c r="CX92" i="16"/>
  <c r="CX94" i="16"/>
  <c r="CX96" i="16"/>
  <c r="CX99" i="16"/>
  <c r="CX106" i="16"/>
  <c r="CX108" i="16"/>
  <c r="CX109" i="16"/>
  <c r="CX110" i="16"/>
  <c r="CX111" i="16"/>
  <c r="CX112" i="16"/>
  <c r="CX113" i="16"/>
  <c r="CX114" i="16"/>
  <c r="CX115" i="16"/>
  <c r="CX116" i="16"/>
  <c r="CX117" i="16"/>
  <c r="CX118" i="16"/>
  <c r="CX119" i="16"/>
  <c r="CX120" i="16"/>
  <c r="CX121" i="16"/>
  <c r="CX122" i="16"/>
  <c r="CX123" i="16"/>
  <c r="CX124" i="16"/>
  <c r="CX125" i="16"/>
  <c r="CX21" i="16"/>
  <c r="CX24" i="16"/>
  <c r="CX27" i="16"/>
  <c r="CX29" i="16"/>
  <c r="CX53" i="16"/>
  <c r="CX59" i="16"/>
  <c r="CX60" i="16"/>
  <c r="CX63" i="16"/>
  <c r="CX64" i="16"/>
  <c r="CX91" i="16"/>
  <c r="CX93" i="16"/>
  <c r="CX101" i="16"/>
  <c r="CX105" i="16"/>
  <c r="CX107" i="16"/>
  <c r="CX126" i="16"/>
  <c r="CX127" i="16"/>
  <c r="CX128" i="16"/>
  <c r="CX129" i="16"/>
  <c r="CX130" i="16"/>
  <c r="CX131" i="16"/>
  <c r="CX132" i="16"/>
  <c r="CX133" i="16"/>
  <c r="CX134" i="16"/>
  <c r="CX135" i="16"/>
  <c r="CX136" i="16"/>
  <c r="CX137" i="16"/>
  <c r="CX138" i="16"/>
  <c r="CX139" i="16"/>
  <c r="CX140" i="16"/>
  <c r="CX141" i="16"/>
  <c r="CX142" i="16"/>
  <c r="CX143" i="16"/>
  <c r="CX144" i="16"/>
  <c r="CX145" i="16"/>
  <c r="CX146" i="16"/>
  <c r="CX147" i="16"/>
  <c r="CX148" i="16"/>
  <c r="CX149" i="16"/>
  <c r="CX150" i="16"/>
  <c r="CX151" i="16"/>
  <c r="CX152" i="16"/>
  <c r="CX153" i="16"/>
  <c r="CX154" i="16"/>
  <c r="CX155" i="16"/>
  <c r="CX156" i="16"/>
  <c r="CX157" i="16"/>
  <c r="CX158" i="16"/>
  <c r="CX159" i="16"/>
  <c r="CX160" i="16"/>
  <c r="CX161" i="16"/>
  <c r="CX22" i="16"/>
  <c r="CX28" i="16"/>
  <c r="CX31" i="16"/>
  <c r="CX55" i="16"/>
  <c r="CX58" i="16"/>
  <c r="CX65" i="16"/>
  <c r="CX66" i="16"/>
  <c r="CX90" i="16"/>
  <c r="CX95" i="16"/>
  <c r="CX97" i="16"/>
  <c r="CX98" i="16"/>
  <c r="CX100" i="16"/>
  <c r="CX102" i="16"/>
  <c r="CX103" i="16"/>
  <c r="CX104" i="16"/>
  <c r="CX162" i="16"/>
  <c r="CX163" i="16"/>
  <c r="CX164" i="16"/>
  <c r="CX165" i="16"/>
  <c r="CX166" i="16"/>
  <c r="CX167" i="16"/>
  <c r="CX168" i="16"/>
  <c r="CX169" i="16"/>
  <c r="CX170" i="16"/>
  <c r="CX171" i="16"/>
  <c r="CX172" i="16"/>
  <c r="CX173" i="16"/>
  <c r="CX174" i="16"/>
  <c r="CX175" i="16"/>
  <c r="CX176" i="16"/>
  <c r="CX177" i="16"/>
  <c r="CX178" i="16"/>
  <c r="CX179" i="16"/>
  <c r="CX180" i="16"/>
  <c r="CX181" i="16"/>
  <c r="CX182" i="16"/>
  <c r="CX183" i="16"/>
  <c r="CX184" i="16"/>
  <c r="CX185" i="16"/>
  <c r="CX186" i="16"/>
  <c r="CX187" i="16"/>
  <c r="CX188" i="16"/>
  <c r="CX189" i="16"/>
  <c r="CX190" i="16"/>
  <c r="CX191" i="16"/>
  <c r="CX192" i="16"/>
  <c r="CX193" i="16"/>
  <c r="CX194" i="16"/>
  <c r="CX195" i="16"/>
  <c r="CX196" i="16"/>
  <c r="CX197" i="16"/>
  <c r="CX17" i="16"/>
  <c r="CX18" i="16"/>
  <c r="CX19" i="16"/>
  <c r="CX20" i="16"/>
  <c r="CX23" i="16"/>
  <c r="CX25" i="16"/>
  <c r="CX26" i="16"/>
  <c r="CX30" i="16"/>
  <c r="CX54" i="16"/>
  <c r="CX57" i="16"/>
  <c r="CX61" i="16"/>
  <c r="CX62" i="16"/>
  <c r="CX198" i="16"/>
  <c r="CX199" i="16"/>
  <c r="CX200" i="16"/>
  <c r="CX201" i="16"/>
  <c r="CX202" i="16"/>
  <c r="CX203" i="16"/>
  <c r="CX204" i="16"/>
  <c r="CX205" i="16"/>
  <c r="CX206" i="16"/>
  <c r="CX207" i="16"/>
  <c r="CX208" i="16"/>
  <c r="CX209" i="16"/>
  <c r="CX210" i="16"/>
  <c r="CX211" i="16"/>
  <c r="CX212" i="16"/>
  <c r="CX213" i="16"/>
  <c r="CX214" i="16"/>
  <c r="CX215" i="16"/>
  <c r="CX216" i="16"/>
  <c r="AX218" i="16"/>
  <c r="AX226" i="16" s="1"/>
  <c r="AX219" i="16"/>
  <c r="AX227" i="16" s="1"/>
  <c r="AX236" i="16" s="1"/>
  <c r="AX220" i="16"/>
  <c r="AX228" i="16" s="1"/>
  <c r="AX237" i="16" s="1"/>
  <c r="AX221" i="16"/>
  <c r="AX229" i="16" s="1"/>
  <c r="AX238" i="16" s="1"/>
  <c r="AX222" i="16"/>
  <c r="AX230" i="16" s="1"/>
  <c r="AX239" i="16" s="1"/>
  <c r="AX223" i="16"/>
  <c r="AX231" i="16" s="1"/>
  <c r="AX240" i="16" s="1"/>
  <c r="AX224" i="16"/>
  <c r="CX226" i="16"/>
  <c r="CX231" i="16" s="1"/>
  <c r="CX227" i="16"/>
  <c r="CX232" i="16" s="1"/>
  <c r="CX237" i="16" s="1"/>
  <c r="AX243" i="16"/>
  <c r="AX244" i="16"/>
  <c r="AX245" i="16"/>
  <c r="AX246" i="16"/>
  <c r="AX247" i="16"/>
  <c r="AX248" i="16"/>
  <c r="CY32" i="16"/>
  <c r="CY33" i="16"/>
  <c r="CY34" i="16"/>
  <c r="CY35" i="16"/>
  <c r="CY36" i="16"/>
  <c r="CY37" i="16"/>
  <c r="CY38" i="16"/>
  <c r="CY39" i="16"/>
  <c r="CY40" i="16"/>
  <c r="CY41" i="16"/>
  <c r="CY42" i="16"/>
  <c r="CY43" i="16"/>
  <c r="CY44" i="16"/>
  <c r="CY45" i="16"/>
  <c r="CY46" i="16"/>
  <c r="CY47" i="16"/>
  <c r="CY48" i="16"/>
  <c r="CY49" i="16"/>
  <c r="CY50" i="16"/>
  <c r="CY51" i="16"/>
  <c r="CY52" i="16"/>
  <c r="CY24" i="16"/>
  <c r="CY26" i="16"/>
  <c r="CY59" i="16"/>
  <c r="CY62" i="16"/>
  <c r="CY67" i="16"/>
  <c r="CY68" i="16"/>
  <c r="CY69" i="16"/>
  <c r="CY70" i="16"/>
  <c r="CY71" i="16"/>
  <c r="CY72" i="16"/>
  <c r="CY73" i="16"/>
  <c r="CY74" i="16"/>
  <c r="CY75" i="16"/>
  <c r="CY76" i="16"/>
  <c r="CY77" i="16"/>
  <c r="CY78" i="16"/>
  <c r="CY79" i="16"/>
  <c r="CY80" i="16"/>
  <c r="CY81" i="16"/>
  <c r="CY82" i="16"/>
  <c r="CY83" i="16"/>
  <c r="CY84" i="16"/>
  <c r="CY85" i="16"/>
  <c r="CY86" i="16"/>
  <c r="CY87" i="16"/>
  <c r="CY88" i="16"/>
  <c r="CY89" i="16"/>
  <c r="CY27" i="16"/>
  <c r="CY30" i="16"/>
  <c r="CY31" i="16"/>
  <c r="CY53" i="16"/>
  <c r="CY54" i="16"/>
  <c r="CY57" i="16"/>
  <c r="CY58" i="16"/>
  <c r="CY63" i="16"/>
  <c r="CY91" i="16"/>
  <c r="CY100" i="16"/>
  <c r="CY105" i="16"/>
  <c r="CY108" i="16"/>
  <c r="CY109" i="16"/>
  <c r="CY110" i="16"/>
  <c r="CY111" i="16"/>
  <c r="CY112" i="16"/>
  <c r="CY113" i="16"/>
  <c r="CY114" i="16"/>
  <c r="CY115" i="16"/>
  <c r="CY116" i="16"/>
  <c r="CY117" i="16"/>
  <c r="CY118" i="16"/>
  <c r="CY119" i="16"/>
  <c r="CY120" i="16"/>
  <c r="CY121" i="16"/>
  <c r="CY122" i="16"/>
  <c r="CY123" i="16"/>
  <c r="CY124" i="16"/>
  <c r="CY125" i="16"/>
  <c r="CY18" i="16"/>
  <c r="CY20" i="16"/>
  <c r="CY25" i="16"/>
  <c r="CY55" i="16"/>
  <c r="CY65" i="16"/>
  <c r="CY90" i="16"/>
  <c r="CY94" i="16"/>
  <c r="CY95" i="16"/>
  <c r="CY96" i="16"/>
  <c r="CY97" i="16"/>
  <c r="CY98" i="16"/>
  <c r="CY99" i="16"/>
  <c r="CY102" i="16"/>
  <c r="CY103" i="16"/>
  <c r="CY104" i="16"/>
  <c r="CY106" i="16"/>
  <c r="CY107" i="16"/>
  <c r="CY126" i="16"/>
  <c r="CY127" i="16"/>
  <c r="CY128" i="16"/>
  <c r="CY129" i="16"/>
  <c r="CY130" i="16"/>
  <c r="CY131" i="16"/>
  <c r="CY132" i="16"/>
  <c r="CY133" i="16"/>
  <c r="CY134" i="16"/>
  <c r="CY135" i="16"/>
  <c r="CY136" i="16"/>
  <c r="CY137" i="16"/>
  <c r="CY138" i="16"/>
  <c r="CY139" i="16"/>
  <c r="CY140" i="16"/>
  <c r="CY141" i="16"/>
  <c r="CY142" i="16"/>
  <c r="CY143" i="16"/>
  <c r="CY144" i="16"/>
  <c r="CY145" i="16"/>
  <c r="CY146" i="16"/>
  <c r="CY147" i="16"/>
  <c r="CY148" i="16"/>
  <c r="CY149" i="16"/>
  <c r="CY150" i="16"/>
  <c r="CY151" i="16"/>
  <c r="CY152" i="16"/>
  <c r="CY153" i="16"/>
  <c r="CY154" i="16"/>
  <c r="CY155" i="16"/>
  <c r="CY156" i="16"/>
  <c r="CY157" i="16"/>
  <c r="CY158" i="16"/>
  <c r="CY159" i="16"/>
  <c r="CY160" i="16"/>
  <c r="CY161" i="16"/>
  <c r="CY17" i="16"/>
  <c r="CY19" i="16"/>
  <c r="CY23" i="16"/>
  <c r="CY60" i="16"/>
  <c r="CY61" i="16"/>
  <c r="CY92" i="16"/>
  <c r="CY93" i="16"/>
  <c r="CY101" i="16"/>
  <c r="CY162" i="16"/>
  <c r="CY163" i="16"/>
  <c r="CY164" i="16"/>
  <c r="CY165" i="16"/>
  <c r="CY166" i="16"/>
  <c r="CY167" i="16"/>
  <c r="CY168" i="16"/>
  <c r="CY169" i="16"/>
  <c r="CY170" i="16"/>
  <c r="CY171" i="16"/>
  <c r="CY172" i="16"/>
  <c r="CY173" i="16"/>
  <c r="CY174" i="16"/>
  <c r="CY175" i="16"/>
  <c r="CY176" i="16"/>
  <c r="CY177" i="16"/>
  <c r="CY178" i="16"/>
  <c r="CY179" i="16"/>
  <c r="CY180" i="16"/>
  <c r="CY181" i="16"/>
  <c r="CY182" i="16"/>
  <c r="CY183" i="16"/>
  <c r="CY184" i="16"/>
  <c r="CY185" i="16"/>
  <c r="CY186" i="16"/>
  <c r="CY187" i="16"/>
  <c r="CY188" i="16"/>
  <c r="CY189" i="16"/>
  <c r="CY190" i="16"/>
  <c r="CY191" i="16"/>
  <c r="CY192" i="16"/>
  <c r="CY193" i="16"/>
  <c r="CY194" i="16"/>
  <c r="CY195" i="16"/>
  <c r="CY196" i="16"/>
  <c r="CY197" i="16"/>
  <c r="CY21" i="16"/>
  <c r="CY22" i="16"/>
  <c r="CY28" i="16"/>
  <c r="CY29" i="16"/>
  <c r="CY56" i="16"/>
  <c r="CY64" i="16"/>
  <c r="CY66" i="16"/>
  <c r="CY198" i="16"/>
  <c r="CY199" i="16"/>
  <c r="CY200" i="16"/>
  <c r="CY201" i="16"/>
  <c r="CY202" i="16"/>
  <c r="CY203" i="16"/>
  <c r="CY204" i="16"/>
  <c r="CY205" i="16"/>
  <c r="CY206" i="16"/>
  <c r="CY207" i="16"/>
  <c r="CY208" i="16"/>
  <c r="CY209" i="16"/>
  <c r="CY210" i="16"/>
  <c r="CY211" i="16"/>
  <c r="CY212" i="16"/>
  <c r="CY213" i="16"/>
  <c r="CY214" i="16"/>
  <c r="CY215" i="16"/>
  <c r="CY216" i="16"/>
  <c r="AY218" i="16"/>
  <c r="AY226" i="16" s="1"/>
  <c r="AY219" i="16"/>
  <c r="AY227" i="16" s="1"/>
  <c r="AY236" i="16" s="1"/>
  <c r="AY220" i="16"/>
  <c r="AY228" i="16" s="1"/>
  <c r="AY237" i="16" s="1"/>
  <c r="AY221" i="16"/>
  <c r="AY229" i="16" s="1"/>
  <c r="AY238" i="16" s="1"/>
  <c r="AY222" i="16"/>
  <c r="AY230" i="16" s="1"/>
  <c r="AY239" i="16" s="1"/>
  <c r="AY223" i="16"/>
  <c r="AY231" i="16" s="1"/>
  <c r="AY240" i="16" s="1"/>
  <c r="AY224" i="16"/>
  <c r="CY226" i="16"/>
  <c r="CY231" i="16" s="1"/>
  <c r="CY227" i="16"/>
  <c r="CY232" i="16" s="1"/>
  <c r="CY237" i="16" s="1"/>
  <c r="AY243" i="16"/>
  <c r="AY244" i="16"/>
  <c r="AY245" i="16"/>
  <c r="AY246" i="16"/>
  <c r="AY247" i="16"/>
  <c r="AY248" i="16"/>
  <c r="CZ32" i="16"/>
  <c r="CZ33" i="16"/>
  <c r="CZ34" i="16"/>
  <c r="CZ35" i="16"/>
  <c r="CZ36" i="16"/>
  <c r="CZ37" i="16"/>
  <c r="CZ38" i="16"/>
  <c r="CZ39" i="16"/>
  <c r="CZ40" i="16"/>
  <c r="CZ41" i="16"/>
  <c r="CZ42" i="16"/>
  <c r="CZ43" i="16"/>
  <c r="CZ44" i="16"/>
  <c r="CZ45" i="16"/>
  <c r="CZ46" i="16"/>
  <c r="CZ47" i="16"/>
  <c r="CZ48" i="16"/>
  <c r="CZ49" i="16"/>
  <c r="CZ50" i="16"/>
  <c r="CZ51" i="16"/>
  <c r="CZ52" i="16"/>
  <c r="CZ17" i="16"/>
  <c r="CZ19" i="16"/>
  <c r="CZ20" i="16"/>
  <c r="CZ54" i="16"/>
  <c r="CZ58" i="16"/>
  <c r="CZ67" i="16"/>
  <c r="CZ68" i="16"/>
  <c r="CZ69" i="16"/>
  <c r="CZ70" i="16"/>
  <c r="CZ71" i="16"/>
  <c r="CZ72" i="16"/>
  <c r="CZ73" i="16"/>
  <c r="CZ74" i="16"/>
  <c r="CZ75" i="16"/>
  <c r="CZ76" i="16"/>
  <c r="CZ77" i="16"/>
  <c r="CZ78" i="16"/>
  <c r="CZ79" i="16"/>
  <c r="CZ80" i="16"/>
  <c r="CZ81" i="16"/>
  <c r="CZ82" i="16"/>
  <c r="CZ83" i="16"/>
  <c r="CZ84" i="16"/>
  <c r="CZ85" i="16"/>
  <c r="CZ86" i="16"/>
  <c r="CZ87" i="16"/>
  <c r="CZ88" i="16"/>
  <c r="CZ89" i="16"/>
  <c r="CZ26" i="16"/>
  <c r="CZ60" i="16"/>
  <c r="CZ65" i="16"/>
  <c r="CZ66" i="16"/>
  <c r="CZ90" i="16"/>
  <c r="CZ92" i="16"/>
  <c r="CZ97" i="16"/>
  <c r="CZ101" i="16"/>
  <c r="CZ102" i="16"/>
  <c r="CZ106" i="16"/>
  <c r="CZ107" i="16"/>
  <c r="CZ108" i="16"/>
  <c r="CZ109" i="16"/>
  <c r="CZ110" i="16"/>
  <c r="CZ111" i="16"/>
  <c r="CZ112" i="16"/>
  <c r="CZ113" i="16"/>
  <c r="CZ114" i="16"/>
  <c r="CZ115" i="16"/>
  <c r="CZ116" i="16"/>
  <c r="CZ117" i="16"/>
  <c r="CZ118" i="16"/>
  <c r="CZ119" i="16"/>
  <c r="CZ120" i="16"/>
  <c r="CZ121" i="16"/>
  <c r="CZ122" i="16"/>
  <c r="CZ123" i="16"/>
  <c r="CZ124" i="16"/>
  <c r="CZ125" i="16"/>
  <c r="CZ22" i="16"/>
  <c r="CZ23" i="16"/>
  <c r="CZ31" i="16"/>
  <c r="CZ53" i="16"/>
  <c r="CZ93" i="16"/>
  <c r="CZ100" i="16"/>
  <c r="CZ126" i="16"/>
  <c r="CZ127" i="16"/>
  <c r="CZ128" i="16"/>
  <c r="CZ129" i="16"/>
  <c r="CZ130" i="16"/>
  <c r="CZ131" i="16"/>
  <c r="CZ132" i="16"/>
  <c r="CZ133" i="16"/>
  <c r="CZ134" i="16"/>
  <c r="CZ135" i="16"/>
  <c r="CZ136" i="16"/>
  <c r="CZ137" i="16"/>
  <c r="CZ138" i="16"/>
  <c r="CZ139" i="16"/>
  <c r="CZ140" i="16"/>
  <c r="CZ141" i="16"/>
  <c r="CZ142" i="16"/>
  <c r="CZ143" i="16"/>
  <c r="CZ144" i="16"/>
  <c r="CZ145" i="16"/>
  <c r="CZ146" i="16"/>
  <c r="CZ147" i="16"/>
  <c r="CZ148" i="16"/>
  <c r="CZ149" i="16"/>
  <c r="CZ150" i="16"/>
  <c r="CZ151" i="16"/>
  <c r="CZ152" i="16"/>
  <c r="CZ153" i="16"/>
  <c r="CZ154" i="16"/>
  <c r="CZ155" i="16"/>
  <c r="CZ156" i="16"/>
  <c r="CZ157" i="16"/>
  <c r="CZ158" i="16"/>
  <c r="CZ159" i="16"/>
  <c r="CZ160" i="16"/>
  <c r="CZ161" i="16"/>
  <c r="CZ18" i="16"/>
  <c r="CZ21" i="16"/>
  <c r="CZ24" i="16"/>
  <c r="CZ27" i="16"/>
  <c r="CZ28" i="16"/>
  <c r="CZ29" i="16"/>
  <c r="CZ30" i="16"/>
  <c r="CZ55" i="16"/>
  <c r="CZ56" i="16"/>
  <c r="CZ62" i="16"/>
  <c r="CZ63" i="16"/>
  <c r="CZ64" i="16"/>
  <c r="CZ91" i="16"/>
  <c r="CZ94" i="16"/>
  <c r="CZ95" i="16"/>
  <c r="CZ96" i="16"/>
  <c r="CZ98" i="16"/>
  <c r="CZ99" i="16"/>
  <c r="CZ103" i="16"/>
  <c r="CZ104" i="16"/>
  <c r="CZ105" i="16"/>
  <c r="CZ162" i="16"/>
  <c r="CZ163" i="16"/>
  <c r="CZ164" i="16"/>
  <c r="CZ165" i="16"/>
  <c r="CZ166" i="16"/>
  <c r="CZ167" i="16"/>
  <c r="CZ168" i="16"/>
  <c r="CZ169" i="16"/>
  <c r="CZ170" i="16"/>
  <c r="CZ171" i="16"/>
  <c r="CZ172" i="16"/>
  <c r="CZ173" i="16"/>
  <c r="CZ174" i="16"/>
  <c r="CZ175" i="16"/>
  <c r="CZ176" i="16"/>
  <c r="CZ177" i="16"/>
  <c r="CZ178" i="16"/>
  <c r="CZ179" i="16"/>
  <c r="CZ180" i="16"/>
  <c r="CZ181" i="16"/>
  <c r="CZ182" i="16"/>
  <c r="CZ183" i="16"/>
  <c r="CZ184" i="16"/>
  <c r="CZ185" i="16"/>
  <c r="CZ186" i="16"/>
  <c r="CZ187" i="16"/>
  <c r="CZ188" i="16"/>
  <c r="CZ189" i="16"/>
  <c r="CZ190" i="16"/>
  <c r="CZ191" i="16"/>
  <c r="CZ192" i="16"/>
  <c r="CZ193" i="16"/>
  <c r="CZ194" i="16"/>
  <c r="CZ195" i="16"/>
  <c r="CZ196" i="16"/>
  <c r="CZ197" i="16"/>
  <c r="CZ25" i="16"/>
  <c r="CZ57" i="16"/>
  <c r="CZ59" i="16"/>
  <c r="CZ61" i="16"/>
  <c r="CZ198" i="16"/>
  <c r="CZ199" i="16"/>
  <c r="CZ200" i="16"/>
  <c r="CZ201" i="16"/>
  <c r="CZ202" i="16"/>
  <c r="CZ203" i="16"/>
  <c r="CZ204" i="16"/>
  <c r="CZ205" i="16"/>
  <c r="CZ206" i="16"/>
  <c r="CZ207" i="16"/>
  <c r="CZ208" i="16"/>
  <c r="CZ209" i="16"/>
  <c r="CZ210" i="16"/>
  <c r="CZ211" i="16"/>
  <c r="CZ212" i="16"/>
  <c r="CZ213" i="16"/>
  <c r="CZ214" i="16"/>
  <c r="CZ215" i="16"/>
  <c r="CZ216" i="16"/>
  <c r="AZ218" i="16"/>
  <c r="AZ226" i="16" s="1"/>
  <c r="AZ219" i="16"/>
  <c r="AZ227" i="16" s="1"/>
  <c r="AZ236" i="16" s="1"/>
  <c r="AZ220" i="16"/>
  <c r="AZ228" i="16" s="1"/>
  <c r="AZ237" i="16" s="1"/>
  <c r="AZ221" i="16"/>
  <c r="AZ229" i="16" s="1"/>
  <c r="AZ238" i="16" s="1"/>
  <c r="AZ222" i="16"/>
  <c r="AZ230" i="16" s="1"/>
  <c r="AZ239" i="16" s="1"/>
  <c r="AZ223" i="16"/>
  <c r="AZ231" i="16" s="1"/>
  <c r="AZ224" i="16"/>
  <c r="CZ226" i="16"/>
  <c r="CZ231" i="16" s="1"/>
  <c r="CZ227" i="16"/>
  <c r="CZ232" i="16" s="1"/>
  <c r="CZ237" i="16" s="1"/>
  <c r="AZ243" i="16"/>
  <c r="AZ244" i="16"/>
  <c r="AZ245" i="16"/>
  <c r="AZ246" i="16"/>
  <c r="AZ247" i="16"/>
  <c r="DA32" i="16"/>
  <c r="DA33" i="16"/>
  <c r="DA34" i="16"/>
  <c r="DA35" i="16"/>
  <c r="DA36" i="16"/>
  <c r="DA37" i="16"/>
  <c r="DA38" i="16"/>
  <c r="DA39" i="16"/>
  <c r="DA40" i="16"/>
  <c r="DA41" i="16"/>
  <c r="DA42" i="16"/>
  <c r="DA43" i="16"/>
  <c r="DA44" i="16"/>
  <c r="DA45" i="16"/>
  <c r="DA46" i="16"/>
  <c r="DA47" i="16"/>
  <c r="DA48" i="16"/>
  <c r="DA49" i="16"/>
  <c r="DA50" i="16"/>
  <c r="DA51" i="16"/>
  <c r="DA52" i="16"/>
  <c r="DA27" i="16"/>
  <c r="DA28" i="16"/>
  <c r="DA30" i="16"/>
  <c r="DA53" i="16"/>
  <c r="DA56" i="16"/>
  <c r="DA60" i="16"/>
  <c r="DA61" i="16"/>
  <c r="DA63" i="16"/>
  <c r="DA66" i="16"/>
  <c r="DA67" i="16"/>
  <c r="DA68" i="16"/>
  <c r="DA69" i="16"/>
  <c r="DA70" i="16"/>
  <c r="DA71" i="16"/>
  <c r="DA72" i="16"/>
  <c r="DA73" i="16"/>
  <c r="DA74" i="16"/>
  <c r="DA75" i="16"/>
  <c r="DA76" i="16"/>
  <c r="DA77" i="16"/>
  <c r="DA78" i="16"/>
  <c r="DA79" i="16"/>
  <c r="DA80" i="16"/>
  <c r="DA81" i="16"/>
  <c r="DA82" i="16"/>
  <c r="DA83" i="16"/>
  <c r="DA84" i="16"/>
  <c r="DA85" i="16"/>
  <c r="DA86" i="16"/>
  <c r="DA87" i="16"/>
  <c r="DA88" i="16"/>
  <c r="DA89" i="16"/>
  <c r="DA19" i="16"/>
  <c r="DA23" i="16"/>
  <c r="DA25" i="16"/>
  <c r="DA29" i="16"/>
  <c r="DA93" i="16"/>
  <c r="DA95" i="16"/>
  <c r="DA98" i="16"/>
  <c r="DA103" i="16"/>
  <c r="DA108" i="16"/>
  <c r="DA109" i="16"/>
  <c r="DA110" i="16"/>
  <c r="DA111" i="16"/>
  <c r="DA112" i="16"/>
  <c r="DA113" i="16"/>
  <c r="DA114" i="16"/>
  <c r="DA115" i="16"/>
  <c r="DA116" i="16"/>
  <c r="DA117" i="16"/>
  <c r="DA118" i="16"/>
  <c r="DA119" i="16"/>
  <c r="DA120" i="16"/>
  <c r="DA121" i="16"/>
  <c r="DA122" i="16"/>
  <c r="DA123" i="16"/>
  <c r="DA124" i="16"/>
  <c r="DA125" i="16"/>
  <c r="DA18" i="16"/>
  <c r="DA20" i="16"/>
  <c r="DA26" i="16"/>
  <c r="DA55" i="16"/>
  <c r="DA58" i="16"/>
  <c r="DA64" i="16"/>
  <c r="DA91" i="16"/>
  <c r="DA94" i="16"/>
  <c r="DA96" i="16"/>
  <c r="DA99" i="16"/>
  <c r="DA101" i="16"/>
  <c r="DA104" i="16"/>
  <c r="DA105" i="16"/>
  <c r="DA106" i="16"/>
  <c r="DA107" i="16"/>
  <c r="DA126" i="16"/>
  <c r="DA127" i="16"/>
  <c r="DA128" i="16"/>
  <c r="DA129" i="16"/>
  <c r="DA130" i="16"/>
  <c r="DA131" i="16"/>
  <c r="DA132" i="16"/>
  <c r="DA133" i="16"/>
  <c r="DA134" i="16"/>
  <c r="DA135" i="16"/>
  <c r="DA136" i="16"/>
  <c r="DA137" i="16"/>
  <c r="DA138" i="16"/>
  <c r="DA139" i="16"/>
  <c r="DA140" i="16"/>
  <c r="DA141" i="16"/>
  <c r="DA142" i="16"/>
  <c r="DA143" i="16"/>
  <c r="DA144" i="16"/>
  <c r="DA145" i="16"/>
  <c r="DA146" i="16"/>
  <c r="DA147" i="16"/>
  <c r="DA148" i="16"/>
  <c r="DA149" i="16"/>
  <c r="DA150" i="16"/>
  <c r="DA151" i="16"/>
  <c r="DA152" i="16"/>
  <c r="DA153" i="16"/>
  <c r="DA154" i="16"/>
  <c r="DA155" i="16"/>
  <c r="DA156" i="16"/>
  <c r="DA157" i="16"/>
  <c r="DA158" i="16"/>
  <c r="DA159" i="16"/>
  <c r="DA160" i="16"/>
  <c r="DA161" i="16"/>
  <c r="DA22" i="16"/>
  <c r="DA31" i="16"/>
  <c r="DA54" i="16"/>
  <c r="DA57" i="16"/>
  <c r="DA59" i="16"/>
  <c r="DA65" i="16"/>
  <c r="DA90" i="16"/>
  <c r="DA92" i="16"/>
  <c r="DA97" i="16"/>
  <c r="DA100" i="16"/>
  <c r="DA102" i="16"/>
  <c r="DA162" i="16"/>
  <c r="DA163" i="16"/>
  <c r="DA164" i="16"/>
  <c r="DA165" i="16"/>
  <c r="DA166" i="16"/>
  <c r="DA167" i="16"/>
  <c r="DA168" i="16"/>
  <c r="DA169" i="16"/>
  <c r="DA170" i="16"/>
  <c r="DA171" i="16"/>
  <c r="DA172" i="16"/>
  <c r="DA173" i="16"/>
  <c r="DA174" i="16"/>
  <c r="DA175" i="16"/>
  <c r="DA176" i="16"/>
  <c r="DA177" i="16"/>
  <c r="DA178" i="16"/>
  <c r="DA179" i="16"/>
  <c r="DA180" i="16"/>
  <c r="DA181" i="16"/>
  <c r="DA182" i="16"/>
  <c r="DA183" i="16"/>
  <c r="DA184" i="16"/>
  <c r="DA185" i="16"/>
  <c r="DA186" i="16"/>
  <c r="DA187" i="16"/>
  <c r="DA188" i="16"/>
  <c r="DA189" i="16"/>
  <c r="DA190" i="16"/>
  <c r="DA191" i="16"/>
  <c r="DA192" i="16"/>
  <c r="DA193" i="16"/>
  <c r="DA194" i="16"/>
  <c r="DA195" i="16"/>
  <c r="DA196" i="16"/>
  <c r="DA197" i="16"/>
  <c r="DA17" i="16"/>
  <c r="DA21" i="16"/>
  <c r="DA24" i="16"/>
  <c r="DA62" i="16"/>
  <c r="DA198" i="16"/>
  <c r="DA199" i="16"/>
  <c r="DA200" i="16"/>
  <c r="DA201" i="16"/>
  <c r="DA202" i="16"/>
  <c r="DA203" i="16"/>
  <c r="DA204" i="16"/>
  <c r="DA205" i="16"/>
  <c r="DA206" i="16"/>
  <c r="DA207" i="16"/>
  <c r="DA208" i="16"/>
  <c r="DA209" i="16"/>
  <c r="DA210" i="16"/>
  <c r="DA211" i="16"/>
  <c r="DA212" i="16"/>
  <c r="DA213" i="16"/>
  <c r="DA214" i="16"/>
  <c r="DA215" i="16"/>
  <c r="DA216" i="16"/>
  <c r="BA218" i="16"/>
  <c r="BA226" i="16" s="1"/>
  <c r="BA219" i="16"/>
  <c r="BA227" i="16" s="1"/>
  <c r="BA220" i="16"/>
  <c r="BA228" i="16" s="1"/>
  <c r="BA237" i="16" s="1"/>
  <c r="BA221" i="16"/>
  <c r="BA229" i="16" s="1"/>
  <c r="BA238" i="16" s="1"/>
  <c r="BA222" i="16"/>
  <c r="BA230" i="16" s="1"/>
  <c r="BA223" i="16"/>
  <c r="BA231" i="16" s="1"/>
  <c r="BA224" i="16"/>
  <c r="DA226" i="16"/>
  <c r="DA231" i="16" s="1"/>
  <c r="DA227" i="16"/>
  <c r="DA232" i="16" s="1"/>
  <c r="DA237" i="16" s="1"/>
  <c r="BA243" i="16"/>
  <c r="BA245" i="16"/>
  <c r="BA246" i="16"/>
  <c r="DB32" i="16"/>
  <c r="DB33" i="16"/>
  <c r="DB34" i="16"/>
  <c r="DB35" i="16"/>
  <c r="DB36" i="16"/>
  <c r="DB37" i="16"/>
  <c r="DB38" i="16"/>
  <c r="DB39" i="16"/>
  <c r="DB40" i="16"/>
  <c r="DB41" i="16"/>
  <c r="DB42" i="16"/>
  <c r="DB43" i="16"/>
  <c r="DB44" i="16"/>
  <c r="DB45" i="16"/>
  <c r="DB46" i="16"/>
  <c r="DB47" i="16"/>
  <c r="DB48" i="16"/>
  <c r="DB49" i="16"/>
  <c r="DB50" i="16"/>
  <c r="DB51" i="16"/>
  <c r="DB52" i="16"/>
  <c r="DB18" i="16"/>
  <c r="DB67" i="16"/>
  <c r="DB68" i="16"/>
  <c r="DB69" i="16"/>
  <c r="DB70" i="16"/>
  <c r="DB71" i="16"/>
  <c r="DB72" i="16"/>
  <c r="DB73" i="16"/>
  <c r="DB74" i="16"/>
  <c r="DB75" i="16"/>
  <c r="DB76" i="16"/>
  <c r="DB77" i="16"/>
  <c r="DB78" i="16"/>
  <c r="DB79" i="16"/>
  <c r="DB80" i="16"/>
  <c r="DB81" i="16"/>
  <c r="DB82" i="16"/>
  <c r="DB83" i="16"/>
  <c r="DB84" i="16"/>
  <c r="DB85" i="16"/>
  <c r="DB86" i="16"/>
  <c r="DB87" i="16"/>
  <c r="DB88" i="16"/>
  <c r="DB89" i="16"/>
  <c r="DB22" i="16"/>
  <c r="DB61" i="16"/>
  <c r="DB64" i="16"/>
  <c r="DB94" i="16"/>
  <c r="DB97" i="16"/>
  <c r="DB99" i="16"/>
  <c r="DB100" i="16"/>
  <c r="DB108" i="16"/>
  <c r="DB109" i="16"/>
  <c r="DB110" i="16"/>
  <c r="DB111" i="16"/>
  <c r="DB112" i="16"/>
  <c r="DB113" i="16"/>
  <c r="DB114" i="16"/>
  <c r="DB115" i="16"/>
  <c r="DB116" i="16"/>
  <c r="DB117" i="16"/>
  <c r="DB118" i="16"/>
  <c r="DB119" i="16"/>
  <c r="DB120" i="16"/>
  <c r="DB121" i="16"/>
  <c r="DB122" i="16"/>
  <c r="DB123" i="16"/>
  <c r="DB124" i="16"/>
  <c r="DB125" i="16"/>
  <c r="DB19" i="16"/>
  <c r="DB24" i="16"/>
  <c r="DB27" i="16"/>
  <c r="DB29" i="16"/>
  <c r="DB57" i="16"/>
  <c r="DB59" i="16"/>
  <c r="DB62" i="16"/>
  <c r="DB63" i="16"/>
  <c r="DB95" i="16"/>
  <c r="DB98" i="16"/>
  <c r="DB102" i="16"/>
  <c r="DB103" i="16"/>
  <c r="DB105" i="16"/>
  <c r="DB106" i="16"/>
  <c r="DB107" i="16"/>
  <c r="DB126" i="16"/>
  <c r="DB127" i="16"/>
  <c r="DB128" i="16"/>
  <c r="DB129" i="16"/>
  <c r="DB130" i="16"/>
  <c r="DB131" i="16"/>
  <c r="DB132" i="16"/>
  <c r="DB133" i="16"/>
  <c r="DB134" i="16"/>
  <c r="DB135" i="16"/>
  <c r="DB136" i="16"/>
  <c r="DB137" i="16"/>
  <c r="DB138" i="16"/>
  <c r="DB139" i="16"/>
  <c r="DB140" i="16"/>
  <c r="DB141" i="16"/>
  <c r="DB142" i="16"/>
  <c r="DB143" i="16"/>
  <c r="DB144" i="16"/>
  <c r="DB145" i="16"/>
  <c r="DB146" i="16"/>
  <c r="DB147" i="16"/>
  <c r="DB148" i="16"/>
  <c r="DB149" i="16"/>
  <c r="DB150" i="16"/>
  <c r="DB151" i="16"/>
  <c r="DB152" i="16"/>
  <c r="DB153" i="16"/>
  <c r="DB154" i="16"/>
  <c r="DB155" i="16"/>
  <c r="DB156" i="16"/>
  <c r="DB157" i="16"/>
  <c r="DB158" i="16"/>
  <c r="DB159" i="16"/>
  <c r="DB160" i="16"/>
  <c r="DB161" i="16"/>
  <c r="DB17" i="16"/>
  <c r="DB20" i="16"/>
  <c r="DB21" i="16"/>
  <c r="DB55" i="16"/>
  <c r="DB66" i="16"/>
  <c r="DB91" i="16"/>
  <c r="DB92" i="16"/>
  <c r="DB93" i="16"/>
  <c r="DB96" i="16"/>
  <c r="DB101" i="16"/>
  <c r="DB104" i="16"/>
  <c r="DB162" i="16"/>
  <c r="DB163" i="16"/>
  <c r="DB164" i="16"/>
  <c r="DB165" i="16"/>
  <c r="DB166" i="16"/>
  <c r="DB167" i="16"/>
  <c r="DB168" i="16"/>
  <c r="DB169" i="16"/>
  <c r="DB170" i="16"/>
  <c r="DB171" i="16"/>
  <c r="DB172" i="16"/>
  <c r="DB173" i="16"/>
  <c r="DB174" i="16"/>
  <c r="DB175" i="16"/>
  <c r="DB176" i="16"/>
  <c r="DB177" i="16"/>
  <c r="DB178" i="16"/>
  <c r="DB179" i="16"/>
  <c r="DB180" i="16"/>
  <c r="DB181" i="16"/>
  <c r="DB182" i="16"/>
  <c r="DB183" i="16"/>
  <c r="DB184" i="16"/>
  <c r="DB185" i="16"/>
  <c r="DB186" i="16"/>
  <c r="DB187" i="16"/>
  <c r="DB188" i="16"/>
  <c r="DB189" i="16"/>
  <c r="DB190" i="16"/>
  <c r="DB191" i="16"/>
  <c r="DB192" i="16"/>
  <c r="DB193" i="16"/>
  <c r="DB194" i="16"/>
  <c r="DB195" i="16"/>
  <c r="DB196" i="16"/>
  <c r="DB197" i="16"/>
  <c r="DB23" i="16"/>
  <c r="DB25" i="16"/>
  <c r="DB26" i="16"/>
  <c r="DB28" i="16"/>
  <c r="DB30" i="16"/>
  <c r="DB31" i="16"/>
  <c r="DB53" i="16"/>
  <c r="DB54" i="16"/>
  <c r="DB56" i="16"/>
  <c r="DB58" i="16"/>
  <c r="DB60" i="16"/>
  <c r="DB65" i="16"/>
  <c r="DB90" i="16"/>
  <c r="DB198" i="16"/>
  <c r="DB199" i="16"/>
  <c r="DB200" i="16"/>
  <c r="DB201" i="16"/>
  <c r="DB202" i="16"/>
  <c r="DB203" i="16"/>
  <c r="DB204" i="16"/>
  <c r="DB205" i="16"/>
  <c r="DB206" i="16"/>
  <c r="DB207" i="16"/>
  <c r="DB208" i="16"/>
  <c r="DB209" i="16"/>
  <c r="DB210" i="16"/>
  <c r="DB211" i="16"/>
  <c r="DB212" i="16"/>
  <c r="DB213" i="16"/>
  <c r="DB214" i="16"/>
  <c r="DB215" i="16"/>
  <c r="DB216" i="16"/>
  <c r="BB218" i="16"/>
  <c r="BB226" i="16" s="1"/>
  <c r="BB219" i="16"/>
  <c r="BB227" i="16" s="1"/>
  <c r="BB220" i="16"/>
  <c r="BB228" i="16" s="1"/>
  <c r="BB221" i="16"/>
  <c r="BB229" i="16" s="1"/>
  <c r="BB238" i="16" s="1"/>
  <c r="BB222" i="16"/>
  <c r="BB230" i="16" s="1"/>
  <c r="BB239" i="16" s="1"/>
  <c r="BB223" i="16"/>
  <c r="BB231" i="16" s="1"/>
  <c r="BB224" i="16"/>
  <c r="DB226" i="16"/>
  <c r="DB231" i="16" s="1"/>
  <c r="DB227" i="16"/>
  <c r="DB232" i="16" s="1"/>
  <c r="DB237" i="16" s="1"/>
  <c r="BB243" i="16"/>
  <c r="BB246" i="16"/>
  <c r="BB247" i="16"/>
  <c r="DC32" i="16"/>
  <c r="DC33" i="16"/>
  <c r="DC34" i="16"/>
  <c r="DC35" i="16"/>
  <c r="DC36" i="16"/>
  <c r="DC37" i="16"/>
  <c r="DC38" i="16"/>
  <c r="DC39" i="16"/>
  <c r="DC40" i="16"/>
  <c r="DC41" i="16"/>
  <c r="DC42" i="16"/>
  <c r="DC43" i="16"/>
  <c r="DC44" i="16"/>
  <c r="DC45" i="16"/>
  <c r="DC46" i="16"/>
  <c r="DC47" i="16"/>
  <c r="DC48" i="16"/>
  <c r="DC49" i="16"/>
  <c r="DC50" i="16"/>
  <c r="DC51" i="16"/>
  <c r="DC52" i="16"/>
  <c r="DC23" i="16"/>
  <c r="DC26" i="16"/>
  <c r="DC31" i="16"/>
  <c r="DC58" i="16"/>
  <c r="DC65" i="16"/>
  <c r="DC67" i="16"/>
  <c r="DC68" i="16"/>
  <c r="DC69" i="16"/>
  <c r="DC70" i="16"/>
  <c r="DC71" i="16"/>
  <c r="DC72" i="16"/>
  <c r="DC73" i="16"/>
  <c r="DC74" i="16"/>
  <c r="DC75" i="16"/>
  <c r="DC76" i="16"/>
  <c r="DC77" i="16"/>
  <c r="DC78" i="16"/>
  <c r="DC79" i="16"/>
  <c r="DC80" i="16"/>
  <c r="DC81" i="16"/>
  <c r="DC82" i="16"/>
  <c r="DC83" i="16"/>
  <c r="DC84" i="16"/>
  <c r="DC85" i="16"/>
  <c r="DC86" i="16"/>
  <c r="DC87" i="16"/>
  <c r="DC88" i="16"/>
  <c r="DC89" i="16"/>
  <c r="DC27" i="16"/>
  <c r="DC30" i="16"/>
  <c r="DC54" i="16"/>
  <c r="DC55" i="16"/>
  <c r="DC91" i="16"/>
  <c r="DC104" i="16"/>
  <c r="DC106" i="16"/>
  <c r="DC108" i="16"/>
  <c r="DC109" i="16"/>
  <c r="DC110" i="16"/>
  <c r="DC111" i="16"/>
  <c r="DC112" i="16"/>
  <c r="DC113" i="16"/>
  <c r="DC114" i="16"/>
  <c r="DC115" i="16"/>
  <c r="DC116" i="16"/>
  <c r="DC117" i="16"/>
  <c r="DC118" i="16"/>
  <c r="DC119" i="16"/>
  <c r="DC120" i="16"/>
  <c r="DC121" i="16"/>
  <c r="DC122" i="16"/>
  <c r="DC123" i="16"/>
  <c r="DC124" i="16"/>
  <c r="DC125" i="16"/>
  <c r="DC21" i="16"/>
  <c r="DC25" i="16"/>
  <c r="DC28" i="16"/>
  <c r="DC56" i="16"/>
  <c r="DC57" i="16"/>
  <c r="DC61" i="16"/>
  <c r="DC90" i="16"/>
  <c r="DC93" i="16"/>
  <c r="DC96" i="16"/>
  <c r="DC99" i="16"/>
  <c r="DC101" i="16"/>
  <c r="DC107" i="16"/>
  <c r="DC126" i="16"/>
  <c r="DC127" i="16"/>
  <c r="DC128" i="16"/>
  <c r="DC129" i="16"/>
  <c r="DC130" i="16"/>
  <c r="DC131" i="16"/>
  <c r="DC132" i="16"/>
  <c r="DC133" i="16"/>
  <c r="DC134" i="16"/>
  <c r="DC135" i="16"/>
  <c r="DC136" i="16"/>
  <c r="DC137" i="16"/>
  <c r="DC138" i="16"/>
  <c r="DC139" i="16"/>
  <c r="DC140" i="16"/>
  <c r="DC141" i="16"/>
  <c r="DC142" i="16"/>
  <c r="DC143" i="16"/>
  <c r="DC144" i="16"/>
  <c r="DC145" i="16"/>
  <c r="DC146" i="16"/>
  <c r="DC147" i="16"/>
  <c r="DC148" i="16"/>
  <c r="DC149" i="16"/>
  <c r="DC150" i="16"/>
  <c r="DC151" i="16"/>
  <c r="DC152" i="16"/>
  <c r="DC153" i="16"/>
  <c r="DC154" i="16"/>
  <c r="DC155" i="16"/>
  <c r="DC156" i="16"/>
  <c r="DC157" i="16"/>
  <c r="DC158" i="16"/>
  <c r="DC159" i="16"/>
  <c r="DC160" i="16"/>
  <c r="DC161" i="16"/>
  <c r="DC19" i="16"/>
  <c r="DC22" i="16"/>
  <c r="DC29" i="16"/>
  <c r="DC53" i="16"/>
  <c r="DC60" i="16"/>
  <c r="DC62" i="16"/>
  <c r="DC64" i="16"/>
  <c r="DC92" i="16"/>
  <c r="DC94" i="16"/>
  <c r="DC95" i="16"/>
  <c r="DC97" i="16"/>
  <c r="DC98" i="16"/>
  <c r="DC100" i="16"/>
  <c r="DC102" i="16"/>
  <c r="DC103" i="16"/>
  <c r="DC105" i="16"/>
  <c r="DC162" i="16"/>
  <c r="DC163" i="16"/>
  <c r="DC164" i="16"/>
  <c r="DC165" i="16"/>
  <c r="DC166" i="16"/>
  <c r="DC167" i="16"/>
  <c r="DC168" i="16"/>
  <c r="DC169" i="16"/>
  <c r="DC170" i="16"/>
  <c r="DC171" i="16"/>
  <c r="DC172" i="16"/>
  <c r="DC173" i="16"/>
  <c r="DC174" i="16"/>
  <c r="DC175" i="16"/>
  <c r="DC176" i="16"/>
  <c r="DC177" i="16"/>
  <c r="DC178" i="16"/>
  <c r="DC179" i="16"/>
  <c r="DC180" i="16"/>
  <c r="DC181" i="16"/>
  <c r="DC182" i="16"/>
  <c r="DC183" i="16"/>
  <c r="DC184" i="16"/>
  <c r="DC185" i="16"/>
  <c r="DC186" i="16"/>
  <c r="DC187" i="16"/>
  <c r="DC188" i="16"/>
  <c r="DC189" i="16"/>
  <c r="DC190" i="16"/>
  <c r="DC191" i="16"/>
  <c r="DC192" i="16"/>
  <c r="DC193" i="16"/>
  <c r="DC194" i="16"/>
  <c r="DC195" i="16"/>
  <c r="DC196" i="16"/>
  <c r="DC197" i="16"/>
  <c r="DC17" i="16"/>
  <c r="DC18" i="16"/>
  <c r="DC20" i="16"/>
  <c r="DC24" i="16"/>
  <c r="DC59" i="16"/>
  <c r="DC63" i="16"/>
  <c r="DC66" i="16"/>
  <c r="DC198" i="16"/>
  <c r="DC199" i="16"/>
  <c r="DC200" i="16"/>
  <c r="DC201" i="16"/>
  <c r="DC202" i="16"/>
  <c r="DC203" i="16"/>
  <c r="DC204" i="16"/>
  <c r="DC205" i="16"/>
  <c r="DC206" i="16"/>
  <c r="DC207" i="16"/>
  <c r="DC208" i="16"/>
  <c r="DC209" i="16"/>
  <c r="DC210" i="16"/>
  <c r="DC211" i="16"/>
  <c r="DC212" i="16"/>
  <c r="DC213" i="16"/>
  <c r="DC214" i="16"/>
  <c r="DC215" i="16"/>
  <c r="DC216" i="16"/>
  <c r="BC218" i="16"/>
  <c r="BC226" i="16" s="1"/>
  <c r="BC219" i="16"/>
  <c r="BC227" i="16" s="1"/>
  <c r="BC220" i="16"/>
  <c r="BC228" i="16" s="1"/>
  <c r="BC237" i="16" s="1"/>
  <c r="BC221" i="16"/>
  <c r="BC229" i="16" s="1"/>
  <c r="BC238" i="16" s="1"/>
  <c r="BC222" i="16"/>
  <c r="BC230" i="16" s="1"/>
  <c r="BC239" i="16" s="1"/>
  <c r="BC223" i="16"/>
  <c r="BC231" i="16" s="1"/>
  <c r="BC224" i="16"/>
  <c r="DC226" i="16"/>
  <c r="DC231" i="16" s="1"/>
  <c r="DC227" i="16"/>
  <c r="DC232" i="16" s="1"/>
  <c r="DC237" i="16" s="1"/>
  <c r="BC243" i="16"/>
  <c r="B62" i="8" s="1"/>
  <c r="H62" i="8" s="1"/>
  <c r="BC245" i="16"/>
  <c r="D62" i="8" s="1"/>
  <c r="BC246" i="16"/>
  <c r="E62" i="8" s="1"/>
  <c r="BC247" i="16"/>
  <c r="F62" i="8" s="1"/>
  <c r="CR32" i="16"/>
  <c r="CR33" i="16"/>
  <c r="CR34" i="16"/>
  <c r="CR35" i="16"/>
  <c r="CR36" i="16"/>
  <c r="CR37" i="16"/>
  <c r="CR38" i="16"/>
  <c r="CR39" i="16"/>
  <c r="CR40" i="16"/>
  <c r="CR41" i="16"/>
  <c r="CR42" i="16"/>
  <c r="CR43" i="16"/>
  <c r="CR44" i="16"/>
  <c r="CR45" i="16"/>
  <c r="CR46" i="16"/>
  <c r="CR47" i="16"/>
  <c r="CR48" i="16"/>
  <c r="CR49" i="16"/>
  <c r="CR50" i="16"/>
  <c r="CR51" i="16"/>
  <c r="CR52" i="16"/>
  <c r="CR24" i="16"/>
  <c r="CR26" i="16"/>
  <c r="CR67" i="16"/>
  <c r="CR68" i="16"/>
  <c r="CR69" i="16"/>
  <c r="CR70" i="16"/>
  <c r="CR71" i="16"/>
  <c r="CR72" i="16"/>
  <c r="CR73" i="16"/>
  <c r="CR74" i="16"/>
  <c r="CR75" i="16"/>
  <c r="CR76" i="16"/>
  <c r="CR77" i="16"/>
  <c r="CR78" i="16"/>
  <c r="CR79" i="16"/>
  <c r="CR80" i="16"/>
  <c r="CR81" i="16"/>
  <c r="CR82" i="16"/>
  <c r="CR83" i="16"/>
  <c r="CR84" i="16"/>
  <c r="CR85" i="16"/>
  <c r="CR86" i="16"/>
  <c r="CR87" i="16"/>
  <c r="CR88" i="16"/>
  <c r="CR89" i="16"/>
  <c r="CR90" i="16"/>
  <c r="CR94" i="16"/>
  <c r="CR101" i="16"/>
  <c r="CR103" i="16"/>
  <c r="CR104" i="16"/>
  <c r="CR105" i="16"/>
  <c r="CR109" i="16"/>
  <c r="CR110" i="16"/>
  <c r="CR111" i="16"/>
  <c r="CR112" i="16"/>
  <c r="CR113" i="16"/>
  <c r="CR114" i="16"/>
  <c r="CR115" i="16"/>
  <c r="CR116" i="16"/>
  <c r="CR117" i="16"/>
  <c r="CR118" i="16"/>
  <c r="CR119" i="16"/>
  <c r="CR120" i="16"/>
  <c r="CR121" i="16"/>
  <c r="CR122" i="16"/>
  <c r="CR123" i="16"/>
  <c r="CR124" i="16"/>
  <c r="CR125" i="16"/>
  <c r="CR17" i="16"/>
  <c r="CR21" i="16"/>
  <c r="CR22" i="16"/>
  <c r="CR23" i="16"/>
  <c r="CR27" i="16"/>
  <c r="CR29" i="16"/>
  <c r="CR53" i="16"/>
  <c r="CR59" i="16"/>
  <c r="CR62" i="16"/>
  <c r="CR64" i="16"/>
  <c r="CR91" i="16"/>
  <c r="CR93" i="16"/>
  <c r="CR95" i="16"/>
  <c r="CR98" i="16"/>
  <c r="CR100" i="16"/>
  <c r="CR102" i="16"/>
  <c r="CR106" i="16"/>
  <c r="CR107" i="16"/>
  <c r="CR108" i="16"/>
  <c r="CR126" i="16"/>
  <c r="CR127" i="16"/>
  <c r="CR128" i="16"/>
  <c r="CR129" i="16"/>
  <c r="CR130" i="16"/>
  <c r="CR131" i="16"/>
  <c r="CR132" i="16"/>
  <c r="CR133" i="16"/>
  <c r="CR134" i="16"/>
  <c r="CR135" i="16"/>
  <c r="CR136" i="16"/>
  <c r="CR137" i="16"/>
  <c r="CR138" i="16"/>
  <c r="CR139" i="16"/>
  <c r="CR140" i="16"/>
  <c r="CR141" i="16"/>
  <c r="CR142" i="16"/>
  <c r="CR143" i="16"/>
  <c r="CR144" i="16"/>
  <c r="CR145" i="16"/>
  <c r="CR146" i="16"/>
  <c r="CR147" i="16"/>
  <c r="CR148" i="16"/>
  <c r="CR149" i="16"/>
  <c r="CR150" i="16"/>
  <c r="CR151" i="16"/>
  <c r="CR152" i="16"/>
  <c r="CR153" i="16"/>
  <c r="CR154" i="16"/>
  <c r="CR155" i="16"/>
  <c r="CR156" i="16"/>
  <c r="CR157" i="16"/>
  <c r="CR158" i="16"/>
  <c r="CR159" i="16"/>
  <c r="CR160" i="16"/>
  <c r="CR161" i="16"/>
  <c r="CR19" i="16"/>
  <c r="CR25" i="16"/>
  <c r="CR30" i="16"/>
  <c r="CR56" i="16"/>
  <c r="CR61" i="16"/>
  <c r="CR63" i="16"/>
  <c r="CR65" i="16"/>
  <c r="CR92" i="16"/>
  <c r="CR96" i="16"/>
  <c r="CR97" i="16"/>
  <c r="CR99" i="16"/>
  <c r="CR162" i="16"/>
  <c r="CR163" i="16"/>
  <c r="CR164" i="16"/>
  <c r="CR165" i="16"/>
  <c r="CR166" i="16"/>
  <c r="CR167" i="16"/>
  <c r="CR168" i="16"/>
  <c r="CR169" i="16"/>
  <c r="CR170" i="16"/>
  <c r="CR171" i="16"/>
  <c r="CR172" i="16"/>
  <c r="CR173" i="16"/>
  <c r="CR174" i="16"/>
  <c r="CR175" i="16"/>
  <c r="CR176" i="16"/>
  <c r="CR177" i="16"/>
  <c r="CR178" i="16"/>
  <c r="CR179" i="16"/>
  <c r="CR180" i="16"/>
  <c r="CR181" i="16"/>
  <c r="CR182" i="16"/>
  <c r="CR183" i="16"/>
  <c r="CR184" i="16"/>
  <c r="CR185" i="16"/>
  <c r="CR186" i="16"/>
  <c r="CR187" i="16"/>
  <c r="CR188" i="16"/>
  <c r="CR189" i="16"/>
  <c r="CR190" i="16"/>
  <c r="CR191" i="16"/>
  <c r="CR192" i="16"/>
  <c r="CR193" i="16"/>
  <c r="CR194" i="16"/>
  <c r="CR195" i="16"/>
  <c r="CR196" i="16"/>
  <c r="CR197" i="16"/>
  <c r="CR18" i="16"/>
  <c r="CR20" i="16"/>
  <c r="CR28" i="16"/>
  <c r="CR31" i="16"/>
  <c r="CR54" i="16"/>
  <c r="CR55" i="16"/>
  <c r="CR57" i="16"/>
  <c r="CR58" i="16"/>
  <c r="CR60" i="16"/>
  <c r="CR66" i="16"/>
  <c r="CR198" i="16"/>
  <c r="CR199" i="16"/>
  <c r="CR200" i="16"/>
  <c r="CR201" i="16"/>
  <c r="CR202" i="16"/>
  <c r="CR203" i="16"/>
  <c r="CR204" i="16"/>
  <c r="CR205" i="16"/>
  <c r="CR206" i="16"/>
  <c r="CR207" i="16"/>
  <c r="CR208" i="16"/>
  <c r="CR209" i="16"/>
  <c r="CR210" i="16"/>
  <c r="CR211" i="16"/>
  <c r="CR212" i="16"/>
  <c r="CR213" i="16"/>
  <c r="CR214" i="16"/>
  <c r="CR215" i="16"/>
  <c r="CR216" i="16"/>
  <c r="AR218" i="16"/>
  <c r="AR226" i="16" s="1"/>
  <c r="AR243" i="16" s="1"/>
  <c r="AR219" i="16"/>
  <c r="AR227" i="16" s="1"/>
  <c r="AR220" i="16"/>
  <c r="AR228" i="16" s="1"/>
  <c r="AR237" i="16" s="1"/>
  <c r="AR221" i="16"/>
  <c r="AR229" i="16" s="1"/>
  <c r="AR222" i="16"/>
  <c r="AR230" i="16" s="1"/>
  <c r="AR223" i="16"/>
  <c r="AR231" i="16" s="1"/>
  <c r="AR224" i="16"/>
  <c r="CR226" i="16"/>
  <c r="CR231" i="16" s="1"/>
  <c r="CR227" i="16"/>
  <c r="CR232" i="16" s="1"/>
  <c r="CR237" i="16" s="1"/>
  <c r="AR245" i="16"/>
  <c r="CP32" i="16"/>
  <c r="CP33" i="16"/>
  <c r="CP34" i="16"/>
  <c r="CP35" i="16"/>
  <c r="CP36" i="16"/>
  <c r="CP37" i="16"/>
  <c r="CP38" i="16"/>
  <c r="CP39" i="16"/>
  <c r="CP40" i="16"/>
  <c r="CP41" i="16"/>
  <c r="CP42" i="16"/>
  <c r="CP43" i="16"/>
  <c r="CP44" i="16"/>
  <c r="CP45" i="16"/>
  <c r="CP46" i="16"/>
  <c r="CP47" i="16"/>
  <c r="CP48" i="16"/>
  <c r="CP49" i="16"/>
  <c r="CP50" i="16"/>
  <c r="CP51" i="16"/>
  <c r="CP52" i="16"/>
  <c r="CP18" i="16"/>
  <c r="CP20" i="16"/>
  <c r="CP56" i="16"/>
  <c r="CP59" i="16"/>
  <c r="CP67" i="16"/>
  <c r="CP68" i="16"/>
  <c r="CP69" i="16"/>
  <c r="CP70" i="16"/>
  <c r="CP71" i="16"/>
  <c r="CP72" i="16"/>
  <c r="CP73" i="16"/>
  <c r="CP74" i="16"/>
  <c r="CP75" i="16"/>
  <c r="CP76" i="16"/>
  <c r="CP77" i="16"/>
  <c r="CP78" i="16"/>
  <c r="CP79" i="16"/>
  <c r="CP80" i="16"/>
  <c r="CP81" i="16"/>
  <c r="CP82" i="16"/>
  <c r="CP83" i="16"/>
  <c r="CP84" i="16"/>
  <c r="CP85" i="16"/>
  <c r="CP86" i="16"/>
  <c r="CP87" i="16"/>
  <c r="CP88" i="16"/>
  <c r="CP89" i="16"/>
  <c r="CP24" i="16"/>
  <c r="CP25" i="16"/>
  <c r="CP61" i="16"/>
  <c r="CP91" i="16"/>
  <c r="CP92" i="16"/>
  <c r="CP97" i="16"/>
  <c r="CP99" i="16"/>
  <c r="CP107" i="16"/>
  <c r="CP109" i="16"/>
  <c r="CP110" i="16"/>
  <c r="CP111" i="16"/>
  <c r="CP112" i="16"/>
  <c r="CP113" i="16"/>
  <c r="CP114" i="16"/>
  <c r="CP115" i="16"/>
  <c r="CP116" i="16"/>
  <c r="CP117" i="16"/>
  <c r="CP118" i="16"/>
  <c r="CP119" i="16"/>
  <c r="CP120" i="16"/>
  <c r="CP121" i="16"/>
  <c r="CP122" i="16"/>
  <c r="CP123" i="16"/>
  <c r="CP124" i="16"/>
  <c r="CP125" i="16"/>
  <c r="CP23" i="16"/>
  <c r="CP27" i="16"/>
  <c r="CP54" i="16"/>
  <c r="CP55" i="16"/>
  <c r="CP62" i="16"/>
  <c r="CP66" i="16"/>
  <c r="CP93" i="16"/>
  <c r="CP96" i="16"/>
  <c r="CP98" i="16"/>
  <c r="CP100" i="16"/>
  <c r="CP103" i="16"/>
  <c r="CP106" i="16"/>
  <c r="CP108" i="16"/>
  <c r="CP126" i="16"/>
  <c r="CP127" i="16"/>
  <c r="CP128" i="16"/>
  <c r="CP129" i="16"/>
  <c r="CP130" i="16"/>
  <c r="CP131" i="16"/>
  <c r="CP132" i="16"/>
  <c r="CP133" i="16"/>
  <c r="CP134" i="16"/>
  <c r="CP135" i="16"/>
  <c r="CP136" i="16"/>
  <c r="CP137" i="16"/>
  <c r="CP138" i="16"/>
  <c r="CP139" i="16"/>
  <c r="CP140" i="16"/>
  <c r="CP141" i="16"/>
  <c r="CP142" i="16"/>
  <c r="CP143" i="16"/>
  <c r="CP144" i="16"/>
  <c r="CP145" i="16"/>
  <c r="CP146" i="16"/>
  <c r="CP147" i="16"/>
  <c r="CP148" i="16"/>
  <c r="CP149" i="16"/>
  <c r="CP150" i="16"/>
  <c r="CP151" i="16"/>
  <c r="CP152" i="16"/>
  <c r="CP153" i="16"/>
  <c r="CP154" i="16"/>
  <c r="CP155" i="16"/>
  <c r="CP156" i="16"/>
  <c r="CP157" i="16"/>
  <c r="CP158" i="16"/>
  <c r="CP159" i="16"/>
  <c r="CP160" i="16"/>
  <c r="CP161" i="16"/>
  <c r="CP17" i="16"/>
  <c r="CP19" i="16"/>
  <c r="CP22" i="16"/>
  <c r="CP28" i="16"/>
  <c r="CP30" i="16"/>
  <c r="CP31" i="16"/>
  <c r="CP53" i="16"/>
  <c r="CP60" i="16"/>
  <c r="CP65" i="16"/>
  <c r="CP90" i="16"/>
  <c r="CP94" i="16"/>
  <c r="CP95" i="16"/>
  <c r="CP101" i="16"/>
  <c r="CP102" i="16"/>
  <c r="CP104" i="16"/>
  <c r="CP105" i="16"/>
  <c r="CP162" i="16"/>
  <c r="CP163" i="16"/>
  <c r="CP164" i="16"/>
  <c r="CP165" i="16"/>
  <c r="CP166" i="16"/>
  <c r="CP167" i="16"/>
  <c r="CP168" i="16"/>
  <c r="CP169" i="16"/>
  <c r="CP170" i="16"/>
  <c r="CP171" i="16"/>
  <c r="CP172" i="16"/>
  <c r="CP173" i="16"/>
  <c r="CP174" i="16"/>
  <c r="CP175" i="16"/>
  <c r="CP176" i="16"/>
  <c r="CP177" i="16"/>
  <c r="CP178" i="16"/>
  <c r="CP179" i="16"/>
  <c r="CP180" i="16"/>
  <c r="CP181" i="16"/>
  <c r="CP182" i="16"/>
  <c r="CP183" i="16"/>
  <c r="CP184" i="16"/>
  <c r="CP185" i="16"/>
  <c r="CP186" i="16"/>
  <c r="CP187" i="16"/>
  <c r="CP188" i="16"/>
  <c r="CP189" i="16"/>
  <c r="CP190" i="16"/>
  <c r="CP191" i="16"/>
  <c r="CP192" i="16"/>
  <c r="CP193" i="16"/>
  <c r="CP194" i="16"/>
  <c r="CP195" i="16"/>
  <c r="CP196" i="16"/>
  <c r="CP197" i="16"/>
  <c r="CP21" i="16"/>
  <c r="CP26" i="16"/>
  <c r="CP29" i="16"/>
  <c r="CP57" i="16"/>
  <c r="CP58" i="16"/>
  <c r="CP63" i="16"/>
  <c r="CP64" i="16"/>
  <c r="CP198" i="16"/>
  <c r="CP199" i="16"/>
  <c r="CP200" i="16"/>
  <c r="CP201" i="16"/>
  <c r="CP202" i="16"/>
  <c r="CP203" i="16"/>
  <c r="CP204" i="16"/>
  <c r="CP205" i="16"/>
  <c r="CP206" i="16"/>
  <c r="CP207" i="16"/>
  <c r="CP208" i="16"/>
  <c r="CP209" i="16"/>
  <c r="CP210" i="16"/>
  <c r="CP211" i="16"/>
  <c r="CP212" i="16"/>
  <c r="CP213" i="16"/>
  <c r="CP214" i="16"/>
  <c r="CP215" i="16"/>
  <c r="CP216" i="16"/>
  <c r="AP218" i="16"/>
  <c r="AP226" i="16" s="1"/>
  <c r="AP219" i="16"/>
  <c r="AP227" i="16" s="1"/>
  <c r="AP236" i="16" s="1"/>
  <c r="AP220" i="16"/>
  <c r="AP228" i="16" s="1"/>
  <c r="AP237" i="16" s="1"/>
  <c r="AP221" i="16"/>
  <c r="AP229" i="16" s="1"/>
  <c r="AP238" i="16" s="1"/>
  <c r="AP222" i="16"/>
  <c r="AP230" i="16" s="1"/>
  <c r="AP239" i="16" s="1"/>
  <c r="AP223" i="16"/>
  <c r="AP231" i="16" s="1"/>
  <c r="AP224" i="16"/>
  <c r="CP226" i="16"/>
  <c r="CP231" i="16" s="1"/>
  <c r="CP227" i="16"/>
  <c r="CP232" i="16" s="1"/>
  <c r="CP237" i="16" s="1"/>
  <c r="AP243" i="16"/>
  <c r="AP244" i="16"/>
  <c r="AP245" i="16"/>
  <c r="AP246" i="16"/>
  <c r="AP247" i="16"/>
  <c r="CW32" i="16"/>
  <c r="CW33" i="16"/>
  <c r="CW34" i="16"/>
  <c r="CW35" i="16"/>
  <c r="CW36" i="16"/>
  <c r="CW37" i="16"/>
  <c r="CW38" i="16"/>
  <c r="CW39" i="16"/>
  <c r="CW40" i="16"/>
  <c r="CW41" i="16"/>
  <c r="CW42" i="16"/>
  <c r="CW43" i="16"/>
  <c r="CW44" i="16"/>
  <c r="CW45" i="16"/>
  <c r="CW46" i="16"/>
  <c r="CW47" i="16"/>
  <c r="CW48" i="16"/>
  <c r="CW49" i="16"/>
  <c r="CW50" i="16"/>
  <c r="CW51" i="16"/>
  <c r="CW52" i="16"/>
  <c r="CW18" i="16"/>
  <c r="CW53" i="16"/>
  <c r="CW57" i="16"/>
  <c r="CW67" i="16"/>
  <c r="CW68" i="16"/>
  <c r="CW69" i="16"/>
  <c r="CW70" i="16"/>
  <c r="CW71" i="16"/>
  <c r="CW72" i="16"/>
  <c r="CW73" i="16"/>
  <c r="CW74" i="16"/>
  <c r="CW75" i="16"/>
  <c r="CW76" i="16"/>
  <c r="CW77" i="16"/>
  <c r="CW78" i="16"/>
  <c r="CW79" i="16"/>
  <c r="CW80" i="16"/>
  <c r="CW81" i="16"/>
  <c r="CW82" i="16"/>
  <c r="CW83" i="16"/>
  <c r="CW84" i="16"/>
  <c r="CW85" i="16"/>
  <c r="CW86" i="16"/>
  <c r="CW87" i="16"/>
  <c r="CW88" i="16"/>
  <c r="CW89" i="16"/>
  <c r="CW24" i="16"/>
  <c r="CW28" i="16"/>
  <c r="CW59" i="16"/>
  <c r="CW93" i="16"/>
  <c r="CW97" i="16"/>
  <c r="CW101" i="16"/>
  <c r="CW108" i="16"/>
  <c r="CW109" i="16"/>
  <c r="CW110" i="16"/>
  <c r="CW111" i="16"/>
  <c r="CW112" i="16"/>
  <c r="CW113" i="16"/>
  <c r="CW114" i="16"/>
  <c r="CW115" i="16"/>
  <c r="CW116" i="16"/>
  <c r="CW117" i="16"/>
  <c r="CW118" i="16"/>
  <c r="CW119" i="16"/>
  <c r="CW120" i="16"/>
  <c r="CW121" i="16"/>
  <c r="CW122" i="16"/>
  <c r="CW123" i="16"/>
  <c r="CW124" i="16"/>
  <c r="CW125" i="16"/>
  <c r="CW19" i="16"/>
  <c r="CW23" i="16"/>
  <c r="CW26" i="16"/>
  <c r="CW30" i="16"/>
  <c r="CW56" i="16"/>
  <c r="CW61" i="16"/>
  <c r="CW62" i="16"/>
  <c r="CW66" i="16"/>
  <c r="CW95" i="16"/>
  <c r="CW96" i="16"/>
  <c r="CW98" i="16"/>
  <c r="CW102" i="16"/>
  <c r="CW103" i="16"/>
  <c r="CW104" i="16"/>
  <c r="CW106" i="16"/>
  <c r="CW107" i="16"/>
  <c r="CW126" i="16"/>
  <c r="CW127" i="16"/>
  <c r="CW128" i="16"/>
  <c r="CW129" i="16"/>
  <c r="CW130" i="16"/>
  <c r="CW131" i="16"/>
  <c r="CW132" i="16"/>
  <c r="CW133" i="16"/>
  <c r="CW134" i="16"/>
  <c r="CW135" i="16"/>
  <c r="CW136" i="16"/>
  <c r="CW137" i="16"/>
  <c r="CW138" i="16"/>
  <c r="CW139" i="16"/>
  <c r="CW140" i="16"/>
  <c r="CW141" i="16"/>
  <c r="CW142" i="16"/>
  <c r="CW143" i="16"/>
  <c r="CW144" i="16"/>
  <c r="CW145" i="16"/>
  <c r="CW146" i="16"/>
  <c r="CW147" i="16"/>
  <c r="CW148" i="16"/>
  <c r="CW149" i="16"/>
  <c r="CW150" i="16"/>
  <c r="CW151" i="16"/>
  <c r="CW152" i="16"/>
  <c r="CW153" i="16"/>
  <c r="CW154" i="16"/>
  <c r="CW155" i="16"/>
  <c r="CW156" i="16"/>
  <c r="CW157" i="16"/>
  <c r="CW158" i="16"/>
  <c r="CW159" i="16"/>
  <c r="CW160" i="16"/>
  <c r="CW161" i="16"/>
  <c r="CW17" i="16"/>
  <c r="CW20" i="16"/>
  <c r="CW21" i="16"/>
  <c r="CW25" i="16"/>
  <c r="CW27" i="16"/>
  <c r="CW54" i="16"/>
  <c r="CW58" i="16"/>
  <c r="CW64" i="16"/>
  <c r="CW91" i="16"/>
  <c r="CW92" i="16"/>
  <c r="CW94" i="16"/>
  <c r="CW99" i="16"/>
  <c r="CW100" i="16"/>
  <c r="CW105" i="16"/>
  <c r="CW162" i="16"/>
  <c r="CW163" i="16"/>
  <c r="CW164" i="16"/>
  <c r="CW165" i="16"/>
  <c r="CW166" i="16"/>
  <c r="CW167" i="16"/>
  <c r="CW168" i="16"/>
  <c r="CW169" i="16"/>
  <c r="CW170" i="16"/>
  <c r="CW171" i="16"/>
  <c r="CW172" i="16"/>
  <c r="CW173" i="16"/>
  <c r="CW174" i="16"/>
  <c r="CW175" i="16"/>
  <c r="CW176" i="16"/>
  <c r="CW177" i="16"/>
  <c r="CW178" i="16"/>
  <c r="CW179" i="16"/>
  <c r="CW180" i="16"/>
  <c r="CW181" i="16"/>
  <c r="CW182" i="16"/>
  <c r="CW183" i="16"/>
  <c r="CW184" i="16"/>
  <c r="CW185" i="16"/>
  <c r="CW186" i="16"/>
  <c r="CW187" i="16"/>
  <c r="CW188" i="16"/>
  <c r="CW189" i="16"/>
  <c r="CW190" i="16"/>
  <c r="CW191" i="16"/>
  <c r="CW192" i="16"/>
  <c r="CW193" i="16"/>
  <c r="CW194" i="16"/>
  <c r="CW195" i="16"/>
  <c r="CW196" i="16"/>
  <c r="CW197" i="16"/>
  <c r="CW22" i="16"/>
  <c r="CW29" i="16"/>
  <c r="CW31" i="16"/>
  <c r="CW55" i="16"/>
  <c r="CW60" i="16"/>
  <c r="CW63" i="16"/>
  <c r="CW65" i="16"/>
  <c r="CW90" i="16"/>
  <c r="CW198" i="16"/>
  <c r="CW199" i="16"/>
  <c r="CW200" i="16"/>
  <c r="CW201" i="16"/>
  <c r="CW202" i="16"/>
  <c r="CW203" i="16"/>
  <c r="CW204" i="16"/>
  <c r="CW205" i="16"/>
  <c r="CW206" i="16"/>
  <c r="CW207" i="16"/>
  <c r="CW208" i="16"/>
  <c r="CW209" i="16"/>
  <c r="CW210" i="16"/>
  <c r="CW211" i="16"/>
  <c r="CW212" i="16"/>
  <c r="CW213" i="16"/>
  <c r="CW214" i="16"/>
  <c r="CW215" i="16"/>
  <c r="CW216" i="16"/>
  <c r="AW218" i="16"/>
  <c r="AW226" i="16" s="1"/>
  <c r="AW219" i="16"/>
  <c r="AW227" i="16" s="1"/>
  <c r="AW236" i="16" s="1"/>
  <c r="AW220" i="16"/>
  <c r="AW228" i="16" s="1"/>
  <c r="AW237" i="16" s="1"/>
  <c r="AW221" i="16"/>
  <c r="AW229" i="16" s="1"/>
  <c r="AW238" i="16" s="1"/>
  <c r="AW222" i="16"/>
  <c r="AW230" i="16" s="1"/>
  <c r="AW239" i="16" s="1"/>
  <c r="AW223" i="16"/>
  <c r="AW231" i="16" s="1"/>
  <c r="AW224" i="16"/>
  <c r="CW226" i="16"/>
  <c r="CW231" i="16" s="1"/>
  <c r="CW227" i="16"/>
  <c r="CW232" i="16" s="1"/>
  <c r="CW237" i="16" s="1"/>
  <c r="AW243" i="16"/>
  <c r="AW244" i="16"/>
  <c r="AW245" i="16"/>
  <c r="AW246" i="16"/>
  <c r="AW247" i="16"/>
  <c r="BQ32" i="16"/>
  <c r="BQ33" i="16"/>
  <c r="BQ34" i="16"/>
  <c r="BQ35" i="16"/>
  <c r="BQ36" i="16"/>
  <c r="BQ37" i="16"/>
  <c r="BQ38" i="16"/>
  <c r="BQ39" i="16"/>
  <c r="BQ40" i="16"/>
  <c r="BQ41" i="16"/>
  <c r="BQ42" i="16"/>
  <c r="BQ43" i="16"/>
  <c r="BQ44" i="16"/>
  <c r="BQ45" i="16"/>
  <c r="BQ46" i="16"/>
  <c r="BQ47" i="16"/>
  <c r="BQ48" i="16"/>
  <c r="BQ49" i="16"/>
  <c r="BQ50" i="16"/>
  <c r="BQ51" i="16"/>
  <c r="BQ52" i="16"/>
  <c r="BQ53" i="16"/>
  <c r="BQ67" i="16"/>
  <c r="BQ68" i="16"/>
  <c r="BQ69" i="16"/>
  <c r="BQ70" i="16"/>
  <c r="BQ71" i="16"/>
  <c r="BQ72" i="16"/>
  <c r="BQ73" i="16"/>
  <c r="BQ74" i="16"/>
  <c r="BQ75" i="16"/>
  <c r="BQ76" i="16"/>
  <c r="BQ77" i="16"/>
  <c r="BQ78" i="16"/>
  <c r="BQ79" i="16"/>
  <c r="BQ80" i="16"/>
  <c r="BQ81" i="16"/>
  <c r="BQ82" i="16"/>
  <c r="BQ83" i="16"/>
  <c r="BQ84" i="16"/>
  <c r="BQ85" i="16"/>
  <c r="BQ86" i="16"/>
  <c r="BQ87" i="16"/>
  <c r="BQ88" i="16"/>
  <c r="BQ89" i="16"/>
  <c r="BQ23" i="16"/>
  <c r="BQ24" i="16"/>
  <c r="BQ25" i="16"/>
  <c r="BQ60" i="16"/>
  <c r="BQ65" i="16"/>
  <c r="BQ66" i="16"/>
  <c r="BQ93" i="16"/>
  <c r="BQ97" i="16"/>
  <c r="BQ100" i="16"/>
  <c r="BQ106" i="16"/>
  <c r="BQ107" i="16"/>
  <c r="BQ109" i="16"/>
  <c r="BQ110" i="16"/>
  <c r="BQ111" i="16"/>
  <c r="BQ112" i="16"/>
  <c r="BQ113" i="16"/>
  <c r="BQ114" i="16"/>
  <c r="BQ115" i="16"/>
  <c r="BQ116" i="16"/>
  <c r="BQ117" i="16"/>
  <c r="BQ118" i="16"/>
  <c r="BQ119" i="16"/>
  <c r="BQ120" i="16"/>
  <c r="BQ121" i="16"/>
  <c r="BQ122" i="16"/>
  <c r="BQ123" i="16"/>
  <c r="BQ124" i="16"/>
  <c r="BQ125" i="16"/>
  <c r="BQ21" i="16"/>
  <c r="BQ22" i="16"/>
  <c r="BQ26" i="16"/>
  <c r="BQ29" i="16"/>
  <c r="BQ31" i="16"/>
  <c r="BQ55" i="16"/>
  <c r="BQ58" i="16"/>
  <c r="BQ61" i="16"/>
  <c r="BQ91" i="16"/>
  <c r="BQ96" i="16"/>
  <c r="BQ101" i="16"/>
  <c r="BQ104" i="16"/>
  <c r="BQ108" i="16"/>
  <c r="BQ126" i="16"/>
  <c r="BQ127" i="16"/>
  <c r="BQ128" i="16"/>
  <c r="BQ129" i="16"/>
  <c r="BQ130" i="16"/>
  <c r="BQ131" i="16"/>
  <c r="BQ132" i="16"/>
  <c r="BQ133" i="16"/>
  <c r="BQ134" i="16"/>
  <c r="BQ135" i="16"/>
  <c r="BQ136" i="16"/>
  <c r="BQ137" i="16"/>
  <c r="BQ138" i="16"/>
  <c r="BQ139" i="16"/>
  <c r="BQ140" i="16"/>
  <c r="BQ141" i="16"/>
  <c r="BQ142" i="16"/>
  <c r="BQ143" i="16"/>
  <c r="BQ144" i="16"/>
  <c r="BQ145" i="16"/>
  <c r="BQ146" i="16"/>
  <c r="BQ147" i="16"/>
  <c r="BQ148" i="16"/>
  <c r="BQ149" i="16"/>
  <c r="BQ150" i="16"/>
  <c r="BQ151" i="16"/>
  <c r="BQ152" i="16"/>
  <c r="BQ153" i="16"/>
  <c r="BQ154" i="16"/>
  <c r="BQ155" i="16"/>
  <c r="BQ156" i="16"/>
  <c r="BQ157" i="16"/>
  <c r="BQ158" i="16"/>
  <c r="BQ159" i="16"/>
  <c r="BQ160" i="16"/>
  <c r="BQ161" i="16"/>
  <c r="BQ18" i="16"/>
  <c r="BQ20" i="16"/>
  <c r="BQ27" i="16"/>
  <c r="BQ30" i="16"/>
  <c r="BQ54" i="16"/>
  <c r="BQ56" i="16"/>
  <c r="BQ57" i="16"/>
  <c r="BQ62" i="16"/>
  <c r="BQ64" i="16"/>
  <c r="BQ92" i="16"/>
  <c r="BQ94" i="16"/>
  <c r="BQ95" i="16"/>
  <c r="BQ98" i="16"/>
  <c r="BQ99" i="16"/>
  <c r="BQ102" i="16"/>
  <c r="BQ103" i="16"/>
  <c r="BQ105" i="16"/>
  <c r="BQ162" i="16"/>
  <c r="BQ163" i="16"/>
  <c r="BQ164" i="16"/>
  <c r="BQ165" i="16"/>
  <c r="BQ166" i="16"/>
  <c r="BQ167" i="16"/>
  <c r="BQ168" i="16"/>
  <c r="BQ169" i="16"/>
  <c r="BQ170" i="16"/>
  <c r="BQ171" i="16"/>
  <c r="BQ172" i="16"/>
  <c r="BQ173" i="16"/>
  <c r="BQ174" i="16"/>
  <c r="BQ175" i="16"/>
  <c r="BQ176" i="16"/>
  <c r="BQ177" i="16"/>
  <c r="BQ178" i="16"/>
  <c r="BQ179" i="16"/>
  <c r="BQ180" i="16"/>
  <c r="BQ181" i="16"/>
  <c r="BQ182" i="16"/>
  <c r="BQ183" i="16"/>
  <c r="BQ184" i="16"/>
  <c r="BQ185" i="16"/>
  <c r="BQ186" i="16"/>
  <c r="BQ187" i="16"/>
  <c r="BQ188" i="16"/>
  <c r="BQ189" i="16"/>
  <c r="BQ190" i="16"/>
  <c r="BQ191" i="16"/>
  <c r="BQ192" i="16"/>
  <c r="BQ193" i="16"/>
  <c r="BQ194" i="16"/>
  <c r="BQ195" i="16"/>
  <c r="BQ196" i="16"/>
  <c r="BQ197" i="16"/>
  <c r="BQ198" i="16"/>
  <c r="BQ17" i="16"/>
  <c r="BQ19" i="16"/>
  <c r="BQ28" i="16"/>
  <c r="BQ59" i="16"/>
  <c r="BQ63" i="16"/>
  <c r="BQ90" i="16"/>
  <c r="BQ199" i="16"/>
  <c r="BQ200" i="16"/>
  <c r="BQ201" i="16"/>
  <c r="BQ202" i="16"/>
  <c r="BQ203" i="16"/>
  <c r="BQ204" i="16"/>
  <c r="BQ205" i="16"/>
  <c r="BQ206" i="16"/>
  <c r="BQ207" i="16"/>
  <c r="BQ208" i="16"/>
  <c r="BQ209" i="16"/>
  <c r="BQ210" i="16"/>
  <c r="BQ211" i="16"/>
  <c r="BQ212" i="16"/>
  <c r="BQ213" i="16"/>
  <c r="BQ214" i="16"/>
  <c r="BQ215" i="16"/>
  <c r="BQ216" i="16"/>
  <c r="Q218" i="16"/>
  <c r="Q219" i="16"/>
  <c r="Q220" i="16"/>
  <c r="Q221" i="16"/>
  <c r="Q222" i="16"/>
  <c r="BP32" i="16"/>
  <c r="BP33" i="16"/>
  <c r="BP34" i="16"/>
  <c r="BP35" i="16"/>
  <c r="BP36" i="16"/>
  <c r="BP37" i="16"/>
  <c r="BP38" i="16"/>
  <c r="BP39" i="16"/>
  <c r="BP40" i="16"/>
  <c r="BP41" i="16"/>
  <c r="BP42" i="16"/>
  <c r="BP43" i="16"/>
  <c r="BP44" i="16"/>
  <c r="BP45" i="16"/>
  <c r="BP46" i="16"/>
  <c r="BP47" i="16"/>
  <c r="BP48" i="16"/>
  <c r="BP49" i="16"/>
  <c r="BP50" i="16"/>
  <c r="BP51" i="16"/>
  <c r="BP52" i="16"/>
  <c r="BP53" i="16"/>
  <c r="BP20" i="16"/>
  <c r="BP22" i="16"/>
  <c r="BP30" i="16"/>
  <c r="BP55" i="16"/>
  <c r="BP61" i="16"/>
  <c r="BP64" i="16"/>
  <c r="BP67" i="16"/>
  <c r="BP68" i="16"/>
  <c r="BP69" i="16"/>
  <c r="BP70" i="16"/>
  <c r="BP71" i="16"/>
  <c r="BP72" i="16"/>
  <c r="BP73" i="16"/>
  <c r="BP74" i="16"/>
  <c r="BP75" i="16"/>
  <c r="BP76" i="16"/>
  <c r="BP77" i="16"/>
  <c r="BP78" i="16"/>
  <c r="BP79" i="16"/>
  <c r="BP80" i="16"/>
  <c r="BP81" i="16"/>
  <c r="BP82" i="16"/>
  <c r="BP83" i="16"/>
  <c r="BP84" i="16"/>
  <c r="BP85" i="16"/>
  <c r="BP86" i="16"/>
  <c r="BP87" i="16"/>
  <c r="BP88" i="16"/>
  <c r="BP89" i="16"/>
  <c r="BP26" i="16"/>
  <c r="BP91" i="16"/>
  <c r="BP92" i="16"/>
  <c r="BP95" i="16"/>
  <c r="BP101" i="16"/>
  <c r="BP102" i="16"/>
  <c r="BP105" i="16"/>
  <c r="BP109" i="16"/>
  <c r="BP110" i="16"/>
  <c r="BP111" i="16"/>
  <c r="BP112" i="16"/>
  <c r="BP113" i="16"/>
  <c r="BP114" i="16"/>
  <c r="BP115" i="16"/>
  <c r="BP116" i="16"/>
  <c r="BP117" i="16"/>
  <c r="BP118" i="16"/>
  <c r="BP119" i="16"/>
  <c r="BP120" i="16"/>
  <c r="BP121" i="16"/>
  <c r="BP122" i="16"/>
  <c r="BP123" i="16"/>
  <c r="BP124" i="16"/>
  <c r="BP125" i="16"/>
  <c r="BP17" i="16"/>
  <c r="BP18" i="16"/>
  <c r="BP19" i="16"/>
  <c r="BP27" i="16"/>
  <c r="BP54" i="16"/>
  <c r="BP63" i="16"/>
  <c r="BP93" i="16"/>
  <c r="BP94" i="16"/>
  <c r="BP98" i="16"/>
  <c r="BP99" i="16"/>
  <c r="BP103" i="16"/>
  <c r="BP106" i="16"/>
  <c r="BP107" i="16"/>
  <c r="BP108" i="16"/>
  <c r="BP126" i="16"/>
  <c r="BP127" i="16"/>
  <c r="BP128" i="16"/>
  <c r="BP129" i="16"/>
  <c r="BP130" i="16"/>
  <c r="BP131" i="16"/>
  <c r="BP132" i="16"/>
  <c r="BP133" i="16"/>
  <c r="BP134" i="16"/>
  <c r="BP135" i="16"/>
  <c r="BP136" i="16"/>
  <c r="BP137" i="16"/>
  <c r="BP138" i="16"/>
  <c r="BP139" i="16"/>
  <c r="BP140" i="16"/>
  <c r="BP141" i="16"/>
  <c r="BP142" i="16"/>
  <c r="BP143" i="16"/>
  <c r="BP144" i="16"/>
  <c r="BP145" i="16"/>
  <c r="BP146" i="16"/>
  <c r="BP147" i="16"/>
  <c r="BP148" i="16"/>
  <c r="BP149" i="16"/>
  <c r="BP150" i="16"/>
  <c r="BP151" i="16"/>
  <c r="BP152" i="16"/>
  <c r="BP153" i="16"/>
  <c r="BP154" i="16"/>
  <c r="BP155" i="16"/>
  <c r="BP156" i="16"/>
  <c r="BP157" i="16"/>
  <c r="BP158" i="16"/>
  <c r="BP159" i="16"/>
  <c r="BP160" i="16"/>
  <c r="BP161" i="16"/>
  <c r="BP24" i="16"/>
  <c r="BP57" i="16"/>
  <c r="BP58" i="16"/>
  <c r="BP59" i="16"/>
  <c r="BP90" i="16"/>
  <c r="BP96" i="16"/>
  <c r="BP97" i="16"/>
  <c r="BP100" i="16"/>
  <c r="BP104" i="16"/>
  <c r="BP162" i="16"/>
  <c r="BP163" i="16"/>
  <c r="BP164" i="16"/>
  <c r="BP165" i="16"/>
  <c r="BP166" i="16"/>
  <c r="BP167" i="16"/>
  <c r="BP168" i="16"/>
  <c r="BP169" i="16"/>
  <c r="BP170" i="16"/>
  <c r="BP171" i="16"/>
  <c r="BP172" i="16"/>
  <c r="BP173" i="16"/>
  <c r="BP174" i="16"/>
  <c r="BP175" i="16"/>
  <c r="BP176" i="16"/>
  <c r="BP177" i="16"/>
  <c r="BP178" i="16"/>
  <c r="BP179" i="16"/>
  <c r="BP180" i="16"/>
  <c r="BP181" i="16"/>
  <c r="BP182" i="16"/>
  <c r="BP183" i="16"/>
  <c r="BP184" i="16"/>
  <c r="BP185" i="16"/>
  <c r="BP186" i="16"/>
  <c r="BP187" i="16"/>
  <c r="BP188" i="16"/>
  <c r="BP189" i="16"/>
  <c r="BP190" i="16"/>
  <c r="BP191" i="16"/>
  <c r="BP192" i="16"/>
  <c r="BP193" i="16"/>
  <c r="BP194" i="16"/>
  <c r="BP195" i="16"/>
  <c r="BP196" i="16"/>
  <c r="BP197" i="16"/>
  <c r="BP198" i="16"/>
  <c r="BP21" i="16"/>
  <c r="BP23" i="16"/>
  <c r="BP25" i="16"/>
  <c r="BP28" i="16"/>
  <c r="BP29" i="16"/>
  <c r="BP31" i="16"/>
  <c r="BP56" i="16"/>
  <c r="BP60" i="16"/>
  <c r="BP62" i="16"/>
  <c r="BP65" i="16"/>
  <c r="BP66" i="16"/>
  <c r="BP199" i="16"/>
  <c r="BP200" i="16"/>
  <c r="BP201" i="16"/>
  <c r="BP202" i="16"/>
  <c r="BP203" i="16"/>
  <c r="BP204" i="16"/>
  <c r="BP205" i="16"/>
  <c r="BP206" i="16"/>
  <c r="BP207" i="16"/>
  <c r="BP208" i="16"/>
  <c r="BP209" i="16"/>
  <c r="BP210" i="16"/>
  <c r="BP211" i="16"/>
  <c r="BP212" i="16"/>
  <c r="BP213" i="16"/>
  <c r="BP214" i="16"/>
  <c r="BP215" i="16"/>
  <c r="BP216" i="16"/>
  <c r="P218" i="16"/>
  <c r="P219" i="16"/>
  <c r="P220" i="16"/>
  <c r="P221" i="16"/>
  <c r="P222" i="16"/>
  <c r="BO32" i="16"/>
  <c r="BO33" i="16"/>
  <c r="BO34" i="16"/>
  <c r="BO35" i="16"/>
  <c r="BO36" i="16"/>
  <c r="BO37" i="16"/>
  <c r="BO38" i="16"/>
  <c r="BO39" i="16"/>
  <c r="BO40" i="16"/>
  <c r="BO41" i="16"/>
  <c r="BO42" i="16"/>
  <c r="BO43" i="16"/>
  <c r="BO44" i="16"/>
  <c r="BO45" i="16"/>
  <c r="BO46" i="16"/>
  <c r="BO47" i="16"/>
  <c r="BO48" i="16"/>
  <c r="BO49" i="16"/>
  <c r="BO50" i="16"/>
  <c r="BO51" i="16"/>
  <c r="BO52" i="16"/>
  <c r="BO53" i="16"/>
  <c r="BO31" i="16"/>
  <c r="BO65" i="16"/>
  <c r="BO67" i="16"/>
  <c r="BO68" i="16"/>
  <c r="BO69" i="16"/>
  <c r="BO70" i="16"/>
  <c r="BO71" i="16"/>
  <c r="BO72" i="16"/>
  <c r="BO73" i="16"/>
  <c r="BO74" i="16"/>
  <c r="BO75" i="16"/>
  <c r="BO76" i="16"/>
  <c r="BO77" i="16"/>
  <c r="BO78" i="16"/>
  <c r="BO79" i="16"/>
  <c r="BO80" i="16"/>
  <c r="BO81" i="16"/>
  <c r="BO82" i="16"/>
  <c r="BO83" i="16"/>
  <c r="BO84" i="16"/>
  <c r="BO85" i="16"/>
  <c r="BO86" i="16"/>
  <c r="BO87" i="16"/>
  <c r="BO88" i="16"/>
  <c r="BO89" i="16"/>
  <c r="BO21" i="16"/>
  <c r="BO55" i="16"/>
  <c r="BO56" i="16"/>
  <c r="BO63" i="16"/>
  <c r="BO96" i="16"/>
  <c r="BO99" i="16"/>
  <c r="BO108" i="16"/>
  <c r="BO109" i="16"/>
  <c r="BO110" i="16"/>
  <c r="BO111" i="16"/>
  <c r="BO112" i="16"/>
  <c r="BO113" i="16"/>
  <c r="BO114" i="16"/>
  <c r="BO115" i="16"/>
  <c r="BO116" i="16"/>
  <c r="BO117" i="16"/>
  <c r="BO118" i="16"/>
  <c r="BO119" i="16"/>
  <c r="BO120" i="16"/>
  <c r="BO121" i="16"/>
  <c r="BO122" i="16"/>
  <c r="BO123" i="16"/>
  <c r="BO124" i="16"/>
  <c r="BO125" i="16"/>
  <c r="BO24" i="16"/>
  <c r="BO25" i="16"/>
  <c r="BO57" i="16"/>
  <c r="BO59" i="16"/>
  <c r="BO61" i="16"/>
  <c r="BO64" i="16"/>
  <c r="BO92" i="16"/>
  <c r="BO94" i="16"/>
  <c r="BO97" i="16"/>
  <c r="BO100" i="16"/>
  <c r="BO102" i="16"/>
  <c r="BO104" i="16"/>
  <c r="BO105" i="16"/>
  <c r="BO106" i="16"/>
  <c r="BO107" i="16"/>
  <c r="BO126" i="16"/>
  <c r="BO127" i="16"/>
  <c r="BO128" i="16"/>
  <c r="BO129" i="16"/>
  <c r="BO130" i="16"/>
  <c r="BO131" i="16"/>
  <c r="BO132" i="16"/>
  <c r="BO133" i="16"/>
  <c r="BO134" i="16"/>
  <c r="BO135" i="16"/>
  <c r="BO136" i="16"/>
  <c r="BO137" i="16"/>
  <c r="BO138" i="16"/>
  <c r="BO139" i="16"/>
  <c r="BO140" i="16"/>
  <c r="BO141" i="16"/>
  <c r="BO142" i="16"/>
  <c r="BO143" i="16"/>
  <c r="BO144" i="16"/>
  <c r="BO145" i="16"/>
  <c r="BO146" i="16"/>
  <c r="BO147" i="16"/>
  <c r="BO148" i="16"/>
  <c r="BO149" i="16"/>
  <c r="BO150" i="16"/>
  <c r="BO151" i="16"/>
  <c r="BO152" i="16"/>
  <c r="BO153" i="16"/>
  <c r="BO154" i="16"/>
  <c r="BO155" i="16"/>
  <c r="BO156" i="16"/>
  <c r="BO157" i="16"/>
  <c r="BO158" i="16"/>
  <c r="BO159" i="16"/>
  <c r="BO160" i="16"/>
  <c r="BO161" i="16"/>
  <c r="BO17" i="16"/>
  <c r="BO18" i="16"/>
  <c r="BO22" i="16"/>
  <c r="BO23" i="16"/>
  <c r="BO26" i="16"/>
  <c r="BO28" i="16"/>
  <c r="BO29" i="16"/>
  <c r="BO54" i="16"/>
  <c r="BO60" i="16"/>
  <c r="BO62" i="16"/>
  <c r="BO66" i="16"/>
  <c r="BO91" i="16"/>
  <c r="BO93" i="16"/>
  <c r="BO95" i="16"/>
  <c r="BO98" i="16"/>
  <c r="BO101" i="16"/>
  <c r="BO103" i="16"/>
  <c r="BO162" i="16"/>
  <c r="BO163" i="16"/>
  <c r="BO164" i="16"/>
  <c r="BO165" i="16"/>
  <c r="BO166" i="16"/>
  <c r="BO167" i="16"/>
  <c r="BO168" i="16"/>
  <c r="BO169" i="16"/>
  <c r="BO170" i="16"/>
  <c r="BO171" i="16"/>
  <c r="BO172" i="16"/>
  <c r="BO173" i="16"/>
  <c r="BO174" i="16"/>
  <c r="BO175" i="16"/>
  <c r="BO176" i="16"/>
  <c r="BO177" i="16"/>
  <c r="BO178" i="16"/>
  <c r="BO179" i="16"/>
  <c r="BO180" i="16"/>
  <c r="BO181" i="16"/>
  <c r="BO182" i="16"/>
  <c r="BO183" i="16"/>
  <c r="BO184" i="16"/>
  <c r="BO185" i="16"/>
  <c r="BO186" i="16"/>
  <c r="BO187" i="16"/>
  <c r="BO188" i="16"/>
  <c r="BO189" i="16"/>
  <c r="BO190" i="16"/>
  <c r="BO191" i="16"/>
  <c r="BO192" i="16"/>
  <c r="BO193" i="16"/>
  <c r="BO194" i="16"/>
  <c r="BO195" i="16"/>
  <c r="BO196" i="16"/>
  <c r="BO197" i="16"/>
  <c r="BO198" i="16"/>
  <c r="BO19" i="16"/>
  <c r="BO20" i="16"/>
  <c r="BO27" i="16"/>
  <c r="BO30" i="16"/>
  <c r="BO58" i="16"/>
  <c r="BO90" i="16"/>
  <c r="BO199" i="16"/>
  <c r="BO200" i="16"/>
  <c r="BO201" i="16"/>
  <c r="BO202" i="16"/>
  <c r="BO203" i="16"/>
  <c r="BO204" i="16"/>
  <c r="BO205" i="16"/>
  <c r="BO206" i="16"/>
  <c r="BO207" i="16"/>
  <c r="BO208" i="16"/>
  <c r="BO209" i="16"/>
  <c r="BO210" i="16"/>
  <c r="BO211" i="16"/>
  <c r="BO212" i="16"/>
  <c r="BO213" i="16"/>
  <c r="BO214" i="16"/>
  <c r="BO215" i="16"/>
  <c r="BO216" i="16"/>
  <c r="O218" i="16"/>
  <c r="O219" i="16"/>
  <c r="O220" i="16"/>
  <c r="O221" i="16"/>
  <c r="O222" i="16"/>
  <c r="BN32" i="16"/>
  <c r="BN33" i="16"/>
  <c r="BN34" i="16"/>
  <c r="BN35" i="16"/>
  <c r="BN36" i="16"/>
  <c r="BN37" i="16"/>
  <c r="BN38" i="16"/>
  <c r="BN39" i="16"/>
  <c r="BN40" i="16"/>
  <c r="BN41" i="16"/>
  <c r="BN42" i="16"/>
  <c r="BN43" i="16"/>
  <c r="BN44" i="16"/>
  <c r="BN45" i="16"/>
  <c r="BN46" i="16"/>
  <c r="BN47" i="16"/>
  <c r="BN48" i="16"/>
  <c r="BN49" i="16"/>
  <c r="BN50" i="16"/>
  <c r="BN51" i="16"/>
  <c r="BN52" i="16"/>
  <c r="BN53" i="16"/>
  <c r="BN28" i="16"/>
  <c r="BN29" i="16"/>
  <c r="BN56" i="16"/>
  <c r="BN67" i="16"/>
  <c r="BN68" i="16"/>
  <c r="BN69" i="16"/>
  <c r="BN70" i="16"/>
  <c r="BN71" i="16"/>
  <c r="BN72" i="16"/>
  <c r="BN73" i="16"/>
  <c r="BN74" i="16"/>
  <c r="BN75" i="16"/>
  <c r="BN76" i="16"/>
  <c r="BN77" i="16"/>
  <c r="BN78" i="16"/>
  <c r="BN79" i="16"/>
  <c r="BN80" i="16"/>
  <c r="BN81" i="16"/>
  <c r="BN82" i="16"/>
  <c r="BN83" i="16"/>
  <c r="BN84" i="16"/>
  <c r="BN85" i="16"/>
  <c r="BN86" i="16"/>
  <c r="BN87" i="16"/>
  <c r="BN88" i="16"/>
  <c r="BN89" i="16"/>
  <c r="BN22" i="16"/>
  <c r="BN24" i="16"/>
  <c r="BN30" i="16"/>
  <c r="BN54" i="16"/>
  <c r="BN59" i="16"/>
  <c r="BN64" i="16"/>
  <c r="BN66" i="16"/>
  <c r="BN93" i="16"/>
  <c r="BN95" i="16"/>
  <c r="BN98" i="16"/>
  <c r="BN100" i="16"/>
  <c r="BN103" i="16"/>
  <c r="BN109" i="16"/>
  <c r="BN110" i="16"/>
  <c r="BN111" i="16"/>
  <c r="BN112" i="16"/>
  <c r="BN113" i="16"/>
  <c r="BN114" i="16"/>
  <c r="BN115" i="16"/>
  <c r="BN116" i="16"/>
  <c r="BN117" i="16"/>
  <c r="BN118" i="16"/>
  <c r="BN119" i="16"/>
  <c r="BN120" i="16"/>
  <c r="BN121" i="16"/>
  <c r="BN122" i="16"/>
  <c r="BN123" i="16"/>
  <c r="BN124" i="16"/>
  <c r="BN125" i="16"/>
  <c r="BN19" i="16"/>
  <c r="BN20" i="16"/>
  <c r="BN23" i="16"/>
  <c r="BN27" i="16"/>
  <c r="BN55" i="16"/>
  <c r="BN58" i="16"/>
  <c r="BN62" i="16"/>
  <c r="BN90" i="16"/>
  <c r="BN91" i="16"/>
  <c r="BN99" i="16"/>
  <c r="BN105" i="16"/>
  <c r="BN106" i="16"/>
  <c r="BN107" i="16"/>
  <c r="BN108" i="16"/>
  <c r="BN126" i="16"/>
  <c r="BN127" i="16"/>
  <c r="BN128" i="16"/>
  <c r="BN129" i="16"/>
  <c r="BN130" i="16"/>
  <c r="BN131" i="16"/>
  <c r="BN132" i="16"/>
  <c r="BN133" i="16"/>
  <c r="BN134" i="16"/>
  <c r="BN135" i="16"/>
  <c r="BN136" i="16"/>
  <c r="BN137" i="16"/>
  <c r="BN138" i="16"/>
  <c r="BN139" i="16"/>
  <c r="BN140" i="16"/>
  <c r="BN141" i="16"/>
  <c r="BN142" i="16"/>
  <c r="BN143" i="16"/>
  <c r="BN144" i="16"/>
  <c r="BN145" i="16"/>
  <c r="BN146" i="16"/>
  <c r="BN147" i="16"/>
  <c r="BN148" i="16"/>
  <c r="BN149" i="16"/>
  <c r="BN150" i="16"/>
  <c r="BN151" i="16"/>
  <c r="BN152" i="16"/>
  <c r="BN153" i="16"/>
  <c r="BN154" i="16"/>
  <c r="BN155" i="16"/>
  <c r="BN156" i="16"/>
  <c r="BN157" i="16"/>
  <c r="BN158" i="16"/>
  <c r="BN159" i="16"/>
  <c r="BN160" i="16"/>
  <c r="BN161" i="16"/>
  <c r="BN21" i="16"/>
  <c r="BN25" i="16"/>
  <c r="BN31" i="16"/>
  <c r="BN61" i="16"/>
  <c r="BN92" i="16"/>
  <c r="BN94" i="16"/>
  <c r="BN96" i="16"/>
  <c r="BN97" i="16"/>
  <c r="BN101" i="16"/>
  <c r="BN102" i="16"/>
  <c r="BN104" i="16"/>
  <c r="BN162" i="16"/>
  <c r="BN163" i="16"/>
  <c r="BN164" i="16"/>
  <c r="BN165" i="16"/>
  <c r="BN166" i="16"/>
  <c r="BN167" i="16"/>
  <c r="BN168" i="16"/>
  <c r="BN169" i="16"/>
  <c r="BN170" i="16"/>
  <c r="BN171" i="16"/>
  <c r="BN172" i="16"/>
  <c r="BN173" i="16"/>
  <c r="BN174" i="16"/>
  <c r="BN175" i="16"/>
  <c r="BN176" i="16"/>
  <c r="BN177" i="16"/>
  <c r="BN178" i="16"/>
  <c r="BN179" i="16"/>
  <c r="BN180" i="16"/>
  <c r="BN181" i="16"/>
  <c r="BN182" i="16"/>
  <c r="BN183" i="16"/>
  <c r="BN184" i="16"/>
  <c r="BN185" i="16"/>
  <c r="BN186" i="16"/>
  <c r="BN187" i="16"/>
  <c r="BN188" i="16"/>
  <c r="BN189" i="16"/>
  <c r="BN190" i="16"/>
  <c r="BN191" i="16"/>
  <c r="BN192" i="16"/>
  <c r="BN193" i="16"/>
  <c r="BN194" i="16"/>
  <c r="BN195" i="16"/>
  <c r="BN196" i="16"/>
  <c r="BN197" i="16"/>
  <c r="BN198" i="16"/>
  <c r="BN17" i="16"/>
  <c r="BN18" i="16"/>
  <c r="BN26" i="16"/>
  <c r="BN57" i="16"/>
  <c r="BN60" i="16"/>
  <c r="BN63" i="16"/>
  <c r="BN65" i="16"/>
  <c r="BN199" i="16"/>
  <c r="BN200" i="16"/>
  <c r="BN201" i="16"/>
  <c r="BN202" i="16"/>
  <c r="BN203" i="16"/>
  <c r="BN204" i="16"/>
  <c r="BN205" i="16"/>
  <c r="BN206" i="16"/>
  <c r="BN207" i="16"/>
  <c r="BN208" i="16"/>
  <c r="BN209" i="16"/>
  <c r="BN210" i="16"/>
  <c r="BN211" i="16"/>
  <c r="BN212" i="16"/>
  <c r="BN213" i="16"/>
  <c r="BN214" i="16"/>
  <c r="BN215" i="16"/>
  <c r="BN216" i="16"/>
  <c r="N218" i="16"/>
  <c r="N219" i="16"/>
  <c r="N220" i="16"/>
  <c r="N221" i="16"/>
  <c r="N222" i="16"/>
  <c r="BM32" i="16"/>
  <c r="BM33" i="16"/>
  <c r="BM34" i="16"/>
  <c r="BM35" i="16"/>
  <c r="BM36" i="16"/>
  <c r="BM37" i="16"/>
  <c r="BM38" i="16"/>
  <c r="BM39" i="16"/>
  <c r="BM40" i="16"/>
  <c r="BM41" i="16"/>
  <c r="BM42" i="16"/>
  <c r="BM43" i="16"/>
  <c r="BM44" i="16"/>
  <c r="BM45" i="16"/>
  <c r="BM46" i="16"/>
  <c r="BM47" i="16"/>
  <c r="BM48" i="16"/>
  <c r="BM49" i="16"/>
  <c r="BM50" i="16"/>
  <c r="BM51" i="16"/>
  <c r="BM52" i="16"/>
  <c r="BM53" i="16"/>
  <c r="BM17" i="16"/>
  <c r="BM18" i="16"/>
  <c r="BM25" i="16"/>
  <c r="BM61" i="16"/>
  <c r="BM67" i="16"/>
  <c r="BM68" i="16"/>
  <c r="BM69" i="16"/>
  <c r="BM70" i="16"/>
  <c r="BM71" i="16"/>
  <c r="BM72" i="16"/>
  <c r="BM73" i="16"/>
  <c r="BM74" i="16"/>
  <c r="BM75" i="16"/>
  <c r="BM76" i="16"/>
  <c r="BM77" i="16"/>
  <c r="BM78" i="16"/>
  <c r="BM79" i="16"/>
  <c r="BM80" i="16"/>
  <c r="BM81" i="16"/>
  <c r="BM82" i="16"/>
  <c r="BM83" i="16"/>
  <c r="BM84" i="16"/>
  <c r="BM85" i="16"/>
  <c r="BM86" i="16"/>
  <c r="BM87" i="16"/>
  <c r="BM88" i="16"/>
  <c r="BM89" i="16"/>
  <c r="BM27" i="16"/>
  <c r="BM31" i="16"/>
  <c r="BM55" i="16"/>
  <c r="BM57" i="16"/>
  <c r="BM58" i="16"/>
  <c r="BM106" i="16"/>
  <c r="BM109" i="16"/>
  <c r="BM110" i="16"/>
  <c r="BM111" i="16"/>
  <c r="BM112" i="16"/>
  <c r="BM113" i="16"/>
  <c r="BM114" i="16"/>
  <c r="BM115" i="16"/>
  <c r="BM116" i="16"/>
  <c r="BM117" i="16"/>
  <c r="BM118" i="16"/>
  <c r="BM119" i="16"/>
  <c r="BM120" i="16"/>
  <c r="BM121" i="16"/>
  <c r="BM122" i="16"/>
  <c r="BM123" i="16"/>
  <c r="BM124" i="16"/>
  <c r="BM125" i="16"/>
  <c r="BM26" i="16"/>
  <c r="BM30" i="16"/>
  <c r="BM54" i="16"/>
  <c r="BM60" i="16"/>
  <c r="BM92" i="16"/>
  <c r="BM93" i="16"/>
  <c r="BM94" i="16"/>
  <c r="BM96" i="16"/>
  <c r="BM97" i="16"/>
  <c r="BM98" i="16"/>
  <c r="BM100" i="16"/>
  <c r="BM101" i="16"/>
  <c r="BM102" i="16"/>
  <c r="BM107" i="16"/>
  <c r="BM108" i="16"/>
  <c r="BM126" i="16"/>
  <c r="BM127" i="16"/>
  <c r="BM128" i="16"/>
  <c r="BM129" i="16"/>
  <c r="BM130" i="16"/>
  <c r="BM131" i="16"/>
  <c r="BM132" i="16"/>
  <c r="BM133" i="16"/>
  <c r="BM134" i="16"/>
  <c r="BM135" i="16"/>
  <c r="BM136" i="16"/>
  <c r="BM137" i="16"/>
  <c r="BM138" i="16"/>
  <c r="BM139" i="16"/>
  <c r="BM140" i="16"/>
  <c r="BM141" i="16"/>
  <c r="BM142" i="16"/>
  <c r="BM143" i="16"/>
  <c r="BM144" i="16"/>
  <c r="BM145" i="16"/>
  <c r="BM146" i="16"/>
  <c r="BM147" i="16"/>
  <c r="BM148" i="16"/>
  <c r="BM149" i="16"/>
  <c r="BM150" i="16"/>
  <c r="BM151" i="16"/>
  <c r="BM152" i="16"/>
  <c r="BM153" i="16"/>
  <c r="BM154" i="16"/>
  <c r="BM155" i="16"/>
  <c r="BM156" i="16"/>
  <c r="BM157" i="16"/>
  <c r="BM158" i="16"/>
  <c r="BM159" i="16"/>
  <c r="BM160" i="16"/>
  <c r="BM161" i="16"/>
  <c r="BM19" i="16"/>
  <c r="BM20" i="16"/>
  <c r="BM29" i="16"/>
  <c r="BM56" i="16"/>
  <c r="BM63" i="16"/>
  <c r="BM65" i="16"/>
  <c r="BM90" i="16"/>
  <c r="BM91" i="16"/>
  <c r="BM95" i="16"/>
  <c r="BM99" i="16"/>
  <c r="BM103" i="16"/>
  <c r="BM104" i="16"/>
  <c r="BM105" i="16"/>
  <c r="BM162" i="16"/>
  <c r="BM163" i="16"/>
  <c r="BM164" i="16"/>
  <c r="BM165" i="16"/>
  <c r="BM166" i="16"/>
  <c r="BM167" i="16"/>
  <c r="BM168" i="16"/>
  <c r="BM169" i="16"/>
  <c r="BM170" i="16"/>
  <c r="BM171" i="16"/>
  <c r="BM172" i="16"/>
  <c r="BM173" i="16"/>
  <c r="BM174" i="16"/>
  <c r="BM175" i="16"/>
  <c r="BM176" i="16"/>
  <c r="BM177" i="16"/>
  <c r="BM178" i="16"/>
  <c r="BM179" i="16"/>
  <c r="BM180" i="16"/>
  <c r="BM181" i="16"/>
  <c r="BM182" i="16"/>
  <c r="BM183" i="16"/>
  <c r="BM184" i="16"/>
  <c r="BM185" i="16"/>
  <c r="BM186" i="16"/>
  <c r="BM187" i="16"/>
  <c r="BM188" i="16"/>
  <c r="BM189" i="16"/>
  <c r="BM190" i="16"/>
  <c r="BM191" i="16"/>
  <c r="BM192" i="16"/>
  <c r="BM193" i="16"/>
  <c r="BM194" i="16"/>
  <c r="BM195" i="16"/>
  <c r="BM196" i="16"/>
  <c r="BM197" i="16"/>
  <c r="BM198" i="16"/>
  <c r="BM21" i="16"/>
  <c r="BM22" i="16"/>
  <c r="BM23" i="16"/>
  <c r="BM24" i="16"/>
  <c r="BM28" i="16"/>
  <c r="BM59" i="16"/>
  <c r="BM62" i="16"/>
  <c r="BM64" i="16"/>
  <c r="BM66" i="16"/>
  <c r="BM199" i="16"/>
  <c r="BM200" i="16"/>
  <c r="BM201" i="16"/>
  <c r="BM202" i="16"/>
  <c r="BM203" i="16"/>
  <c r="BM204" i="16"/>
  <c r="BM205" i="16"/>
  <c r="BM206" i="16"/>
  <c r="BM207" i="16"/>
  <c r="BM208" i="16"/>
  <c r="BM209" i="16"/>
  <c r="BM210" i="16"/>
  <c r="BM211" i="16"/>
  <c r="BM212" i="16"/>
  <c r="BM213" i="16"/>
  <c r="BM214" i="16"/>
  <c r="BM215" i="16"/>
  <c r="BM216" i="16"/>
  <c r="M218" i="16"/>
  <c r="M219" i="16"/>
  <c r="M220" i="16"/>
  <c r="M221" i="16"/>
  <c r="M222" i="16"/>
  <c r="BL32" i="16"/>
  <c r="BL33" i="16"/>
  <c r="BL34" i="16"/>
  <c r="BL35" i="16"/>
  <c r="BL36" i="16"/>
  <c r="BL37" i="16"/>
  <c r="BL38" i="16"/>
  <c r="BL39" i="16"/>
  <c r="BL40" i="16"/>
  <c r="BL41" i="16"/>
  <c r="BL42" i="16"/>
  <c r="BL43" i="16"/>
  <c r="BL44" i="16"/>
  <c r="BL45" i="16"/>
  <c r="BL46" i="16"/>
  <c r="BL47" i="16"/>
  <c r="BL48" i="16"/>
  <c r="BL49" i="16"/>
  <c r="BL50" i="16"/>
  <c r="BL51" i="16"/>
  <c r="BL52" i="16"/>
  <c r="BL53" i="16"/>
  <c r="BL23" i="16"/>
  <c r="BL27" i="16"/>
  <c r="BL55" i="16"/>
  <c r="BL59" i="16"/>
  <c r="BL60" i="16"/>
  <c r="BL63" i="16"/>
  <c r="BL65" i="16"/>
  <c r="BL67" i="16"/>
  <c r="BL68" i="16"/>
  <c r="BL69" i="16"/>
  <c r="BL70" i="16"/>
  <c r="BL71" i="16"/>
  <c r="BL72" i="16"/>
  <c r="BL73" i="16"/>
  <c r="BL74" i="16"/>
  <c r="BL75" i="16"/>
  <c r="BL76" i="16"/>
  <c r="BL77" i="16"/>
  <c r="BL78" i="16"/>
  <c r="BL79" i="16"/>
  <c r="BL80" i="16"/>
  <c r="BL81" i="16"/>
  <c r="BL82" i="16"/>
  <c r="BL83" i="16"/>
  <c r="BL84" i="16"/>
  <c r="BL85" i="16"/>
  <c r="BL86" i="16"/>
  <c r="BL87" i="16"/>
  <c r="BL88" i="16"/>
  <c r="BL89" i="16"/>
  <c r="BL20" i="16"/>
  <c r="BL62" i="16"/>
  <c r="BL91" i="16"/>
  <c r="BL92" i="16"/>
  <c r="BL94" i="16"/>
  <c r="BL95" i="16"/>
  <c r="BL97" i="16"/>
  <c r="BL101" i="16"/>
  <c r="BL102" i="16"/>
  <c r="BL105" i="16"/>
  <c r="BL107" i="16"/>
  <c r="BL109" i="16"/>
  <c r="BL110" i="16"/>
  <c r="BL111" i="16"/>
  <c r="BL112" i="16"/>
  <c r="BL113" i="16"/>
  <c r="BL114" i="16"/>
  <c r="BL115" i="16"/>
  <c r="BL116" i="16"/>
  <c r="BL117" i="16"/>
  <c r="BL118" i="16"/>
  <c r="BL119" i="16"/>
  <c r="BL120" i="16"/>
  <c r="BL121" i="16"/>
  <c r="BL122" i="16"/>
  <c r="BL123" i="16"/>
  <c r="BL124" i="16"/>
  <c r="BL125" i="16"/>
  <c r="BL17" i="16"/>
  <c r="BL21" i="16"/>
  <c r="BL22" i="16"/>
  <c r="BL28" i="16"/>
  <c r="BL31" i="16"/>
  <c r="BL64" i="16"/>
  <c r="BL103" i="16"/>
  <c r="BL104" i="16"/>
  <c r="BL106" i="16"/>
  <c r="BL108" i="16"/>
  <c r="BL126" i="16"/>
  <c r="BL127" i="16"/>
  <c r="BL128" i="16"/>
  <c r="BL129" i="16"/>
  <c r="BL130" i="16"/>
  <c r="BL131" i="16"/>
  <c r="BL132" i="16"/>
  <c r="BL133" i="16"/>
  <c r="BL134" i="16"/>
  <c r="BL135" i="16"/>
  <c r="BL136" i="16"/>
  <c r="BL137" i="16"/>
  <c r="BL138" i="16"/>
  <c r="BL139" i="16"/>
  <c r="BL140" i="16"/>
  <c r="BL141" i="16"/>
  <c r="BL142" i="16"/>
  <c r="BL143" i="16"/>
  <c r="BL144" i="16"/>
  <c r="BL145" i="16"/>
  <c r="BL146" i="16"/>
  <c r="BL147" i="16"/>
  <c r="BL148" i="16"/>
  <c r="BL149" i="16"/>
  <c r="BL150" i="16"/>
  <c r="BL151" i="16"/>
  <c r="BL152" i="16"/>
  <c r="BL153" i="16"/>
  <c r="BL154" i="16"/>
  <c r="BL155" i="16"/>
  <c r="BL156" i="16"/>
  <c r="BL157" i="16"/>
  <c r="BL158" i="16"/>
  <c r="BL159" i="16"/>
  <c r="BL160" i="16"/>
  <c r="BL161" i="16"/>
  <c r="BL24" i="16"/>
  <c r="BL26" i="16"/>
  <c r="BL30" i="16"/>
  <c r="BL57" i="16"/>
  <c r="BL58" i="16"/>
  <c r="BL61" i="16"/>
  <c r="BL93" i="16"/>
  <c r="BL96" i="16"/>
  <c r="BL98" i="16"/>
  <c r="BL99" i="16"/>
  <c r="BL100" i="16"/>
  <c r="BL162" i="16"/>
  <c r="BL163" i="16"/>
  <c r="BL164" i="16"/>
  <c r="BL165" i="16"/>
  <c r="BL166" i="16"/>
  <c r="BL167" i="16"/>
  <c r="BL168" i="16"/>
  <c r="BL169" i="16"/>
  <c r="BL170" i="16"/>
  <c r="BL171" i="16"/>
  <c r="BL172" i="16"/>
  <c r="BL173" i="16"/>
  <c r="BL174" i="16"/>
  <c r="BL175" i="16"/>
  <c r="BL176" i="16"/>
  <c r="BL177" i="16"/>
  <c r="BL178" i="16"/>
  <c r="BL179" i="16"/>
  <c r="BL180" i="16"/>
  <c r="BL181" i="16"/>
  <c r="BL182" i="16"/>
  <c r="BL183" i="16"/>
  <c r="BL184" i="16"/>
  <c r="BL185" i="16"/>
  <c r="BL186" i="16"/>
  <c r="BL187" i="16"/>
  <c r="BL188" i="16"/>
  <c r="BL189" i="16"/>
  <c r="BL190" i="16"/>
  <c r="BL191" i="16"/>
  <c r="BL192" i="16"/>
  <c r="BL193" i="16"/>
  <c r="BL194" i="16"/>
  <c r="BL195" i="16"/>
  <c r="BL196" i="16"/>
  <c r="BL197" i="16"/>
  <c r="BL198" i="16"/>
  <c r="BL18" i="16"/>
  <c r="BL19" i="16"/>
  <c r="BL25" i="16"/>
  <c r="BL29" i="16"/>
  <c r="BL54" i="16"/>
  <c r="BL56" i="16"/>
  <c r="BL66" i="16"/>
  <c r="BL90" i="16"/>
  <c r="BL199" i="16"/>
  <c r="BL200" i="16"/>
  <c r="BL201" i="16"/>
  <c r="BL202" i="16"/>
  <c r="BL203" i="16"/>
  <c r="BL204" i="16"/>
  <c r="BL205" i="16"/>
  <c r="BL206" i="16"/>
  <c r="BL207" i="16"/>
  <c r="BL208" i="16"/>
  <c r="BL209" i="16"/>
  <c r="BL210" i="16"/>
  <c r="BL211" i="16"/>
  <c r="BL212" i="16"/>
  <c r="BL213" i="16"/>
  <c r="BL214" i="16"/>
  <c r="BL215" i="16"/>
  <c r="BL216" i="16"/>
  <c r="L218" i="16"/>
  <c r="L219" i="16"/>
  <c r="L220" i="16"/>
  <c r="L221" i="16"/>
  <c r="L222" i="16"/>
  <c r="BK32" i="16"/>
  <c r="BK33" i="16"/>
  <c r="BK34" i="16"/>
  <c r="BK35" i="16"/>
  <c r="BK36" i="16"/>
  <c r="BK37" i="16"/>
  <c r="BK38" i="16"/>
  <c r="BK39" i="16"/>
  <c r="BK40" i="16"/>
  <c r="BK41" i="16"/>
  <c r="BK42" i="16"/>
  <c r="BK43" i="16"/>
  <c r="BK44" i="16"/>
  <c r="BK45" i="16"/>
  <c r="BK46" i="16"/>
  <c r="BK47" i="16"/>
  <c r="BK48" i="16"/>
  <c r="BK49" i="16"/>
  <c r="BK50" i="16"/>
  <c r="BK51" i="16"/>
  <c r="BK52" i="16"/>
  <c r="BK53" i="16"/>
  <c r="BK19" i="16"/>
  <c r="BK21" i="16"/>
  <c r="BK66" i="16"/>
  <c r="BK67" i="16"/>
  <c r="BK68" i="16"/>
  <c r="BK69" i="16"/>
  <c r="BK70" i="16"/>
  <c r="BK71" i="16"/>
  <c r="BK72" i="16"/>
  <c r="BK73" i="16"/>
  <c r="BK74" i="16"/>
  <c r="BK75" i="16"/>
  <c r="BK76" i="16"/>
  <c r="BK77" i="16"/>
  <c r="BK78" i="16"/>
  <c r="BK79" i="16"/>
  <c r="BK80" i="16"/>
  <c r="BK81" i="16"/>
  <c r="BK82" i="16"/>
  <c r="BK83" i="16"/>
  <c r="BK84" i="16"/>
  <c r="BK85" i="16"/>
  <c r="BK86" i="16"/>
  <c r="BK87" i="16"/>
  <c r="BK88" i="16"/>
  <c r="BK89" i="16"/>
  <c r="BK23" i="16"/>
  <c r="BK100" i="16"/>
  <c r="BK109" i="16"/>
  <c r="BK110" i="16"/>
  <c r="BK111" i="16"/>
  <c r="BK112" i="16"/>
  <c r="BK113" i="16"/>
  <c r="BK114" i="16"/>
  <c r="BK115" i="16"/>
  <c r="BK116" i="16"/>
  <c r="BK117" i="16"/>
  <c r="BK118" i="16"/>
  <c r="BK119" i="16"/>
  <c r="BK120" i="16"/>
  <c r="BK121" i="16"/>
  <c r="BK122" i="16"/>
  <c r="BK123" i="16"/>
  <c r="BK124" i="16"/>
  <c r="BK125" i="16"/>
  <c r="BK17" i="16"/>
  <c r="BK24" i="16"/>
  <c r="BK26" i="16"/>
  <c r="BK27" i="16"/>
  <c r="BK29" i="16"/>
  <c r="BK54" i="16"/>
  <c r="BK55" i="16"/>
  <c r="BK56" i="16"/>
  <c r="BK59" i="16"/>
  <c r="BK61" i="16"/>
  <c r="BK63" i="16"/>
  <c r="BK65" i="16"/>
  <c r="BK93" i="16"/>
  <c r="BK96" i="16"/>
  <c r="BK98" i="16"/>
  <c r="BK99" i="16"/>
  <c r="BK101" i="16"/>
  <c r="BK105" i="16"/>
  <c r="BK106" i="16"/>
  <c r="BK107" i="16"/>
  <c r="BK108" i="16"/>
  <c r="BK126" i="16"/>
  <c r="BK127" i="16"/>
  <c r="BK128" i="16"/>
  <c r="BK129" i="16"/>
  <c r="BK130" i="16"/>
  <c r="BK131" i="16"/>
  <c r="BK132" i="16"/>
  <c r="BK133" i="16"/>
  <c r="BK134" i="16"/>
  <c r="BK135" i="16"/>
  <c r="BK136" i="16"/>
  <c r="BK137" i="16"/>
  <c r="BK138" i="16"/>
  <c r="BK139" i="16"/>
  <c r="BK140" i="16"/>
  <c r="BK141" i="16"/>
  <c r="BK142" i="16"/>
  <c r="BK143" i="16"/>
  <c r="BK144" i="16"/>
  <c r="BK145" i="16"/>
  <c r="BK146" i="16"/>
  <c r="BK147" i="16"/>
  <c r="BK148" i="16"/>
  <c r="BK149" i="16"/>
  <c r="BK150" i="16"/>
  <c r="BK151" i="16"/>
  <c r="BK152" i="16"/>
  <c r="BK153" i="16"/>
  <c r="BK154" i="16"/>
  <c r="BK155" i="16"/>
  <c r="BK156" i="16"/>
  <c r="BK157" i="16"/>
  <c r="BK158" i="16"/>
  <c r="BK159" i="16"/>
  <c r="BK160" i="16"/>
  <c r="BK161" i="16"/>
  <c r="BK18" i="16"/>
  <c r="BK20" i="16"/>
  <c r="BK22" i="16"/>
  <c r="BK25" i="16"/>
  <c r="BK31" i="16"/>
  <c r="BK60" i="16"/>
  <c r="BK90" i="16"/>
  <c r="BK91" i="16"/>
  <c r="BK92" i="16"/>
  <c r="BK94" i="16"/>
  <c r="BK95" i="16"/>
  <c r="BK97" i="16"/>
  <c r="BK102" i="16"/>
  <c r="BK103" i="16"/>
  <c r="BK104" i="16"/>
  <c r="BK162" i="16"/>
  <c r="BK163" i="16"/>
  <c r="BK164" i="16"/>
  <c r="BK165" i="16"/>
  <c r="BK166" i="16"/>
  <c r="BK167" i="16"/>
  <c r="BK168" i="16"/>
  <c r="BK169" i="16"/>
  <c r="BK170" i="16"/>
  <c r="BK171" i="16"/>
  <c r="BK172" i="16"/>
  <c r="BK173" i="16"/>
  <c r="BK174" i="16"/>
  <c r="BK175" i="16"/>
  <c r="BK176" i="16"/>
  <c r="BK177" i="16"/>
  <c r="BK178" i="16"/>
  <c r="BK179" i="16"/>
  <c r="BK180" i="16"/>
  <c r="BK181" i="16"/>
  <c r="BK182" i="16"/>
  <c r="BK183" i="16"/>
  <c r="BK184" i="16"/>
  <c r="BK185" i="16"/>
  <c r="BK186" i="16"/>
  <c r="BK187" i="16"/>
  <c r="BK188" i="16"/>
  <c r="BK189" i="16"/>
  <c r="BK190" i="16"/>
  <c r="BK191" i="16"/>
  <c r="BK192" i="16"/>
  <c r="BK193" i="16"/>
  <c r="BK194" i="16"/>
  <c r="BK195" i="16"/>
  <c r="BK196" i="16"/>
  <c r="BK197" i="16"/>
  <c r="BK198" i="16"/>
  <c r="BK28" i="16"/>
  <c r="BK30" i="16"/>
  <c r="BK57" i="16"/>
  <c r="BK58" i="16"/>
  <c r="BK62" i="16"/>
  <c r="BK64" i="16"/>
  <c r="BK199" i="16"/>
  <c r="BK200" i="16"/>
  <c r="BK201" i="16"/>
  <c r="BK202" i="16"/>
  <c r="BK203" i="16"/>
  <c r="BK204" i="16"/>
  <c r="BK205" i="16"/>
  <c r="BK206" i="16"/>
  <c r="BK207" i="16"/>
  <c r="BK208" i="16"/>
  <c r="BK209" i="16"/>
  <c r="BK210" i="16"/>
  <c r="BK211" i="16"/>
  <c r="BK212" i="16"/>
  <c r="BK213" i="16"/>
  <c r="BK214" i="16"/>
  <c r="BK215" i="16"/>
  <c r="BK216" i="16"/>
  <c r="K218" i="16"/>
  <c r="K219" i="16"/>
  <c r="K220" i="16"/>
  <c r="K221" i="16"/>
  <c r="K222" i="16"/>
  <c r="BJ32" i="16"/>
  <c r="BJ33" i="16"/>
  <c r="BJ34" i="16"/>
  <c r="BJ35" i="16"/>
  <c r="BJ36" i="16"/>
  <c r="BJ37" i="16"/>
  <c r="BJ38" i="16"/>
  <c r="BJ39" i="16"/>
  <c r="BJ40" i="16"/>
  <c r="BJ41" i="16"/>
  <c r="BJ42" i="16"/>
  <c r="BJ43" i="16"/>
  <c r="BJ44" i="16"/>
  <c r="BJ45" i="16"/>
  <c r="BJ46" i="16"/>
  <c r="BJ47" i="16"/>
  <c r="BJ48" i="16"/>
  <c r="BJ49" i="16"/>
  <c r="BJ50" i="16"/>
  <c r="BJ51" i="16"/>
  <c r="BJ52" i="16"/>
  <c r="BJ53" i="16"/>
  <c r="BJ57" i="16"/>
  <c r="BJ67" i="16"/>
  <c r="BJ68" i="16"/>
  <c r="BJ69" i="16"/>
  <c r="BJ70" i="16"/>
  <c r="BJ71" i="16"/>
  <c r="BJ72" i="16"/>
  <c r="BJ73" i="16"/>
  <c r="BJ74" i="16"/>
  <c r="BJ75" i="16"/>
  <c r="BJ76" i="16"/>
  <c r="BJ77" i="16"/>
  <c r="BJ78" i="16"/>
  <c r="BJ79" i="16"/>
  <c r="BJ80" i="16"/>
  <c r="BJ81" i="16"/>
  <c r="BJ82" i="16"/>
  <c r="BJ83" i="16"/>
  <c r="BJ84" i="16"/>
  <c r="BJ85" i="16"/>
  <c r="BJ86" i="16"/>
  <c r="BJ87" i="16"/>
  <c r="BJ88" i="16"/>
  <c r="BJ89" i="16"/>
  <c r="BJ22" i="16"/>
  <c r="BJ28" i="16"/>
  <c r="BJ60" i="16"/>
  <c r="BJ94" i="16"/>
  <c r="BJ96" i="16"/>
  <c r="BJ97" i="16"/>
  <c r="BJ99" i="16"/>
  <c r="BJ107" i="16"/>
  <c r="BJ108" i="16"/>
  <c r="BJ109" i="16"/>
  <c r="BJ110" i="16"/>
  <c r="BJ111" i="16"/>
  <c r="BJ112" i="16"/>
  <c r="BJ113" i="16"/>
  <c r="BJ114" i="16"/>
  <c r="BJ115" i="16"/>
  <c r="BJ116" i="16"/>
  <c r="BJ117" i="16"/>
  <c r="BJ118" i="16"/>
  <c r="BJ119" i="16"/>
  <c r="BJ120" i="16"/>
  <c r="BJ121" i="16"/>
  <c r="BJ122" i="16"/>
  <c r="BJ123" i="16"/>
  <c r="BJ124" i="16"/>
  <c r="BJ125" i="16"/>
  <c r="BJ25" i="16"/>
  <c r="BJ30" i="16"/>
  <c r="BJ58" i="16"/>
  <c r="BJ66" i="16"/>
  <c r="BJ90" i="16"/>
  <c r="BJ91" i="16"/>
  <c r="BJ92" i="16"/>
  <c r="BJ95" i="16"/>
  <c r="BJ102" i="16"/>
  <c r="BJ103" i="16"/>
  <c r="BJ104" i="16"/>
  <c r="BJ106" i="16"/>
  <c r="BJ126" i="16"/>
  <c r="BJ127" i="16"/>
  <c r="BJ128" i="16"/>
  <c r="BJ129" i="16"/>
  <c r="BJ130" i="16"/>
  <c r="BJ131" i="16"/>
  <c r="BJ132" i="16"/>
  <c r="BJ133" i="16"/>
  <c r="BJ134" i="16"/>
  <c r="BJ135" i="16"/>
  <c r="BJ136" i="16"/>
  <c r="BJ137" i="16"/>
  <c r="BJ138" i="16"/>
  <c r="BJ139" i="16"/>
  <c r="BJ140" i="16"/>
  <c r="BJ141" i="16"/>
  <c r="BJ142" i="16"/>
  <c r="BJ143" i="16"/>
  <c r="BJ144" i="16"/>
  <c r="BJ145" i="16"/>
  <c r="BJ146" i="16"/>
  <c r="BJ147" i="16"/>
  <c r="BJ148" i="16"/>
  <c r="BJ149" i="16"/>
  <c r="BJ150" i="16"/>
  <c r="BJ151" i="16"/>
  <c r="BJ152" i="16"/>
  <c r="BJ153" i="16"/>
  <c r="BJ154" i="16"/>
  <c r="BJ155" i="16"/>
  <c r="BJ156" i="16"/>
  <c r="BJ157" i="16"/>
  <c r="BJ158" i="16"/>
  <c r="BJ159" i="16"/>
  <c r="BJ160" i="16"/>
  <c r="BJ161" i="16"/>
  <c r="BJ19" i="16"/>
  <c r="BJ21" i="16"/>
  <c r="BJ27" i="16"/>
  <c r="BJ29" i="16"/>
  <c r="BJ54" i="16"/>
  <c r="BJ55" i="16"/>
  <c r="BJ61" i="16"/>
  <c r="BJ62" i="16"/>
  <c r="BJ64" i="16"/>
  <c r="BJ65" i="16"/>
  <c r="BJ93" i="16"/>
  <c r="BJ98" i="16"/>
  <c r="BJ100" i="16"/>
  <c r="BJ101" i="16"/>
  <c r="BJ105" i="16"/>
  <c r="BJ162" i="16"/>
  <c r="BJ163" i="16"/>
  <c r="BJ164" i="16"/>
  <c r="BJ165" i="16"/>
  <c r="BJ166" i="16"/>
  <c r="BJ167" i="16"/>
  <c r="BJ168" i="16"/>
  <c r="BJ169" i="16"/>
  <c r="BJ170" i="16"/>
  <c r="BJ171" i="16"/>
  <c r="BJ172" i="16"/>
  <c r="BJ173" i="16"/>
  <c r="BJ174" i="16"/>
  <c r="BJ175" i="16"/>
  <c r="BJ176" i="16"/>
  <c r="BJ177" i="16"/>
  <c r="BJ178" i="16"/>
  <c r="BJ179" i="16"/>
  <c r="BJ180" i="16"/>
  <c r="BJ181" i="16"/>
  <c r="BJ182" i="16"/>
  <c r="BJ183" i="16"/>
  <c r="BJ184" i="16"/>
  <c r="BJ185" i="16"/>
  <c r="BJ186" i="16"/>
  <c r="BJ187" i="16"/>
  <c r="BJ188" i="16"/>
  <c r="BJ189" i="16"/>
  <c r="BJ190" i="16"/>
  <c r="BJ191" i="16"/>
  <c r="BJ192" i="16"/>
  <c r="BJ193" i="16"/>
  <c r="BJ194" i="16"/>
  <c r="BJ195" i="16"/>
  <c r="BJ196" i="16"/>
  <c r="BJ197" i="16"/>
  <c r="BJ198" i="16"/>
  <c r="BJ17" i="16"/>
  <c r="BJ18" i="16"/>
  <c r="BJ20" i="16"/>
  <c r="BJ23" i="16"/>
  <c r="BJ24" i="16"/>
  <c r="BJ26" i="16"/>
  <c r="BJ31" i="16"/>
  <c r="BJ56" i="16"/>
  <c r="BJ59" i="16"/>
  <c r="BJ63" i="16"/>
  <c r="BJ199" i="16"/>
  <c r="BJ200" i="16"/>
  <c r="BJ201" i="16"/>
  <c r="BJ202" i="16"/>
  <c r="BJ203" i="16"/>
  <c r="BJ204" i="16"/>
  <c r="BJ205" i="16"/>
  <c r="BJ206" i="16"/>
  <c r="BJ207" i="16"/>
  <c r="BJ208" i="16"/>
  <c r="BJ209" i="16"/>
  <c r="BJ210" i="16"/>
  <c r="BJ211" i="16"/>
  <c r="BJ212" i="16"/>
  <c r="BJ213" i="16"/>
  <c r="BJ214" i="16"/>
  <c r="BJ215" i="16"/>
  <c r="BJ216" i="16"/>
  <c r="J218" i="16"/>
  <c r="J219" i="16"/>
  <c r="J220" i="16"/>
  <c r="J221" i="16"/>
  <c r="J222" i="16"/>
  <c r="BI33" i="16"/>
  <c r="BI34" i="16"/>
  <c r="BI35" i="16"/>
  <c r="BI36" i="16"/>
  <c r="BI37" i="16"/>
  <c r="BI38" i="16"/>
  <c r="BI39" i="16"/>
  <c r="BI40" i="16"/>
  <c r="BI41" i="16"/>
  <c r="BI42" i="16"/>
  <c r="BI43" i="16"/>
  <c r="BI44" i="16"/>
  <c r="BI45" i="16"/>
  <c r="BI46" i="16"/>
  <c r="BI47" i="16"/>
  <c r="BI48" i="16"/>
  <c r="BI49" i="16"/>
  <c r="BI50" i="16"/>
  <c r="BI51" i="16"/>
  <c r="BI52" i="16"/>
  <c r="BI53" i="16"/>
  <c r="BI17" i="16"/>
  <c r="BI31" i="16"/>
  <c r="BI61" i="16"/>
  <c r="BI62" i="16"/>
  <c r="BI67" i="16"/>
  <c r="BI68" i="16"/>
  <c r="BI69" i="16"/>
  <c r="BI70" i="16"/>
  <c r="BI71" i="16"/>
  <c r="BI72" i="16"/>
  <c r="BI73" i="16"/>
  <c r="BI74" i="16"/>
  <c r="BI75" i="16"/>
  <c r="BI76" i="16"/>
  <c r="BI77" i="16"/>
  <c r="BI78" i="16"/>
  <c r="BI79" i="16"/>
  <c r="BI80" i="16"/>
  <c r="BI81" i="16"/>
  <c r="BI82" i="16"/>
  <c r="BI83" i="16"/>
  <c r="BI84" i="16"/>
  <c r="BI85" i="16"/>
  <c r="BI86" i="16"/>
  <c r="BI87" i="16"/>
  <c r="BI88" i="16"/>
  <c r="BI89" i="16"/>
  <c r="BI29" i="16"/>
  <c r="BI93" i="16"/>
  <c r="BI98" i="16"/>
  <c r="BI106" i="16"/>
  <c r="BI109" i="16"/>
  <c r="BI110" i="16"/>
  <c r="BI111" i="16"/>
  <c r="BI112" i="16"/>
  <c r="BI113" i="16"/>
  <c r="BI114" i="16"/>
  <c r="BI115" i="16"/>
  <c r="BI116" i="16"/>
  <c r="BI117" i="16"/>
  <c r="BI118" i="16"/>
  <c r="BI119" i="16"/>
  <c r="BI120" i="16"/>
  <c r="BI121" i="16"/>
  <c r="BI122" i="16"/>
  <c r="BI123" i="16"/>
  <c r="BI124" i="16"/>
  <c r="BI125" i="16"/>
  <c r="BI18" i="16"/>
  <c r="BI19" i="16"/>
  <c r="BI20" i="16"/>
  <c r="BI60" i="16"/>
  <c r="BI64" i="16"/>
  <c r="BI92" i="16"/>
  <c r="BI94" i="16"/>
  <c r="BI97" i="16"/>
  <c r="BI100" i="16"/>
  <c r="BI101" i="16"/>
  <c r="BI104" i="16"/>
  <c r="BI105" i="16"/>
  <c r="BI107" i="16"/>
  <c r="BI108" i="16"/>
  <c r="BI126" i="16"/>
  <c r="BI127" i="16"/>
  <c r="BI128" i="16"/>
  <c r="BI129" i="16"/>
  <c r="BI130" i="16"/>
  <c r="BI131" i="16"/>
  <c r="BI132" i="16"/>
  <c r="BI133" i="16"/>
  <c r="BI134" i="16"/>
  <c r="BI135" i="16"/>
  <c r="BI136" i="16"/>
  <c r="BI137" i="16"/>
  <c r="BI138" i="16"/>
  <c r="BI139" i="16"/>
  <c r="BI140" i="16"/>
  <c r="BI141" i="16"/>
  <c r="BI142" i="16"/>
  <c r="BI143" i="16"/>
  <c r="BI144" i="16"/>
  <c r="BI145" i="16"/>
  <c r="BI146" i="16"/>
  <c r="BI147" i="16"/>
  <c r="BI148" i="16"/>
  <c r="BI149" i="16"/>
  <c r="BI150" i="16"/>
  <c r="BI151" i="16"/>
  <c r="BI152" i="16"/>
  <c r="BI153" i="16"/>
  <c r="BI154" i="16"/>
  <c r="BI155" i="16"/>
  <c r="BI156" i="16"/>
  <c r="BI157" i="16"/>
  <c r="BI158" i="16"/>
  <c r="BI159" i="16"/>
  <c r="BI160" i="16"/>
  <c r="BI161" i="16"/>
  <c r="BI23" i="16"/>
  <c r="BI24" i="16"/>
  <c r="BI26" i="16"/>
  <c r="BI28" i="16"/>
  <c r="BI30" i="16"/>
  <c r="BI56" i="16"/>
  <c r="BI57" i="16"/>
  <c r="BI59" i="16"/>
  <c r="BI63" i="16"/>
  <c r="BI91" i="16"/>
  <c r="BI95" i="16"/>
  <c r="BI96" i="16"/>
  <c r="BI99" i="16"/>
  <c r="BI102" i="16"/>
  <c r="BI103" i="16"/>
  <c r="BI162" i="16"/>
  <c r="BI163" i="16"/>
  <c r="BI164" i="16"/>
  <c r="BI165" i="16"/>
  <c r="BI166" i="16"/>
  <c r="BI167" i="16"/>
  <c r="BI168" i="16"/>
  <c r="BI169" i="16"/>
  <c r="BI170" i="16"/>
  <c r="BI171" i="16"/>
  <c r="BI172" i="16"/>
  <c r="BI173" i="16"/>
  <c r="BI174" i="16"/>
  <c r="BI175" i="16"/>
  <c r="BI176" i="16"/>
  <c r="BI177" i="16"/>
  <c r="BI178" i="16"/>
  <c r="BI179" i="16"/>
  <c r="BI180" i="16"/>
  <c r="BI181" i="16"/>
  <c r="BI182" i="16"/>
  <c r="BI183" i="16"/>
  <c r="BI184" i="16"/>
  <c r="BI185" i="16"/>
  <c r="BI186" i="16"/>
  <c r="BI187" i="16"/>
  <c r="BI188" i="16"/>
  <c r="BI189" i="16"/>
  <c r="BI190" i="16"/>
  <c r="BI191" i="16"/>
  <c r="BI192" i="16"/>
  <c r="BI193" i="16"/>
  <c r="BI194" i="16"/>
  <c r="BI195" i="16"/>
  <c r="BI196" i="16"/>
  <c r="BI197" i="16"/>
  <c r="BI198" i="16"/>
  <c r="BI21" i="16"/>
  <c r="BI22" i="16"/>
  <c r="BI25" i="16"/>
  <c r="BI27" i="16"/>
  <c r="BI32" i="16"/>
  <c r="BI54" i="16"/>
  <c r="BI55" i="16"/>
  <c r="BI58" i="16"/>
  <c r="BI65" i="16"/>
  <c r="BI66" i="16"/>
  <c r="BI90" i="16"/>
  <c r="BI199" i="16"/>
  <c r="BI200" i="16"/>
  <c r="BI201" i="16"/>
  <c r="BI202" i="16"/>
  <c r="BI203" i="16"/>
  <c r="BI204" i="16"/>
  <c r="BI205" i="16"/>
  <c r="BI206" i="16"/>
  <c r="BI207" i="16"/>
  <c r="BI208" i="16"/>
  <c r="BI209" i="16"/>
  <c r="BI210" i="16"/>
  <c r="BI211" i="16"/>
  <c r="BI212" i="16"/>
  <c r="BI213" i="16"/>
  <c r="BI214" i="16"/>
  <c r="BI215" i="16"/>
  <c r="BI216" i="16"/>
  <c r="I218" i="16"/>
  <c r="I219" i="16"/>
  <c r="I220" i="16"/>
  <c r="I221" i="16"/>
  <c r="I222" i="16"/>
  <c r="BH33" i="16"/>
  <c r="BH34" i="16"/>
  <c r="BH35" i="16"/>
  <c r="BH36" i="16"/>
  <c r="BH37" i="16"/>
  <c r="BH38" i="16"/>
  <c r="BH39" i="16"/>
  <c r="BH40" i="16"/>
  <c r="BH41" i="16"/>
  <c r="BH42" i="16"/>
  <c r="BH43" i="16"/>
  <c r="BH44" i="16"/>
  <c r="BH45" i="16"/>
  <c r="BH46" i="16"/>
  <c r="BH47" i="16"/>
  <c r="BH48" i="16"/>
  <c r="BH49" i="16"/>
  <c r="BH50" i="16"/>
  <c r="BH51" i="16"/>
  <c r="BH52" i="16"/>
  <c r="BH53" i="16"/>
  <c r="BH20" i="16"/>
  <c r="BH22" i="16"/>
  <c r="BH26" i="16"/>
  <c r="BH32" i="16"/>
  <c r="BH67" i="16"/>
  <c r="BH68" i="16"/>
  <c r="BH69" i="16"/>
  <c r="BH70" i="16"/>
  <c r="BH71" i="16"/>
  <c r="BH72" i="16"/>
  <c r="BH73" i="16"/>
  <c r="BH74" i="16"/>
  <c r="BH75" i="16"/>
  <c r="BH76" i="16"/>
  <c r="BH77" i="16"/>
  <c r="BH78" i="16"/>
  <c r="BH79" i="16"/>
  <c r="BH80" i="16"/>
  <c r="BH81" i="16"/>
  <c r="BH82" i="16"/>
  <c r="BH83" i="16"/>
  <c r="BH84" i="16"/>
  <c r="BH85" i="16"/>
  <c r="BH86" i="16"/>
  <c r="BH87" i="16"/>
  <c r="BH88" i="16"/>
  <c r="BH89" i="16"/>
  <c r="BH31" i="16"/>
  <c r="BH64" i="16"/>
  <c r="BH65" i="16"/>
  <c r="BH95" i="16"/>
  <c r="BH101" i="16"/>
  <c r="BH102" i="16"/>
  <c r="BH103" i="16"/>
  <c r="BH109" i="16"/>
  <c r="BH110" i="16"/>
  <c r="BH111" i="16"/>
  <c r="BH112" i="16"/>
  <c r="BH113" i="16"/>
  <c r="BH114" i="16"/>
  <c r="BH115" i="16"/>
  <c r="BH116" i="16"/>
  <c r="BH117" i="16"/>
  <c r="BH118" i="16"/>
  <c r="BH119" i="16"/>
  <c r="BH120" i="16"/>
  <c r="BH121" i="16"/>
  <c r="BH122" i="16"/>
  <c r="BH123" i="16"/>
  <c r="BH124" i="16"/>
  <c r="BH125" i="16"/>
  <c r="BH21" i="16"/>
  <c r="BH23" i="16"/>
  <c r="BH25" i="16"/>
  <c r="BH27" i="16"/>
  <c r="BH28" i="16"/>
  <c r="BH30" i="16"/>
  <c r="BH55" i="16"/>
  <c r="BH56" i="16"/>
  <c r="BH58" i="16"/>
  <c r="BH61" i="16"/>
  <c r="BH63" i="16"/>
  <c r="BH90" i="16"/>
  <c r="BH91" i="16"/>
  <c r="BH93" i="16"/>
  <c r="BH96" i="16"/>
  <c r="BH99" i="16"/>
  <c r="BH106" i="16"/>
  <c r="BH107" i="16"/>
  <c r="BH108" i="16"/>
  <c r="BH126" i="16"/>
  <c r="BH127" i="16"/>
  <c r="BH128" i="16"/>
  <c r="BH129" i="16"/>
  <c r="BH130" i="16"/>
  <c r="BH131" i="16"/>
  <c r="BH132" i="16"/>
  <c r="BH133" i="16"/>
  <c r="BH134" i="16"/>
  <c r="BH135" i="16"/>
  <c r="BH136" i="16"/>
  <c r="BH137" i="16"/>
  <c r="BH138" i="16"/>
  <c r="BH139" i="16"/>
  <c r="BH140" i="16"/>
  <c r="BH141" i="16"/>
  <c r="BH142" i="16"/>
  <c r="BH143" i="16"/>
  <c r="BH144" i="16"/>
  <c r="BH145" i="16"/>
  <c r="BH146" i="16"/>
  <c r="BH147" i="16"/>
  <c r="BH148" i="16"/>
  <c r="BH149" i="16"/>
  <c r="BH150" i="16"/>
  <c r="BH151" i="16"/>
  <c r="BH152" i="16"/>
  <c r="BH153" i="16"/>
  <c r="BH154" i="16"/>
  <c r="BH155" i="16"/>
  <c r="BH156" i="16"/>
  <c r="BH157" i="16"/>
  <c r="BH158" i="16"/>
  <c r="BH159" i="16"/>
  <c r="BH160" i="16"/>
  <c r="BH161" i="16"/>
  <c r="BH17" i="16"/>
  <c r="BH19" i="16"/>
  <c r="BH54" i="16"/>
  <c r="BH66" i="16"/>
  <c r="BH92" i="16"/>
  <c r="BH94" i="16"/>
  <c r="BH97" i="16"/>
  <c r="BH98" i="16"/>
  <c r="BH100" i="16"/>
  <c r="BH104" i="16"/>
  <c r="BH105" i="16"/>
  <c r="BH162" i="16"/>
  <c r="BH163" i="16"/>
  <c r="BH164" i="16"/>
  <c r="BH165" i="16"/>
  <c r="BH166" i="16"/>
  <c r="BH167" i="16"/>
  <c r="BH168" i="16"/>
  <c r="BH169" i="16"/>
  <c r="BH170" i="16"/>
  <c r="BH171" i="16"/>
  <c r="BH172" i="16"/>
  <c r="BH173" i="16"/>
  <c r="BH174" i="16"/>
  <c r="BH175" i="16"/>
  <c r="BH176" i="16"/>
  <c r="BH177" i="16"/>
  <c r="BH178" i="16"/>
  <c r="BH179" i="16"/>
  <c r="BH180" i="16"/>
  <c r="BH181" i="16"/>
  <c r="BH182" i="16"/>
  <c r="BH183" i="16"/>
  <c r="BH184" i="16"/>
  <c r="BH185" i="16"/>
  <c r="BH186" i="16"/>
  <c r="BH187" i="16"/>
  <c r="BH188" i="16"/>
  <c r="BH189" i="16"/>
  <c r="BH190" i="16"/>
  <c r="BH191" i="16"/>
  <c r="BH192" i="16"/>
  <c r="BH193" i="16"/>
  <c r="BH194" i="16"/>
  <c r="BH195" i="16"/>
  <c r="BH196" i="16"/>
  <c r="BH197" i="16"/>
  <c r="BH198" i="16"/>
  <c r="BH18" i="16"/>
  <c r="BH24" i="16"/>
  <c r="BH29" i="16"/>
  <c r="BH57" i="16"/>
  <c r="BH59" i="16"/>
  <c r="BH60" i="16"/>
  <c r="BH62" i="16"/>
  <c r="BH199" i="16"/>
  <c r="BH200" i="16"/>
  <c r="BH201" i="16"/>
  <c r="BH202" i="16"/>
  <c r="BH203" i="16"/>
  <c r="BH204" i="16"/>
  <c r="BH205" i="16"/>
  <c r="BH206" i="16"/>
  <c r="BH207" i="16"/>
  <c r="BH208" i="16"/>
  <c r="BH209" i="16"/>
  <c r="BH210" i="16"/>
  <c r="BH211" i="16"/>
  <c r="BH212" i="16"/>
  <c r="BH213" i="16"/>
  <c r="BH214" i="16"/>
  <c r="BH215" i="16"/>
  <c r="BH216" i="16"/>
  <c r="H218" i="16"/>
  <c r="H219" i="16"/>
  <c r="H220" i="16"/>
  <c r="H221" i="16"/>
  <c r="H222" i="16"/>
  <c r="BG33" i="16"/>
  <c r="BG34" i="16"/>
  <c r="BG35" i="16"/>
  <c r="BG36" i="16"/>
  <c r="BG37" i="16"/>
  <c r="BG38" i="16"/>
  <c r="BG39" i="16"/>
  <c r="BG40" i="16"/>
  <c r="BG41" i="16"/>
  <c r="BG42" i="16"/>
  <c r="BG43" i="16"/>
  <c r="BG44" i="16"/>
  <c r="BG45" i="16"/>
  <c r="BG46" i="16"/>
  <c r="BG47" i="16"/>
  <c r="BG48" i="16"/>
  <c r="BG49" i="16"/>
  <c r="BG50" i="16"/>
  <c r="BG51" i="16"/>
  <c r="BG52" i="16"/>
  <c r="BG53" i="16"/>
  <c r="BG17" i="16"/>
  <c r="BG18" i="16"/>
  <c r="BG27" i="16"/>
  <c r="BG59" i="16"/>
  <c r="BG63" i="16"/>
  <c r="BG67" i="16"/>
  <c r="BG68" i="16"/>
  <c r="BG69" i="16"/>
  <c r="BG70" i="16"/>
  <c r="BG71" i="16"/>
  <c r="BG72" i="16"/>
  <c r="BG73" i="16"/>
  <c r="BG74" i="16"/>
  <c r="BG75" i="16"/>
  <c r="BG76" i="16"/>
  <c r="BG77" i="16"/>
  <c r="BG78" i="16"/>
  <c r="BG79" i="16"/>
  <c r="BG80" i="16"/>
  <c r="BG81" i="16"/>
  <c r="BG82" i="16"/>
  <c r="BG83" i="16"/>
  <c r="BG84" i="16"/>
  <c r="BG85" i="16"/>
  <c r="BG86" i="16"/>
  <c r="BG87" i="16"/>
  <c r="BG88" i="16"/>
  <c r="BG89" i="16"/>
  <c r="BG57" i="16"/>
  <c r="BG61" i="16"/>
  <c r="BG92" i="16"/>
  <c r="BG96" i="16"/>
  <c r="BG97" i="16"/>
  <c r="BG99" i="16"/>
  <c r="BG100" i="16"/>
  <c r="BG105" i="16"/>
  <c r="BG107" i="16"/>
  <c r="BG108" i="16"/>
  <c r="BG109" i="16"/>
  <c r="BG110" i="16"/>
  <c r="BG111" i="16"/>
  <c r="BG112" i="16"/>
  <c r="BG113" i="16"/>
  <c r="BG114" i="16"/>
  <c r="BG115" i="16"/>
  <c r="BG116" i="16"/>
  <c r="BG117" i="16"/>
  <c r="BG118" i="16"/>
  <c r="BG119" i="16"/>
  <c r="BG120" i="16"/>
  <c r="BG121" i="16"/>
  <c r="BG122" i="16"/>
  <c r="BG123" i="16"/>
  <c r="BG124" i="16"/>
  <c r="BG125" i="16"/>
  <c r="BG24" i="16"/>
  <c r="BG29" i="16"/>
  <c r="BG54" i="16"/>
  <c r="BG56" i="16"/>
  <c r="BG64" i="16"/>
  <c r="BG95" i="16"/>
  <c r="BG98" i="16"/>
  <c r="BG101" i="16"/>
  <c r="BG102" i="16"/>
  <c r="BG103" i="16"/>
  <c r="BG104" i="16"/>
  <c r="BG106" i="16"/>
  <c r="BG126" i="16"/>
  <c r="BG127" i="16"/>
  <c r="BG128" i="16"/>
  <c r="BG129" i="16"/>
  <c r="BG130" i="16"/>
  <c r="BG131" i="16"/>
  <c r="BG132" i="16"/>
  <c r="BG133" i="16"/>
  <c r="BG134" i="16"/>
  <c r="BG135" i="16"/>
  <c r="BG136" i="16"/>
  <c r="BG137" i="16"/>
  <c r="BG138" i="16"/>
  <c r="BG139" i="16"/>
  <c r="BG140" i="16"/>
  <c r="BG141" i="16"/>
  <c r="BG142" i="16"/>
  <c r="BG143" i="16"/>
  <c r="BG144" i="16"/>
  <c r="BG145" i="16"/>
  <c r="BG146" i="16"/>
  <c r="BG147" i="16"/>
  <c r="BG148" i="16"/>
  <c r="BG149" i="16"/>
  <c r="BG150" i="16"/>
  <c r="BG151" i="16"/>
  <c r="BG152" i="16"/>
  <c r="BG153" i="16"/>
  <c r="BG154" i="16"/>
  <c r="BG155" i="16"/>
  <c r="BG156" i="16"/>
  <c r="BG157" i="16"/>
  <c r="BG158" i="16"/>
  <c r="BG159" i="16"/>
  <c r="BG160" i="16"/>
  <c r="BG161" i="16"/>
  <c r="BG21" i="16"/>
  <c r="BG23" i="16"/>
  <c r="BG25" i="16"/>
  <c r="BG26" i="16"/>
  <c r="BG30" i="16"/>
  <c r="BG32" i="16"/>
  <c r="BG58" i="16"/>
  <c r="BG60" i="16"/>
  <c r="BG62" i="16"/>
  <c r="BG65" i="16"/>
  <c r="BG90" i="16"/>
  <c r="BG93" i="16"/>
  <c r="BG94" i="16"/>
  <c r="BG162" i="16"/>
  <c r="BG163" i="16"/>
  <c r="BG164" i="16"/>
  <c r="BG165" i="16"/>
  <c r="BG166" i="16"/>
  <c r="BG167" i="16"/>
  <c r="BG168" i="16"/>
  <c r="BG169" i="16"/>
  <c r="BG170" i="16"/>
  <c r="BG171" i="16"/>
  <c r="BG172" i="16"/>
  <c r="BG173" i="16"/>
  <c r="BG174" i="16"/>
  <c r="BG175" i="16"/>
  <c r="BG176" i="16"/>
  <c r="BG177" i="16"/>
  <c r="BG178" i="16"/>
  <c r="BG179" i="16"/>
  <c r="BG180" i="16"/>
  <c r="BG181" i="16"/>
  <c r="BG182" i="16"/>
  <c r="BG183" i="16"/>
  <c r="BG184" i="16"/>
  <c r="BG185" i="16"/>
  <c r="BG186" i="16"/>
  <c r="BG187" i="16"/>
  <c r="BG188" i="16"/>
  <c r="BG189" i="16"/>
  <c r="BG190" i="16"/>
  <c r="BG191" i="16"/>
  <c r="BG192" i="16"/>
  <c r="BG193" i="16"/>
  <c r="BG194" i="16"/>
  <c r="BG195" i="16"/>
  <c r="BG196" i="16"/>
  <c r="BG197" i="16"/>
  <c r="BG198" i="16"/>
  <c r="BG19" i="16"/>
  <c r="BG20" i="16"/>
  <c r="BG22" i="16"/>
  <c r="BG28" i="16"/>
  <c r="BG31" i="16"/>
  <c r="BG55" i="16"/>
  <c r="BG66" i="16"/>
  <c r="BG91" i="16"/>
  <c r="BG199" i="16"/>
  <c r="BG200" i="16"/>
  <c r="BG201" i="16"/>
  <c r="BG202" i="16"/>
  <c r="BG203" i="16"/>
  <c r="BG204" i="16"/>
  <c r="BG205" i="16"/>
  <c r="BG206" i="16"/>
  <c r="BG207" i="16"/>
  <c r="BG208" i="16"/>
  <c r="BG209" i="16"/>
  <c r="BG210" i="16"/>
  <c r="BG211" i="16"/>
  <c r="BG212" i="16"/>
  <c r="BG213" i="16"/>
  <c r="BG214" i="16"/>
  <c r="BG215" i="16"/>
  <c r="BG216" i="16"/>
  <c r="G218" i="16"/>
  <c r="G219" i="16"/>
  <c r="G220" i="16"/>
  <c r="G221" i="16"/>
  <c r="G222" i="16"/>
  <c r="BF33" i="16"/>
  <c r="BF34" i="16"/>
  <c r="BF35" i="16"/>
  <c r="BF36" i="16"/>
  <c r="BF37" i="16"/>
  <c r="BF38" i="16"/>
  <c r="BF39" i="16"/>
  <c r="BF40" i="16"/>
  <c r="BF41" i="16"/>
  <c r="BF42" i="16"/>
  <c r="BF43" i="16"/>
  <c r="BF44" i="16"/>
  <c r="BF45" i="16"/>
  <c r="BF46" i="16"/>
  <c r="BF47" i="16"/>
  <c r="BF48" i="16"/>
  <c r="BF49" i="16"/>
  <c r="BF50" i="16"/>
  <c r="BF51" i="16"/>
  <c r="BF52" i="16"/>
  <c r="BF53" i="16"/>
  <c r="BF19" i="16"/>
  <c r="BF67" i="16"/>
  <c r="BF68" i="16"/>
  <c r="BF69" i="16"/>
  <c r="BF70" i="16"/>
  <c r="BF71" i="16"/>
  <c r="BF72" i="16"/>
  <c r="BF73" i="16"/>
  <c r="BF74" i="16"/>
  <c r="BF75" i="16"/>
  <c r="BF76" i="16"/>
  <c r="BF77" i="16"/>
  <c r="BF78" i="16"/>
  <c r="BF79" i="16"/>
  <c r="BF80" i="16"/>
  <c r="BF81" i="16"/>
  <c r="BF82" i="16"/>
  <c r="BF83" i="16"/>
  <c r="BF84" i="16"/>
  <c r="BF85" i="16"/>
  <c r="BF86" i="16"/>
  <c r="BF87" i="16"/>
  <c r="BF88" i="16"/>
  <c r="BF89" i="16"/>
  <c r="BF26" i="16"/>
  <c r="BF30" i="16"/>
  <c r="BF62" i="16"/>
  <c r="BF90" i="16"/>
  <c r="BF91" i="16"/>
  <c r="BF94" i="16"/>
  <c r="BF106" i="16"/>
  <c r="BF109" i="16"/>
  <c r="BF110" i="16"/>
  <c r="BF111" i="16"/>
  <c r="BF112" i="16"/>
  <c r="BF113" i="16"/>
  <c r="BF114" i="16"/>
  <c r="BF115" i="16"/>
  <c r="BF116" i="16"/>
  <c r="BF117" i="16"/>
  <c r="BF118" i="16"/>
  <c r="BF119" i="16"/>
  <c r="BF120" i="16"/>
  <c r="BF121" i="16"/>
  <c r="BF122" i="16"/>
  <c r="BF123" i="16"/>
  <c r="BF124" i="16"/>
  <c r="BF125" i="16"/>
  <c r="BF32" i="16"/>
  <c r="BF57" i="16"/>
  <c r="BF59" i="16"/>
  <c r="BF93" i="16"/>
  <c r="BF100" i="16"/>
  <c r="BF105" i="16"/>
  <c r="BF107" i="16"/>
  <c r="BF108" i="16"/>
  <c r="BF126" i="16"/>
  <c r="BF127" i="16"/>
  <c r="BF128" i="16"/>
  <c r="BF129" i="16"/>
  <c r="BF130" i="16"/>
  <c r="BF131" i="16"/>
  <c r="BF132" i="16"/>
  <c r="BF133" i="16"/>
  <c r="BF134" i="16"/>
  <c r="BF135" i="16"/>
  <c r="BF136" i="16"/>
  <c r="BF137" i="16"/>
  <c r="BF138" i="16"/>
  <c r="BF139" i="16"/>
  <c r="BF140" i="16"/>
  <c r="BF141" i="16"/>
  <c r="BF142" i="16"/>
  <c r="BF143" i="16"/>
  <c r="BF144" i="16"/>
  <c r="BF145" i="16"/>
  <c r="BF146" i="16"/>
  <c r="BF147" i="16"/>
  <c r="BF148" i="16"/>
  <c r="BF149" i="16"/>
  <c r="BF150" i="16"/>
  <c r="BF151" i="16"/>
  <c r="BF152" i="16"/>
  <c r="BF153" i="16"/>
  <c r="BF154" i="16"/>
  <c r="BF155" i="16"/>
  <c r="BF156" i="16"/>
  <c r="BF157" i="16"/>
  <c r="BF158" i="16"/>
  <c r="BF159" i="16"/>
  <c r="BF160" i="16"/>
  <c r="BF161" i="16"/>
  <c r="BF17" i="16"/>
  <c r="DD17" i="16" s="1"/>
  <c r="BF20" i="16"/>
  <c r="BF22" i="16"/>
  <c r="BF28" i="16"/>
  <c r="BF31" i="16"/>
  <c r="BF54" i="16"/>
  <c r="BF55" i="16"/>
  <c r="BF56" i="16"/>
  <c r="BF61" i="16"/>
  <c r="BF63" i="16"/>
  <c r="BF66" i="16"/>
  <c r="BF92" i="16"/>
  <c r="BF95" i="16"/>
  <c r="BF96" i="16"/>
  <c r="BF97" i="16"/>
  <c r="BF98" i="16"/>
  <c r="BF99" i="16"/>
  <c r="BF101" i="16"/>
  <c r="BF102" i="16"/>
  <c r="BF103" i="16"/>
  <c r="BF104" i="16"/>
  <c r="BF162" i="16"/>
  <c r="BF163" i="16"/>
  <c r="BF164" i="16"/>
  <c r="BF165" i="16"/>
  <c r="BF166" i="16"/>
  <c r="BF167" i="16"/>
  <c r="BF168" i="16"/>
  <c r="BF169" i="16"/>
  <c r="BF170" i="16"/>
  <c r="BF171" i="16"/>
  <c r="BF172" i="16"/>
  <c r="BF173" i="16"/>
  <c r="BF174" i="16"/>
  <c r="BF175" i="16"/>
  <c r="BF176" i="16"/>
  <c r="BF177" i="16"/>
  <c r="BF178" i="16"/>
  <c r="BF179" i="16"/>
  <c r="BF180" i="16"/>
  <c r="BF181" i="16"/>
  <c r="BF182" i="16"/>
  <c r="BF183" i="16"/>
  <c r="BF184" i="16"/>
  <c r="BF185" i="16"/>
  <c r="BF186" i="16"/>
  <c r="BF187" i="16"/>
  <c r="BF188" i="16"/>
  <c r="BF189" i="16"/>
  <c r="BF190" i="16"/>
  <c r="BF191" i="16"/>
  <c r="BF192" i="16"/>
  <c r="BF193" i="16"/>
  <c r="BF194" i="16"/>
  <c r="BF195" i="16"/>
  <c r="BF196" i="16"/>
  <c r="BF197" i="16"/>
  <c r="BF198" i="16"/>
  <c r="BF18" i="16"/>
  <c r="BF21" i="16"/>
  <c r="BF23" i="16"/>
  <c r="BF24" i="16"/>
  <c r="BF25" i="16"/>
  <c r="BF27" i="16"/>
  <c r="BF29" i="16"/>
  <c r="BF58" i="16"/>
  <c r="BF60" i="16"/>
  <c r="BF64" i="16"/>
  <c r="BF65" i="16"/>
  <c r="BF199" i="16"/>
  <c r="BF200" i="16"/>
  <c r="BF201" i="16"/>
  <c r="BF202" i="16"/>
  <c r="BF203" i="16"/>
  <c r="BF204" i="16"/>
  <c r="BF205" i="16"/>
  <c r="BF206" i="16"/>
  <c r="BF207" i="16"/>
  <c r="BF208" i="16"/>
  <c r="BF209" i="16"/>
  <c r="BF210" i="16"/>
  <c r="BF211" i="16"/>
  <c r="BF212" i="16"/>
  <c r="BF213" i="16"/>
  <c r="BF214" i="16"/>
  <c r="BF215" i="16"/>
  <c r="BF216" i="16"/>
  <c r="F218" i="16"/>
  <c r="F219" i="16"/>
  <c r="F220" i="16"/>
  <c r="F221" i="16"/>
  <c r="F222" i="16"/>
  <c r="M19" i="15"/>
  <c r="M22" i="15"/>
  <c r="M23" i="15"/>
  <c r="M30" i="15"/>
  <c r="M33" i="15"/>
  <c r="M115" i="15"/>
  <c r="M117" i="15"/>
  <c r="M119" i="15"/>
  <c r="M120" i="15"/>
  <c r="M123" i="15"/>
  <c r="M21" i="15"/>
  <c r="M29" i="15"/>
  <c r="M31" i="15"/>
  <c r="M34" i="15"/>
  <c r="M36" i="15"/>
  <c r="M39" i="15"/>
  <c r="M126" i="15"/>
  <c r="M9" i="15"/>
  <c r="M17" i="15"/>
  <c r="M14" i="15"/>
  <c r="AS7" i="15"/>
  <c r="BF7" i="15" s="1"/>
  <c r="M11" i="15"/>
  <c r="M15" i="15"/>
  <c r="M10" i="15"/>
  <c r="M12" i="15"/>
  <c r="M13" i="15"/>
  <c r="M18" i="15"/>
  <c r="M28" i="15"/>
  <c r="M32" i="15"/>
  <c r="M38" i="15"/>
  <c r="M40"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80" i="15"/>
  <c r="M81" i="15"/>
  <c r="M82" i="15"/>
  <c r="M83" i="15"/>
  <c r="M84" i="15"/>
  <c r="M85" i="15"/>
  <c r="M86" i="15"/>
  <c r="M87" i="15"/>
  <c r="M88" i="15"/>
  <c r="M89" i="15"/>
  <c r="M90" i="15"/>
  <c r="M91" i="15"/>
  <c r="M92" i="15"/>
  <c r="M93" i="15"/>
  <c r="M94" i="15"/>
  <c r="M95" i="15"/>
  <c r="M96" i="15"/>
  <c r="M97" i="15"/>
  <c r="M98" i="15"/>
  <c r="M99" i="15"/>
  <c r="M100" i="15"/>
  <c r="M101" i="15"/>
  <c r="M102" i="15"/>
  <c r="M103" i="15"/>
  <c r="M104" i="15"/>
  <c r="M105" i="15"/>
  <c r="M106" i="15"/>
  <c r="M107" i="15"/>
  <c r="M35" i="15"/>
  <c r="M114" i="15"/>
  <c r="M121" i="15"/>
  <c r="M125" i="15"/>
  <c r="M127" i="15"/>
  <c r="M128" i="15"/>
  <c r="M129" i="15"/>
  <c r="M130" i="15"/>
  <c r="M131" i="15"/>
  <c r="M132" i="15"/>
  <c r="M133" i="15"/>
  <c r="M134" i="15"/>
  <c r="M135" i="15"/>
  <c r="M136" i="15"/>
  <c r="M137" i="15"/>
  <c r="M138" i="15"/>
  <c r="M139" i="15"/>
  <c r="M140" i="15"/>
  <c r="M141" i="15"/>
  <c r="M142" i="15"/>
  <c r="M143" i="15"/>
  <c r="M144" i="15"/>
  <c r="M145" i="15"/>
  <c r="M146" i="15"/>
  <c r="M147" i="15"/>
  <c r="M148" i="15"/>
  <c r="M149" i="15"/>
  <c r="M150" i="15"/>
  <c r="M151" i="15"/>
  <c r="M152" i="15"/>
  <c r="M153" i="15"/>
  <c r="M154" i="15"/>
  <c r="M155" i="15"/>
  <c r="M156" i="15"/>
  <c r="M157" i="15"/>
  <c r="M158" i="15"/>
  <c r="M159" i="15"/>
  <c r="M160" i="15"/>
  <c r="M161" i="15"/>
  <c r="M162" i="15"/>
  <c r="M163" i="15"/>
  <c r="M164" i="15"/>
  <c r="M165" i="15"/>
  <c r="M166" i="15"/>
  <c r="M167" i="15"/>
  <c r="M168" i="15"/>
  <c r="M169" i="15"/>
  <c r="M170" i="15"/>
  <c r="M171" i="15"/>
  <c r="M172" i="15"/>
  <c r="M173" i="15"/>
  <c r="M174" i="15"/>
  <c r="M175" i="15"/>
  <c r="M176" i="15"/>
  <c r="M177" i="15"/>
  <c r="M178" i="15"/>
  <c r="M179" i="15"/>
  <c r="M180" i="15"/>
  <c r="M181" i="15"/>
  <c r="M182" i="15"/>
  <c r="M183" i="15"/>
  <c r="M184" i="15"/>
  <c r="M185" i="15"/>
  <c r="M186" i="15"/>
  <c r="M187" i="15"/>
  <c r="M188" i="15"/>
  <c r="M189" i="15"/>
  <c r="M190" i="15"/>
  <c r="M191" i="15"/>
  <c r="M192" i="15"/>
  <c r="M193" i="15"/>
  <c r="M194" i="15"/>
  <c r="M195" i="15"/>
  <c r="M196" i="15"/>
  <c r="M197" i="15"/>
  <c r="M198" i="15"/>
  <c r="M199" i="15"/>
  <c r="M200" i="15"/>
  <c r="M201" i="15"/>
  <c r="M202" i="15"/>
  <c r="M203" i="15"/>
  <c r="M204" i="15"/>
  <c r="M205" i="15"/>
  <c r="M206" i="15"/>
  <c r="M207" i="15"/>
  <c r="M25" i="15"/>
  <c r="M26" i="15"/>
  <c r="M8" i="15"/>
  <c r="M41" i="15"/>
  <c r="M108" i="15"/>
  <c r="M109" i="15"/>
  <c r="M118" i="15"/>
  <c r="M122" i="15"/>
  <c r="M24" i="15"/>
  <c r="M27" i="15"/>
  <c r="M37" i="15"/>
  <c r="M111" i="15"/>
  <c r="M112" i="15"/>
  <c r="M113" i="15"/>
  <c r="M116" i="15"/>
  <c r="M16" i="15"/>
  <c r="M20" i="15"/>
  <c r="M110" i="15"/>
  <c r="M124" i="15"/>
  <c r="G12" i="15"/>
  <c r="G14" i="15"/>
  <c r="G22" i="15"/>
  <c r="G116" i="15"/>
  <c r="G120" i="15"/>
  <c r="G121" i="15"/>
  <c r="G123" i="15"/>
  <c r="G126" i="15"/>
  <c r="G15" i="15"/>
  <c r="G23" i="15"/>
  <c r="G34" i="15"/>
  <c r="G35" i="15"/>
  <c r="G113" i="15"/>
  <c r="G117" i="15"/>
  <c r="G118" i="15"/>
  <c r="G119" i="15"/>
  <c r="G122" i="15"/>
  <c r="G124" i="15"/>
  <c r="G9" i="15"/>
  <c r="G30" i="15"/>
  <c r="G33" i="15"/>
  <c r="G41" i="15"/>
  <c r="G114" i="15"/>
  <c r="G16" i="15"/>
  <c r="G10" i="15"/>
  <c r="G8" i="15"/>
  <c r="AM7" i="15"/>
  <c r="AZ7" i="15" s="1"/>
  <c r="G18" i="15"/>
  <c r="G19" i="15"/>
  <c r="G26" i="15"/>
  <c r="G31" i="15"/>
  <c r="G32" i="15"/>
  <c r="G38"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7" i="15"/>
  <c r="G40" i="15"/>
  <c r="G110" i="15"/>
  <c r="G112" i="15"/>
  <c r="G115"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G154" i="15"/>
  <c r="G155" i="15"/>
  <c r="G156" i="15"/>
  <c r="G157" i="15"/>
  <c r="G158" i="15"/>
  <c r="G159" i="15"/>
  <c r="G160" i="15"/>
  <c r="G161" i="15"/>
  <c r="G162" i="15"/>
  <c r="G163" i="15"/>
  <c r="G164" i="15"/>
  <c r="G165" i="15"/>
  <c r="G166" i="15"/>
  <c r="G167" i="15"/>
  <c r="G168" i="15"/>
  <c r="G169" i="15"/>
  <c r="G170" i="15"/>
  <c r="G171" i="15"/>
  <c r="G172" i="15"/>
  <c r="G173" i="15"/>
  <c r="G174" i="15"/>
  <c r="G175" i="15"/>
  <c r="G176" i="15"/>
  <c r="G177" i="15"/>
  <c r="G178" i="15"/>
  <c r="G179" i="15"/>
  <c r="G180" i="15"/>
  <c r="G181" i="15"/>
  <c r="G182" i="15"/>
  <c r="G183" i="15"/>
  <c r="G184" i="15"/>
  <c r="G185" i="15"/>
  <c r="G186" i="15"/>
  <c r="G187" i="15"/>
  <c r="G188" i="15"/>
  <c r="G189" i="15"/>
  <c r="G190" i="15"/>
  <c r="G191" i="15"/>
  <c r="G192" i="15"/>
  <c r="G193" i="15"/>
  <c r="G194" i="15"/>
  <c r="G195" i="15"/>
  <c r="G196" i="15"/>
  <c r="G197" i="15"/>
  <c r="G198" i="15"/>
  <c r="G199" i="15"/>
  <c r="G200" i="15"/>
  <c r="G201" i="15"/>
  <c r="G202" i="15"/>
  <c r="G203" i="15"/>
  <c r="G204" i="15"/>
  <c r="G205" i="15"/>
  <c r="G206" i="15"/>
  <c r="G207" i="15"/>
  <c r="G13" i="15"/>
  <c r="G20" i="15"/>
  <c r="G21" i="15"/>
  <c r="G24" i="15"/>
  <c r="G25" i="15"/>
  <c r="G27" i="15"/>
  <c r="G39" i="15"/>
  <c r="G111" i="15"/>
  <c r="G125" i="15"/>
  <c r="G11" i="15"/>
  <c r="G28" i="15"/>
  <c r="G29" i="15"/>
  <c r="G36" i="15"/>
  <c r="G37" i="15"/>
  <c r="G109" i="15"/>
  <c r="F15" i="15"/>
  <c r="F22" i="15"/>
  <c r="F23" i="15"/>
  <c r="F28" i="15"/>
  <c r="F33" i="15"/>
  <c r="F35" i="15"/>
  <c r="F38" i="15"/>
  <c r="F11" i="15"/>
  <c r="F12" i="15"/>
  <c r="F37" i="15"/>
  <c r="F40" i="15"/>
  <c r="F41" i="15"/>
  <c r="F121" i="15"/>
  <c r="F122" i="15"/>
  <c r="F123" i="15"/>
  <c r="Q7" i="15"/>
  <c r="Q2" i="15" s="1"/>
  <c r="F39" i="15"/>
  <c r="F116" i="15"/>
  <c r="F118" i="15"/>
  <c r="F119" i="15"/>
  <c r="F16" i="15"/>
  <c r="F19" i="15"/>
  <c r="F24" i="15"/>
  <c r="F25" i="15"/>
  <c r="F111" i="15"/>
  <c r="F114" i="15"/>
  <c r="F115" i="15"/>
  <c r="F21" i="15"/>
  <c r="F26" i="15"/>
  <c r="F27" i="15"/>
  <c r="F124" i="15"/>
  <c r="F125" i="15"/>
  <c r="F14" i="15"/>
  <c r="F18" i="15"/>
  <c r="F20" i="15"/>
  <c r="F31" i="15"/>
  <c r="F32" i="15"/>
  <c r="F36" i="15"/>
  <c r="F109" i="15"/>
  <c r="F110" i="15"/>
  <c r="F112" i="15"/>
  <c r="F8" i="15"/>
  <c r="AL7" i="15"/>
  <c r="AY7" i="15" s="1"/>
  <c r="F10" i="15"/>
  <c r="F13" i="15"/>
  <c r="F17" i="15"/>
  <c r="F9" i="15"/>
  <c r="F29" i="15"/>
  <c r="F30" i="15"/>
  <c r="F34"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13" i="15"/>
  <c r="F117" i="15"/>
  <c r="F120"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199" i="15"/>
  <c r="F200" i="15"/>
  <c r="F201" i="15"/>
  <c r="F202" i="15"/>
  <c r="F203" i="15"/>
  <c r="F204" i="15"/>
  <c r="F205" i="15"/>
  <c r="F206" i="15"/>
  <c r="F207" i="15"/>
  <c r="J15" i="15"/>
  <c r="J17" i="15"/>
  <c r="J25" i="15"/>
  <c r="J33" i="15"/>
  <c r="J28" i="15"/>
  <c r="J29" i="15"/>
  <c r="J32" i="15"/>
  <c r="J36" i="15"/>
  <c r="J108" i="15"/>
  <c r="J124" i="15"/>
  <c r="J125" i="15"/>
  <c r="J19" i="15"/>
  <c r="J31" i="15"/>
  <c r="J40" i="15"/>
  <c r="J113" i="15"/>
  <c r="J11" i="15"/>
  <c r="J14" i="15"/>
  <c r="J20" i="15"/>
  <c r="J24" i="15"/>
  <c r="J115" i="15"/>
  <c r="J21" i="15"/>
  <c r="J26" i="15"/>
  <c r="J30" i="15"/>
  <c r="J114" i="15"/>
  <c r="J116" i="15"/>
  <c r="J118" i="15"/>
  <c r="J119" i="15"/>
  <c r="J121" i="15"/>
  <c r="AP7" i="15"/>
  <c r="BC7" i="15" s="1"/>
  <c r="J12" i="15"/>
  <c r="J22" i="15"/>
  <c r="J27" i="15"/>
  <c r="J34" i="15"/>
  <c r="J39" i="15"/>
  <c r="J41" i="15"/>
  <c r="J109" i="15"/>
  <c r="J110" i="15"/>
  <c r="J111" i="15"/>
  <c r="J112" i="15"/>
  <c r="J126" i="15"/>
  <c r="J13" i="15"/>
  <c r="J9" i="15"/>
  <c r="J10" i="15"/>
  <c r="J18" i="15"/>
  <c r="J23" i="15"/>
  <c r="J35" i="15"/>
  <c r="J38"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8" i="15"/>
  <c r="J16" i="15"/>
  <c r="J37" i="15"/>
  <c r="J117" i="15"/>
  <c r="J120" i="15"/>
  <c r="J122" i="15"/>
  <c r="J123"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L37" i="15"/>
  <c r="L40" i="15"/>
  <c r="L112" i="15"/>
  <c r="L113" i="15"/>
  <c r="L115" i="15"/>
  <c r="L120" i="15"/>
  <c r="L29" i="15"/>
  <c r="L38" i="15"/>
  <c r="L39" i="15"/>
  <c r="L110" i="15"/>
  <c r="AR7" i="15"/>
  <c r="BE7" i="15" s="1"/>
  <c r="L10" i="15"/>
  <c r="L26" i="15"/>
  <c r="L111" i="15"/>
  <c r="L116" i="15"/>
  <c r="L117" i="15"/>
  <c r="L123" i="15"/>
  <c r="L125" i="15"/>
  <c r="L126" i="15"/>
  <c r="L11" i="15"/>
  <c r="L12" i="15"/>
  <c r="L17" i="15"/>
  <c r="L21" i="15"/>
  <c r="L25" i="15"/>
  <c r="L27" i="15"/>
  <c r="L28" i="15"/>
  <c r="L114" i="15"/>
  <c r="L118" i="15"/>
  <c r="L121" i="15"/>
  <c r="L122" i="15"/>
  <c r="L19" i="15"/>
  <c r="L20" i="15"/>
  <c r="L24" i="15"/>
  <c r="L32" i="15"/>
  <c r="L41" i="15"/>
  <c r="L108" i="15"/>
  <c r="L109" i="15"/>
  <c r="L8" i="15"/>
  <c r="L9" i="15"/>
  <c r="L13" i="15"/>
  <c r="L16" i="15"/>
  <c r="L30"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33" i="15"/>
  <c r="L119" i="15"/>
  <c r="L124"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14" i="15"/>
  <c r="L15" i="15"/>
  <c r="L18" i="15"/>
  <c r="L22" i="15"/>
  <c r="L23" i="15"/>
  <c r="L31" i="15"/>
  <c r="L34" i="15"/>
  <c r="L35" i="15"/>
  <c r="L36" i="15"/>
  <c r="N10" i="15"/>
  <c r="N11" i="15"/>
  <c r="N35"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9" i="15"/>
  <c r="N26" i="15"/>
  <c r="N27" i="15"/>
  <c r="N32" i="15"/>
  <c r="N37" i="15"/>
  <c r="N40" i="15"/>
  <c r="N109" i="15"/>
  <c r="N110" i="15"/>
  <c r="N111" i="15"/>
  <c r="N113" i="15"/>
  <c r="N118" i="15"/>
  <c r="N123"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4" i="15"/>
  <c r="N28" i="15"/>
  <c r="N33" i="15"/>
  <c r="N36" i="15"/>
  <c r="N25" i="15"/>
  <c r="N29" i="15"/>
  <c r="N30" i="15"/>
  <c r="N116" i="15"/>
  <c r="N125" i="15"/>
  <c r="N126" i="15"/>
  <c r="N34" i="15"/>
  <c r="N39" i="15"/>
  <c r="N41" i="15"/>
  <c r="N108" i="15"/>
  <c r="N115" i="15"/>
  <c r="N117" i="15"/>
  <c r="N119" i="15"/>
  <c r="N120" i="15"/>
  <c r="N122" i="15"/>
  <c r="N124" i="15"/>
  <c r="N8" i="15"/>
  <c r="N13" i="15"/>
  <c r="N14" i="15"/>
  <c r="N17" i="15"/>
  <c r="N18" i="15"/>
  <c r="N21" i="15"/>
  <c r="N22" i="15"/>
  <c r="N23" i="15"/>
  <c r="N112" i="15"/>
  <c r="N114" i="15"/>
  <c r="N121" i="15"/>
  <c r="AT7" i="15"/>
  <c r="BG7" i="15" s="1"/>
  <c r="N16" i="15"/>
  <c r="N31" i="15"/>
  <c r="N12" i="15"/>
  <c r="N20" i="15"/>
  <c r="N38" i="15"/>
  <c r="N9" i="15"/>
  <c r="N15" i="15"/>
  <c r="AU7" i="15"/>
  <c r="BH7" i="15" s="1"/>
  <c r="O12" i="15"/>
  <c r="O8" i="15"/>
  <c r="O16" i="15"/>
  <c r="O22" i="15"/>
  <c r="O23" i="15"/>
  <c r="O34"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4" i="15"/>
  <c r="O112"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9" i="15"/>
  <c r="O13" i="15"/>
  <c r="O15" i="15"/>
  <c r="O19" i="15"/>
  <c r="O20" i="15"/>
  <c r="O27" i="15"/>
  <c r="O30" i="15"/>
  <c r="O31" i="15"/>
  <c r="O35" i="15"/>
  <c r="O33" i="15"/>
  <c r="O37" i="15"/>
  <c r="O41" i="15"/>
  <c r="O114" i="15"/>
  <c r="O21" i="15"/>
  <c r="O25" i="15"/>
  <c r="O29" i="15"/>
  <c r="O36" i="15"/>
  <c r="O38" i="15"/>
  <c r="O109" i="15"/>
  <c r="O113" i="15"/>
  <c r="O116" i="15"/>
  <c r="O11" i="15"/>
  <c r="O110" i="15"/>
  <c r="O115" i="15"/>
  <c r="O118" i="15"/>
  <c r="O119" i="15"/>
  <c r="O120" i="15"/>
  <c r="O122" i="15"/>
  <c r="O18" i="15"/>
  <c r="O24" i="15"/>
  <c r="O26" i="15"/>
  <c r="O32" i="15"/>
  <c r="O117" i="15"/>
  <c r="O121" i="15"/>
  <c r="O123" i="15"/>
  <c r="O124" i="15"/>
  <c r="O10" i="15"/>
  <c r="O28" i="15"/>
  <c r="O39" i="15"/>
  <c r="O40" i="15"/>
  <c r="O108" i="15"/>
  <c r="O111" i="15"/>
  <c r="O125" i="15"/>
  <c r="O126" i="15"/>
  <c r="O17" i="15"/>
  <c r="H9" i="15"/>
  <c r="H16" i="15"/>
  <c r="H25" i="15"/>
  <c r="H33"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8" i="15"/>
  <c r="H36" i="15"/>
  <c r="H111" i="15"/>
  <c r="H125"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152" i="15"/>
  <c r="H153" i="15"/>
  <c r="H154" i="15"/>
  <c r="H155" i="15"/>
  <c r="H156" i="15"/>
  <c r="H157" i="15"/>
  <c r="H158" i="15"/>
  <c r="H159" i="15"/>
  <c r="H160" i="15"/>
  <c r="H161" i="15"/>
  <c r="H162" i="15"/>
  <c r="H163" i="15"/>
  <c r="H164" i="15"/>
  <c r="H165" i="15"/>
  <c r="H166" i="15"/>
  <c r="H167" i="15"/>
  <c r="H168" i="15"/>
  <c r="H169" i="15"/>
  <c r="H170" i="15"/>
  <c r="H171" i="15"/>
  <c r="H172" i="15"/>
  <c r="H173" i="15"/>
  <c r="H174" i="15"/>
  <c r="H175" i="15"/>
  <c r="H176" i="15"/>
  <c r="H177" i="15"/>
  <c r="H178" i="15"/>
  <c r="H179" i="15"/>
  <c r="H180" i="15"/>
  <c r="H181" i="15"/>
  <c r="H182" i="15"/>
  <c r="H183" i="15"/>
  <c r="H184" i="15"/>
  <c r="H185" i="15"/>
  <c r="H186" i="15"/>
  <c r="H187" i="15"/>
  <c r="H188" i="15"/>
  <c r="H189" i="15"/>
  <c r="H190" i="15"/>
  <c r="H191" i="15"/>
  <c r="H192" i="15"/>
  <c r="H193" i="15"/>
  <c r="H194" i="15"/>
  <c r="H195" i="15"/>
  <c r="H196" i="15"/>
  <c r="H197" i="15"/>
  <c r="H198" i="15"/>
  <c r="H199" i="15"/>
  <c r="H200" i="15"/>
  <c r="H201" i="15"/>
  <c r="H202" i="15"/>
  <c r="H203" i="15"/>
  <c r="H204" i="15"/>
  <c r="H205" i="15"/>
  <c r="H206" i="15"/>
  <c r="H207" i="15"/>
  <c r="H8" i="15"/>
  <c r="H10" i="15"/>
  <c r="H12" i="15"/>
  <c r="H19" i="15"/>
  <c r="H22" i="15"/>
  <c r="H28" i="15"/>
  <c r="H30" i="15"/>
  <c r="H31" i="15"/>
  <c r="H34" i="15"/>
  <c r="H35" i="15"/>
  <c r="H37" i="15"/>
  <c r="H39" i="15"/>
  <c r="H110" i="15"/>
  <c r="H112" i="15"/>
  <c r="H126" i="15"/>
  <c r="H21" i="15"/>
  <c r="H27" i="15"/>
  <c r="H32" i="15"/>
  <c r="H120" i="15"/>
  <c r="H123" i="15"/>
  <c r="H124" i="15"/>
  <c r="H13" i="15"/>
  <c r="H23" i="15"/>
  <c r="H26" i="15"/>
  <c r="H109" i="15"/>
  <c r="H117" i="15"/>
  <c r="H119" i="15"/>
  <c r="H122" i="15"/>
  <c r="H14" i="15"/>
  <c r="H17" i="15"/>
  <c r="H20" i="15"/>
  <c r="H24" i="15"/>
  <c r="H29" i="15"/>
  <c r="H114" i="15"/>
  <c r="H115" i="15"/>
  <c r="H116" i="15"/>
  <c r="H118" i="15"/>
  <c r="H121" i="15"/>
  <c r="H15" i="15"/>
  <c r="H38" i="15"/>
  <c r="H40" i="15"/>
  <c r="H113" i="15"/>
  <c r="AN7" i="15"/>
  <c r="BA7" i="15" s="1"/>
  <c r="H11" i="15"/>
  <c r="K19" i="15"/>
  <c r="K20" i="15"/>
  <c r="K24" i="15"/>
  <c r="K27" i="15"/>
  <c r="K28" i="15"/>
  <c r="K29" i="15"/>
  <c r="K31" i="15"/>
  <c r="K32" i="15"/>
  <c r="K34" i="15"/>
  <c r="K36" i="15"/>
  <c r="K42" i="15"/>
  <c r="K43" i="15"/>
  <c r="K44" i="15"/>
  <c r="K45" i="15"/>
  <c r="K46" i="15"/>
  <c r="K47" i="15"/>
  <c r="K48" i="15"/>
  <c r="K49" i="15"/>
  <c r="K50" i="15"/>
  <c r="K51" i="15"/>
  <c r="K52" i="15"/>
  <c r="K53" i="15"/>
  <c r="K54" i="15"/>
  <c r="K55" i="15"/>
  <c r="K56" i="15"/>
  <c r="K57" i="15"/>
  <c r="K58" i="15"/>
  <c r="K59" i="15"/>
  <c r="K60" i="15"/>
  <c r="K61" i="15"/>
  <c r="K62" i="15"/>
  <c r="K63" i="15"/>
  <c r="K64" i="15"/>
  <c r="K65" i="15"/>
  <c r="K66" i="15"/>
  <c r="K67" i="15"/>
  <c r="K68" i="15"/>
  <c r="K69" i="15"/>
  <c r="K70" i="15"/>
  <c r="K71" i="15"/>
  <c r="K72" i="15"/>
  <c r="K73" i="15"/>
  <c r="K74" i="15"/>
  <c r="K75" i="15"/>
  <c r="K76" i="15"/>
  <c r="K77" i="15"/>
  <c r="K78" i="15"/>
  <c r="K79" i="15"/>
  <c r="K80" i="15"/>
  <c r="K81" i="15"/>
  <c r="K82" i="15"/>
  <c r="K83" i="15"/>
  <c r="K84" i="15"/>
  <c r="K85" i="15"/>
  <c r="K86" i="15"/>
  <c r="K87" i="15"/>
  <c r="K88" i="15"/>
  <c r="K89" i="15"/>
  <c r="K90" i="15"/>
  <c r="K91" i="15"/>
  <c r="K92" i="15"/>
  <c r="K93" i="15"/>
  <c r="K94" i="15"/>
  <c r="K95" i="15"/>
  <c r="K96" i="15"/>
  <c r="K97" i="15"/>
  <c r="K98" i="15"/>
  <c r="K99" i="15"/>
  <c r="K100" i="15"/>
  <c r="K101" i="15"/>
  <c r="K102" i="15"/>
  <c r="K103" i="15"/>
  <c r="K104" i="15"/>
  <c r="K105" i="15"/>
  <c r="K106" i="15"/>
  <c r="K107" i="15"/>
  <c r="K39" i="15"/>
  <c r="K110" i="15"/>
  <c r="K115" i="15"/>
  <c r="K127" i="15"/>
  <c r="K128" i="15"/>
  <c r="K129" i="15"/>
  <c r="K130" i="15"/>
  <c r="K131" i="15"/>
  <c r="K132" i="15"/>
  <c r="K133" i="15"/>
  <c r="K134" i="15"/>
  <c r="K135" i="15"/>
  <c r="K136" i="15"/>
  <c r="K137" i="15"/>
  <c r="K138" i="15"/>
  <c r="K139" i="15"/>
  <c r="K140" i="15"/>
  <c r="K141" i="15"/>
  <c r="K142" i="15"/>
  <c r="K143" i="15"/>
  <c r="K144" i="15"/>
  <c r="K145" i="15"/>
  <c r="K146" i="15"/>
  <c r="K147" i="15"/>
  <c r="K148" i="15"/>
  <c r="K149" i="15"/>
  <c r="K150" i="15"/>
  <c r="K151" i="15"/>
  <c r="K152" i="15"/>
  <c r="K153" i="15"/>
  <c r="K154" i="15"/>
  <c r="K155" i="15"/>
  <c r="K156" i="15"/>
  <c r="K157" i="15"/>
  <c r="K158" i="15"/>
  <c r="K159" i="15"/>
  <c r="K160" i="15"/>
  <c r="K161" i="15"/>
  <c r="K162" i="15"/>
  <c r="K163" i="15"/>
  <c r="K164" i="15"/>
  <c r="K165" i="15"/>
  <c r="K166" i="15"/>
  <c r="K167" i="15"/>
  <c r="K168" i="15"/>
  <c r="K169" i="15"/>
  <c r="K170" i="15"/>
  <c r="K171" i="15"/>
  <c r="K172" i="15"/>
  <c r="K173" i="15"/>
  <c r="K174" i="15"/>
  <c r="K175" i="15"/>
  <c r="K176" i="15"/>
  <c r="K177" i="15"/>
  <c r="K178" i="15"/>
  <c r="K179" i="15"/>
  <c r="K180" i="15"/>
  <c r="K181" i="15"/>
  <c r="K182" i="15"/>
  <c r="K183" i="15"/>
  <c r="K184" i="15"/>
  <c r="K185" i="15"/>
  <c r="K186" i="15"/>
  <c r="K187" i="15"/>
  <c r="K188" i="15"/>
  <c r="K189" i="15"/>
  <c r="K190" i="15"/>
  <c r="K191" i="15"/>
  <c r="K192" i="15"/>
  <c r="K193" i="15"/>
  <c r="K194" i="15"/>
  <c r="K195" i="15"/>
  <c r="K196" i="15"/>
  <c r="K197" i="15"/>
  <c r="K198" i="15"/>
  <c r="K199" i="15"/>
  <c r="K200" i="15"/>
  <c r="K201" i="15"/>
  <c r="K202" i="15"/>
  <c r="K203" i="15"/>
  <c r="K204" i="15"/>
  <c r="K205" i="15"/>
  <c r="K206" i="15"/>
  <c r="K207" i="15"/>
  <c r="K9" i="15"/>
  <c r="K10" i="15"/>
  <c r="K11" i="15"/>
  <c r="K21" i="15"/>
  <c r="K23" i="15"/>
  <c r="K33" i="15"/>
  <c r="K111" i="15"/>
  <c r="K114" i="15"/>
  <c r="K116" i="15"/>
  <c r="K117" i="15"/>
  <c r="K123" i="15"/>
  <c r="K26" i="15"/>
  <c r="K41" i="15"/>
  <c r="K108" i="15"/>
  <c r="K12" i="15"/>
  <c r="K22" i="15"/>
  <c r="K25" i="15"/>
  <c r="K109" i="15"/>
  <c r="K112" i="15"/>
  <c r="K118" i="15"/>
  <c r="K119" i="15"/>
  <c r="K120" i="15"/>
  <c r="K121" i="15"/>
  <c r="K122" i="15"/>
  <c r="AQ7" i="15"/>
  <c r="BD7" i="15" s="1"/>
  <c r="K14" i="15"/>
  <c r="K18" i="15"/>
  <c r="K113" i="15"/>
  <c r="K124" i="15"/>
  <c r="K125" i="15"/>
  <c r="K126" i="15"/>
  <c r="K30" i="15"/>
  <c r="K35" i="15"/>
  <c r="K37" i="15"/>
  <c r="K38" i="15"/>
  <c r="K40" i="15"/>
  <c r="K17" i="15"/>
  <c r="K15" i="15"/>
  <c r="K16" i="15"/>
  <c r="K8" i="15"/>
  <c r="K13" i="15"/>
  <c r="I13" i="15"/>
  <c r="I18" i="15"/>
  <c r="I19" i="15"/>
  <c r="I24" i="15"/>
  <c r="I26" i="15"/>
  <c r="I37" i="15"/>
  <c r="I11" i="15"/>
  <c r="I12" i="15"/>
  <c r="I17" i="15"/>
  <c r="AO7" i="15"/>
  <c r="BB7" i="15" s="1"/>
  <c r="I14" i="15"/>
  <c r="I22" i="15"/>
  <c r="I39" i="15"/>
  <c r="I40"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21" i="15"/>
  <c r="I28" i="15"/>
  <c r="I41" i="15"/>
  <c r="I108" i="15"/>
  <c r="I109" i="15"/>
  <c r="I116" i="15"/>
  <c r="I126" i="15"/>
  <c r="I127" i="15"/>
  <c r="I128" i="15"/>
  <c r="I129" i="15"/>
  <c r="I130" i="15"/>
  <c r="I131" i="15"/>
  <c r="I132" i="15"/>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02" i="15"/>
  <c r="I203" i="15"/>
  <c r="I204" i="15"/>
  <c r="I205" i="15"/>
  <c r="I206" i="15"/>
  <c r="I207" i="15"/>
  <c r="I16" i="15"/>
  <c r="I23" i="15"/>
  <c r="I29" i="15"/>
  <c r="I32" i="15"/>
  <c r="I36" i="15"/>
  <c r="I38" i="15"/>
  <c r="I119" i="15"/>
  <c r="I20" i="15"/>
  <c r="I30" i="15"/>
  <c r="I35" i="15"/>
  <c r="I112" i="15"/>
  <c r="I115" i="15"/>
  <c r="I118" i="15"/>
  <c r="I121" i="15"/>
  <c r="I122" i="15"/>
  <c r="I9" i="15"/>
  <c r="I15" i="15"/>
  <c r="I110" i="15"/>
  <c r="I111" i="15"/>
  <c r="I113" i="15"/>
  <c r="I114" i="15"/>
  <c r="I124" i="15"/>
  <c r="I125" i="15"/>
  <c r="I8" i="15"/>
  <c r="I10" i="15"/>
  <c r="I25" i="15"/>
  <c r="I27" i="15"/>
  <c r="I31" i="15"/>
  <c r="I33" i="15"/>
  <c r="I34" i="15"/>
  <c r="I117" i="15"/>
  <c r="I120" i="15"/>
  <c r="I123" i="15"/>
  <c r="F225" i="15"/>
  <c r="F227" i="15"/>
  <c r="C13" i="10" s="1"/>
  <c r="F228" i="15"/>
  <c r="F13" i="10" s="1"/>
  <c r="B13" i="10"/>
  <c r="G225" i="15"/>
  <c r="G227" i="15"/>
  <c r="C14" i="10" s="1"/>
  <c r="G228" i="15"/>
  <c r="F14" i="10" s="1"/>
  <c r="H225" i="15"/>
  <c r="H227" i="15"/>
  <c r="H228" i="15"/>
  <c r="I225" i="15"/>
  <c r="I227" i="15"/>
  <c r="I228" i="15"/>
  <c r="J225" i="15"/>
  <c r="J227" i="15"/>
  <c r="J228" i="15"/>
  <c r="K225" i="15"/>
  <c r="K227" i="15"/>
  <c r="K228" i="15"/>
  <c r="L225" i="15"/>
  <c r="L227" i="15"/>
  <c r="L228" i="15"/>
  <c r="M225" i="15"/>
  <c r="M227" i="15"/>
  <c r="M228" i="15"/>
  <c r="N225" i="15"/>
  <c r="N227" i="15"/>
  <c r="N228" i="15"/>
  <c r="O225" i="15"/>
  <c r="O227" i="15"/>
  <c r="O228" i="15"/>
  <c r="BB1" i="15"/>
  <c r="BA2" i="15"/>
  <c r="AN2" i="15"/>
  <c r="BA3" i="15"/>
  <c r="A67" i="12"/>
  <c r="A16" i="12"/>
  <c r="B15" i="10"/>
  <c r="C15" i="10"/>
  <c r="F15" i="10"/>
  <c r="A16" i="10"/>
  <c r="A16" i="9"/>
  <c r="A16" i="8"/>
  <c r="A16" i="7"/>
  <c r="DD216" i="16"/>
  <c r="D212" i="6" s="1"/>
  <c r="DE216" i="16"/>
  <c r="E212" i="6" s="1"/>
  <c r="DF216" i="16"/>
  <c r="DD215" i="16"/>
  <c r="D211" i="6" s="1"/>
  <c r="DE215" i="16"/>
  <c r="E211" i="6" s="1"/>
  <c r="DF215" i="16"/>
  <c r="DD214" i="16"/>
  <c r="D210" i="6" s="1"/>
  <c r="DE214" i="16"/>
  <c r="E210" i="6" s="1"/>
  <c r="DF214" i="16"/>
  <c r="DD213" i="16"/>
  <c r="D209" i="6" s="1"/>
  <c r="DE213" i="16"/>
  <c r="E209" i="6" s="1"/>
  <c r="DF213" i="16"/>
  <c r="DD212" i="16"/>
  <c r="D208" i="6" s="1"/>
  <c r="DE212" i="16"/>
  <c r="E208" i="6" s="1"/>
  <c r="DF212" i="16"/>
  <c r="DD211" i="16"/>
  <c r="D207" i="6" s="1"/>
  <c r="DE211" i="16"/>
  <c r="E207" i="6" s="1"/>
  <c r="DF211" i="16"/>
  <c r="DD210" i="16"/>
  <c r="D206" i="6" s="1"/>
  <c r="DE210" i="16"/>
  <c r="E206" i="6" s="1"/>
  <c r="DF210" i="16"/>
  <c r="DD209" i="16"/>
  <c r="D205" i="6" s="1"/>
  <c r="DE209" i="16"/>
  <c r="E205" i="6" s="1"/>
  <c r="DF209" i="16"/>
  <c r="DD208" i="16"/>
  <c r="D204" i="6" s="1"/>
  <c r="DE208" i="16"/>
  <c r="E204" i="6" s="1"/>
  <c r="DF208" i="16"/>
  <c r="DD207" i="16"/>
  <c r="D203" i="6" s="1"/>
  <c r="DE207" i="16"/>
  <c r="E203" i="6" s="1"/>
  <c r="DF207" i="16"/>
  <c r="DD206" i="16"/>
  <c r="D202" i="6" s="1"/>
  <c r="DE206" i="16"/>
  <c r="E202" i="6" s="1"/>
  <c r="DF206" i="16"/>
  <c r="DD205" i="16"/>
  <c r="D201" i="6" s="1"/>
  <c r="DE205" i="16"/>
  <c r="E201" i="6" s="1"/>
  <c r="DF205" i="16"/>
  <c r="DD204" i="16"/>
  <c r="D200" i="6" s="1"/>
  <c r="DE204" i="16"/>
  <c r="E200" i="6" s="1"/>
  <c r="DF204" i="16"/>
  <c r="DD203" i="16"/>
  <c r="D199" i="6" s="1"/>
  <c r="DE203" i="16"/>
  <c r="E199" i="6" s="1"/>
  <c r="DF203" i="16"/>
  <c r="DD202" i="16"/>
  <c r="D198" i="6" s="1"/>
  <c r="DE202" i="16"/>
  <c r="E198" i="6" s="1"/>
  <c r="DF202" i="16"/>
  <c r="DD201" i="16"/>
  <c r="D197" i="6" s="1"/>
  <c r="DE201" i="16"/>
  <c r="E197" i="6" s="1"/>
  <c r="DF201" i="16"/>
  <c r="DD200" i="16"/>
  <c r="D196" i="6" s="1"/>
  <c r="DE200" i="16"/>
  <c r="E196" i="6" s="1"/>
  <c r="DF200" i="16"/>
  <c r="DD199" i="16"/>
  <c r="D195" i="6" s="1"/>
  <c r="DE199" i="16"/>
  <c r="E195" i="6" s="1"/>
  <c r="DF199" i="16"/>
  <c r="DD198" i="16"/>
  <c r="D194" i="6" s="1"/>
  <c r="DE198" i="16"/>
  <c r="E194" i="6" s="1"/>
  <c r="DF198" i="16"/>
  <c r="DD197" i="16"/>
  <c r="D193" i="6" s="1"/>
  <c r="DE197" i="16"/>
  <c r="E193" i="6" s="1"/>
  <c r="DF197" i="16"/>
  <c r="DD196" i="16"/>
  <c r="D192" i="6" s="1"/>
  <c r="DE196" i="16"/>
  <c r="E192" i="6" s="1"/>
  <c r="DF196" i="16"/>
  <c r="DD195" i="16"/>
  <c r="D191" i="6" s="1"/>
  <c r="DE195" i="16"/>
  <c r="E191" i="6" s="1"/>
  <c r="DF195" i="16"/>
  <c r="DD194" i="16"/>
  <c r="D190" i="6" s="1"/>
  <c r="DE194" i="16"/>
  <c r="E190" i="6" s="1"/>
  <c r="DF194" i="16"/>
  <c r="DD193" i="16"/>
  <c r="D189" i="6" s="1"/>
  <c r="DE193" i="16"/>
  <c r="E189" i="6" s="1"/>
  <c r="DF193" i="16"/>
  <c r="DD192" i="16"/>
  <c r="D188" i="6" s="1"/>
  <c r="DE192" i="16"/>
  <c r="E188" i="6" s="1"/>
  <c r="DF192" i="16"/>
  <c r="DD191" i="16"/>
  <c r="D187" i="6" s="1"/>
  <c r="DE191" i="16"/>
  <c r="E187" i="6" s="1"/>
  <c r="DF191" i="16"/>
  <c r="DD190" i="16"/>
  <c r="D186" i="6" s="1"/>
  <c r="DE190" i="16"/>
  <c r="E186" i="6" s="1"/>
  <c r="DF190" i="16"/>
  <c r="DD189" i="16"/>
  <c r="D185" i="6" s="1"/>
  <c r="DE189" i="16"/>
  <c r="E185" i="6" s="1"/>
  <c r="DF189" i="16"/>
  <c r="DD188" i="16"/>
  <c r="D184" i="6" s="1"/>
  <c r="DE188" i="16"/>
  <c r="E184" i="6" s="1"/>
  <c r="DF188" i="16"/>
  <c r="DD187" i="16"/>
  <c r="D183" i="6" s="1"/>
  <c r="DE187" i="16"/>
  <c r="E183" i="6" s="1"/>
  <c r="DF187" i="16"/>
  <c r="DD186" i="16"/>
  <c r="D182" i="6" s="1"/>
  <c r="DE186" i="16"/>
  <c r="E182" i="6" s="1"/>
  <c r="DF186" i="16"/>
  <c r="DD185" i="16"/>
  <c r="D181" i="6" s="1"/>
  <c r="DE185" i="16"/>
  <c r="E181" i="6" s="1"/>
  <c r="DF185" i="16"/>
  <c r="DD184" i="16"/>
  <c r="D180" i="6" s="1"/>
  <c r="DE184" i="16"/>
  <c r="E180" i="6" s="1"/>
  <c r="DF184" i="16"/>
  <c r="DD183" i="16"/>
  <c r="D179" i="6" s="1"/>
  <c r="DE183" i="16"/>
  <c r="E179" i="6" s="1"/>
  <c r="DF183" i="16"/>
  <c r="DD182" i="16"/>
  <c r="D178" i="6" s="1"/>
  <c r="DE182" i="16"/>
  <c r="E178" i="6" s="1"/>
  <c r="DF182" i="16"/>
  <c r="DD181" i="16"/>
  <c r="D177" i="6" s="1"/>
  <c r="DE181" i="16"/>
  <c r="E177" i="6" s="1"/>
  <c r="DF181" i="16"/>
  <c r="DD180" i="16"/>
  <c r="D176" i="6" s="1"/>
  <c r="DE180" i="16"/>
  <c r="E176" i="6" s="1"/>
  <c r="DF180" i="16"/>
  <c r="DD179" i="16"/>
  <c r="D175" i="6" s="1"/>
  <c r="DE179" i="16"/>
  <c r="E175" i="6" s="1"/>
  <c r="DF179" i="16"/>
  <c r="DD178" i="16"/>
  <c r="D174" i="6" s="1"/>
  <c r="DE178" i="16"/>
  <c r="E174" i="6" s="1"/>
  <c r="DF178" i="16"/>
  <c r="DD177" i="16"/>
  <c r="D173" i="6" s="1"/>
  <c r="DE177" i="16"/>
  <c r="E173" i="6" s="1"/>
  <c r="DF177" i="16"/>
  <c r="DD176" i="16"/>
  <c r="D172" i="6" s="1"/>
  <c r="DE176" i="16"/>
  <c r="E172" i="6" s="1"/>
  <c r="DF176" i="16"/>
  <c r="DD175" i="16"/>
  <c r="D171" i="6" s="1"/>
  <c r="DE175" i="16"/>
  <c r="E171" i="6" s="1"/>
  <c r="DF175" i="16"/>
  <c r="DD174" i="16"/>
  <c r="D170" i="6" s="1"/>
  <c r="DE174" i="16"/>
  <c r="E170" i="6" s="1"/>
  <c r="DF174" i="16"/>
  <c r="DD173" i="16"/>
  <c r="D169" i="6" s="1"/>
  <c r="DE173" i="16"/>
  <c r="E169" i="6" s="1"/>
  <c r="DF173" i="16"/>
  <c r="DD172" i="16"/>
  <c r="D168" i="6" s="1"/>
  <c r="DE172" i="16"/>
  <c r="E168" i="6" s="1"/>
  <c r="DF172" i="16"/>
  <c r="DD171" i="16"/>
  <c r="D167" i="6" s="1"/>
  <c r="DE171" i="16"/>
  <c r="E167" i="6" s="1"/>
  <c r="DF171" i="16"/>
  <c r="DD170" i="16"/>
  <c r="D166" i="6" s="1"/>
  <c r="DE170" i="16"/>
  <c r="E166" i="6" s="1"/>
  <c r="DF170" i="16"/>
  <c r="DD169" i="16"/>
  <c r="D165" i="6" s="1"/>
  <c r="DE169" i="16"/>
  <c r="E165" i="6" s="1"/>
  <c r="DF169" i="16"/>
  <c r="DD168" i="16"/>
  <c r="D164" i="6" s="1"/>
  <c r="DE168" i="16"/>
  <c r="E164" i="6" s="1"/>
  <c r="DF168" i="16"/>
  <c r="DD167" i="16"/>
  <c r="D163" i="6" s="1"/>
  <c r="DE167" i="16"/>
  <c r="E163" i="6" s="1"/>
  <c r="DF167" i="16"/>
  <c r="DD166" i="16"/>
  <c r="D162" i="6" s="1"/>
  <c r="DE166" i="16"/>
  <c r="E162" i="6" s="1"/>
  <c r="DF166" i="16"/>
  <c r="DD165" i="16"/>
  <c r="D161" i="6" s="1"/>
  <c r="DE165" i="16"/>
  <c r="E161" i="6" s="1"/>
  <c r="DF165" i="16"/>
  <c r="DD164" i="16"/>
  <c r="D160" i="6" s="1"/>
  <c r="DE164" i="16"/>
  <c r="E160" i="6" s="1"/>
  <c r="DF164" i="16"/>
  <c r="DD163" i="16"/>
  <c r="D159" i="6" s="1"/>
  <c r="DE163" i="16"/>
  <c r="E159" i="6" s="1"/>
  <c r="DF163" i="16"/>
  <c r="DD162" i="16"/>
  <c r="D158" i="6" s="1"/>
  <c r="DE162" i="16"/>
  <c r="E158" i="6" s="1"/>
  <c r="DF162" i="16"/>
  <c r="DD161" i="16"/>
  <c r="D157" i="6" s="1"/>
  <c r="DE161" i="16"/>
  <c r="E157" i="6" s="1"/>
  <c r="DF161" i="16"/>
  <c r="DD160" i="16"/>
  <c r="D156" i="6" s="1"/>
  <c r="DE160" i="16"/>
  <c r="E156" i="6" s="1"/>
  <c r="DF160" i="16"/>
  <c r="DD159" i="16"/>
  <c r="D155" i="6" s="1"/>
  <c r="DE159" i="16"/>
  <c r="E155" i="6" s="1"/>
  <c r="DF159" i="16"/>
  <c r="DD158" i="16"/>
  <c r="D154" i="6" s="1"/>
  <c r="DE158" i="16"/>
  <c r="E154" i="6" s="1"/>
  <c r="DF158" i="16"/>
  <c r="DD157" i="16"/>
  <c r="D153" i="6" s="1"/>
  <c r="DE157" i="16"/>
  <c r="E153" i="6" s="1"/>
  <c r="DF157" i="16"/>
  <c r="DD156" i="16"/>
  <c r="D152" i="6" s="1"/>
  <c r="DE156" i="16"/>
  <c r="E152" i="6" s="1"/>
  <c r="DF156" i="16"/>
  <c r="DD155" i="16"/>
  <c r="D151" i="6" s="1"/>
  <c r="DE155" i="16"/>
  <c r="E151" i="6" s="1"/>
  <c r="DF155" i="16"/>
  <c r="DD154" i="16"/>
  <c r="D150" i="6" s="1"/>
  <c r="DE154" i="16"/>
  <c r="E150" i="6" s="1"/>
  <c r="DF154" i="16"/>
  <c r="DD153" i="16"/>
  <c r="D149" i="6" s="1"/>
  <c r="DE153" i="16"/>
  <c r="E149" i="6" s="1"/>
  <c r="DF153" i="16"/>
  <c r="DD152" i="16"/>
  <c r="D148" i="6" s="1"/>
  <c r="DE152" i="16"/>
  <c r="E148" i="6" s="1"/>
  <c r="DF152" i="16"/>
  <c r="DD151" i="16"/>
  <c r="D147" i="6" s="1"/>
  <c r="DE151" i="16"/>
  <c r="E147" i="6" s="1"/>
  <c r="DF151" i="16"/>
  <c r="DD150" i="16"/>
  <c r="D146" i="6" s="1"/>
  <c r="DE150" i="16"/>
  <c r="E146" i="6" s="1"/>
  <c r="DF150" i="16"/>
  <c r="DD149" i="16"/>
  <c r="D145" i="6" s="1"/>
  <c r="DE149" i="16"/>
  <c r="E145" i="6" s="1"/>
  <c r="DF149" i="16"/>
  <c r="DD148" i="16"/>
  <c r="D144" i="6" s="1"/>
  <c r="DE148" i="16"/>
  <c r="E144" i="6" s="1"/>
  <c r="DF148" i="16"/>
  <c r="DD147" i="16"/>
  <c r="D143" i="6" s="1"/>
  <c r="DE147" i="16"/>
  <c r="E143" i="6" s="1"/>
  <c r="DF147" i="16"/>
  <c r="DD146" i="16"/>
  <c r="D142" i="6" s="1"/>
  <c r="DE146" i="16"/>
  <c r="E142" i="6" s="1"/>
  <c r="DF146" i="16"/>
  <c r="DD145" i="16"/>
  <c r="D141" i="6" s="1"/>
  <c r="DE145" i="16"/>
  <c r="E141" i="6" s="1"/>
  <c r="DF145" i="16"/>
  <c r="DD144" i="16"/>
  <c r="D140" i="6" s="1"/>
  <c r="DE144" i="16"/>
  <c r="E140" i="6" s="1"/>
  <c r="DF144" i="16"/>
  <c r="DD143" i="16"/>
  <c r="D139" i="6" s="1"/>
  <c r="DE143" i="16"/>
  <c r="E139" i="6" s="1"/>
  <c r="DF143" i="16"/>
  <c r="DD142" i="16"/>
  <c r="D138" i="6" s="1"/>
  <c r="DE142" i="16"/>
  <c r="E138" i="6" s="1"/>
  <c r="DF142" i="16"/>
  <c r="DD141" i="16"/>
  <c r="D137" i="6" s="1"/>
  <c r="DE141" i="16"/>
  <c r="E137" i="6" s="1"/>
  <c r="DF141" i="16"/>
  <c r="DD140" i="16"/>
  <c r="D136" i="6" s="1"/>
  <c r="DE140" i="16"/>
  <c r="E136" i="6" s="1"/>
  <c r="DF140" i="16"/>
  <c r="DD139" i="16"/>
  <c r="D135" i="6" s="1"/>
  <c r="DE139" i="16"/>
  <c r="E135" i="6" s="1"/>
  <c r="DF139" i="16"/>
  <c r="DD138" i="16"/>
  <c r="D134" i="6" s="1"/>
  <c r="DE138" i="16"/>
  <c r="E134" i="6" s="1"/>
  <c r="DF138" i="16"/>
  <c r="DD137" i="16"/>
  <c r="D133" i="6" s="1"/>
  <c r="DE137" i="16"/>
  <c r="E133" i="6" s="1"/>
  <c r="DF137" i="16"/>
  <c r="DD136" i="16"/>
  <c r="D132" i="6" s="1"/>
  <c r="DE136" i="16"/>
  <c r="E132" i="6" s="1"/>
  <c r="DF136" i="16"/>
  <c r="DD135" i="16"/>
  <c r="D131" i="6" s="1"/>
  <c r="DE135" i="16"/>
  <c r="E131" i="6" s="1"/>
  <c r="DF135" i="16"/>
  <c r="DD134" i="16"/>
  <c r="D130" i="6" s="1"/>
  <c r="DE134" i="16"/>
  <c r="E130" i="6" s="1"/>
  <c r="DF134" i="16"/>
  <c r="DD133" i="16"/>
  <c r="D129" i="6" s="1"/>
  <c r="DE133" i="16"/>
  <c r="E129" i="6" s="1"/>
  <c r="DF133" i="16"/>
  <c r="DD132" i="16"/>
  <c r="D128" i="6" s="1"/>
  <c r="DE132" i="16"/>
  <c r="E128" i="6" s="1"/>
  <c r="DF132" i="16"/>
  <c r="DD131" i="16"/>
  <c r="D127" i="6" s="1"/>
  <c r="DE131" i="16"/>
  <c r="E127" i="6" s="1"/>
  <c r="DF131" i="16"/>
  <c r="DD130" i="16"/>
  <c r="D126" i="6" s="1"/>
  <c r="DE130" i="16"/>
  <c r="E126" i="6" s="1"/>
  <c r="DF130" i="16"/>
  <c r="DD129" i="16"/>
  <c r="D125" i="6" s="1"/>
  <c r="DE129" i="16"/>
  <c r="E125" i="6" s="1"/>
  <c r="DF129" i="16"/>
  <c r="DD128" i="16"/>
  <c r="D124" i="6" s="1"/>
  <c r="DE128" i="16"/>
  <c r="E124" i="6" s="1"/>
  <c r="DF128" i="16"/>
  <c r="DD127" i="16"/>
  <c r="D123" i="6" s="1"/>
  <c r="DE127" i="16"/>
  <c r="E123" i="6" s="1"/>
  <c r="DF127" i="16"/>
  <c r="DD126" i="16"/>
  <c r="D122" i="6" s="1"/>
  <c r="DE126" i="16"/>
  <c r="E122" i="6" s="1"/>
  <c r="DF126" i="16"/>
  <c r="DD125" i="16"/>
  <c r="D121" i="6" s="1"/>
  <c r="DE125" i="16"/>
  <c r="E121" i="6" s="1"/>
  <c r="DF125" i="16"/>
  <c r="DD124" i="16"/>
  <c r="D120" i="6" s="1"/>
  <c r="DE124" i="16"/>
  <c r="E120" i="6" s="1"/>
  <c r="DF124" i="16"/>
  <c r="DD123" i="16"/>
  <c r="D119" i="6" s="1"/>
  <c r="DE123" i="16"/>
  <c r="E119" i="6" s="1"/>
  <c r="DF123" i="16"/>
  <c r="DD122" i="16"/>
  <c r="D118" i="6" s="1"/>
  <c r="DE122" i="16"/>
  <c r="E118" i="6" s="1"/>
  <c r="DF122" i="16"/>
  <c r="DD121" i="16"/>
  <c r="D117" i="6" s="1"/>
  <c r="DE121" i="16"/>
  <c r="E117" i="6" s="1"/>
  <c r="DF121" i="16"/>
  <c r="DD120" i="16"/>
  <c r="D116" i="6" s="1"/>
  <c r="DE120" i="16"/>
  <c r="E116" i="6" s="1"/>
  <c r="DF120" i="16"/>
  <c r="DD119" i="16"/>
  <c r="D115" i="6" s="1"/>
  <c r="DE119" i="16"/>
  <c r="E115" i="6" s="1"/>
  <c r="DF119" i="16"/>
  <c r="DD118" i="16"/>
  <c r="D114" i="6" s="1"/>
  <c r="DE118" i="16"/>
  <c r="E114" i="6" s="1"/>
  <c r="DF118" i="16"/>
  <c r="DD117" i="16"/>
  <c r="D113" i="6" s="1"/>
  <c r="DE117" i="16"/>
  <c r="E113" i="6" s="1"/>
  <c r="DF117" i="16"/>
  <c r="DD116" i="16"/>
  <c r="D112" i="6" s="1"/>
  <c r="DE116" i="16"/>
  <c r="E112" i="6" s="1"/>
  <c r="DF116" i="16"/>
  <c r="DD115" i="16"/>
  <c r="D111" i="6" s="1"/>
  <c r="DE115" i="16"/>
  <c r="E111" i="6" s="1"/>
  <c r="DF115" i="16"/>
  <c r="DD114" i="16"/>
  <c r="D110" i="6" s="1"/>
  <c r="DE114" i="16"/>
  <c r="E110" i="6" s="1"/>
  <c r="DF114" i="16"/>
  <c r="DD113" i="16"/>
  <c r="D109" i="6" s="1"/>
  <c r="DE113" i="16"/>
  <c r="E109" i="6" s="1"/>
  <c r="DF113" i="16"/>
  <c r="DD112" i="16"/>
  <c r="D108" i="6" s="1"/>
  <c r="DE112" i="16"/>
  <c r="E108" i="6" s="1"/>
  <c r="DF112" i="16"/>
  <c r="DD111" i="16"/>
  <c r="D107" i="6" s="1"/>
  <c r="DE111" i="16"/>
  <c r="E107" i="6" s="1"/>
  <c r="DF111" i="16"/>
  <c r="DD110" i="16"/>
  <c r="D106" i="6" s="1"/>
  <c r="DE110" i="16"/>
  <c r="E106" i="6" s="1"/>
  <c r="DF110" i="16"/>
  <c r="DD109" i="16"/>
  <c r="D105" i="6" s="1"/>
  <c r="DE109" i="16"/>
  <c r="E105" i="6" s="1"/>
  <c r="DF109" i="16"/>
  <c r="DD108" i="16"/>
  <c r="D104" i="6" s="1"/>
  <c r="DE108" i="16"/>
  <c r="E104" i="6" s="1"/>
  <c r="DF108" i="16"/>
  <c r="DE107" i="16"/>
  <c r="E103" i="6" s="1"/>
  <c r="DD107" i="16"/>
  <c r="D103" i="6" s="1"/>
  <c r="DF107" i="16"/>
  <c r="DF106" i="16"/>
  <c r="DD106" i="16"/>
  <c r="D102" i="6" s="1"/>
  <c r="DE106" i="16"/>
  <c r="E102" i="6" s="1"/>
  <c r="DF105" i="16"/>
  <c r="DE105" i="16"/>
  <c r="E101" i="6" s="1"/>
  <c r="DD105" i="16"/>
  <c r="D101" i="6" s="1"/>
  <c r="DE104" i="16"/>
  <c r="E100" i="6" s="1"/>
  <c r="DD104" i="16"/>
  <c r="D100" i="6" s="1"/>
  <c r="DF104" i="16"/>
  <c r="DD103" i="16"/>
  <c r="D99" i="6" s="1"/>
  <c r="DE103" i="16"/>
  <c r="E99" i="6" s="1"/>
  <c r="DF103" i="16"/>
  <c r="DD102" i="16"/>
  <c r="D98" i="6" s="1"/>
  <c r="DE102" i="16"/>
  <c r="E98" i="6" s="1"/>
  <c r="DF102" i="16"/>
  <c r="DD101" i="16"/>
  <c r="D97" i="6" s="1"/>
  <c r="DE101" i="16"/>
  <c r="E97" i="6" s="1"/>
  <c r="DF101" i="16"/>
  <c r="DF100" i="16"/>
  <c r="DD100" i="16"/>
  <c r="D96" i="6" s="1"/>
  <c r="DE100" i="16"/>
  <c r="E96" i="6" s="1"/>
  <c r="DF99" i="16"/>
  <c r="DD99" i="16"/>
  <c r="D95" i="6" s="1"/>
  <c r="DE99" i="16"/>
  <c r="E95" i="6" s="1"/>
  <c r="DF98" i="16"/>
  <c r="DE98" i="16"/>
  <c r="E94" i="6" s="1"/>
  <c r="DD98" i="16"/>
  <c r="D94" i="6" s="1"/>
  <c r="DF97" i="16"/>
  <c r="DD97" i="16"/>
  <c r="D93" i="6" s="1"/>
  <c r="DE97" i="16"/>
  <c r="E93" i="6" s="1"/>
  <c r="DF96" i="16"/>
  <c r="DD96" i="16"/>
  <c r="D92" i="6" s="1"/>
  <c r="DE96" i="16"/>
  <c r="E92" i="6" s="1"/>
  <c r="DE95" i="16"/>
  <c r="E91" i="6" s="1"/>
  <c r="DF95" i="16"/>
  <c r="DD95" i="16"/>
  <c r="D91" i="6" s="1"/>
  <c r="DD94" i="16"/>
  <c r="D90" i="6" s="1"/>
  <c r="DF94" i="16"/>
  <c r="DE94" i="16"/>
  <c r="E90" i="6" s="1"/>
  <c r="DD93" i="16"/>
  <c r="D89" i="6" s="1"/>
  <c r="DE93" i="16"/>
  <c r="E89" i="6" s="1"/>
  <c r="DF93" i="16"/>
  <c r="DD92" i="16"/>
  <c r="D88" i="6" s="1"/>
  <c r="DF92" i="16"/>
  <c r="DE92" i="16"/>
  <c r="E88" i="6" s="1"/>
  <c r="DE91" i="16"/>
  <c r="E87" i="6" s="1"/>
  <c r="DD91" i="16"/>
  <c r="D87" i="6" s="1"/>
  <c r="DF91" i="16"/>
  <c r="DE90" i="16"/>
  <c r="E86" i="6" s="1"/>
  <c r="DD90" i="16"/>
  <c r="D86" i="6" s="1"/>
  <c r="DF90" i="16"/>
  <c r="DD89" i="16"/>
  <c r="D85" i="6" s="1"/>
  <c r="DE89" i="16"/>
  <c r="E85" i="6" s="1"/>
  <c r="DF89" i="16"/>
  <c r="DD88" i="16"/>
  <c r="D84" i="6" s="1"/>
  <c r="DE88" i="16"/>
  <c r="E84" i="6" s="1"/>
  <c r="DF88" i="16"/>
  <c r="DD87" i="16"/>
  <c r="D83" i="6" s="1"/>
  <c r="DE87" i="16"/>
  <c r="E83" i="6" s="1"/>
  <c r="DF87" i="16"/>
  <c r="DD86" i="16"/>
  <c r="D82" i="6" s="1"/>
  <c r="DE86" i="16"/>
  <c r="E82" i="6" s="1"/>
  <c r="DF86" i="16"/>
  <c r="DD85" i="16"/>
  <c r="D81" i="6" s="1"/>
  <c r="DE85" i="16"/>
  <c r="E81" i="6" s="1"/>
  <c r="DF85" i="16"/>
  <c r="DD84" i="16"/>
  <c r="D80" i="6" s="1"/>
  <c r="DE84" i="16"/>
  <c r="E80" i="6" s="1"/>
  <c r="DF84" i="16"/>
  <c r="DD83" i="16"/>
  <c r="D79" i="6" s="1"/>
  <c r="DE83" i="16"/>
  <c r="E79" i="6" s="1"/>
  <c r="DF83" i="16"/>
  <c r="DD82" i="16"/>
  <c r="D78" i="6" s="1"/>
  <c r="DE82" i="16"/>
  <c r="E78" i="6" s="1"/>
  <c r="DF82" i="16"/>
  <c r="DD81" i="16"/>
  <c r="D77" i="6" s="1"/>
  <c r="DE81" i="16"/>
  <c r="E77" i="6" s="1"/>
  <c r="DF81" i="16"/>
  <c r="DD80" i="16"/>
  <c r="D76" i="6" s="1"/>
  <c r="DE80" i="16"/>
  <c r="E76" i="6" s="1"/>
  <c r="DF80" i="16"/>
  <c r="DD79" i="16"/>
  <c r="D75" i="6" s="1"/>
  <c r="DE79" i="16"/>
  <c r="E75" i="6" s="1"/>
  <c r="DF79" i="16"/>
  <c r="DD78" i="16"/>
  <c r="D74" i="6" s="1"/>
  <c r="DE78" i="16"/>
  <c r="E74" i="6" s="1"/>
  <c r="DF78" i="16"/>
  <c r="DD77" i="16"/>
  <c r="D73" i="6" s="1"/>
  <c r="DE77" i="16"/>
  <c r="E73" i="6" s="1"/>
  <c r="DF77" i="16"/>
  <c r="DD76" i="16"/>
  <c r="D72" i="6" s="1"/>
  <c r="DE76" i="16"/>
  <c r="E72" i="6" s="1"/>
  <c r="DF76" i="16"/>
  <c r="DD75" i="16"/>
  <c r="D71" i="6" s="1"/>
  <c r="DE75" i="16"/>
  <c r="E71" i="6" s="1"/>
  <c r="DF75" i="16"/>
  <c r="DD74" i="16"/>
  <c r="D70" i="6" s="1"/>
  <c r="DE74" i="16"/>
  <c r="E70" i="6" s="1"/>
  <c r="DF74" i="16"/>
  <c r="DD73" i="16"/>
  <c r="D69" i="6" s="1"/>
  <c r="DE73" i="16"/>
  <c r="E69" i="6" s="1"/>
  <c r="DF73" i="16"/>
  <c r="DD72" i="16"/>
  <c r="D68" i="6" s="1"/>
  <c r="DE72" i="16"/>
  <c r="E68" i="6" s="1"/>
  <c r="DF72" i="16"/>
  <c r="DD71" i="16"/>
  <c r="D67" i="6" s="1"/>
  <c r="DE71" i="16"/>
  <c r="E67" i="6" s="1"/>
  <c r="DF71" i="16"/>
  <c r="DD70" i="16"/>
  <c r="D66" i="6" s="1"/>
  <c r="DE70" i="16"/>
  <c r="E66" i="6" s="1"/>
  <c r="DF70" i="16"/>
  <c r="DD69" i="16"/>
  <c r="D65" i="6" s="1"/>
  <c r="DE69" i="16"/>
  <c r="E65" i="6" s="1"/>
  <c r="DF69" i="16"/>
  <c r="DD68" i="16"/>
  <c r="D64" i="6" s="1"/>
  <c r="DE68" i="16"/>
  <c r="E64" i="6" s="1"/>
  <c r="DF68" i="16"/>
  <c r="DD67" i="16"/>
  <c r="D63" i="6" s="1"/>
  <c r="DE67" i="16"/>
  <c r="E63" i="6" s="1"/>
  <c r="DF67" i="16"/>
  <c r="DD66" i="16"/>
  <c r="D62" i="6" s="1"/>
  <c r="DE66" i="16"/>
  <c r="E62" i="6" s="1"/>
  <c r="DF66" i="16"/>
  <c r="DD65" i="16"/>
  <c r="D61" i="6" s="1"/>
  <c r="DE65" i="16"/>
  <c r="E61" i="6" s="1"/>
  <c r="DF65" i="16"/>
  <c r="DD64" i="16"/>
  <c r="D60" i="6" s="1"/>
  <c r="DE64" i="16"/>
  <c r="E60" i="6" s="1"/>
  <c r="DF64" i="16"/>
  <c r="DE63" i="16"/>
  <c r="E59" i="6" s="1"/>
  <c r="DD63" i="16"/>
  <c r="D59" i="6" s="1"/>
  <c r="DF63" i="16"/>
  <c r="DD62" i="16"/>
  <c r="D58" i="6" s="1"/>
  <c r="DF62" i="16"/>
  <c r="DE62" i="16"/>
  <c r="E58" i="6" s="1"/>
  <c r="DE61" i="16"/>
  <c r="E57" i="6" s="1"/>
  <c r="DD61" i="16"/>
  <c r="D57" i="6" s="1"/>
  <c r="DF61" i="16"/>
  <c r="DD60" i="16"/>
  <c r="D56" i="6" s="1"/>
  <c r="DF60" i="16"/>
  <c r="DE60" i="16"/>
  <c r="E56" i="6" s="1"/>
  <c r="DE59" i="16"/>
  <c r="E55" i="6" s="1"/>
  <c r="DD59" i="16"/>
  <c r="D55" i="6" s="1"/>
  <c r="DF59" i="16"/>
  <c r="DE58" i="16"/>
  <c r="E54" i="6" s="1"/>
  <c r="DF58" i="16"/>
  <c r="DD58" i="16"/>
  <c r="D54" i="6" s="1"/>
  <c r="DF57" i="16"/>
  <c r="DE57" i="16"/>
  <c r="E53" i="6" s="1"/>
  <c r="DD57" i="16"/>
  <c r="D53" i="6" s="1"/>
  <c r="DE56" i="16"/>
  <c r="E52" i="6" s="1"/>
  <c r="DD56" i="16"/>
  <c r="D52" i="6" s="1"/>
  <c r="DF56" i="16"/>
  <c r="DE55" i="16"/>
  <c r="E51" i="6" s="1"/>
  <c r="DF55" i="16"/>
  <c r="DD55" i="16"/>
  <c r="D51" i="6" s="1"/>
  <c r="DD54" i="16"/>
  <c r="D50" i="6" s="1"/>
  <c r="DE54" i="16"/>
  <c r="E50" i="6" s="1"/>
  <c r="DF54" i="16"/>
  <c r="DD53" i="16"/>
  <c r="D49" i="6" s="1"/>
  <c r="DF53" i="16"/>
  <c r="DE53" i="16"/>
  <c r="E49" i="6" s="1"/>
  <c r="DD52" i="16"/>
  <c r="D48" i="6" s="1"/>
  <c r="DE52" i="16"/>
  <c r="E48" i="6" s="1"/>
  <c r="DF52" i="16"/>
  <c r="DD51" i="16"/>
  <c r="D47" i="6" s="1"/>
  <c r="DE51" i="16"/>
  <c r="E47" i="6" s="1"/>
  <c r="DF51" i="16"/>
  <c r="DD50" i="16"/>
  <c r="D46" i="6" s="1"/>
  <c r="DE50" i="16"/>
  <c r="E46" i="6" s="1"/>
  <c r="DF50" i="16"/>
  <c r="DD49" i="16"/>
  <c r="D45" i="6" s="1"/>
  <c r="DE49" i="16"/>
  <c r="E45" i="6" s="1"/>
  <c r="DF49" i="16"/>
  <c r="DD48" i="16"/>
  <c r="D44" i="6" s="1"/>
  <c r="DE48" i="16"/>
  <c r="E44" i="6" s="1"/>
  <c r="DF48" i="16"/>
  <c r="DD47" i="16"/>
  <c r="D43" i="6" s="1"/>
  <c r="DE47" i="16"/>
  <c r="E43" i="6" s="1"/>
  <c r="DF47" i="16"/>
  <c r="DD46" i="16"/>
  <c r="D42" i="6" s="1"/>
  <c r="DE46" i="16"/>
  <c r="E42" i="6" s="1"/>
  <c r="DF46" i="16"/>
  <c r="DD45" i="16"/>
  <c r="D41" i="6" s="1"/>
  <c r="DE45" i="16"/>
  <c r="E41" i="6" s="1"/>
  <c r="DF45" i="16"/>
  <c r="DD44" i="16"/>
  <c r="D40" i="6" s="1"/>
  <c r="DE44" i="16"/>
  <c r="E40" i="6" s="1"/>
  <c r="DF44" i="16"/>
  <c r="DD43" i="16"/>
  <c r="D39" i="6" s="1"/>
  <c r="DE43" i="16"/>
  <c r="E39" i="6" s="1"/>
  <c r="DF43" i="16"/>
  <c r="DD42" i="16"/>
  <c r="D38" i="6" s="1"/>
  <c r="DE42" i="16"/>
  <c r="E38" i="6" s="1"/>
  <c r="DF42" i="16"/>
  <c r="DD41" i="16"/>
  <c r="D37" i="6" s="1"/>
  <c r="DE41" i="16"/>
  <c r="E37" i="6" s="1"/>
  <c r="DF41" i="16"/>
  <c r="DD40" i="16"/>
  <c r="D36" i="6" s="1"/>
  <c r="DE40" i="16"/>
  <c r="E36" i="6" s="1"/>
  <c r="DF40" i="16"/>
  <c r="DD39" i="16"/>
  <c r="D35" i="6" s="1"/>
  <c r="DE39" i="16"/>
  <c r="E35" i="6" s="1"/>
  <c r="DF39" i="16"/>
  <c r="DD38" i="16"/>
  <c r="D34" i="6" s="1"/>
  <c r="DE38" i="16"/>
  <c r="E34" i="6" s="1"/>
  <c r="DF38" i="16"/>
  <c r="DD37" i="16"/>
  <c r="D33" i="6" s="1"/>
  <c r="DE37" i="16"/>
  <c r="E33" i="6" s="1"/>
  <c r="DF37" i="16"/>
  <c r="DD36" i="16"/>
  <c r="D32" i="6" s="1"/>
  <c r="DE36" i="16"/>
  <c r="E32" i="6" s="1"/>
  <c r="DF36" i="16"/>
  <c r="DD35" i="16"/>
  <c r="D31" i="6" s="1"/>
  <c r="DE35" i="16"/>
  <c r="E31" i="6" s="1"/>
  <c r="DF35" i="16"/>
  <c r="DD34" i="16"/>
  <c r="D30" i="6" s="1"/>
  <c r="DE34" i="16"/>
  <c r="E30" i="6" s="1"/>
  <c r="DF34" i="16"/>
  <c r="DD33" i="16"/>
  <c r="D29" i="6" s="1"/>
  <c r="DE33" i="16"/>
  <c r="E29" i="6" s="1"/>
  <c r="DF33" i="16"/>
  <c r="DD32" i="16"/>
  <c r="D28" i="6" s="1"/>
  <c r="DE32" i="16"/>
  <c r="E28" i="6" s="1"/>
  <c r="DF32" i="16"/>
  <c r="DD31" i="16"/>
  <c r="D27" i="6" s="1"/>
  <c r="DE31" i="16"/>
  <c r="E27" i="6" s="1"/>
  <c r="DF31" i="16"/>
  <c r="DE30" i="16"/>
  <c r="E26" i="6" s="1"/>
  <c r="DF30" i="16"/>
  <c r="DD30" i="16"/>
  <c r="D26" i="6" s="1"/>
  <c r="DD29" i="16"/>
  <c r="D25" i="6" s="1"/>
  <c r="DF29" i="16"/>
  <c r="DE29" i="16"/>
  <c r="E25" i="6" s="1"/>
  <c r="DE28" i="16"/>
  <c r="E24" i="6" s="1"/>
  <c r="DD28" i="16"/>
  <c r="D24" i="6" s="1"/>
  <c r="DF28" i="16"/>
  <c r="DD27" i="16"/>
  <c r="D23" i="6" s="1"/>
  <c r="DF27" i="16"/>
  <c r="DE27" i="16"/>
  <c r="E23" i="6" s="1"/>
  <c r="DF26" i="16"/>
  <c r="DE26" i="16"/>
  <c r="E22" i="6" s="1"/>
  <c r="DD26" i="16"/>
  <c r="D22" i="6" s="1"/>
  <c r="DE25" i="16"/>
  <c r="E21" i="6" s="1"/>
  <c r="DF25" i="16"/>
  <c r="DD25" i="16"/>
  <c r="D21" i="6" s="1"/>
  <c r="DE24" i="16"/>
  <c r="E20" i="6" s="1"/>
  <c r="DD24" i="16"/>
  <c r="D20" i="6" s="1"/>
  <c r="DF24" i="16"/>
  <c r="DF23" i="16"/>
  <c r="DE23" i="16"/>
  <c r="E19" i="6" s="1"/>
  <c r="DD23" i="16"/>
  <c r="D19" i="6" s="1"/>
  <c r="DD22" i="16"/>
  <c r="D18" i="6" s="1"/>
  <c r="DE22" i="16"/>
  <c r="E18" i="6" s="1"/>
  <c r="DF22" i="16"/>
  <c r="DD21" i="16"/>
  <c r="D17" i="6" s="1"/>
  <c r="DF21" i="16"/>
  <c r="DE21" i="16"/>
  <c r="E17" i="6" s="1"/>
  <c r="DF20" i="16"/>
  <c r="DD20" i="16"/>
  <c r="D16" i="6" s="1"/>
  <c r="DE20" i="16"/>
  <c r="E16" i="6" s="1"/>
  <c r="DD19" i="16"/>
  <c r="D15" i="6" s="1"/>
  <c r="DF19" i="16"/>
  <c r="DE19" i="16"/>
  <c r="E15" i="6" s="1"/>
  <c r="A16" i="3"/>
  <c r="A16" i="4"/>
  <c r="A16" i="5"/>
  <c r="A9" i="2"/>
  <c r="CB31" i="18"/>
  <c r="BX31" i="18"/>
  <c r="B13" i="16"/>
  <c r="C3" i="16"/>
  <c r="AK9" i="18" l="1"/>
  <c r="AL9" i="18"/>
  <c r="AI9" i="18"/>
  <c r="AJ9" i="18"/>
  <c r="AB9" i="18"/>
  <c r="T9" i="15" s="1"/>
  <c r="G14" i="6" s="1"/>
  <c r="AH9" i="18"/>
  <c r="BC236" i="16"/>
  <c r="BC244" i="16"/>
  <c r="C62" i="8" s="1"/>
  <c r="AU236" i="16"/>
  <c r="AU244" i="16"/>
  <c r="AS236" i="16"/>
  <c r="AS244" i="16"/>
  <c r="BA240" i="16"/>
  <c r="BA248" i="16"/>
  <c r="BA236" i="16"/>
  <c r="BA244" i="16"/>
  <c r="BB236" i="16"/>
  <c r="BB244" i="16"/>
  <c r="BB237" i="16"/>
  <c r="BB245" i="16"/>
  <c r="AV238" i="16"/>
  <c r="AV246" i="16"/>
  <c r="AS237" i="16"/>
  <c r="AS245" i="16"/>
  <c r="BB240" i="16"/>
  <c r="BB248" i="16"/>
  <c r="AP240" i="16"/>
  <c r="AP248" i="16"/>
  <c r="AW240" i="16"/>
  <c r="AW248" i="16"/>
  <c r="BA239" i="16"/>
  <c r="BA247" i="16"/>
  <c r="BC240" i="16"/>
  <c r="BC248" i="16"/>
  <c r="G62" i="8" s="1"/>
  <c r="AT237" i="16"/>
  <c r="AT245" i="16"/>
  <c r="AR238" i="16"/>
  <c r="AR246" i="16"/>
  <c r="AT239" i="16"/>
  <c r="AT247" i="16"/>
  <c r="AQ238" i="16"/>
  <c r="AQ246" i="16"/>
  <c r="AZ240" i="16"/>
  <c r="AZ248" i="16"/>
  <c r="AT240" i="16"/>
  <c r="AT248" i="16"/>
  <c r="AR240" i="16"/>
  <c r="AR248" i="16"/>
  <c r="AR239" i="16"/>
  <c r="AR247" i="16"/>
  <c r="AR236" i="16"/>
  <c r="AR244" i="16"/>
  <c r="AS240" i="16"/>
  <c r="AS248" i="16"/>
  <c r="DD18" i="16"/>
  <c r="BX138" i="18"/>
  <c r="BZ138" i="18"/>
  <c r="BX139" i="18"/>
  <c r="BZ139" i="18"/>
  <c r="BX140" i="18"/>
  <c r="BZ140" i="18"/>
  <c r="BX141" i="18"/>
  <c r="BZ141" i="18"/>
  <c r="BX142" i="18"/>
  <c r="BZ142" i="18"/>
  <c r="BX143" i="18"/>
  <c r="BZ143" i="18"/>
  <c r="BX144" i="18"/>
  <c r="BZ144" i="18"/>
  <c r="BX145" i="18"/>
  <c r="BZ145" i="18"/>
  <c r="BX146" i="18"/>
  <c r="BZ146" i="18"/>
  <c r="BX147" i="18"/>
  <c r="BZ147" i="18"/>
  <c r="BX148" i="18"/>
  <c r="BZ148" i="18"/>
  <c r="BX149" i="18"/>
  <c r="BZ149" i="18"/>
  <c r="BX150" i="18"/>
  <c r="BZ150" i="18"/>
  <c r="BX16" i="18"/>
  <c r="BZ16" i="18"/>
  <c r="BX15" i="18"/>
  <c r="BZ15" i="18"/>
  <c r="BX14" i="18"/>
  <c r="BZ14" i="18"/>
  <c r="BX13" i="18"/>
  <c r="BZ13" i="18"/>
  <c r="BX137" i="18"/>
  <c r="BZ137" i="18"/>
  <c r="BX12" i="18"/>
  <c r="BZ12" i="18"/>
  <c r="BX87" i="18"/>
  <c r="BZ87" i="18"/>
  <c r="BX86" i="18"/>
  <c r="BZ86" i="18"/>
  <c r="BX85" i="18"/>
  <c r="BZ85" i="18"/>
  <c r="BX84" i="18"/>
  <c r="BZ84" i="18"/>
  <c r="BX83" i="18"/>
  <c r="BZ83" i="18"/>
  <c r="BX82" i="18"/>
  <c r="BZ82" i="18"/>
  <c r="BX81" i="18"/>
  <c r="BZ81" i="18"/>
  <c r="BX80" i="18"/>
  <c r="BZ80" i="18"/>
  <c r="BX79" i="18"/>
  <c r="BZ79" i="18"/>
  <c r="BX11" i="18"/>
  <c r="BZ11" i="18"/>
  <c r="BX10" i="18"/>
  <c r="BZ10" i="18"/>
  <c r="BX9" i="18"/>
  <c r="BZ9" i="18"/>
  <c r="CS8" i="18"/>
  <c r="CS211" i="18" s="1"/>
  <c r="CS212" i="18" s="1"/>
  <c r="BV211" i="18"/>
  <c r="CR8" i="18"/>
  <c r="CR211" i="18" s="1"/>
  <c r="CR212" i="18" s="1"/>
  <c r="BU211" i="18"/>
  <c r="CQ8" i="18"/>
  <c r="CQ211" i="18" s="1"/>
  <c r="CQ212" i="18" s="1"/>
  <c r="BT211" i="18"/>
  <c r="CP8" i="18"/>
  <c r="CP211" i="18" s="1"/>
  <c r="CP212" i="18" s="1"/>
  <c r="BS211" i="18"/>
  <c r="CO8" i="18"/>
  <c r="CO211" i="18" s="1"/>
  <c r="CO212" i="18" s="1"/>
  <c r="BR211" i="18"/>
  <c r="CN8" i="18"/>
  <c r="CN211" i="18" s="1"/>
  <c r="CN212" i="18" s="1"/>
  <c r="BQ211" i="18"/>
  <c r="CM8" i="18"/>
  <c r="CM211" i="18" s="1"/>
  <c r="CM212" i="18" s="1"/>
  <c r="BP211" i="18"/>
  <c r="CL8" i="18"/>
  <c r="CL211" i="18" s="1"/>
  <c r="CL212" i="18" s="1"/>
  <c r="BO211" i="18"/>
  <c r="CK8" i="18"/>
  <c r="CK211" i="18" s="1"/>
  <c r="CK212" i="18" s="1"/>
  <c r="BN211" i="18"/>
  <c r="CJ8" i="18"/>
  <c r="CJ211" i="18" s="1"/>
  <c r="CJ212" i="18" s="1"/>
  <c r="BM211" i="18"/>
  <c r="CI8" i="18"/>
  <c r="CI211" i="18" s="1"/>
  <c r="CI212" i="18" s="1"/>
  <c r="BL211" i="18"/>
  <c r="CH8" i="18"/>
  <c r="CH211" i="18" s="1"/>
  <c r="CH212" i="18" s="1"/>
  <c r="BK211" i="18"/>
  <c r="CG8" i="18"/>
  <c r="CG211" i="18" s="1"/>
  <c r="CG212" i="18" s="1"/>
  <c r="BJ211" i="18"/>
  <c r="CF8" i="18"/>
  <c r="CF211" i="18" s="1"/>
  <c r="CF212" i="18" s="1"/>
  <c r="BI211" i="18"/>
  <c r="CE8" i="18"/>
  <c r="CE211" i="18" s="1"/>
  <c r="CE212" i="18" s="1"/>
  <c r="BH211" i="18"/>
  <c r="CD8" i="18"/>
  <c r="CD211" i="18" s="1"/>
  <c r="CD212" i="18" s="1"/>
  <c r="BG211" i="18"/>
  <c r="CC8" i="18"/>
  <c r="CC211" i="18" s="1"/>
  <c r="CC212" i="18" s="1"/>
  <c r="D67" i="12" s="1"/>
  <c r="BF211" i="18"/>
  <c r="CB8" i="18"/>
  <c r="CB211" i="18" s="1"/>
  <c r="CB212" i="18" s="1"/>
  <c r="D66" i="12" s="1"/>
  <c r="BE211" i="18"/>
  <c r="CA8" i="18"/>
  <c r="CA211" i="18" s="1"/>
  <c r="CA212" i="18" s="1"/>
  <c r="D65" i="12" s="1"/>
  <c r="BD211" i="18"/>
  <c r="AB8" i="18"/>
  <c r="AA209" i="18"/>
  <c r="AA210" i="18" s="1"/>
  <c r="AA211" i="18"/>
  <c r="AA212" i="18"/>
  <c r="AA213" i="18"/>
  <c r="BX8" i="18"/>
  <c r="BZ8" i="18"/>
  <c r="BC211" i="18"/>
  <c r="BX25" i="18"/>
  <c r="BZ25" i="18"/>
  <c r="BX24" i="18"/>
  <c r="BZ24" i="18"/>
  <c r="BX23" i="18"/>
  <c r="BZ23" i="18"/>
  <c r="BX22" i="18"/>
  <c r="BZ22" i="18"/>
  <c r="BX21" i="18"/>
  <c r="BZ21" i="18"/>
  <c r="BX20" i="18"/>
  <c r="BZ20" i="18"/>
  <c r="BX19" i="18"/>
  <c r="BZ19" i="18"/>
  <c r="BX18" i="18"/>
  <c r="BZ18" i="18"/>
  <c r="BX17" i="18"/>
  <c r="BZ17" i="18"/>
  <c r="A21" i="16"/>
  <c r="A11" i="18"/>
  <c r="BJ15" i="16"/>
  <c r="BK16" i="16"/>
  <c r="BJ225" i="16"/>
  <c r="BJ230" i="16" s="1"/>
  <c r="BJ235" i="16" s="1"/>
  <c r="EY32" i="16"/>
  <c r="AT29" i="3"/>
  <c r="EY33" i="16"/>
  <c r="AT30" i="3"/>
  <c r="EY34" i="16"/>
  <c r="AT31" i="3"/>
  <c r="EY35" i="16"/>
  <c r="AT32" i="3"/>
  <c r="EY36" i="16"/>
  <c r="AT33" i="3"/>
  <c r="EY37" i="16"/>
  <c r="AT34" i="3"/>
  <c r="EY38" i="16"/>
  <c r="AT35" i="3"/>
  <c r="EY39" i="16"/>
  <c r="AT36" i="3"/>
  <c r="EY40" i="16"/>
  <c r="AT37" i="3"/>
  <c r="EY41" i="16"/>
  <c r="AT38" i="3"/>
  <c r="EY42" i="16"/>
  <c r="AT39" i="3"/>
  <c r="EY43" i="16"/>
  <c r="AT40" i="3"/>
  <c r="EY44" i="16"/>
  <c r="AT41" i="3"/>
  <c r="EY45" i="16"/>
  <c r="AT42" i="3"/>
  <c r="EY46" i="16"/>
  <c r="AT43" i="3"/>
  <c r="EY47" i="16"/>
  <c r="AT44" i="3"/>
  <c r="EY48" i="16"/>
  <c r="AT45" i="3"/>
  <c r="EY49" i="16"/>
  <c r="AT46" i="3"/>
  <c r="EY50" i="16"/>
  <c r="AT47" i="3"/>
  <c r="EY51" i="16"/>
  <c r="AT48" i="3"/>
  <c r="EY52" i="16"/>
  <c r="AT49" i="3"/>
  <c r="EY17" i="16"/>
  <c r="CV218" i="16"/>
  <c r="AT14" i="3"/>
  <c r="EY21" i="16"/>
  <c r="AT18" i="3"/>
  <c r="EY25" i="16"/>
  <c r="AT22" i="3"/>
  <c r="EY31" i="16"/>
  <c r="AT28" i="3"/>
  <c r="EY54" i="16"/>
  <c r="AT51" i="3"/>
  <c r="EY56" i="16"/>
  <c r="AT53" i="3"/>
  <c r="EY59" i="16"/>
  <c r="AT56" i="3"/>
  <c r="EY64" i="16"/>
  <c r="AT61" i="3"/>
  <c r="EY65" i="16"/>
  <c r="AT62" i="3"/>
  <c r="EY67" i="16"/>
  <c r="AT64" i="3"/>
  <c r="EY68" i="16"/>
  <c r="AT65" i="3"/>
  <c r="EY69" i="16"/>
  <c r="AT66" i="3"/>
  <c r="EY70" i="16"/>
  <c r="AT67" i="3"/>
  <c r="EY71" i="16"/>
  <c r="AT68" i="3"/>
  <c r="EY72" i="16"/>
  <c r="AT69" i="3"/>
  <c r="EY73" i="16"/>
  <c r="AT70" i="3"/>
  <c r="EY74" i="16"/>
  <c r="AT71" i="3"/>
  <c r="EY75" i="16"/>
  <c r="AT72" i="3"/>
  <c r="EY76" i="16"/>
  <c r="AT73" i="3"/>
  <c r="EY77" i="16"/>
  <c r="AT74" i="3"/>
  <c r="EY78" i="16"/>
  <c r="AT75" i="3"/>
  <c r="EY79" i="16"/>
  <c r="AT76" i="3"/>
  <c r="EY80" i="16"/>
  <c r="AT77" i="3"/>
  <c r="EY81" i="16"/>
  <c r="AT78" i="3"/>
  <c r="EY82" i="16"/>
  <c r="AT79" i="3"/>
  <c r="EY83" i="16"/>
  <c r="AT80" i="3"/>
  <c r="EY84" i="16"/>
  <c r="AT81" i="3"/>
  <c r="EY85" i="16"/>
  <c r="AT82" i="3"/>
  <c r="EY86" i="16"/>
  <c r="AT83" i="3"/>
  <c r="EY87" i="16"/>
  <c r="AT84" i="3"/>
  <c r="EY88" i="16"/>
  <c r="AT85" i="3"/>
  <c r="EY89" i="16"/>
  <c r="AT86" i="3"/>
  <c r="EY20" i="16"/>
  <c r="AT17" i="3"/>
  <c r="EY95" i="16"/>
  <c r="AT92" i="3"/>
  <c r="EY100" i="16"/>
  <c r="AT97" i="3"/>
  <c r="EY103" i="16"/>
  <c r="AT100" i="3"/>
  <c r="EY104" i="16"/>
  <c r="AT101" i="3"/>
  <c r="EY105" i="16"/>
  <c r="AT102" i="3"/>
  <c r="EY107" i="16"/>
  <c r="AT104" i="3"/>
  <c r="EY108" i="16"/>
  <c r="AT105" i="3"/>
  <c r="EY109" i="16"/>
  <c r="AT106" i="3"/>
  <c r="EY110" i="16"/>
  <c r="AT107" i="3"/>
  <c r="EY111" i="16"/>
  <c r="AT108" i="3"/>
  <c r="EY112" i="16"/>
  <c r="AT109" i="3"/>
  <c r="EY113" i="16"/>
  <c r="AT110" i="3"/>
  <c r="EY114" i="16"/>
  <c r="AT111" i="3"/>
  <c r="EY115" i="16"/>
  <c r="AT112" i="3"/>
  <c r="EY116" i="16"/>
  <c r="AT113" i="3"/>
  <c r="EY117" i="16"/>
  <c r="AT114" i="3"/>
  <c r="EY118" i="16"/>
  <c r="AT115" i="3"/>
  <c r="EY119" i="16"/>
  <c r="AT116" i="3"/>
  <c r="EY120" i="16"/>
  <c r="AT117" i="3"/>
  <c r="EY121" i="16"/>
  <c r="AT118" i="3"/>
  <c r="EY122" i="16"/>
  <c r="AT119" i="3"/>
  <c r="EY123" i="16"/>
  <c r="AT120" i="3"/>
  <c r="EY124" i="16"/>
  <c r="AT121" i="3"/>
  <c r="EY125" i="16"/>
  <c r="AT122" i="3"/>
  <c r="EY22" i="16"/>
  <c r="AT19" i="3"/>
  <c r="EY27" i="16"/>
  <c r="AT24" i="3"/>
  <c r="AT25" i="3"/>
  <c r="EY28" i="16"/>
  <c r="EY55" i="16"/>
  <c r="AT52" i="3"/>
  <c r="EY57" i="16"/>
  <c r="AT54" i="3"/>
  <c r="EY60" i="16"/>
  <c r="AT57" i="3"/>
  <c r="AT60" i="3"/>
  <c r="EY63" i="16"/>
  <c r="EY90" i="16"/>
  <c r="AT87" i="3"/>
  <c r="EY94" i="16"/>
  <c r="AT91" i="3"/>
  <c r="AT94" i="3"/>
  <c r="EY97" i="16"/>
  <c r="EY99" i="16"/>
  <c r="AT96" i="3"/>
  <c r="EY106" i="16"/>
  <c r="AT103" i="3"/>
  <c r="EY126" i="16"/>
  <c r="AT123" i="3"/>
  <c r="EY127" i="16"/>
  <c r="AT124" i="3"/>
  <c r="EY128" i="16"/>
  <c r="AT125" i="3"/>
  <c r="EY129" i="16"/>
  <c r="AT126" i="3"/>
  <c r="EY130" i="16"/>
  <c r="AT127" i="3"/>
  <c r="EY131" i="16"/>
  <c r="AT128" i="3"/>
  <c r="EY132" i="16"/>
  <c r="AT129" i="3"/>
  <c r="EY133" i="16"/>
  <c r="AT130" i="3"/>
  <c r="EY134" i="16"/>
  <c r="AT131" i="3"/>
  <c r="EY135" i="16"/>
  <c r="AT132" i="3"/>
  <c r="EY136" i="16"/>
  <c r="AT133" i="3"/>
  <c r="EY137" i="16"/>
  <c r="AT134" i="3"/>
  <c r="EY138" i="16"/>
  <c r="AT135" i="3"/>
  <c r="EY139" i="16"/>
  <c r="AT136" i="3"/>
  <c r="EY140" i="16"/>
  <c r="AT137" i="3"/>
  <c r="EY141" i="16"/>
  <c r="AT138" i="3"/>
  <c r="EY142" i="16"/>
  <c r="AT139" i="3"/>
  <c r="EY143" i="16"/>
  <c r="AT140" i="3"/>
  <c r="EY144" i="16"/>
  <c r="AT141" i="3"/>
  <c r="EY145" i="16"/>
  <c r="AT142" i="3"/>
  <c r="EY146" i="16"/>
  <c r="AT143" i="3"/>
  <c r="EY147" i="16"/>
  <c r="AT144" i="3"/>
  <c r="EY148" i="16"/>
  <c r="AT145" i="3"/>
  <c r="EY149" i="16"/>
  <c r="AT146" i="3"/>
  <c r="EY150" i="16"/>
  <c r="AT147" i="3"/>
  <c r="EY151" i="16"/>
  <c r="AT148" i="3"/>
  <c r="EY152" i="16"/>
  <c r="AT149" i="3"/>
  <c r="EY153" i="16"/>
  <c r="AT150" i="3"/>
  <c r="EY154" i="16"/>
  <c r="AT151" i="3"/>
  <c r="EY155" i="16"/>
  <c r="AT152" i="3"/>
  <c r="EY156" i="16"/>
  <c r="AT153" i="3"/>
  <c r="EY157" i="16"/>
  <c r="AT154" i="3"/>
  <c r="EY158" i="16"/>
  <c r="AT155" i="3"/>
  <c r="EY159" i="16"/>
  <c r="AT156" i="3"/>
  <c r="EY160" i="16"/>
  <c r="AT157" i="3"/>
  <c r="EY161" i="16"/>
  <c r="AT158" i="3"/>
  <c r="AT15" i="3"/>
  <c r="EY18" i="16"/>
  <c r="CV224" i="16" s="1"/>
  <c r="CV241" i="16" s="1"/>
  <c r="EY29" i="16"/>
  <c r="AT26" i="3"/>
  <c r="AT27" i="3"/>
  <c r="EY30" i="16"/>
  <c r="AT50" i="3"/>
  <c r="EY53" i="16"/>
  <c r="EY61" i="16"/>
  <c r="AT58" i="3"/>
  <c r="EY62" i="16"/>
  <c r="AT59" i="3"/>
  <c r="AT88" i="3"/>
  <c r="EY91" i="16"/>
  <c r="EY92" i="16"/>
  <c r="AT89" i="3"/>
  <c r="AT90" i="3"/>
  <c r="EY93" i="16"/>
  <c r="EY96" i="16"/>
  <c r="AT93" i="3"/>
  <c r="EY98" i="16"/>
  <c r="AT95" i="3"/>
  <c r="AT98" i="3"/>
  <c r="EY101" i="16"/>
  <c r="EY102" i="16"/>
  <c r="AT99" i="3"/>
  <c r="EY162" i="16"/>
  <c r="AT159" i="3"/>
  <c r="EY163" i="16"/>
  <c r="AT160" i="3"/>
  <c r="EY164" i="16"/>
  <c r="AT161" i="3"/>
  <c r="EY165" i="16"/>
  <c r="AT162" i="3"/>
  <c r="EY166" i="16"/>
  <c r="AT163" i="3"/>
  <c r="EY167" i="16"/>
  <c r="AT164" i="3"/>
  <c r="EY168" i="16"/>
  <c r="AT165" i="3"/>
  <c r="EY169" i="16"/>
  <c r="AT166" i="3"/>
  <c r="EY170" i="16"/>
  <c r="AT167" i="3"/>
  <c r="EY171" i="16"/>
  <c r="AT168" i="3"/>
  <c r="EY172" i="16"/>
  <c r="AT169" i="3"/>
  <c r="EY173" i="16"/>
  <c r="AT170" i="3"/>
  <c r="EY174" i="16"/>
  <c r="AT171" i="3"/>
  <c r="EY175" i="16"/>
  <c r="AT172" i="3"/>
  <c r="EY176" i="16"/>
  <c r="AT173" i="3"/>
  <c r="EY177" i="16"/>
  <c r="AT174" i="3"/>
  <c r="EY178" i="16"/>
  <c r="AT175" i="3"/>
  <c r="EY179" i="16"/>
  <c r="AT176" i="3"/>
  <c r="EY180" i="16"/>
  <c r="AT177" i="3"/>
  <c r="EY181" i="16"/>
  <c r="AT178" i="3"/>
  <c r="EY182" i="16"/>
  <c r="AT179" i="3"/>
  <c r="EY183" i="16"/>
  <c r="AT180" i="3"/>
  <c r="EY184" i="16"/>
  <c r="AT181" i="3"/>
  <c r="EY185" i="16"/>
  <c r="AT182" i="3"/>
  <c r="EY186" i="16"/>
  <c r="AT183" i="3"/>
  <c r="EY187" i="16"/>
  <c r="AT184" i="3"/>
  <c r="EY188" i="16"/>
  <c r="AT185" i="3"/>
  <c r="EY189" i="16"/>
  <c r="AT186" i="3"/>
  <c r="EY190" i="16"/>
  <c r="AT187" i="3"/>
  <c r="EY191" i="16"/>
  <c r="AT188" i="3"/>
  <c r="EY192" i="16"/>
  <c r="AT189" i="3"/>
  <c r="EY193" i="16"/>
  <c r="AT190" i="3"/>
  <c r="EY194" i="16"/>
  <c r="AT191" i="3"/>
  <c r="EY195" i="16"/>
  <c r="AT192" i="3"/>
  <c r="EY196" i="16"/>
  <c r="AT193" i="3"/>
  <c r="EY197" i="16"/>
  <c r="AT194" i="3"/>
  <c r="AT16" i="3"/>
  <c r="EY19" i="16"/>
  <c r="AT20" i="3"/>
  <c r="EY23" i="16"/>
  <c r="EY24" i="16"/>
  <c r="AT21" i="3"/>
  <c r="EY26" i="16"/>
  <c r="AT23" i="3"/>
  <c r="AT55" i="3"/>
  <c r="EY58" i="16"/>
  <c r="AT63" i="3"/>
  <c r="EY66" i="16"/>
  <c r="EY198" i="16"/>
  <c r="AT195" i="3"/>
  <c r="EY199" i="16"/>
  <c r="AT196" i="3"/>
  <c r="EY200" i="16"/>
  <c r="AT197" i="3"/>
  <c r="EY201" i="16"/>
  <c r="AT198" i="3"/>
  <c r="EY202" i="16"/>
  <c r="AT199" i="3"/>
  <c r="EY203" i="16"/>
  <c r="AT200" i="3"/>
  <c r="EY204" i="16"/>
  <c r="AT201" i="3"/>
  <c r="EY205" i="16"/>
  <c r="AT202" i="3"/>
  <c r="EY206" i="16"/>
  <c r="AT203" i="3"/>
  <c r="EY207" i="16"/>
  <c r="AT204" i="3"/>
  <c r="EY208" i="16"/>
  <c r="AT205" i="3"/>
  <c r="EY209" i="16"/>
  <c r="AT206" i="3"/>
  <c r="EY210" i="16"/>
  <c r="AT207" i="3"/>
  <c r="EY211" i="16"/>
  <c r="AT208" i="3"/>
  <c r="EY212" i="16"/>
  <c r="AT209" i="3"/>
  <c r="EY213" i="16"/>
  <c r="AT210" i="3"/>
  <c r="EY214" i="16"/>
  <c r="AT211" i="3"/>
  <c r="EY215" i="16"/>
  <c r="AT212" i="3"/>
  <c r="EY216" i="16"/>
  <c r="AT213" i="3"/>
  <c r="AV232" i="16"/>
  <c r="AV235" i="16"/>
  <c r="CV228" i="16" s="1"/>
  <c r="CV233" i="16" s="1"/>
  <c r="CV238" i="16" s="1"/>
  <c r="CV236" i="16"/>
  <c r="CV239" i="16"/>
  <c r="EX32" i="16"/>
  <c r="AS29" i="3"/>
  <c r="EX33" i="16"/>
  <c r="AS30" i="3"/>
  <c r="EX34" i="16"/>
  <c r="AS31" i="3"/>
  <c r="EX35" i="16"/>
  <c r="AS32" i="3"/>
  <c r="EX36" i="16"/>
  <c r="AS33" i="3"/>
  <c r="EX37" i="16"/>
  <c r="AS34" i="3"/>
  <c r="EX38" i="16"/>
  <c r="AS35" i="3"/>
  <c r="EX39" i="16"/>
  <c r="AS36" i="3"/>
  <c r="EX40" i="16"/>
  <c r="AS37" i="3"/>
  <c r="EX41" i="16"/>
  <c r="AS38" i="3"/>
  <c r="EX42" i="16"/>
  <c r="AS39" i="3"/>
  <c r="EX43" i="16"/>
  <c r="AS40" i="3"/>
  <c r="EX44" i="16"/>
  <c r="AS41" i="3"/>
  <c r="EX45" i="16"/>
  <c r="AS42" i="3"/>
  <c r="EX46" i="16"/>
  <c r="AS43" i="3"/>
  <c r="EX47" i="16"/>
  <c r="AS44" i="3"/>
  <c r="EX48" i="16"/>
  <c r="AS45" i="3"/>
  <c r="EX49" i="16"/>
  <c r="AS46" i="3"/>
  <c r="EX50" i="16"/>
  <c r="AS47" i="3"/>
  <c r="EX51" i="16"/>
  <c r="AS48" i="3"/>
  <c r="EX52" i="16"/>
  <c r="AS49" i="3"/>
  <c r="EX23" i="16"/>
  <c r="AS20" i="3"/>
  <c r="EX26" i="16"/>
  <c r="AS23" i="3"/>
  <c r="EX27" i="16"/>
  <c r="AS24" i="3"/>
  <c r="EX28" i="16"/>
  <c r="AS25" i="3"/>
  <c r="EX29" i="16"/>
  <c r="AS26" i="3"/>
  <c r="EX67" i="16"/>
  <c r="AS64" i="3"/>
  <c r="EX68" i="16"/>
  <c r="AS65" i="3"/>
  <c r="EX69" i="16"/>
  <c r="AS66" i="3"/>
  <c r="EX70" i="16"/>
  <c r="AS67" i="3"/>
  <c r="EX71" i="16"/>
  <c r="AS68" i="3"/>
  <c r="EX72" i="16"/>
  <c r="AS69" i="3"/>
  <c r="EX73" i="16"/>
  <c r="AS70" i="3"/>
  <c r="EX74" i="16"/>
  <c r="AS71" i="3"/>
  <c r="EX75" i="16"/>
  <c r="AS72" i="3"/>
  <c r="EX76" i="16"/>
  <c r="AS73" i="3"/>
  <c r="EX77" i="16"/>
  <c r="AS74" i="3"/>
  <c r="EX78" i="16"/>
  <c r="AS75" i="3"/>
  <c r="EX79" i="16"/>
  <c r="AS76" i="3"/>
  <c r="EX80" i="16"/>
  <c r="AS77" i="3"/>
  <c r="EX81" i="16"/>
  <c r="AS78" i="3"/>
  <c r="EX82" i="16"/>
  <c r="AS79" i="3"/>
  <c r="EX83" i="16"/>
  <c r="AS80" i="3"/>
  <c r="EX84" i="16"/>
  <c r="AS81" i="3"/>
  <c r="EX85" i="16"/>
  <c r="AS82" i="3"/>
  <c r="EX86" i="16"/>
  <c r="AS83" i="3"/>
  <c r="EX87" i="16"/>
  <c r="AS84" i="3"/>
  <c r="EX88" i="16"/>
  <c r="AS85" i="3"/>
  <c r="EX89" i="16"/>
  <c r="AS86" i="3"/>
  <c r="EX61" i="16"/>
  <c r="AS58" i="3"/>
  <c r="EX90" i="16"/>
  <c r="AS87" i="3"/>
  <c r="EX92" i="16"/>
  <c r="AS89" i="3"/>
  <c r="EX94" i="16"/>
  <c r="AS91" i="3"/>
  <c r="EX101" i="16"/>
  <c r="AS98" i="3"/>
  <c r="EX109" i="16"/>
  <c r="AS106" i="3"/>
  <c r="EX110" i="16"/>
  <c r="AS107" i="3"/>
  <c r="EX111" i="16"/>
  <c r="AS108" i="3"/>
  <c r="EX112" i="16"/>
  <c r="AS109" i="3"/>
  <c r="EX113" i="16"/>
  <c r="AS110" i="3"/>
  <c r="EX114" i="16"/>
  <c r="AS111" i="3"/>
  <c r="EX115" i="16"/>
  <c r="AS112" i="3"/>
  <c r="EX116" i="16"/>
  <c r="AS113" i="3"/>
  <c r="EX117" i="16"/>
  <c r="AS114" i="3"/>
  <c r="EX118" i="16"/>
  <c r="AS115" i="3"/>
  <c r="EX119" i="16"/>
  <c r="AS116" i="3"/>
  <c r="EX120" i="16"/>
  <c r="AS117" i="3"/>
  <c r="EX121" i="16"/>
  <c r="AS118" i="3"/>
  <c r="EX122" i="16"/>
  <c r="AS119" i="3"/>
  <c r="EX123" i="16"/>
  <c r="AS120" i="3"/>
  <c r="EX124" i="16"/>
  <c r="AS121" i="3"/>
  <c r="EX125" i="16"/>
  <c r="AS122" i="3"/>
  <c r="EX18" i="16"/>
  <c r="AS15" i="3"/>
  <c r="AS19" i="3"/>
  <c r="EX22" i="16"/>
  <c r="EX30" i="16"/>
  <c r="AS27" i="3"/>
  <c r="AS28" i="3"/>
  <c r="EX31" i="16"/>
  <c r="EX54" i="16"/>
  <c r="AS51" i="3"/>
  <c r="EX58" i="16"/>
  <c r="AS55" i="3"/>
  <c r="EX62" i="16"/>
  <c r="AS59" i="3"/>
  <c r="EX91" i="16"/>
  <c r="AS88" i="3"/>
  <c r="EX93" i="16"/>
  <c r="AS90" i="3"/>
  <c r="EX95" i="16"/>
  <c r="AS92" i="3"/>
  <c r="EX102" i="16"/>
  <c r="AS99" i="3"/>
  <c r="EX103" i="16"/>
  <c r="AS100" i="3"/>
  <c r="AS102" i="3"/>
  <c r="EX105" i="16"/>
  <c r="EX106" i="16"/>
  <c r="AS103" i="3"/>
  <c r="AS104" i="3"/>
  <c r="EX107" i="16"/>
  <c r="AS105" i="3"/>
  <c r="EX108" i="16"/>
  <c r="EX126" i="16"/>
  <c r="AS123" i="3"/>
  <c r="EX127" i="16"/>
  <c r="AS124" i="3"/>
  <c r="EX128" i="16"/>
  <c r="AS125" i="3"/>
  <c r="EX129" i="16"/>
  <c r="AS126" i="3"/>
  <c r="EX130" i="16"/>
  <c r="AS127" i="3"/>
  <c r="EX131" i="16"/>
  <c r="AS128" i="3"/>
  <c r="EX132" i="16"/>
  <c r="AS129" i="3"/>
  <c r="EX133" i="16"/>
  <c r="AS130" i="3"/>
  <c r="EX134" i="16"/>
  <c r="AS131" i="3"/>
  <c r="EX135" i="16"/>
  <c r="AS132" i="3"/>
  <c r="EX136" i="16"/>
  <c r="AS133" i="3"/>
  <c r="EX137" i="16"/>
  <c r="AS134" i="3"/>
  <c r="EX138" i="16"/>
  <c r="AS135" i="3"/>
  <c r="EX139" i="16"/>
  <c r="AS136" i="3"/>
  <c r="EX140" i="16"/>
  <c r="AS137" i="3"/>
  <c r="EX141" i="16"/>
  <c r="AS138" i="3"/>
  <c r="EX142" i="16"/>
  <c r="AS139" i="3"/>
  <c r="EX143" i="16"/>
  <c r="AS140" i="3"/>
  <c r="EX144" i="16"/>
  <c r="AS141" i="3"/>
  <c r="EX145" i="16"/>
  <c r="AS142" i="3"/>
  <c r="EX146" i="16"/>
  <c r="AS143" i="3"/>
  <c r="EX147" i="16"/>
  <c r="AS144" i="3"/>
  <c r="EX148" i="16"/>
  <c r="AS145" i="3"/>
  <c r="EX149" i="16"/>
  <c r="AS146" i="3"/>
  <c r="EX150" i="16"/>
  <c r="AS147" i="3"/>
  <c r="EX151" i="16"/>
  <c r="AS148" i="3"/>
  <c r="EX152" i="16"/>
  <c r="AS149" i="3"/>
  <c r="EX153" i="16"/>
  <c r="AS150" i="3"/>
  <c r="EX154" i="16"/>
  <c r="AS151" i="3"/>
  <c r="EX155" i="16"/>
  <c r="AS152" i="3"/>
  <c r="EX156" i="16"/>
  <c r="AS153" i="3"/>
  <c r="EX157" i="16"/>
  <c r="AS154" i="3"/>
  <c r="EX158" i="16"/>
  <c r="AS155" i="3"/>
  <c r="EX159" i="16"/>
  <c r="AS156" i="3"/>
  <c r="EX160" i="16"/>
  <c r="AS157" i="3"/>
  <c r="EX161" i="16"/>
  <c r="AS158" i="3"/>
  <c r="AS16" i="3"/>
  <c r="EX19" i="16"/>
  <c r="EX21" i="16"/>
  <c r="AS18" i="3"/>
  <c r="AS21" i="3"/>
  <c r="EX24" i="16"/>
  <c r="AS22" i="3"/>
  <c r="EX25" i="16"/>
  <c r="EX55" i="16"/>
  <c r="AS52" i="3"/>
  <c r="EX57" i="16"/>
  <c r="AS54" i="3"/>
  <c r="AS56" i="3"/>
  <c r="EX59" i="16"/>
  <c r="AS57" i="3"/>
  <c r="EX60" i="16"/>
  <c r="AS60" i="3"/>
  <c r="EX63" i="16"/>
  <c r="AS63" i="3"/>
  <c r="EX66" i="16"/>
  <c r="AS93" i="3"/>
  <c r="EX96" i="16"/>
  <c r="AS94" i="3"/>
  <c r="EX97" i="16"/>
  <c r="AS95" i="3"/>
  <c r="EX98" i="16"/>
  <c r="AS96" i="3"/>
  <c r="EX99" i="16"/>
  <c r="AS97" i="3"/>
  <c r="EX100" i="16"/>
  <c r="EX104" i="16"/>
  <c r="AS101" i="3"/>
  <c r="EX162" i="16"/>
  <c r="AS159" i="3"/>
  <c r="EX163" i="16"/>
  <c r="AS160" i="3"/>
  <c r="EX164" i="16"/>
  <c r="AS161" i="3"/>
  <c r="EX165" i="16"/>
  <c r="AS162" i="3"/>
  <c r="EX166" i="16"/>
  <c r="AS163" i="3"/>
  <c r="EX167" i="16"/>
  <c r="AS164" i="3"/>
  <c r="EX168" i="16"/>
  <c r="AS165" i="3"/>
  <c r="EX169" i="16"/>
  <c r="AS166" i="3"/>
  <c r="EX170" i="16"/>
  <c r="AS167" i="3"/>
  <c r="EX171" i="16"/>
  <c r="AS168" i="3"/>
  <c r="EX172" i="16"/>
  <c r="AS169" i="3"/>
  <c r="EX173" i="16"/>
  <c r="AS170" i="3"/>
  <c r="EX174" i="16"/>
  <c r="AS171" i="3"/>
  <c r="EX175" i="16"/>
  <c r="AS172" i="3"/>
  <c r="EX176" i="16"/>
  <c r="AS173" i="3"/>
  <c r="EX177" i="16"/>
  <c r="AS174" i="3"/>
  <c r="EX178" i="16"/>
  <c r="AS175" i="3"/>
  <c r="EX179" i="16"/>
  <c r="AS176" i="3"/>
  <c r="EX180" i="16"/>
  <c r="AS177" i="3"/>
  <c r="EX181" i="16"/>
  <c r="AS178" i="3"/>
  <c r="EX182" i="16"/>
  <c r="AS179" i="3"/>
  <c r="EX183" i="16"/>
  <c r="AS180" i="3"/>
  <c r="EX184" i="16"/>
  <c r="AS181" i="3"/>
  <c r="EX185" i="16"/>
  <c r="AS182" i="3"/>
  <c r="EX186" i="16"/>
  <c r="AS183" i="3"/>
  <c r="EX187" i="16"/>
  <c r="AS184" i="3"/>
  <c r="EX188" i="16"/>
  <c r="AS185" i="3"/>
  <c r="EX189" i="16"/>
  <c r="AS186" i="3"/>
  <c r="EX190" i="16"/>
  <c r="AS187" i="3"/>
  <c r="EX191" i="16"/>
  <c r="AS188" i="3"/>
  <c r="EX192" i="16"/>
  <c r="AS189" i="3"/>
  <c r="EX193" i="16"/>
  <c r="AS190" i="3"/>
  <c r="EX194" i="16"/>
  <c r="AS191" i="3"/>
  <c r="EX195" i="16"/>
  <c r="AS192" i="3"/>
  <c r="EX196" i="16"/>
  <c r="AS193" i="3"/>
  <c r="EX197" i="16"/>
  <c r="AS194" i="3"/>
  <c r="CU218" i="16"/>
  <c r="CU224" i="16"/>
  <c r="CU241" i="16" s="1"/>
  <c r="AS14" i="3"/>
  <c r="EX17" i="16"/>
  <c r="AS17" i="3"/>
  <c r="EX20" i="16"/>
  <c r="EX53" i="16"/>
  <c r="AS50" i="3"/>
  <c r="AS53" i="3"/>
  <c r="EX56" i="16"/>
  <c r="AS61" i="3"/>
  <c r="EX64" i="16"/>
  <c r="AS62" i="3"/>
  <c r="EX65" i="16"/>
  <c r="EX198" i="16"/>
  <c r="AS195" i="3"/>
  <c r="EX199" i="16"/>
  <c r="AS196" i="3"/>
  <c r="EX200" i="16"/>
  <c r="AS197" i="3"/>
  <c r="EX201" i="16"/>
  <c r="AS198" i="3"/>
  <c r="EX202" i="16"/>
  <c r="AS199" i="3"/>
  <c r="EX203" i="16"/>
  <c r="AS200" i="3"/>
  <c r="EX204" i="16"/>
  <c r="AS201" i="3"/>
  <c r="EX205" i="16"/>
  <c r="AS202" i="3"/>
  <c r="EX206" i="16"/>
  <c r="AS203" i="3"/>
  <c r="EX207" i="16"/>
  <c r="AS204" i="3"/>
  <c r="EX208" i="16"/>
  <c r="AS205" i="3"/>
  <c r="EX209" i="16"/>
  <c r="AS206" i="3"/>
  <c r="EX210" i="16"/>
  <c r="AS207" i="3"/>
  <c r="EX211" i="16"/>
  <c r="AS208" i="3"/>
  <c r="EX212" i="16"/>
  <c r="AS209" i="3"/>
  <c r="EX213" i="16"/>
  <c r="AS210" i="3"/>
  <c r="EX214" i="16"/>
  <c r="AS211" i="3"/>
  <c r="EX215" i="16"/>
  <c r="AS212" i="3"/>
  <c r="EX216" i="16"/>
  <c r="AS213" i="3"/>
  <c r="AU232" i="16"/>
  <c r="AU235" i="16"/>
  <c r="CU228" i="16" s="1"/>
  <c r="CU233" i="16" s="1"/>
  <c r="CU238" i="16" s="1"/>
  <c r="CU236" i="16"/>
  <c r="CU239" i="16"/>
  <c r="DU32" i="16"/>
  <c r="P29" i="3"/>
  <c r="DU33" i="16"/>
  <c r="P30" i="3"/>
  <c r="DU34" i="16"/>
  <c r="P31" i="3"/>
  <c r="DU35" i="16"/>
  <c r="P32" i="3"/>
  <c r="DU36" i="16"/>
  <c r="P33" i="3"/>
  <c r="DU37" i="16"/>
  <c r="P34" i="3"/>
  <c r="DU38" i="16"/>
  <c r="P35" i="3"/>
  <c r="DU39" i="16"/>
  <c r="P36" i="3"/>
  <c r="DU40" i="16"/>
  <c r="P37" i="3"/>
  <c r="DU41" i="16"/>
  <c r="P38" i="3"/>
  <c r="DU42" i="16"/>
  <c r="P39" i="3"/>
  <c r="DU43" i="16"/>
  <c r="P40" i="3"/>
  <c r="DU44" i="16"/>
  <c r="P41" i="3"/>
  <c r="DU45" i="16"/>
  <c r="P42" i="3"/>
  <c r="DU46" i="16"/>
  <c r="P43" i="3"/>
  <c r="DU47" i="16"/>
  <c r="P44" i="3"/>
  <c r="DU48" i="16"/>
  <c r="P45" i="3"/>
  <c r="DU49" i="16"/>
  <c r="P46" i="3"/>
  <c r="DU50" i="16"/>
  <c r="P47" i="3"/>
  <c r="DU51" i="16"/>
  <c r="P48" i="3"/>
  <c r="DU52" i="16"/>
  <c r="P49" i="3"/>
  <c r="DU53" i="16"/>
  <c r="P50" i="3"/>
  <c r="DU17" i="16"/>
  <c r="BR218" i="16"/>
  <c r="P14" i="3"/>
  <c r="DU19" i="16"/>
  <c r="P16" i="3"/>
  <c r="DU67" i="16"/>
  <c r="P64" i="3"/>
  <c r="DU68" i="16"/>
  <c r="P65" i="3"/>
  <c r="DU69" i="16"/>
  <c r="P66" i="3"/>
  <c r="DU70" i="16"/>
  <c r="P67" i="3"/>
  <c r="DU71" i="16"/>
  <c r="P68" i="3"/>
  <c r="DU72" i="16"/>
  <c r="P69" i="3"/>
  <c r="DU73" i="16"/>
  <c r="P70" i="3"/>
  <c r="DU74" i="16"/>
  <c r="P71" i="3"/>
  <c r="DU75" i="16"/>
  <c r="P72" i="3"/>
  <c r="DU76" i="16"/>
  <c r="P73" i="3"/>
  <c r="DU77" i="16"/>
  <c r="P74" i="3"/>
  <c r="DU78" i="16"/>
  <c r="P75" i="3"/>
  <c r="DU79" i="16"/>
  <c r="P76" i="3"/>
  <c r="DU80" i="16"/>
  <c r="P77" i="3"/>
  <c r="DU81" i="16"/>
  <c r="P78" i="3"/>
  <c r="DU82" i="16"/>
  <c r="P79" i="3"/>
  <c r="DU83" i="16"/>
  <c r="P80" i="3"/>
  <c r="DU84" i="16"/>
  <c r="P81" i="3"/>
  <c r="DU85" i="16"/>
  <c r="P82" i="3"/>
  <c r="DU86" i="16"/>
  <c r="P83" i="3"/>
  <c r="DU87" i="16"/>
  <c r="P84" i="3"/>
  <c r="DU88" i="16"/>
  <c r="P85" i="3"/>
  <c r="DU89" i="16"/>
  <c r="P86" i="3"/>
  <c r="DU28" i="16"/>
  <c r="P25" i="3"/>
  <c r="DU56" i="16"/>
  <c r="P53" i="3"/>
  <c r="DU58" i="16"/>
  <c r="P55" i="3"/>
  <c r="DU62" i="16"/>
  <c r="P59" i="3"/>
  <c r="DU64" i="16"/>
  <c r="P61" i="3"/>
  <c r="DU94" i="16"/>
  <c r="P91" i="3"/>
  <c r="DU96" i="16"/>
  <c r="P93" i="3"/>
  <c r="DU109" i="16"/>
  <c r="P106" i="3"/>
  <c r="DU110" i="16"/>
  <c r="P107" i="3"/>
  <c r="DU111" i="16"/>
  <c r="P108" i="3"/>
  <c r="DU112" i="16"/>
  <c r="P109" i="3"/>
  <c r="DU113" i="16"/>
  <c r="P110" i="3"/>
  <c r="DU114" i="16"/>
  <c r="P111" i="3"/>
  <c r="DU115" i="16"/>
  <c r="P112" i="3"/>
  <c r="DU116" i="16"/>
  <c r="P113" i="3"/>
  <c r="DU117" i="16"/>
  <c r="P114" i="3"/>
  <c r="DU118" i="16"/>
  <c r="P115" i="3"/>
  <c r="DU119" i="16"/>
  <c r="P116" i="3"/>
  <c r="DU120" i="16"/>
  <c r="P117" i="3"/>
  <c r="DU121" i="16"/>
  <c r="P118" i="3"/>
  <c r="DU122" i="16"/>
  <c r="P119" i="3"/>
  <c r="DU123" i="16"/>
  <c r="P120" i="3"/>
  <c r="DU124" i="16"/>
  <c r="P121" i="3"/>
  <c r="DU125" i="16"/>
  <c r="P122" i="3"/>
  <c r="P15" i="3"/>
  <c r="DU20" i="16"/>
  <c r="P17" i="3"/>
  <c r="DU30" i="16"/>
  <c r="P27" i="3"/>
  <c r="P56" i="3"/>
  <c r="DU59" i="16"/>
  <c r="DU65" i="16"/>
  <c r="P62" i="3"/>
  <c r="DU90" i="16"/>
  <c r="P87" i="3"/>
  <c r="DU97" i="16"/>
  <c r="P94" i="3"/>
  <c r="DU98" i="16"/>
  <c r="P95" i="3"/>
  <c r="P96" i="3"/>
  <c r="DU99" i="16"/>
  <c r="DU100" i="16"/>
  <c r="P97" i="3"/>
  <c r="DU102" i="16"/>
  <c r="P99" i="3"/>
  <c r="DU105" i="16"/>
  <c r="P102" i="3"/>
  <c r="DU106" i="16"/>
  <c r="P103" i="3"/>
  <c r="DU107" i="16"/>
  <c r="P104" i="3"/>
  <c r="P105" i="3"/>
  <c r="DU108" i="16"/>
  <c r="DU126" i="16"/>
  <c r="P123" i="3"/>
  <c r="DU127" i="16"/>
  <c r="P124" i="3"/>
  <c r="DU128" i="16"/>
  <c r="P125" i="3"/>
  <c r="DU129" i="16"/>
  <c r="P126" i="3"/>
  <c r="DU130" i="16"/>
  <c r="P127" i="3"/>
  <c r="DU131" i="16"/>
  <c r="P128" i="3"/>
  <c r="DU132" i="16"/>
  <c r="P129" i="3"/>
  <c r="DU133" i="16"/>
  <c r="P130" i="3"/>
  <c r="DU134" i="16"/>
  <c r="P131" i="3"/>
  <c r="DU135" i="16"/>
  <c r="P132" i="3"/>
  <c r="DU136" i="16"/>
  <c r="P133" i="3"/>
  <c r="DU137" i="16"/>
  <c r="P134" i="3"/>
  <c r="DU138" i="16"/>
  <c r="P135" i="3"/>
  <c r="DU139" i="16"/>
  <c r="P136" i="3"/>
  <c r="DU140" i="16"/>
  <c r="P137" i="3"/>
  <c r="DU141" i="16"/>
  <c r="P138" i="3"/>
  <c r="DU142" i="16"/>
  <c r="P139" i="3"/>
  <c r="DU143" i="16"/>
  <c r="P140" i="3"/>
  <c r="DU144" i="16"/>
  <c r="P141" i="3"/>
  <c r="DU145" i="16"/>
  <c r="P142" i="3"/>
  <c r="DU146" i="16"/>
  <c r="P143" i="3"/>
  <c r="DU147" i="16"/>
  <c r="P144" i="3"/>
  <c r="DU148" i="16"/>
  <c r="P145" i="3"/>
  <c r="DU149" i="16"/>
  <c r="P146" i="3"/>
  <c r="DU150" i="16"/>
  <c r="P147" i="3"/>
  <c r="DU151" i="16"/>
  <c r="P148" i="3"/>
  <c r="DU152" i="16"/>
  <c r="P149" i="3"/>
  <c r="DU153" i="16"/>
  <c r="P150" i="3"/>
  <c r="DU154" i="16"/>
  <c r="P151" i="3"/>
  <c r="DU155" i="16"/>
  <c r="P152" i="3"/>
  <c r="DU156" i="16"/>
  <c r="P153" i="3"/>
  <c r="DU157" i="16"/>
  <c r="P154" i="3"/>
  <c r="DU158" i="16"/>
  <c r="P155" i="3"/>
  <c r="DU159" i="16"/>
  <c r="P156" i="3"/>
  <c r="DU160" i="16"/>
  <c r="P157" i="3"/>
  <c r="DU161" i="16"/>
  <c r="P158" i="3"/>
  <c r="DU23" i="16"/>
  <c r="P20" i="3"/>
  <c r="DU25" i="16"/>
  <c r="P22" i="3"/>
  <c r="DU55" i="16"/>
  <c r="P52" i="3"/>
  <c r="DU61" i="16"/>
  <c r="P58" i="3"/>
  <c r="DU63" i="16"/>
  <c r="P60" i="3"/>
  <c r="P88" i="3"/>
  <c r="DU91" i="16"/>
  <c r="DU92" i="16"/>
  <c r="P89" i="3"/>
  <c r="P90" i="3"/>
  <c r="DU93" i="16"/>
  <c r="DU95" i="16"/>
  <c r="P92" i="3"/>
  <c r="DU101" i="16"/>
  <c r="P98" i="3"/>
  <c r="P100" i="3"/>
  <c r="DU103" i="16"/>
  <c r="DU104" i="16"/>
  <c r="P101" i="3"/>
  <c r="DU162" i="16"/>
  <c r="P159" i="3"/>
  <c r="DU163" i="16"/>
  <c r="P160" i="3"/>
  <c r="DU164" i="16"/>
  <c r="P161" i="3"/>
  <c r="DU165" i="16"/>
  <c r="P162" i="3"/>
  <c r="DU166" i="16"/>
  <c r="P163" i="3"/>
  <c r="DU167" i="16"/>
  <c r="P164" i="3"/>
  <c r="DU168" i="16"/>
  <c r="P165" i="3"/>
  <c r="DU169" i="16"/>
  <c r="P166" i="3"/>
  <c r="DU170" i="16"/>
  <c r="P167" i="3"/>
  <c r="DU171" i="16"/>
  <c r="P168" i="3"/>
  <c r="DU172" i="16"/>
  <c r="P169" i="3"/>
  <c r="DU173" i="16"/>
  <c r="P170" i="3"/>
  <c r="DU174" i="16"/>
  <c r="P171" i="3"/>
  <c r="DU175" i="16"/>
  <c r="P172" i="3"/>
  <c r="DU176" i="16"/>
  <c r="P173" i="3"/>
  <c r="DU177" i="16"/>
  <c r="P174" i="3"/>
  <c r="DU178" i="16"/>
  <c r="P175" i="3"/>
  <c r="DU179" i="16"/>
  <c r="P176" i="3"/>
  <c r="DU180" i="16"/>
  <c r="P177" i="3"/>
  <c r="DU181" i="16"/>
  <c r="P178" i="3"/>
  <c r="DU182" i="16"/>
  <c r="P179" i="3"/>
  <c r="DU183" i="16"/>
  <c r="P180" i="3"/>
  <c r="DU184" i="16"/>
  <c r="P181" i="3"/>
  <c r="DU185" i="16"/>
  <c r="P182" i="3"/>
  <c r="DU186" i="16"/>
  <c r="P183" i="3"/>
  <c r="DU187" i="16"/>
  <c r="P184" i="3"/>
  <c r="DU188" i="16"/>
  <c r="P185" i="3"/>
  <c r="DU189" i="16"/>
  <c r="P186" i="3"/>
  <c r="DU190" i="16"/>
  <c r="P187" i="3"/>
  <c r="DU191" i="16"/>
  <c r="P188" i="3"/>
  <c r="DU192" i="16"/>
  <c r="P189" i="3"/>
  <c r="DU193" i="16"/>
  <c r="P190" i="3"/>
  <c r="DU194" i="16"/>
  <c r="P191" i="3"/>
  <c r="DU195" i="16"/>
  <c r="P192" i="3"/>
  <c r="DU196" i="16"/>
  <c r="P193" i="3"/>
  <c r="DU197" i="16"/>
  <c r="P194" i="3"/>
  <c r="DU198" i="16"/>
  <c r="P195" i="3"/>
  <c r="DU21" i="16"/>
  <c r="P18" i="3"/>
  <c r="P19" i="3"/>
  <c r="DU22" i="16"/>
  <c r="P21" i="3"/>
  <c r="DU24" i="16"/>
  <c r="P23" i="3"/>
  <c r="DU26" i="16"/>
  <c r="DU27" i="16"/>
  <c r="P24" i="3"/>
  <c r="P26" i="3"/>
  <c r="DU29" i="16"/>
  <c r="DU31" i="16"/>
  <c r="P28" i="3"/>
  <c r="P51" i="3"/>
  <c r="DU54" i="16"/>
  <c r="DU57" i="16"/>
  <c r="P54" i="3"/>
  <c r="P57" i="3"/>
  <c r="DU60" i="16"/>
  <c r="DU66" i="16"/>
  <c r="P63" i="3"/>
  <c r="DU199" i="16"/>
  <c r="P196" i="3"/>
  <c r="DU200" i="16"/>
  <c r="P197" i="3"/>
  <c r="DU201" i="16"/>
  <c r="P198" i="3"/>
  <c r="DU202" i="16"/>
  <c r="P199" i="3"/>
  <c r="DU203" i="16"/>
  <c r="P200" i="3"/>
  <c r="DU204" i="16"/>
  <c r="P201" i="3"/>
  <c r="DU205" i="16"/>
  <c r="P202" i="3"/>
  <c r="DU206" i="16"/>
  <c r="P203" i="3"/>
  <c r="DU207" i="16"/>
  <c r="P204" i="3"/>
  <c r="DU208" i="16"/>
  <c r="P205" i="3"/>
  <c r="DU209" i="16"/>
  <c r="P206" i="3"/>
  <c r="DU210" i="16"/>
  <c r="P207" i="3"/>
  <c r="DU211" i="16"/>
  <c r="P208" i="3"/>
  <c r="DU212" i="16"/>
  <c r="P209" i="3"/>
  <c r="DU213" i="16"/>
  <c r="P210" i="3"/>
  <c r="DU214" i="16"/>
  <c r="P211" i="3"/>
  <c r="DU215" i="16"/>
  <c r="P212" i="3"/>
  <c r="DU216" i="16"/>
  <c r="P213" i="3"/>
  <c r="DV32" i="16"/>
  <c r="Q29" i="3"/>
  <c r="DV33" i="16"/>
  <c r="Q30" i="3"/>
  <c r="DV34" i="16"/>
  <c r="Q31" i="3"/>
  <c r="DV35" i="16"/>
  <c r="Q32" i="3"/>
  <c r="DV36" i="16"/>
  <c r="Q33" i="3"/>
  <c r="DV37" i="16"/>
  <c r="Q34" i="3"/>
  <c r="DV38" i="16"/>
  <c r="Q35" i="3"/>
  <c r="DV39" i="16"/>
  <c r="Q36" i="3"/>
  <c r="DV40" i="16"/>
  <c r="Q37" i="3"/>
  <c r="DV41" i="16"/>
  <c r="Q38" i="3"/>
  <c r="DV42" i="16"/>
  <c r="Q39" i="3"/>
  <c r="DV43" i="16"/>
  <c r="Q40" i="3"/>
  <c r="DV44" i="16"/>
  <c r="Q41" i="3"/>
  <c r="DV45" i="16"/>
  <c r="Q42" i="3"/>
  <c r="DV46" i="16"/>
  <c r="Q43" i="3"/>
  <c r="DV47" i="16"/>
  <c r="Q44" i="3"/>
  <c r="DV48" i="16"/>
  <c r="Q45" i="3"/>
  <c r="DV49" i="16"/>
  <c r="Q46" i="3"/>
  <c r="DV50" i="16"/>
  <c r="Q47" i="3"/>
  <c r="DV51" i="16"/>
  <c r="Q48" i="3"/>
  <c r="DV52" i="16"/>
  <c r="Q49" i="3"/>
  <c r="DV53" i="16"/>
  <c r="Q50" i="3"/>
  <c r="DV25" i="16"/>
  <c r="Q22" i="3"/>
  <c r="DV55" i="16"/>
  <c r="Q52" i="3"/>
  <c r="DV57" i="16"/>
  <c r="Q54" i="3"/>
  <c r="DV66" i="16"/>
  <c r="Q63" i="3"/>
  <c r="DV67" i="16"/>
  <c r="Q64" i="3"/>
  <c r="DV68" i="16"/>
  <c r="Q65" i="3"/>
  <c r="DV69" i="16"/>
  <c r="Q66" i="3"/>
  <c r="DV70" i="16"/>
  <c r="Q67" i="3"/>
  <c r="DV71" i="16"/>
  <c r="Q68" i="3"/>
  <c r="DV72" i="16"/>
  <c r="Q69" i="3"/>
  <c r="DV73" i="16"/>
  <c r="Q70" i="3"/>
  <c r="DV74" i="16"/>
  <c r="Q71" i="3"/>
  <c r="DV75" i="16"/>
  <c r="Q72" i="3"/>
  <c r="DV76" i="16"/>
  <c r="Q73" i="3"/>
  <c r="DV77" i="16"/>
  <c r="Q74" i="3"/>
  <c r="DV78" i="16"/>
  <c r="Q75" i="3"/>
  <c r="DV79" i="16"/>
  <c r="Q76" i="3"/>
  <c r="DV80" i="16"/>
  <c r="Q77" i="3"/>
  <c r="DV81" i="16"/>
  <c r="Q78" i="3"/>
  <c r="DV82" i="16"/>
  <c r="Q79" i="3"/>
  <c r="DV83" i="16"/>
  <c r="Q80" i="3"/>
  <c r="DV84" i="16"/>
  <c r="Q81" i="3"/>
  <c r="DV85" i="16"/>
  <c r="Q82" i="3"/>
  <c r="DV86" i="16"/>
  <c r="Q83" i="3"/>
  <c r="DV87" i="16"/>
  <c r="Q84" i="3"/>
  <c r="DV88" i="16"/>
  <c r="Q85" i="3"/>
  <c r="DV89" i="16"/>
  <c r="Q86" i="3"/>
  <c r="Q18" i="3"/>
  <c r="DV21" i="16"/>
  <c r="DV30" i="16"/>
  <c r="Q27" i="3"/>
  <c r="DV54" i="16"/>
  <c r="Q51" i="3"/>
  <c r="DV61" i="16"/>
  <c r="Q58" i="3"/>
  <c r="DV91" i="16"/>
  <c r="Q88" i="3"/>
  <c r="DV95" i="16"/>
  <c r="Q92" i="3"/>
  <c r="DV109" i="16"/>
  <c r="Q106" i="3"/>
  <c r="DV110" i="16"/>
  <c r="Q107" i="3"/>
  <c r="DV111" i="16"/>
  <c r="Q108" i="3"/>
  <c r="DV112" i="16"/>
  <c r="Q109" i="3"/>
  <c r="DV113" i="16"/>
  <c r="Q110" i="3"/>
  <c r="DV114" i="16"/>
  <c r="Q111" i="3"/>
  <c r="DV115" i="16"/>
  <c r="Q112" i="3"/>
  <c r="DV116" i="16"/>
  <c r="Q113" i="3"/>
  <c r="DV117" i="16"/>
  <c r="Q114" i="3"/>
  <c r="DV118" i="16"/>
  <c r="Q115" i="3"/>
  <c r="DV119" i="16"/>
  <c r="Q116" i="3"/>
  <c r="DV120" i="16"/>
  <c r="Q117" i="3"/>
  <c r="DV121" i="16"/>
  <c r="Q118" i="3"/>
  <c r="DV122" i="16"/>
  <c r="Q119" i="3"/>
  <c r="DV123" i="16"/>
  <c r="Q120" i="3"/>
  <c r="DV124" i="16"/>
  <c r="Q121" i="3"/>
  <c r="DV125" i="16"/>
  <c r="Q122" i="3"/>
  <c r="DV20" i="16"/>
  <c r="Q17" i="3"/>
  <c r="Q19" i="3"/>
  <c r="DV22" i="16"/>
  <c r="DV24" i="16"/>
  <c r="Q21" i="3"/>
  <c r="DV28" i="16"/>
  <c r="Q25" i="3"/>
  <c r="DV56" i="16"/>
  <c r="Q53" i="3"/>
  <c r="DV60" i="16"/>
  <c r="Q57" i="3"/>
  <c r="Q60" i="3"/>
  <c r="DV63" i="16"/>
  <c r="Q61" i="3"/>
  <c r="DV64" i="16"/>
  <c r="DV92" i="16"/>
  <c r="Q89" i="3"/>
  <c r="DV93" i="16"/>
  <c r="Q90" i="3"/>
  <c r="DV94" i="16"/>
  <c r="Q91" i="3"/>
  <c r="DV103" i="16"/>
  <c r="Q100" i="3"/>
  <c r="DV106" i="16"/>
  <c r="Q103" i="3"/>
  <c r="Q104" i="3"/>
  <c r="DV107" i="16"/>
  <c r="Q105" i="3"/>
  <c r="DV108" i="16"/>
  <c r="DV126" i="16"/>
  <c r="Q123" i="3"/>
  <c r="DV127" i="16"/>
  <c r="Q124" i="3"/>
  <c r="DV128" i="16"/>
  <c r="Q125" i="3"/>
  <c r="DV129" i="16"/>
  <c r="Q126" i="3"/>
  <c r="DV130" i="16"/>
  <c r="Q127" i="3"/>
  <c r="DV131" i="16"/>
  <c r="Q128" i="3"/>
  <c r="DV132" i="16"/>
  <c r="Q129" i="3"/>
  <c r="DV133" i="16"/>
  <c r="Q130" i="3"/>
  <c r="DV134" i="16"/>
  <c r="Q131" i="3"/>
  <c r="DV135" i="16"/>
  <c r="Q132" i="3"/>
  <c r="DV136" i="16"/>
  <c r="Q133" i="3"/>
  <c r="DV137" i="16"/>
  <c r="Q134" i="3"/>
  <c r="DV138" i="16"/>
  <c r="Q135" i="3"/>
  <c r="DV139" i="16"/>
  <c r="Q136" i="3"/>
  <c r="DV140" i="16"/>
  <c r="Q137" i="3"/>
  <c r="DV141" i="16"/>
  <c r="Q138" i="3"/>
  <c r="DV142" i="16"/>
  <c r="Q139" i="3"/>
  <c r="DV143" i="16"/>
  <c r="Q140" i="3"/>
  <c r="DV144" i="16"/>
  <c r="Q141" i="3"/>
  <c r="DV145" i="16"/>
  <c r="Q142" i="3"/>
  <c r="DV146" i="16"/>
  <c r="Q143" i="3"/>
  <c r="DV147" i="16"/>
  <c r="Q144" i="3"/>
  <c r="DV148" i="16"/>
  <c r="Q145" i="3"/>
  <c r="DV149" i="16"/>
  <c r="Q146" i="3"/>
  <c r="DV150" i="16"/>
  <c r="Q147" i="3"/>
  <c r="DV151" i="16"/>
  <c r="Q148" i="3"/>
  <c r="DV152" i="16"/>
  <c r="Q149" i="3"/>
  <c r="DV153" i="16"/>
  <c r="Q150" i="3"/>
  <c r="DV154" i="16"/>
  <c r="Q151" i="3"/>
  <c r="DV155" i="16"/>
  <c r="Q152" i="3"/>
  <c r="DV156" i="16"/>
  <c r="Q153" i="3"/>
  <c r="DV157" i="16"/>
  <c r="Q154" i="3"/>
  <c r="DV158" i="16"/>
  <c r="Q155" i="3"/>
  <c r="DV159" i="16"/>
  <c r="Q156" i="3"/>
  <c r="DV160" i="16"/>
  <c r="Q157" i="3"/>
  <c r="DV161" i="16"/>
  <c r="Q158" i="3"/>
  <c r="BS218" i="16"/>
  <c r="Q14" i="3"/>
  <c r="Q15" i="3"/>
  <c r="Q16" i="3"/>
  <c r="DV19" i="16"/>
  <c r="Q23" i="3"/>
  <c r="DV26" i="16"/>
  <c r="Q24" i="3"/>
  <c r="DV27" i="16"/>
  <c r="DV29" i="16"/>
  <c r="Q26" i="3"/>
  <c r="Q28" i="3"/>
  <c r="DV31" i="16"/>
  <c r="DV58" i="16"/>
  <c r="Q55" i="3"/>
  <c r="Q93" i="3"/>
  <c r="DV96" i="16"/>
  <c r="DV97" i="16"/>
  <c r="Q94" i="3"/>
  <c r="DV98" i="16"/>
  <c r="Q95" i="3"/>
  <c r="Q96" i="3"/>
  <c r="DV99" i="16"/>
  <c r="Q97" i="3"/>
  <c r="DV100" i="16"/>
  <c r="Q98" i="3"/>
  <c r="DV101" i="16"/>
  <c r="Q99" i="3"/>
  <c r="DV102" i="16"/>
  <c r="Q101" i="3"/>
  <c r="DV104" i="16"/>
  <c r="DV105" i="16"/>
  <c r="Q102" i="3"/>
  <c r="DV162" i="16"/>
  <c r="Q159" i="3"/>
  <c r="DV163" i="16"/>
  <c r="Q160" i="3"/>
  <c r="DV164" i="16"/>
  <c r="Q161" i="3"/>
  <c r="DV165" i="16"/>
  <c r="Q162" i="3"/>
  <c r="DV166" i="16"/>
  <c r="Q163" i="3"/>
  <c r="DV167" i="16"/>
  <c r="Q164" i="3"/>
  <c r="DV168" i="16"/>
  <c r="Q165" i="3"/>
  <c r="DV169" i="16"/>
  <c r="Q166" i="3"/>
  <c r="DV170" i="16"/>
  <c r="Q167" i="3"/>
  <c r="DV171" i="16"/>
  <c r="Q168" i="3"/>
  <c r="DV172" i="16"/>
  <c r="Q169" i="3"/>
  <c r="DV173" i="16"/>
  <c r="Q170" i="3"/>
  <c r="DV174" i="16"/>
  <c r="Q171" i="3"/>
  <c r="DV175" i="16"/>
  <c r="Q172" i="3"/>
  <c r="DV176" i="16"/>
  <c r="Q173" i="3"/>
  <c r="DV177" i="16"/>
  <c r="Q174" i="3"/>
  <c r="DV178" i="16"/>
  <c r="Q175" i="3"/>
  <c r="DV179" i="16"/>
  <c r="Q176" i="3"/>
  <c r="DV180" i="16"/>
  <c r="Q177" i="3"/>
  <c r="DV181" i="16"/>
  <c r="Q178" i="3"/>
  <c r="DV182" i="16"/>
  <c r="Q179" i="3"/>
  <c r="DV183" i="16"/>
  <c r="Q180" i="3"/>
  <c r="DV184" i="16"/>
  <c r="Q181" i="3"/>
  <c r="DV185" i="16"/>
  <c r="Q182" i="3"/>
  <c r="DV186" i="16"/>
  <c r="Q183" i="3"/>
  <c r="DV187" i="16"/>
  <c r="Q184" i="3"/>
  <c r="DV188" i="16"/>
  <c r="Q185" i="3"/>
  <c r="DV189" i="16"/>
  <c r="Q186" i="3"/>
  <c r="DV190" i="16"/>
  <c r="Q187" i="3"/>
  <c r="DV191" i="16"/>
  <c r="Q188" i="3"/>
  <c r="DV192" i="16"/>
  <c r="Q189" i="3"/>
  <c r="DV193" i="16"/>
  <c r="Q190" i="3"/>
  <c r="DV194" i="16"/>
  <c r="Q191" i="3"/>
  <c r="DV195" i="16"/>
  <c r="Q192" i="3"/>
  <c r="DV196" i="16"/>
  <c r="Q193" i="3"/>
  <c r="DV197" i="16"/>
  <c r="Q194" i="3"/>
  <c r="DV198" i="16"/>
  <c r="Q195" i="3"/>
  <c r="Q20" i="3"/>
  <c r="DV23" i="16"/>
  <c r="Q56" i="3"/>
  <c r="DV59" i="16"/>
  <c r="DV62" i="16"/>
  <c r="Q59" i="3"/>
  <c r="Q62" i="3"/>
  <c r="DV65" i="16"/>
  <c r="DV90" i="16"/>
  <c r="Q87" i="3"/>
  <c r="DV199" i="16"/>
  <c r="Q196" i="3"/>
  <c r="DV200" i="16"/>
  <c r="Q197" i="3"/>
  <c r="DV201" i="16"/>
  <c r="Q198" i="3"/>
  <c r="DV202" i="16"/>
  <c r="Q199" i="3"/>
  <c r="DV203" i="16"/>
  <c r="Q200" i="3"/>
  <c r="DV204" i="16"/>
  <c r="Q201" i="3"/>
  <c r="DV205" i="16"/>
  <c r="Q202" i="3"/>
  <c r="DV206" i="16"/>
  <c r="Q203" i="3"/>
  <c r="DV207" i="16"/>
  <c r="Q204" i="3"/>
  <c r="DV208" i="16"/>
  <c r="Q205" i="3"/>
  <c r="DV209" i="16"/>
  <c r="Q206" i="3"/>
  <c r="DV210" i="16"/>
  <c r="Q207" i="3"/>
  <c r="DV211" i="16"/>
  <c r="Q208" i="3"/>
  <c r="DV212" i="16"/>
  <c r="Q209" i="3"/>
  <c r="DV213" i="16"/>
  <c r="Q210" i="3"/>
  <c r="DV214" i="16"/>
  <c r="Q211" i="3"/>
  <c r="DV215" i="16"/>
  <c r="Q212" i="3"/>
  <c r="DV216" i="16"/>
  <c r="Q213" i="3"/>
  <c r="DW32" i="16"/>
  <c r="R29" i="3"/>
  <c r="DW33" i="16"/>
  <c r="R30" i="3"/>
  <c r="DW34" i="16"/>
  <c r="R31" i="3"/>
  <c r="DW35" i="16"/>
  <c r="R32" i="3"/>
  <c r="DW36" i="16"/>
  <c r="R33" i="3"/>
  <c r="DW37" i="16"/>
  <c r="R34" i="3"/>
  <c r="DW38" i="16"/>
  <c r="R35" i="3"/>
  <c r="DW39" i="16"/>
  <c r="R36" i="3"/>
  <c r="DW40" i="16"/>
  <c r="R37" i="3"/>
  <c r="DW41" i="16"/>
  <c r="R38" i="3"/>
  <c r="DW42" i="16"/>
  <c r="R39" i="3"/>
  <c r="DW43" i="16"/>
  <c r="R40" i="3"/>
  <c r="DW44" i="16"/>
  <c r="R41" i="3"/>
  <c r="DW45" i="16"/>
  <c r="R42" i="3"/>
  <c r="DW46" i="16"/>
  <c r="R43" i="3"/>
  <c r="DW47" i="16"/>
  <c r="R44" i="3"/>
  <c r="DW48" i="16"/>
  <c r="R45" i="3"/>
  <c r="DW49" i="16"/>
  <c r="R46" i="3"/>
  <c r="DW50" i="16"/>
  <c r="R47" i="3"/>
  <c r="DW51" i="16"/>
  <c r="R48" i="3"/>
  <c r="DW52" i="16"/>
  <c r="R49" i="3"/>
  <c r="DW53" i="16"/>
  <c r="R50" i="3"/>
  <c r="DW26" i="16"/>
  <c r="R23" i="3"/>
  <c r="DW67" i="16"/>
  <c r="R64" i="3"/>
  <c r="DW68" i="16"/>
  <c r="R65" i="3"/>
  <c r="DW69" i="16"/>
  <c r="R66" i="3"/>
  <c r="DW70" i="16"/>
  <c r="R67" i="3"/>
  <c r="DW71" i="16"/>
  <c r="R68" i="3"/>
  <c r="DW72" i="16"/>
  <c r="R69" i="3"/>
  <c r="DW73" i="16"/>
  <c r="R70" i="3"/>
  <c r="DW74" i="16"/>
  <c r="R71" i="3"/>
  <c r="DW75" i="16"/>
  <c r="R72" i="3"/>
  <c r="DW76" i="16"/>
  <c r="R73" i="3"/>
  <c r="DW77" i="16"/>
  <c r="R74" i="3"/>
  <c r="DW78" i="16"/>
  <c r="R75" i="3"/>
  <c r="DW79" i="16"/>
  <c r="R76" i="3"/>
  <c r="DW80" i="16"/>
  <c r="R77" i="3"/>
  <c r="DW81" i="16"/>
  <c r="R78" i="3"/>
  <c r="DW82" i="16"/>
  <c r="R79" i="3"/>
  <c r="DW83" i="16"/>
  <c r="R80" i="3"/>
  <c r="DW84" i="16"/>
  <c r="R81" i="3"/>
  <c r="DW85" i="16"/>
  <c r="R82" i="3"/>
  <c r="DW86" i="16"/>
  <c r="R83" i="3"/>
  <c r="DW87" i="16"/>
  <c r="R84" i="3"/>
  <c r="DW88" i="16"/>
  <c r="R85" i="3"/>
  <c r="DW89" i="16"/>
  <c r="R86" i="3"/>
  <c r="DW97" i="16"/>
  <c r="R94" i="3"/>
  <c r="DW99" i="16"/>
  <c r="R96" i="3"/>
  <c r="DW100" i="16"/>
  <c r="R97" i="3"/>
  <c r="DW102" i="16"/>
  <c r="R99" i="3"/>
  <c r="DW103" i="16"/>
  <c r="R100" i="3"/>
  <c r="DW109" i="16"/>
  <c r="R106" i="3"/>
  <c r="DW110" i="16"/>
  <c r="R107" i="3"/>
  <c r="DW111" i="16"/>
  <c r="R108" i="3"/>
  <c r="DW112" i="16"/>
  <c r="R109" i="3"/>
  <c r="DW113" i="16"/>
  <c r="R110" i="3"/>
  <c r="DW114" i="16"/>
  <c r="R111" i="3"/>
  <c r="DW115" i="16"/>
  <c r="R112" i="3"/>
  <c r="DW116" i="16"/>
  <c r="R113" i="3"/>
  <c r="DW117" i="16"/>
  <c r="R114" i="3"/>
  <c r="DW118" i="16"/>
  <c r="R115" i="3"/>
  <c r="DW119" i="16"/>
  <c r="R116" i="3"/>
  <c r="DW120" i="16"/>
  <c r="R117" i="3"/>
  <c r="DW121" i="16"/>
  <c r="R118" i="3"/>
  <c r="DW122" i="16"/>
  <c r="R119" i="3"/>
  <c r="DW123" i="16"/>
  <c r="R120" i="3"/>
  <c r="DW124" i="16"/>
  <c r="R121" i="3"/>
  <c r="DW125" i="16"/>
  <c r="R122" i="3"/>
  <c r="BT218" i="16"/>
  <c r="R14" i="3"/>
  <c r="R15" i="3"/>
  <c r="DW23" i="16"/>
  <c r="R20" i="3"/>
  <c r="DW29" i="16"/>
  <c r="R26" i="3"/>
  <c r="R28" i="3"/>
  <c r="DW31" i="16"/>
  <c r="DW58" i="16"/>
  <c r="R55" i="3"/>
  <c r="DW96" i="16"/>
  <c r="R93" i="3"/>
  <c r="DW98" i="16"/>
  <c r="R95" i="3"/>
  <c r="DW101" i="16"/>
  <c r="R98" i="3"/>
  <c r="DW104" i="16"/>
  <c r="R101" i="3"/>
  <c r="DW105" i="16"/>
  <c r="R102" i="3"/>
  <c r="R103" i="3"/>
  <c r="DW106" i="16"/>
  <c r="DW107" i="16"/>
  <c r="R104" i="3"/>
  <c r="R105" i="3"/>
  <c r="DW108" i="16"/>
  <c r="DW126" i="16"/>
  <c r="R123" i="3"/>
  <c r="DW127" i="16"/>
  <c r="R124" i="3"/>
  <c r="DW128" i="16"/>
  <c r="R125" i="3"/>
  <c r="DW129" i="16"/>
  <c r="R126" i="3"/>
  <c r="DW130" i="16"/>
  <c r="R127" i="3"/>
  <c r="DW131" i="16"/>
  <c r="R128" i="3"/>
  <c r="DW132" i="16"/>
  <c r="R129" i="3"/>
  <c r="DW133" i="16"/>
  <c r="R130" i="3"/>
  <c r="DW134" i="16"/>
  <c r="R131" i="3"/>
  <c r="DW135" i="16"/>
  <c r="R132" i="3"/>
  <c r="DW136" i="16"/>
  <c r="R133" i="3"/>
  <c r="DW137" i="16"/>
  <c r="R134" i="3"/>
  <c r="DW138" i="16"/>
  <c r="R135" i="3"/>
  <c r="DW139" i="16"/>
  <c r="R136" i="3"/>
  <c r="DW140" i="16"/>
  <c r="R137" i="3"/>
  <c r="DW141" i="16"/>
  <c r="R138" i="3"/>
  <c r="DW142" i="16"/>
  <c r="R139" i="3"/>
  <c r="DW143" i="16"/>
  <c r="R140" i="3"/>
  <c r="DW144" i="16"/>
  <c r="R141" i="3"/>
  <c r="DW145" i="16"/>
  <c r="R142" i="3"/>
  <c r="DW146" i="16"/>
  <c r="R143" i="3"/>
  <c r="DW147" i="16"/>
  <c r="R144" i="3"/>
  <c r="DW148" i="16"/>
  <c r="R145" i="3"/>
  <c r="DW149" i="16"/>
  <c r="R146" i="3"/>
  <c r="DW150" i="16"/>
  <c r="R147" i="3"/>
  <c r="DW151" i="16"/>
  <c r="R148" i="3"/>
  <c r="DW152" i="16"/>
  <c r="R149" i="3"/>
  <c r="DW153" i="16"/>
  <c r="R150" i="3"/>
  <c r="DW154" i="16"/>
  <c r="R151" i="3"/>
  <c r="DW155" i="16"/>
  <c r="R152" i="3"/>
  <c r="DW156" i="16"/>
  <c r="R153" i="3"/>
  <c r="DW157" i="16"/>
  <c r="R154" i="3"/>
  <c r="DW158" i="16"/>
  <c r="R155" i="3"/>
  <c r="DW159" i="16"/>
  <c r="R156" i="3"/>
  <c r="DW160" i="16"/>
  <c r="R157" i="3"/>
  <c r="DW161" i="16"/>
  <c r="R158" i="3"/>
  <c r="DW20" i="16"/>
  <c r="R17" i="3"/>
  <c r="R18" i="3"/>
  <c r="DW21" i="16"/>
  <c r="R21" i="3"/>
  <c r="DW24" i="16"/>
  <c r="DW25" i="16"/>
  <c r="R22" i="3"/>
  <c r="R27" i="3"/>
  <c r="DW30" i="16"/>
  <c r="R54" i="3"/>
  <c r="DW57" i="16"/>
  <c r="R56" i="3"/>
  <c r="DW59" i="16"/>
  <c r="DW60" i="16"/>
  <c r="R57" i="3"/>
  <c r="R58" i="3"/>
  <c r="DW61" i="16"/>
  <c r="DW62" i="16"/>
  <c r="R59" i="3"/>
  <c r="DW63" i="16"/>
  <c r="R60" i="3"/>
  <c r="DW64" i="16"/>
  <c r="R61" i="3"/>
  <c r="R62" i="3"/>
  <c r="DW65" i="16"/>
  <c r="DW66" i="16"/>
  <c r="R63" i="3"/>
  <c r="R87" i="3"/>
  <c r="DW90" i="16"/>
  <c r="R88" i="3"/>
  <c r="DW91" i="16"/>
  <c r="R89" i="3"/>
  <c r="DW92" i="16"/>
  <c r="R90" i="3"/>
  <c r="DW93" i="16"/>
  <c r="R91" i="3"/>
  <c r="DW94" i="16"/>
  <c r="DW95" i="16"/>
  <c r="R92" i="3"/>
  <c r="DW162" i="16"/>
  <c r="R159" i="3"/>
  <c r="DW163" i="16"/>
  <c r="R160" i="3"/>
  <c r="DW164" i="16"/>
  <c r="R161" i="3"/>
  <c r="DW165" i="16"/>
  <c r="R162" i="3"/>
  <c r="DW166" i="16"/>
  <c r="R163" i="3"/>
  <c r="DW167" i="16"/>
  <c r="R164" i="3"/>
  <c r="DW168" i="16"/>
  <c r="R165" i="3"/>
  <c r="DW169" i="16"/>
  <c r="R166" i="3"/>
  <c r="DW170" i="16"/>
  <c r="R167" i="3"/>
  <c r="DW171" i="16"/>
  <c r="R168" i="3"/>
  <c r="DW172" i="16"/>
  <c r="R169" i="3"/>
  <c r="DW173" i="16"/>
  <c r="R170" i="3"/>
  <c r="DW174" i="16"/>
  <c r="R171" i="3"/>
  <c r="DW175" i="16"/>
  <c r="R172" i="3"/>
  <c r="DW176" i="16"/>
  <c r="R173" i="3"/>
  <c r="DW177" i="16"/>
  <c r="R174" i="3"/>
  <c r="DW178" i="16"/>
  <c r="R175" i="3"/>
  <c r="DW179" i="16"/>
  <c r="R176" i="3"/>
  <c r="DW180" i="16"/>
  <c r="R177" i="3"/>
  <c r="DW181" i="16"/>
  <c r="R178" i="3"/>
  <c r="DW182" i="16"/>
  <c r="R179" i="3"/>
  <c r="DW183" i="16"/>
  <c r="R180" i="3"/>
  <c r="DW184" i="16"/>
  <c r="R181" i="3"/>
  <c r="DW185" i="16"/>
  <c r="R182" i="3"/>
  <c r="DW186" i="16"/>
  <c r="R183" i="3"/>
  <c r="DW187" i="16"/>
  <c r="R184" i="3"/>
  <c r="DW188" i="16"/>
  <c r="R185" i="3"/>
  <c r="DW189" i="16"/>
  <c r="R186" i="3"/>
  <c r="DW190" i="16"/>
  <c r="R187" i="3"/>
  <c r="DW191" i="16"/>
  <c r="R188" i="3"/>
  <c r="DW192" i="16"/>
  <c r="R189" i="3"/>
  <c r="DW193" i="16"/>
  <c r="R190" i="3"/>
  <c r="DW194" i="16"/>
  <c r="R191" i="3"/>
  <c r="DW195" i="16"/>
  <c r="R192" i="3"/>
  <c r="DW196" i="16"/>
  <c r="R193" i="3"/>
  <c r="DW197" i="16"/>
  <c r="R194" i="3"/>
  <c r="DW198" i="16"/>
  <c r="R195" i="3"/>
  <c r="R16" i="3"/>
  <c r="DW19" i="16"/>
  <c r="R19" i="3"/>
  <c r="DW22" i="16"/>
  <c r="DW27" i="16"/>
  <c r="R24" i="3"/>
  <c r="DW28" i="16"/>
  <c r="R25" i="3"/>
  <c r="R51" i="3"/>
  <c r="DW54" i="16"/>
  <c r="R52" i="3"/>
  <c r="DW55" i="16"/>
  <c r="R53" i="3"/>
  <c r="DW56" i="16"/>
  <c r="DW199" i="16"/>
  <c r="R196" i="3"/>
  <c r="DW200" i="16"/>
  <c r="R197" i="3"/>
  <c r="DW201" i="16"/>
  <c r="R198" i="3"/>
  <c r="DW202" i="16"/>
  <c r="R199" i="3"/>
  <c r="DW203" i="16"/>
  <c r="R200" i="3"/>
  <c r="DW204" i="16"/>
  <c r="R201" i="3"/>
  <c r="DW205" i="16"/>
  <c r="R202" i="3"/>
  <c r="DW206" i="16"/>
  <c r="R203" i="3"/>
  <c r="DW207" i="16"/>
  <c r="R204" i="3"/>
  <c r="DW208" i="16"/>
  <c r="R205" i="3"/>
  <c r="DW209" i="16"/>
  <c r="R206" i="3"/>
  <c r="DW210" i="16"/>
  <c r="R207" i="3"/>
  <c r="DW211" i="16"/>
  <c r="R208" i="3"/>
  <c r="DW212" i="16"/>
  <c r="R209" i="3"/>
  <c r="DW213" i="16"/>
  <c r="R210" i="3"/>
  <c r="DW214" i="16"/>
  <c r="R211" i="3"/>
  <c r="DW215" i="16"/>
  <c r="R212" i="3"/>
  <c r="DW216" i="16"/>
  <c r="R213" i="3"/>
  <c r="DX32" i="16"/>
  <c r="S29" i="3"/>
  <c r="DX33" i="16"/>
  <c r="S30" i="3"/>
  <c r="DX34" i="16"/>
  <c r="S31" i="3"/>
  <c r="DX35" i="16"/>
  <c r="S32" i="3"/>
  <c r="DX36" i="16"/>
  <c r="S33" i="3"/>
  <c r="DX37" i="16"/>
  <c r="S34" i="3"/>
  <c r="DX38" i="16"/>
  <c r="S35" i="3"/>
  <c r="DX39" i="16"/>
  <c r="S36" i="3"/>
  <c r="DX40" i="16"/>
  <c r="S37" i="3"/>
  <c r="DX41" i="16"/>
  <c r="S38" i="3"/>
  <c r="DX42" i="16"/>
  <c r="S39" i="3"/>
  <c r="DX43" i="16"/>
  <c r="S40" i="3"/>
  <c r="DX44" i="16"/>
  <c r="S41" i="3"/>
  <c r="DX45" i="16"/>
  <c r="S42" i="3"/>
  <c r="DX46" i="16"/>
  <c r="S43" i="3"/>
  <c r="DX47" i="16"/>
  <c r="S44" i="3"/>
  <c r="DX48" i="16"/>
  <c r="S45" i="3"/>
  <c r="DX49" i="16"/>
  <c r="S46" i="3"/>
  <c r="DX50" i="16"/>
  <c r="S47" i="3"/>
  <c r="DX51" i="16"/>
  <c r="S48" i="3"/>
  <c r="DX52" i="16"/>
  <c r="S49" i="3"/>
  <c r="DX53" i="16"/>
  <c r="S50" i="3"/>
  <c r="DX23" i="16"/>
  <c r="S20" i="3"/>
  <c r="DX59" i="16"/>
  <c r="S56" i="3"/>
  <c r="DX60" i="16"/>
  <c r="S57" i="3"/>
  <c r="DX62" i="16"/>
  <c r="S59" i="3"/>
  <c r="DX67" i="16"/>
  <c r="S64" i="3"/>
  <c r="DX68" i="16"/>
  <c r="S65" i="3"/>
  <c r="DX69" i="16"/>
  <c r="S66" i="3"/>
  <c r="DX70" i="16"/>
  <c r="S67" i="3"/>
  <c r="DX71" i="16"/>
  <c r="S68" i="3"/>
  <c r="DX72" i="16"/>
  <c r="S69" i="3"/>
  <c r="DX73" i="16"/>
  <c r="S70" i="3"/>
  <c r="DX74" i="16"/>
  <c r="S71" i="3"/>
  <c r="DX75" i="16"/>
  <c r="S72" i="3"/>
  <c r="DX76" i="16"/>
  <c r="S73" i="3"/>
  <c r="DX77" i="16"/>
  <c r="S74" i="3"/>
  <c r="DX78" i="16"/>
  <c r="S75" i="3"/>
  <c r="DX79" i="16"/>
  <c r="S76" i="3"/>
  <c r="DX80" i="16"/>
  <c r="S77" i="3"/>
  <c r="DX81" i="16"/>
  <c r="S78" i="3"/>
  <c r="DX82" i="16"/>
  <c r="S79" i="3"/>
  <c r="DX83" i="16"/>
  <c r="S80" i="3"/>
  <c r="DX84" i="16"/>
  <c r="S81" i="3"/>
  <c r="DX85" i="16"/>
  <c r="S82" i="3"/>
  <c r="DX86" i="16"/>
  <c r="S83" i="3"/>
  <c r="DX87" i="16"/>
  <c r="S84" i="3"/>
  <c r="DX88" i="16"/>
  <c r="S85" i="3"/>
  <c r="DX89" i="16"/>
  <c r="S86" i="3"/>
  <c r="S52" i="3"/>
  <c r="DX55" i="16"/>
  <c r="S63" i="3"/>
  <c r="DX66" i="16"/>
  <c r="DX94" i="16"/>
  <c r="S91" i="3"/>
  <c r="DX105" i="16"/>
  <c r="S102" i="3"/>
  <c r="DX106" i="16"/>
  <c r="S103" i="3"/>
  <c r="DX108" i="16"/>
  <c r="S105" i="3"/>
  <c r="DX109" i="16"/>
  <c r="S106" i="3"/>
  <c r="DX110" i="16"/>
  <c r="S107" i="3"/>
  <c r="DX111" i="16"/>
  <c r="S108" i="3"/>
  <c r="DX112" i="16"/>
  <c r="S109" i="3"/>
  <c r="DX113" i="16"/>
  <c r="S110" i="3"/>
  <c r="DX114" i="16"/>
  <c r="S111" i="3"/>
  <c r="DX115" i="16"/>
  <c r="S112" i="3"/>
  <c r="DX116" i="16"/>
  <c r="S113" i="3"/>
  <c r="DX117" i="16"/>
  <c r="S114" i="3"/>
  <c r="DX118" i="16"/>
  <c r="S115" i="3"/>
  <c r="DX119" i="16"/>
  <c r="S116" i="3"/>
  <c r="DX120" i="16"/>
  <c r="S117" i="3"/>
  <c r="DX121" i="16"/>
  <c r="S118" i="3"/>
  <c r="DX122" i="16"/>
  <c r="S119" i="3"/>
  <c r="DX123" i="16"/>
  <c r="S120" i="3"/>
  <c r="DX124" i="16"/>
  <c r="S121" i="3"/>
  <c r="DX125" i="16"/>
  <c r="S122" i="3"/>
  <c r="DX19" i="16"/>
  <c r="S16" i="3"/>
  <c r="DX57" i="16"/>
  <c r="S54" i="3"/>
  <c r="DX61" i="16"/>
  <c r="S58" i="3"/>
  <c r="S62" i="3"/>
  <c r="DX65" i="16"/>
  <c r="DX90" i="16"/>
  <c r="S87" i="3"/>
  <c r="DX91" i="16"/>
  <c r="S88" i="3"/>
  <c r="DX92" i="16"/>
  <c r="S89" i="3"/>
  <c r="DX93" i="16"/>
  <c r="S90" i="3"/>
  <c r="DX99" i="16"/>
  <c r="S96" i="3"/>
  <c r="S97" i="3"/>
  <c r="DX100" i="16"/>
  <c r="S104" i="3"/>
  <c r="DX107" i="16"/>
  <c r="DX126" i="16"/>
  <c r="S123" i="3"/>
  <c r="DX127" i="16"/>
  <c r="S124" i="3"/>
  <c r="DX128" i="16"/>
  <c r="S125" i="3"/>
  <c r="DX129" i="16"/>
  <c r="S126" i="3"/>
  <c r="DX130" i="16"/>
  <c r="S127" i="3"/>
  <c r="DX131" i="16"/>
  <c r="S128" i="3"/>
  <c r="DX132" i="16"/>
  <c r="S129" i="3"/>
  <c r="DX133" i="16"/>
  <c r="S130" i="3"/>
  <c r="DX134" i="16"/>
  <c r="S131" i="3"/>
  <c r="DX135" i="16"/>
  <c r="S132" i="3"/>
  <c r="DX136" i="16"/>
  <c r="S133" i="3"/>
  <c r="DX137" i="16"/>
  <c r="S134" i="3"/>
  <c r="DX138" i="16"/>
  <c r="S135" i="3"/>
  <c r="DX139" i="16"/>
  <c r="S136" i="3"/>
  <c r="DX140" i="16"/>
  <c r="S137" i="3"/>
  <c r="DX141" i="16"/>
  <c r="S138" i="3"/>
  <c r="DX142" i="16"/>
  <c r="S139" i="3"/>
  <c r="DX143" i="16"/>
  <c r="S140" i="3"/>
  <c r="DX144" i="16"/>
  <c r="S141" i="3"/>
  <c r="DX145" i="16"/>
  <c r="S142" i="3"/>
  <c r="DX146" i="16"/>
  <c r="S143" i="3"/>
  <c r="DX147" i="16"/>
  <c r="S144" i="3"/>
  <c r="DX148" i="16"/>
  <c r="S145" i="3"/>
  <c r="DX149" i="16"/>
  <c r="S146" i="3"/>
  <c r="DX150" i="16"/>
  <c r="S147" i="3"/>
  <c r="DX151" i="16"/>
  <c r="S148" i="3"/>
  <c r="DX152" i="16"/>
  <c r="S149" i="3"/>
  <c r="DX153" i="16"/>
  <c r="S150" i="3"/>
  <c r="DX154" i="16"/>
  <c r="S151" i="3"/>
  <c r="DX155" i="16"/>
  <c r="S152" i="3"/>
  <c r="DX156" i="16"/>
  <c r="S153" i="3"/>
  <c r="DX157" i="16"/>
  <c r="S154" i="3"/>
  <c r="DX158" i="16"/>
  <c r="S155" i="3"/>
  <c r="DX159" i="16"/>
  <c r="S156" i="3"/>
  <c r="DX160" i="16"/>
  <c r="S157" i="3"/>
  <c r="DX161" i="16"/>
  <c r="S158" i="3"/>
  <c r="S19" i="3"/>
  <c r="DX22" i="16"/>
  <c r="S24" i="3"/>
  <c r="DX27" i="16"/>
  <c r="S25" i="3"/>
  <c r="DX28" i="16"/>
  <c r="S26" i="3"/>
  <c r="DX29" i="16"/>
  <c r="DX31" i="16"/>
  <c r="S28" i="3"/>
  <c r="S51" i="3"/>
  <c r="DX54" i="16"/>
  <c r="DX56" i="16"/>
  <c r="S53" i="3"/>
  <c r="S92" i="3"/>
  <c r="DX95" i="16"/>
  <c r="S93" i="3"/>
  <c r="DX96" i="16"/>
  <c r="DX97" i="16"/>
  <c r="S94" i="3"/>
  <c r="S95" i="3"/>
  <c r="DX98" i="16"/>
  <c r="S98" i="3"/>
  <c r="DX101" i="16"/>
  <c r="DX102" i="16"/>
  <c r="S99" i="3"/>
  <c r="DX103" i="16"/>
  <c r="S100" i="3"/>
  <c r="S101" i="3"/>
  <c r="DX104" i="16"/>
  <c r="DX162" i="16"/>
  <c r="S159" i="3"/>
  <c r="DX163" i="16"/>
  <c r="S160" i="3"/>
  <c r="DX164" i="16"/>
  <c r="S161" i="3"/>
  <c r="DX165" i="16"/>
  <c r="S162" i="3"/>
  <c r="DX166" i="16"/>
  <c r="S163" i="3"/>
  <c r="DX167" i="16"/>
  <c r="S164" i="3"/>
  <c r="DX168" i="16"/>
  <c r="S165" i="3"/>
  <c r="DX169" i="16"/>
  <c r="S166" i="3"/>
  <c r="DX170" i="16"/>
  <c r="S167" i="3"/>
  <c r="DX171" i="16"/>
  <c r="S168" i="3"/>
  <c r="DX172" i="16"/>
  <c r="S169" i="3"/>
  <c r="DX173" i="16"/>
  <c r="S170" i="3"/>
  <c r="DX174" i="16"/>
  <c r="S171" i="3"/>
  <c r="DX175" i="16"/>
  <c r="S172" i="3"/>
  <c r="DX176" i="16"/>
  <c r="S173" i="3"/>
  <c r="DX177" i="16"/>
  <c r="S174" i="3"/>
  <c r="DX178" i="16"/>
  <c r="S175" i="3"/>
  <c r="DX179" i="16"/>
  <c r="S176" i="3"/>
  <c r="DX180" i="16"/>
  <c r="S177" i="3"/>
  <c r="DX181" i="16"/>
  <c r="S178" i="3"/>
  <c r="DX182" i="16"/>
  <c r="S179" i="3"/>
  <c r="DX183" i="16"/>
  <c r="S180" i="3"/>
  <c r="DX184" i="16"/>
  <c r="S181" i="3"/>
  <c r="DX185" i="16"/>
  <c r="S182" i="3"/>
  <c r="DX186" i="16"/>
  <c r="S183" i="3"/>
  <c r="DX187" i="16"/>
  <c r="S184" i="3"/>
  <c r="DX188" i="16"/>
  <c r="S185" i="3"/>
  <c r="DX189" i="16"/>
  <c r="S186" i="3"/>
  <c r="DX190" i="16"/>
  <c r="S187" i="3"/>
  <c r="DX191" i="16"/>
  <c r="S188" i="3"/>
  <c r="DX192" i="16"/>
  <c r="S189" i="3"/>
  <c r="DX193" i="16"/>
  <c r="S190" i="3"/>
  <c r="DX194" i="16"/>
  <c r="S191" i="3"/>
  <c r="DX195" i="16"/>
  <c r="S192" i="3"/>
  <c r="DX196" i="16"/>
  <c r="S193" i="3"/>
  <c r="DX197" i="16"/>
  <c r="S194" i="3"/>
  <c r="DX198" i="16"/>
  <c r="S195" i="3"/>
  <c r="BU218" i="16"/>
  <c r="S14" i="3"/>
  <c r="S15" i="3"/>
  <c r="S17" i="3"/>
  <c r="DX20" i="16"/>
  <c r="S18" i="3"/>
  <c r="DX21" i="16"/>
  <c r="DX24" i="16"/>
  <c r="S21" i="3"/>
  <c r="S22" i="3"/>
  <c r="DX25" i="16"/>
  <c r="S23" i="3"/>
  <c r="DX26" i="16"/>
  <c r="S27" i="3"/>
  <c r="DX30" i="16"/>
  <c r="S55" i="3"/>
  <c r="DX58" i="16"/>
  <c r="S60" i="3"/>
  <c r="DX63" i="16"/>
  <c r="S61" i="3"/>
  <c r="DX64" i="16"/>
  <c r="DX199" i="16"/>
  <c r="S196" i="3"/>
  <c r="DX200" i="16"/>
  <c r="S197" i="3"/>
  <c r="DX201" i="16"/>
  <c r="S198" i="3"/>
  <c r="DX202" i="16"/>
  <c r="S199" i="3"/>
  <c r="DX203" i="16"/>
  <c r="S200" i="3"/>
  <c r="DX204" i="16"/>
  <c r="S201" i="3"/>
  <c r="DX205" i="16"/>
  <c r="S202" i="3"/>
  <c r="DX206" i="16"/>
  <c r="S203" i="3"/>
  <c r="DX207" i="16"/>
  <c r="S204" i="3"/>
  <c r="DX208" i="16"/>
  <c r="S205" i="3"/>
  <c r="DX209" i="16"/>
  <c r="S206" i="3"/>
  <c r="DX210" i="16"/>
  <c r="S207" i="3"/>
  <c r="DX211" i="16"/>
  <c r="S208" i="3"/>
  <c r="DX212" i="16"/>
  <c r="S209" i="3"/>
  <c r="DX213" i="16"/>
  <c r="S210" i="3"/>
  <c r="DX214" i="16"/>
  <c r="S211" i="3"/>
  <c r="DX215" i="16"/>
  <c r="S212" i="3"/>
  <c r="DX216" i="16"/>
  <c r="S213" i="3"/>
  <c r="DY32" i="16"/>
  <c r="T29" i="3"/>
  <c r="DY33" i="16"/>
  <c r="T30" i="3"/>
  <c r="DY34" i="16"/>
  <c r="T31" i="3"/>
  <c r="DY35" i="16"/>
  <c r="T32" i="3"/>
  <c r="DY36" i="16"/>
  <c r="T33" i="3"/>
  <c r="DY37" i="16"/>
  <c r="T34" i="3"/>
  <c r="DY38" i="16"/>
  <c r="T35" i="3"/>
  <c r="DY39" i="16"/>
  <c r="T36" i="3"/>
  <c r="DY40" i="16"/>
  <c r="T37" i="3"/>
  <c r="DY41" i="16"/>
  <c r="T38" i="3"/>
  <c r="DY42" i="16"/>
  <c r="T39" i="3"/>
  <c r="DY43" i="16"/>
  <c r="T40" i="3"/>
  <c r="DY44" i="16"/>
  <c r="T41" i="3"/>
  <c r="DY45" i="16"/>
  <c r="T42" i="3"/>
  <c r="DY46" i="16"/>
  <c r="T43" i="3"/>
  <c r="DY47" i="16"/>
  <c r="T44" i="3"/>
  <c r="DY48" i="16"/>
  <c r="T45" i="3"/>
  <c r="DY49" i="16"/>
  <c r="T46" i="3"/>
  <c r="DY50" i="16"/>
  <c r="T47" i="3"/>
  <c r="DY51" i="16"/>
  <c r="T48" i="3"/>
  <c r="DY52" i="16"/>
  <c r="T49" i="3"/>
  <c r="DY53" i="16"/>
  <c r="T50" i="3"/>
  <c r="T15" i="3"/>
  <c r="DY20" i="16"/>
  <c r="T17" i="3"/>
  <c r="DY21" i="16"/>
  <c r="T18" i="3"/>
  <c r="DY28" i="16"/>
  <c r="T25" i="3"/>
  <c r="DY29" i="16"/>
  <c r="T26" i="3"/>
  <c r="DY56" i="16"/>
  <c r="T53" i="3"/>
  <c r="DY65" i="16"/>
  <c r="T62" i="3"/>
  <c r="DY67" i="16"/>
  <c r="T64" i="3"/>
  <c r="DY68" i="16"/>
  <c r="T65" i="3"/>
  <c r="DY69" i="16"/>
  <c r="T66" i="3"/>
  <c r="DY70" i="16"/>
  <c r="T67" i="3"/>
  <c r="DY71" i="16"/>
  <c r="T68" i="3"/>
  <c r="DY72" i="16"/>
  <c r="T69" i="3"/>
  <c r="DY73" i="16"/>
  <c r="T70" i="3"/>
  <c r="DY74" i="16"/>
  <c r="T71" i="3"/>
  <c r="DY75" i="16"/>
  <c r="T72" i="3"/>
  <c r="DY76" i="16"/>
  <c r="T73" i="3"/>
  <c r="DY77" i="16"/>
  <c r="T74" i="3"/>
  <c r="DY78" i="16"/>
  <c r="T75" i="3"/>
  <c r="DY79" i="16"/>
  <c r="T76" i="3"/>
  <c r="DY80" i="16"/>
  <c r="T77" i="3"/>
  <c r="DY81" i="16"/>
  <c r="T78" i="3"/>
  <c r="DY82" i="16"/>
  <c r="T79" i="3"/>
  <c r="DY83" i="16"/>
  <c r="T80" i="3"/>
  <c r="DY84" i="16"/>
  <c r="T81" i="3"/>
  <c r="DY85" i="16"/>
  <c r="T82" i="3"/>
  <c r="DY86" i="16"/>
  <c r="T83" i="3"/>
  <c r="DY87" i="16"/>
  <c r="T84" i="3"/>
  <c r="DY88" i="16"/>
  <c r="T85" i="3"/>
  <c r="DY89" i="16"/>
  <c r="T86" i="3"/>
  <c r="DY31" i="16"/>
  <c r="T28" i="3"/>
  <c r="DY57" i="16"/>
  <c r="T54" i="3"/>
  <c r="DY61" i="16"/>
  <c r="T58" i="3"/>
  <c r="DY64" i="16"/>
  <c r="T61" i="3"/>
  <c r="DY92" i="16"/>
  <c r="T89" i="3"/>
  <c r="DY93" i="16"/>
  <c r="T90" i="3"/>
  <c r="DY95" i="16"/>
  <c r="T92" i="3"/>
  <c r="DY96" i="16"/>
  <c r="T93" i="3"/>
  <c r="DY100" i="16"/>
  <c r="T97" i="3"/>
  <c r="DY101" i="16"/>
  <c r="T98" i="3"/>
  <c r="DY107" i="16"/>
  <c r="T104" i="3"/>
  <c r="DY109" i="16"/>
  <c r="T106" i="3"/>
  <c r="DY110" i="16"/>
  <c r="T107" i="3"/>
  <c r="DY111" i="16"/>
  <c r="T108" i="3"/>
  <c r="DY112" i="16"/>
  <c r="T109" i="3"/>
  <c r="DY113" i="16"/>
  <c r="T110" i="3"/>
  <c r="DY114" i="16"/>
  <c r="T111" i="3"/>
  <c r="DY115" i="16"/>
  <c r="T112" i="3"/>
  <c r="DY116" i="16"/>
  <c r="T113" i="3"/>
  <c r="DY117" i="16"/>
  <c r="T114" i="3"/>
  <c r="DY118" i="16"/>
  <c r="T115" i="3"/>
  <c r="DY119" i="16"/>
  <c r="T116" i="3"/>
  <c r="DY120" i="16"/>
  <c r="T117" i="3"/>
  <c r="DY121" i="16"/>
  <c r="T118" i="3"/>
  <c r="DY122" i="16"/>
  <c r="T119" i="3"/>
  <c r="DY123" i="16"/>
  <c r="T120" i="3"/>
  <c r="DY124" i="16"/>
  <c r="T121" i="3"/>
  <c r="DY125" i="16"/>
  <c r="T122" i="3"/>
  <c r="DY24" i="16"/>
  <c r="T21" i="3"/>
  <c r="DY25" i="16"/>
  <c r="T22" i="3"/>
  <c r="T23" i="3"/>
  <c r="DY26" i="16"/>
  <c r="DY27" i="16"/>
  <c r="T24" i="3"/>
  <c r="DY30" i="16"/>
  <c r="T27" i="3"/>
  <c r="DY60" i="16"/>
  <c r="T57" i="3"/>
  <c r="T60" i="3"/>
  <c r="DY63" i="16"/>
  <c r="DY66" i="16"/>
  <c r="T63" i="3"/>
  <c r="DY94" i="16"/>
  <c r="T91" i="3"/>
  <c r="DY97" i="16"/>
  <c r="T94" i="3"/>
  <c r="DY98" i="16"/>
  <c r="T95" i="3"/>
  <c r="DY102" i="16"/>
  <c r="T99" i="3"/>
  <c r="T100" i="3"/>
  <c r="DY103" i="16"/>
  <c r="T101" i="3"/>
  <c r="DY104" i="16"/>
  <c r="DY106" i="16"/>
  <c r="T103" i="3"/>
  <c r="T105" i="3"/>
  <c r="DY108" i="16"/>
  <c r="DY126" i="16"/>
  <c r="T123" i="3"/>
  <c r="DY127" i="16"/>
  <c r="T124" i="3"/>
  <c r="DY128" i="16"/>
  <c r="T125" i="3"/>
  <c r="DY129" i="16"/>
  <c r="T126" i="3"/>
  <c r="DY130" i="16"/>
  <c r="T127" i="3"/>
  <c r="DY131" i="16"/>
  <c r="T128" i="3"/>
  <c r="DY132" i="16"/>
  <c r="T129" i="3"/>
  <c r="DY133" i="16"/>
  <c r="T130" i="3"/>
  <c r="DY134" i="16"/>
  <c r="T131" i="3"/>
  <c r="DY135" i="16"/>
  <c r="T132" i="3"/>
  <c r="DY136" i="16"/>
  <c r="T133" i="3"/>
  <c r="DY137" i="16"/>
  <c r="T134" i="3"/>
  <c r="DY138" i="16"/>
  <c r="T135" i="3"/>
  <c r="DY139" i="16"/>
  <c r="T136" i="3"/>
  <c r="DY140" i="16"/>
  <c r="T137" i="3"/>
  <c r="DY141" i="16"/>
  <c r="T138" i="3"/>
  <c r="DY142" i="16"/>
  <c r="T139" i="3"/>
  <c r="DY143" i="16"/>
  <c r="T140" i="3"/>
  <c r="DY144" i="16"/>
  <c r="T141" i="3"/>
  <c r="DY145" i="16"/>
  <c r="T142" i="3"/>
  <c r="DY146" i="16"/>
  <c r="T143" i="3"/>
  <c r="DY147" i="16"/>
  <c r="T144" i="3"/>
  <c r="DY148" i="16"/>
  <c r="T145" i="3"/>
  <c r="DY149" i="16"/>
  <c r="T146" i="3"/>
  <c r="DY150" i="16"/>
  <c r="T147" i="3"/>
  <c r="DY151" i="16"/>
  <c r="T148" i="3"/>
  <c r="DY152" i="16"/>
  <c r="T149" i="3"/>
  <c r="DY153" i="16"/>
  <c r="T150" i="3"/>
  <c r="DY154" i="16"/>
  <c r="T151" i="3"/>
  <c r="DY155" i="16"/>
  <c r="T152" i="3"/>
  <c r="DY156" i="16"/>
  <c r="T153" i="3"/>
  <c r="DY157" i="16"/>
  <c r="T154" i="3"/>
  <c r="DY158" i="16"/>
  <c r="T155" i="3"/>
  <c r="DY159" i="16"/>
  <c r="T156" i="3"/>
  <c r="DY160" i="16"/>
  <c r="T157" i="3"/>
  <c r="DY161" i="16"/>
  <c r="T158" i="3"/>
  <c r="BV218" i="16"/>
  <c r="T14" i="3"/>
  <c r="T16" i="3"/>
  <c r="DY19" i="16"/>
  <c r="DY55" i="16"/>
  <c r="T52" i="3"/>
  <c r="DY58" i="16"/>
  <c r="T55" i="3"/>
  <c r="T56" i="3"/>
  <c r="DY59" i="16"/>
  <c r="T88" i="3"/>
  <c r="DY91" i="16"/>
  <c r="DY99" i="16"/>
  <c r="T96" i="3"/>
  <c r="DY105" i="16"/>
  <c r="T102" i="3"/>
  <c r="DY162" i="16"/>
  <c r="T159" i="3"/>
  <c r="DY163" i="16"/>
  <c r="T160" i="3"/>
  <c r="DY164" i="16"/>
  <c r="T161" i="3"/>
  <c r="DY165" i="16"/>
  <c r="T162" i="3"/>
  <c r="DY166" i="16"/>
  <c r="T163" i="3"/>
  <c r="DY167" i="16"/>
  <c r="T164" i="3"/>
  <c r="DY168" i="16"/>
  <c r="T165" i="3"/>
  <c r="DY169" i="16"/>
  <c r="T166" i="3"/>
  <c r="DY170" i="16"/>
  <c r="T167" i="3"/>
  <c r="DY171" i="16"/>
  <c r="T168" i="3"/>
  <c r="DY172" i="16"/>
  <c r="T169" i="3"/>
  <c r="DY173" i="16"/>
  <c r="T170" i="3"/>
  <c r="DY174" i="16"/>
  <c r="T171" i="3"/>
  <c r="DY175" i="16"/>
  <c r="T172" i="3"/>
  <c r="DY176" i="16"/>
  <c r="T173" i="3"/>
  <c r="DY177" i="16"/>
  <c r="T174" i="3"/>
  <c r="DY178" i="16"/>
  <c r="T175" i="3"/>
  <c r="DY179" i="16"/>
  <c r="T176" i="3"/>
  <c r="DY180" i="16"/>
  <c r="T177" i="3"/>
  <c r="DY181" i="16"/>
  <c r="T178" i="3"/>
  <c r="DY182" i="16"/>
  <c r="T179" i="3"/>
  <c r="DY183" i="16"/>
  <c r="T180" i="3"/>
  <c r="DY184" i="16"/>
  <c r="T181" i="3"/>
  <c r="DY185" i="16"/>
  <c r="T182" i="3"/>
  <c r="DY186" i="16"/>
  <c r="T183" i="3"/>
  <c r="DY187" i="16"/>
  <c r="T184" i="3"/>
  <c r="DY188" i="16"/>
  <c r="T185" i="3"/>
  <c r="DY189" i="16"/>
  <c r="T186" i="3"/>
  <c r="DY190" i="16"/>
  <c r="T187" i="3"/>
  <c r="DY191" i="16"/>
  <c r="T188" i="3"/>
  <c r="DY192" i="16"/>
  <c r="T189" i="3"/>
  <c r="DY193" i="16"/>
  <c r="T190" i="3"/>
  <c r="DY194" i="16"/>
  <c r="T191" i="3"/>
  <c r="DY195" i="16"/>
  <c r="T192" i="3"/>
  <c r="DY196" i="16"/>
  <c r="T193" i="3"/>
  <c r="DY197" i="16"/>
  <c r="T194" i="3"/>
  <c r="DY198" i="16"/>
  <c r="T195" i="3"/>
  <c r="T19" i="3"/>
  <c r="DY22" i="16"/>
  <c r="T20" i="3"/>
  <c r="DY23" i="16"/>
  <c r="T51" i="3"/>
  <c r="DY54" i="16"/>
  <c r="DY62" i="16"/>
  <c r="T59" i="3"/>
  <c r="T87" i="3"/>
  <c r="DY90" i="16"/>
  <c r="DY199" i="16"/>
  <c r="T196" i="3"/>
  <c r="DY200" i="16"/>
  <c r="T197" i="3"/>
  <c r="DY201" i="16"/>
  <c r="T198" i="3"/>
  <c r="DY202" i="16"/>
  <c r="T199" i="3"/>
  <c r="DY203" i="16"/>
  <c r="T200" i="3"/>
  <c r="DY204" i="16"/>
  <c r="T201" i="3"/>
  <c r="DY205" i="16"/>
  <c r="T202" i="3"/>
  <c r="DY206" i="16"/>
  <c r="T203" i="3"/>
  <c r="DY207" i="16"/>
  <c r="T204" i="3"/>
  <c r="DY208" i="16"/>
  <c r="T205" i="3"/>
  <c r="DY209" i="16"/>
  <c r="T206" i="3"/>
  <c r="DY210" i="16"/>
  <c r="T207" i="3"/>
  <c r="DY211" i="16"/>
  <c r="T208" i="3"/>
  <c r="DY212" i="16"/>
  <c r="T209" i="3"/>
  <c r="DY213" i="16"/>
  <c r="T210" i="3"/>
  <c r="DY214" i="16"/>
  <c r="T211" i="3"/>
  <c r="DY215" i="16"/>
  <c r="T212" i="3"/>
  <c r="DY216" i="16"/>
  <c r="T213" i="3"/>
  <c r="DZ32" i="16"/>
  <c r="U29" i="3"/>
  <c r="DZ33" i="16"/>
  <c r="U30" i="3"/>
  <c r="DZ34" i="16"/>
  <c r="U31" i="3"/>
  <c r="DZ35" i="16"/>
  <c r="U32" i="3"/>
  <c r="DZ36" i="16"/>
  <c r="U33" i="3"/>
  <c r="DZ37" i="16"/>
  <c r="U34" i="3"/>
  <c r="DZ38" i="16"/>
  <c r="U35" i="3"/>
  <c r="DZ39" i="16"/>
  <c r="U36" i="3"/>
  <c r="DZ40" i="16"/>
  <c r="U37" i="3"/>
  <c r="DZ41" i="16"/>
  <c r="U38" i="3"/>
  <c r="DZ42" i="16"/>
  <c r="U39" i="3"/>
  <c r="DZ43" i="16"/>
  <c r="U40" i="3"/>
  <c r="DZ44" i="16"/>
  <c r="U41" i="3"/>
  <c r="DZ45" i="16"/>
  <c r="U42" i="3"/>
  <c r="DZ46" i="16"/>
  <c r="U43" i="3"/>
  <c r="DZ47" i="16"/>
  <c r="U44" i="3"/>
  <c r="DZ48" i="16"/>
  <c r="U45" i="3"/>
  <c r="DZ49" i="16"/>
  <c r="U46" i="3"/>
  <c r="DZ50" i="16"/>
  <c r="U47" i="3"/>
  <c r="DZ51" i="16"/>
  <c r="U48" i="3"/>
  <c r="DZ52" i="16"/>
  <c r="U49" i="3"/>
  <c r="DZ53" i="16"/>
  <c r="U50" i="3"/>
  <c r="DZ19" i="16"/>
  <c r="U16" i="3"/>
  <c r="DZ22" i="16"/>
  <c r="U19" i="3"/>
  <c r="DZ31" i="16"/>
  <c r="U28" i="3"/>
  <c r="DZ63" i="16"/>
  <c r="U60" i="3"/>
  <c r="DZ66" i="16"/>
  <c r="U63" i="3"/>
  <c r="DZ67" i="16"/>
  <c r="U64" i="3"/>
  <c r="DZ68" i="16"/>
  <c r="U65" i="3"/>
  <c r="DZ69" i="16"/>
  <c r="U66" i="3"/>
  <c r="DZ70" i="16"/>
  <c r="U67" i="3"/>
  <c r="DZ71" i="16"/>
  <c r="U68" i="3"/>
  <c r="DZ72" i="16"/>
  <c r="U69" i="3"/>
  <c r="DZ73" i="16"/>
  <c r="U70" i="3"/>
  <c r="DZ74" i="16"/>
  <c r="U71" i="3"/>
  <c r="DZ75" i="16"/>
  <c r="U72" i="3"/>
  <c r="DZ76" i="16"/>
  <c r="U73" i="3"/>
  <c r="DZ77" i="16"/>
  <c r="U74" i="3"/>
  <c r="DZ78" i="16"/>
  <c r="U75" i="3"/>
  <c r="DZ79" i="16"/>
  <c r="U76" i="3"/>
  <c r="DZ80" i="16"/>
  <c r="U77" i="3"/>
  <c r="DZ81" i="16"/>
  <c r="U78" i="3"/>
  <c r="DZ82" i="16"/>
  <c r="U79" i="3"/>
  <c r="DZ83" i="16"/>
  <c r="U80" i="3"/>
  <c r="DZ84" i="16"/>
  <c r="U81" i="3"/>
  <c r="DZ85" i="16"/>
  <c r="U82" i="3"/>
  <c r="DZ86" i="16"/>
  <c r="U83" i="3"/>
  <c r="DZ87" i="16"/>
  <c r="U84" i="3"/>
  <c r="DZ88" i="16"/>
  <c r="U85" i="3"/>
  <c r="DZ89" i="16"/>
  <c r="U86" i="3"/>
  <c r="DZ23" i="16"/>
  <c r="U20" i="3"/>
  <c r="U21" i="3"/>
  <c r="DZ24" i="16"/>
  <c r="DZ54" i="16"/>
  <c r="U51" i="3"/>
  <c r="DZ97" i="16"/>
  <c r="U94" i="3"/>
  <c r="DZ109" i="16"/>
  <c r="U106" i="3"/>
  <c r="DZ110" i="16"/>
  <c r="U107" i="3"/>
  <c r="DZ111" i="16"/>
  <c r="U108" i="3"/>
  <c r="DZ112" i="16"/>
  <c r="U109" i="3"/>
  <c r="DZ113" i="16"/>
  <c r="U110" i="3"/>
  <c r="DZ114" i="16"/>
  <c r="U111" i="3"/>
  <c r="DZ115" i="16"/>
  <c r="U112" i="3"/>
  <c r="DZ116" i="16"/>
  <c r="U113" i="3"/>
  <c r="DZ117" i="16"/>
  <c r="U114" i="3"/>
  <c r="DZ118" i="16"/>
  <c r="U115" i="3"/>
  <c r="DZ119" i="16"/>
  <c r="U116" i="3"/>
  <c r="DZ120" i="16"/>
  <c r="U117" i="3"/>
  <c r="DZ121" i="16"/>
  <c r="U118" i="3"/>
  <c r="DZ122" i="16"/>
  <c r="U119" i="3"/>
  <c r="DZ123" i="16"/>
  <c r="U120" i="3"/>
  <c r="DZ124" i="16"/>
  <c r="U121" i="3"/>
  <c r="DZ125" i="16"/>
  <c r="U122" i="3"/>
  <c r="U17" i="3"/>
  <c r="DZ20" i="16"/>
  <c r="DZ21" i="16"/>
  <c r="U18" i="3"/>
  <c r="DZ55" i="16"/>
  <c r="U52" i="3"/>
  <c r="DZ59" i="16"/>
  <c r="U56" i="3"/>
  <c r="DZ64" i="16"/>
  <c r="U61" i="3"/>
  <c r="DZ91" i="16"/>
  <c r="U88" i="3"/>
  <c r="DZ96" i="16"/>
  <c r="U93" i="3"/>
  <c r="U96" i="3"/>
  <c r="DZ99" i="16"/>
  <c r="U103" i="3"/>
  <c r="DZ106" i="16"/>
  <c r="U104" i="3"/>
  <c r="DZ107" i="16"/>
  <c r="U105" i="3"/>
  <c r="DZ108" i="16"/>
  <c r="DZ126" i="16"/>
  <c r="U123" i="3"/>
  <c r="DZ127" i="16"/>
  <c r="U124" i="3"/>
  <c r="DZ128" i="16"/>
  <c r="U125" i="3"/>
  <c r="DZ129" i="16"/>
  <c r="U126" i="3"/>
  <c r="DZ130" i="16"/>
  <c r="U127" i="3"/>
  <c r="DZ131" i="16"/>
  <c r="U128" i="3"/>
  <c r="DZ132" i="16"/>
  <c r="U129" i="3"/>
  <c r="DZ133" i="16"/>
  <c r="U130" i="3"/>
  <c r="DZ134" i="16"/>
  <c r="U131" i="3"/>
  <c r="DZ135" i="16"/>
  <c r="U132" i="3"/>
  <c r="DZ136" i="16"/>
  <c r="U133" i="3"/>
  <c r="DZ137" i="16"/>
  <c r="U134" i="3"/>
  <c r="DZ138" i="16"/>
  <c r="U135" i="3"/>
  <c r="DZ139" i="16"/>
  <c r="U136" i="3"/>
  <c r="DZ140" i="16"/>
  <c r="U137" i="3"/>
  <c r="DZ141" i="16"/>
  <c r="U138" i="3"/>
  <c r="DZ142" i="16"/>
  <c r="U139" i="3"/>
  <c r="DZ143" i="16"/>
  <c r="U140" i="3"/>
  <c r="DZ144" i="16"/>
  <c r="U141" i="3"/>
  <c r="DZ145" i="16"/>
  <c r="U142" i="3"/>
  <c r="DZ146" i="16"/>
  <c r="U143" i="3"/>
  <c r="DZ147" i="16"/>
  <c r="U144" i="3"/>
  <c r="DZ148" i="16"/>
  <c r="U145" i="3"/>
  <c r="DZ149" i="16"/>
  <c r="U146" i="3"/>
  <c r="DZ150" i="16"/>
  <c r="U147" i="3"/>
  <c r="DZ151" i="16"/>
  <c r="U148" i="3"/>
  <c r="DZ152" i="16"/>
  <c r="U149" i="3"/>
  <c r="DZ153" i="16"/>
  <c r="U150" i="3"/>
  <c r="DZ154" i="16"/>
  <c r="U151" i="3"/>
  <c r="DZ155" i="16"/>
  <c r="U152" i="3"/>
  <c r="DZ156" i="16"/>
  <c r="U153" i="3"/>
  <c r="DZ157" i="16"/>
  <c r="U154" i="3"/>
  <c r="DZ158" i="16"/>
  <c r="U155" i="3"/>
  <c r="DZ159" i="16"/>
  <c r="U156" i="3"/>
  <c r="DZ160" i="16"/>
  <c r="U157" i="3"/>
  <c r="DZ161" i="16"/>
  <c r="U158" i="3"/>
  <c r="U23" i="3"/>
  <c r="DZ26" i="16"/>
  <c r="DZ27" i="16"/>
  <c r="U24" i="3"/>
  <c r="U25" i="3"/>
  <c r="DZ28" i="16"/>
  <c r="U57" i="3"/>
  <c r="DZ60" i="16"/>
  <c r="DZ61" i="16"/>
  <c r="U58" i="3"/>
  <c r="U59" i="3"/>
  <c r="DZ62" i="16"/>
  <c r="DZ90" i="16"/>
  <c r="U87" i="3"/>
  <c r="DZ92" i="16"/>
  <c r="U89" i="3"/>
  <c r="U90" i="3"/>
  <c r="DZ93" i="16"/>
  <c r="DZ94" i="16"/>
  <c r="U91" i="3"/>
  <c r="DZ95" i="16"/>
  <c r="U92" i="3"/>
  <c r="DZ98" i="16"/>
  <c r="U95" i="3"/>
  <c r="U97" i="3"/>
  <c r="DZ100" i="16"/>
  <c r="DZ101" i="16"/>
  <c r="U98" i="3"/>
  <c r="U99" i="3"/>
  <c r="DZ102" i="16"/>
  <c r="DZ103" i="16"/>
  <c r="U100" i="3"/>
  <c r="DZ104" i="16"/>
  <c r="U101" i="3"/>
  <c r="U102" i="3"/>
  <c r="DZ105" i="16"/>
  <c r="DZ162" i="16"/>
  <c r="U159" i="3"/>
  <c r="DZ163" i="16"/>
  <c r="U160" i="3"/>
  <c r="DZ164" i="16"/>
  <c r="U161" i="3"/>
  <c r="DZ165" i="16"/>
  <c r="U162" i="3"/>
  <c r="DZ166" i="16"/>
  <c r="U163" i="3"/>
  <c r="DZ167" i="16"/>
  <c r="U164" i="3"/>
  <c r="DZ168" i="16"/>
  <c r="U165" i="3"/>
  <c r="DZ169" i="16"/>
  <c r="U166" i="3"/>
  <c r="DZ170" i="16"/>
  <c r="U167" i="3"/>
  <c r="DZ171" i="16"/>
  <c r="U168" i="3"/>
  <c r="DZ172" i="16"/>
  <c r="U169" i="3"/>
  <c r="DZ173" i="16"/>
  <c r="U170" i="3"/>
  <c r="DZ174" i="16"/>
  <c r="U171" i="3"/>
  <c r="DZ175" i="16"/>
  <c r="U172" i="3"/>
  <c r="DZ176" i="16"/>
  <c r="U173" i="3"/>
  <c r="DZ177" i="16"/>
  <c r="U174" i="3"/>
  <c r="DZ178" i="16"/>
  <c r="U175" i="3"/>
  <c r="DZ179" i="16"/>
  <c r="U176" i="3"/>
  <c r="DZ180" i="16"/>
  <c r="U177" i="3"/>
  <c r="DZ181" i="16"/>
  <c r="U178" i="3"/>
  <c r="DZ182" i="16"/>
  <c r="U179" i="3"/>
  <c r="DZ183" i="16"/>
  <c r="U180" i="3"/>
  <c r="DZ184" i="16"/>
  <c r="U181" i="3"/>
  <c r="DZ185" i="16"/>
  <c r="U182" i="3"/>
  <c r="DZ186" i="16"/>
  <c r="U183" i="3"/>
  <c r="DZ187" i="16"/>
  <c r="U184" i="3"/>
  <c r="DZ188" i="16"/>
  <c r="U185" i="3"/>
  <c r="DZ189" i="16"/>
  <c r="U186" i="3"/>
  <c r="DZ190" i="16"/>
  <c r="U187" i="3"/>
  <c r="DZ191" i="16"/>
  <c r="U188" i="3"/>
  <c r="DZ192" i="16"/>
  <c r="U189" i="3"/>
  <c r="DZ193" i="16"/>
  <c r="U190" i="3"/>
  <c r="DZ194" i="16"/>
  <c r="U191" i="3"/>
  <c r="DZ195" i="16"/>
  <c r="U192" i="3"/>
  <c r="DZ196" i="16"/>
  <c r="U193" i="3"/>
  <c r="DZ197" i="16"/>
  <c r="U194" i="3"/>
  <c r="DZ198" i="16"/>
  <c r="U195" i="3"/>
  <c r="BW218" i="16"/>
  <c r="U14" i="3"/>
  <c r="U15" i="3"/>
  <c r="U22" i="3"/>
  <c r="DZ25" i="16"/>
  <c r="U26" i="3"/>
  <c r="DZ29" i="16"/>
  <c r="U27" i="3"/>
  <c r="DZ30" i="16"/>
  <c r="U53" i="3"/>
  <c r="DZ56" i="16"/>
  <c r="DZ57" i="16"/>
  <c r="U54" i="3"/>
  <c r="U55" i="3"/>
  <c r="DZ58" i="16"/>
  <c r="U62" i="3"/>
  <c r="DZ65" i="16"/>
  <c r="DZ199" i="16"/>
  <c r="U196" i="3"/>
  <c r="DZ200" i="16"/>
  <c r="U197" i="3"/>
  <c r="DZ201" i="16"/>
  <c r="U198" i="3"/>
  <c r="DZ202" i="16"/>
  <c r="U199" i="3"/>
  <c r="DZ203" i="16"/>
  <c r="U200" i="3"/>
  <c r="DZ204" i="16"/>
  <c r="U201" i="3"/>
  <c r="DZ205" i="16"/>
  <c r="U202" i="3"/>
  <c r="DZ206" i="16"/>
  <c r="U203" i="3"/>
  <c r="DZ207" i="16"/>
  <c r="U204" i="3"/>
  <c r="DZ208" i="16"/>
  <c r="U205" i="3"/>
  <c r="DZ209" i="16"/>
  <c r="U206" i="3"/>
  <c r="DZ210" i="16"/>
  <c r="U207" i="3"/>
  <c r="DZ211" i="16"/>
  <c r="U208" i="3"/>
  <c r="DZ212" i="16"/>
  <c r="U209" i="3"/>
  <c r="DZ213" i="16"/>
  <c r="U210" i="3"/>
  <c r="DZ214" i="16"/>
  <c r="U211" i="3"/>
  <c r="DZ215" i="16"/>
  <c r="U212" i="3"/>
  <c r="DZ216" i="16"/>
  <c r="U213" i="3"/>
  <c r="EA32" i="16"/>
  <c r="V29" i="3"/>
  <c r="EA33" i="16"/>
  <c r="V30" i="3"/>
  <c r="EA34" i="16"/>
  <c r="V31" i="3"/>
  <c r="EA35" i="16"/>
  <c r="V32" i="3"/>
  <c r="EA36" i="16"/>
  <c r="V33" i="3"/>
  <c r="EA37" i="16"/>
  <c r="V34" i="3"/>
  <c r="EA38" i="16"/>
  <c r="V35" i="3"/>
  <c r="EA39" i="16"/>
  <c r="V36" i="3"/>
  <c r="EA40" i="16"/>
  <c r="V37" i="3"/>
  <c r="EA41" i="16"/>
  <c r="V38" i="3"/>
  <c r="EA42" i="16"/>
  <c r="V39" i="3"/>
  <c r="EA43" i="16"/>
  <c r="V40" i="3"/>
  <c r="EA44" i="16"/>
  <c r="V41" i="3"/>
  <c r="EA45" i="16"/>
  <c r="V42" i="3"/>
  <c r="EA46" i="16"/>
  <c r="V43" i="3"/>
  <c r="EA47" i="16"/>
  <c r="V44" i="3"/>
  <c r="EA48" i="16"/>
  <c r="V45" i="3"/>
  <c r="EA49" i="16"/>
  <c r="V46" i="3"/>
  <c r="EA50" i="16"/>
  <c r="V47" i="3"/>
  <c r="EA51" i="16"/>
  <c r="V48" i="3"/>
  <c r="EA52" i="16"/>
  <c r="V49" i="3"/>
  <c r="EA53" i="16"/>
  <c r="V50" i="3"/>
  <c r="EA67" i="16"/>
  <c r="V64" i="3"/>
  <c r="EA68" i="16"/>
  <c r="V65" i="3"/>
  <c r="EA69" i="16"/>
  <c r="V66" i="3"/>
  <c r="EA70" i="16"/>
  <c r="V67" i="3"/>
  <c r="EA71" i="16"/>
  <c r="V68" i="3"/>
  <c r="EA72" i="16"/>
  <c r="V69" i="3"/>
  <c r="EA73" i="16"/>
  <c r="V70" i="3"/>
  <c r="EA74" i="16"/>
  <c r="V71" i="3"/>
  <c r="EA75" i="16"/>
  <c r="V72" i="3"/>
  <c r="EA76" i="16"/>
  <c r="V73" i="3"/>
  <c r="EA77" i="16"/>
  <c r="V74" i="3"/>
  <c r="EA78" i="16"/>
  <c r="V75" i="3"/>
  <c r="EA79" i="16"/>
  <c r="V76" i="3"/>
  <c r="EA80" i="16"/>
  <c r="V77" i="3"/>
  <c r="EA81" i="16"/>
  <c r="V78" i="3"/>
  <c r="EA82" i="16"/>
  <c r="V79" i="3"/>
  <c r="EA83" i="16"/>
  <c r="V80" i="3"/>
  <c r="EA84" i="16"/>
  <c r="V81" i="3"/>
  <c r="EA85" i="16"/>
  <c r="V82" i="3"/>
  <c r="EA86" i="16"/>
  <c r="V83" i="3"/>
  <c r="EA87" i="16"/>
  <c r="V84" i="3"/>
  <c r="EA88" i="16"/>
  <c r="V85" i="3"/>
  <c r="EA89" i="16"/>
  <c r="V86" i="3"/>
  <c r="EA29" i="16"/>
  <c r="V26" i="3"/>
  <c r="V56" i="3"/>
  <c r="EA59" i="16"/>
  <c r="EA65" i="16"/>
  <c r="V62" i="3"/>
  <c r="V63" i="3"/>
  <c r="EA66" i="16"/>
  <c r="EA91" i="16"/>
  <c r="V88" i="3"/>
  <c r="EA95" i="16"/>
  <c r="V92" i="3"/>
  <c r="EA106" i="16"/>
  <c r="V103" i="3"/>
  <c r="EA108" i="16"/>
  <c r="V105" i="3"/>
  <c r="EA109" i="16"/>
  <c r="V106" i="3"/>
  <c r="EA110" i="16"/>
  <c r="V107" i="3"/>
  <c r="EA111" i="16"/>
  <c r="V108" i="3"/>
  <c r="EA112" i="16"/>
  <c r="V109" i="3"/>
  <c r="EA113" i="16"/>
  <c r="V110" i="3"/>
  <c r="EA114" i="16"/>
  <c r="V111" i="3"/>
  <c r="EA115" i="16"/>
  <c r="V112" i="3"/>
  <c r="EA116" i="16"/>
  <c r="V113" i="3"/>
  <c r="EA117" i="16"/>
  <c r="V114" i="3"/>
  <c r="EA118" i="16"/>
  <c r="V115" i="3"/>
  <c r="EA119" i="16"/>
  <c r="V116" i="3"/>
  <c r="EA120" i="16"/>
  <c r="V117" i="3"/>
  <c r="EA121" i="16"/>
  <c r="V118" i="3"/>
  <c r="EA122" i="16"/>
  <c r="V119" i="3"/>
  <c r="EA123" i="16"/>
  <c r="V120" i="3"/>
  <c r="EA124" i="16"/>
  <c r="V121" i="3"/>
  <c r="EA125" i="16"/>
  <c r="V122" i="3"/>
  <c r="BX218" i="16"/>
  <c r="V14" i="3"/>
  <c r="V15" i="3"/>
  <c r="EA23" i="16"/>
  <c r="V20" i="3"/>
  <c r="EA31" i="16"/>
  <c r="V28" i="3"/>
  <c r="EA56" i="16"/>
  <c r="V53" i="3"/>
  <c r="EA58" i="16"/>
  <c r="V55" i="3"/>
  <c r="EA61" i="16"/>
  <c r="V58" i="3"/>
  <c r="EA62" i="16"/>
  <c r="V59" i="3"/>
  <c r="EA92" i="16"/>
  <c r="V89" i="3"/>
  <c r="EA93" i="16"/>
  <c r="V90" i="3"/>
  <c r="V94" i="3"/>
  <c r="EA97" i="16"/>
  <c r="EA98" i="16"/>
  <c r="V95" i="3"/>
  <c r="EA100" i="16"/>
  <c r="V97" i="3"/>
  <c r="EA101" i="16"/>
  <c r="V98" i="3"/>
  <c r="EA104" i="16"/>
  <c r="V101" i="3"/>
  <c r="V102" i="3"/>
  <c r="EA105" i="16"/>
  <c r="EA107" i="16"/>
  <c r="V104" i="3"/>
  <c r="EA126" i="16"/>
  <c r="V123" i="3"/>
  <c r="EA127" i="16"/>
  <c r="V124" i="3"/>
  <c r="EA128" i="16"/>
  <c r="V125" i="3"/>
  <c r="EA129" i="16"/>
  <c r="V126" i="3"/>
  <c r="EA130" i="16"/>
  <c r="V127" i="3"/>
  <c r="EA131" i="16"/>
  <c r="V128" i="3"/>
  <c r="EA132" i="16"/>
  <c r="V129" i="3"/>
  <c r="EA133" i="16"/>
  <c r="V130" i="3"/>
  <c r="EA134" i="16"/>
  <c r="V131" i="3"/>
  <c r="EA135" i="16"/>
  <c r="V132" i="3"/>
  <c r="EA136" i="16"/>
  <c r="V133" i="3"/>
  <c r="EA137" i="16"/>
  <c r="V134" i="3"/>
  <c r="EA138" i="16"/>
  <c r="V135" i="3"/>
  <c r="EA139" i="16"/>
  <c r="V136" i="3"/>
  <c r="EA140" i="16"/>
  <c r="V137" i="3"/>
  <c r="EA141" i="16"/>
  <c r="V138" i="3"/>
  <c r="EA142" i="16"/>
  <c r="V139" i="3"/>
  <c r="EA143" i="16"/>
  <c r="V140" i="3"/>
  <c r="EA144" i="16"/>
  <c r="V141" i="3"/>
  <c r="EA145" i="16"/>
  <c r="V142" i="3"/>
  <c r="EA146" i="16"/>
  <c r="V143" i="3"/>
  <c r="EA147" i="16"/>
  <c r="V144" i="3"/>
  <c r="EA148" i="16"/>
  <c r="V145" i="3"/>
  <c r="EA149" i="16"/>
  <c r="V146" i="3"/>
  <c r="EA150" i="16"/>
  <c r="V147" i="3"/>
  <c r="EA151" i="16"/>
  <c r="V148" i="3"/>
  <c r="EA152" i="16"/>
  <c r="V149" i="3"/>
  <c r="EA153" i="16"/>
  <c r="V150" i="3"/>
  <c r="EA154" i="16"/>
  <c r="V151" i="3"/>
  <c r="EA155" i="16"/>
  <c r="V152" i="3"/>
  <c r="EA156" i="16"/>
  <c r="V153" i="3"/>
  <c r="EA157" i="16"/>
  <c r="V154" i="3"/>
  <c r="EA158" i="16"/>
  <c r="V155" i="3"/>
  <c r="EA159" i="16"/>
  <c r="V156" i="3"/>
  <c r="EA160" i="16"/>
  <c r="V157" i="3"/>
  <c r="EA161" i="16"/>
  <c r="V158" i="3"/>
  <c r="V17" i="3"/>
  <c r="EA20" i="16"/>
  <c r="EA25" i="16"/>
  <c r="V22" i="3"/>
  <c r="V27" i="3"/>
  <c r="EA30" i="16"/>
  <c r="V54" i="3"/>
  <c r="EA57" i="16"/>
  <c r="V91" i="3"/>
  <c r="EA94" i="16"/>
  <c r="V93" i="3"/>
  <c r="EA96" i="16"/>
  <c r="V96" i="3"/>
  <c r="EA99" i="16"/>
  <c r="EA102" i="16"/>
  <c r="V99" i="3"/>
  <c r="V100" i="3"/>
  <c r="EA103" i="16"/>
  <c r="EA162" i="16"/>
  <c r="V159" i="3"/>
  <c r="EA163" i="16"/>
  <c r="V160" i="3"/>
  <c r="EA164" i="16"/>
  <c r="V161" i="3"/>
  <c r="EA165" i="16"/>
  <c r="V162" i="3"/>
  <c r="EA166" i="16"/>
  <c r="V163" i="3"/>
  <c r="EA167" i="16"/>
  <c r="V164" i="3"/>
  <c r="EA168" i="16"/>
  <c r="V165" i="3"/>
  <c r="EA169" i="16"/>
  <c r="V166" i="3"/>
  <c r="EA170" i="16"/>
  <c r="V167" i="3"/>
  <c r="EA171" i="16"/>
  <c r="V168" i="3"/>
  <c r="EA172" i="16"/>
  <c r="V169" i="3"/>
  <c r="EA173" i="16"/>
  <c r="V170" i="3"/>
  <c r="EA174" i="16"/>
  <c r="V171" i="3"/>
  <c r="EA175" i="16"/>
  <c r="V172" i="3"/>
  <c r="EA176" i="16"/>
  <c r="V173" i="3"/>
  <c r="EA177" i="16"/>
  <c r="V174" i="3"/>
  <c r="EA178" i="16"/>
  <c r="V175" i="3"/>
  <c r="EA179" i="16"/>
  <c r="V176" i="3"/>
  <c r="EA180" i="16"/>
  <c r="V177" i="3"/>
  <c r="EA181" i="16"/>
  <c r="V178" i="3"/>
  <c r="EA182" i="16"/>
  <c r="V179" i="3"/>
  <c r="EA183" i="16"/>
  <c r="V180" i="3"/>
  <c r="EA184" i="16"/>
  <c r="V181" i="3"/>
  <c r="EA185" i="16"/>
  <c r="V182" i="3"/>
  <c r="EA186" i="16"/>
  <c r="V183" i="3"/>
  <c r="EA187" i="16"/>
  <c r="V184" i="3"/>
  <c r="EA188" i="16"/>
  <c r="V185" i="3"/>
  <c r="EA189" i="16"/>
  <c r="V186" i="3"/>
  <c r="EA190" i="16"/>
  <c r="V187" i="3"/>
  <c r="EA191" i="16"/>
  <c r="V188" i="3"/>
  <c r="EA192" i="16"/>
  <c r="V189" i="3"/>
  <c r="EA193" i="16"/>
  <c r="V190" i="3"/>
  <c r="EA194" i="16"/>
  <c r="V191" i="3"/>
  <c r="EA195" i="16"/>
  <c r="V192" i="3"/>
  <c r="EA196" i="16"/>
  <c r="V193" i="3"/>
  <c r="EA197" i="16"/>
  <c r="V194" i="3"/>
  <c r="EA198" i="16"/>
  <c r="V195" i="3"/>
  <c r="V16" i="3"/>
  <c r="EA19" i="16"/>
  <c r="V18" i="3"/>
  <c r="EA21" i="16"/>
  <c r="V19" i="3"/>
  <c r="EA22" i="16"/>
  <c r="EA24" i="16"/>
  <c r="V21" i="3"/>
  <c r="EA26" i="16"/>
  <c r="V23" i="3"/>
  <c r="V24" i="3"/>
  <c r="EA27" i="16"/>
  <c r="V25" i="3"/>
  <c r="EA28" i="16"/>
  <c r="V51" i="3"/>
  <c r="EA54" i="16"/>
  <c r="V52" i="3"/>
  <c r="EA55" i="16"/>
  <c r="EA60" i="16"/>
  <c r="V57" i="3"/>
  <c r="V60" i="3"/>
  <c r="EA63" i="16"/>
  <c r="EA64" i="16"/>
  <c r="V61" i="3"/>
  <c r="V87" i="3"/>
  <c r="EA90" i="16"/>
  <c r="EA199" i="16"/>
  <c r="V196" i="3"/>
  <c r="EA200" i="16"/>
  <c r="V197" i="3"/>
  <c r="EA201" i="16"/>
  <c r="V198" i="3"/>
  <c r="EA202" i="16"/>
  <c r="V199" i="3"/>
  <c r="EA203" i="16"/>
  <c r="V200" i="3"/>
  <c r="EA204" i="16"/>
  <c r="V201" i="3"/>
  <c r="EA205" i="16"/>
  <c r="V202" i="3"/>
  <c r="EA206" i="16"/>
  <c r="V203" i="3"/>
  <c r="EA207" i="16"/>
  <c r="V204" i="3"/>
  <c r="EA208" i="16"/>
  <c r="V205" i="3"/>
  <c r="EA209" i="16"/>
  <c r="V206" i="3"/>
  <c r="EA210" i="16"/>
  <c r="V207" i="3"/>
  <c r="EA211" i="16"/>
  <c r="V208" i="3"/>
  <c r="EA212" i="16"/>
  <c r="V209" i="3"/>
  <c r="EA213" i="16"/>
  <c r="V210" i="3"/>
  <c r="EA214" i="16"/>
  <c r="V211" i="3"/>
  <c r="EA215" i="16"/>
  <c r="V212" i="3"/>
  <c r="EA216" i="16"/>
  <c r="V213" i="3"/>
  <c r="EB32" i="16"/>
  <c r="W29" i="3"/>
  <c r="EB33" i="16"/>
  <c r="W30" i="3"/>
  <c r="EB34" i="16"/>
  <c r="W31" i="3"/>
  <c r="EB35" i="16"/>
  <c r="W32" i="3"/>
  <c r="EB36" i="16"/>
  <c r="W33" i="3"/>
  <c r="EB37" i="16"/>
  <c r="W34" i="3"/>
  <c r="EB38" i="16"/>
  <c r="W35" i="3"/>
  <c r="EB39" i="16"/>
  <c r="W36" i="3"/>
  <c r="EB40" i="16"/>
  <c r="W37" i="3"/>
  <c r="EB41" i="16"/>
  <c r="W38" i="3"/>
  <c r="EB42" i="16"/>
  <c r="W39" i="3"/>
  <c r="EB43" i="16"/>
  <c r="W40" i="3"/>
  <c r="EB44" i="16"/>
  <c r="W41" i="3"/>
  <c r="EB45" i="16"/>
  <c r="W42" i="3"/>
  <c r="EB46" i="16"/>
  <c r="W43" i="3"/>
  <c r="EB47" i="16"/>
  <c r="W44" i="3"/>
  <c r="EB48" i="16"/>
  <c r="W45" i="3"/>
  <c r="EB49" i="16"/>
  <c r="W46" i="3"/>
  <c r="EB50" i="16"/>
  <c r="W47" i="3"/>
  <c r="EB51" i="16"/>
  <c r="W48" i="3"/>
  <c r="EB52" i="16"/>
  <c r="W49" i="3"/>
  <c r="EB53" i="16"/>
  <c r="W50" i="3"/>
  <c r="BY218" i="16"/>
  <c r="W14" i="3"/>
  <c r="EB19" i="16"/>
  <c r="W16" i="3"/>
  <c r="EB26" i="16"/>
  <c r="W23" i="3"/>
  <c r="EB27" i="16"/>
  <c r="W24" i="3"/>
  <c r="EB55" i="16"/>
  <c r="W52" i="3"/>
  <c r="EB57" i="16"/>
  <c r="W54" i="3"/>
  <c r="EB61" i="16"/>
  <c r="W58" i="3"/>
  <c r="EB64" i="16"/>
  <c r="W61" i="3"/>
  <c r="EB67" i="16"/>
  <c r="W64" i="3"/>
  <c r="EB68" i="16"/>
  <c r="W65" i="3"/>
  <c r="EB69" i="16"/>
  <c r="W66" i="3"/>
  <c r="EB70" i="16"/>
  <c r="W67" i="3"/>
  <c r="EB71" i="16"/>
  <c r="W68" i="3"/>
  <c r="EB72" i="16"/>
  <c r="W69" i="3"/>
  <c r="EB73" i="16"/>
  <c r="W70" i="3"/>
  <c r="EB74" i="16"/>
  <c r="W71" i="3"/>
  <c r="EB75" i="16"/>
  <c r="W72" i="3"/>
  <c r="EB76" i="16"/>
  <c r="W73" i="3"/>
  <c r="EB77" i="16"/>
  <c r="W74" i="3"/>
  <c r="EB78" i="16"/>
  <c r="W75" i="3"/>
  <c r="EB79" i="16"/>
  <c r="W76" i="3"/>
  <c r="EB80" i="16"/>
  <c r="W77" i="3"/>
  <c r="EB81" i="16"/>
  <c r="W78" i="3"/>
  <c r="EB82" i="16"/>
  <c r="W79" i="3"/>
  <c r="EB83" i="16"/>
  <c r="W80" i="3"/>
  <c r="EB84" i="16"/>
  <c r="W81" i="3"/>
  <c r="EB85" i="16"/>
  <c r="W82" i="3"/>
  <c r="EB86" i="16"/>
  <c r="W83" i="3"/>
  <c r="EB87" i="16"/>
  <c r="W84" i="3"/>
  <c r="EB88" i="16"/>
  <c r="W85" i="3"/>
  <c r="EB89" i="16"/>
  <c r="W86" i="3"/>
  <c r="EB20" i="16"/>
  <c r="W17" i="3"/>
  <c r="EB21" i="16"/>
  <c r="W18" i="3"/>
  <c r="W22" i="3"/>
  <c r="EB25" i="16"/>
  <c r="EB30" i="16"/>
  <c r="W27" i="3"/>
  <c r="EB60" i="16"/>
  <c r="W57" i="3"/>
  <c r="EB62" i="16"/>
  <c r="W59" i="3"/>
  <c r="EB99" i="16"/>
  <c r="W96" i="3"/>
  <c r="EB102" i="16"/>
  <c r="W99" i="3"/>
  <c r="EB103" i="16"/>
  <c r="W100" i="3"/>
  <c r="EB105" i="16"/>
  <c r="W102" i="3"/>
  <c r="EB107" i="16"/>
  <c r="W104" i="3"/>
  <c r="EB109" i="16"/>
  <c r="W106" i="3"/>
  <c r="EB110" i="16"/>
  <c r="W107" i="3"/>
  <c r="EB111" i="16"/>
  <c r="W108" i="3"/>
  <c r="EB112" i="16"/>
  <c r="W109" i="3"/>
  <c r="EB113" i="16"/>
  <c r="W110" i="3"/>
  <c r="EB114" i="16"/>
  <c r="W111" i="3"/>
  <c r="EB115" i="16"/>
  <c r="W112" i="3"/>
  <c r="EB116" i="16"/>
  <c r="W113" i="3"/>
  <c r="EB117" i="16"/>
  <c r="W114" i="3"/>
  <c r="EB118" i="16"/>
  <c r="W115" i="3"/>
  <c r="EB119" i="16"/>
  <c r="W116" i="3"/>
  <c r="EB120" i="16"/>
  <c r="W117" i="3"/>
  <c r="EB121" i="16"/>
  <c r="W118" i="3"/>
  <c r="EB122" i="16"/>
  <c r="W119" i="3"/>
  <c r="EB123" i="16"/>
  <c r="W120" i="3"/>
  <c r="EB124" i="16"/>
  <c r="W121" i="3"/>
  <c r="EB125" i="16"/>
  <c r="W122" i="3"/>
  <c r="EB22" i="16"/>
  <c r="W19" i="3"/>
  <c r="EB28" i="16"/>
  <c r="W25" i="3"/>
  <c r="EB63" i="16"/>
  <c r="W60" i="3"/>
  <c r="EB90" i="16"/>
  <c r="W87" i="3"/>
  <c r="EB92" i="16"/>
  <c r="W89" i="3"/>
  <c r="EB94" i="16"/>
  <c r="W91" i="3"/>
  <c r="EB96" i="16"/>
  <c r="W93" i="3"/>
  <c r="EB106" i="16"/>
  <c r="W103" i="3"/>
  <c r="W105" i="3"/>
  <c r="EB108" i="16"/>
  <c r="EB126" i="16"/>
  <c r="W123" i="3"/>
  <c r="EB127" i="16"/>
  <c r="W124" i="3"/>
  <c r="EB128" i="16"/>
  <c r="W125" i="3"/>
  <c r="EB129" i="16"/>
  <c r="W126" i="3"/>
  <c r="EB130" i="16"/>
  <c r="W127" i="3"/>
  <c r="EB131" i="16"/>
  <c r="W128" i="3"/>
  <c r="EB132" i="16"/>
  <c r="W129" i="3"/>
  <c r="EB133" i="16"/>
  <c r="W130" i="3"/>
  <c r="EB134" i="16"/>
  <c r="W131" i="3"/>
  <c r="EB135" i="16"/>
  <c r="W132" i="3"/>
  <c r="EB136" i="16"/>
  <c r="W133" i="3"/>
  <c r="EB137" i="16"/>
  <c r="W134" i="3"/>
  <c r="EB138" i="16"/>
  <c r="W135" i="3"/>
  <c r="EB139" i="16"/>
  <c r="W136" i="3"/>
  <c r="EB140" i="16"/>
  <c r="W137" i="3"/>
  <c r="EB141" i="16"/>
  <c r="W138" i="3"/>
  <c r="EB142" i="16"/>
  <c r="W139" i="3"/>
  <c r="EB143" i="16"/>
  <c r="W140" i="3"/>
  <c r="EB144" i="16"/>
  <c r="W141" i="3"/>
  <c r="EB145" i="16"/>
  <c r="W142" i="3"/>
  <c r="EB146" i="16"/>
  <c r="W143" i="3"/>
  <c r="EB147" i="16"/>
  <c r="W144" i="3"/>
  <c r="EB148" i="16"/>
  <c r="W145" i="3"/>
  <c r="EB149" i="16"/>
  <c r="W146" i="3"/>
  <c r="EB150" i="16"/>
  <c r="W147" i="3"/>
  <c r="EB151" i="16"/>
  <c r="W148" i="3"/>
  <c r="EB152" i="16"/>
  <c r="W149" i="3"/>
  <c r="EB153" i="16"/>
  <c r="W150" i="3"/>
  <c r="EB154" i="16"/>
  <c r="W151" i="3"/>
  <c r="EB155" i="16"/>
  <c r="W152" i="3"/>
  <c r="EB156" i="16"/>
  <c r="W153" i="3"/>
  <c r="EB157" i="16"/>
  <c r="W154" i="3"/>
  <c r="EB158" i="16"/>
  <c r="W155" i="3"/>
  <c r="EB159" i="16"/>
  <c r="W156" i="3"/>
  <c r="EB160" i="16"/>
  <c r="W157" i="3"/>
  <c r="EB161" i="16"/>
  <c r="W158" i="3"/>
  <c r="W20" i="3"/>
  <c r="EB23" i="16"/>
  <c r="W21" i="3"/>
  <c r="EB24" i="16"/>
  <c r="EB29" i="16"/>
  <c r="W26" i="3"/>
  <c r="EB31" i="16"/>
  <c r="W28" i="3"/>
  <c r="W51" i="3"/>
  <c r="EB54" i="16"/>
  <c r="W53" i="3"/>
  <c r="EB56" i="16"/>
  <c r="W55" i="3"/>
  <c r="EB58" i="16"/>
  <c r="W88" i="3"/>
  <c r="EB91" i="16"/>
  <c r="W90" i="3"/>
  <c r="EB93" i="16"/>
  <c r="EB95" i="16"/>
  <c r="W92" i="3"/>
  <c r="EB97" i="16"/>
  <c r="W94" i="3"/>
  <c r="EB98" i="16"/>
  <c r="W95" i="3"/>
  <c r="W97" i="3"/>
  <c r="EB100" i="16"/>
  <c r="EB101" i="16"/>
  <c r="W98" i="3"/>
  <c r="W101" i="3"/>
  <c r="EB104" i="16"/>
  <c r="EB162" i="16"/>
  <c r="W159" i="3"/>
  <c r="EB163" i="16"/>
  <c r="W160" i="3"/>
  <c r="EB164" i="16"/>
  <c r="W161" i="3"/>
  <c r="EB165" i="16"/>
  <c r="W162" i="3"/>
  <c r="EB166" i="16"/>
  <c r="W163" i="3"/>
  <c r="EB167" i="16"/>
  <c r="W164" i="3"/>
  <c r="EB168" i="16"/>
  <c r="W165" i="3"/>
  <c r="EB169" i="16"/>
  <c r="W166" i="3"/>
  <c r="EB170" i="16"/>
  <c r="W167" i="3"/>
  <c r="EB171" i="16"/>
  <c r="W168" i="3"/>
  <c r="EB172" i="16"/>
  <c r="W169" i="3"/>
  <c r="EB173" i="16"/>
  <c r="W170" i="3"/>
  <c r="EB174" i="16"/>
  <c r="W171" i="3"/>
  <c r="EB175" i="16"/>
  <c r="W172" i="3"/>
  <c r="EB176" i="16"/>
  <c r="W173" i="3"/>
  <c r="EB177" i="16"/>
  <c r="W174" i="3"/>
  <c r="EB178" i="16"/>
  <c r="W175" i="3"/>
  <c r="EB179" i="16"/>
  <c r="W176" i="3"/>
  <c r="EB180" i="16"/>
  <c r="W177" i="3"/>
  <c r="EB181" i="16"/>
  <c r="W178" i="3"/>
  <c r="EB182" i="16"/>
  <c r="W179" i="3"/>
  <c r="EB183" i="16"/>
  <c r="W180" i="3"/>
  <c r="EB184" i="16"/>
  <c r="W181" i="3"/>
  <c r="EB185" i="16"/>
  <c r="W182" i="3"/>
  <c r="EB186" i="16"/>
  <c r="W183" i="3"/>
  <c r="EB187" i="16"/>
  <c r="W184" i="3"/>
  <c r="EB188" i="16"/>
  <c r="W185" i="3"/>
  <c r="EB189" i="16"/>
  <c r="W186" i="3"/>
  <c r="EB190" i="16"/>
  <c r="W187" i="3"/>
  <c r="EB191" i="16"/>
  <c r="W188" i="3"/>
  <c r="EB192" i="16"/>
  <c r="W189" i="3"/>
  <c r="EB193" i="16"/>
  <c r="W190" i="3"/>
  <c r="EB194" i="16"/>
  <c r="W191" i="3"/>
  <c r="EB195" i="16"/>
  <c r="W192" i="3"/>
  <c r="EB196" i="16"/>
  <c r="W193" i="3"/>
  <c r="EB197" i="16"/>
  <c r="W194" i="3"/>
  <c r="EB198" i="16"/>
  <c r="W195" i="3"/>
  <c r="W15" i="3"/>
  <c r="EB59" i="16"/>
  <c r="W56" i="3"/>
  <c r="W62" i="3"/>
  <c r="EB65" i="16"/>
  <c r="W63" i="3"/>
  <c r="EB66" i="16"/>
  <c r="EB199" i="16"/>
  <c r="W196" i="3"/>
  <c r="EB200" i="16"/>
  <c r="W197" i="3"/>
  <c r="EB201" i="16"/>
  <c r="W198" i="3"/>
  <c r="EB202" i="16"/>
  <c r="W199" i="3"/>
  <c r="EB203" i="16"/>
  <c r="W200" i="3"/>
  <c r="EB204" i="16"/>
  <c r="W201" i="3"/>
  <c r="EB205" i="16"/>
  <c r="W202" i="3"/>
  <c r="EB206" i="16"/>
  <c r="W203" i="3"/>
  <c r="EB207" i="16"/>
  <c r="W204" i="3"/>
  <c r="EB208" i="16"/>
  <c r="W205" i="3"/>
  <c r="EB209" i="16"/>
  <c r="W206" i="3"/>
  <c r="EB210" i="16"/>
  <c r="W207" i="3"/>
  <c r="EB211" i="16"/>
  <c r="W208" i="3"/>
  <c r="EB212" i="16"/>
  <c r="W209" i="3"/>
  <c r="EB213" i="16"/>
  <c r="W210" i="3"/>
  <c r="EB214" i="16"/>
  <c r="W211" i="3"/>
  <c r="EB215" i="16"/>
  <c r="W212" i="3"/>
  <c r="EB216" i="16"/>
  <c r="W213" i="3"/>
  <c r="EC32" i="16"/>
  <c r="X29" i="3"/>
  <c r="EC33" i="16"/>
  <c r="X30" i="3"/>
  <c r="EC34" i="16"/>
  <c r="X31" i="3"/>
  <c r="EC35" i="16"/>
  <c r="X32" i="3"/>
  <c r="EC36" i="16"/>
  <c r="X33" i="3"/>
  <c r="EC37" i="16"/>
  <c r="X34" i="3"/>
  <c r="EC38" i="16"/>
  <c r="X35" i="3"/>
  <c r="EC39" i="16"/>
  <c r="X36" i="3"/>
  <c r="EC40" i="16"/>
  <c r="X37" i="3"/>
  <c r="EC41" i="16"/>
  <c r="X38" i="3"/>
  <c r="EC42" i="16"/>
  <c r="X39" i="3"/>
  <c r="EC43" i="16"/>
  <c r="X40" i="3"/>
  <c r="EC44" i="16"/>
  <c r="X41" i="3"/>
  <c r="EC45" i="16"/>
  <c r="X42" i="3"/>
  <c r="EC46" i="16"/>
  <c r="X43" i="3"/>
  <c r="EC47" i="16"/>
  <c r="X44" i="3"/>
  <c r="EC48" i="16"/>
  <c r="X45" i="3"/>
  <c r="EC49" i="16"/>
  <c r="X46" i="3"/>
  <c r="EC50" i="16"/>
  <c r="X47" i="3"/>
  <c r="EC51" i="16"/>
  <c r="X48" i="3"/>
  <c r="EC52" i="16"/>
  <c r="X49" i="3"/>
  <c r="EC53" i="16"/>
  <c r="X50" i="3"/>
  <c r="EC20" i="16"/>
  <c r="X17" i="3"/>
  <c r="EC54" i="16"/>
  <c r="X51" i="3"/>
  <c r="EC67" i="16"/>
  <c r="X64" i="3"/>
  <c r="EC68" i="16"/>
  <c r="X65" i="3"/>
  <c r="EC69" i="16"/>
  <c r="X66" i="3"/>
  <c r="EC70" i="16"/>
  <c r="X67" i="3"/>
  <c r="EC71" i="16"/>
  <c r="X68" i="3"/>
  <c r="EC72" i="16"/>
  <c r="X69" i="3"/>
  <c r="EC73" i="16"/>
  <c r="X70" i="3"/>
  <c r="EC74" i="16"/>
  <c r="X71" i="3"/>
  <c r="EC75" i="16"/>
  <c r="X72" i="3"/>
  <c r="EC76" i="16"/>
  <c r="X73" i="3"/>
  <c r="EC77" i="16"/>
  <c r="X74" i="3"/>
  <c r="EC78" i="16"/>
  <c r="X75" i="3"/>
  <c r="EC79" i="16"/>
  <c r="X76" i="3"/>
  <c r="EC80" i="16"/>
  <c r="X77" i="3"/>
  <c r="EC81" i="16"/>
  <c r="X78" i="3"/>
  <c r="EC82" i="16"/>
  <c r="X79" i="3"/>
  <c r="EC83" i="16"/>
  <c r="X80" i="3"/>
  <c r="EC84" i="16"/>
  <c r="X81" i="3"/>
  <c r="EC85" i="16"/>
  <c r="X82" i="3"/>
  <c r="EC86" i="16"/>
  <c r="X83" i="3"/>
  <c r="EC87" i="16"/>
  <c r="X84" i="3"/>
  <c r="EC88" i="16"/>
  <c r="X85" i="3"/>
  <c r="EC89" i="16"/>
  <c r="X86" i="3"/>
  <c r="EC28" i="16"/>
  <c r="X25" i="3"/>
  <c r="EC58" i="16"/>
  <c r="X55" i="3"/>
  <c r="EC96" i="16"/>
  <c r="X93" i="3"/>
  <c r="EC97" i="16"/>
  <c r="X94" i="3"/>
  <c r="EC98" i="16"/>
  <c r="X95" i="3"/>
  <c r="EC101" i="16"/>
  <c r="X98" i="3"/>
  <c r="EC109" i="16"/>
  <c r="X106" i="3"/>
  <c r="EC110" i="16"/>
  <c r="X107" i="3"/>
  <c r="EC111" i="16"/>
  <c r="X108" i="3"/>
  <c r="EC112" i="16"/>
  <c r="X109" i="3"/>
  <c r="EC113" i="16"/>
  <c r="X110" i="3"/>
  <c r="EC114" i="16"/>
  <c r="X111" i="3"/>
  <c r="EC115" i="16"/>
  <c r="X112" i="3"/>
  <c r="EC116" i="16"/>
  <c r="X113" i="3"/>
  <c r="EC117" i="16"/>
  <c r="X114" i="3"/>
  <c r="EC118" i="16"/>
  <c r="X115" i="3"/>
  <c r="EC119" i="16"/>
  <c r="X116" i="3"/>
  <c r="EC120" i="16"/>
  <c r="X117" i="3"/>
  <c r="EC121" i="16"/>
  <c r="X118" i="3"/>
  <c r="EC122" i="16"/>
  <c r="X119" i="3"/>
  <c r="EC123" i="16"/>
  <c r="X120" i="3"/>
  <c r="EC124" i="16"/>
  <c r="X121" i="3"/>
  <c r="EC125" i="16"/>
  <c r="X122" i="3"/>
  <c r="EC24" i="16"/>
  <c r="X21" i="3"/>
  <c r="EC25" i="16"/>
  <c r="X22" i="3"/>
  <c r="X26" i="3"/>
  <c r="EC29" i="16"/>
  <c r="X54" i="3"/>
  <c r="EC57" i="16"/>
  <c r="EC60" i="16"/>
  <c r="X57" i="3"/>
  <c r="EC62" i="16"/>
  <c r="X59" i="3"/>
  <c r="X62" i="3"/>
  <c r="EC65" i="16"/>
  <c r="X88" i="3"/>
  <c r="EC91" i="16"/>
  <c r="EC95" i="16"/>
  <c r="X92" i="3"/>
  <c r="EC99" i="16"/>
  <c r="X96" i="3"/>
  <c r="EC100" i="16"/>
  <c r="X97" i="3"/>
  <c r="EC102" i="16"/>
  <c r="X99" i="3"/>
  <c r="EC103" i="16"/>
  <c r="X100" i="3"/>
  <c r="EC104" i="16"/>
  <c r="X101" i="3"/>
  <c r="X103" i="3"/>
  <c r="EC106" i="16"/>
  <c r="X104" i="3"/>
  <c r="EC107" i="16"/>
  <c r="X105" i="3"/>
  <c r="EC108" i="16"/>
  <c r="EC126" i="16"/>
  <c r="X123" i="3"/>
  <c r="EC127" i="16"/>
  <c r="X124" i="3"/>
  <c r="EC128" i="16"/>
  <c r="X125" i="3"/>
  <c r="EC129" i="16"/>
  <c r="X126" i="3"/>
  <c r="EC130" i="16"/>
  <c r="X127" i="3"/>
  <c r="EC131" i="16"/>
  <c r="X128" i="3"/>
  <c r="EC132" i="16"/>
  <c r="X129" i="3"/>
  <c r="EC133" i="16"/>
  <c r="X130" i="3"/>
  <c r="EC134" i="16"/>
  <c r="X131" i="3"/>
  <c r="EC135" i="16"/>
  <c r="X132" i="3"/>
  <c r="EC136" i="16"/>
  <c r="X133" i="3"/>
  <c r="EC137" i="16"/>
  <c r="X134" i="3"/>
  <c r="EC138" i="16"/>
  <c r="X135" i="3"/>
  <c r="EC139" i="16"/>
  <c r="X136" i="3"/>
  <c r="EC140" i="16"/>
  <c r="X137" i="3"/>
  <c r="EC141" i="16"/>
  <c r="X138" i="3"/>
  <c r="EC142" i="16"/>
  <c r="X139" i="3"/>
  <c r="EC143" i="16"/>
  <c r="X140" i="3"/>
  <c r="EC144" i="16"/>
  <c r="X141" i="3"/>
  <c r="EC145" i="16"/>
  <c r="X142" i="3"/>
  <c r="EC146" i="16"/>
  <c r="X143" i="3"/>
  <c r="EC147" i="16"/>
  <c r="X144" i="3"/>
  <c r="EC148" i="16"/>
  <c r="X145" i="3"/>
  <c r="EC149" i="16"/>
  <c r="X146" i="3"/>
  <c r="EC150" i="16"/>
  <c r="X147" i="3"/>
  <c r="EC151" i="16"/>
  <c r="X148" i="3"/>
  <c r="EC152" i="16"/>
  <c r="X149" i="3"/>
  <c r="EC153" i="16"/>
  <c r="X150" i="3"/>
  <c r="EC154" i="16"/>
  <c r="X151" i="3"/>
  <c r="EC155" i="16"/>
  <c r="X152" i="3"/>
  <c r="EC156" i="16"/>
  <c r="X153" i="3"/>
  <c r="EC157" i="16"/>
  <c r="X154" i="3"/>
  <c r="EC158" i="16"/>
  <c r="X155" i="3"/>
  <c r="EC159" i="16"/>
  <c r="X156" i="3"/>
  <c r="EC160" i="16"/>
  <c r="X157" i="3"/>
  <c r="EC161" i="16"/>
  <c r="X158" i="3"/>
  <c r="BZ218" i="16"/>
  <c r="X14" i="3"/>
  <c r="X15" i="3"/>
  <c r="X18" i="3"/>
  <c r="EC21" i="16"/>
  <c r="EC22" i="16"/>
  <c r="X19" i="3"/>
  <c r="X56" i="3"/>
  <c r="EC59" i="16"/>
  <c r="X61" i="3"/>
  <c r="EC64" i="16"/>
  <c r="X63" i="3"/>
  <c r="EC66" i="16"/>
  <c r="X87" i="3"/>
  <c r="EC90" i="16"/>
  <c r="X89" i="3"/>
  <c r="EC92" i="16"/>
  <c r="EC93" i="16"/>
  <c r="X90" i="3"/>
  <c r="EC94" i="16"/>
  <c r="X91" i="3"/>
  <c r="X102" i="3"/>
  <c r="EC105" i="16"/>
  <c r="EC162" i="16"/>
  <c r="X159" i="3"/>
  <c r="EC163" i="16"/>
  <c r="X160" i="3"/>
  <c r="EC164" i="16"/>
  <c r="X161" i="3"/>
  <c r="EC165" i="16"/>
  <c r="X162" i="3"/>
  <c r="EC166" i="16"/>
  <c r="X163" i="3"/>
  <c r="EC167" i="16"/>
  <c r="X164" i="3"/>
  <c r="EC168" i="16"/>
  <c r="X165" i="3"/>
  <c r="EC169" i="16"/>
  <c r="X166" i="3"/>
  <c r="EC170" i="16"/>
  <c r="X167" i="3"/>
  <c r="EC171" i="16"/>
  <c r="X168" i="3"/>
  <c r="EC172" i="16"/>
  <c r="X169" i="3"/>
  <c r="EC173" i="16"/>
  <c r="X170" i="3"/>
  <c r="EC174" i="16"/>
  <c r="X171" i="3"/>
  <c r="EC175" i="16"/>
  <c r="X172" i="3"/>
  <c r="EC176" i="16"/>
  <c r="X173" i="3"/>
  <c r="EC177" i="16"/>
  <c r="X174" i="3"/>
  <c r="EC178" i="16"/>
  <c r="X175" i="3"/>
  <c r="EC179" i="16"/>
  <c r="X176" i="3"/>
  <c r="EC180" i="16"/>
  <c r="X177" i="3"/>
  <c r="EC181" i="16"/>
  <c r="X178" i="3"/>
  <c r="EC182" i="16"/>
  <c r="X179" i="3"/>
  <c r="EC183" i="16"/>
  <c r="X180" i="3"/>
  <c r="EC184" i="16"/>
  <c r="X181" i="3"/>
  <c r="EC185" i="16"/>
  <c r="X182" i="3"/>
  <c r="EC186" i="16"/>
  <c r="X183" i="3"/>
  <c r="EC187" i="16"/>
  <c r="X184" i="3"/>
  <c r="EC188" i="16"/>
  <c r="X185" i="3"/>
  <c r="EC189" i="16"/>
  <c r="X186" i="3"/>
  <c r="EC190" i="16"/>
  <c r="X187" i="3"/>
  <c r="EC191" i="16"/>
  <c r="X188" i="3"/>
  <c r="EC192" i="16"/>
  <c r="X189" i="3"/>
  <c r="EC193" i="16"/>
  <c r="X190" i="3"/>
  <c r="EC194" i="16"/>
  <c r="X191" i="3"/>
  <c r="EC195" i="16"/>
  <c r="X192" i="3"/>
  <c r="EC196" i="16"/>
  <c r="X193" i="3"/>
  <c r="EC197" i="16"/>
  <c r="X194" i="3"/>
  <c r="X16" i="3"/>
  <c r="EC19" i="16"/>
  <c r="X20" i="3"/>
  <c r="EC23" i="16"/>
  <c r="EC26" i="16"/>
  <c r="X23" i="3"/>
  <c r="EC27" i="16"/>
  <c r="X24" i="3"/>
  <c r="X27" i="3"/>
  <c r="EC30" i="16"/>
  <c r="X28" i="3"/>
  <c r="EC31" i="16"/>
  <c r="X52" i="3"/>
  <c r="EC55" i="16"/>
  <c r="EC56" i="16"/>
  <c r="X53" i="3"/>
  <c r="X58" i="3"/>
  <c r="EC61" i="16"/>
  <c r="EC63" i="16"/>
  <c r="X60" i="3"/>
  <c r="EC198" i="16"/>
  <c r="X195" i="3"/>
  <c r="EC199" i="16"/>
  <c r="X196" i="3"/>
  <c r="EC200" i="16"/>
  <c r="X197" i="3"/>
  <c r="EC201" i="16"/>
  <c r="X198" i="3"/>
  <c r="EC202" i="16"/>
  <c r="X199" i="3"/>
  <c r="EC203" i="16"/>
  <c r="X200" i="3"/>
  <c r="EC204" i="16"/>
  <c r="X201" i="3"/>
  <c r="EC205" i="16"/>
  <c r="X202" i="3"/>
  <c r="EC206" i="16"/>
  <c r="X203" i="3"/>
  <c r="EC207" i="16"/>
  <c r="X204" i="3"/>
  <c r="EC208" i="16"/>
  <c r="X205" i="3"/>
  <c r="EC209" i="16"/>
  <c r="X206" i="3"/>
  <c r="EC210" i="16"/>
  <c r="X207" i="3"/>
  <c r="EC211" i="16"/>
  <c r="X208" i="3"/>
  <c r="EC212" i="16"/>
  <c r="X209" i="3"/>
  <c r="EC213" i="16"/>
  <c r="X210" i="3"/>
  <c r="EC214" i="16"/>
  <c r="X211" i="3"/>
  <c r="EC215" i="16"/>
  <c r="X212" i="3"/>
  <c r="EC216" i="16"/>
  <c r="X213" i="3"/>
  <c r="ED32" i="16"/>
  <c r="Y29" i="3"/>
  <c r="ED33" i="16"/>
  <c r="Y30" i="3"/>
  <c r="ED34" i="16"/>
  <c r="Y31" i="3"/>
  <c r="ED35" i="16"/>
  <c r="Y32" i="3"/>
  <c r="ED36" i="16"/>
  <c r="Y33" i="3"/>
  <c r="ED37" i="16"/>
  <c r="Y34" i="3"/>
  <c r="ED38" i="16"/>
  <c r="Y35" i="3"/>
  <c r="ED39" i="16"/>
  <c r="Y36" i="3"/>
  <c r="ED40" i="16"/>
  <c r="Y37" i="3"/>
  <c r="ED41" i="16"/>
  <c r="Y38" i="3"/>
  <c r="ED42" i="16"/>
  <c r="Y39" i="3"/>
  <c r="ED43" i="16"/>
  <c r="Y40" i="3"/>
  <c r="ED44" i="16"/>
  <c r="Y41" i="3"/>
  <c r="ED45" i="16"/>
  <c r="Y42" i="3"/>
  <c r="ED46" i="16"/>
  <c r="Y43" i="3"/>
  <c r="ED47" i="16"/>
  <c r="Y44" i="3"/>
  <c r="ED48" i="16"/>
  <c r="Y45" i="3"/>
  <c r="ED49" i="16"/>
  <c r="Y46" i="3"/>
  <c r="ED50" i="16"/>
  <c r="Y47" i="3"/>
  <c r="ED51" i="16"/>
  <c r="Y48" i="3"/>
  <c r="ED52" i="16"/>
  <c r="Y49" i="3"/>
  <c r="ED53" i="16"/>
  <c r="Y50" i="3"/>
  <c r="ED24" i="16"/>
  <c r="Y21" i="3"/>
  <c r="ED67" i="16"/>
  <c r="Y64" i="3"/>
  <c r="ED68" i="16"/>
  <c r="Y65" i="3"/>
  <c r="ED69" i="16"/>
  <c r="Y66" i="3"/>
  <c r="ED70" i="16"/>
  <c r="Y67" i="3"/>
  <c r="ED71" i="16"/>
  <c r="Y68" i="3"/>
  <c r="ED72" i="16"/>
  <c r="Y69" i="3"/>
  <c r="ED73" i="16"/>
  <c r="Y70" i="3"/>
  <c r="ED74" i="16"/>
  <c r="Y71" i="3"/>
  <c r="ED75" i="16"/>
  <c r="Y72" i="3"/>
  <c r="ED76" i="16"/>
  <c r="Y73" i="3"/>
  <c r="ED77" i="16"/>
  <c r="Y74" i="3"/>
  <c r="ED78" i="16"/>
  <c r="Y75" i="3"/>
  <c r="ED79" i="16"/>
  <c r="Y76" i="3"/>
  <c r="ED80" i="16"/>
  <c r="Y77" i="3"/>
  <c r="ED81" i="16"/>
  <c r="Y78" i="3"/>
  <c r="ED82" i="16"/>
  <c r="Y79" i="3"/>
  <c r="ED83" i="16"/>
  <c r="Y80" i="3"/>
  <c r="ED84" i="16"/>
  <c r="Y81" i="3"/>
  <c r="ED85" i="16"/>
  <c r="Y82" i="3"/>
  <c r="ED86" i="16"/>
  <c r="Y83" i="3"/>
  <c r="ED87" i="16"/>
  <c r="Y84" i="3"/>
  <c r="ED88" i="16"/>
  <c r="Y85" i="3"/>
  <c r="ED89" i="16"/>
  <c r="Y86" i="3"/>
  <c r="Y52" i="3"/>
  <c r="ED55" i="16"/>
  <c r="Y63" i="3"/>
  <c r="ED66" i="16"/>
  <c r="ED91" i="16"/>
  <c r="Y88" i="3"/>
  <c r="ED94" i="16"/>
  <c r="Y91" i="3"/>
  <c r="ED100" i="16"/>
  <c r="Y97" i="3"/>
  <c r="ED101" i="16"/>
  <c r="Y98" i="3"/>
  <c r="ED109" i="16"/>
  <c r="Y106" i="3"/>
  <c r="ED110" i="16"/>
  <c r="Y107" i="3"/>
  <c r="ED111" i="16"/>
  <c r="Y108" i="3"/>
  <c r="ED112" i="16"/>
  <c r="Y109" i="3"/>
  <c r="ED113" i="16"/>
  <c r="Y110" i="3"/>
  <c r="ED114" i="16"/>
  <c r="Y111" i="3"/>
  <c r="ED115" i="16"/>
  <c r="Y112" i="3"/>
  <c r="ED116" i="16"/>
  <c r="Y113" i="3"/>
  <c r="ED117" i="16"/>
  <c r="Y114" i="3"/>
  <c r="ED118" i="16"/>
  <c r="Y115" i="3"/>
  <c r="ED119" i="16"/>
  <c r="Y116" i="3"/>
  <c r="ED120" i="16"/>
  <c r="Y117" i="3"/>
  <c r="ED121" i="16"/>
  <c r="Y118" i="3"/>
  <c r="ED122" i="16"/>
  <c r="Y119" i="3"/>
  <c r="ED123" i="16"/>
  <c r="Y120" i="3"/>
  <c r="ED124" i="16"/>
  <c r="Y121" i="3"/>
  <c r="ED125" i="16"/>
  <c r="Y122" i="3"/>
  <c r="Y15" i="3"/>
  <c r="ED20" i="16"/>
  <c r="Y17" i="3"/>
  <c r="Y18" i="3"/>
  <c r="ED21" i="16"/>
  <c r="Y53" i="3"/>
  <c r="ED56" i="16"/>
  <c r="ED58" i="16"/>
  <c r="Y55" i="3"/>
  <c r="ED59" i="16"/>
  <c r="Y56" i="3"/>
  <c r="ED64" i="16"/>
  <c r="Y61" i="3"/>
  <c r="ED92" i="16"/>
  <c r="Y89" i="3"/>
  <c r="Y90" i="3"/>
  <c r="ED93" i="16"/>
  <c r="ED97" i="16"/>
  <c r="Y94" i="3"/>
  <c r="ED105" i="16"/>
  <c r="Y102" i="3"/>
  <c r="ED106" i="16"/>
  <c r="Y103" i="3"/>
  <c r="Y104" i="3"/>
  <c r="ED107" i="16"/>
  <c r="Y105" i="3"/>
  <c r="ED108" i="16"/>
  <c r="ED126" i="16"/>
  <c r="Y123" i="3"/>
  <c r="ED127" i="16"/>
  <c r="Y124" i="3"/>
  <c r="ED128" i="16"/>
  <c r="Y125" i="3"/>
  <c r="ED129" i="16"/>
  <c r="Y126" i="3"/>
  <c r="ED130" i="16"/>
  <c r="Y127" i="3"/>
  <c r="ED131" i="16"/>
  <c r="Y128" i="3"/>
  <c r="ED132" i="16"/>
  <c r="Y129" i="3"/>
  <c r="ED133" i="16"/>
  <c r="Y130" i="3"/>
  <c r="ED134" i="16"/>
  <c r="Y131" i="3"/>
  <c r="ED135" i="16"/>
  <c r="Y132" i="3"/>
  <c r="ED136" i="16"/>
  <c r="Y133" i="3"/>
  <c r="ED137" i="16"/>
  <c r="Y134" i="3"/>
  <c r="ED138" i="16"/>
  <c r="Y135" i="3"/>
  <c r="ED139" i="16"/>
  <c r="Y136" i="3"/>
  <c r="ED140" i="16"/>
  <c r="Y137" i="3"/>
  <c r="ED141" i="16"/>
  <c r="Y138" i="3"/>
  <c r="ED142" i="16"/>
  <c r="Y139" i="3"/>
  <c r="ED143" i="16"/>
  <c r="Y140" i="3"/>
  <c r="ED144" i="16"/>
  <c r="Y141" i="3"/>
  <c r="ED145" i="16"/>
  <c r="Y142" i="3"/>
  <c r="ED146" i="16"/>
  <c r="Y143" i="3"/>
  <c r="ED147" i="16"/>
  <c r="Y144" i="3"/>
  <c r="ED148" i="16"/>
  <c r="Y145" i="3"/>
  <c r="ED149" i="16"/>
  <c r="Y146" i="3"/>
  <c r="ED150" i="16"/>
  <c r="Y147" i="3"/>
  <c r="ED151" i="16"/>
  <c r="Y148" i="3"/>
  <c r="ED152" i="16"/>
  <c r="Y149" i="3"/>
  <c r="ED153" i="16"/>
  <c r="Y150" i="3"/>
  <c r="ED154" i="16"/>
  <c r="Y151" i="3"/>
  <c r="ED155" i="16"/>
  <c r="Y152" i="3"/>
  <c r="ED156" i="16"/>
  <c r="Y153" i="3"/>
  <c r="ED157" i="16"/>
  <c r="Y154" i="3"/>
  <c r="ED158" i="16"/>
  <c r="Y155" i="3"/>
  <c r="ED159" i="16"/>
  <c r="Y156" i="3"/>
  <c r="ED160" i="16"/>
  <c r="Y157" i="3"/>
  <c r="ED161" i="16"/>
  <c r="Y158" i="3"/>
  <c r="Y16" i="3"/>
  <c r="ED19" i="16"/>
  <c r="Y20" i="3"/>
  <c r="ED23" i="16"/>
  <c r="Y23" i="3"/>
  <c r="ED26" i="16"/>
  <c r="Y24" i="3"/>
  <c r="ED27" i="16"/>
  <c r="ED28" i="16"/>
  <c r="Y25" i="3"/>
  <c r="ED30" i="16"/>
  <c r="Y27" i="3"/>
  <c r="ED31" i="16"/>
  <c r="Y28" i="3"/>
  <c r="ED57" i="16"/>
  <c r="Y54" i="3"/>
  <c r="ED61" i="16"/>
  <c r="Y58" i="3"/>
  <c r="ED63" i="16"/>
  <c r="Y60" i="3"/>
  <c r="ED65" i="16"/>
  <c r="Y62" i="3"/>
  <c r="ED95" i="16"/>
  <c r="Y92" i="3"/>
  <c r="ED96" i="16"/>
  <c r="Y93" i="3"/>
  <c r="ED98" i="16"/>
  <c r="Y95" i="3"/>
  <c r="ED99" i="16"/>
  <c r="Y96" i="3"/>
  <c r="Y99" i="3"/>
  <c r="ED102" i="16"/>
  <c r="ED103" i="16"/>
  <c r="Y100" i="3"/>
  <c r="Y101" i="3"/>
  <c r="ED104" i="16"/>
  <c r="ED162" i="16"/>
  <c r="Y159" i="3"/>
  <c r="ED163" i="16"/>
  <c r="Y160" i="3"/>
  <c r="ED164" i="16"/>
  <c r="Y161" i="3"/>
  <c r="ED165" i="16"/>
  <c r="Y162" i="3"/>
  <c r="ED166" i="16"/>
  <c r="Y163" i="3"/>
  <c r="ED167" i="16"/>
  <c r="Y164" i="3"/>
  <c r="ED168" i="16"/>
  <c r="Y165" i="3"/>
  <c r="ED169" i="16"/>
  <c r="Y166" i="3"/>
  <c r="ED170" i="16"/>
  <c r="Y167" i="3"/>
  <c r="ED171" i="16"/>
  <c r="Y168" i="3"/>
  <c r="ED172" i="16"/>
  <c r="Y169" i="3"/>
  <c r="ED173" i="16"/>
  <c r="Y170" i="3"/>
  <c r="ED174" i="16"/>
  <c r="Y171" i="3"/>
  <c r="ED175" i="16"/>
  <c r="Y172" i="3"/>
  <c r="ED176" i="16"/>
  <c r="Y173" i="3"/>
  <c r="ED177" i="16"/>
  <c r="Y174" i="3"/>
  <c r="ED178" i="16"/>
  <c r="Y175" i="3"/>
  <c r="ED179" i="16"/>
  <c r="Y176" i="3"/>
  <c r="ED180" i="16"/>
  <c r="Y177" i="3"/>
  <c r="ED181" i="16"/>
  <c r="Y178" i="3"/>
  <c r="ED182" i="16"/>
  <c r="Y179" i="3"/>
  <c r="ED183" i="16"/>
  <c r="Y180" i="3"/>
  <c r="ED184" i="16"/>
  <c r="Y181" i="3"/>
  <c r="ED185" i="16"/>
  <c r="Y182" i="3"/>
  <c r="ED186" i="16"/>
  <c r="Y183" i="3"/>
  <c r="ED187" i="16"/>
  <c r="Y184" i="3"/>
  <c r="ED188" i="16"/>
  <c r="Y185" i="3"/>
  <c r="ED189" i="16"/>
  <c r="Y186" i="3"/>
  <c r="ED190" i="16"/>
  <c r="Y187" i="3"/>
  <c r="ED191" i="16"/>
  <c r="Y188" i="3"/>
  <c r="ED192" i="16"/>
  <c r="Y189" i="3"/>
  <c r="ED193" i="16"/>
  <c r="Y190" i="3"/>
  <c r="ED194" i="16"/>
  <c r="Y191" i="3"/>
  <c r="ED195" i="16"/>
  <c r="Y192" i="3"/>
  <c r="ED196" i="16"/>
  <c r="Y193" i="3"/>
  <c r="ED197" i="16"/>
  <c r="Y194" i="3"/>
  <c r="CA218" i="16"/>
  <c r="Y14" i="3"/>
  <c r="Y19" i="3"/>
  <c r="ED22" i="16"/>
  <c r="Y22" i="3"/>
  <c r="ED25" i="16"/>
  <c r="Y26" i="3"/>
  <c r="ED29" i="16"/>
  <c r="Y51" i="3"/>
  <c r="ED54" i="16"/>
  <c r="Y57" i="3"/>
  <c r="ED60" i="16"/>
  <c r="Y59" i="3"/>
  <c r="ED62" i="16"/>
  <c r="Y87" i="3"/>
  <c r="ED90" i="16"/>
  <c r="ED198" i="16"/>
  <c r="Y195" i="3"/>
  <c r="ED199" i="16"/>
  <c r="Y196" i="3"/>
  <c r="ED200" i="16"/>
  <c r="Y197" i="3"/>
  <c r="ED201" i="16"/>
  <c r="Y198" i="3"/>
  <c r="ED202" i="16"/>
  <c r="Y199" i="3"/>
  <c r="ED203" i="16"/>
  <c r="Y200" i="3"/>
  <c r="ED204" i="16"/>
  <c r="Y201" i="3"/>
  <c r="ED205" i="16"/>
  <c r="Y202" i="3"/>
  <c r="ED206" i="16"/>
  <c r="Y203" i="3"/>
  <c r="ED207" i="16"/>
  <c r="Y204" i="3"/>
  <c r="ED208" i="16"/>
  <c r="Y205" i="3"/>
  <c r="ED209" i="16"/>
  <c r="Y206" i="3"/>
  <c r="ED210" i="16"/>
  <c r="Y207" i="3"/>
  <c r="ED211" i="16"/>
  <c r="Y208" i="3"/>
  <c r="ED212" i="16"/>
  <c r="Y209" i="3"/>
  <c r="ED213" i="16"/>
  <c r="Y210" i="3"/>
  <c r="ED214" i="16"/>
  <c r="Y211" i="3"/>
  <c r="ED215" i="16"/>
  <c r="Y212" i="3"/>
  <c r="ED216" i="16"/>
  <c r="Y213" i="3"/>
  <c r="EE32" i="16"/>
  <c r="Z29" i="3"/>
  <c r="EE33" i="16"/>
  <c r="Z30" i="3"/>
  <c r="EE34" i="16"/>
  <c r="Z31" i="3"/>
  <c r="EE35" i="16"/>
  <c r="Z32" i="3"/>
  <c r="EE36" i="16"/>
  <c r="Z33" i="3"/>
  <c r="EE37" i="16"/>
  <c r="Z34" i="3"/>
  <c r="EE38" i="16"/>
  <c r="Z35" i="3"/>
  <c r="EE39" i="16"/>
  <c r="Z36" i="3"/>
  <c r="EE40" i="16"/>
  <c r="Z37" i="3"/>
  <c r="EE41" i="16"/>
  <c r="Z38" i="3"/>
  <c r="EE42" i="16"/>
  <c r="Z39" i="3"/>
  <c r="EE43" i="16"/>
  <c r="Z40" i="3"/>
  <c r="EE44" i="16"/>
  <c r="Z41" i="3"/>
  <c r="EE45" i="16"/>
  <c r="Z42" i="3"/>
  <c r="EE46" i="16"/>
  <c r="Z43" i="3"/>
  <c r="EE47" i="16"/>
  <c r="Z44" i="3"/>
  <c r="EE48" i="16"/>
  <c r="Z45" i="3"/>
  <c r="EE49" i="16"/>
  <c r="Z46" i="3"/>
  <c r="EE50" i="16"/>
  <c r="Z47" i="3"/>
  <c r="EE51" i="16"/>
  <c r="Z48" i="3"/>
  <c r="EE52" i="16"/>
  <c r="Z49" i="3"/>
  <c r="EE53" i="16"/>
  <c r="Z50" i="3"/>
  <c r="EE25" i="16"/>
  <c r="Z22" i="3"/>
  <c r="EE29" i="16"/>
  <c r="Z26" i="3"/>
  <c r="EE30" i="16"/>
  <c r="Z27" i="3"/>
  <c r="EE63" i="16"/>
  <c r="Z60" i="3"/>
  <c r="EE67" i="16"/>
  <c r="Z64" i="3"/>
  <c r="EE68" i="16"/>
  <c r="Z65" i="3"/>
  <c r="EE69" i="16"/>
  <c r="Z66" i="3"/>
  <c r="EE70" i="16"/>
  <c r="Z67" i="3"/>
  <c r="EE71" i="16"/>
  <c r="Z68" i="3"/>
  <c r="EE72" i="16"/>
  <c r="Z69" i="3"/>
  <c r="EE73" i="16"/>
  <c r="Z70" i="3"/>
  <c r="EE74" i="16"/>
  <c r="Z71" i="3"/>
  <c r="EE75" i="16"/>
  <c r="Z72" i="3"/>
  <c r="EE76" i="16"/>
  <c r="Z73" i="3"/>
  <c r="EE77" i="16"/>
  <c r="Z74" i="3"/>
  <c r="EE78" i="16"/>
  <c r="Z75" i="3"/>
  <c r="EE79" i="16"/>
  <c r="Z76" i="3"/>
  <c r="EE80" i="16"/>
  <c r="Z77" i="3"/>
  <c r="EE81" i="16"/>
  <c r="Z78" i="3"/>
  <c r="EE82" i="16"/>
  <c r="Z79" i="3"/>
  <c r="EE83" i="16"/>
  <c r="Z80" i="3"/>
  <c r="EE84" i="16"/>
  <c r="Z81" i="3"/>
  <c r="EE85" i="16"/>
  <c r="Z82" i="3"/>
  <c r="EE86" i="16"/>
  <c r="Z83" i="3"/>
  <c r="EE87" i="16"/>
  <c r="Z84" i="3"/>
  <c r="EE88" i="16"/>
  <c r="Z85" i="3"/>
  <c r="EE89" i="16"/>
  <c r="Z86" i="3"/>
  <c r="EE31" i="16"/>
  <c r="Z28" i="3"/>
  <c r="EE56" i="16"/>
  <c r="Z53" i="3"/>
  <c r="Z54" i="3"/>
  <c r="EE57" i="16"/>
  <c r="EE65" i="16"/>
  <c r="Z62" i="3"/>
  <c r="EE92" i="16"/>
  <c r="Z89" i="3"/>
  <c r="EE93" i="16"/>
  <c r="Z90" i="3"/>
  <c r="EE95" i="16"/>
  <c r="Z92" i="3"/>
  <c r="EE105" i="16"/>
  <c r="Z102" i="3"/>
  <c r="EE108" i="16"/>
  <c r="Z105" i="3"/>
  <c r="EE109" i="16"/>
  <c r="Z106" i="3"/>
  <c r="EE110" i="16"/>
  <c r="Z107" i="3"/>
  <c r="EE111" i="16"/>
  <c r="Z108" i="3"/>
  <c r="EE112" i="16"/>
  <c r="Z109" i="3"/>
  <c r="EE113" i="16"/>
  <c r="Z110" i="3"/>
  <c r="EE114" i="16"/>
  <c r="Z111" i="3"/>
  <c r="EE115" i="16"/>
  <c r="Z112" i="3"/>
  <c r="EE116" i="16"/>
  <c r="Z113" i="3"/>
  <c r="EE117" i="16"/>
  <c r="Z114" i="3"/>
  <c r="EE118" i="16"/>
  <c r="Z115" i="3"/>
  <c r="EE119" i="16"/>
  <c r="Z116" i="3"/>
  <c r="EE120" i="16"/>
  <c r="Z117" i="3"/>
  <c r="EE121" i="16"/>
  <c r="Z118" i="3"/>
  <c r="EE122" i="16"/>
  <c r="Z119" i="3"/>
  <c r="EE123" i="16"/>
  <c r="Z120" i="3"/>
  <c r="EE124" i="16"/>
  <c r="Z121" i="3"/>
  <c r="EE125" i="16"/>
  <c r="Z122" i="3"/>
  <c r="CB218" i="16"/>
  <c r="Z14" i="3"/>
  <c r="EE22" i="16"/>
  <c r="Z19" i="3"/>
  <c r="Z20" i="3"/>
  <c r="EE23" i="16"/>
  <c r="EE27" i="16"/>
  <c r="Z24" i="3"/>
  <c r="Z63" i="3"/>
  <c r="EE66" i="16"/>
  <c r="EE94" i="16"/>
  <c r="Z91" i="3"/>
  <c r="EE96" i="16"/>
  <c r="Z93" i="3"/>
  <c r="Z95" i="3"/>
  <c r="EE98" i="16"/>
  <c r="EE100" i="16"/>
  <c r="Z97" i="3"/>
  <c r="EE101" i="16"/>
  <c r="Z98" i="3"/>
  <c r="EE103" i="16"/>
  <c r="Z100" i="3"/>
  <c r="EE106" i="16"/>
  <c r="Z103" i="3"/>
  <c r="Z104" i="3"/>
  <c r="EE107" i="16"/>
  <c r="EE126" i="16"/>
  <c r="Z123" i="3"/>
  <c r="EE127" i="16"/>
  <c r="Z124" i="3"/>
  <c r="EE128" i="16"/>
  <c r="Z125" i="3"/>
  <c r="EE129" i="16"/>
  <c r="Z126" i="3"/>
  <c r="EE130" i="16"/>
  <c r="Z127" i="3"/>
  <c r="EE131" i="16"/>
  <c r="Z128" i="3"/>
  <c r="EE132" i="16"/>
  <c r="Z129" i="3"/>
  <c r="EE133" i="16"/>
  <c r="Z130" i="3"/>
  <c r="EE134" i="16"/>
  <c r="Z131" i="3"/>
  <c r="EE135" i="16"/>
  <c r="Z132" i="3"/>
  <c r="EE136" i="16"/>
  <c r="Z133" i="3"/>
  <c r="EE137" i="16"/>
  <c r="Z134" i="3"/>
  <c r="EE138" i="16"/>
  <c r="Z135" i="3"/>
  <c r="EE139" i="16"/>
  <c r="Z136" i="3"/>
  <c r="EE140" i="16"/>
  <c r="Z137" i="3"/>
  <c r="EE141" i="16"/>
  <c r="Z138" i="3"/>
  <c r="EE142" i="16"/>
  <c r="Z139" i="3"/>
  <c r="EE143" i="16"/>
  <c r="Z140" i="3"/>
  <c r="EE144" i="16"/>
  <c r="Z141" i="3"/>
  <c r="EE145" i="16"/>
  <c r="Z142" i="3"/>
  <c r="EE146" i="16"/>
  <c r="Z143" i="3"/>
  <c r="EE147" i="16"/>
  <c r="Z144" i="3"/>
  <c r="EE148" i="16"/>
  <c r="Z145" i="3"/>
  <c r="EE149" i="16"/>
  <c r="Z146" i="3"/>
  <c r="EE150" i="16"/>
  <c r="Z147" i="3"/>
  <c r="EE151" i="16"/>
  <c r="Z148" i="3"/>
  <c r="EE152" i="16"/>
  <c r="Z149" i="3"/>
  <c r="EE153" i="16"/>
  <c r="Z150" i="3"/>
  <c r="EE154" i="16"/>
  <c r="Z151" i="3"/>
  <c r="EE155" i="16"/>
  <c r="Z152" i="3"/>
  <c r="EE156" i="16"/>
  <c r="Z153" i="3"/>
  <c r="EE157" i="16"/>
  <c r="Z154" i="3"/>
  <c r="EE158" i="16"/>
  <c r="Z155" i="3"/>
  <c r="EE159" i="16"/>
  <c r="Z156" i="3"/>
  <c r="EE160" i="16"/>
  <c r="Z157" i="3"/>
  <c r="EE161" i="16"/>
  <c r="Z158" i="3"/>
  <c r="Z16" i="3"/>
  <c r="EE19" i="16"/>
  <c r="Z17" i="3"/>
  <c r="EE20" i="16"/>
  <c r="Z51" i="3"/>
  <c r="EE54" i="16"/>
  <c r="EE55" i="16"/>
  <c r="Z52" i="3"/>
  <c r="Z55" i="3"/>
  <c r="EE58" i="16"/>
  <c r="EE60" i="16"/>
  <c r="Z57" i="3"/>
  <c r="EE62" i="16"/>
  <c r="Z59" i="3"/>
  <c r="Z61" i="3"/>
  <c r="EE64" i="16"/>
  <c r="EE90" i="16"/>
  <c r="Z87" i="3"/>
  <c r="EE91" i="16"/>
  <c r="Z88" i="3"/>
  <c r="Z94" i="3"/>
  <c r="EE97" i="16"/>
  <c r="Z96" i="3"/>
  <c r="EE99" i="16"/>
  <c r="Z99" i="3"/>
  <c r="EE102" i="16"/>
  <c r="EE104" i="16"/>
  <c r="Z101" i="3"/>
  <c r="EE162" i="16"/>
  <c r="Z159" i="3"/>
  <c r="EE163" i="16"/>
  <c r="Z160" i="3"/>
  <c r="EE164" i="16"/>
  <c r="Z161" i="3"/>
  <c r="EE165" i="16"/>
  <c r="Z162" i="3"/>
  <c r="EE166" i="16"/>
  <c r="Z163" i="3"/>
  <c r="EE167" i="16"/>
  <c r="Z164" i="3"/>
  <c r="EE168" i="16"/>
  <c r="Z165" i="3"/>
  <c r="EE169" i="16"/>
  <c r="Z166" i="3"/>
  <c r="EE170" i="16"/>
  <c r="Z167" i="3"/>
  <c r="EE171" i="16"/>
  <c r="Z168" i="3"/>
  <c r="EE172" i="16"/>
  <c r="Z169" i="3"/>
  <c r="EE173" i="16"/>
  <c r="Z170" i="3"/>
  <c r="EE174" i="16"/>
  <c r="Z171" i="3"/>
  <c r="EE175" i="16"/>
  <c r="Z172" i="3"/>
  <c r="EE176" i="16"/>
  <c r="Z173" i="3"/>
  <c r="EE177" i="16"/>
  <c r="Z174" i="3"/>
  <c r="EE178" i="16"/>
  <c r="Z175" i="3"/>
  <c r="EE179" i="16"/>
  <c r="Z176" i="3"/>
  <c r="EE180" i="16"/>
  <c r="Z177" i="3"/>
  <c r="EE181" i="16"/>
  <c r="Z178" i="3"/>
  <c r="EE182" i="16"/>
  <c r="Z179" i="3"/>
  <c r="EE183" i="16"/>
  <c r="Z180" i="3"/>
  <c r="EE184" i="16"/>
  <c r="Z181" i="3"/>
  <c r="EE185" i="16"/>
  <c r="Z182" i="3"/>
  <c r="EE186" i="16"/>
  <c r="Z183" i="3"/>
  <c r="EE187" i="16"/>
  <c r="Z184" i="3"/>
  <c r="EE188" i="16"/>
  <c r="Z185" i="3"/>
  <c r="EE189" i="16"/>
  <c r="Z186" i="3"/>
  <c r="EE190" i="16"/>
  <c r="Z187" i="3"/>
  <c r="EE191" i="16"/>
  <c r="Z188" i="3"/>
  <c r="EE192" i="16"/>
  <c r="Z189" i="3"/>
  <c r="EE193" i="16"/>
  <c r="Z190" i="3"/>
  <c r="EE194" i="16"/>
  <c r="Z191" i="3"/>
  <c r="EE195" i="16"/>
  <c r="Z192" i="3"/>
  <c r="EE196" i="16"/>
  <c r="Z193" i="3"/>
  <c r="EE197" i="16"/>
  <c r="Z194" i="3"/>
  <c r="Z15" i="3"/>
  <c r="Z18" i="3"/>
  <c r="EE21" i="16"/>
  <c r="Z21" i="3"/>
  <c r="EE24" i="16"/>
  <c r="Z23" i="3"/>
  <c r="EE26" i="16"/>
  <c r="Z25" i="3"/>
  <c r="EE28" i="16"/>
  <c r="Z56" i="3"/>
  <c r="EE59" i="16"/>
  <c r="Z58" i="3"/>
  <c r="EE61" i="16"/>
  <c r="EE198" i="16"/>
  <c r="Z195" i="3"/>
  <c r="EE199" i="16"/>
  <c r="Z196" i="3"/>
  <c r="EE200" i="16"/>
  <c r="Z197" i="3"/>
  <c r="EE201" i="16"/>
  <c r="Z198" i="3"/>
  <c r="EE202" i="16"/>
  <c r="Z199" i="3"/>
  <c r="EE203" i="16"/>
  <c r="Z200" i="3"/>
  <c r="EE204" i="16"/>
  <c r="Z201" i="3"/>
  <c r="EE205" i="16"/>
  <c r="Z202" i="3"/>
  <c r="EE206" i="16"/>
  <c r="Z203" i="3"/>
  <c r="EE207" i="16"/>
  <c r="Z204" i="3"/>
  <c r="EE208" i="16"/>
  <c r="Z205" i="3"/>
  <c r="EE209" i="16"/>
  <c r="Z206" i="3"/>
  <c r="EE210" i="16"/>
  <c r="Z207" i="3"/>
  <c r="EE211" i="16"/>
  <c r="Z208" i="3"/>
  <c r="EE212" i="16"/>
  <c r="Z209" i="3"/>
  <c r="EE213" i="16"/>
  <c r="Z210" i="3"/>
  <c r="EE214" i="16"/>
  <c r="Z211" i="3"/>
  <c r="EE215" i="16"/>
  <c r="Z212" i="3"/>
  <c r="EE216" i="16"/>
  <c r="Z213" i="3"/>
  <c r="EF32" i="16"/>
  <c r="AA29" i="3"/>
  <c r="EF33" i="16"/>
  <c r="AA30" i="3"/>
  <c r="EF34" i="16"/>
  <c r="AA31" i="3"/>
  <c r="EF35" i="16"/>
  <c r="AA32" i="3"/>
  <c r="EF36" i="16"/>
  <c r="AA33" i="3"/>
  <c r="EF37" i="16"/>
  <c r="AA34" i="3"/>
  <c r="EF38" i="16"/>
  <c r="AA35" i="3"/>
  <c r="EF39" i="16"/>
  <c r="AA36" i="3"/>
  <c r="EF40" i="16"/>
  <c r="AA37" i="3"/>
  <c r="EF41" i="16"/>
  <c r="AA38" i="3"/>
  <c r="EF42" i="16"/>
  <c r="AA39" i="3"/>
  <c r="EF43" i="16"/>
  <c r="AA40" i="3"/>
  <c r="EF44" i="16"/>
  <c r="AA41" i="3"/>
  <c r="EF45" i="16"/>
  <c r="AA42" i="3"/>
  <c r="EF46" i="16"/>
  <c r="AA43" i="3"/>
  <c r="EF47" i="16"/>
  <c r="AA44" i="3"/>
  <c r="EF48" i="16"/>
  <c r="AA45" i="3"/>
  <c r="EF49" i="16"/>
  <c r="AA46" i="3"/>
  <c r="EF50" i="16"/>
  <c r="AA47" i="3"/>
  <c r="EF51" i="16"/>
  <c r="AA48" i="3"/>
  <c r="EF52" i="16"/>
  <c r="AA49" i="3"/>
  <c r="EF53" i="16"/>
  <c r="AA50" i="3"/>
  <c r="EF19" i="16"/>
  <c r="AA16" i="3"/>
  <c r="EF21" i="16"/>
  <c r="AA18" i="3"/>
  <c r="EF58" i="16"/>
  <c r="AA55" i="3"/>
  <c r="EF59" i="16"/>
  <c r="AA56" i="3"/>
  <c r="EF67" i="16"/>
  <c r="AA64" i="3"/>
  <c r="EF68" i="16"/>
  <c r="AA65" i="3"/>
  <c r="EF69" i="16"/>
  <c r="AA66" i="3"/>
  <c r="EF70" i="16"/>
  <c r="AA67" i="3"/>
  <c r="EF71" i="16"/>
  <c r="AA68" i="3"/>
  <c r="EF72" i="16"/>
  <c r="AA69" i="3"/>
  <c r="EF73" i="16"/>
  <c r="AA70" i="3"/>
  <c r="EF74" i="16"/>
  <c r="AA71" i="3"/>
  <c r="EF75" i="16"/>
  <c r="AA72" i="3"/>
  <c r="EF76" i="16"/>
  <c r="AA73" i="3"/>
  <c r="EF77" i="16"/>
  <c r="AA74" i="3"/>
  <c r="EF78" i="16"/>
  <c r="AA75" i="3"/>
  <c r="EF79" i="16"/>
  <c r="AA76" i="3"/>
  <c r="EF80" i="16"/>
  <c r="AA77" i="3"/>
  <c r="EF81" i="16"/>
  <c r="AA78" i="3"/>
  <c r="EF82" i="16"/>
  <c r="AA79" i="3"/>
  <c r="EF83" i="16"/>
  <c r="AA80" i="3"/>
  <c r="EF84" i="16"/>
  <c r="AA81" i="3"/>
  <c r="EF85" i="16"/>
  <c r="AA82" i="3"/>
  <c r="EF86" i="16"/>
  <c r="AA83" i="3"/>
  <c r="EF87" i="16"/>
  <c r="AA84" i="3"/>
  <c r="EF88" i="16"/>
  <c r="AA85" i="3"/>
  <c r="EF89" i="16"/>
  <c r="AA86" i="3"/>
  <c r="AA19" i="3"/>
  <c r="EF22" i="16"/>
  <c r="AA51" i="3"/>
  <c r="EF54" i="16"/>
  <c r="AA61" i="3"/>
  <c r="EF64" i="16"/>
  <c r="EF96" i="16"/>
  <c r="AA93" i="3"/>
  <c r="EF99" i="16"/>
  <c r="AA96" i="3"/>
  <c r="EF109" i="16"/>
  <c r="AA106" i="3"/>
  <c r="EF110" i="16"/>
  <c r="AA107" i="3"/>
  <c r="EF111" i="16"/>
  <c r="AA108" i="3"/>
  <c r="EF112" i="16"/>
  <c r="AA109" i="3"/>
  <c r="EF113" i="16"/>
  <c r="AA110" i="3"/>
  <c r="EF114" i="16"/>
  <c r="AA111" i="3"/>
  <c r="EF115" i="16"/>
  <c r="AA112" i="3"/>
  <c r="EF116" i="16"/>
  <c r="AA113" i="3"/>
  <c r="EF117" i="16"/>
  <c r="AA114" i="3"/>
  <c r="EF118" i="16"/>
  <c r="AA115" i="3"/>
  <c r="EF119" i="16"/>
  <c r="AA116" i="3"/>
  <c r="EF120" i="16"/>
  <c r="AA117" i="3"/>
  <c r="EF121" i="16"/>
  <c r="AA118" i="3"/>
  <c r="EF122" i="16"/>
  <c r="AA119" i="3"/>
  <c r="EF123" i="16"/>
  <c r="AA120" i="3"/>
  <c r="EF124" i="16"/>
  <c r="AA121" i="3"/>
  <c r="EF125" i="16"/>
  <c r="AA122" i="3"/>
  <c r="AA15" i="3"/>
  <c r="EF26" i="16"/>
  <c r="AA23" i="3"/>
  <c r="EF28" i="16"/>
  <c r="AA25" i="3"/>
  <c r="EF55" i="16"/>
  <c r="AA52" i="3"/>
  <c r="EF57" i="16"/>
  <c r="AA54" i="3"/>
  <c r="EF90" i="16"/>
  <c r="AA87" i="3"/>
  <c r="EF91" i="16"/>
  <c r="AA88" i="3"/>
  <c r="AA92" i="3"/>
  <c r="EF95" i="16"/>
  <c r="EF102" i="16"/>
  <c r="AA99" i="3"/>
  <c r="EF104" i="16"/>
  <c r="AA101" i="3"/>
  <c r="AA103" i="3"/>
  <c r="EF106" i="16"/>
  <c r="AA104" i="3"/>
  <c r="EF107" i="16"/>
  <c r="AA105" i="3"/>
  <c r="EF108" i="16"/>
  <c r="EF126" i="16"/>
  <c r="AA123" i="3"/>
  <c r="EF127" i="16"/>
  <c r="AA124" i="3"/>
  <c r="EF128" i="16"/>
  <c r="AA125" i="3"/>
  <c r="EF129" i="16"/>
  <c r="AA126" i="3"/>
  <c r="EF130" i="16"/>
  <c r="AA127" i="3"/>
  <c r="EF131" i="16"/>
  <c r="AA128" i="3"/>
  <c r="EF132" i="16"/>
  <c r="AA129" i="3"/>
  <c r="EF133" i="16"/>
  <c r="AA130" i="3"/>
  <c r="EF134" i="16"/>
  <c r="AA131" i="3"/>
  <c r="EF135" i="16"/>
  <c r="AA132" i="3"/>
  <c r="EF136" i="16"/>
  <c r="AA133" i="3"/>
  <c r="EF137" i="16"/>
  <c r="AA134" i="3"/>
  <c r="EF138" i="16"/>
  <c r="AA135" i="3"/>
  <c r="EF139" i="16"/>
  <c r="AA136" i="3"/>
  <c r="EF140" i="16"/>
  <c r="AA137" i="3"/>
  <c r="EF141" i="16"/>
  <c r="AA138" i="3"/>
  <c r="EF142" i="16"/>
  <c r="AA139" i="3"/>
  <c r="EF143" i="16"/>
  <c r="AA140" i="3"/>
  <c r="EF144" i="16"/>
  <c r="AA141" i="3"/>
  <c r="EF145" i="16"/>
  <c r="AA142" i="3"/>
  <c r="EF146" i="16"/>
  <c r="AA143" i="3"/>
  <c r="EF147" i="16"/>
  <c r="AA144" i="3"/>
  <c r="EF148" i="16"/>
  <c r="AA145" i="3"/>
  <c r="EF149" i="16"/>
  <c r="AA146" i="3"/>
  <c r="EF150" i="16"/>
  <c r="AA147" i="3"/>
  <c r="EF151" i="16"/>
  <c r="AA148" i="3"/>
  <c r="EF152" i="16"/>
  <c r="AA149" i="3"/>
  <c r="EF153" i="16"/>
  <c r="AA150" i="3"/>
  <c r="EF154" i="16"/>
  <c r="AA151" i="3"/>
  <c r="EF155" i="16"/>
  <c r="AA152" i="3"/>
  <c r="EF156" i="16"/>
  <c r="AA153" i="3"/>
  <c r="EF157" i="16"/>
  <c r="AA154" i="3"/>
  <c r="EF158" i="16"/>
  <c r="AA155" i="3"/>
  <c r="EF159" i="16"/>
  <c r="AA156" i="3"/>
  <c r="EF160" i="16"/>
  <c r="AA157" i="3"/>
  <c r="EF161" i="16"/>
  <c r="AA158" i="3"/>
  <c r="CC218" i="16"/>
  <c r="AA14" i="3"/>
  <c r="EF24" i="16"/>
  <c r="AA21" i="3"/>
  <c r="EF25" i="16"/>
  <c r="AA22" i="3"/>
  <c r="AA26" i="3"/>
  <c r="EF29" i="16"/>
  <c r="AA28" i="3"/>
  <c r="EF31" i="16"/>
  <c r="EF63" i="16"/>
  <c r="AA60" i="3"/>
  <c r="AA89" i="3"/>
  <c r="EF92" i="16"/>
  <c r="AA90" i="3"/>
  <c r="EF93" i="16"/>
  <c r="EF94" i="16"/>
  <c r="AA91" i="3"/>
  <c r="AA94" i="3"/>
  <c r="EF97" i="16"/>
  <c r="EF98" i="16"/>
  <c r="AA95" i="3"/>
  <c r="EF100" i="16"/>
  <c r="AA97" i="3"/>
  <c r="EF101" i="16"/>
  <c r="AA98" i="3"/>
  <c r="AA100" i="3"/>
  <c r="EF103" i="16"/>
  <c r="EF105" i="16"/>
  <c r="AA102" i="3"/>
  <c r="EF162" i="16"/>
  <c r="AA159" i="3"/>
  <c r="EF163" i="16"/>
  <c r="AA160" i="3"/>
  <c r="EF164" i="16"/>
  <c r="AA161" i="3"/>
  <c r="EF165" i="16"/>
  <c r="AA162" i="3"/>
  <c r="EF166" i="16"/>
  <c r="AA163" i="3"/>
  <c r="EF167" i="16"/>
  <c r="AA164" i="3"/>
  <c r="EF168" i="16"/>
  <c r="AA165" i="3"/>
  <c r="EF169" i="16"/>
  <c r="AA166" i="3"/>
  <c r="EF170" i="16"/>
  <c r="AA167" i="3"/>
  <c r="EF171" i="16"/>
  <c r="AA168" i="3"/>
  <c r="EF172" i="16"/>
  <c r="AA169" i="3"/>
  <c r="EF173" i="16"/>
  <c r="AA170" i="3"/>
  <c r="EF174" i="16"/>
  <c r="AA171" i="3"/>
  <c r="EF175" i="16"/>
  <c r="AA172" i="3"/>
  <c r="EF176" i="16"/>
  <c r="AA173" i="3"/>
  <c r="EF177" i="16"/>
  <c r="AA174" i="3"/>
  <c r="EF178" i="16"/>
  <c r="AA175" i="3"/>
  <c r="EF179" i="16"/>
  <c r="AA176" i="3"/>
  <c r="EF180" i="16"/>
  <c r="AA177" i="3"/>
  <c r="EF181" i="16"/>
  <c r="AA178" i="3"/>
  <c r="EF182" i="16"/>
  <c r="AA179" i="3"/>
  <c r="EF183" i="16"/>
  <c r="AA180" i="3"/>
  <c r="EF184" i="16"/>
  <c r="AA181" i="3"/>
  <c r="EF185" i="16"/>
  <c r="AA182" i="3"/>
  <c r="EF186" i="16"/>
  <c r="AA183" i="3"/>
  <c r="EF187" i="16"/>
  <c r="AA184" i="3"/>
  <c r="EF188" i="16"/>
  <c r="AA185" i="3"/>
  <c r="EF189" i="16"/>
  <c r="AA186" i="3"/>
  <c r="EF190" i="16"/>
  <c r="AA187" i="3"/>
  <c r="EF191" i="16"/>
  <c r="AA188" i="3"/>
  <c r="EF192" i="16"/>
  <c r="AA189" i="3"/>
  <c r="EF193" i="16"/>
  <c r="AA190" i="3"/>
  <c r="EF194" i="16"/>
  <c r="AA191" i="3"/>
  <c r="EF195" i="16"/>
  <c r="AA192" i="3"/>
  <c r="EF196" i="16"/>
  <c r="AA193" i="3"/>
  <c r="EF197" i="16"/>
  <c r="AA194" i="3"/>
  <c r="EF20" i="16"/>
  <c r="AA17" i="3"/>
  <c r="AA20" i="3"/>
  <c r="EF23" i="16"/>
  <c r="AA24" i="3"/>
  <c r="EF27" i="16"/>
  <c r="EF30" i="16"/>
  <c r="AA27" i="3"/>
  <c r="AA53" i="3"/>
  <c r="EF56" i="16"/>
  <c r="AA57" i="3"/>
  <c r="EF60" i="16"/>
  <c r="AA58" i="3"/>
  <c r="EF61" i="16"/>
  <c r="EF62" i="16"/>
  <c r="AA59" i="3"/>
  <c r="AA62" i="3"/>
  <c r="EF65" i="16"/>
  <c r="AA63" i="3"/>
  <c r="EF66" i="16"/>
  <c r="EF198" i="16"/>
  <c r="AA195" i="3"/>
  <c r="EF199" i="16"/>
  <c r="AA196" i="3"/>
  <c r="EF200" i="16"/>
  <c r="AA197" i="3"/>
  <c r="EF201" i="16"/>
  <c r="AA198" i="3"/>
  <c r="EF202" i="16"/>
  <c r="AA199" i="3"/>
  <c r="EF203" i="16"/>
  <c r="AA200" i="3"/>
  <c r="EF204" i="16"/>
  <c r="AA201" i="3"/>
  <c r="EF205" i="16"/>
  <c r="AA202" i="3"/>
  <c r="EF206" i="16"/>
  <c r="AA203" i="3"/>
  <c r="EF207" i="16"/>
  <c r="AA204" i="3"/>
  <c r="EF208" i="16"/>
  <c r="AA205" i="3"/>
  <c r="EF209" i="16"/>
  <c r="AA206" i="3"/>
  <c r="EF210" i="16"/>
  <c r="AA207" i="3"/>
  <c r="EF211" i="16"/>
  <c r="AA208" i="3"/>
  <c r="EF212" i="16"/>
  <c r="AA209" i="3"/>
  <c r="EF213" i="16"/>
  <c r="AA210" i="3"/>
  <c r="EF214" i="16"/>
  <c r="AA211" i="3"/>
  <c r="EF215" i="16"/>
  <c r="AA212" i="3"/>
  <c r="EF216" i="16"/>
  <c r="AA213" i="3"/>
  <c r="EG32" i="16"/>
  <c r="AB29" i="3"/>
  <c r="EG33" i="16"/>
  <c r="AB30" i="3"/>
  <c r="EG34" i="16"/>
  <c r="AB31" i="3"/>
  <c r="EG35" i="16"/>
  <c r="AB32" i="3"/>
  <c r="EG36" i="16"/>
  <c r="AB33" i="3"/>
  <c r="EG37" i="16"/>
  <c r="AB34" i="3"/>
  <c r="EG38" i="16"/>
  <c r="AB35" i="3"/>
  <c r="EG39" i="16"/>
  <c r="AB36" i="3"/>
  <c r="EG40" i="16"/>
  <c r="AB37" i="3"/>
  <c r="EG41" i="16"/>
  <c r="AB38" i="3"/>
  <c r="EG42" i="16"/>
  <c r="AB39" i="3"/>
  <c r="EG43" i="16"/>
  <c r="AB40" i="3"/>
  <c r="EG44" i="16"/>
  <c r="AB41" i="3"/>
  <c r="EG45" i="16"/>
  <c r="AB42" i="3"/>
  <c r="EG46" i="16"/>
  <c r="AB43" i="3"/>
  <c r="EG47" i="16"/>
  <c r="AB44" i="3"/>
  <c r="EG48" i="16"/>
  <c r="AB45" i="3"/>
  <c r="EG49" i="16"/>
  <c r="AB46" i="3"/>
  <c r="EG50" i="16"/>
  <c r="AB47" i="3"/>
  <c r="EG51" i="16"/>
  <c r="AB48" i="3"/>
  <c r="EG52" i="16"/>
  <c r="AB49" i="3"/>
  <c r="EG53" i="16"/>
  <c r="AB50" i="3"/>
  <c r="AB15" i="3"/>
  <c r="EG23" i="16"/>
  <c r="AB20" i="3"/>
  <c r="EG27" i="16"/>
  <c r="AB24" i="3"/>
  <c r="EG55" i="16"/>
  <c r="AB52" i="3"/>
  <c r="EG56" i="16"/>
  <c r="AB53" i="3"/>
  <c r="EG62" i="16"/>
  <c r="AB59" i="3"/>
  <c r="EG67" i="16"/>
  <c r="AB64" i="3"/>
  <c r="EG68" i="16"/>
  <c r="AB65" i="3"/>
  <c r="EG69" i="16"/>
  <c r="AB66" i="3"/>
  <c r="EG70" i="16"/>
  <c r="AB67" i="3"/>
  <c r="EG71" i="16"/>
  <c r="AB68" i="3"/>
  <c r="EG72" i="16"/>
  <c r="AB69" i="3"/>
  <c r="EG73" i="16"/>
  <c r="AB70" i="3"/>
  <c r="EG74" i="16"/>
  <c r="AB71" i="3"/>
  <c r="EG75" i="16"/>
  <c r="AB72" i="3"/>
  <c r="EG76" i="16"/>
  <c r="AB73" i="3"/>
  <c r="EG77" i="16"/>
  <c r="AB74" i="3"/>
  <c r="EG78" i="16"/>
  <c r="AB75" i="3"/>
  <c r="EG79" i="16"/>
  <c r="AB76" i="3"/>
  <c r="EG80" i="16"/>
  <c r="AB77" i="3"/>
  <c r="EG81" i="16"/>
  <c r="AB78" i="3"/>
  <c r="EG82" i="16"/>
  <c r="AB79" i="3"/>
  <c r="EG83" i="16"/>
  <c r="AB80" i="3"/>
  <c r="EG84" i="16"/>
  <c r="AB81" i="3"/>
  <c r="EG85" i="16"/>
  <c r="AB82" i="3"/>
  <c r="EG86" i="16"/>
  <c r="AB83" i="3"/>
  <c r="EG87" i="16"/>
  <c r="AB84" i="3"/>
  <c r="EG88" i="16"/>
  <c r="AB85" i="3"/>
  <c r="EG89" i="16"/>
  <c r="AB86" i="3"/>
  <c r="EG24" i="16"/>
  <c r="AB21" i="3"/>
  <c r="EG58" i="16"/>
  <c r="AB55" i="3"/>
  <c r="EG90" i="16"/>
  <c r="AB87" i="3"/>
  <c r="EG91" i="16"/>
  <c r="AB88" i="3"/>
  <c r="EG94" i="16"/>
  <c r="AB91" i="3"/>
  <c r="EG100" i="16"/>
  <c r="AB97" i="3"/>
  <c r="EG101" i="16"/>
  <c r="AB98" i="3"/>
  <c r="EG102" i="16"/>
  <c r="AB99" i="3"/>
  <c r="EG109" i="16"/>
  <c r="AB106" i="3"/>
  <c r="EG110" i="16"/>
  <c r="AB107" i="3"/>
  <c r="EG111" i="16"/>
  <c r="AB108" i="3"/>
  <c r="EG112" i="16"/>
  <c r="AB109" i="3"/>
  <c r="EG113" i="16"/>
  <c r="AB110" i="3"/>
  <c r="EG114" i="16"/>
  <c r="AB111" i="3"/>
  <c r="EG115" i="16"/>
  <c r="AB112" i="3"/>
  <c r="EG116" i="16"/>
  <c r="AB113" i="3"/>
  <c r="EG117" i="16"/>
  <c r="AB114" i="3"/>
  <c r="EG118" i="16"/>
  <c r="AB115" i="3"/>
  <c r="EG119" i="16"/>
  <c r="AB116" i="3"/>
  <c r="EG120" i="16"/>
  <c r="AB117" i="3"/>
  <c r="EG121" i="16"/>
  <c r="AB118" i="3"/>
  <c r="EG122" i="16"/>
  <c r="AB119" i="3"/>
  <c r="EG123" i="16"/>
  <c r="AB120" i="3"/>
  <c r="EG124" i="16"/>
  <c r="AB121" i="3"/>
  <c r="EG125" i="16"/>
  <c r="AB122" i="3"/>
  <c r="AB16" i="3"/>
  <c r="EG19" i="16"/>
  <c r="EG20" i="16"/>
  <c r="AB17" i="3"/>
  <c r="EG21" i="16"/>
  <c r="AB18" i="3"/>
  <c r="AB28" i="3"/>
  <c r="EG31" i="16"/>
  <c r="EG54" i="16"/>
  <c r="AB51" i="3"/>
  <c r="EG59" i="16"/>
  <c r="AB56" i="3"/>
  <c r="EG63" i="16"/>
  <c r="AB60" i="3"/>
  <c r="EG92" i="16"/>
  <c r="AB89" i="3"/>
  <c r="AB90" i="3"/>
  <c r="EG93" i="16"/>
  <c r="EG97" i="16"/>
  <c r="AB94" i="3"/>
  <c r="EG98" i="16"/>
  <c r="AB95" i="3"/>
  <c r="EG99" i="16"/>
  <c r="AB96" i="3"/>
  <c r="EG103" i="16"/>
  <c r="AB100" i="3"/>
  <c r="AB101" i="3"/>
  <c r="EG104" i="16"/>
  <c r="EG105" i="16"/>
  <c r="AB102" i="3"/>
  <c r="EG106" i="16"/>
  <c r="AB103" i="3"/>
  <c r="AB104" i="3"/>
  <c r="EG107" i="16"/>
  <c r="AB105" i="3"/>
  <c r="EG108" i="16"/>
  <c r="EG126" i="16"/>
  <c r="AB123" i="3"/>
  <c r="EG127" i="16"/>
  <c r="AB124" i="3"/>
  <c r="EG128" i="16"/>
  <c r="AB125" i="3"/>
  <c r="EG129" i="16"/>
  <c r="AB126" i="3"/>
  <c r="EG130" i="16"/>
  <c r="AB127" i="3"/>
  <c r="EG131" i="16"/>
  <c r="AB128" i="3"/>
  <c r="EG132" i="16"/>
  <c r="AB129" i="3"/>
  <c r="EG133" i="16"/>
  <c r="AB130" i="3"/>
  <c r="EG134" i="16"/>
  <c r="AB131" i="3"/>
  <c r="EG135" i="16"/>
  <c r="AB132" i="3"/>
  <c r="EG136" i="16"/>
  <c r="AB133" i="3"/>
  <c r="EG137" i="16"/>
  <c r="AB134" i="3"/>
  <c r="EG138" i="16"/>
  <c r="AB135" i="3"/>
  <c r="EG139" i="16"/>
  <c r="AB136" i="3"/>
  <c r="EG140" i="16"/>
  <c r="AB137" i="3"/>
  <c r="EG141" i="16"/>
  <c r="AB138" i="3"/>
  <c r="EG142" i="16"/>
  <c r="AB139" i="3"/>
  <c r="EG143" i="16"/>
  <c r="AB140" i="3"/>
  <c r="EG144" i="16"/>
  <c r="AB141" i="3"/>
  <c r="EG145" i="16"/>
  <c r="AB142" i="3"/>
  <c r="EG146" i="16"/>
  <c r="AB143" i="3"/>
  <c r="EG147" i="16"/>
  <c r="AB144" i="3"/>
  <c r="EG148" i="16"/>
  <c r="AB145" i="3"/>
  <c r="EG149" i="16"/>
  <c r="AB146" i="3"/>
  <c r="EG150" i="16"/>
  <c r="AB147" i="3"/>
  <c r="EG151" i="16"/>
  <c r="AB148" i="3"/>
  <c r="EG152" i="16"/>
  <c r="AB149" i="3"/>
  <c r="EG153" i="16"/>
  <c r="AB150" i="3"/>
  <c r="EG154" i="16"/>
  <c r="AB151" i="3"/>
  <c r="EG155" i="16"/>
  <c r="AB152" i="3"/>
  <c r="EG156" i="16"/>
  <c r="AB153" i="3"/>
  <c r="EG157" i="16"/>
  <c r="AB154" i="3"/>
  <c r="EG158" i="16"/>
  <c r="AB155" i="3"/>
  <c r="EG159" i="16"/>
  <c r="AB156" i="3"/>
  <c r="EG160" i="16"/>
  <c r="AB157" i="3"/>
  <c r="EG161" i="16"/>
  <c r="AB158" i="3"/>
  <c r="AB23" i="3"/>
  <c r="EG26" i="16"/>
  <c r="AB54" i="3"/>
  <c r="EG57" i="16"/>
  <c r="EG60" i="16"/>
  <c r="AB57" i="3"/>
  <c r="EG61" i="16"/>
  <c r="AB58" i="3"/>
  <c r="EG64" i="16"/>
  <c r="AB61" i="3"/>
  <c r="AB63" i="3"/>
  <c r="EG66" i="16"/>
  <c r="AB92" i="3"/>
  <c r="EG95" i="16"/>
  <c r="AB93" i="3"/>
  <c r="EG96" i="16"/>
  <c r="EG162" i="16"/>
  <c r="AB159" i="3"/>
  <c r="EG163" i="16"/>
  <c r="AB160" i="3"/>
  <c r="EG164" i="16"/>
  <c r="AB161" i="3"/>
  <c r="EG165" i="16"/>
  <c r="AB162" i="3"/>
  <c r="EG166" i="16"/>
  <c r="AB163" i="3"/>
  <c r="EG167" i="16"/>
  <c r="AB164" i="3"/>
  <c r="EG168" i="16"/>
  <c r="AB165" i="3"/>
  <c r="EG169" i="16"/>
  <c r="AB166" i="3"/>
  <c r="EG170" i="16"/>
  <c r="AB167" i="3"/>
  <c r="EG171" i="16"/>
  <c r="AB168" i="3"/>
  <c r="EG172" i="16"/>
  <c r="AB169" i="3"/>
  <c r="EG173" i="16"/>
  <c r="AB170" i="3"/>
  <c r="EG174" i="16"/>
  <c r="AB171" i="3"/>
  <c r="EG175" i="16"/>
  <c r="AB172" i="3"/>
  <c r="EG176" i="16"/>
  <c r="AB173" i="3"/>
  <c r="EG177" i="16"/>
  <c r="AB174" i="3"/>
  <c r="EG178" i="16"/>
  <c r="AB175" i="3"/>
  <c r="EG179" i="16"/>
  <c r="AB176" i="3"/>
  <c r="EG180" i="16"/>
  <c r="AB177" i="3"/>
  <c r="EG181" i="16"/>
  <c r="AB178" i="3"/>
  <c r="EG182" i="16"/>
  <c r="AB179" i="3"/>
  <c r="EG183" i="16"/>
  <c r="AB180" i="3"/>
  <c r="EG184" i="16"/>
  <c r="AB181" i="3"/>
  <c r="EG185" i="16"/>
  <c r="AB182" i="3"/>
  <c r="EG186" i="16"/>
  <c r="AB183" i="3"/>
  <c r="EG187" i="16"/>
  <c r="AB184" i="3"/>
  <c r="EG188" i="16"/>
  <c r="AB185" i="3"/>
  <c r="EG189" i="16"/>
  <c r="AB186" i="3"/>
  <c r="EG190" i="16"/>
  <c r="AB187" i="3"/>
  <c r="EG191" i="16"/>
  <c r="AB188" i="3"/>
  <c r="EG192" i="16"/>
  <c r="AB189" i="3"/>
  <c r="EG193" i="16"/>
  <c r="AB190" i="3"/>
  <c r="EG194" i="16"/>
  <c r="AB191" i="3"/>
  <c r="EG195" i="16"/>
  <c r="AB192" i="3"/>
  <c r="EG196" i="16"/>
  <c r="AB193" i="3"/>
  <c r="EG197" i="16"/>
  <c r="AB194" i="3"/>
  <c r="CD218" i="16"/>
  <c r="AB14" i="3"/>
  <c r="EG22" i="16"/>
  <c r="AB19" i="3"/>
  <c r="AB22" i="3"/>
  <c r="EG25" i="16"/>
  <c r="AB25" i="3"/>
  <c r="EG28" i="16"/>
  <c r="AB26" i="3"/>
  <c r="EG29" i="16"/>
  <c r="AB27" i="3"/>
  <c r="EG30" i="16"/>
  <c r="AB62" i="3"/>
  <c r="EG65" i="16"/>
  <c r="EG198" i="16"/>
  <c r="AB195" i="3"/>
  <c r="EG199" i="16"/>
  <c r="AB196" i="3"/>
  <c r="EG200" i="16"/>
  <c r="AB197" i="3"/>
  <c r="EG201" i="16"/>
  <c r="AB198" i="3"/>
  <c r="EG202" i="16"/>
  <c r="AB199" i="3"/>
  <c r="EG203" i="16"/>
  <c r="AB200" i="3"/>
  <c r="EG204" i="16"/>
  <c r="AB201" i="3"/>
  <c r="EG205" i="16"/>
  <c r="AB202" i="3"/>
  <c r="EG206" i="16"/>
  <c r="AB203" i="3"/>
  <c r="EG207" i="16"/>
  <c r="AB204" i="3"/>
  <c r="EG208" i="16"/>
  <c r="AB205" i="3"/>
  <c r="EG209" i="16"/>
  <c r="AB206" i="3"/>
  <c r="EG210" i="16"/>
  <c r="AB207" i="3"/>
  <c r="EG211" i="16"/>
  <c r="AB208" i="3"/>
  <c r="EG212" i="16"/>
  <c r="AB209" i="3"/>
  <c r="EG213" i="16"/>
  <c r="AB210" i="3"/>
  <c r="EG214" i="16"/>
  <c r="AB211" i="3"/>
  <c r="EG215" i="16"/>
  <c r="AB212" i="3"/>
  <c r="EG216" i="16"/>
  <c r="AB213" i="3"/>
  <c r="EH32" i="16"/>
  <c r="AC29" i="3"/>
  <c r="EH33" i="16"/>
  <c r="AC30" i="3"/>
  <c r="EH34" i="16"/>
  <c r="AC31" i="3"/>
  <c r="EH35" i="16"/>
  <c r="AC32" i="3"/>
  <c r="EH36" i="16"/>
  <c r="AC33" i="3"/>
  <c r="EH37" i="16"/>
  <c r="AC34" i="3"/>
  <c r="EH38" i="16"/>
  <c r="AC35" i="3"/>
  <c r="EH39" i="16"/>
  <c r="AC36" i="3"/>
  <c r="EH40" i="16"/>
  <c r="AC37" i="3"/>
  <c r="EH41" i="16"/>
  <c r="AC38" i="3"/>
  <c r="EH42" i="16"/>
  <c r="AC39" i="3"/>
  <c r="EH43" i="16"/>
  <c r="AC40" i="3"/>
  <c r="EH44" i="16"/>
  <c r="AC41" i="3"/>
  <c r="EH45" i="16"/>
  <c r="AC42" i="3"/>
  <c r="EH46" i="16"/>
  <c r="AC43" i="3"/>
  <c r="EH47" i="16"/>
  <c r="AC44" i="3"/>
  <c r="EH48" i="16"/>
  <c r="AC45" i="3"/>
  <c r="EH49" i="16"/>
  <c r="AC46" i="3"/>
  <c r="EH50" i="16"/>
  <c r="AC47" i="3"/>
  <c r="EH51" i="16"/>
  <c r="AC48" i="3"/>
  <c r="EH52" i="16"/>
  <c r="AC49" i="3"/>
  <c r="EH53" i="16"/>
  <c r="AC50" i="3"/>
  <c r="CE218" i="16"/>
  <c r="AC14" i="3"/>
  <c r="EH54" i="16"/>
  <c r="AC51" i="3"/>
  <c r="EH65" i="16"/>
  <c r="AC62" i="3"/>
  <c r="EH67" i="16"/>
  <c r="AC64" i="3"/>
  <c r="EH68" i="16"/>
  <c r="AC65" i="3"/>
  <c r="EH69" i="16"/>
  <c r="AC66" i="3"/>
  <c r="EH70" i="16"/>
  <c r="AC67" i="3"/>
  <c r="EH71" i="16"/>
  <c r="AC68" i="3"/>
  <c r="EH72" i="16"/>
  <c r="AC69" i="3"/>
  <c r="EH73" i="16"/>
  <c r="AC70" i="3"/>
  <c r="EH74" i="16"/>
  <c r="AC71" i="3"/>
  <c r="EH75" i="16"/>
  <c r="AC72" i="3"/>
  <c r="EH76" i="16"/>
  <c r="AC73" i="3"/>
  <c r="EH77" i="16"/>
  <c r="AC74" i="3"/>
  <c r="EH78" i="16"/>
  <c r="AC75" i="3"/>
  <c r="EH79" i="16"/>
  <c r="AC76" i="3"/>
  <c r="EH80" i="16"/>
  <c r="AC77" i="3"/>
  <c r="EH81" i="16"/>
  <c r="AC78" i="3"/>
  <c r="EH82" i="16"/>
  <c r="AC79" i="3"/>
  <c r="EH83" i="16"/>
  <c r="AC80" i="3"/>
  <c r="EH84" i="16"/>
  <c r="AC81" i="3"/>
  <c r="EH85" i="16"/>
  <c r="AC82" i="3"/>
  <c r="EH86" i="16"/>
  <c r="AC83" i="3"/>
  <c r="EH87" i="16"/>
  <c r="AC84" i="3"/>
  <c r="EH88" i="16"/>
  <c r="AC85" i="3"/>
  <c r="EH89" i="16"/>
  <c r="AC86" i="3"/>
  <c r="EH27" i="16"/>
  <c r="AC24" i="3"/>
  <c r="EH95" i="16"/>
  <c r="AC92" i="3"/>
  <c r="EH98" i="16"/>
  <c r="AC95" i="3"/>
  <c r="EH103" i="16"/>
  <c r="AC100" i="3"/>
  <c r="EH106" i="16"/>
  <c r="AC103" i="3"/>
  <c r="EH107" i="16"/>
  <c r="AC104" i="3"/>
  <c r="EH109" i="16"/>
  <c r="AC106" i="3"/>
  <c r="EH110" i="16"/>
  <c r="AC107" i="3"/>
  <c r="EH111" i="16"/>
  <c r="AC108" i="3"/>
  <c r="EH112" i="16"/>
  <c r="AC109" i="3"/>
  <c r="EH113" i="16"/>
  <c r="AC110" i="3"/>
  <c r="EH114" i="16"/>
  <c r="AC111" i="3"/>
  <c r="EH115" i="16"/>
  <c r="AC112" i="3"/>
  <c r="EH116" i="16"/>
  <c r="AC113" i="3"/>
  <c r="EH117" i="16"/>
  <c r="AC114" i="3"/>
  <c r="EH118" i="16"/>
  <c r="AC115" i="3"/>
  <c r="EH119" i="16"/>
  <c r="AC116" i="3"/>
  <c r="EH120" i="16"/>
  <c r="AC117" i="3"/>
  <c r="EH121" i="16"/>
  <c r="AC118" i="3"/>
  <c r="EH122" i="16"/>
  <c r="AC119" i="3"/>
  <c r="EH123" i="16"/>
  <c r="AC120" i="3"/>
  <c r="EH124" i="16"/>
  <c r="AC121" i="3"/>
  <c r="EH125" i="16"/>
  <c r="AC122" i="3"/>
  <c r="EH24" i="16"/>
  <c r="AC21" i="3"/>
  <c r="EH29" i="16"/>
  <c r="AC26" i="3"/>
  <c r="EH61" i="16"/>
  <c r="AC58" i="3"/>
  <c r="EH62" i="16"/>
  <c r="AC59" i="3"/>
  <c r="EH90" i="16"/>
  <c r="AC87" i="3"/>
  <c r="EH94" i="16"/>
  <c r="AC91" i="3"/>
  <c r="EH101" i="16"/>
  <c r="AC98" i="3"/>
  <c r="AC99" i="3"/>
  <c r="EH102" i="16"/>
  <c r="AC105" i="3"/>
  <c r="EH108" i="16"/>
  <c r="EH126" i="16"/>
  <c r="AC123" i="3"/>
  <c r="EH127" i="16"/>
  <c r="AC124" i="3"/>
  <c r="EH128" i="16"/>
  <c r="AC125" i="3"/>
  <c r="EH129" i="16"/>
  <c r="AC126" i="3"/>
  <c r="EH130" i="16"/>
  <c r="AC127" i="3"/>
  <c r="EH131" i="16"/>
  <c r="AC128" i="3"/>
  <c r="EH132" i="16"/>
  <c r="AC129" i="3"/>
  <c r="EH133" i="16"/>
  <c r="AC130" i="3"/>
  <c r="EH134" i="16"/>
  <c r="AC131" i="3"/>
  <c r="EH135" i="16"/>
  <c r="AC132" i="3"/>
  <c r="EH136" i="16"/>
  <c r="AC133" i="3"/>
  <c r="EH137" i="16"/>
  <c r="AC134" i="3"/>
  <c r="EH138" i="16"/>
  <c r="AC135" i="3"/>
  <c r="EH139" i="16"/>
  <c r="AC136" i="3"/>
  <c r="EH140" i="16"/>
  <c r="AC137" i="3"/>
  <c r="EH141" i="16"/>
  <c r="AC138" i="3"/>
  <c r="EH142" i="16"/>
  <c r="AC139" i="3"/>
  <c r="EH143" i="16"/>
  <c r="AC140" i="3"/>
  <c r="EH144" i="16"/>
  <c r="AC141" i="3"/>
  <c r="EH145" i="16"/>
  <c r="AC142" i="3"/>
  <c r="EH146" i="16"/>
  <c r="AC143" i="3"/>
  <c r="EH147" i="16"/>
  <c r="AC144" i="3"/>
  <c r="EH148" i="16"/>
  <c r="AC145" i="3"/>
  <c r="EH149" i="16"/>
  <c r="AC146" i="3"/>
  <c r="EH150" i="16"/>
  <c r="AC147" i="3"/>
  <c r="EH151" i="16"/>
  <c r="AC148" i="3"/>
  <c r="EH152" i="16"/>
  <c r="AC149" i="3"/>
  <c r="EH153" i="16"/>
  <c r="AC150" i="3"/>
  <c r="EH154" i="16"/>
  <c r="AC151" i="3"/>
  <c r="EH155" i="16"/>
  <c r="AC152" i="3"/>
  <c r="EH156" i="16"/>
  <c r="AC153" i="3"/>
  <c r="EH157" i="16"/>
  <c r="AC154" i="3"/>
  <c r="EH158" i="16"/>
  <c r="AC155" i="3"/>
  <c r="EH159" i="16"/>
  <c r="AC156" i="3"/>
  <c r="EH160" i="16"/>
  <c r="AC157" i="3"/>
  <c r="EH161" i="16"/>
  <c r="AC158" i="3"/>
  <c r="AC17" i="3"/>
  <c r="EH20" i="16"/>
  <c r="EH22" i="16"/>
  <c r="AC19" i="3"/>
  <c r="EH25" i="16"/>
  <c r="AC22" i="3"/>
  <c r="EH28" i="16"/>
  <c r="AC25" i="3"/>
  <c r="EH30" i="16"/>
  <c r="AC27" i="3"/>
  <c r="EH55" i="16"/>
  <c r="AC52" i="3"/>
  <c r="AC53" i="3"/>
  <c r="EH56" i="16"/>
  <c r="EH59" i="16"/>
  <c r="AC56" i="3"/>
  <c r="EH91" i="16"/>
  <c r="AC88" i="3"/>
  <c r="EH92" i="16"/>
  <c r="AC89" i="3"/>
  <c r="EH93" i="16"/>
  <c r="AC90" i="3"/>
  <c r="EH96" i="16"/>
  <c r="AC93" i="3"/>
  <c r="AC94" i="3"/>
  <c r="EH97" i="16"/>
  <c r="AC96" i="3"/>
  <c r="EH99" i="16"/>
  <c r="AC97" i="3"/>
  <c r="EH100" i="16"/>
  <c r="AC101" i="3"/>
  <c r="EH104" i="16"/>
  <c r="EH105" i="16"/>
  <c r="AC102" i="3"/>
  <c r="EH162" i="16"/>
  <c r="AC159" i="3"/>
  <c r="EH163" i="16"/>
  <c r="AC160" i="3"/>
  <c r="EH164" i="16"/>
  <c r="AC161" i="3"/>
  <c r="EH165" i="16"/>
  <c r="AC162" i="3"/>
  <c r="EH166" i="16"/>
  <c r="AC163" i="3"/>
  <c r="EH167" i="16"/>
  <c r="AC164" i="3"/>
  <c r="EH168" i="16"/>
  <c r="AC165" i="3"/>
  <c r="EH169" i="16"/>
  <c r="AC166" i="3"/>
  <c r="EH170" i="16"/>
  <c r="AC167" i="3"/>
  <c r="EH171" i="16"/>
  <c r="AC168" i="3"/>
  <c r="EH172" i="16"/>
  <c r="AC169" i="3"/>
  <c r="EH173" i="16"/>
  <c r="AC170" i="3"/>
  <c r="EH174" i="16"/>
  <c r="AC171" i="3"/>
  <c r="EH175" i="16"/>
  <c r="AC172" i="3"/>
  <c r="EH176" i="16"/>
  <c r="AC173" i="3"/>
  <c r="EH177" i="16"/>
  <c r="AC174" i="3"/>
  <c r="EH178" i="16"/>
  <c r="AC175" i="3"/>
  <c r="EH179" i="16"/>
  <c r="AC176" i="3"/>
  <c r="EH180" i="16"/>
  <c r="AC177" i="3"/>
  <c r="EH181" i="16"/>
  <c r="AC178" i="3"/>
  <c r="EH182" i="16"/>
  <c r="AC179" i="3"/>
  <c r="EH183" i="16"/>
  <c r="AC180" i="3"/>
  <c r="EH184" i="16"/>
  <c r="AC181" i="3"/>
  <c r="EH185" i="16"/>
  <c r="AC182" i="3"/>
  <c r="EH186" i="16"/>
  <c r="AC183" i="3"/>
  <c r="EH187" i="16"/>
  <c r="AC184" i="3"/>
  <c r="EH188" i="16"/>
  <c r="AC185" i="3"/>
  <c r="EH189" i="16"/>
  <c r="AC186" i="3"/>
  <c r="EH190" i="16"/>
  <c r="AC187" i="3"/>
  <c r="EH191" i="16"/>
  <c r="AC188" i="3"/>
  <c r="EH192" i="16"/>
  <c r="AC189" i="3"/>
  <c r="EH193" i="16"/>
  <c r="AC190" i="3"/>
  <c r="EH194" i="16"/>
  <c r="AC191" i="3"/>
  <c r="EH195" i="16"/>
  <c r="AC192" i="3"/>
  <c r="EH196" i="16"/>
  <c r="AC193" i="3"/>
  <c r="EH197" i="16"/>
  <c r="AC194" i="3"/>
  <c r="AC15" i="3"/>
  <c r="AC16" i="3"/>
  <c r="EH19" i="16"/>
  <c r="AC18" i="3"/>
  <c r="EH21" i="16"/>
  <c r="AC20" i="3"/>
  <c r="EH23" i="16"/>
  <c r="AC23" i="3"/>
  <c r="EH26" i="16"/>
  <c r="EH31" i="16"/>
  <c r="AC28" i="3"/>
  <c r="EH57" i="16"/>
  <c r="AC54" i="3"/>
  <c r="EH58" i="16"/>
  <c r="AC55" i="3"/>
  <c r="AC57" i="3"/>
  <c r="EH60" i="16"/>
  <c r="AC60" i="3"/>
  <c r="EH63" i="16"/>
  <c r="AC61" i="3"/>
  <c r="EH64" i="16"/>
  <c r="AC63" i="3"/>
  <c r="EH66" i="16"/>
  <c r="EH198" i="16"/>
  <c r="AC195" i="3"/>
  <c r="EH199" i="16"/>
  <c r="AC196" i="3"/>
  <c r="EH200" i="16"/>
  <c r="AC197" i="3"/>
  <c r="EH201" i="16"/>
  <c r="AC198" i="3"/>
  <c r="EH202" i="16"/>
  <c r="AC199" i="3"/>
  <c r="EH203" i="16"/>
  <c r="AC200" i="3"/>
  <c r="EH204" i="16"/>
  <c r="AC201" i="3"/>
  <c r="EH205" i="16"/>
  <c r="AC202" i="3"/>
  <c r="EH206" i="16"/>
  <c r="AC203" i="3"/>
  <c r="EH207" i="16"/>
  <c r="AC204" i="3"/>
  <c r="EH208" i="16"/>
  <c r="AC205" i="3"/>
  <c r="EH209" i="16"/>
  <c r="AC206" i="3"/>
  <c r="EH210" i="16"/>
  <c r="AC207" i="3"/>
  <c r="EH211" i="16"/>
  <c r="AC208" i="3"/>
  <c r="EH212" i="16"/>
  <c r="AC209" i="3"/>
  <c r="EH213" i="16"/>
  <c r="AC210" i="3"/>
  <c r="EH214" i="16"/>
  <c r="AC211" i="3"/>
  <c r="EH215" i="16"/>
  <c r="AC212" i="3"/>
  <c r="EH216" i="16"/>
  <c r="AC213" i="3"/>
  <c r="EI32" i="16"/>
  <c r="AD29" i="3"/>
  <c r="EI33" i="16"/>
  <c r="AD30" i="3"/>
  <c r="EI34" i="16"/>
  <c r="AD31" i="3"/>
  <c r="EI35" i="16"/>
  <c r="AD32" i="3"/>
  <c r="EI36" i="16"/>
  <c r="AD33" i="3"/>
  <c r="EI37" i="16"/>
  <c r="AD34" i="3"/>
  <c r="EI38" i="16"/>
  <c r="AD35" i="3"/>
  <c r="EI39" i="16"/>
  <c r="AD36" i="3"/>
  <c r="EI40" i="16"/>
  <c r="AD37" i="3"/>
  <c r="EI41" i="16"/>
  <c r="AD38" i="3"/>
  <c r="EI42" i="16"/>
  <c r="AD39" i="3"/>
  <c r="EI43" i="16"/>
  <c r="AD40" i="3"/>
  <c r="EI44" i="16"/>
  <c r="AD41" i="3"/>
  <c r="EI45" i="16"/>
  <c r="AD42" i="3"/>
  <c r="EI46" i="16"/>
  <c r="AD43" i="3"/>
  <c r="EI47" i="16"/>
  <c r="AD44" i="3"/>
  <c r="EI48" i="16"/>
  <c r="AD45" i="3"/>
  <c r="EI49" i="16"/>
  <c r="AD46" i="3"/>
  <c r="EI50" i="16"/>
  <c r="AD47" i="3"/>
  <c r="EI51" i="16"/>
  <c r="AD48" i="3"/>
  <c r="EI52" i="16"/>
  <c r="AD49" i="3"/>
  <c r="EI53" i="16"/>
  <c r="AD50" i="3"/>
  <c r="EI19" i="16"/>
  <c r="AD16" i="3"/>
  <c r="EI20" i="16"/>
  <c r="AD17" i="3"/>
  <c r="EI22" i="16"/>
  <c r="AD19" i="3"/>
  <c r="EI25" i="16"/>
  <c r="AD22" i="3"/>
  <c r="EI29" i="16"/>
  <c r="AD26" i="3"/>
  <c r="EI57" i="16"/>
  <c r="AD54" i="3"/>
  <c r="EI67" i="16"/>
  <c r="AD64" i="3"/>
  <c r="EI68" i="16"/>
  <c r="AD65" i="3"/>
  <c r="EI69" i="16"/>
  <c r="AD66" i="3"/>
  <c r="EI70" i="16"/>
  <c r="AD67" i="3"/>
  <c r="EI71" i="16"/>
  <c r="AD68" i="3"/>
  <c r="EI72" i="16"/>
  <c r="AD69" i="3"/>
  <c r="EI73" i="16"/>
  <c r="AD70" i="3"/>
  <c r="EI74" i="16"/>
  <c r="AD71" i="3"/>
  <c r="EI75" i="16"/>
  <c r="AD72" i="3"/>
  <c r="EI76" i="16"/>
  <c r="AD73" i="3"/>
  <c r="EI77" i="16"/>
  <c r="AD74" i="3"/>
  <c r="EI78" i="16"/>
  <c r="AD75" i="3"/>
  <c r="EI79" i="16"/>
  <c r="AD76" i="3"/>
  <c r="EI80" i="16"/>
  <c r="AD77" i="3"/>
  <c r="EI81" i="16"/>
  <c r="AD78" i="3"/>
  <c r="EI82" i="16"/>
  <c r="AD79" i="3"/>
  <c r="EI83" i="16"/>
  <c r="AD80" i="3"/>
  <c r="EI84" i="16"/>
  <c r="AD81" i="3"/>
  <c r="EI85" i="16"/>
  <c r="AD82" i="3"/>
  <c r="EI86" i="16"/>
  <c r="AD83" i="3"/>
  <c r="EI87" i="16"/>
  <c r="AD84" i="3"/>
  <c r="EI88" i="16"/>
  <c r="AD85" i="3"/>
  <c r="EI89" i="16"/>
  <c r="AD86" i="3"/>
  <c r="AD27" i="3"/>
  <c r="EI30" i="16"/>
  <c r="EI31" i="16"/>
  <c r="AD28" i="3"/>
  <c r="EI56" i="16"/>
  <c r="AD53" i="3"/>
  <c r="EI61" i="16"/>
  <c r="AD58" i="3"/>
  <c r="EI64" i="16"/>
  <c r="AD61" i="3"/>
  <c r="AD63" i="3"/>
  <c r="EI66" i="16"/>
  <c r="EI97" i="16"/>
  <c r="AD94" i="3"/>
  <c r="EI100" i="16"/>
  <c r="AD97" i="3"/>
  <c r="EI108" i="16"/>
  <c r="AD105" i="3"/>
  <c r="EI109" i="16"/>
  <c r="AD106" i="3"/>
  <c r="EI110" i="16"/>
  <c r="AD107" i="3"/>
  <c r="EI111" i="16"/>
  <c r="AD108" i="3"/>
  <c r="EI112" i="16"/>
  <c r="AD109" i="3"/>
  <c r="EI113" i="16"/>
  <c r="AD110" i="3"/>
  <c r="EI114" i="16"/>
  <c r="AD111" i="3"/>
  <c r="EI115" i="16"/>
  <c r="AD112" i="3"/>
  <c r="EI116" i="16"/>
  <c r="AD113" i="3"/>
  <c r="EI117" i="16"/>
  <c r="AD114" i="3"/>
  <c r="EI118" i="16"/>
  <c r="AD115" i="3"/>
  <c r="EI119" i="16"/>
  <c r="AD116" i="3"/>
  <c r="EI120" i="16"/>
  <c r="AD117" i="3"/>
  <c r="EI121" i="16"/>
  <c r="AD118" i="3"/>
  <c r="EI122" i="16"/>
  <c r="AD119" i="3"/>
  <c r="EI123" i="16"/>
  <c r="AD120" i="3"/>
  <c r="EI124" i="16"/>
  <c r="AD121" i="3"/>
  <c r="EI125" i="16"/>
  <c r="AD122" i="3"/>
  <c r="AD15" i="3"/>
  <c r="EI26" i="16"/>
  <c r="AD23" i="3"/>
  <c r="EI27" i="16"/>
  <c r="AD24" i="3"/>
  <c r="EI54" i="16"/>
  <c r="AD51" i="3"/>
  <c r="EI60" i="16"/>
  <c r="AD57" i="3"/>
  <c r="AD60" i="3"/>
  <c r="EI63" i="16"/>
  <c r="EI91" i="16"/>
  <c r="AD88" i="3"/>
  <c r="AD89" i="3"/>
  <c r="EI92" i="16"/>
  <c r="EI93" i="16"/>
  <c r="AD90" i="3"/>
  <c r="EI96" i="16"/>
  <c r="AD93" i="3"/>
  <c r="EI99" i="16"/>
  <c r="AD96" i="3"/>
  <c r="EI104" i="16"/>
  <c r="AD101" i="3"/>
  <c r="EI105" i="16"/>
  <c r="AD102" i="3"/>
  <c r="EI106" i="16"/>
  <c r="AD103" i="3"/>
  <c r="AD104" i="3"/>
  <c r="EI107" i="16"/>
  <c r="EI126" i="16"/>
  <c r="AD123" i="3"/>
  <c r="EI127" i="16"/>
  <c r="AD124" i="3"/>
  <c r="EI128" i="16"/>
  <c r="AD125" i="3"/>
  <c r="EI129" i="16"/>
  <c r="AD126" i="3"/>
  <c r="EI130" i="16"/>
  <c r="AD127" i="3"/>
  <c r="EI131" i="16"/>
  <c r="AD128" i="3"/>
  <c r="EI132" i="16"/>
  <c r="AD129" i="3"/>
  <c r="EI133" i="16"/>
  <c r="AD130" i="3"/>
  <c r="EI134" i="16"/>
  <c r="AD131" i="3"/>
  <c r="EI135" i="16"/>
  <c r="AD132" i="3"/>
  <c r="EI136" i="16"/>
  <c r="AD133" i="3"/>
  <c r="EI137" i="16"/>
  <c r="AD134" i="3"/>
  <c r="EI138" i="16"/>
  <c r="AD135" i="3"/>
  <c r="EI139" i="16"/>
  <c r="AD136" i="3"/>
  <c r="EI140" i="16"/>
  <c r="AD137" i="3"/>
  <c r="EI141" i="16"/>
  <c r="AD138" i="3"/>
  <c r="EI142" i="16"/>
  <c r="AD139" i="3"/>
  <c r="EI143" i="16"/>
  <c r="AD140" i="3"/>
  <c r="EI144" i="16"/>
  <c r="AD141" i="3"/>
  <c r="EI145" i="16"/>
  <c r="AD142" i="3"/>
  <c r="EI146" i="16"/>
  <c r="AD143" i="3"/>
  <c r="EI147" i="16"/>
  <c r="AD144" i="3"/>
  <c r="EI148" i="16"/>
  <c r="AD145" i="3"/>
  <c r="EI149" i="16"/>
  <c r="AD146" i="3"/>
  <c r="EI150" i="16"/>
  <c r="AD147" i="3"/>
  <c r="EI151" i="16"/>
  <c r="AD148" i="3"/>
  <c r="EI152" i="16"/>
  <c r="AD149" i="3"/>
  <c r="EI153" i="16"/>
  <c r="AD150" i="3"/>
  <c r="EI154" i="16"/>
  <c r="AD151" i="3"/>
  <c r="EI155" i="16"/>
  <c r="AD152" i="3"/>
  <c r="EI156" i="16"/>
  <c r="AD153" i="3"/>
  <c r="EI157" i="16"/>
  <c r="AD154" i="3"/>
  <c r="EI158" i="16"/>
  <c r="AD155" i="3"/>
  <c r="EI159" i="16"/>
  <c r="AD156" i="3"/>
  <c r="EI160" i="16"/>
  <c r="AD157" i="3"/>
  <c r="EI161" i="16"/>
  <c r="AD158" i="3"/>
  <c r="CF218" i="16"/>
  <c r="AD14" i="3"/>
  <c r="EI21" i="16"/>
  <c r="AD18" i="3"/>
  <c r="EI23" i="16"/>
  <c r="AD20" i="3"/>
  <c r="AD55" i="3"/>
  <c r="EI58" i="16"/>
  <c r="AD59" i="3"/>
  <c r="EI62" i="16"/>
  <c r="EI90" i="16"/>
  <c r="AD87" i="3"/>
  <c r="AD91" i="3"/>
  <c r="EI94" i="16"/>
  <c r="AD92" i="3"/>
  <c r="EI95" i="16"/>
  <c r="EI98" i="16"/>
  <c r="AD95" i="3"/>
  <c r="EI101" i="16"/>
  <c r="AD98" i="3"/>
  <c r="AD99" i="3"/>
  <c r="EI102" i="16"/>
  <c r="AD100" i="3"/>
  <c r="EI103" i="16"/>
  <c r="EI162" i="16"/>
  <c r="AD159" i="3"/>
  <c r="EI163" i="16"/>
  <c r="AD160" i="3"/>
  <c r="EI164" i="16"/>
  <c r="AD161" i="3"/>
  <c r="EI165" i="16"/>
  <c r="AD162" i="3"/>
  <c r="EI166" i="16"/>
  <c r="AD163" i="3"/>
  <c r="EI167" i="16"/>
  <c r="AD164" i="3"/>
  <c r="EI168" i="16"/>
  <c r="AD165" i="3"/>
  <c r="EI169" i="16"/>
  <c r="AD166" i="3"/>
  <c r="EI170" i="16"/>
  <c r="AD167" i="3"/>
  <c r="EI171" i="16"/>
  <c r="AD168" i="3"/>
  <c r="EI172" i="16"/>
  <c r="AD169" i="3"/>
  <c r="EI173" i="16"/>
  <c r="AD170" i="3"/>
  <c r="EI174" i="16"/>
  <c r="AD171" i="3"/>
  <c r="EI175" i="16"/>
  <c r="AD172" i="3"/>
  <c r="EI176" i="16"/>
  <c r="AD173" i="3"/>
  <c r="EI177" i="16"/>
  <c r="AD174" i="3"/>
  <c r="EI178" i="16"/>
  <c r="AD175" i="3"/>
  <c r="EI179" i="16"/>
  <c r="AD176" i="3"/>
  <c r="EI180" i="16"/>
  <c r="AD177" i="3"/>
  <c r="EI181" i="16"/>
  <c r="AD178" i="3"/>
  <c r="EI182" i="16"/>
  <c r="AD179" i="3"/>
  <c r="EI183" i="16"/>
  <c r="AD180" i="3"/>
  <c r="EI184" i="16"/>
  <c r="AD181" i="3"/>
  <c r="EI185" i="16"/>
  <c r="AD182" i="3"/>
  <c r="EI186" i="16"/>
  <c r="AD183" i="3"/>
  <c r="EI187" i="16"/>
  <c r="AD184" i="3"/>
  <c r="EI188" i="16"/>
  <c r="AD185" i="3"/>
  <c r="EI189" i="16"/>
  <c r="AD186" i="3"/>
  <c r="EI190" i="16"/>
  <c r="AD187" i="3"/>
  <c r="EI191" i="16"/>
  <c r="AD188" i="3"/>
  <c r="EI192" i="16"/>
  <c r="AD189" i="3"/>
  <c r="EI193" i="16"/>
  <c r="AD190" i="3"/>
  <c r="EI194" i="16"/>
  <c r="AD191" i="3"/>
  <c r="EI195" i="16"/>
  <c r="AD192" i="3"/>
  <c r="EI196" i="16"/>
  <c r="AD193" i="3"/>
  <c r="EI197" i="16"/>
  <c r="AD194" i="3"/>
  <c r="EI24" i="16"/>
  <c r="AD21" i="3"/>
  <c r="AD25" i="3"/>
  <c r="EI28" i="16"/>
  <c r="AD52" i="3"/>
  <c r="EI55" i="16"/>
  <c r="AD56" i="3"/>
  <c r="EI59" i="16"/>
  <c r="AD62" i="3"/>
  <c r="EI65" i="16"/>
  <c r="EI198" i="16"/>
  <c r="AD195" i="3"/>
  <c r="EI199" i="16"/>
  <c r="AD196" i="3"/>
  <c r="EI200" i="16"/>
  <c r="AD197" i="3"/>
  <c r="EI201" i="16"/>
  <c r="AD198" i="3"/>
  <c r="EI202" i="16"/>
  <c r="AD199" i="3"/>
  <c r="EI203" i="16"/>
  <c r="AD200" i="3"/>
  <c r="EI204" i="16"/>
  <c r="AD201" i="3"/>
  <c r="EI205" i="16"/>
  <c r="AD202" i="3"/>
  <c r="EI206" i="16"/>
  <c r="AD203" i="3"/>
  <c r="EI207" i="16"/>
  <c r="AD204" i="3"/>
  <c r="EI208" i="16"/>
  <c r="AD205" i="3"/>
  <c r="EI209" i="16"/>
  <c r="AD206" i="3"/>
  <c r="EI210" i="16"/>
  <c r="AD207" i="3"/>
  <c r="EI211" i="16"/>
  <c r="AD208" i="3"/>
  <c r="EI212" i="16"/>
  <c r="AD209" i="3"/>
  <c r="EI213" i="16"/>
  <c r="AD210" i="3"/>
  <c r="EI214" i="16"/>
  <c r="AD211" i="3"/>
  <c r="EI215" i="16"/>
  <c r="AD212" i="3"/>
  <c r="EI216" i="16"/>
  <c r="AD213" i="3"/>
  <c r="EJ32" i="16"/>
  <c r="AE29" i="3"/>
  <c r="EJ33" i="16"/>
  <c r="AE30" i="3"/>
  <c r="EJ34" i="16"/>
  <c r="AE31" i="3"/>
  <c r="EJ35" i="16"/>
  <c r="AE32" i="3"/>
  <c r="EJ36" i="16"/>
  <c r="AE33" i="3"/>
  <c r="EJ37" i="16"/>
  <c r="AE34" i="3"/>
  <c r="EJ38" i="16"/>
  <c r="AE35" i="3"/>
  <c r="EJ39" i="16"/>
  <c r="AE36" i="3"/>
  <c r="EJ40" i="16"/>
  <c r="AE37" i="3"/>
  <c r="EJ41" i="16"/>
  <c r="AE38" i="3"/>
  <c r="EJ42" i="16"/>
  <c r="AE39" i="3"/>
  <c r="EJ43" i="16"/>
  <c r="AE40" i="3"/>
  <c r="EJ44" i="16"/>
  <c r="AE41" i="3"/>
  <c r="EJ45" i="16"/>
  <c r="AE42" i="3"/>
  <c r="EJ46" i="16"/>
  <c r="AE43" i="3"/>
  <c r="EJ47" i="16"/>
  <c r="AE44" i="3"/>
  <c r="EJ48" i="16"/>
  <c r="AE45" i="3"/>
  <c r="EJ49" i="16"/>
  <c r="AE46" i="3"/>
  <c r="EJ50" i="16"/>
  <c r="AE47" i="3"/>
  <c r="EJ51" i="16"/>
  <c r="AE48" i="3"/>
  <c r="EJ52" i="16"/>
  <c r="AE49" i="3"/>
  <c r="EJ53" i="16"/>
  <c r="AE50" i="3"/>
  <c r="EJ24" i="16"/>
  <c r="AE21" i="3"/>
  <c r="EJ26" i="16"/>
  <c r="AE23" i="3"/>
  <c r="EJ56" i="16"/>
  <c r="AE53" i="3"/>
  <c r="EJ60" i="16"/>
  <c r="AE57" i="3"/>
  <c r="EJ67" i="16"/>
  <c r="AE64" i="3"/>
  <c r="EJ68" i="16"/>
  <c r="AE65" i="3"/>
  <c r="EJ69" i="16"/>
  <c r="AE66" i="3"/>
  <c r="EJ70" i="16"/>
  <c r="AE67" i="3"/>
  <c r="EJ71" i="16"/>
  <c r="AE68" i="3"/>
  <c r="EJ72" i="16"/>
  <c r="AE69" i="3"/>
  <c r="EJ73" i="16"/>
  <c r="AE70" i="3"/>
  <c r="EJ74" i="16"/>
  <c r="AE71" i="3"/>
  <c r="EJ75" i="16"/>
  <c r="AE72" i="3"/>
  <c r="EJ76" i="16"/>
  <c r="AE73" i="3"/>
  <c r="EJ77" i="16"/>
  <c r="AE74" i="3"/>
  <c r="EJ78" i="16"/>
  <c r="AE75" i="3"/>
  <c r="EJ79" i="16"/>
  <c r="AE76" i="3"/>
  <c r="EJ80" i="16"/>
  <c r="AE77" i="3"/>
  <c r="EJ81" i="16"/>
  <c r="AE78" i="3"/>
  <c r="EJ82" i="16"/>
  <c r="AE79" i="3"/>
  <c r="EJ83" i="16"/>
  <c r="AE80" i="3"/>
  <c r="EJ84" i="16"/>
  <c r="AE81" i="3"/>
  <c r="EJ85" i="16"/>
  <c r="AE82" i="3"/>
  <c r="EJ86" i="16"/>
  <c r="AE83" i="3"/>
  <c r="EJ87" i="16"/>
  <c r="AE84" i="3"/>
  <c r="EJ88" i="16"/>
  <c r="AE85" i="3"/>
  <c r="EJ89" i="16"/>
  <c r="AE86" i="3"/>
  <c r="EJ28" i="16"/>
  <c r="AE25" i="3"/>
  <c r="EJ59" i="16"/>
  <c r="AE56" i="3"/>
  <c r="EJ63" i="16"/>
  <c r="AE60" i="3"/>
  <c r="EJ93" i="16"/>
  <c r="AE90" i="3"/>
  <c r="EJ94" i="16"/>
  <c r="AE91" i="3"/>
  <c r="EJ96" i="16"/>
  <c r="AE93" i="3"/>
  <c r="EJ101" i="16"/>
  <c r="AE98" i="3"/>
  <c r="EJ107" i="16"/>
  <c r="AE104" i="3"/>
  <c r="EJ109" i="16"/>
  <c r="AE106" i="3"/>
  <c r="EJ110" i="16"/>
  <c r="AE107" i="3"/>
  <c r="EJ111" i="16"/>
  <c r="AE108" i="3"/>
  <c r="EJ112" i="16"/>
  <c r="AE109" i="3"/>
  <c r="EJ113" i="16"/>
  <c r="AE110" i="3"/>
  <c r="EJ114" i="16"/>
  <c r="AE111" i="3"/>
  <c r="EJ115" i="16"/>
  <c r="AE112" i="3"/>
  <c r="EJ116" i="16"/>
  <c r="AE113" i="3"/>
  <c r="EJ117" i="16"/>
  <c r="AE114" i="3"/>
  <c r="EJ118" i="16"/>
  <c r="AE115" i="3"/>
  <c r="EJ119" i="16"/>
  <c r="AE116" i="3"/>
  <c r="EJ120" i="16"/>
  <c r="AE117" i="3"/>
  <c r="EJ121" i="16"/>
  <c r="AE118" i="3"/>
  <c r="EJ122" i="16"/>
  <c r="AE119" i="3"/>
  <c r="EJ123" i="16"/>
  <c r="AE120" i="3"/>
  <c r="EJ124" i="16"/>
  <c r="AE121" i="3"/>
  <c r="EJ125" i="16"/>
  <c r="AE122" i="3"/>
  <c r="EJ19" i="16"/>
  <c r="AE16" i="3"/>
  <c r="EJ22" i="16"/>
  <c r="AE19" i="3"/>
  <c r="EJ23" i="16"/>
  <c r="AE20" i="3"/>
  <c r="EJ25" i="16"/>
  <c r="AE22" i="3"/>
  <c r="EJ29" i="16"/>
  <c r="AE26" i="3"/>
  <c r="EJ30" i="16"/>
  <c r="AE27" i="3"/>
  <c r="AE52" i="3"/>
  <c r="EJ55" i="16"/>
  <c r="EJ58" i="16"/>
  <c r="AE55" i="3"/>
  <c r="EJ65" i="16"/>
  <c r="AE62" i="3"/>
  <c r="AE63" i="3"/>
  <c r="EJ66" i="16"/>
  <c r="EJ95" i="16"/>
  <c r="AE92" i="3"/>
  <c r="AE95" i="3"/>
  <c r="EJ98" i="16"/>
  <c r="EJ102" i="16"/>
  <c r="AE99" i="3"/>
  <c r="EJ103" i="16"/>
  <c r="AE100" i="3"/>
  <c r="AE103" i="3"/>
  <c r="EJ106" i="16"/>
  <c r="AE105" i="3"/>
  <c r="EJ108" i="16"/>
  <c r="EJ126" i="16"/>
  <c r="AE123" i="3"/>
  <c r="EJ127" i="16"/>
  <c r="AE124" i="3"/>
  <c r="EJ128" i="16"/>
  <c r="AE125" i="3"/>
  <c r="EJ129" i="16"/>
  <c r="AE126" i="3"/>
  <c r="EJ130" i="16"/>
  <c r="AE127" i="3"/>
  <c r="EJ131" i="16"/>
  <c r="AE128" i="3"/>
  <c r="EJ132" i="16"/>
  <c r="AE129" i="3"/>
  <c r="EJ133" i="16"/>
  <c r="AE130" i="3"/>
  <c r="EJ134" i="16"/>
  <c r="AE131" i="3"/>
  <c r="EJ135" i="16"/>
  <c r="AE132" i="3"/>
  <c r="EJ136" i="16"/>
  <c r="AE133" i="3"/>
  <c r="EJ137" i="16"/>
  <c r="AE134" i="3"/>
  <c r="EJ138" i="16"/>
  <c r="AE135" i="3"/>
  <c r="EJ139" i="16"/>
  <c r="AE136" i="3"/>
  <c r="EJ140" i="16"/>
  <c r="AE137" i="3"/>
  <c r="EJ141" i="16"/>
  <c r="AE138" i="3"/>
  <c r="EJ142" i="16"/>
  <c r="AE139" i="3"/>
  <c r="EJ143" i="16"/>
  <c r="AE140" i="3"/>
  <c r="EJ144" i="16"/>
  <c r="AE141" i="3"/>
  <c r="EJ145" i="16"/>
  <c r="AE142" i="3"/>
  <c r="EJ146" i="16"/>
  <c r="AE143" i="3"/>
  <c r="EJ147" i="16"/>
  <c r="AE144" i="3"/>
  <c r="EJ148" i="16"/>
  <c r="AE145" i="3"/>
  <c r="EJ149" i="16"/>
  <c r="AE146" i="3"/>
  <c r="EJ150" i="16"/>
  <c r="AE147" i="3"/>
  <c r="EJ151" i="16"/>
  <c r="AE148" i="3"/>
  <c r="EJ152" i="16"/>
  <c r="AE149" i="3"/>
  <c r="EJ153" i="16"/>
  <c r="AE150" i="3"/>
  <c r="EJ154" i="16"/>
  <c r="AE151" i="3"/>
  <c r="EJ155" i="16"/>
  <c r="AE152" i="3"/>
  <c r="EJ156" i="16"/>
  <c r="AE153" i="3"/>
  <c r="EJ157" i="16"/>
  <c r="AE154" i="3"/>
  <c r="EJ158" i="16"/>
  <c r="AE155" i="3"/>
  <c r="EJ159" i="16"/>
  <c r="AE156" i="3"/>
  <c r="EJ160" i="16"/>
  <c r="AE157" i="3"/>
  <c r="EJ161" i="16"/>
  <c r="AE158" i="3"/>
  <c r="AE15" i="3"/>
  <c r="EJ27" i="16"/>
  <c r="AE24" i="3"/>
  <c r="AE28" i="3"/>
  <c r="EJ31" i="16"/>
  <c r="AE54" i="3"/>
  <c r="EJ57" i="16"/>
  <c r="AE58" i="3"/>
  <c r="EJ61" i="16"/>
  <c r="AE61" i="3"/>
  <c r="EJ64" i="16"/>
  <c r="EJ91" i="16"/>
  <c r="AE88" i="3"/>
  <c r="EJ92" i="16"/>
  <c r="AE89" i="3"/>
  <c r="EJ97" i="16"/>
  <c r="AE94" i="3"/>
  <c r="EJ99" i="16"/>
  <c r="AE96" i="3"/>
  <c r="EJ100" i="16"/>
  <c r="AE97" i="3"/>
  <c r="AE101" i="3"/>
  <c r="EJ104" i="16"/>
  <c r="AE102" i="3"/>
  <c r="EJ105" i="16"/>
  <c r="EJ162" i="16"/>
  <c r="AE159" i="3"/>
  <c r="EJ163" i="16"/>
  <c r="AE160" i="3"/>
  <c r="EJ164" i="16"/>
  <c r="AE161" i="3"/>
  <c r="EJ165" i="16"/>
  <c r="AE162" i="3"/>
  <c r="EJ166" i="16"/>
  <c r="AE163" i="3"/>
  <c r="EJ167" i="16"/>
  <c r="AE164" i="3"/>
  <c r="EJ168" i="16"/>
  <c r="AE165" i="3"/>
  <c r="EJ169" i="16"/>
  <c r="AE166" i="3"/>
  <c r="EJ170" i="16"/>
  <c r="AE167" i="3"/>
  <c r="EJ171" i="16"/>
  <c r="AE168" i="3"/>
  <c r="EJ172" i="16"/>
  <c r="AE169" i="3"/>
  <c r="EJ173" i="16"/>
  <c r="AE170" i="3"/>
  <c r="EJ174" i="16"/>
  <c r="AE171" i="3"/>
  <c r="EJ175" i="16"/>
  <c r="AE172" i="3"/>
  <c r="EJ176" i="16"/>
  <c r="AE173" i="3"/>
  <c r="EJ177" i="16"/>
  <c r="AE174" i="3"/>
  <c r="EJ178" i="16"/>
  <c r="AE175" i="3"/>
  <c r="EJ179" i="16"/>
  <c r="AE176" i="3"/>
  <c r="EJ180" i="16"/>
  <c r="AE177" i="3"/>
  <c r="EJ181" i="16"/>
  <c r="AE178" i="3"/>
  <c r="EJ182" i="16"/>
  <c r="AE179" i="3"/>
  <c r="EJ183" i="16"/>
  <c r="AE180" i="3"/>
  <c r="EJ184" i="16"/>
  <c r="AE181" i="3"/>
  <c r="EJ185" i="16"/>
  <c r="AE182" i="3"/>
  <c r="EJ186" i="16"/>
  <c r="AE183" i="3"/>
  <c r="EJ187" i="16"/>
  <c r="AE184" i="3"/>
  <c r="EJ188" i="16"/>
  <c r="AE185" i="3"/>
  <c r="EJ189" i="16"/>
  <c r="AE186" i="3"/>
  <c r="EJ190" i="16"/>
  <c r="AE187" i="3"/>
  <c r="EJ191" i="16"/>
  <c r="AE188" i="3"/>
  <c r="EJ192" i="16"/>
  <c r="AE189" i="3"/>
  <c r="EJ193" i="16"/>
  <c r="AE190" i="3"/>
  <c r="EJ194" i="16"/>
  <c r="AE191" i="3"/>
  <c r="EJ195" i="16"/>
  <c r="AE192" i="3"/>
  <c r="EJ196" i="16"/>
  <c r="AE193" i="3"/>
  <c r="EJ197" i="16"/>
  <c r="AE194" i="3"/>
  <c r="CG218" i="16"/>
  <c r="AE14" i="3"/>
  <c r="EJ20" i="16"/>
  <c r="AE17" i="3"/>
  <c r="AE18" i="3"/>
  <c r="EJ21" i="16"/>
  <c r="AE51" i="3"/>
  <c r="EJ54" i="16"/>
  <c r="EJ62" i="16"/>
  <c r="AE59" i="3"/>
  <c r="EJ90" i="16"/>
  <c r="AE87" i="3"/>
  <c r="EJ198" i="16"/>
  <c r="AE195" i="3"/>
  <c r="EJ199" i="16"/>
  <c r="AE196" i="3"/>
  <c r="EJ200" i="16"/>
  <c r="AE197" i="3"/>
  <c r="EJ201" i="16"/>
  <c r="AE198" i="3"/>
  <c r="EJ202" i="16"/>
  <c r="AE199" i="3"/>
  <c r="EJ203" i="16"/>
  <c r="AE200" i="3"/>
  <c r="EJ204" i="16"/>
  <c r="AE201" i="3"/>
  <c r="EJ205" i="16"/>
  <c r="AE202" i="3"/>
  <c r="EJ206" i="16"/>
  <c r="AE203" i="3"/>
  <c r="EJ207" i="16"/>
  <c r="AE204" i="3"/>
  <c r="EJ208" i="16"/>
  <c r="AE205" i="3"/>
  <c r="EJ209" i="16"/>
  <c r="AE206" i="3"/>
  <c r="EJ210" i="16"/>
  <c r="AE207" i="3"/>
  <c r="EJ211" i="16"/>
  <c r="AE208" i="3"/>
  <c r="EJ212" i="16"/>
  <c r="AE209" i="3"/>
  <c r="EJ213" i="16"/>
  <c r="AE210" i="3"/>
  <c r="EJ214" i="16"/>
  <c r="AE211" i="3"/>
  <c r="EJ215" i="16"/>
  <c r="AE212" i="3"/>
  <c r="EJ216" i="16"/>
  <c r="AE213" i="3"/>
  <c r="EK32" i="16"/>
  <c r="AF29" i="3"/>
  <c r="EK33" i="16"/>
  <c r="AF30" i="3"/>
  <c r="EK34" i="16"/>
  <c r="AF31" i="3"/>
  <c r="EK35" i="16"/>
  <c r="AF32" i="3"/>
  <c r="EK36" i="16"/>
  <c r="AF33" i="3"/>
  <c r="EK37" i="16"/>
  <c r="AF34" i="3"/>
  <c r="EK38" i="16"/>
  <c r="AF35" i="3"/>
  <c r="EK39" i="16"/>
  <c r="AF36" i="3"/>
  <c r="EK40" i="16"/>
  <c r="AF37" i="3"/>
  <c r="EK41" i="16"/>
  <c r="AF38" i="3"/>
  <c r="EK42" i="16"/>
  <c r="AF39" i="3"/>
  <c r="EK43" i="16"/>
  <c r="AF40" i="3"/>
  <c r="EK44" i="16"/>
  <c r="AF41" i="3"/>
  <c r="EK45" i="16"/>
  <c r="AF42" i="3"/>
  <c r="EK46" i="16"/>
  <c r="AF43" i="3"/>
  <c r="EK47" i="16"/>
  <c r="AF44" i="3"/>
  <c r="EK48" i="16"/>
  <c r="AF45" i="3"/>
  <c r="EK49" i="16"/>
  <c r="AF46" i="3"/>
  <c r="EK50" i="16"/>
  <c r="AF47" i="3"/>
  <c r="EK51" i="16"/>
  <c r="AF48" i="3"/>
  <c r="EK52" i="16"/>
  <c r="AF49" i="3"/>
  <c r="EK53" i="16"/>
  <c r="AF50" i="3"/>
  <c r="EK31" i="16"/>
  <c r="AF28" i="3"/>
  <c r="EK58" i="16"/>
  <c r="AF55" i="3"/>
  <c r="EK59" i="16"/>
  <c r="AF56" i="3"/>
  <c r="EK61" i="16"/>
  <c r="AF58" i="3"/>
  <c r="EK64" i="16"/>
  <c r="AF61" i="3"/>
  <c r="EK67" i="16"/>
  <c r="AF64" i="3"/>
  <c r="EK68" i="16"/>
  <c r="AF65" i="3"/>
  <c r="EK69" i="16"/>
  <c r="AF66" i="3"/>
  <c r="EK70" i="16"/>
  <c r="AF67" i="3"/>
  <c r="EK71" i="16"/>
  <c r="AF68" i="3"/>
  <c r="EK72" i="16"/>
  <c r="AF69" i="3"/>
  <c r="EK73" i="16"/>
  <c r="AF70" i="3"/>
  <c r="EK74" i="16"/>
  <c r="AF71" i="3"/>
  <c r="EK75" i="16"/>
  <c r="AF72" i="3"/>
  <c r="EK76" i="16"/>
  <c r="AF73" i="3"/>
  <c r="EK77" i="16"/>
  <c r="AF74" i="3"/>
  <c r="EK78" i="16"/>
  <c r="AF75" i="3"/>
  <c r="EK79" i="16"/>
  <c r="AF76" i="3"/>
  <c r="EK80" i="16"/>
  <c r="AF77" i="3"/>
  <c r="EK81" i="16"/>
  <c r="AF78" i="3"/>
  <c r="EK82" i="16"/>
  <c r="AF79" i="3"/>
  <c r="EK83" i="16"/>
  <c r="AF80" i="3"/>
  <c r="EK84" i="16"/>
  <c r="AF81" i="3"/>
  <c r="EK85" i="16"/>
  <c r="AF82" i="3"/>
  <c r="EK86" i="16"/>
  <c r="AF83" i="3"/>
  <c r="EK87" i="16"/>
  <c r="AF84" i="3"/>
  <c r="EK88" i="16"/>
  <c r="AF85" i="3"/>
  <c r="EK89" i="16"/>
  <c r="AF86" i="3"/>
  <c r="EK21" i="16"/>
  <c r="AF18" i="3"/>
  <c r="EK25" i="16"/>
  <c r="AF22" i="3"/>
  <c r="EK57" i="16"/>
  <c r="AF54" i="3"/>
  <c r="EK92" i="16"/>
  <c r="AF89" i="3"/>
  <c r="EK97" i="16"/>
  <c r="AF94" i="3"/>
  <c r="EK99" i="16"/>
  <c r="AF96" i="3"/>
  <c r="EK102" i="16"/>
  <c r="AF99" i="3"/>
  <c r="EK109" i="16"/>
  <c r="AF106" i="3"/>
  <c r="EK110" i="16"/>
  <c r="AF107" i="3"/>
  <c r="EK111" i="16"/>
  <c r="AF108" i="3"/>
  <c r="EK112" i="16"/>
  <c r="AF109" i="3"/>
  <c r="EK113" i="16"/>
  <c r="AF110" i="3"/>
  <c r="EK114" i="16"/>
  <c r="AF111" i="3"/>
  <c r="EK115" i="16"/>
  <c r="AF112" i="3"/>
  <c r="EK116" i="16"/>
  <c r="AF113" i="3"/>
  <c r="EK117" i="16"/>
  <c r="AF114" i="3"/>
  <c r="EK118" i="16"/>
  <c r="AF115" i="3"/>
  <c r="EK119" i="16"/>
  <c r="AF116" i="3"/>
  <c r="EK120" i="16"/>
  <c r="AF117" i="3"/>
  <c r="EK121" i="16"/>
  <c r="AF118" i="3"/>
  <c r="EK122" i="16"/>
  <c r="AF119" i="3"/>
  <c r="EK123" i="16"/>
  <c r="AF120" i="3"/>
  <c r="EK124" i="16"/>
  <c r="AF121" i="3"/>
  <c r="EK125" i="16"/>
  <c r="AF122" i="3"/>
  <c r="CH218" i="16"/>
  <c r="AF14" i="3"/>
  <c r="EK20" i="16"/>
  <c r="AF17" i="3"/>
  <c r="EK24" i="16"/>
  <c r="AF21" i="3"/>
  <c r="EK60" i="16"/>
  <c r="AF57" i="3"/>
  <c r="EK62" i="16"/>
  <c r="AF59" i="3"/>
  <c r="EK91" i="16"/>
  <c r="AF88" i="3"/>
  <c r="EK96" i="16"/>
  <c r="AF93" i="3"/>
  <c r="EK100" i="16"/>
  <c r="AF97" i="3"/>
  <c r="EK106" i="16"/>
  <c r="AF103" i="3"/>
  <c r="AF104" i="3"/>
  <c r="EK107" i="16"/>
  <c r="AF105" i="3"/>
  <c r="EK108" i="16"/>
  <c r="EK126" i="16"/>
  <c r="AF123" i="3"/>
  <c r="EK127" i="16"/>
  <c r="AF124" i="3"/>
  <c r="EK128" i="16"/>
  <c r="AF125" i="3"/>
  <c r="EK129" i="16"/>
  <c r="AF126" i="3"/>
  <c r="EK130" i="16"/>
  <c r="AF127" i="3"/>
  <c r="EK131" i="16"/>
  <c r="AF128" i="3"/>
  <c r="EK132" i="16"/>
  <c r="AF129" i="3"/>
  <c r="EK133" i="16"/>
  <c r="AF130" i="3"/>
  <c r="EK134" i="16"/>
  <c r="AF131" i="3"/>
  <c r="EK135" i="16"/>
  <c r="AF132" i="3"/>
  <c r="EK136" i="16"/>
  <c r="AF133" i="3"/>
  <c r="EK137" i="16"/>
  <c r="AF134" i="3"/>
  <c r="EK138" i="16"/>
  <c r="AF135" i="3"/>
  <c r="EK139" i="16"/>
  <c r="AF136" i="3"/>
  <c r="EK140" i="16"/>
  <c r="AF137" i="3"/>
  <c r="EK141" i="16"/>
  <c r="AF138" i="3"/>
  <c r="EK142" i="16"/>
  <c r="AF139" i="3"/>
  <c r="EK143" i="16"/>
  <c r="AF140" i="3"/>
  <c r="EK144" i="16"/>
  <c r="AF141" i="3"/>
  <c r="EK145" i="16"/>
  <c r="AF142" i="3"/>
  <c r="EK146" i="16"/>
  <c r="AF143" i="3"/>
  <c r="EK147" i="16"/>
  <c r="AF144" i="3"/>
  <c r="EK148" i="16"/>
  <c r="AF145" i="3"/>
  <c r="EK149" i="16"/>
  <c r="AF146" i="3"/>
  <c r="EK150" i="16"/>
  <c r="AF147" i="3"/>
  <c r="EK151" i="16"/>
  <c r="AF148" i="3"/>
  <c r="EK152" i="16"/>
  <c r="AF149" i="3"/>
  <c r="EK153" i="16"/>
  <c r="AF150" i="3"/>
  <c r="EK154" i="16"/>
  <c r="AF151" i="3"/>
  <c r="EK155" i="16"/>
  <c r="AF152" i="3"/>
  <c r="EK156" i="16"/>
  <c r="AF153" i="3"/>
  <c r="EK157" i="16"/>
  <c r="AF154" i="3"/>
  <c r="EK158" i="16"/>
  <c r="AF155" i="3"/>
  <c r="EK159" i="16"/>
  <c r="AF156" i="3"/>
  <c r="EK160" i="16"/>
  <c r="AF157" i="3"/>
  <c r="EK161" i="16"/>
  <c r="AF158" i="3"/>
  <c r="AF16" i="3"/>
  <c r="EK19" i="16"/>
  <c r="EK23" i="16"/>
  <c r="AF20" i="3"/>
  <c r="AF25" i="3"/>
  <c r="EK28" i="16"/>
  <c r="AF26" i="3"/>
  <c r="EK29" i="16"/>
  <c r="AF51" i="3"/>
  <c r="EK54" i="16"/>
  <c r="EK63" i="16"/>
  <c r="AF60" i="3"/>
  <c r="AF62" i="3"/>
  <c r="EK65" i="16"/>
  <c r="AF63" i="3"/>
  <c r="EK66" i="16"/>
  <c r="EK90" i="16"/>
  <c r="AF87" i="3"/>
  <c r="EK93" i="16"/>
  <c r="AF90" i="3"/>
  <c r="AF91" i="3"/>
  <c r="EK94" i="16"/>
  <c r="EK95" i="16"/>
  <c r="AF92" i="3"/>
  <c r="EK98" i="16"/>
  <c r="AF95" i="3"/>
  <c r="AF98" i="3"/>
  <c r="EK101" i="16"/>
  <c r="AF100" i="3"/>
  <c r="EK103" i="16"/>
  <c r="EK104" i="16"/>
  <c r="AF101" i="3"/>
  <c r="AF102" i="3"/>
  <c r="EK105" i="16"/>
  <c r="EK162" i="16"/>
  <c r="AF159" i="3"/>
  <c r="EK163" i="16"/>
  <c r="AF160" i="3"/>
  <c r="EK164" i="16"/>
  <c r="AF161" i="3"/>
  <c r="EK165" i="16"/>
  <c r="AF162" i="3"/>
  <c r="EK166" i="16"/>
  <c r="AF163" i="3"/>
  <c r="EK167" i="16"/>
  <c r="AF164" i="3"/>
  <c r="EK168" i="16"/>
  <c r="AF165" i="3"/>
  <c r="EK169" i="16"/>
  <c r="AF166" i="3"/>
  <c r="EK170" i="16"/>
  <c r="AF167" i="3"/>
  <c r="EK171" i="16"/>
  <c r="AF168" i="3"/>
  <c r="EK172" i="16"/>
  <c r="AF169" i="3"/>
  <c r="EK173" i="16"/>
  <c r="AF170" i="3"/>
  <c r="EK174" i="16"/>
  <c r="AF171" i="3"/>
  <c r="EK175" i="16"/>
  <c r="AF172" i="3"/>
  <c r="EK176" i="16"/>
  <c r="AF173" i="3"/>
  <c r="EK177" i="16"/>
  <c r="AF174" i="3"/>
  <c r="EK178" i="16"/>
  <c r="AF175" i="3"/>
  <c r="EK179" i="16"/>
  <c r="AF176" i="3"/>
  <c r="EK180" i="16"/>
  <c r="AF177" i="3"/>
  <c r="EK181" i="16"/>
  <c r="AF178" i="3"/>
  <c r="EK182" i="16"/>
  <c r="AF179" i="3"/>
  <c r="EK183" i="16"/>
  <c r="AF180" i="3"/>
  <c r="EK184" i="16"/>
  <c r="AF181" i="3"/>
  <c r="EK185" i="16"/>
  <c r="AF182" i="3"/>
  <c r="EK186" i="16"/>
  <c r="AF183" i="3"/>
  <c r="EK187" i="16"/>
  <c r="AF184" i="3"/>
  <c r="EK188" i="16"/>
  <c r="AF185" i="3"/>
  <c r="EK189" i="16"/>
  <c r="AF186" i="3"/>
  <c r="EK190" i="16"/>
  <c r="AF187" i="3"/>
  <c r="EK191" i="16"/>
  <c r="AF188" i="3"/>
  <c r="EK192" i="16"/>
  <c r="AF189" i="3"/>
  <c r="EK193" i="16"/>
  <c r="AF190" i="3"/>
  <c r="EK194" i="16"/>
  <c r="AF191" i="3"/>
  <c r="EK195" i="16"/>
  <c r="AF192" i="3"/>
  <c r="EK196" i="16"/>
  <c r="AF193" i="3"/>
  <c r="EK197" i="16"/>
  <c r="AF194" i="3"/>
  <c r="AF15" i="3"/>
  <c r="AF19" i="3"/>
  <c r="EK22" i="16"/>
  <c r="AF23" i="3"/>
  <c r="EK26" i="16"/>
  <c r="AF24" i="3"/>
  <c r="EK27" i="16"/>
  <c r="AF27" i="3"/>
  <c r="EK30" i="16"/>
  <c r="AF52" i="3"/>
  <c r="EK55" i="16"/>
  <c r="EK56" i="16"/>
  <c r="AF53" i="3"/>
  <c r="EK198" i="16"/>
  <c r="AF195" i="3"/>
  <c r="EK199" i="16"/>
  <c r="AF196" i="3"/>
  <c r="EK200" i="16"/>
  <c r="AF197" i="3"/>
  <c r="EK201" i="16"/>
  <c r="AF198" i="3"/>
  <c r="EK202" i="16"/>
  <c r="AF199" i="3"/>
  <c r="EK203" i="16"/>
  <c r="AF200" i="3"/>
  <c r="EK204" i="16"/>
  <c r="AF201" i="3"/>
  <c r="EK205" i="16"/>
  <c r="AF202" i="3"/>
  <c r="EK206" i="16"/>
  <c r="AF203" i="3"/>
  <c r="EK207" i="16"/>
  <c r="AF204" i="3"/>
  <c r="EK208" i="16"/>
  <c r="AF205" i="3"/>
  <c r="EK209" i="16"/>
  <c r="AF206" i="3"/>
  <c r="EK210" i="16"/>
  <c r="AF207" i="3"/>
  <c r="EK211" i="16"/>
  <c r="AF208" i="3"/>
  <c r="EK212" i="16"/>
  <c r="AF209" i="3"/>
  <c r="EK213" i="16"/>
  <c r="AF210" i="3"/>
  <c r="EK214" i="16"/>
  <c r="AF211" i="3"/>
  <c r="EK215" i="16"/>
  <c r="AF212" i="3"/>
  <c r="EK216" i="16"/>
  <c r="AF213" i="3"/>
  <c r="EM32" i="16"/>
  <c r="AH29" i="3"/>
  <c r="EM33" i="16"/>
  <c r="AH30" i="3"/>
  <c r="EM34" i="16"/>
  <c r="AH31" i="3"/>
  <c r="EM35" i="16"/>
  <c r="AH32" i="3"/>
  <c r="EM36" i="16"/>
  <c r="AH33" i="3"/>
  <c r="EM37" i="16"/>
  <c r="AH34" i="3"/>
  <c r="EM38" i="16"/>
  <c r="AH35" i="3"/>
  <c r="EM39" i="16"/>
  <c r="AH36" i="3"/>
  <c r="EM40" i="16"/>
  <c r="AH37" i="3"/>
  <c r="EM41" i="16"/>
  <c r="AH38" i="3"/>
  <c r="EM42" i="16"/>
  <c r="AH39" i="3"/>
  <c r="EM43" i="16"/>
  <c r="AH40" i="3"/>
  <c r="EM44" i="16"/>
  <c r="AH41" i="3"/>
  <c r="EM45" i="16"/>
  <c r="AH42" i="3"/>
  <c r="EM46" i="16"/>
  <c r="AH43" i="3"/>
  <c r="EM47" i="16"/>
  <c r="AH44" i="3"/>
  <c r="EM48" i="16"/>
  <c r="AH45" i="3"/>
  <c r="EM49" i="16"/>
  <c r="AH46" i="3"/>
  <c r="EM50" i="16"/>
  <c r="AH47" i="3"/>
  <c r="EM51" i="16"/>
  <c r="AH48" i="3"/>
  <c r="EM52" i="16"/>
  <c r="AH49" i="3"/>
  <c r="EM53" i="16"/>
  <c r="AH50" i="3"/>
  <c r="EM21" i="16"/>
  <c r="AH18" i="3"/>
  <c r="EM55" i="16"/>
  <c r="AH52" i="3"/>
  <c r="EM57" i="16"/>
  <c r="AH54" i="3"/>
  <c r="EM67" i="16"/>
  <c r="AH64" i="3"/>
  <c r="EM68" i="16"/>
  <c r="AH65" i="3"/>
  <c r="EM69" i="16"/>
  <c r="AH66" i="3"/>
  <c r="EM70" i="16"/>
  <c r="AH67" i="3"/>
  <c r="EM71" i="16"/>
  <c r="AH68" i="3"/>
  <c r="EM72" i="16"/>
  <c r="AH69" i="3"/>
  <c r="EM73" i="16"/>
  <c r="AH70" i="3"/>
  <c r="EM74" i="16"/>
  <c r="AH71" i="3"/>
  <c r="EM75" i="16"/>
  <c r="AH72" i="3"/>
  <c r="EM76" i="16"/>
  <c r="AH73" i="3"/>
  <c r="EM77" i="16"/>
  <c r="AH74" i="3"/>
  <c r="EM78" i="16"/>
  <c r="AH75" i="3"/>
  <c r="EM79" i="16"/>
  <c r="AH76" i="3"/>
  <c r="EM80" i="16"/>
  <c r="AH77" i="3"/>
  <c r="EM81" i="16"/>
  <c r="AH78" i="3"/>
  <c r="EM82" i="16"/>
  <c r="AH79" i="3"/>
  <c r="EM83" i="16"/>
  <c r="AH80" i="3"/>
  <c r="EM84" i="16"/>
  <c r="AH81" i="3"/>
  <c r="EM85" i="16"/>
  <c r="AH82" i="3"/>
  <c r="EM86" i="16"/>
  <c r="AH83" i="3"/>
  <c r="EM87" i="16"/>
  <c r="AH84" i="3"/>
  <c r="EM88" i="16"/>
  <c r="AH85" i="3"/>
  <c r="EM89" i="16"/>
  <c r="AH86" i="3"/>
  <c r="EM29" i="16"/>
  <c r="AH26" i="3"/>
  <c r="EM58" i="16"/>
  <c r="AH55" i="3"/>
  <c r="AH61" i="3"/>
  <c r="EM64" i="16"/>
  <c r="EM94" i="16"/>
  <c r="AH91" i="3"/>
  <c r="EM98" i="16"/>
  <c r="AH95" i="3"/>
  <c r="EM105" i="16"/>
  <c r="AH102" i="3"/>
  <c r="EM107" i="16"/>
  <c r="AH104" i="3"/>
  <c r="EM108" i="16"/>
  <c r="AH105" i="3"/>
  <c r="EM109" i="16"/>
  <c r="AH106" i="3"/>
  <c r="EM110" i="16"/>
  <c r="AH107" i="3"/>
  <c r="EM111" i="16"/>
  <c r="AH108" i="3"/>
  <c r="EM112" i="16"/>
  <c r="AH109" i="3"/>
  <c r="EM113" i="16"/>
  <c r="AH110" i="3"/>
  <c r="EM114" i="16"/>
  <c r="AH111" i="3"/>
  <c r="EM115" i="16"/>
  <c r="AH112" i="3"/>
  <c r="EM116" i="16"/>
  <c r="AH113" i="3"/>
  <c r="EM117" i="16"/>
  <c r="AH114" i="3"/>
  <c r="EM118" i="16"/>
  <c r="AH115" i="3"/>
  <c r="EM119" i="16"/>
  <c r="AH116" i="3"/>
  <c r="EM120" i="16"/>
  <c r="AH117" i="3"/>
  <c r="EM121" i="16"/>
  <c r="AH118" i="3"/>
  <c r="EM122" i="16"/>
  <c r="AH119" i="3"/>
  <c r="EM123" i="16"/>
  <c r="AH120" i="3"/>
  <c r="EM124" i="16"/>
  <c r="AH121" i="3"/>
  <c r="EM125" i="16"/>
  <c r="AH122" i="3"/>
  <c r="EM30" i="16"/>
  <c r="AH27" i="3"/>
  <c r="EM31" i="16"/>
  <c r="AH28" i="3"/>
  <c r="AH56" i="3"/>
  <c r="EM59" i="16"/>
  <c r="EM65" i="16"/>
  <c r="AH62" i="3"/>
  <c r="AH87" i="3"/>
  <c r="EM90" i="16"/>
  <c r="EM92" i="16"/>
  <c r="AH89" i="3"/>
  <c r="AH93" i="3"/>
  <c r="EM96" i="16"/>
  <c r="AH100" i="3"/>
  <c r="EM103" i="16"/>
  <c r="AH101" i="3"/>
  <c r="EM104" i="16"/>
  <c r="AH103" i="3"/>
  <c r="EM106" i="16"/>
  <c r="EM126" i="16"/>
  <c r="AH123" i="3"/>
  <c r="EM127" i="16"/>
  <c r="AH124" i="3"/>
  <c r="EM128" i="16"/>
  <c r="AH125" i="3"/>
  <c r="EM129" i="16"/>
  <c r="AH126" i="3"/>
  <c r="EM130" i="16"/>
  <c r="AH127" i="3"/>
  <c r="EM131" i="16"/>
  <c r="AH128" i="3"/>
  <c r="EM132" i="16"/>
  <c r="AH129" i="3"/>
  <c r="EM133" i="16"/>
  <c r="AH130" i="3"/>
  <c r="EM134" i="16"/>
  <c r="AH131" i="3"/>
  <c r="EM135" i="16"/>
  <c r="AH132" i="3"/>
  <c r="EM136" i="16"/>
  <c r="AH133" i="3"/>
  <c r="EM137" i="16"/>
  <c r="AH134" i="3"/>
  <c r="EM138" i="16"/>
  <c r="AH135" i="3"/>
  <c r="EM139" i="16"/>
  <c r="AH136" i="3"/>
  <c r="EM140" i="16"/>
  <c r="AH137" i="3"/>
  <c r="EM141" i="16"/>
  <c r="AH138" i="3"/>
  <c r="EM142" i="16"/>
  <c r="AH139" i="3"/>
  <c r="EM143" i="16"/>
  <c r="AH140" i="3"/>
  <c r="EM144" i="16"/>
  <c r="AH141" i="3"/>
  <c r="EM145" i="16"/>
  <c r="AH142" i="3"/>
  <c r="EM146" i="16"/>
  <c r="AH143" i="3"/>
  <c r="EM147" i="16"/>
  <c r="AH144" i="3"/>
  <c r="EM148" i="16"/>
  <c r="AH145" i="3"/>
  <c r="EM149" i="16"/>
  <c r="AH146" i="3"/>
  <c r="EM150" i="16"/>
  <c r="AH147" i="3"/>
  <c r="EM151" i="16"/>
  <c r="AH148" i="3"/>
  <c r="EM152" i="16"/>
  <c r="AH149" i="3"/>
  <c r="EM153" i="16"/>
  <c r="AH150" i="3"/>
  <c r="EM154" i="16"/>
  <c r="AH151" i="3"/>
  <c r="EM155" i="16"/>
  <c r="AH152" i="3"/>
  <c r="EM156" i="16"/>
  <c r="AH153" i="3"/>
  <c r="EM157" i="16"/>
  <c r="AH154" i="3"/>
  <c r="EM158" i="16"/>
  <c r="AH155" i="3"/>
  <c r="EM159" i="16"/>
  <c r="AH156" i="3"/>
  <c r="EM160" i="16"/>
  <c r="AH157" i="3"/>
  <c r="EM161" i="16"/>
  <c r="AH158" i="3"/>
  <c r="CJ218" i="16"/>
  <c r="AH14" i="3"/>
  <c r="AH15" i="3"/>
  <c r="EM20" i="16"/>
  <c r="AH17" i="3"/>
  <c r="EM27" i="16"/>
  <c r="AH24" i="3"/>
  <c r="EM56" i="16"/>
  <c r="AH53" i="3"/>
  <c r="AH57" i="3"/>
  <c r="EM60" i="16"/>
  <c r="EM62" i="16"/>
  <c r="AH59" i="3"/>
  <c r="AH88" i="3"/>
  <c r="EM91" i="16"/>
  <c r="AH90" i="3"/>
  <c r="EM93" i="16"/>
  <c r="AH92" i="3"/>
  <c r="EM95" i="16"/>
  <c r="AH94" i="3"/>
  <c r="EM97" i="16"/>
  <c r="EM99" i="16"/>
  <c r="AH96" i="3"/>
  <c r="AH97" i="3"/>
  <c r="EM100" i="16"/>
  <c r="AH98" i="3"/>
  <c r="EM101" i="16"/>
  <c r="AH99" i="3"/>
  <c r="EM102" i="16"/>
  <c r="EM162" i="16"/>
  <c r="AH159" i="3"/>
  <c r="EM163" i="16"/>
  <c r="AH160" i="3"/>
  <c r="EM164" i="16"/>
  <c r="AH161" i="3"/>
  <c r="EM165" i="16"/>
  <c r="AH162" i="3"/>
  <c r="EM166" i="16"/>
  <c r="AH163" i="3"/>
  <c r="EM167" i="16"/>
  <c r="AH164" i="3"/>
  <c r="EM168" i="16"/>
  <c r="AH165" i="3"/>
  <c r="EM169" i="16"/>
  <c r="AH166" i="3"/>
  <c r="EM170" i="16"/>
  <c r="AH167" i="3"/>
  <c r="EM171" i="16"/>
  <c r="AH168" i="3"/>
  <c r="EM172" i="16"/>
  <c r="AH169" i="3"/>
  <c r="EM173" i="16"/>
  <c r="AH170" i="3"/>
  <c r="EM174" i="16"/>
  <c r="AH171" i="3"/>
  <c r="EM175" i="16"/>
  <c r="AH172" i="3"/>
  <c r="EM176" i="16"/>
  <c r="AH173" i="3"/>
  <c r="EM177" i="16"/>
  <c r="AH174" i="3"/>
  <c r="EM178" i="16"/>
  <c r="AH175" i="3"/>
  <c r="EM179" i="16"/>
  <c r="AH176" i="3"/>
  <c r="EM180" i="16"/>
  <c r="AH177" i="3"/>
  <c r="EM181" i="16"/>
  <c r="AH178" i="3"/>
  <c r="EM182" i="16"/>
  <c r="AH179" i="3"/>
  <c r="EM183" i="16"/>
  <c r="AH180" i="3"/>
  <c r="EM184" i="16"/>
  <c r="AH181" i="3"/>
  <c r="EM185" i="16"/>
  <c r="AH182" i="3"/>
  <c r="EM186" i="16"/>
  <c r="AH183" i="3"/>
  <c r="EM187" i="16"/>
  <c r="AH184" i="3"/>
  <c r="EM188" i="16"/>
  <c r="AH185" i="3"/>
  <c r="EM189" i="16"/>
  <c r="AH186" i="3"/>
  <c r="EM190" i="16"/>
  <c r="AH187" i="3"/>
  <c r="EM191" i="16"/>
  <c r="AH188" i="3"/>
  <c r="EM192" i="16"/>
  <c r="AH189" i="3"/>
  <c r="EM193" i="16"/>
  <c r="AH190" i="3"/>
  <c r="EM194" i="16"/>
  <c r="AH191" i="3"/>
  <c r="EM195" i="16"/>
  <c r="AH192" i="3"/>
  <c r="EM196" i="16"/>
  <c r="AH193" i="3"/>
  <c r="EM197" i="16"/>
  <c r="AH194" i="3"/>
  <c r="AH16" i="3"/>
  <c r="EM19" i="16"/>
  <c r="EM22" i="16"/>
  <c r="AH19" i="3"/>
  <c r="AH20" i="3"/>
  <c r="EM23" i="16"/>
  <c r="AH21" i="3"/>
  <c r="EM24" i="16"/>
  <c r="AH22" i="3"/>
  <c r="EM25" i="16"/>
  <c r="EM26" i="16"/>
  <c r="AH23" i="3"/>
  <c r="EM28" i="16"/>
  <c r="AH25" i="3"/>
  <c r="EM54" i="16"/>
  <c r="AH51" i="3"/>
  <c r="AH58" i="3"/>
  <c r="EM61" i="16"/>
  <c r="AH60" i="3"/>
  <c r="EM63" i="16"/>
  <c r="AH63" i="3"/>
  <c r="EM66" i="16"/>
  <c r="EM198" i="16"/>
  <c r="AH195" i="3"/>
  <c r="EM199" i="16"/>
  <c r="AH196" i="3"/>
  <c r="EM200" i="16"/>
  <c r="AH197" i="3"/>
  <c r="EM201" i="16"/>
  <c r="AH198" i="3"/>
  <c r="EM202" i="16"/>
  <c r="AH199" i="3"/>
  <c r="EM203" i="16"/>
  <c r="AH200" i="3"/>
  <c r="EM204" i="16"/>
  <c r="AH201" i="3"/>
  <c r="EM205" i="16"/>
  <c r="AH202" i="3"/>
  <c r="EM206" i="16"/>
  <c r="AH203" i="3"/>
  <c r="EM207" i="16"/>
  <c r="AH204" i="3"/>
  <c r="EM208" i="16"/>
  <c r="AH205" i="3"/>
  <c r="EM209" i="16"/>
  <c r="AH206" i="3"/>
  <c r="EM210" i="16"/>
  <c r="AH207" i="3"/>
  <c r="EM211" i="16"/>
  <c r="AH208" i="3"/>
  <c r="EM212" i="16"/>
  <c r="AH209" i="3"/>
  <c r="EM213" i="16"/>
  <c r="AH210" i="3"/>
  <c r="EM214" i="16"/>
  <c r="AH211" i="3"/>
  <c r="EM215" i="16"/>
  <c r="AH212" i="3"/>
  <c r="EM216" i="16"/>
  <c r="AH213" i="3"/>
  <c r="EN32" i="16"/>
  <c r="AI29" i="3"/>
  <c r="EN33" i="16"/>
  <c r="AI30" i="3"/>
  <c r="EN34" i="16"/>
  <c r="AI31" i="3"/>
  <c r="EN35" i="16"/>
  <c r="AI32" i="3"/>
  <c r="EN36" i="16"/>
  <c r="AI33" i="3"/>
  <c r="EN37" i="16"/>
  <c r="AI34" i="3"/>
  <c r="EN38" i="16"/>
  <c r="AI35" i="3"/>
  <c r="EN39" i="16"/>
  <c r="AI36" i="3"/>
  <c r="EN40" i="16"/>
  <c r="AI37" i="3"/>
  <c r="EN41" i="16"/>
  <c r="AI38" i="3"/>
  <c r="EN42" i="16"/>
  <c r="AI39" i="3"/>
  <c r="EN43" i="16"/>
  <c r="AI40" i="3"/>
  <c r="EN44" i="16"/>
  <c r="AI41" i="3"/>
  <c r="EN45" i="16"/>
  <c r="AI42" i="3"/>
  <c r="EN46" i="16"/>
  <c r="AI43" i="3"/>
  <c r="EN47" i="16"/>
  <c r="AI44" i="3"/>
  <c r="EN48" i="16"/>
  <c r="AI45" i="3"/>
  <c r="EN49" i="16"/>
  <c r="AI46" i="3"/>
  <c r="EN50" i="16"/>
  <c r="AI47" i="3"/>
  <c r="EN51" i="16"/>
  <c r="AI48" i="3"/>
  <c r="EN52" i="16"/>
  <c r="AI49" i="3"/>
  <c r="EN53" i="16"/>
  <c r="AI50" i="3"/>
  <c r="CK218" i="16"/>
  <c r="AI14" i="3"/>
  <c r="EN61" i="16"/>
  <c r="AI58" i="3"/>
  <c r="EN62" i="16"/>
  <c r="AI59" i="3"/>
  <c r="EN67" i="16"/>
  <c r="AI64" i="3"/>
  <c r="EN68" i="16"/>
  <c r="AI65" i="3"/>
  <c r="EN69" i="16"/>
  <c r="AI66" i="3"/>
  <c r="EN70" i="16"/>
  <c r="AI67" i="3"/>
  <c r="EN71" i="16"/>
  <c r="AI68" i="3"/>
  <c r="EN72" i="16"/>
  <c r="AI69" i="3"/>
  <c r="EN73" i="16"/>
  <c r="AI70" i="3"/>
  <c r="EN74" i="16"/>
  <c r="AI71" i="3"/>
  <c r="EN75" i="16"/>
  <c r="AI72" i="3"/>
  <c r="EN76" i="16"/>
  <c r="AI73" i="3"/>
  <c r="EN77" i="16"/>
  <c r="AI74" i="3"/>
  <c r="EN78" i="16"/>
  <c r="AI75" i="3"/>
  <c r="EN79" i="16"/>
  <c r="AI76" i="3"/>
  <c r="EN80" i="16"/>
  <c r="AI77" i="3"/>
  <c r="EN81" i="16"/>
  <c r="AI78" i="3"/>
  <c r="EN82" i="16"/>
  <c r="AI79" i="3"/>
  <c r="EN83" i="16"/>
  <c r="AI80" i="3"/>
  <c r="EN84" i="16"/>
  <c r="AI81" i="3"/>
  <c r="EN85" i="16"/>
  <c r="AI82" i="3"/>
  <c r="EN86" i="16"/>
  <c r="AI83" i="3"/>
  <c r="EN87" i="16"/>
  <c r="AI84" i="3"/>
  <c r="EN88" i="16"/>
  <c r="AI85" i="3"/>
  <c r="EN89" i="16"/>
  <c r="AI86" i="3"/>
  <c r="EN23" i="16"/>
  <c r="AI20" i="3"/>
  <c r="EN28" i="16"/>
  <c r="AI25" i="3"/>
  <c r="EN54" i="16"/>
  <c r="AI51" i="3"/>
  <c r="EN60" i="16"/>
  <c r="AI57" i="3"/>
  <c r="EN99" i="16"/>
  <c r="AI96" i="3"/>
  <c r="EN101" i="16"/>
  <c r="AI98" i="3"/>
  <c r="EN102" i="16"/>
  <c r="AI99" i="3"/>
  <c r="EN109" i="16"/>
  <c r="AI106" i="3"/>
  <c r="EN110" i="16"/>
  <c r="AI107" i="3"/>
  <c r="EN111" i="16"/>
  <c r="AI108" i="3"/>
  <c r="EN112" i="16"/>
  <c r="AI109" i="3"/>
  <c r="EN113" i="16"/>
  <c r="AI110" i="3"/>
  <c r="EN114" i="16"/>
  <c r="AI111" i="3"/>
  <c r="EN115" i="16"/>
  <c r="AI112" i="3"/>
  <c r="EN116" i="16"/>
  <c r="AI113" i="3"/>
  <c r="EN117" i="16"/>
  <c r="AI114" i="3"/>
  <c r="EN118" i="16"/>
  <c r="AI115" i="3"/>
  <c r="EN119" i="16"/>
  <c r="AI116" i="3"/>
  <c r="EN120" i="16"/>
  <c r="AI117" i="3"/>
  <c r="EN121" i="16"/>
  <c r="AI118" i="3"/>
  <c r="EN122" i="16"/>
  <c r="AI119" i="3"/>
  <c r="EN123" i="16"/>
  <c r="AI120" i="3"/>
  <c r="EN124" i="16"/>
  <c r="AI121" i="3"/>
  <c r="EN125" i="16"/>
  <c r="AI122" i="3"/>
  <c r="EN24" i="16"/>
  <c r="AI21" i="3"/>
  <c r="EN25" i="16"/>
  <c r="AI22" i="3"/>
  <c r="AI23" i="3"/>
  <c r="EN26" i="16"/>
  <c r="EN27" i="16"/>
  <c r="AI24" i="3"/>
  <c r="AI26" i="3"/>
  <c r="EN29" i="16"/>
  <c r="EN58" i="16"/>
  <c r="AI55" i="3"/>
  <c r="EN64" i="16"/>
  <c r="AI61" i="3"/>
  <c r="EN91" i="16"/>
  <c r="AI88" i="3"/>
  <c r="EN93" i="16"/>
  <c r="AI90" i="3"/>
  <c r="EN94" i="16"/>
  <c r="AI91" i="3"/>
  <c r="EN95" i="16"/>
  <c r="AI92" i="3"/>
  <c r="EN97" i="16"/>
  <c r="AI94" i="3"/>
  <c r="EN100" i="16"/>
  <c r="AI97" i="3"/>
  <c r="EN106" i="16"/>
  <c r="AI103" i="3"/>
  <c r="AI104" i="3"/>
  <c r="EN107" i="16"/>
  <c r="AI105" i="3"/>
  <c r="EN108" i="16"/>
  <c r="EN126" i="16"/>
  <c r="AI123" i="3"/>
  <c r="EN127" i="16"/>
  <c r="AI124" i="3"/>
  <c r="EN128" i="16"/>
  <c r="AI125" i="3"/>
  <c r="EN129" i="16"/>
  <c r="AI126" i="3"/>
  <c r="EN130" i="16"/>
  <c r="AI127" i="3"/>
  <c r="EN131" i="16"/>
  <c r="AI128" i="3"/>
  <c r="EN132" i="16"/>
  <c r="AI129" i="3"/>
  <c r="EN133" i="16"/>
  <c r="AI130" i="3"/>
  <c r="EN134" i="16"/>
  <c r="AI131" i="3"/>
  <c r="EN135" i="16"/>
  <c r="AI132" i="3"/>
  <c r="EN136" i="16"/>
  <c r="AI133" i="3"/>
  <c r="EN137" i="16"/>
  <c r="AI134" i="3"/>
  <c r="EN138" i="16"/>
  <c r="AI135" i="3"/>
  <c r="EN139" i="16"/>
  <c r="AI136" i="3"/>
  <c r="EN140" i="16"/>
  <c r="AI137" i="3"/>
  <c r="EN141" i="16"/>
  <c r="AI138" i="3"/>
  <c r="EN142" i="16"/>
  <c r="AI139" i="3"/>
  <c r="EN143" i="16"/>
  <c r="AI140" i="3"/>
  <c r="EN144" i="16"/>
  <c r="AI141" i="3"/>
  <c r="EN145" i="16"/>
  <c r="AI142" i="3"/>
  <c r="EN146" i="16"/>
  <c r="AI143" i="3"/>
  <c r="EN147" i="16"/>
  <c r="AI144" i="3"/>
  <c r="EN148" i="16"/>
  <c r="AI145" i="3"/>
  <c r="EN149" i="16"/>
  <c r="AI146" i="3"/>
  <c r="EN150" i="16"/>
  <c r="AI147" i="3"/>
  <c r="EN151" i="16"/>
  <c r="AI148" i="3"/>
  <c r="EN152" i="16"/>
  <c r="AI149" i="3"/>
  <c r="EN153" i="16"/>
  <c r="AI150" i="3"/>
  <c r="EN154" i="16"/>
  <c r="AI151" i="3"/>
  <c r="EN155" i="16"/>
  <c r="AI152" i="3"/>
  <c r="EN156" i="16"/>
  <c r="AI153" i="3"/>
  <c r="EN157" i="16"/>
  <c r="AI154" i="3"/>
  <c r="EN158" i="16"/>
  <c r="AI155" i="3"/>
  <c r="EN159" i="16"/>
  <c r="AI156" i="3"/>
  <c r="EN160" i="16"/>
  <c r="AI157" i="3"/>
  <c r="EN161" i="16"/>
  <c r="AI158" i="3"/>
  <c r="AI16" i="3"/>
  <c r="EN19" i="16"/>
  <c r="EN21" i="16"/>
  <c r="AI18" i="3"/>
  <c r="AI19" i="3"/>
  <c r="EN22" i="16"/>
  <c r="EN30" i="16"/>
  <c r="AI27" i="3"/>
  <c r="AI62" i="3"/>
  <c r="EN65" i="16"/>
  <c r="AI63" i="3"/>
  <c r="EN66" i="16"/>
  <c r="AI87" i="3"/>
  <c r="EN90" i="16"/>
  <c r="AI89" i="3"/>
  <c r="EN92" i="16"/>
  <c r="EN96" i="16"/>
  <c r="AI93" i="3"/>
  <c r="AI95" i="3"/>
  <c r="EN98" i="16"/>
  <c r="AI100" i="3"/>
  <c r="EN103" i="16"/>
  <c r="EN104" i="16"/>
  <c r="AI101" i="3"/>
  <c r="EN105" i="16"/>
  <c r="AI102" i="3"/>
  <c r="EN162" i="16"/>
  <c r="AI159" i="3"/>
  <c r="EN163" i="16"/>
  <c r="AI160" i="3"/>
  <c r="EN164" i="16"/>
  <c r="AI161" i="3"/>
  <c r="EN165" i="16"/>
  <c r="AI162" i="3"/>
  <c r="EN166" i="16"/>
  <c r="AI163" i="3"/>
  <c r="EN167" i="16"/>
  <c r="AI164" i="3"/>
  <c r="EN168" i="16"/>
  <c r="AI165" i="3"/>
  <c r="EN169" i="16"/>
  <c r="AI166" i="3"/>
  <c r="EN170" i="16"/>
  <c r="AI167" i="3"/>
  <c r="EN171" i="16"/>
  <c r="AI168" i="3"/>
  <c r="EN172" i="16"/>
  <c r="AI169" i="3"/>
  <c r="EN173" i="16"/>
  <c r="AI170" i="3"/>
  <c r="EN174" i="16"/>
  <c r="AI171" i="3"/>
  <c r="EN175" i="16"/>
  <c r="AI172" i="3"/>
  <c r="EN176" i="16"/>
  <c r="AI173" i="3"/>
  <c r="EN177" i="16"/>
  <c r="AI174" i="3"/>
  <c r="EN178" i="16"/>
  <c r="AI175" i="3"/>
  <c r="EN179" i="16"/>
  <c r="AI176" i="3"/>
  <c r="EN180" i="16"/>
  <c r="AI177" i="3"/>
  <c r="EN181" i="16"/>
  <c r="AI178" i="3"/>
  <c r="EN182" i="16"/>
  <c r="AI179" i="3"/>
  <c r="EN183" i="16"/>
  <c r="AI180" i="3"/>
  <c r="EN184" i="16"/>
  <c r="AI181" i="3"/>
  <c r="EN185" i="16"/>
  <c r="AI182" i="3"/>
  <c r="EN186" i="16"/>
  <c r="AI183" i="3"/>
  <c r="EN187" i="16"/>
  <c r="AI184" i="3"/>
  <c r="EN188" i="16"/>
  <c r="AI185" i="3"/>
  <c r="EN189" i="16"/>
  <c r="AI186" i="3"/>
  <c r="EN190" i="16"/>
  <c r="AI187" i="3"/>
  <c r="EN191" i="16"/>
  <c r="AI188" i="3"/>
  <c r="EN192" i="16"/>
  <c r="AI189" i="3"/>
  <c r="EN193" i="16"/>
  <c r="AI190" i="3"/>
  <c r="EN194" i="16"/>
  <c r="AI191" i="3"/>
  <c r="EN195" i="16"/>
  <c r="AI192" i="3"/>
  <c r="EN196" i="16"/>
  <c r="AI193" i="3"/>
  <c r="EN197" i="16"/>
  <c r="AI194" i="3"/>
  <c r="AI15" i="3"/>
  <c r="AI17" i="3"/>
  <c r="EN20" i="16"/>
  <c r="AI28" i="3"/>
  <c r="EN31" i="16"/>
  <c r="AI52" i="3"/>
  <c r="EN55" i="16"/>
  <c r="EN56" i="16"/>
  <c r="AI53" i="3"/>
  <c r="EN57" i="16"/>
  <c r="AI54" i="3"/>
  <c r="AI56" i="3"/>
  <c r="EN59" i="16"/>
  <c r="AI60" i="3"/>
  <c r="EN63" i="16"/>
  <c r="EN198" i="16"/>
  <c r="AI195" i="3"/>
  <c r="EN199" i="16"/>
  <c r="AI196" i="3"/>
  <c r="EN200" i="16"/>
  <c r="AI197" i="3"/>
  <c r="EN201" i="16"/>
  <c r="AI198" i="3"/>
  <c r="EN202" i="16"/>
  <c r="AI199" i="3"/>
  <c r="EN203" i="16"/>
  <c r="AI200" i="3"/>
  <c r="EN204" i="16"/>
  <c r="AI201" i="3"/>
  <c r="EN205" i="16"/>
  <c r="AI202" i="3"/>
  <c r="EN206" i="16"/>
  <c r="AI203" i="3"/>
  <c r="EN207" i="16"/>
  <c r="AI204" i="3"/>
  <c r="EN208" i="16"/>
  <c r="AI205" i="3"/>
  <c r="EN209" i="16"/>
  <c r="AI206" i="3"/>
  <c r="EN210" i="16"/>
  <c r="AI207" i="3"/>
  <c r="EN211" i="16"/>
  <c r="AI208" i="3"/>
  <c r="EN212" i="16"/>
  <c r="AI209" i="3"/>
  <c r="EN213" i="16"/>
  <c r="AI210" i="3"/>
  <c r="EN214" i="16"/>
  <c r="AI211" i="3"/>
  <c r="EN215" i="16"/>
  <c r="AI212" i="3"/>
  <c r="EN216" i="16"/>
  <c r="AI213" i="3"/>
  <c r="EO32" i="16"/>
  <c r="AJ29" i="3"/>
  <c r="EO33" i="16"/>
  <c r="AJ30" i="3"/>
  <c r="EO34" i="16"/>
  <c r="AJ31" i="3"/>
  <c r="EO35" i="16"/>
  <c r="AJ32" i="3"/>
  <c r="EO36" i="16"/>
  <c r="AJ33" i="3"/>
  <c r="EO37" i="16"/>
  <c r="AJ34" i="3"/>
  <c r="EO38" i="16"/>
  <c r="AJ35" i="3"/>
  <c r="EO39" i="16"/>
  <c r="AJ36" i="3"/>
  <c r="EO40" i="16"/>
  <c r="AJ37" i="3"/>
  <c r="EO41" i="16"/>
  <c r="AJ38" i="3"/>
  <c r="EO42" i="16"/>
  <c r="AJ39" i="3"/>
  <c r="EO43" i="16"/>
  <c r="AJ40" i="3"/>
  <c r="EO44" i="16"/>
  <c r="AJ41" i="3"/>
  <c r="EO45" i="16"/>
  <c r="AJ42" i="3"/>
  <c r="EO46" i="16"/>
  <c r="AJ43" i="3"/>
  <c r="EO47" i="16"/>
  <c r="AJ44" i="3"/>
  <c r="EO48" i="16"/>
  <c r="AJ45" i="3"/>
  <c r="EO49" i="16"/>
  <c r="AJ46" i="3"/>
  <c r="EO50" i="16"/>
  <c r="AJ47" i="3"/>
  <c r="EO51" i="16"/>
  <c r="AJ48" i="3"/>
  <c r="EO52" i="16"/>
  <c r="AJ49" i="3"/>
  <c r="EO53" i="16"/>
  <c r="AJ50" i="3"/>
  <c r="EO19" i="16"/>
  <c r="AJ16" i="3"/>
  <c r="EO29" i="16"/>
  <c r="AJ26" i="3"/>
  <c r="EO30" i="16"/>
  <c r="AJ27" i="3"/>
  <c r="EO60" i="16"/>
  <c r="AJ57" i="3"/>
  <c r="EO66" i="16"/>
  <c r="AJ63" i="3"/>
  <c r="EO67" i="16"/>
  <c r="AJ64" i="3"/>
  <c r="EO68" i="16"/>
  <c r="AJ65" i="3"/>
  <c r="EO69" i="16"/>
  <c r="AJ66" i="3"/>
  <c r="EO70" i="16"/>
  <c r="AJ67" i="3"/>
  <c r="EO71" i="16"/>
  <c r="AJ68" i="3"/>
  <c r="EO72" i="16"/>
  <c r="AJ69" i="3"/>
  <c r="EO73" i="16"/>
  <c r="AJ70" i="3"/>
  <c r="EO74" i="16"/>
  <c r="AJ71" i="3"/>
  <c r="EO75" i="16"/>
  <c r="AJ72" i="3"/>
  <c r="EO76" i="16"/>
  <c r="AJ73" i="3"/>
  <c r="EO77" i="16"/>
  <c r="AJ74" i="3"/>
  <c r="EO78" i="16"/>
  <c r="AJ75" i="3"/>
  <c r="EO79" i="16"/>
  <c r="AJ76" i="3"/>
  <c r="EO80" i="16"/>
  <c r="AJ77" i="3"/>
  <c r="EO81" i="16"/>
  <c r="AJ78" i="3"/>
  <c r="EO82" i="16"/>
  <c r="AJ79" i="3"/>
  <c r="EO83" i="16"/>
  <c r="AJ80" i="3"/>
  <c r="EO84" i="16"/>
  <c r="AJ81" i="3"/>
  <c r="EO85" i="16"/>
  <c r="AJ82" i="3"/>
  <c r="EO86" i="16"/>
  <c r="AJ83" i="3"/>
  <c r="EO87" i="16"/>
  <c r="AJ84" i="3"/>
  <c r="EO88" i="16"/>
  <c r="AJ85" i="3"/>
  <c r="EO89" i="16"/>
  <c r="AJ86" i="3"/>
  <c r="EO20" i="16"/>
  <c r="AJ17" i="3"/>
  <c r="AJ52" i="3"/>
  <c r="EO55" i="16"/>
  <c r="EO91" i="16"/>
  <c r="AJ88" i="3"/>
  <c r="EO96" i="16"/>
  <c r="AJ93" i="3"/>
  <c r="EO100" i="16"/>
  <c r="AJ97" i="3"/>
  <c r="EO106" i="16"/>
  <c r="AJ103" i="3"/>
  <c r="EO109" i="16"/>
  <c r="AJ106" i="3"/>
  <c r="EO110" i="16"/>
  <c r="AJ107" i="3"/>
  <c r="EO111" i="16"/>
  <c r="AJ108" i="3"/>
  <c r="EO112" i="16"/>
  <c r="AJ109" i="3"/>
  <c r="EO113" i="16"/>
  <c r="AJ110" i="3"/>
  <c r="EO114" i="16"/>
  <c r="AJ111" i="3"/>
  <c r="EO115" i="16"/>
  <c r="AJ112" i="3"/>
  <c r="EO116" i="16"/>
  <c r="AJ113" i="3"/>
  <c r="EO117" i="16"/>
  <c r="AJ114" i="3"/>
  <c r="EO118" i="16"/>
  <c r="AJ115" i="3"/>
  <c r="EO119" i="16"/>
  <c r="AJ116" i="3"/>
  <c r="EO120" i="16"/>
  <c r="AJ117" i="3"/>
  <c r="EO121" i="16"/>
  <c r="AJ118" i="3"/>
  <c r="EO122" i="16"/>
  <c r="AJ119" i="3"/>
  <c r="EO123" i="16"/>
  <c r="AJ120" i="3"/>
  <c r="EO124" i="16"/>
  <c r="AJ121" i="3"/>
  <c r="EO125" i="16"/>
  <c r="AJ122" i="3"/>
  <c r="AJ15" i="3"/>
  <c r="EO21" i="16"/>
  <c r="AJ18" i="3"/>
  <c r="EO23" i="16"/>
  <c r="AJ20" i="3"/>
  <c r="EO31" i="16"/>
  <c r="AJ28" i="3"/>
  <c r="EO56" i="16"/>
  <c r="AJ53" i="3"/>
  <c r="EO92" i="16"/>
  <c r="AJ89" i="3"/>
  <c r="EO98" i="16"/>
  <c r="AJ95" i="3"/>
  <c r="EO99" i="16"/>
  <c r="AJ96" i="3"/>
  <c r="EO101" i="16"/>
  <c r="AJ98" i="3"/>
  <c r="EO102" i="16"/>
  <c r="AJ99" i="3"/>
  <c r="AJ101" i="3"/>
  <c r="EO104" i="16"/>
  <c r="EO105" i="16"/>
  <c r="AJ102" i="3"/>
  <c r="AJ104" i="3"/>
  <c r="EO107" i="16"/>
  <c r="AJ105" i="3"/>
  <c r="EO108" i="16"/>
  <c r="EO126" i="16"/>
  <c r="AJ123" i="3"/>
  <c r="EO127" i="16"/>
  <c r="AJ124" i="3"/>
  <c r="EO128" i="16"/>
  <c r="AJ125" i="3"/>
  <c r="EO129" i="16"/>
  <c r="AJ126" i="3"/>
  <c r="EO130" i="16"/>
  <c r="AJ127" i="3"/>
  <c r="EO131" i="16"/>
  <c r="AJ128" i="3"/>
  <c r="EO132" i="16"/>
  <c r="AJ129" i="3"/>
  <c r="EO133" i="16"/>
  <c r="AJ130" i="3"/>
  <c r="EO134" i="16"/>
  <c r="AJ131" i="3"/>
  <c r="EO135" i="16"/>
  <c r="AJ132" i="3"/>
  <c r="EO136" i="16"/>
  <c r="AJ133" i="3"/>
  <c r="EO137" i="16"/>
  <c r="AJ134" i="3"/>
  <c r="EO138" i="16"/>
  <c r="AJ135" i="3"/>
  <c r="EO139" i="16"/>
  <c r="AJ136" i="3"/>
  <c r="EO140" i="16"/>
  <c r="AJ137" i="3"/>
  <c r="EO141" i="16"/>
  <c r="AJ138" i="3"/>
  <c r="EO142" i="16"/>
  <c r="AJ139" i="3"/>
  <c r="EO143" i="16"/>
  <c r="AJ140" i="3"/>
  <c r="EO144" i="16"/>
  <c r="AJ141" i="3"/>
  <c r="EO145" i="16"/>
  <c r="AJ142" i="3"/>
  <c r="EO146" i="16"/>
  <c r="AJ143" i="3"/>
  <c r="EO147" i="16"/>
  <c r="AJ144" i="3"/>
  <c r="EO148" i="16"/>
  <c r="AJ145" i="3"/>
  <c r="EO149" i="16"/>
  <c r="AJ146" i="3"/>
  <c r="EO150" i="16"/>
  <c r="AJ147" i="3"/>
  <c r="EO151" i="16"/>
  <c r="AJ148" i="3"/>
  <c r="EO152" i="16"/>
  <c r="AJ149" i="3"/>
  <c r="EO153" i="16"/>
  <c r="AJ150" i="3"/>
  <c r="EO154" i="16"/>
  <c r="AJ151" i="3"/>
  <c r="EO155" i="16"/>
  <c r="AJ152" i="3"/>
  <c r="EO156" i="16"/>
  <c r="AJ153" i="3"/>
  <c r="EO157" i="16"/>
  <c r="AJ154" i="3"/>
  <c r="EO158" i="16"/>
  <c r="AJ155" i="3"/>
  <c r="EO159" i="16"/>
  <c r="AJ156" i="3"/>
  <c r="EO160" i="16"/>
  <c r="AJ157" i="3"/>
  <c r="EO161" i="16"/>
  <c r="AJ158" i="3"/>
  <c r="EO24" i="16"/>
  <c r="AJ21" i="3"/>
  <c r="AJ23" i="3"/>
  <c r="EO26" i="16"/>
  <c r="AJ54" i="3"/>
  <c r="EO57" i="16"/>
  <c r="EO58" i="16"/>
  <c r="AJ55" i="3"/>
  <c r="EO59" i="16"/>
  <c r="AJ56" i="3"/>
  <c r="EO63" i="16"/>
  <c r="AJ60" i="3"/>
  <c r="EO93" i="16"/>
  <c r="AJ90" i="3"/>
  <c r="AJ91" i="3"/>
  <c r="EO94" i="16"/>
  <c r="AJ92" i="3"/>
  <c r="EO95" i="16"/>
  <c r="AJ94" i="3"/>
  <c r="EO97" i="16"/>
  <c r="EO103" i="16"/>
  <c r="AJ100" i="3"/>
  <c r="EO162" i="16"/>
  <c r="AJ159" i="3"/>
  <c r="EO163" i="16"/>
  <c r="AJ160" i="3"/>
  <c r="EO164" i="16"/>
  <c r="AJ161" i="3"/>
  <c r="EO165" i="16"/>
  <c r="AJ162" i="3"/>
  <c r="EO166" i="16"/>
  <c r="AJ163" i="3"/>
  <c r="EO167" i="16"/>
  <c r="AJ164" i="3"/>
  <c r="EO168" i="16"/>
  <c r="AJ165" i="3"/>
  <c r="EO169" i="16"/>
  <c r="AJ166" i="3"/>
  <c r="EO170" i="16"/>
  <c r="AJ167" i="3"/>
  <c r="EO171" i="16"/>
  <c r="AJ168" i="3"/>
  <c r="EO172" i="16"/>
  <c r="AJ169" i="3"/>
  <c r="EO173" i="16"/>
  <c r="AJ170" i="3"/>
  <c r="EO174" i="16"/>
  <c r="AJ171" i="3"/>
  <c r="EO175" i="16"/>
  <c r="AJ172" i="3"/>
  <c r="EO176" i="16"/>
  <c r="AJ173" i="3"/>
  <c r="EO177" i="16"/>
  <c r="AJ174" i="3"/>
  <c r="EO178" i="16"/>
  <c r="AJ175" i="3"/>
  <c r="EO179" i="16"/>
  <c r="AJ176" i="3"/>
  <c r="EO180" i="16"/>
  <c r="AJ177" i="3"/>
  <c r="EO181" i="16"/>
  <c r="AJ178" i="3"/>
  <c r="EO182" i="16"/>
  <c r="AJ179" i="3"/>
  <c r="EO183" i="16"/>
  <c r="AJ180" i="3"/>
  <c r="EO184" i="16"/>
  <c r="AJ181" i="3"/>
  <c r="EO185" i="16"/>
  <c r="AJ182" i="3"/>
  <c r="EO186" i="16"/>
  <c r="AJ183" i="3"/>
  <c r="EO187" i="16"/>
  <c r="AJ184" i="3"/>
  <c r="EO188" i="16"/>
  <c r="AJ185" i="3"/>
  <c r="EO189" i="16"/>
  <c r="AJ186" i="3"/>
  <c r="EO190" i="16"/>
  <c r="AJ187" i="3"/>
  <c r="EO191" i="16"/>
  <c r="AJ188" i="3"/>
  <c r="EO192" i="16"/>
  <c r="AJ189" i="3"/>
  <c r="EO193" i="16"/>
  <c r="AJ190" i="3"/>
  <c r="EO194" i="16"/>
  <c r="AJ191" i="3"/>
  <c r="EO195" i="16"/>
  <c r="AJ192" i="3"/>
  <c r="EO196" i="16"/>
  <c r="AJ193" i="3"/>
  <c r="EO197" i="16"/>
  <c r="AJ194" i="3"/>
  <c r="CL218" i="16"/>
  <c r="AJ14" i="3"/>
  <c r="AJ19" i="3"/>
  <c r="EO22" i="16"/>
  <c r="AJ22" i="3"/>
  <c r="EO25" i="16"/>
  <c r="EO27" i="16"/>
  <c r="AJ24" i="3"/>
  <c r="AJ25" i="3"/>
  <c r="EO28" i="16"/>
  <c r="EO54" i="16"/>
  <c r="AJ51" i="3"/>
  <c r="EO61" i="16"/>
  <c r="AJ58" i="3"/>
  <c r="AJ59" i="3"/>
  <c r="EO62" i="16"/>
  <c r="EO64" i="16"/>
  <c r="AJ61" i="3"/>
  <c r="EO65" i="16"/>
  <c r="AJ62" i="3"/>
  <c r="AJ87" i="3"/>
  <c r="EO90" i="16"/>
  <c r="EO198" i="16"/>
  <c r="AJ195" i="3"/>
  <c r="EO199" i="16"/>
  <c r="AJ196" i="3"/>
  <c r="EO200" i="16"/>
  <c r="AJ197" i="3"/>
  <c r="EO201" i="16"/>
  <c r="AJ198" i="3"/>
  <c r="EO202" i="16"/>
  <c r="AJ199" i="3"/>
  <c r="EO203" i="16"/>
  <c r="AJ200" i="3"/>
  <c r="EO204" i="16"/>
  <c r="AJ201" i="3"/>
  <c r="EO205" i="16"/>
  <c r="AJ202" i="3"/>
  <c r="EO206" i="16"/>
  <c r="AJ203" i="3"/>
  <c r="EO207" i="16"/>
  <c r="AJ204" i="3"/>
  <c r="EO208" i="16"/>
  <c r="AJ205" i="3"/>
  <c r="EO209" i="16"/>
  <c r="AJ206" i="3"/>
  <c r="EO210" i="16"/>
  <c r="AJ207" i="3"/>
  <c r="EO211" i="16"/>
  <c r="AJ208" i="3"/>
  <c r="EO212" i="16"/>
  <c r="AJ209" i="3"/>
  <c r="EO213" i="16"/>
  <c r="AJ210" i="3"/>
  <c r="EO214" i="16"/>
  <c r="AJ211" i="3"/>
  <c r="EO215" i="16"/>
  <c r="AJ212" i="3"/>
  <c r="EO216" i="16"/>
  <c r="AJ213" i="3"/>
  <c r="EP32" i="16"/>
  <c r="AK29" i="3"/>
  <c r="EP33" i="16"/>
  <c r="AK30" i="3"/>
  <c r="EP34" i="16"/>
  <c r="AK31" i="3"/>
  <c r="EP35" i="16"/>
  <c r="AK32" i="3"/>
  <c r="EP36" i="16"/>
  <c r="AK33" i="3"/>
  <c r="EP37" i="16"/>
  <c r="AK34" i="3"/>
  <c r="EP38" i="16"/>
  <c r="AK35" i="3"/>
  <c r="EP39" i="16"/>
  <c r="AK36" i="3"/>
  <c r="EP40" i="16"/>
  <c r="AK37" i="3"/>
  <c r="EP41" i="16"/>
  <c r="AK38" i="3"/>
  <c r="EP42" i="16"/>
  <c r="AK39" i="3"/>
  <c r="EP43" i="16"/>
  <c r="AK40" i="3"/>
  <c r="EP44" i="16"/>
  <c r="AK41" i="3"/>
  <c r="EP45" i="16"/>
  <c r="AK42" i="3"/>
  <c r="EP46" i="16"/>
  <c r="AK43" i="3"/>
  <c r="EP47" i="16"/>
  <c r="AK44" i="3"/>
  <c r="EP48" i="16"/>
  <c r="AK45" i="3"/>
  <c r="EP49" i="16"/>
  <c r="AK46" i="3"/>
  <c r="EP50" i="16"/>
  <c r="AK47" i="3"/>
  <c r="EP51" i="16"/>
  <c r="AK48" i="3"/>
  <c r="EP52" i="16"/>
  <c r="AK49" i="3"/>
  <c r="EP53" i="16"/>
  <c r="AK50" i="3"/>
  <c r="EP27" i="16"/>
  <c r="AK24" i="3"/>
  <c r="EP28" i="16"/>
  <c r="AK25" i="3"/>
  <c r="EP55" i="16"/>
  <c r="AK52" i="3"/>
  <c r="EP58" i="16"/>
  <c r="AK55" i="3"/>
  <c r="EP63" i="16"/>
  <c r="AK60" i="3"/>
  <c r="EP67" i="16"/>
  <c r="AK64" i="3"/>
  <c r="EP68" i="16"/>
  <c r="AK65" i="3"/>
  <c r="EP69" i="16"/>
  <c r="AK66" i="3"/>
  <c r="EP70" i="16"/>
  <c r="AK67" i="3"/>
  <c r="EP71" i="16"/>
  <c r="AK68" i="3"/>
  <c r="EP72" i="16"/>
  <c r="AK69" i="3"/>
  <c r="EP73" i="16"/>
  <c r="AK70" i="3"/>
  <c r="EP74" i="16"/>
  <c r="AK71" i="3"/>
  <c r="EP75" i="16"/>
  <c r="AK72" i="3"/>
  <c r="EP76" i="16"/>
  <c r="AK73" i="3"/>
  <c r="EP77" i="16"/>
  <c r="AK74" i="3"/>
  <c r="EP78" i="16"/>
  <c r="AK75" i="3"/>
  <c r="EP79" i="16"/>
  <c r="AK76" i="3"/>
  <c r="EP80" i="16"/>
  <c r="AK77" i="3"/>
  <c r="EP81" i="16"/>
  <c r="AK78" i="3"/>
  <c r="EP82" i="16"/>
  <c r="AK79" i="3"/>
  <c r="EP83" i="16"/>
  <c r="AK80" i="3"/>
  <c r="EP84" i="16"/>
  <c r="AK81" i="3"/>
  <c r="EP85" i="16"/>
  <c r="AK82" i="3"/>
  <c r="EP86" i="16"/>
  <c r="AK83" i="3"/>
  <c r="EP87" i="16"/>
  <c r="AK84" i="3"/>
  <c r="EP88" i="16"/>
  <c r="AK85" i="3"/>
  <c r="EP89" i="16"/>
  <c r="AK86" i="3"/>
  <c r="AK62" i="3"/>
  <c r="EP65" i="16"/>
  <c r="EP90" i="16"/>
  <c r="AK87" i="3"/>
  <c r="EP92" i="16"/>
  <c r="AK89" i="3"/>
  <c r="EP95" i="16"/>
  <c r="AK92" i="3"/>
  <c r="EP97" i="16"/>
  <c r="AK94" i="3"/>
  <c r="EP105" i="16"/>
  <c r="AK102" i="3"/>
  <c r="EP107" i="16"/>
  <c r="AK104" i="3"/>
  <c r="EP108" i="16"/>
  <c r="AK105" i="3"/>
  <c r="EP109" i="16"/>
  <c r="AK106" i="3"/>
  <c r="EP110" i="16"/>
  <c r="AK107" i="3"/>
  <c r="EP111" i="16"/>
  <c r="AK108" i="3"/>
  <c r="EP112" i="16"/>
  <c r="AK109" i="3"/>
  <c r="EP113" i="16"/>
  <c r="AK110" i="3"/>
  <c r="EP114" i="16"/>
  <c r="AK111" i="3"/>
  <c r="EP115" i="16"/>
  <c r="AK112" i="3"/>
  <c r="EP116" i="16"/>
  <c r="AK113" i="3"/>
  <c r="EP117" i="16"/>
  <c r="AK114" i="3"/>
  <c r="EP118" i="16"/>
  <c r="AK115" i="3"/>
  <c r="EP119" i="16"/>
  <c r="AK116" i="3"/>
  <c r="EP120" i="16"/>
  <c r="AK117" i="3"/>
  <c r="EP121" i="16"/>
  <c r="AK118" i="3"/>
  <c r="EP122" i="16"/>
  <c r="AK119" i="3"/>
  <c r="EP123" i="16"/>
  <c r="AK120" i="3"/>
  <c r="EP124" i="16"/>
  <c r="AK121" i="3"/>
  <c r="EP125" i="16"/>
  <c r="AK122" i="3"/>
  <c r="EP25" i="16"/>
  <c r="AK22" i="3"/>
  <c r="EP26" i="16"/>
  <c r="AK23" i="3"/>
  <c r="AK27" i="3"/>
  <c r="EP30" i="16"/>
  <c r="EP57" i="16"/>
  <c r="AK54" i="3"/>
  <c r="AK56" i="3"/>
  <c r="EP59" i="16"/>
  <c r="EP61" i="16"/>
  <c r="AK58" i="3"/>
  <c r="EP62" i="16"/>
  <c r="AK59" i="3"/>
  <c r="EP64" i="16"/>
  <c r="AK61" i="3"/>
  <c r="AK63" i="3"/>
  <c r="EP66" i="16"/>
  <c r="EP91" i="16"/>
  <c r="AK88" i="3"/>
  <c r="AK90" i="3"/>
  <c r="EP93" i="16"/>
  <c r="EP94" i="16"/>
  <c r="AK91" i="3"/>
  <c r="EP100" i="16"/>
  <c r="AK97" i="3"/>
  <c r="EP103" i="16"/>
  <c r="AK100" i="3"/>
  <c r="EP106" i="16"/>
  <c r="AK103" i="3"/>
  <c r="EP126" i="16"/>
  <c r="AK123" i="3"/>
  <c r="EP127" i="16"/>
  <c r="AK124" i="3"/>
  <c r="EP128" i="16"/>
  <c r="AK125" i="3"/>
  <c r="EP129" i="16"/>
  <c r="AK126" i="3"/>
  <c r="EP130" i="16"/>
  <c r="AK127" i="3"/>
  <c r="EP131" i="16"/>
  <c r="AK128" i="3"/>
  <c r="EP132" i="16"/>
  <c r="AK129" i="3"/>
  <c r="EP133" i="16"/>
  <c r="AK130" i="3"/>
  <c r="EP134" i="16"/>
  <c r="AK131" i="3"/>
  <c r="EP135" i="16"/>
  <c r="AK132" i="3"/>
  <c r="EP136" i="16"/>
  <c r="AK133" i="3"/>
  <c r="EP137" i="16"/>
  <c r="AK134" i="3"/>
  <c r="EP138" i="16"/>
  <c r="AK135" i="3"/>
  <c r="EP139" i="16"/>
  <c r="AK136" i="3"/>
  <c r="EP140" i="16"/>
  <c r="AK137" i="3"/>
  <c r="EP141" i="16"/>
  <c r="AK138" i="3"/>
  <c r="EP142" i="16"/>
  <c r="AK139" i="3"/>
  <c r="EP143" i="16"/>
  <c r="AK140" i="3"/>
  <c r="EP144" i="16"/>
  <c r="AK141" i="3"/>
  <c r="EP145" i="16"/>
  <c r="AK142" i="3"/>
  <c r="EP146" i="16"/>
  <c r="AK143" i="3"/>
  <c r="EP147" i="16"/>
  <c r="AK144" i="3"/>
  <c r="EP148" i="16"/>
  <c r="AK145" i="3"/>
  <c r="EP149" i="16"/>
  <c r="AK146" i="3"/>
  <c r="EP150" i="16"/>
  <c r="AK147" i="3"/>
  <c r="EP151" i="16"/>
  <c r="AK148" i="3"/>
  <c r="EP152" i="16"/>
  <c r="AK149" i="3"/>
  <c r="EP153" i="16"/>
  <c r="AK150" i="3"/>
  <c r="EP154" i="16"/>
  <c r="AK151" i="3"/>
  <c r="EP155" i="16"/>
  <c r="AK152" i="3"/>
  <c r="EP156" i="16"/>
  <c r="AK153" i="3"/>
  <c r="EP157" i="16"/>
  <c r="AK154" i="3"/>
  <c r="EP158" i="16"/>
  <c r="AK155" i="3"/>
  <c r="EP159" i="16"/>
  <c r="AK156" i="3"/>
  <c r="EP160" i="16"/>
  <c r="AK157" i="3"/>
  <c r="EP161" i="16"/>
  <c r="AK158" i="3"/>
  <c r="CM218" i="16"/>
  <c r="AK14" i="3"/>
  <c r="AK15" i="3"/>
  <c r="EP19" i="16"/>
  <c r="AK16" i="3"/>
  <c r="EP20" i="16"/>
  <c r="AK17" i="3"/>
  <c r="EP22" i="16"/>
  <c r="AK19" i="3"/>
  <c r="AK20" i="3"/>
  <c r="EP23" i="16"/>
  <c r="AK21" i="3"/>
  <c r="EP24" i="16"/>
  <c r="EP29" i="16"/>
  <c r="AK26" i="3"/>
  <c r="AK28" i="3"/>
  <c r="EP31" i="16"/>
  <c r="EP54" i="16"/>
  <c r="AK51" i="3"/>
  <c r="AK53" i="3"/>
  <c r="EP56" i="16"/>
  <c r="AK93" i="3"/>
  <c r="EP96" i="16"/>
  <c r="AK95" i="3"/>
  <c r="EP98" i="16"/>
  <c r="EP99" i="16"/>
  <c r="AK96" i="3"/>
  <c r="EP101" i="16"/>
  <c r="AK98" i="3"/>
  <c r="AK99" i="3"/>
  <c r="EP102" i="16"/>
  <c r="AK101" i="3"/>
  <c r="EP104" i="16"/>
  <c r="EP162" i="16"/>
  <c r="AK159" i="3"/>
  <c r="EP163" i="16"/>
  <c r="AK160" i="3"/>
  <c r="EP164" i="16"/>
  <c r="AK161" i="3"/>
  <c r="EP165" i="16"/>
  <c r="AK162" i="3"/>
  <c r="EP166" i="16"/>
  <c r="AK163" i="3"/>
  <c r="EP167" i="16"/>
  <c r="AK164" i="3"/>
  <c r="EP168" i="16"/>
  <c r="AK165" i="3"/>
  <c r="EP169" i="16"/>
  <c r="AK166" i="3"/>
  <c r="EP170" i="16"/>
  <c r="AK167" i="3"/>
  <c r="EP171" i="16"/>
  <c r="AK168" i="3"/>
  <c r="EP172" i="16"/>
  <c r="AK169" i="3"/>
  <c r="EP173" i="16"/>
  <c r="AK170" i="3"/>
  <c r="EP174" i="16"/>
  <c r="AK171" i="3"/>
  <c r="EP175" i="16"/>
  <c r="AK172" i="3"/>
  <c r="EP176" i="16"/>
  <c r="AK173" i="3"/>
  <c r="EP177" i="16"/>
  <c r="AK174" i="3"/>
  <c r="EP178" i="16"/>
  <c r="AK175" i="3"/>
  <c r="EP179" i="16"/>
  <c r="AK176" i="3"/>
  <c r="EP180" i="16"/>
  <c r="AK177" i="3"/>
  <c r="EP181" i="16"/>
  <c r="AK178" i="3"/>
  <c r="EP182" i="16"/>
  <c r="AK179" i="3"/>
  <c r="EP183" i="16"/>
  <c r="AK180" i="3"/>
  <c r="EP184" i="16"/>
  <c r="AK181" i="3"/>
  <c r="EP185" i="16"/>
  <c r="AK182" i="3"/>
  <c r="EP186" i="16"/>
  <c r="AK183" i="3"/>
  <c r="EP187" i="16"/>
  <c r="AK184" i="3"/>
  <c r="EP188" i="16"/>
  <c r="AK185" i="3"/>
  <c r="EP189" i="16"/>
  <c r="AK186" i="3"/>
  <c r="EP190" i="16"/>
  <c r="AK187" i="3"/>
  <c r="EP191" i="16"/>
  <c r="AK188" i="3"/>
  <c r="EP192" i="16"/>
  <c r="AK189" i="3"/>
  <c r="EP193" i="16"/>
  <c r="AK190" i="3"/>
  <c r="EP194" i="16"/>
  <c r="AK191" i="3"/>
  <c r="EP195" i="16"/>
  <c r="AK192" i="3"/>
  <c r="EP196" i="16"/>
  <c r="AK193" i="3"/>
  <c r="EP197" i="16"/>
  <c r="AK194" i="3"/>
  <c r="AK18" i="3"/>
  <c r="EP21" i="16"/>
  <c r="AK57" i="3"/>
  <c r="EP60" i="16"/>
  <c r="EP198" i="16"/>
  <c r="AK195" i="3"/>
  <c r="EP199" i="16"/>
  <c r="AK196" i="3"/>
  <c r="EP200" i="16"/>
  <c r="AK197" i="3"/>
  <c r="EP201" i="16"/>
  <c r="AK198" i="3"/>
  <c r="EP202" i="16"/>
  <c r="AK199" i="3"/>
  <c r="EP203" i="16"/>
  <c r="AK200" i="3"/>
  <c r="EP204" i="16"/>
  <c r="AK201" i="3"/>
  <c r="EP205" i="16"/>
  <c r="AK202" i="3"/>
  <c r="EP206" i="16"/>
  <c r="AK203" i="3"/>
  <c r="EP207" i="16"/>
  <c r="AK204" i="3"/>
  <c r="EP208" i="16"/>
  <c r="AK205" i="3"/>
  <c r="EP209" i="16"/>
  <c r="AK206" i="3"/>
  <c r="EP210" i="16"/>
  <c r="AK207" i="3"/>
  <c r="EP211" i="16"/>
  <c r="AK208" i="3"/>
  <c r="EP212" i="16"/>
  <c r="AK209" i="3"/>
  <c r="EP213" i="16"/>
  <c r="AK210" i="3"/>
  <c r="EP214" i="16"/>
  <c r="AK211" i="3"/>
  <c r="EP215" i="16"/>
  <c r="AK212" i="3"/>
  <c r="EP216" i="16"/>
  <c r="AK213" i="3"/>
  <c r="EQ32" i="16"/>
  <c r="AL29" i="3"/>
  <c r="EQ33" i="16"/>
  <c r="AL30" i="3"/>
  <c r="EQ34" i="16"/>
  <c r="AL31" i="3"/>
  <c r="EQ35" i="16"/>
  <c r="AL32" i="3"/>
  <c r="EQ36" i="16"/>
  <c r="AL33" i="3"/>
  <c r="EQ37" i="16"/>
  <c r="AL34" i="3"/>
  <c r="EQ38" i="16"/>
  <c r="AL35" i="3"/>
  <c r="EQ39" i="16"/>
  <c r="AL36" i="3"/>
  <c r="EQ40" i="16"/>
  <c r="AL37" i="3"/>
  <c r="EQ41" i="16"/>
  <c r="AL38" i="3"/>
  <c r="EQ42" i="16"/>
  <c r="AL39" i="3"/>
  <c r="EQ43" i="16"/>
  <c r="AL40" i="3"/>
  <c r="EQ44" i="16"/>
  <c r="AL41" i="3"/>
  <c r="EQ45" i="16"/>
  <c r="AL42" i="3"/>
  <c r="EQ46" i="16"/>
  <c r="AL43" i="3"/>
  <c r="EQ47" i="16"/>
  <c r="AL44" i="3"/>
  <c r="EQ48" i="16"/>
  <c r="AL45" i="3"/>
  <c r="EQ49" i="16"/>
  <c r="AL46" i="3"/>
  <c r="EQ50" i="16"/>
  <c r="AL47" i="3"/>
  <c r="EQ51" i="16"/>
  <c r="AL48" i="3"/>
  <c r="EQ52" i="16"/>
  <c r="AL49" i="3"/>
  <c r="EQ67" i="16"/>
  <c r="AL64" i="3"/>
  <c r="EQ68" i="16"/>
  <c r="AL65" i="3"/>
  <c r="EQ69" i="16"/>
  <c r="AL66" i="3"/>
  <c r="EQ70" i="16"/>
  <c r="AL67" i="3"/>
  <c r="EQ71" i="16"/>
  <c r="AL68" i="3"/>
  <c r="EQ72" i="16"/>
  <c r="AL69" i="3"/>
  <c r="EQ73" i="16"/>
  <c r="AL70" i="3"/>
  <c r="EQ74" i="16"/>
  <c r="AL71" i="3"/>
  <c r="EQ75" i="16"/>
  <c r="AL72" i="3"/>
  <c r="EQ76" i="16"/>
  <c r="AL73" i="3"/>
  <c r="EQ77" i="16"/>
  <c r="AL74" i="3"/>
  <c r="EQ78" i="16"/>
  <c r="AL75" i="3"/>
  <c r="EQ79" i="16"/>
  <c r="AL76" i="3"/>
  <c r="EQ80" i="16"/>
  <c r="AL77" i="3"/>
  <c r="EQ81" i="16"/>
  <c r="AL78" i="3"/>
  <c r="EQ82" i="16"/>
  <c r="AL79" i="3"/>
  <c r="EQ83" i="16"/>
  <c r="AL80" i="3"/>
  <c r="EQ84" i="16"/>
  <c r="AL81" i="3"/>
  <c r="EQ85" i="16"/>
  <c r="AL82" i="3"/>
  <c r="EQ86" i="16"/>
  <c r="AL83" i="3"/>
  <c r="EQ87" i="16"/>
  <c r="AL84" i="3"/>
  <c r="EQ88" i="16"/>
  <c r="AL85" i="3"/>
  <c r="EQ89" i="16"/>
  <c r="AL86" i="3"/>
  <c r="AL27" i="3"/>
  <c r="EQ30" i="16"/>
  <c r="EQ53" i="16"/>
  <c r="AL50" i="3"/>
  <c r="EQ56" i="16"/>
  <c r="AL53" i="3"/>
  <c r="EQ62" i="16"/>
  <c r="AL59" i="3"/>
  <c r="EQ93" i="16"/>
  <c r="AL90" i="3"/>
  <c r="EQ100" i="16"/>
  <c r="AL97" i="3"/>
  <c r="EQ101" i="16"/>
  <c r="AL98" i="3"/>
  <c r="EQ103" i="16"/>
  <c r="AL100" i="3"/>
  <c r="EQ109" i="16"/>
  <c r="AL106" i="3"/>
  <c r="EQ110" i="16"/>
  <c r="AL107" i="3"/>
  <c r="EQ111" i="16"/>
  <c r="AL108" i="3"/>
  <c r="EQ112" i="16"/>
  <c r="AL109" i="3"/>
  <c r="EQ113" i="16"/>
  <c r="AL110" i="3"/>
  <c r="EQ114" i="16"/>
  <c r="AL111" i="3"/>
  <c r="EQ115" i="16"/>
  <c r="AL112" i="3"/>
  <c r="EQ116" i="16"/>
  <c r="AL113" i="3"/>
  <c r="EQ117" i="16"/>
  <c r="AL114" i="3"/>
  <c r="EQ118" i="16"/>
  <c r="AL115" i="3"/>
  <c r="EQ119" i="16"/>
  <c r="AL116" i="3"/>
  <c r="EQ120" i="16"/>
  <c r="AL117" i="3"/>
  <c r="EQ121" i="16"/>
  <c r="AL118" i="3"/>
  <c r="EQ122" i="16"/>
  <c r="AL119" i="3"/>
  <c r="EQ123" i="16"/>
  <c r="AL120" i="3"/>
  <c r="EQ124" i="16"/>
  <c r="AL121" i="3"/>
  <c r="EQ125" i="16"/>
  <c r="AL122" i="3"/>
  <c r="CN218" i="16"/>
  <c r="AL14" i="3"/>
  <c r="AL15" i="3"/>
  <c r="AL16" i="3"/>
  <c r="EQ19" i="16"/>
  <c r="EQ20" i="16"/>
  <c r="AL17" i="3"/>
  <c r="EQ22" i="16"/>
  <c r="AL19" i="3"/>
  <c r="EQ28" i="16"/>
  <c r="AL25" i="3"/>
  <c r="EQ29" i="16"/>
  <c r="AL26" i="3"/>
  <c r="EQ31" i="16"/>
  <c r="AL28" i="3"/>
  <c r="AL51" i="3"/>
  <c r="EQ54" i="16"/>
  <c r="EQ60" i="16"/>
  <c r="AL57" i="3"/>
  <c r="EQ63" i="16"/>
  <c r="AL60" i="3"/>
  <c r="EQ95" i="16"/>
  <c r="AL92" i="3"/>
  <c r="EQ97" i="16"/>
  <c r="AL94" i="3"/>
  <c r="EQ98" i="16"/>
  <c r="AL95" i="3"/>
  <c r="AL96" i="3"/>
  <c r="EQ99" i="16"/>
  <c r="EQ102" i="16"/>
  <c r="AL99" i="3"/>
  <c r="EQ104" i="16"/>
  <c r="AL101" i="3"/>
  <c r="AL103" i="3"/>
  <c r="EQ106" i="16"/>
  <c r="AL104" i="3"/>
  <c r="EQ107" i="16"/>
  <c r="AL105" i="3"/>
  <c r="EQ108" i="16"/>
  <c r="EQ126" i="16"/>
  <c r="AL123" i="3"/>
  <c r="EQ127" i="16"/>
  <c r="AL124" i="3"/>
  <c r="EQ128" i="16"/>
  <c r="AL125" i="3"/>
  <c r="EQ129" i="16"/>
  <c r="AL126" i="3"/>
  <c r="EQ130" i="16"/>
  <c r="AL127" i="3"/>
  <c r="EQ131" i="16"/>
  <c r="AL128" i="3"/>
  <c r="EQ132" i="16"/>
  <c r="AL129" i="3"/>
  <c r="EQ133" i="16"/>
  <c r="AL130" i="3"/>
  <c r="EQ134" i="16"/>
  <c r="AL131" i="3"/>
  <c r="EQ135" i="16"/>
  <c r="AL132" i="3"/>
  <c r="EQ136" i="16"/>
  <c r="AL133" i="3"/>
  <c r="EQ137" i="16"/>
  <c r="AL134" i="3"/>
  <c r="EQ138" i="16"/>
  <c r="AL135" i="3"/>
  <c r="EQ139" i="16"/>
  <c r="AL136" i="3"/>
  <c r="EQ140" i="16"/>
  <c r="AL137" i="3"/>
  <c r="EQ141" i="16"/>
  <c r="AL138" i="3"/>
  <c r="EQ142" i="16"/>
  <c r="AL139" i="3"/>
  <c r="EQ143" i="16"/>
  <c r="AL140" i="3"/>
  <c r="EQ144" i="16"/>
  <c r="AL141" i="3"/>
  <c r="EQ145" i="16"/>
  <c r="AL142" i="3"/>
  <c r="EQ146" i="16"/>
  <c r="AL143" i="3"/>
  <c r="EQ147" i="16"/>
  <c r="AL144" i="3"/>
  <c r="EQ148" i="16"/>
  <c r="AL145" i="3"/>
  <c r="EQ149" i="16"/>
  <c r="AL146" i="3"/>
  <c r="EQ150" i="16"/>
  <c r="AL147" i="3"/>
  <c r="EQ151" i="16"/>
  <c r="AL148" i="3"/>
  <c r="EQ152" i="16"/>
  <c r="AL149" i="3"/>
  <c r="EQ153" i="16"/>
  <c r="AL150" i="3"/>
  <c r="EQ154" i="16"/>
  <c r="AL151" i="3"/>
  <c r="EQ155" i="16"/>
  <c r="AL152" i="3"/>
  <c r="EQ156" i="16"/>
  <c r="AL153" i="3"/>
  <c r="EQ157" i="16"/>
  <c r="AL154" i="3"/>
  <c r="EQ158" i="16"/>
  <c r="AL155" i="3"/>
  <c r="EQ159" i="16"/>
  <c r="AL156" i="3"/>
  <c r="EQ160" i="16"/>
  <c r="AL157" i="3"/>
  <c r="EQ161" i="16"/>
  <c r="AL158" i="3"/>
  <c r="EQ21" i="16"/>
  <c r="AL18" i="3"/>
  <c r="AL22" i="3"/>
  <c r="EQ25" i="16"/>
  <c r="EQ27" i="16"/>
  <c r="AL24" i="3"/>
  <c r="EQ57" i="16"/>
  <c r="AL54" i="3"/>
  <c r="AL55" i="3"/>
  <c r="EQ58" i="16"/>
  <c r="EQ59" i="16"/>
  <c r="AL56" i="3"/>
  <c r="AL58" i="3"/>
  <c r="EQ61" i="16"/>
  <c r="AL63" i="3"/>
  <c r="EQ66" i="16"/>
  <c r="AL87" i="3"/>
  <c r="EQ90" i="16"/>
  <c r="AL88" i="3"/>
  <c r="EQ91" i="16"/>
  <c r="EQ92" i="16"/>
  <c r="AL89" i="3"/>
  <c r="AL91" i="3"/>
  <c r="EQ94" i="16"/>
  <c r="AL93" i="3"/>
  <c r="EQ96" i="16"/>
  <c r="EQ105" i="16"/>
  <c r="AL102" i="3"/>
  <c r="EQ162" i="16"/>
  <c r="AL159" i="3"/>
  <c r="EQ163" i="16"/>
  <c r="AL160" i="3"/>
  <c r="EQ164" i="16"/>
  <c r="AL161" i="3"/>
  <c r="EQ165" i="16"/>
  <c r="AL162" i="3"/>
  <c r="EQ166" i="16"/>
  <c r="AL163" i="3"/>
  <c r="EQ167" i="16"/>
  <c r="AL164" i="3"/>
  <c r="EQ168" i="16"/>
  <c r="AL165" i="3"/>
  <c r="EQ169" i="16"/>
  <c r="AL166" i="3"/>
  <c r="EQ170" i="16"/>
  <c r="AL167" i="3"/>
  <c r="EQ171" i="16"/>
  <c r="AL168" i="3"/>
  <c r="EQ172" i="16"/>
  <c r="AL169" i="3"/>
  <c r="EQ173" i="16"/>
  <c r="AL170" i="3"/>
  <c r="EQ174" i="16"/>
  <c r="AL171" i="3"/>
  <c r="EQ175" i="16"/>
  <c r="AL172" i="3"/>
  <c r="EQ176" i="16"/>
  <c r="AL173" i="3"/>
  <c r="EQ177" i="16"/>
  <c r="AL174" i="3"/>
  <c r="EQ178" i="16"/>
  <c r="AL175" i="3"/>
  <c r="EQ179" i="16"/>
  <c r="AL176" i="3"/>
  <c r="EQ180" i="16"/>
  <c r="AL177" i="3"/>
  <c r="EQ181" i="16"/>
  <c r="AL178" i="3"/>
  <c r="EQ182" i="16"/>
  <c r="AL179" i="3"/>
  <c r="EQ183" i="16"/>
  <c r="AL180" i="3"/>
  <c r="EQ184" i="16"/>
  <c r="AL181" i="3"/>
  <c r="EQ185" i="16"/>
  <c r="AL182" i="3"/>
  <c r="EQ186" i="16"/>
  <c r="AL183" i="3"/>
  <c r="EQ187" i="16"/>
  <c r="AL184" i="3"/>
  <c r="EQ188" i="16"/>
  <c r="AL185" i="3"/>
  <c r="EQ189" i="16"/>
  <c r="AL186" i="3"/>
  <c r="EQ190" i="16"/>
  <c r="AL187" i="3"/>
  <c r="EQ191" i="16"/>
  <c r="AL188" i="3"/>
  <c r="EQ192" i="16"/>
  <c r="AL189" i="3"/>
  <c r="EQ193" i="16"/>
  <c r="AL190" i="3"/>
  <c r="EQ194" i="16"/>
  <c r="AL191" i="3"/>
  <c r="EQ195" i="16"/>
  <c r="AL192" i="3"/>
  <c r="EQ196" i="16"/>
  <c r="AL193" i="3"/>
  <c r="EQ197" i="16"/>
  <c r="AL194" i="3"/>
  <c r="AL20" i="3"/>
  <c r="EQ23" i="16"/>
  <c r="AL21" i="3"/>
  <c r="EQ24" i="16"/>
  <c r="EQ26" i="16"/>
  <c r="AL23" i="3"/>
  <c r="EQ55" i="16"/>
  <c r="AL52" i="3"/>
  <c r="EQ64" i="16"/>
  <c r="AL61" i="3"/>
  <c r="AL62" i="3"/>
  <c r="EQ65" i="16"/>
  <c r="EQ198" i="16"/>
  <c r="AL195" i="3"/>
  <c r="EQ199" i="16"/>
  <c r="AL196" i="3"/>
  <c r="EQ200" i="16"/>
  <c r="AL197" i="3"/>
  <c r="EQ201" i="16"/>
  <c r="AL198" i="3"/>
  <c r="EQ202" i="16"/>
  <c r="AL199" i="3"/>
  <c r="EQ203" i="16"/>
  <c r="AL200" i="3"/>
  <c r="EQ204" i="16"/>
  <c r="AL201" i="3"/>
  <c r="EQ205" i="16"/>
  <c r="AL202" i="3"/>
  <c r="EQ206" i="16"/>
  <c r="AL203" i="3"/>
  <c r="EQ207" i="16"/>
  <c r="AL204" i="3"/>
  <c r="EQ208" i="16"/>
  <c r="AL205" i="3"/>
  <c r="EQ209" i="16"/>
  <c r="AL206" i="3"/>
  <c r="EQ210" i="16"/>
  <c r="AL207" i="3"/>
  <c r="EQ211" i="16"/>
  <c r="AL208" i="3"/>
  <c r="EQ212" i="16"/>
  <c r="AL209" i="3"/>
  <c r="EQ213" i="16"/>
  <c r="AL210" i="3"/>
  <c r="EQ214" i="16"/>
  <c r="AL211" i="3"/>
  <c r="EQ215" i="16"/>
  <c r="AL212" i="3"/>
  <c r="EQ216" i="16"/>
  <c r="AL213" i="3"/>
  <c r="ER32" i="16"/>
  <c r="AM29" i="3"/>
  <c r="ER33" i="16"/>
  <c r="AM30" i="3"/>
  <c r="ER34" i="16"/>
  <c r="AM31" i="3"/>
  <c r="ER35" i="16"/>
  <c r="AM32" i="3"/>
  <c r="ER36" i="16"/>
  <c r="AM33" i="3"/>
  <c r="ER37" i="16"/>
  <c r="AM34" i="3"/>
  <c r="ER38" i="16"/>
  <c r="AM35" i="3"/>
  <c r="ER39" i="16"/>
  <c r="AM36" i="3"/>
  <c r="ER40" i="16"/>
  <c r="AM37" i="3"/>
  <c r="ER41" i="16"/>
  <c r="AM38" i="3"/>
  <c r="ER42" i="16"/>
  <c r="AM39" i="3"/>
  <c r="ER43" i="16"/>
  <c r="AM40" i="3"/>
  <c r="ER44" i="16"/>
  <c r="AM41" i="3"/>
  <c r="ER45" i="16"/>
  <c r="AM42" i="3"/>
  <c r="ER46" i="16"/>
  <c r="AM43" i="3"/>
  <c r="ER47" i="16"/>
  <c r="AM44" i="3"/>
  <c r="ER48" i="16"/>
  <c r="AM45" i="3"/>
  <c r="ER49" i="16"/>
  <c r="AM46" i="3"/>
  <c r="ER50" i="16"/>
  <c r="AM47" i="3"/>
  <c r="ER51" i="16"/>
  <c r="AM48" i="3"/>
  <c r="ER52" i="16"/>
  <c r="AM49" i="3"/>
  <c r="ER23" i="16"/>
  <c r="AM20" i="3"/>
  <c r="ER65" i="16"/>
  <c r="AM62" i="3"/>
  <c r="ER67" i="16"/>
  <c r="AM64" i="3"/>
  <c r="ER68" i="16"/>
  <c r="AM65" i="3"/>
  <c r="ER69" i="16"/>
  <c r="AM66" i="3"/>
  <c r="ER70" i="16"/>
  <c r="AM67" i="3"/>
  <c r="ER71" i="16"/>
  <c r="AM68" i="3"/>
  <c r="ER72" i="16"/>
  <c r="AM69" i="3"/>
  <c r="ER73" i="16"/>
  <c r="AM70" i="3"/>
  <c r="ER74" i="16"/>
  <c r="AM71" i="3"/>
  <c r="ER75" i="16"/>
  <c r="AM72" i="3"/>
  <c r="ER76" i="16"/>
  <c r="AM73" i="3"/>
  <c r="ER77" i="16"/>
  <c r="AM74" i="3"/>
  <c r="ER78" i="16"/>
  <c r="AM75" i="3"/>
  <c r="ER79" i="16"/>
  <c r="AM76" i="3"/>
  <c r="ER80" i="16"/>
  <c r="AM77" i="3"/>
  <c r="ER81" i="16"/>
  <c r="AM78" i="3"/>
  <c r="ER82" i="16"/>
  <c r="AM79" i="3"/>
  <c r="ER83" i="16"/>
  <c r="AM80" i="3"/>
  <c r="ER84" i="16"/>
  <c r="AM81" i="3"/>
  <c r="ER85" i="16"/>
  <c r="AM82" i="3"/>
  <c r="ER86" i="16"/>
  <c r="AM83" i="3"/>
  <c r="ER87" i="16"/>
  <c r="AM84" i="3"/>
  <c r="ER88" i="16"/>
  <c r="AM85" i="3"/>
  <c r="ER89" i="16"/>
  <c r="AM86" i="3"/>
  <c r="ER21" i="16"/>
  <c r="AM18" i="3"/>
  <c r="ER22" i="16"/>
  <c r="AM19" i="3"/>
  <c r="ER26" i="16"/>
  <c r="AM23" i="3"/>
  <c r="ER57" i="16"/>
  <c r="AM54" i="3"/>
  <c r="ER63" i="16"/>
  <c r="AM60" i="3"/>
  <c r="ER94" i="16"/>
  <c r="AM91" i="3"/>
  <c r="ER98" i="16"/>
  <c r="AM95" i="3"/>
  <c r="ER102" i="16"/>
  <c r="AM99" i="3"/>
  <c r="ER108" i="16"/>
  <c r="AM105" i="3"/>
  <c r="ER109" i="16"/>
  <c r="AM106" i="3"/>
  <c r="ER110" i="16"/>
  <c r="AM107" i="3"/>
  <c r="ER111" i="16"/>
  <c r="AM108" i="3"/>
  <c r="ER112" i="16"/>
  <c r="AM109" i="3"/>
  <c r="ER113" i="16"/>
  <c r="AM110" i="3"/>
  <c r="ER114" i="16"/>
  <c r="AM111" i="3"/>
  <c r="ER115" i="16"/>
  <c r="AM112" i="3"/>
  <c r="ER116" i="16"/>
  <c r="AM113" i="3"/>
  <c r="ER117" i="16"/>
  <c r="AM114" i="3"/>
  <c r="ER118" i="16"/>
  <c r="AM115" i="3"/>
  <c r="ER119" i="16"/>
  <c r="AM116" i="3"/>
  <c r="ER120" i="16"/>
  <c r="AM117" i="3"/>
  <c r="ER121" i="16"/>
  <c r="AM118" i="3"/>
  <c r="ER122" i="16"/>
  <c r="AM119" i="3"/>
  <c r="ER123" i="16"/>
  <c r="AM120" i="3"/>
  <c r="ER124" i="16"/>
  <c r="AM121" i="3"/>
  <c r="ER125" i="16"/>
  <c r="AM122" i="3"/>
  <c r="AM21" i="3"/>
  <c r="ER24" i="16"/>
  <c r="ER25" i="16"/>
  <c r="AM22" i="3"/>
  <c r="ER56" i="16"/>
  <c r="AM53" i="3"/>
  <c r="ER58" i="16"/>
  <c r="AM55" i="3"/>
  <c r="ER90" i="16"/>
  <c r="AM87" i="3"/>
  <c r="ER91" i="16"/>
  <c r="AM88" i="3"/>
  <c r="ER95" i="16"/>
  <c r="AM92" i="3"/>
  <c r="ER96" i="16"/>
  <c r="AM93" i="3"/>
  <c r="ER101" i="16"/>
  <c r="AM98" i="3"/>
  <c r="ER105" i="16"/>
  <c r="AM102" i="3"/>
  <c r="ER106" i="16"/>
  <c r="AM103" i="3"/>
  <c r="AM104" i="3"/>
  <c r="ER107" i="16"/>
  <c r="ER126" i="16"/>
  <c r="AM123" i="3"/>
  <c r="ER127" i="16"/>
  <c r="AM124" i="3"/>
  <c r="ER128" i="16"/>
  <c r="AM125" i="3"/>
  <c r="ER129" i="16"/>
  <c r="AM126" i="3"/>
  <c r="ER130" i="16"/>
  <c r="AM127" i="3"/>
  <c r="ER131" i="16"/>
  <c r="AM128" i="3"/>
  <c r="ER132" i="16"/>
  <c r="AM129" i="3"/>
  <c r="ER133" i="16"/>
  <c r="AM130" i="3"/>
  <c r="ER134" i="16"/>
  <c r="AM131" i="3"/>
  <c r="ER135" i="16"/>
  <c r="AM132" i="3"/>
  <c r="ER136" i="16"/>
  <c r="AM133" i="3"/>
  <c r="ER137" i="16"/>
  <c r="AM134" i="3"/>
  <c r="ER138" i="16"/>
  <c r="AM135" i="3"/>
  <c r="ER139" i="16"/>
  <c r="AM136" i="3"/>
  <c r="ER140" i="16"/>
  <c r="AM137" i="3"/>
  <c r="ER141" i="16"/>
  <c r="AM138" i="3"/>
  <c r="ER142" i="16"/>
  <c r="AM139" i="3"/>
  <c r="ER143" i="16"/>
  <c r="AM140" i="3"/>
  <c r="ER144" i="16"/>
  <c r="AM141" i="3"/>
  <c r="ER145" i="16"/>
  <c r="AM142" i="3"/>
  <c r="ER146" i="16"/>
  <c r="AM143" i="3"/>
  <c r="ER147" i="16"/>
  <c r="AM144" i="3"/>
  <c r="ER148" i="16"/>
  <c r="AM145" i="3"/>
  <c r="ER149" i="16"/>
  <c r="AM146" i="3"/>
  <c r="ER150" i="16"/>
  <c r="AM147" i="3"/>
  <c r="ER151" i="16"/>
  <c r="AM148" i="3"/>
  <c r="ER152" i="16"/>
  <c r="AM149" i="3"/>
  <c r="ER153" i="16"/>
  <c r="AM150" i="3"/>
  <c r="ER154" i="16"/>
  <c r="AM151" i="3"/>
  <c r="ER155" i="16"/>
  <c r="AM152" i="3"/>
  <c r="ER156" i="16"/>
  <c r="AM153" i="3"/>
  <c r="ER157" i="16"/>
  <c r="AM154" i="3"/>
  <c r="ER158" i="16"/>
  <c r="AM155" i="3"/>
  <c r="ER159" i="16"/>
  <c r="AM156" i="3"/>
  <c r="ER160" i="16"/>
  <c r="AM157" i="3"/>
  <c r="ER161" i="16"/>
  <c r="AM158" i="3"/>
  <c r="AM26" i="3"/>
  <c r="ER29" i="16"/>
  <c r="AM52" i="3"/>
  <c r="ER55" i="16"/>
  <c r="AM61" i="3"/>
  <c r="ER64" i="16"/>
  <c r="ER92" i="16"/>
  <c r="AM89" i="3"/>
  <c r="AM90" i="3"/>
  <c r="ER93" i="16"/>
  <c r="AM94" i="3"/>
  <c r="ER97" i="16"/>
  <c r="AM96" i="3"/>
  <c r="ER99" i="16"/>
  <c r="ER100" i="16"/>
  <c r="AM97" i="3"/>
  <c r="AM100" i="3"/>
  <c r="ER103" i="16"/>
  <c r="ER104" i="16"/>
  <c r="AM101" i="3"/>
  <c r="ER162" i="16"/>
  <c r="AM159" i="3"/>
  <c r="ER163" i="16"/>
  <c r="AM160" i="3"/>
  <c r="ER164" i="16"/>
  <c r="AM161" i="3"/>
  <c r="ER165" i="16"/>
  <c r="AM162" i="3"/>
  <c r="ER166" i="16"/>
  <c r="AM163" i="3"/>
  <c r="ER167" i="16"/>
  <c r="AM164" i="3"/>
  <c r="ER168" i="16"/>
  <c r="AM165" i="3"/>
  <c r="ER169" i="16"/>
  <c r="AM166" i="3"/>
  <c r="ER170" i="16"/>
  <c r="AM167" i="3"/>
  <c r="ER171" i="16"/>
  <c r="AM168" i="3"/>
  <c r="ER172" i="16"/>
  <c r="AM169" i="3"/>
  <c r="ER173" i="16"/>
  <c r="AM170" i="3"/>
  <c r="ER174" i="16"/>
  <c r="AM171" i="3"/>
  <c r="ER175" i="16"/>
  <c r="AM172" i="3"/>
  <c r="ER176" i="16"/>
  <c r="AM173" i="3"/>
  <c r="ER177" i="16"/>
  <c r="AM174" i="3"/>
  <c r="ER178" i="16"/>
  <c r="AM175" i="3"/>
  <c r="ER179" i="16"/>
  <c r="AM176" i="3"/>
  <c r="ER180" i="16"/>
  <c r="AM177" i="3"/>
  <c r="ER181" i="16"/>
  <c r="AM178" i="3"/>
  <c r="ER182" i="16"/>
  <c r="AM179" i="3"/>
  <c r="ER183" i="16"/>
  <c r="AM180" i="3"/>
  <c r="ER184" i="16"/>
  <c r="AM181" i="3"/>
  <c r="ER185" i="16"/>
  <c r="AM182" i="3"/>
  <c r="ER186" i="16"/>
  <c r="AM183" i="3"/>
  <c r="ER187" i="16"/>
  <c r="AM184" i="3"/>
  <c r="ER188" i="16"/>
  <c r="AM185" i="3"/>
  <c r="ER189" i="16"/>
  <c r="AM186" i="3"/>
  <c r="ER190" i="16"/>
  <c r="AM187" i="3"/>
  <c r="ER191" i="16"/>
  <c r="AM188" i="3"/>
  <c r="ER192" i="16"/>
  <c r="AM189" i="3"/>
  <c r="ER193" i="16"/>
  <c r="AM190" i="3"/>
  <c r="ER194" i="16"/>
  <c r="AM191" i="3"/>
  <c r="ER195" i="16"/>
  <c r="AM192" i="3"/>
  <c r="ER196" i="16"/>
  <c r="AM193" i="3"/>
  <c r="ER197" i="16"/>
  <c r="AM194" i="3"/>
  <c r="ER17" i="16"/>
  <c r="CO218" i="16"/>
  <c r="AM14" i="3"/>
  <c r="AM15" i="3"/>
  <c r="ER18" i="16"/>
  <c r="CO224" i="16" s="1"/>
  <c r="CO241" i="16" s="1"/>
  <c r="AM16" i="3"/>
  <c r="ER19" i="16"/>
  <c r="ER20" i="16"/>
  <c r="AM17" i="3"/>
  <c r="AM24" i="3"/>
  <c r="ER27" i="16"/>
  <c r="AM25" i="3"/>
  <c r="ER28" i="16"/>
  <c r="AM27" i="3"/>
  <c r="ER30" i="16"/>
  <c r="AM28" i="3"/>
  <c r="ER31" i="16"/>
  <c r="ER53" i="16"/>
  <c r="AM50" i="3"/>
  <c r="AM51" i="3"/>
  <c r="ER54" i="16"/>
  <c r="AM56" i="3"/>
  <c r="ER59" i="16"/>
  <c r="ER60" i="16"/>
  <c r="AM57" i="3"/>
  <c r="AM58" i="3"/>
  <c r="ER61" i="16"/>
  <c r="AM59" i="3"/>
  <c r="ER62" i="16"/>
  <c r="AM63" i="3"/>
  <c r="ER66" i="16"/>
  <c r="ER198" i="16"/>
  <c r="AM195" i="3"/>
  <c r="ER199" i="16"/>
  <c r="AM196" i="3"/>
  <c r="ER200" i="16"/>
  <c r="AM197" i="3"/>
  <c r="ER201" i="16"/>
  <c r="AM198" i="3"/>
  <c r="ER202" i="16"/>
  <c r="AM199" i="3"/>
  <c r="ER203" i="16"/>
  <c r="AM200" i="3"/>
  <c r="ER204" i="16"/>
  <c r="AM201" i="3"/>
  <c r="ER205" i="16"/>
  <c r="AM202" i="3"/>
  <c r="ER206" i="16"/>
  <c r="AM203" i="3"/>
  <c r="ER207" i="16"/>
  <c r="AM204" i="3"/>
  <c r="ER208" i="16"/>
  <c r="AM205" i="3"/>
  <c r="ER209" i="16"/>
  <c r="AM206" i="3"/>
  <c r="ER210" i="16"/>
  <c r="AM207" i="3"/>
  <c r="ER211" i="16"/>
  <c r="AM208" i="3"/>
  <c r="ER212" i="16"/>
  <c r="AM209" i="3"/>
  <c r="ER213" i="16"/>
  <c r="AM210" i="3"/>
  <c r="ER214" i="16"/>
  <c r="AM211" i="3"/>
  <c r="ER215" i="16"/>
  <c r="AM212" i="3"/>
  <c r="ER216" i="16"/>
  <c r="AM213" i="3"/>
  <c r="AO232" i="16"/>
  <c r="AO235" i="16"/>
  <c r="CO236" i="16"/>
  <c r="CO239" i="16"/>
  <c r="EL32" i="16"/>
  <c r="AG29" i="3"/>
  <c r="EL33" i="16"/>
  <c r="AG30" i="3"/>
  <c r="EL34" i="16"/>
  <c r="AG31" i="3"/>
  <c r="EL35" i="16"/>
  <c r="AG32" i="3"/>
  <c r="EL36" i="16"/>
  <c r="AG33" i="3"/>
  <c r="EL37" i="16"/>
  <c r="AG34" i="3"/>
  <c r="EL38" i="16"/>
  <c r="AG35" i="3"/>
  <c r="EL39" i="16"/>
  <c r="AG36" i="3"/>
  <c r="EL40" i="16"/>
  <c r="AG37" i="3"/>
  <c r="EL41" i="16"/>
  <c r="AG38" i="3"/>
  <c r="EL42" i="16"/>
  <c r="AG39" i="3"/>
  <c r="EL43" i="16"/>
  <c r="AG40" i="3"/>
  <c r="EL44" i="16"/>
  <c r="AG41" i="3"/>
  <c r="EL45" i="16"/>
  <c r="AG42" i="3"/>
  <c r="EL46" i="16"/>
  <c r="AG43" i="3"/>
  <c r="EL47" i="16"/>
  <c r="AG44" i="3"/>
  <c r="EL48" i="16"/>
  <c r="AG45" i="3"/>
  <c r="EL49" i="16"/>
  <c r="AG46" i="3"/>
  <c r="EL50" i="16"/>
  <c r="AG47" i="3"/>
  <c r="EL51" i="16"/>
  <c r="AG48" i="3"/>
  <c r="EL52" i="16"/>
  <c r="AG49" i="3"/>
  <c r="EL53" i="16"/>
  <c r="AG50" i="3"/>
  <c r="AG15" i="3"/>
  <c r="EL66" i="16"/>
  <c r="AG63" i="3"/>
  <c r="EL67" i="16"/>
  <c r="AG64" i="3"/>
  <c r="EL68" i="16"/>
  <c r="AG65" i="3"/>
  <c r="EL69" i="16"/>
  <c r="AG66" i="3"/>
  <c r="EL70" i="16"/>
  <c r="AG67" i="3"/>
  <c r="EL71" i="16"/>
  <c r="AG68" i="3"/>
  <c r="EL72" i="16"/>
  <c r="AG69" i="3"/>
  <c r="EL73" i="16"/>
  <c r="AG70" i="3"/>
  <c r="EL74" i="16"/>
  <c r="AG71" i="3"/>
  <c r="EL75" i="16"/>
  <c r="AG72" i="3"/>
  <c r="EL76" i="16"/>
  <c r="AG73" i="3"/>
  <c r="EL77" i="16"/>
  <c r="AG74" i="3"/>
  <c r="EL78" i="16"/>
  <c r="AG75" i="3"/>
  <c r="EL79" i="16"/>
  <c r="AG76" i="3"/>
  <c r="EL80" i="16"/>
  <c r="AG77" i="3"/>
  <c r="EL81" i="16"/>
  <c r="AG78" i="3"/>
  <c r="EL82" i="16"/>
  <c r="AG79" i="3"/>
  <c r="EL83" i="16"/>
  <c r="AG80" i="3"/>
  <c r="EL84" i="16"/>
  <c r="AG81" i="3"/>
  <c r="EL85" i="16"/>
  <c r="AG82" i="3"/>
  <c r="EL86" i="16"/>
  <c r="AG83" i="3"/>
  <c r="EL87" i="16"/>
  <c r="AG84" i="3"/>
  <c r="EL88" i="16"/>
  <c r="AG85" i="3"/>
  <c r="EL89" i="16"/>
  <c r="AG86" i="3"/>
  <c r="EL27" i="16"/>
  <c r="AG24" i="3"/>
  <c r="EL30" i="16"/>
  <c r="AG27" i="3"/>
  <c r="EL31" i="16"/>
  <c r="AG28" i="3"/>
  <c r="EL61" i="16"/>
  <c r="AG58" i="3"/>
  <c r="AG59" i="3"/>
  <c r="EL62" i="16"/>
  <c r="EL65" i="16"/>
  <c r="AG62" i="3"/>
  <c r="EL90" i="16"/>
  <c r="AG87" i="3"/>
  <c r="EL91" i="16"/>
  <c r="AG88" i="3"/>
  <c r="EL100" i="16"/>
  <c r="AG97" i="3"/>
  <c r="EL106" i="16"/>
  <c r="AG103" i="3"/>
  <c r="EL109" i="16"/>
  <c r="AG106" i="3"/>
  <c r="EL110" i="16"/>
  <c r="AG107" i="3"/>
  <c r="EL111" i="16"/>
  <c r="AG108" i="3"/>
  <c r="EL112" i="16"/>
  <c r="AG109" i="3"/>
  <c r="EL113" i="16"/>
  <c r="AG110" i="3"/>
  <c r="EL114" i="16"/>
  <c r="AG111" i="3"/>
  <c r="EL115" i="16"/>
  <c r="AG112" i="3"/>
  <c r="EL116" i="16"/>
  <c r="AG113" i="3"/>
  <c r="EL117" i="16"/>
  <c r="AG114" i="3"/>
  <c r="EL118" i="16"/>
  <c r="AG115" i="3"/>
  <c r="EL119" i="16"/>
  <c r="AG116" i="3"/>
  <c r="EL120" i="16"/>
  <c r="AG117" i="3"/>
  <c r="EL121" i="16"/>
  <c r="AG118" i="3"/>
  <c r="EL122" i="16"/>
  <c r="AG119" i="3"/>
  <c r="EL123" i="16"/>
  <c r="AG120" i="3"/>
  <c r="EL124" i="16"/>
  <c r="AG121" i="3"/>
  <c r="EL125" i="16"/>
  <c r="AG122" i="3"/>
  <c r="AG16" i="3"/>
  <c r="EL19" i="16"/>
  <c r="EL28" i="16"/>
  <c r="AG25" i="3"/>
  <c r="EL54" i="16"/>
  <c r="AG51" i="3"/>
  <c r="AG53" i="3"/>
  <c r="EL56" i="16"/>
  <c r="EL57" i="16"/>
  <c r="AG54" i="3"/>
  <c r="EL63" i="16"/>
  <c r="AG60" i="3"/>
  <c r="EL64" i="16"/>
  <c r="AG61" i="3"/>
  <c r="EL93" i="16"/>
  <c r="AG90" i="3"/>
  <c r="EL94" i="16"/>
  <c r="AG91" i="3"/>
  <c r="EL95" i="16"/>
  <c r="AG92" i="3"/>
  <c r="EL97" i="16"/>
  <c r="AG94" i="3"/>
  <c r="EL99" i="16"/>
  <c r="AG96" i="3"/>
  <c r="EL101" i="16"/>
  <c r="AG98" i="3"/>
  <c r="EL102" i="16"/>
  <c r="AG99" i="3"/>
  <c r="EL104" i="16"/>
  <c r="AG101" i="3"/>
  <c r="EL105" i="16"/>
  <c r="AG102" i="3"/>
  <c r="AG104" i="3"/>
  <c r="EL107" i="16"/>
  <c r="AG105" i="3"/>
  <c r="EL108" i="16"/>
  <c r="EL126" i="16"/>
  <c r="AG123" i="3"/>
  <c r="EL127" i="16"/>
  <c r="AG124" i="3"/>
  <c r="EL128" i="16"/>
  <c r="AG125" i="3"/>
  <c r="EL129" i="16"/>
  <c r="AG126" i="3"/>
  <c r="EL130" i="16"/>
  <c r="AG127" i="3"/>
  <c r="EL131" i="16"/>
  <c r="AG128" i="3"/>
  <c r="EL132" i="16"/>
  <c r="AG129" i="3"/>
  <c r="EL133" i="16"/>
  <c r="AG130" i="3"/>
  <c r="EL134" i="16"/>
  <c r="AG131" i="3"/>
  <c r="EL135" i="16"/>
  <c r="AG132" i="3"/>
  <c r="EL136" i="16"/>
  <c r="AG133" i="3"/>
  <c r="EL137" i="16"/>
  <c r="AG134" i="3"/>
  <c r="EL138" i="16"/>
  <c r="AG135" i="3"/>
  <c r="EL139" i="16"/>
  <c r="AG136" i="3"/>
  <c r="EL140" i="16"/>
  <c r="AG137" i="3"/>
  <c r="EL141" i="16"/>
  <c r="AG138" i="3"/>
  <c r="EL142" i="16"/>
  <c r="AG139" i="3"/>
  <c r="EL143" i="16"/>
  <c r="AG140" i="3"/>
  <c r="EL144" i="16"/>
  <c r="AG141" i="3"/>
  <c r="EL145" i="16"/>
  <c r="AG142" i="3"/>
  <c r="EL146" i="16"/>
  <c r="AG143" i="3"/>
  <c r="EL147" i="16"/>
  <c r="AG144" i="3"/>
  <c r="EL148" i="16"/>
  <c r="AG145" i="3"/>
  <c r="EL149" i="16"/>
  <c r="AG146" i="3"/>
  <c r="EL150" i="16"/>
  <c r="AG147" i="3"/>
  <c r="EL151" i="16"/>
  <c r="AG148" i="3"/>
  <c r="EL152" i="16"/>
  <c r="AG149" i="3"/>
  <c r="EL153" i="16"/>
  <c r="AG150" i="3"/>
  <c r="EL154" i="16"/>
  <c r="AG151" i="3"/>
  <c r="EL155" i="16"/>
  <c r="AG152" i="3"/>
  <c r="EL156" i="16"/>
  <c r="AG153" i="3"/>
  <c r="EL157" i="16"/>
  <c r="AG154" i="3"/>
  <c r="EL158" i="16"/>
  <c r="AG155" i="3"/>
  <c r="EL159" i="16"/>
  <c r="AG156" i="3"/>
  <c r="EL160" i="16"/>
  <c r="AG157" i="3"/>
  <c r="EL161" i="16"/>
  <c r="AG158" i="3"/>
  <c r="AG19" i="3"/>
  <c r="EL22" i="16"/>
  <c r="AG21" i="3"/>
  <c r="EL24" i="16"/>
  <c r="AG22" i="3"/>
  <c r="EL25" i="16"/>
  <c r="EL26" i="16"/>
  <c r="AG23" i="3"/>
  <c r="EL55" i="16"/>
  <c r="AG52" i="3"/>
  <c r="EL59" i="16"/>
  <c r="AG56" i="3"/>
  <c r="AG89" i="3"/>
  <c r="EL92" i="16"/>
  <c r="AG93" i="3"/>
  <c r="EL96" i="16"/>
  <c r="EL98" i="16"/>
  <c r="AG95" i="3"/>
  <c r="EL103" i="16"/>
  <c r="AG100" i="3"/>
  <c r="EL162" i="16"/>
  <c r="AG159" i="3"/>
  <c r="EL163" i="16"/>
  <c r="AG160" i="3"/>
  <c r="EL164" i="16"/>
  <c r="AG161" i="3"/>
  <c r="EL165" i="16"/>
  <c r="AG162" i="3"/>
  <c r="EL166" i="16"/>
  <c r="AG163" i="3"/>
  <c r="EL167" i="16"/>
  <c r="AG164" i="3"/>
  <c r="EL168" i="16"/>
  <c r="AG165" i="3"/>
  <c r="EL169" i="16"/>
  <c r="AG166" i="3"/>
  <c r="EL170" i="16"/>
  <c r="AG167" i="3"/>
  <c r="EL171" i="16"/>
  <c r="AG168" i="3"/>
  <c r="EL172" i="16"/>
  <c r="AG169" i="3"/>
  <c r="EL173" i="16"/>
  <c r="AG170" i="3"/>
  <c r="EL174" i="16"/>
  <c r="AG171" i="3"/>
  <c r="EL175" i="16"/>
  <c r="AG172" i="3"/>
  <c r="EL176" i="16"/>
  <c r="AG173" i="3"/>
  <c r="EL177" i="16"/>
  <c r="AG174" i="3"/>
  <c r="EL178" i="16"/>
  <c r="AG175" i="3"/>
  <c r="EL179" i="16"/>
  <c r="AG176" i="3"/>
  <c r="EL180" i="16"/>
  <c r="AG177" i="3"/>
  <c r="EL181" i="16"/>
  <c r="AG178" i="3"/>
  <c r="EL182" i="16"/>
  <c r="AG179" i="3"/>
  <c r="EL183" i="16"/>
  <c r="AG180" i="3"/>
  <c r="EL184" i="16"/>
  <c r="AG181" i="3"/>
  <c r="EL185" i="16"/>
  <c r="AG182" i="3"/>
  <c r="EL186" i="16"/>
  <c r="AG183" i="3"/>
  <c r="EL187" i="16"/>
  <c r="AG184" i="3"/>
  <c r="EL188" i="16"/>
  <c r="AG185" i="3"/>
  <c r="EL189" i="16"/>
  <c r="AG186" i="3"/>
  <c r="EL190" i="16"/>
  <c r="AG187" i="3"/>
  <c r="EL191" i="16"/>
  <c r="AG188" i="3"/>
  <c r="EL192" i="16"/>
  <c r="AG189" i="3"/>
  <c r="EL193" i="16"/>
  <c r="AG190" i="3"/>
  <c r="EL194" i="16"/>
  <c r="AG191" i="3"/>
  <c r="EL195" i="16"/>
  <c r="AG192" i="3"/>
  <c r="EL196" i="16"/>
  <c r="AG193" i="3"/>
  <c r="EL197" i="16"/>
  <c r="AG194" i="3"/>
  <c r="CI218" i="16"/>
  <c r="AG14" i="3"/>
  <c r="AG17" i="3"/>
  <c r="EL20" i="16"/>
  <c r="AG18" i="3"/>
  <c r="EL21" i="16"/>
  <c r="AG20" i="3"/>
  <c r="EL23" i="16"/>
  <c r="AG26" i="3"/>
  <c r="EL29" i="16"/>
  <c r="AG55" i="3"/>
  <c r="EL58" i="16"/>
  <c r="EL60" i="16"/>
  <c r="AG57" i="3"/>
  <c r="EL198" i="16"/>
  <c r="AG195" i="3"/>
  <c r="EL199" i="16"/>
  <c r="AG196" i="3"/>
  <c r="EL200" i="16"/>
  <c r="AG197" i="3"/>
  <c r="EL201" i="16"/>
  <c r="AG198" i="3"/>
  <c r="EL202" i="16"/>
  <c r="AG199" i="3"/>
  <c r="EL203" i="16"/>
  <c r="AG200" i="3"/>
  <c r="EL204" i="16"/>
  <c r="AG201" i="3"/>
  <c r="EL205" i="16"/>
  <c r="AG202" i="3"/>
  <c r="EL206" i="16"/>
  <c r="AG203" i="3"/>
  <c r="EL207" i="16"/>
  <c r="AG204" i="3"/>
  <c r="EL208" i="16"/>
  <c r="AG205" i="3"/>
  <c r="EL209" i="16"/>
  <c r="AG206" i="3"/>
  <c r="EL210" i="16"/>
  <c r="AG207" i="3"/>
  <c r="EL211" i="16"/>
  <c r="AG208" i="3"/>
  <c r="EL212" i="16"/>
  <c r="AG209" i="3"/>
  <c r="EL213" i="16"/>
  <c r="AG210" i="3"/>
  <c r="EL214" i="16"/>
  <c r="AG211" i="3"/>
  <c r="EL215" i="16"/>
  <c r="AG212" i="3"/>
  <c r="EL216" i="16"/>
  <c r="AG213" i="3"/>
  <c r="ET32" i="16"/>
  <c r="AO29" i="3"/>
  <c r="ET33" i="16"/>
  <c r="AO30" i="3"/>
  <c r="ET34" i="16"/>
  <c r="AO31" i="3"/>
  <c r="ET35" i="16"/>
  <c r="AO32" i="3"/>
  <c r="ET36" i="16"/>
  <c r="AO33" i="3"/>
  <c r="ET37" i="16"/>
  <c r="AO34" i="3"/>
  <c r="ET38" i="16"/>
  <c r="AO35" i="3"/>
  <c r="ET39" i="16"/>
  <c r="AO36" i="3"/>
  <c r="ET40" i="16"/>
  <c r="AO37" i="3"/>
  <c r="ET41" i="16"/>
  <c r="AO38" i="3"/>
  <c r="ET42" i="16"/>
  <c r="AO39" i="3"/>
  <c r="ET43" i="16"/>
  <c r="AO40" i="3"/>
  <c r="ET44" i="16"/>
  <c r="AO41" i="3"/>
  <c r="ET45" i="16"/>
  <c r="AO42" i="3"/>
  <c r="ET46" i="16"/>
  <c r="AO43" i="3"/>
  <c r="ET47" i="16"/>
  <c r="AO44" i="3"/>
  <c r="ET48" i="16"/>
  <c r="AO45" i="3"/>
  <c r="ET49" i="16"/>
  <c r="AO46" i="3"/>
  <c r="ET50" i="16"/>
  <c r="AO47" i="3"/>
  <c r="ET51" i="16"/>
  <c r="AO48" i="3"/>
  <c r="ET52" i="16"/>
  <c r="AO49" i="3"/>
  <c r="ET25" i="16"/>
  <c r="AO22" i="3"/>
  <c r="ET30" i="16"/>
  <c r="AO27" i="3"/>
  <c r="ET53" i="16"/>
  <c r="AO50" i="3"/>
  <c r="ET67" i="16"/>
  <c r="AO64" i="3"/>
  <c r="ET68" i="16"/>
  <c r="AO65" i="3"/>
  <c r="ET69" i="16"/>
  <c r="AO66" i="3"/>
  <c r="ET70" i="16"/>
  <c r="AO67" i="3"/>
  <c r="ET71" i="16"/>
  <c r="AO68" i="3"/>
  <c r="ET72" i="16"/>
  <c r="AO69" i="3"/>
  <c r="ET73" i="16"/>
  <c r="AO70" i="3"/>
  <c r="ET74" i="16"/>
  <c r="AO71" i="3"/>
  <c r="ET75" i="16"/>
  <c r="AO72" i="3"/>
  <c r="ET76" i="16"/>
  <c r="AO73" i="3"/>
  <c r="ET77" i="16"/>
  <c r="AO74" i="3"/>
  <c r="ET78" i="16"/>
  <c r="AO75" i="3"/>
  <c r="ET79" i="16"/>
  <c r="AO76" i="3"/>
  <c r="ET80" i="16"/>
  <c r="AO77" i="3"/>
  <c r="ET81" i="16"/>
  <c r="AO78" i="3"/>
  <c r="ET82" i="16"/>
  <c r="AO79" i="3"/>
  <c r="ET83" i="16"/>
  <c r="AO80" i="3"/>
  <c r="ET84" i="16"/>
  <c r="AO81" i="3"/>
  <c r="ET85" i="16"/>
  <c r="AO82" i="3"/>
  <c r="ET86" i="16"/>
  <c r="AO83" i="3"/>
  <c r="ET87" i="16"/>
  <c r="AO84" i="3"/>
  <c r="ET88" i="16"/>
  <c r="AO85" i="3"/>
  <c r="ET89" i="16"/>
  <c r="AO86" i="3"/>
  <c r="ET23" i="16"/>
  <c r="AO20" i="3"/>
  <c r="AO25" i="3"/>
  <c r="ET28" i="16"/>
  <c r="ET29" i="16"/>
  <c r="AO26" i="3"/>
  <c r="ET31" i="16"/>
  <c r="AO28" i="3"/>
  <c r="AO52" i="3"/>
  <c r="ET55" i="16"/>
  <c r="ET58" i="16"/>
  <c r="AO55" i="3"/>
  <c r="AO57" i="3"/>
  <c r="ET60" i="16"/>
  <c r="ET65" i="16"/>
  <c r="AO62" i="3"/>
  <c r="ET95" i="16"/>
  <c r="AO92" i="3"/>
  <c r="ET106" i="16"/>
  <c r="AO103" i="3"/>
  <c r="ET109" i="16"/>
  <c r="AO106" i="3"/>
  <c r="ET110" i="16"/>
  <c r="AO107" i="3"/>
  <c r="ET111" i="16"/>
  <c r="AO108" i="3"/>
  <c r="ET112" i="16"/>
  <c r="AO109" i="3"/>
  <c r="ET113" i="16"/>
  <c r="AO110" i="3"/>
  <c r="ET114" i="16"/>
  <c r="AO111" i="3"/>
  <c r="ET115" i="16"/>
  <c r="AO112" i="3"/>
  <c r="ET116" i="16"/>
  <c r="AO113" i="3"/>
  <c r="ET117" i="16"/>
  <c r="AO114" i="3"/>
  <c r="ET118" i="16"/>
  <c r="AO115" i="3"/>
  <c r="ET119" i="16"/>
  <c r="AO116" i="3"/>
  <c r="ET120" i="16"/>
  <c r="AO117" i="3"/>
  <c r="ET121" i="16"/>
  <c r="AO118" i="3"/>
  <c r="ET122" i="16"/>
  <c r="AO119" i="3"/>
  <c r="ET123" i="16"/>
  <c r="AO120" i="3"/>
  <c r="ET124" i="16"/>
  <c r="AO121" i="3"/>
  <c r="ET125" i="16"/>
  <c r="AO122" i="3"/>
  <c r="ET17" i="16"/>
  <c r="CQ218" i="16"/>
  <c r="AO14" i="3"/>
  <c r="ET19" i="16"/>
  <c r="AO16" i="3"/>
  <c r="ET26" i="16"/>
  <c r="AO23" i="3"/>
  <c r="ET57" i="16"/>
  <c r="AO54" i="3"/>
  <c r="ET63" i="16"/>
  <c r="AO60" i="3"/>
  <c r="AO63" i="3"/>
  <c r="ET66" i="16"/>
  <c r="AO91" i="3"/>
  <c r="ET94" i="16"/>
  <c r="AO94" i="3"/>
  <c r="ET97" i="16"/>
  <c r="ET99" i="16"/>
  <c r="AO96" i="3"/>
  <c r="AO98" i="3"/>
  <c r="ET101" i="16"/>
  <c r="ET102" i="16"/>
  <c r="AO99" i="3"/>
  <c r="ET104" i="16"/>
  <c r="AO101" i="3"/>
  <c r="AO104" i="3"/>
  <c r="ET107" i="16"/>
  <c r="AO105" i="3"/>
  <c r="ET108" i="16"/>
  <c r="ET126" i="16"/>
  <c r="AO123" i="3"/>
  <c r="ET127" i="16"/>
  <c r="AO124" i="3"/>
  <c r="ET128" i="16"/>
  <c r="AO125" i="3"/>
  <c r="ET129" i="16"/>
  <c r="AO126" i="3"/>
  <c r="ET130" i="16"/>
  <c r="AO127" i="3"/>
  <c r="ET131" i="16"/>
  <c r="AO128" i="3"/>
  <c r="ET132" i="16"/>
  <c r="AO129" i="3"/>
  <c r="ET133" i="16"/>
  <c r="AO130" i="3"/>
  <c r="ET134" i="16"/>
  <c r="AO131" i="3"/>
  <c r="ET135" i="16"/>
  <c r="AO132" i="3"/>
  <c r="ET136" i="16"/>
  <c r="AO133" i="3"/>
  <c r="ET137" i="16"/>
  <c r="AO134" i="3"/>
  <c r="ET138" i="16"/>
  <c r="AO135" i="3"/>
  <c r="ET139" i="16"/>
  <c r="AO136" i="3"/>
  <c r="ET140" i="16"/>
  <c r="AO137" i="3"/>
  <c r="ET141" i="16"/>
  <c r="AO138" i="3"/>
  <c r="ET142" i="16"/>
  <c r="AO139" i="3"/>
  <c r="ET143" i="16"/>
  <c r="AO140" i="3"/>
  <c r="ET144" i="16"/>
  <c r="AO141" i="3"/>
  <c r="ET145" i="16"/>
  <c r="AO142" i="3"/>
  <c r="ET146" i="16"/>
  <c r="AO143" i="3"/>
  <c r="ET147" i="16"/>
  <c r="AO144" i="3"/>
  <c r="ET148" i="16"/>
  <c r="AO145" i="3"/>
  <c r="ET149" i="16"/>
  <c r="AO146" i="3"/>
  <c r="ET150" i="16"/>
  <c r="AO147" i="3"/>
  <c r="ET151" i="16"/>
  <c r="AO148" i="3"/>
  <c r="ET152" i="16"/>
  <c r="AO149" i="3"/>
  <c r="ET153" i="16"/>
  <c r="AO150" i="3"/>
  <c r="ET154" i="16"/>
  <c r="AO151" i="3"/>
  <c r="ET155" i="16"/>
  <c r="AO152" i="3"/>
  <c r="ET156" i="16"/>
  <c r="AO153" i="3"/>
  <c r="ET157" i="16"/>
  <c r="AO154" i="3"/>
  <c r="ET158" i="16"/>
  <c r="AO155" i="3"/>
  <c r="ET159" i="16"/>
  <c r="AO156" i="3"/>
  <c r="ET160" i="16"/>
  <c r="AO157" i="3"/>
  <c r="ET161" i="16"/>
  <c r="AO158" i="3"/>
  <c r="ET18" i="16"/>
  <c r="CQ224" i="16" s="1"/>
  <c r="CQ241" i="16" s="1"/>
  <c r="AO15" i="3"/>
  <c r="ET20" i="16"/>
  <c r="AO17" i="3"/>
  <c r="ET21" i="16"/>
  <c r="AO18" i="3"/>
  <c r="ET24" i="16"/>
  <c r="AO21" i="3"/>
  <c r="AO24" i="3"/>
  <c r="ET27" i="16"/>
  <c r="ET54" i="16"/>
  <c r="AO51" i="3"/>
  <c r="ET59" i="16"/>
  <c r="AO56" i="3"/>
  <c r="ET62" i="16"/>
  <c r="AO59" i="3"/>
  <c r="ET64" i="16"/>
  <c r="AO61" i="3"/>
  <c r="AO88" i="3"/>
  <c r="ET91" i="16"/>
  <c r="AO89" i="3"/>
  <c r="ET92" i="16"/>
  <c r="ET93" i="16"/>
  <c r="AO90" i="3"/>
  <c r="ET96" i="16"/>
  <c r="AO93" i="3"/>
  <c r="AO95" i="3"/>
  <c r="ET98" i="16"/>
  <c r="ET100" i="16"/>
  <c r="AO97" i="3"/>
  <c r="AO100" i="3"/>
  <c r="ET103" i="16"/>
  <c r="ET105" i="16"/>
  <c r="AO102" i="3"/>
  <c r="ET162" i="16"/>
  <c r="AO159" i="3"/>
  <c r="ET163" i="16"/>
  <c r="AO160" i="3"/>
  <c r="ET164" i="16"/>
  <c r="AO161" i="3"/>
  <c r="ET165" i="16"/>
  <c r="AO162" i="3"/>
  <c r="ET166" i="16"/>
  <c r="AO163" i="3"/>
  <c r="ET167" i="16"/>
  <c r="AO164" i="3"/>
  <c r="ET168" i="16"/>
  <c r="AO165" i="3"/>
  <c r="ET169" i="16"/>
  <c r="AO166" i="3"/>
  <c r="ET170" i="16"/>
  <c r="AO167" i="3"/>
  <c r="ET171" i="16"/>
  <c r="AO168" i="3"/>
  <c r="ET172" i="16"/>
  <c r="AO169" i="3"/>
  <c r="ET173" i="16"/>
  <c r="AO170" i="3"/>
  <c r="ET174" i="16"/>
  <c r="AO171" i="3"/>
  <c r="ET175" i="16"/>
  <c r="AO172" i="3"/>
  <c r="ET176" i="16"/>
  <c r="AO173" i="3"/>
  <c r="ET177" i="16"/>
  <c r="AO174" i="3"/>
  <c r="ET178" i="16"/>
  <c r="AO175" i="3"/>
  <c r="ET179" i="16"/>
  <c r="AO176" i="3"/>
  <c r="ET180" i="16"/>
  <c r="AO177" i="3"/>
  <c r="ET181" i="16"/>
  <c r="AO178" i="3"/>
  <c r="ET182" i="16"/>
  <c r="AO179" i="3"/>
  <c r="ET183" i="16"/>
  <c r="AO180" i="3"/>
  <c r="ET184" i="16"/>
  <c r="AO181" i="3"/>
  <c r="ET185" i="16"/>
  <c r="AO182" i="3"/>
  <c r="ET186" i="16"/>
  <c r="AO183" i="3"/>
  <c r="ET187" i="16"/>
  <c r="AO184" i="3"/>
  <c r="ET188" i="16"/>
  <c r="AO185" i="3"/>
  <c r="ET189" i="16"/>
  <c r="AO186" i="3"/>
  <c r="ET190" i="16"/>
  <c r="AO187" i="3"/>
  <c r="ET191" i="16"/>
  <c r="AO188" i="3"/>
  <c r="ET192" i="16"/>
  <c r="AO189" i="3"/>
  <c r="ET193" i="16"/>
  <c r="AO190" i="3"/>
  <c r="ET194" i="16"/>
  <c r="AO191" i="3"/>
  <c r="ET195" i="16"/>
  <c r="AO192" i="3"/>
  <c r="ET196" i="16"/>
  <c r="AO193" i="3"/>
  <c r="ET197" i="16"/>
  <c r="AO194" i="3"/>
  <c r="AO19" i="3"/>
  <c r="ET22" i="16"/>
  <c r="AO53" i="3"/>
  <c r="ET56" i="16"/>
  <c r="AO58" i="3"/>
  <c r="ET61" i="16"/>
  <c r="AO87" i="3"/>
  <c r="ET90" i="16"/>
  <c r="ET198" i="16"/>
  <c r="AO195" i="3"/>
  <c r="ET199" i="16"/>
  <c r="AO196" i="3"/>
  <c r="ET200" i="16"/>
  <c r="AO197" i="3"/>
  <c r="ET201" i="16"/>
  <c r="AO198" i="3"/>
  <c r="ET202" i="16"/>
  <c r="AO199" i="3"/>
  <c r="ET203" i="16"/>
  <c r="AO200" i="3"/>
  <c r="ET204" i="16"/>
  <c r="AO201" i="3"/>
  <c r="ET205" i="16"/>
  <c r="AO202" i="3"/>
  <c r="ET206" i="16"/>
  <c r="AO203" i="3"/>
  <c r="ET207" i="16"/>
  <c r="AO204" i="3"/>
  <c r="ET208" i="16"/>
  <c r="AO205" i="3"/>
  <c r="ET209" i="16"/>
  <c r="AO206" i="3"/>
  <c r="ET210" i="16"/>
  <c r="AO207" i="3"/>
  <c r="ET211" i="16"/>
  <c r="AO208" i="3"/>
  <c r="ET212" i="16"/>
  <c r="AO209" i="3"/>
  <c r="ET213" i="16"/>
  <c r="AO210" i="3"/>
  <c r="ET214" i="16"/>
  <c r="AO211" i="3"/>
  <c r="ET215" i="16"/>
  <c r="AO212" i="3"/>
  <c r="ET216" i="16"/>
  <c r="AO213" i="3"/>
  <c r="AQ232" i="16"/>
  <c r="AQ235" i="16"/>
  <c r="CQ236" i="16"/>
  <c r="CQ239" i="16"/>
  <c r="EW32" i="16"/>
  <c r="AR29" i="3"/>
  <c r="EW33" i="16"/>
  <c r="AR30" i="3"/>
  <c r="EW34" i="16"/>
  <c r="AR31" i="3"/>
  <c r="EW35" i="16"/>
  <c r="AR32" i="3"/>
  <c r="EW36" i="16"/>
  <c r="AR33" i="3"/>
  <c r="EW37" i="16"/>
  <c r="AR34" i="3"/>
  <c r="EW38" i="16"/>
  <c r="AR35" i="3"/>
  <c r="EW39" i="16"/>
  <c r="AR36" i="3"/>
  <c r="EW40" i="16"/>
  <c r="AR37" i="3"/>
  <c r="EW41" i="16"/>
  <c r="AR38" i="3"/>
  <c r="EW42" i="16"/>
  <c r="AR39" i="3"/>
  <c r="EW43" i="16"/>
  <c r="AR40" i="3"/>
  <c r="EW44" i="16"/>
  <c r="AR41" i="3"/>
  <c r="EW45" i="16"/>
  <c r="AR42" i="3"/>
  <c r="EW46" i="16"/>
  <c r="AR43" i="3"/>
  <c r="EW47" i="16"/>
  <c r="AR44" i="3"/>
  <c r="EW48" i="16"/>
  <c r="AR45" i="3"/>
  <c r="EW49" i="16"/>
  <c r="AR46" i="3"/>
  <c r="EW50" i="16"/>
  <c r="AR47" i="3"/>
  <c r="EW51" i="16"/>
  <c r="AR48" i="3"/>
  <c r="EW52" i="16"/>
  <c r="AR49" i="3"/>
  <c r="EW18" i="16"/>
  <c r="AR15" i="3"/>
  <c r="EW57" i="16"/>
  <c r="AR54" i="3"/>
  <c r="EW67" i="16"/>
  <c r="AR64" i="3"/>
  <c r="EW68" i="16"/>
  <c r="AR65" i="3"/>
  <c r="EW69" i="16"/>
  <c r="AR66" i="3"/>
  <c r="EW70" i="16"/>
  <c r="AR67" i="3"/>
  <c r="EW71" i="16"/>
  <c r="AR68" i="3"/>
  <c r="EW72" i="16"/>
  <c r="AR69" i="3"/>
  <c r="EW73" i="16"/>
  <c r="AR70" i="3"/>
  <c r="EW74" i="16"/>
  <c r="AR71" i="3"/>
  <c r="EW75" i="16"/>
  <c r="AR72" i="3"/>
  <c r="EW76" i="16"/>
  <c r="AR73" i="3"/>
  <c r="EW77" i="16"/>
  <c r="AR74" i="3"/>
  <c r="EW78" i="16"/>
  <c r="AR75" i="3"/>
  <c r="EW79" i="16"/>
  <c r="AR76" i="3"/>
  <c r="EW80" i="16"/>
  <c r="AR77" i="3"/>
  <c r="EW81" i="16"/>
  <c r="AR78" i="3"/>
  <c r="EW82" i="16"/>
  <c r="AR79" i="3"/>
  <c r="EW83" i="16"/>
  <c r="AR80" i="3"/>
  <c r="EW84" i="16"/>
  <c r="AR81" i="3"/>
  <c r="EW85" i="16"/>
  <c r="AR82" i="3"/>
  <c r="EW86" i="16"/>
  <c r="AR83" i="3"/>
  <c r="EW87" i="16"/>
  <c r="AR84" i="3"/>
  <c r="EW88" i="16"/>
  <c r="AR85" i="3"/>
  <c r="EW89" i="16"/>
  <c r="AR86" i="3"/>
  <c r="EW26" i="16"/>
  <c r="AR23" i="3"/>
  <c r="AR50" i="3"/>
  <c r="EW53" i="16"/>
  <c r="EW60" i="16"/>
  <c r="AR57" i="3"/>
  <c r="EW93" i="16"/>
  <c r="AR90" i="3"/>
  <c r="EW98" i="16"/>
  <c r="AR95" i="3"/>
  <c r="EW109" i="16"/>
  <c r="AR106" i="3"/>
  <c r="EW110" i="16"/>
  <c r="AR107" i="3"/>
  <c r="EW111" i="16"/>
  <c r="AR108" i="3"/>
  <c r="EW112" i="16"/>
  <c r="AR109" i="3"/>
  <c r="EW113" i="16"/>
  <c r="AR110" i="3"/>
  <c r="EW114" i="16"/>
  <c r="AR111" i="3"/>
  <c r="EW115" i="16"/>
  <c r="AR112" i="3"/>
  <c r="EW116" i="16"/>
  <c r="AR113" i="3"/>
  <c r="EW117" i="16"/>
  <c r="AR114" i="3"/>
  <c r="EW118" i="16"/>
  <c r="AR115" i="3"/>
  <c r="EW119" i="16"/>
  <c r="AR116" i="3"/>
  <c r="EW120" i="16"/>
  <c r="AR117" i="3"/>
  <c r="EW121" i="16"/>
  <c r="AR118" i="3"/>
  <c r="EW122" i="16"/>
  <c r="AR119" i="3"/>
  <c r="EW123" i="16"/>
  <c r="AR120" i="3"/>
  <c r="EW124" i="16"/>
  <c r="AR121" i="3"/>
  <c r="EW125" i="16"/>
  <c r="AR122" i="3"/>
  <c r="EW24" i="16"/>
  <c r="AR21" i="3"/>
  <c r="EW25" i="16"/>
  <c r="AR22" i="3"/>
  <c r="EW55" i="16"/>
  <c r="AR52" i="3"/>
  <c r="EW59" i="16"/>
  <c r="AR56" i="3"/>
  <c r="EW61" i="16"/>
  <c r="AR58" i="3"/>
  <c r="EW65" i="16"/>
  <c r="AR62" i="3"/>
  <c r="AR63" i="3"/>
  <c r="EW66" i="16"/>
  <c r="EW90" i="16"/>
  <c r="AR87" i="3"/>
  <c r="EW94" i="16"/>
  <c r="AR91" i="3"/>
  <c r="EW96" i="16"/>
  <c r="AR93" i="3"/>
  <c r="EW97" i="16"/>
  <c r="AR94" i="3"/>
  <c r="EW99" i="16"/>
  <c r="AR96" i="3"/>
  <c r="EW100" i="16"/>
  <c r="AR97" i="3"/>
  <c r="AR101" i="3"/>
  <c r="EW104" i="16"/>
  <c r="AR103" i="3"/>
  <c r="EW106" i="16"/>
  <c r="AR104" i="3"/>
  <c r="EW107" i="16"/>
  <c r="AR105" i="3"/>
  <c r="EW108" i="16"/>
  <c r="EW126" i="16"/>
  <c r="AR123" i="3"/>
  <c r="EW127" i="16"/>
  <c r="AR124" i="3"/>
  <c r="EW128" i="16"/>
  <c r="AR125" i="3"/>
  <c r="EW129" i="16"/>
  <c r="AR126" i="3"/>
  <c r="EW130" i="16"/>
  <c r="AR127" i="3"/>
  <c r="EW131" i="16"/>
  <c r="AR128" i="3"/>
  <c r="EW132" i="16"/>
  <c r="AR129" i="3"/>
  <c r="EW133" i="16"/>
  <c r="AR130" i="3"/>
  <c r="EW134" i="16"/>
  <c r="AR131" i="3"/>
  <c r="EW135" i="16"/>
  <c r="AR132" i="3"/>
  <c r="EW136" i="16"/>
  <c r="AR133" i="3"/>
  <c r="EW137" i="16"/>
  <c r="AR134" i="3"/>
  <c r="EW138" i="16"/>
  <c r="AR135" i="3"/>
  <c r="EW139" i="16"/>
  <c r="AR136" i="3"/>
  <c r="EW140" i="16"/>
  <c r="AR137" i="3"/>
  <c r="EW141" i="16"/>
  <c r="AR138" i="3"/>
  <c r="EW142" i="16"/>
  <c r="AR139" i="3"/>
  <c r="EW143" i="16"/>
  <c r="AR140" i="3"/>
  <c r="EW144" i="16"/>
  <c r="AR141" i="3"/>
  <c r="EW145" i="16"/>
  <c r="AR142" i="3"/>
  <c r="EW146" i="16"/>
  <c r="AR143" i="3"/>
  <c r="EW147" i="16"/>
  <c r="AR144" i="3"/>
  <c r="EW148" i="16"/>
  <c r="AR145" i="3"/>
  <c r="EW149" i="16"/>
  <c r="AR146" i="3"/>
  <c r="EW150" i="16"/>
  <c r="AR147" i="3"/>
  <c r="EW151" i="16"/>
  <c r="AR148" i="3"/>
  <c r="EW152" i="16"/>
  <c r="AR149" i="3"/>
  <c r="EW153" i="16"/>
  <c r="AR150" i="3"/>
  <c r="EW154" i="16"/>
  <c r="AR151" i="3"/>
  <c r="EW155" i="16"/>
  <c r="AR152" i="3"/>
  <c r="EW156" i="16"/>
  <c r="AR153" i="3"/>
  <c r="EW157" i="16"/>
  <c r="AR154" i="3"/>
  <c r="EW158" i="16"/>
  <c r="AR155" i="3"/>
  <c r="EW159" i="16"/>
  <c r="AR156" i="3"/>
  <c r="EW160" i="16"/>
  <c r="AR157" i="3"/>
  <c r="EW161" i="16"/>
  <c r="AR158" i="3"/>
  <c r="EW17" i="16"/>
  <c r="CT218" i="16"/>
  <c r="AR14" i="3"/>
  <c r="EW20" i="16"/>
  <c r="AR17" i="3"/>
  <c r="AR19" i="3"/>
  <c r="EW22" i="16"/>
  <c r="EW27" i="16"/>
  <c r="AR24" i="3"/>
  <c r="EW30" i="16"/>
  <c r="AR27" i="3"/>
  <c r="AR28" i="3"/>
  <c r="EW31" i="16"/>
  <c r="EW54" i="16"/>
  <c r="AR51" i="3"/>
  <c r="AR53" i="3"/>
  <c r="EW56" i="16"/>
  <c r="AR55" i="3"/>
  <c r="EW58" i="16"/>
  <c r="EW64" i="16"/>
  <c r="AR61" i="3"/>
  <c r="AR88" i="3"/>
  <c r="EW91" i="16"/>
  <c r="EW92" i="16"/>
  <c r="AR89" i="3"/>
  <c r="AR92" i="3"/>
  <c r="EW95" i="16"/>
  <c r="EW101" i="16"/>
  <c r="AR98" i="3"/>
  <c r="EW102" i="16"/>
  <c r="AR99" i="3"/>
  <c r="AR100" i="3"/>
  <c r="EW103" i="16"/>
  <c r="EW105" i="16"/>
  <c r="AR102" i="3"/>
  <c r="EW162" i="16"/>
  <c r="AR159" i="3"/>
  <c r="EW163" i="16"/>
  <c r="AR160" i="3"/>
  <c r="EW164" i="16"/>
  <c r="AR161" i="3"/>
  <c r="EW165" i="16"/>
  <c r="AR162" i="3"/>
  <c r="EW166" i="16"/>
  <c r="AR163" i="3"/>
  <c r="EW167" i="16"/>
  <c r="AR164" i="3"/>
  <c r="EW168" i="16"/>
  <c r="AR165" i="3"/>
  <c r="EW169" i="16"/>
  <c r="AR166" i="3"/>
  <c r="EW170" i="16"/>
  <c r="AR167" i="3"/>
  <c r="EW171" i="16"/>
  <c r="AR168" i="3"/>
  <c r="EW172" i="16"/>
  <c r="AR169" i="3"/>
  <c r="EW173" i="16"/>
  <c r="AR170" i="3"/>
  <c r="EW174" i="16"/>
  <c r="AR171" i="3"/>
  <c r="EW175" i="16"/>
  <c r="AR172" i="3"/>
  <c r="EW176" i="16"/>
  <c r="AR173" i="3"/>
  <c r="EW177" i="16"/>
  <c r="AR174" i="3"/>
  <c r="EW178" i="16"/>
  <c r="AR175" i="3"/>
  <c r="EW179" i="16"/>
  <c r="AR176" i="3"/>
  <c r="EW180" i="16"/>
  <c r="AR177" i="3"/>
  <c r="EW181" i="16"/>
  <c r="AR178" i="3"/>
  <c r="EW182" i="16"/>
  <c r="AR179" i="3"/>
  <c r="EW183" i="16"/>
  <c r="AR180" i="3"/>
  <c r="EW184" i="16"/>
  <c r="AR181" i="3"/>
  <c r="EW185" i="16"/>
  <c r="AR182" i="3"/>
  <c r="EW186" i="16"/>
  <c r="AR183" i="3"/>
  <c r="EW187" i="16"/>
  <c r="AR184" i="3"/>
  <c r="EW188" i="16"/>
  <c r="AR185" i="3"/>
  <c r="EW189" i="16"/>
  <c r="AR186" i="3"/>
  <c r="EW190" i="16"/>
  <c r="AR187" i="3"/>
  <c r="EW191" i="16"/>
  <c r="AR188" i="3"/>
  <c r="EW192" i="16"/>
  <c r="AR189" i="3"/>
  <c r="EW193" i="16"/>
  <c r="AR190" i="3"/>
  <c r="EW194" i="16"/>
  <c r="AR191" i="3"/>
  <c r="EW195" i="16"/>
  <c r="AR192" i="3"/>
  <c r="EW196" i="16"/>
  <c r="AR193" i="3"/>
  <c r="EW197" i="16"/>
  <c r="AR194" i="3"/>
  <c r="EW19" i="16"/>
  <c r="CT224" i="16" s="1"/>
  <c r="CT241" i="16" s="1"/>
  <c r="AR16" i="3"/>
  <c r="AR18" i="3"/>
  <c r="EW21" i="16"/>
  <c r="AR20" i="3"/>
  <c r="EW23" i="16"/>
  <c r="AR25" i="3"/>
  <c r="EW28" i="16"/>
  <c r="AR26" i="3"/>
  <c r="EW29" i="16"/>
  <c r="AR59" i="3"/>
  <c r="EW62" i="16"/>
  <c r="EW63" i="16"/>
  <c r="AR60" i="3"/>
  <c r="EW198" i="16"/>
  <c r="AR195" i="3"/>
  <c r="EW199" i="16"/>
  <c r="AR196" i="3"/>
  <c r="EW200" i="16"/>
  <c r="AR197" i="3"/>
  <c r="EW201" i="16"/>
  <c r="AR198" i="3"/>
  <c r="EW202" i="16"/>
  <c r="AR199" i="3"/>
  <c r="EW203" i="16"/>
  <c r="AR200" i="3"/>
  <c r="EW204" i="16"/>
  <c r="AR201" i="3"/>
  <c r="EW205" i="16"/>
  <c r="AR202" i="3"/>
  <c r="EW206" i="16"/>
  <c r="AR203" i="3"/>
  <c r="EW207" i="16"/>
  <c r="AR204" i="3"/>
  <c r="EW208" i="16"/>
  <c r="AR205" i="3"/>
  <c r="EW209" i="16"/>
  <c r="AR206" i="3"/>
  <c r="EW210" i="16"/>
  <c r="AR207" i="3"/>
  <c r="EW211" i="16"/>
  <c r="AR208" i="3"/>
  <c r="EW212" i="16"/>
  <c r="AR209" i="3"/>
  <c r="EW213" i="16"/>
  <c r="AR210" i="3"/>
  <c r="EW214" i="16"/>
  <c r="AR211" i="3"/>
  <c r="EW215" i="16"/>
  <c r="AR212" i="3"/>
  <c r="EW216" i="16"/>
  <c r="AR213" i="3"/>
  <c r="AT232" i="16"/>
  <c r="AT235" i="16"/>
  <c r="CT236" i="16"/>
  <c r="CT239" i="16"/>
  <c r="EV32" i="16"/>
  <c r="AQ29" i="3"/>
  <c r="EV33" i="16"/>
  <c r="AQ30" i="3"/>
  <c r="EV34" i="16"/>
  <c r="AQ31" i="3"/>
  <c r="EV35" i="16"/>
  <c r="AQ32" i="3"/>
  <c r="EV36" i="16"/>
  <c r="AQ33" i="3"/>
  <c r="EV37" i="16"/>
  <c r="AQ34" i="3"/>
  <c r="EV38" i="16"/>
  <c r="AQ35" i="3"/>
  <c r="EV39" i="16"/>
  <c r="AQ36" i="3"/>
  <c r="EV40" i="16"/>
  <c r="AQ37" i="3"/>
  <c r="EV41" i="16"/>
  <c r="AQ38" i="3"/>
  <c r="EV42" i="16"/>
  <c r="AQ39" i="3"/>
  <c r="EV43" i="16"/>
  <c r="AQ40" i="3"/>
  <c r="EV44" i="16"/>
  <c r="AQ41" i="3"/>
  <c r="EV45" i="16"/>
  <c r="AQ42" i="3"/>
  <c r="EV46" i="16"/>
  <c r="AQ43" i="3"/>
  <c r="EV47" i="16"/>
  <c r="AQ44" i="3"/>
  <c r="EV48" i="16"/>
  <c r="AQ45" i="3"/>
  <c r="EV49" i="16"/>
  <c r="AQ46" i="3"/>
  <c r="EV50" i="16"/>
  <c r="AQ47" i="3"/>
  <c r="EV51" i="16"/>
  <c r="AQ48" i="3"/>
  <c r="EV52" i="16"/>
  <c r="AQ49" i="3"/>
  <c r="EV19" i="16"/>
  <c r="AQ16" i="3"/>
  <c r="EV22" i="16"/>
  <c r="AQ19" i="3"/>
  <c r="EV60" i="16"/>
  <c r="AQ57" i="3"/>
  <c r="EV61" i="16"/>
  <c r="AQ58" i="3"/>
  <c r="EV63" i="16"/>
  <c r="AQ60" i="3"/>
  <c r="EV66" i="16"/>
  <c r="AQ63" i="3"/>
  <c r="EV67" i="16"/>
  <c r="AQ64" i="3"/>
  <c r="EV68" i="16"/>
  <c r="AQ65" i="3"/>
  <c r="EV69" i="16"/>
  <c r="AQ66" i="3"/>
  <c r="EV70" i="16"/>
  <c r="AQ67" i="3"/>
  <c r="EV71" i="16"/>
  <c r="AQ68" i="3"/>
  <c r="EV72" i="16"/>
  <c r="AQ69" i="3"/>
  <c r="EV73" i="16"/>
  <c r="AQ70" i="3"/>
  <c r="EV74" i="16"/>
  <c r="AQ71" i="3"/>
  <c r="EV75" i="16"/>
  <c r="AQ72" i="3"/>
  <c r="EV76" i="16"/>
  <c r="AQ73" i="3"/>
  <c r="EV77" i="16"/>
  <c r="AQ74" i="3"/>
  <c r="EV78" i="16"/>
  <c r="AQ75" i="3"/>
  <c r="EV79" i="16"/>
  <c r="AQ76" i="3"/>
  <c r="EV80" i="16"/>
  <c r="AQ77" i="3"/>
  <c r="EV81" i="16"/>
  <c r="AQ78" i="3"/>
  <c r="EV82" i="16"/>
  <c r="AQ79" i="3"/>
  <c r="EV83" i="16"/>
  <c r="AQ80" i="3"/>
  <c r="EV84" i="16"/>
  <c r="AQ81" i="3"/>
  <c r="EV85" i="16"/>
  <c r="AQ82" i="3"/>
  <c r="EV86" i="16"/>
  <c r="AQ83" i="3"/>
  <c r="EV87" i="16"/>
  <c r="AQ84" i="3"/>
  <c r="EV88" i="16"/>
  <c r="AQ85" i="3"/>
  <c r="EV89" i="16"/>
  <c r="AQ86" i="3"/>
  <c r="AQ24" i="3"/>
  <c r="EV27" i="16"/>
  <c r="EV56" i="16"/>
  <c r="AQ53" i="3"/>
  <c r="EV57" i="16"/>
  <c r="AQ54" i="3"/>
  <c r="EV91" i="16"/>
  <c r="AQ88" i="3"/>
  <c r="EV92" i="16"/>
  <c r="AQ89" i="3"/>
  <c r="EV95" i="16"/>
  <c r="AQ92" i="3"/>
  <c r="EV96" i="16"/>
  <c r="AQ93" i="3"/>
  <c r="EV97" i="16"/>
  <c r="AQ94" i="3"/>
  <c r="EV99" i="16"/>
  <c r="AQ96" i="3"/>
  <c r="EV100" i="16"/>
  <c r="AQ97" i="3"/>
  <c r="EV102" i="16"/>
  <c r="AQ99" i="3"/>
  <c r="EV106" i="16"/>
  <c r="AQ103" i="3"/>
  <c r="EV108" i="16"/>
  <c r="AQ105" i="3"/>
  <c r="EV109" i="16"/>
  <c r="AQ106" i="3"/>
  <c r="EV110" i="16"/>
  <c r="AQ107" i="3"/>
  <c r="EV111" i="16"/>
  <c r="AQ108" i="3"/>
  <c r="EV112" i="16"/>
  <c r="AQ109" i="3"/>
  <c r="EV113" i="16"/>
  <c r="AQ110" i="3"/>
  <c r="EV114" i="16"/>
  <c r="AQ111" i="3"/>
  <c r="EV115" i="16"/>
  <c r="AQ112" i="3"/>
  <c r="EV116" i="16"/>
  <c r="AQ113" i="3"/>
  <c r="EV117" i="16"/>
  <c r="AQ114" i="3"/>
  <c r="EV118" i="16"/>
  <c r="AQ115" i="3"/>
  <c r="EV119" i="16"/>
  <c r="AQ116" i="3"/>
  <c r="EV120" i="16"/>
  <c r="AQ117" i="3"/>
  <c r="EV121" i="16"/>
  <c r="AQ118" i="3"/>
  <c r="EV122" i="16"/>
  <c r="AQ119" i="3"/>
  <c r="EV123" i="16"/>
  <c r="AQ120" i="3"/>
  <c r="EV124" i="16"/>
  <c r="AQ121" i="3"/>
  <c r="EV125" i="16"/>
  <c r="AQ122" i="3"/>
  <c r="AQ15" i="3"/>
  <c r="EV18" i="16"/>
  <c r="EV20" i="16"/>
  <c r="AQ17" i="3"/>
  <c r="AQ23" i="3"/>
  <c r="EV26" i="16"/>
  <c r="EV28" i="16"/>
  <c r="AQ25" i="3"/>
  <c r="AQ28" i="3"/>
  <c r="EV31" i="16"/>
  <c r="EV58" i="16"/>
  <c r="AQ55" i="3"/>
  <c r="AQ98" i="3"/>
  <c r="EV101" i="16"/>
  <c r="EV103" i="16"/>
  <c r="AQ100" i="3"/>
  <c r="EV105" i="16"/>
  <c r="AQ102" i="3"/>
  <c r="AQ104" i="3"/>
  <c r="EV107" i="16"/>
  <c r="EV126" i="16"/>
  <c r="AQ123" i="3"/>
  <c r="EV127" i="16"/>
  <c r="AQ124" i="3"/>
  <c r="EV128" i="16"/>
  <c r="AQ125" i="3"/>
  <c r="EV129" i="16"/>
  <c r="AQ126" i="3"/>
  <c r="EV130" i="16"/>
  <c r="AQ127" i="3"/>
  <c r="EV131" i="16"/>
  <c r="AQ128" i="3"/>
  <c r="EV132" i="16"/>
  <c r="AQ129" i="3"/>
  <c r="EV133" i="16"/>
  <c r="AQ130" i="3"/>
  <c r="EV134" i="16"/>
  <c r="AQ131" i="3"/>
  <c r="EV135" i="16"/>
  <c r="AQ132" i="3"/>
  <c r="EV136" i="16"/>
  <c r="AQ133" i="3"/>
  <c r="EV137" i="16"/>
  <c r="AQ134" i="3"/>
  <c r="EV138" i="16"/>
  <c r="AQ135" i="3"/>
  <c r="EV139" i="16"/>
  <c r="AQ136" i="3"/>
  <c r="EV140" i="16"/>
  <c r="AQ137" i="3"/>
  <c r="EV141" i="16"/>
  <c r="AQ138" i="3"/>
  <c r="EV142" i="16"/>
  <c r="AQ139" i="3"/>
  <c r="EV143" i="16"/>
  <c r="AQ140" i="3"/>
  <c r="EV144" i="16"/>
  <c r="AQ141" i="3"/>
  <c r="EV145" i="16"/>
  <c r="AQ142" i="3"/>
  <c r="EV146" i="16"/>
  <c r="AQ143" i="3"/>
  <c r="EV147" i="16"/>
  <c r="AQ144" i="3"/>
  <c r="EV148" i="16"/>
  <c r="AQ145" i="3"/>
  <c r="EV149" i="16"/>
  <c r="AQ146" i="3"/>
  <c r="EV150" i="16"/>
  <c r="AQ147" i="3"/>
  <c r="EV151" i="16"/>
  <c r="AQ148" i="3"/>
  <c r="EV152" i="16"/>
  <c r="AQ149" i="3"/>
  <c r="EV153" i="16"/>
  <c r="AQ150" i="3"/>
  <c r="EV154" i="16"/>
  <c r="AQ151" i="3"/>
  <c r="EV155" i="16"/>
  <c r="AQ152" i="3"/>
  <c r="EV156" i="16"/>
  <c r="AQ153" i="3"/>
  <c r="EV157" i="16"/>
  <c r="AQ154" i="3"/>
  <c r="EV158" i="16"/>
  <c r="AQ155" i="3"/>
  <c r="EV159" i="16"/>
  <c r="AQ156" i="3"/>
  <c r="EV160" i="16"/>
  <c r="AQ157" i="3"/>
  <c r="EV161" i="16"/>
  <c r="AQ158" i="3"/>
  <c r="AQ18" i="3"/>
  <c r="EV21" i="16"/>
  <c r="EV23" i="16"/>
  <c r="AQ20" i="3"/>
  <c r="AQ26" i="3"/>
  <c r="EV29" i="16"/>
  <c r="EV55" i="16"/>
  <c r="AQ52" i="3"/>
  <c r="EV62" i="16"/>
  <c r="AQ59" i="3"/>
  <c r="AQ87" i="3"/>
  <c r="EV90" i="16"/>
  <c r="EV93" i="16"/>
  <c r="AQ90" i="3"/>
  <c r="EV94" i="16"/>
  <c r="AQ91" i="3"/>
  <c r="AQ95" i="3"/>
  <c r="EV98" i="16"/>
  <c r="EV104" i="16"/>
  <c r="AQ101" i="3"/>
  <c r="EV162" i="16"/>
  <c r="AQ159" i="3"/>
  <c r="EV163" i="16"/>
  <c r="AQ160" i="3"/>
  <c r="EV164" i="16"/>
  <c r="AQ161" i="3"/>
  <c r="EV165" i="16"/>
  <c r="AQ162" i="3"/>
  <c r="EV166" i="16"/>
  <c r="AQ163" i="3"/>
  <c r="EV167" i="16"/>
  <c r="AQ164" i="3"/>
  <c r="EV168" i="16"/>
  <c r="AQ165" i="3"/>
  <c r="EV169" i="16"/>
  <c r="AQ166" i="3"/>
  <c r="EV170" i="16"/>
  <c r="AQ167" i="3"/>
  <c r="EV171" i="16"/>
  <c r="AQ168" i="3"/>
  <c r="EV172" i="16"/>
  <c r="AQ169" i="3"/>
  <c r="EV173" i="16"/>
  <c r="AQ170" i="3"/>
  <c r="EV174" i="16"/>
  <c r="AQ171" i="3"/>
  <c r="EV175" i="16"/>
  <c r="AQ172" i="3"/>
  <c r="EV176" i="16"/>
  <c r="AQ173" i="3"/>
  <c r="EV177" i="16"/>
  <c r="AQ174" i="3"/>
  <c r="EV178" i="16"/>
  <c r="AQ175" i="3"/>
  <c r="EV179" i="16"/>
  <c r="AQ176" i="3"/>
  <c r="EV180" i="16"/>
  <c r="AQ177" i="3"/>
  <c r="EV181" i="16"/>
  <c r="AQ178" i="3"/>
  <c r="EV182" i="16"/>
  <c r="AQ179" i="3"/>
  <c r="EV183" i="16"/>
  <c r="AQ180" i="3"/>
  <c r="EV184" i="16"/>
  <c r="AQ181" i="3"/>
  <c r="EV185" i="16"/>
  <c r="AQ182" i="3"/>
  <c r="EV186" i="16"/>
  <c r="AQ183" i="3"/>
  <c r="EV187" i="16"/>
  <c r="AQ184" i="3"/>
  <c r="EV188" i="16"/>
  <c r="AQ185" i="3"/>
  <c r="EV189" i="16"/>
  <c r="AQ186" i="3"/>
  <c r="EV190" i="16"/>
  <c r="AQ187" i="3"/>
  <c r="EV191" i="16"/>
  <c r="AQ188" i="3"/>
  <c r="EV192" i="16"/>
  <c r="AQ189" i="3"/>
  <c r="EV193" i="16"/>
  <c r="AQ190" i="3"/>
  <c r="EV194" i="16"/>
  <c r="AQ191" i="3"/>
  <c r="EV195" i="16"/>
  <c r="AQ192" i="3"/>
  <c r="EV196" i="16"/>
  <c r="AQ193" i="3"/>
  <c r="EV197" i="16"/>
  <c r="AQ194" i="3"/>
  <c r="EV17" i="16"/>
  <c r="CS218" i="16"/>
  <c r="AQ14" i="3"/>
  <c r="AQ21" i="3"/>
  <c r="EV24" i="16"/>
  <c r="CS224" i="16" s="1"/>
  <c r="CS241" i="16" s="1"/>
  <c r="EV25" i="16"/>
  <c r="AQ22" i="3"/>
  <c r="AQ27" i="3"/>
  <c r="EV30" i="16"/>
  <c r="AQ50" i="3"/>
  <c r="EV53" i="16"/>
  <c r="AQ51" i="3"/>
  <c r="EV54" i="16"/>
  <c r="AQ56" i="3"/>
  <c r="EV59" i="16"/>
  <c r="AQ61" i="3"/>
  <c r="EV64" i="16"/>
  <c r="AQ62" i="3"/>
  <c r="EV65" i="16"/>
  <c r="EV198" i="16"/>
  <c r="AQ195" i="3"/>
  <c r="EV199" i="16"/>
  <c r="AQ196" i="3"/>
  <c r="EV200" i="16"/>
  <c r="AQ197" i="3"/>
  <c r="EV201" i="16"/>
  <c r="AQ198" i="3"/>
  <c r="EV202" i="16"/>
  <c r="AQ199" i="3"/>
  <c r="EV203" i="16"/>
  <c r="AQ200" i="3"/>
  <c r="EV204" i="16"/>
  <c r="AQ201" i="3"/>
  <c r="EV205" i="16"/>
  <c r="AQ202" i="3"/>
  <c r="EV206" i="16"/>
  <c r="AQ203" i="3"/>
  <c r="EV207" i="16"/>
  <c r="AQ204" i="3"/>
  <c r="EV208" i="16"/>
  <c r="AQ205" i="3"/>
  <c r="EV209" i="16"/>
  <c r="AQ206" i="3"/>
  <c r="EV210" i="16"/>
  <c r="AQ207" i="3"/>
  <c r="EV211" i="16"/>
  <c r="AQ208" i="3"/>
  <c r="EV212" i="16"/>
  <c r="AQ209" i="3"/>
  <c r="EV213" i="16"/>
  <c r="AQ210" i="3"/>
  <c r="EV214" i="16"/>
  <c r="AQ211" i="3"/>
  <c r="EV215" i="16"/>
  <c r="AQ212" i="3"/>
  <c r="EV216" i="16"/>
  <c r="AQ213" i="3"/>
  <c r="AS232" i="16"/>
  <c r="AS235" i="16"/>
  <c r="CS228" i="16" s="1"/>
  <c r="CS233" i="16" s="1"/>
  <c r="CS238" i="16" s="1"/>
  <c r="CS236" i="16"/>
  <c r="CS239" i="16"/>
  <c r="FA32" i="16"/>
  <c r="AV29" i="3"/>
  <c r="FA33" i="16"/>
  <c r="AV30" i="3"/>
  <c r="FA34" i="16"/>
  <c r="AV31" i="3"/>
  <c r="FA35" i="16"/>
  <c r="AV32" i="3"/>
  <c r="FA36" i="16"/>
  <c r="AV33" i="3"/>
  <c r="FA37" i="16"/>
  <c r="AV34" i="3"/>
  <c r="FA38" i="16"/>
  <c r="AV35" i="3"/>
  <c r="FA39" i="16"/>
  <c r="AV36" i="3"/>
  <c r="FA40" i="16"/>
  <c r="AV37" i="3"/>
  <c r="FA41" i="16"/>
  <c r="AV38" i="3"/>
  <c r="FA42" i="16"/>
  <c r="AV39" i="3"/>
  <c r="FA43" i="16"/>
  <c r="AV40" i="3"/>
  <c r="FA44" i="16"/>
  <c r="AV41" i="3"/>
  <c r="FA45" i="16"/>
  <c r="AV42" i="3"/>
  <c r="FA46" i="16"/>
  <c r="AV43" i="3"/>
  <c r="FA47" i="16"/>
  <c r="AV44" i="3"/>
  <c r="FA48" i="16"/>
  <c r="AV45" i="3"/>
  <c r="FA49" i="16"/>
  <c r="AV46" i="3"/>
  <c r="FA50" i="16"/>
  <c r="AV47" i="3"/>
  <c r="FA51" i="16"/>
  <c r="AV48" i="3"/>
  <c r="FA52" i="16"/>
  <c r="AV49" i="3"/>
  <c r="FA67" i="16"/>
  <c r="AV64" i="3"/>
  <c r="FA68" i="16"/>
  <c r="AV65" i="3"/>
  <c r="FA69" i="16"/>
  <c r="AV66" i="3"/>
  <c r="FA70" i="16"/>
  <c r="AV67" i="3"/>
  <c r="FA71" i="16"/>
  <c r="AV68" i="3"/>
  <c r="FA72" i="16"/>
  <c r="AV69" i="3"/>
  <c r="FA73" i="16"/>
  <c r="AV70" i="3"/>
  <c r="FA74" i="16"/>
  <c r="AV71" i="3"/>
  <c r="FA75" i="16"/>
  <c r="AV72" i="3"/>
  <c r="FA76" i="16"/>
  <c r="AV73" i="3"/>
  <c r="FA77" i="16"/>
  <c r="AV74" i="3"/>
  <c r="FA78" i="16"/>
  <c r="AV75" i="3"/>
  <c r="FA79" i="16"/>
  <c r="AV76" i="3"/>
  <c r="FA80" i="16"/>
  <c r="AV77" i="3"/>
  <c r="FA81" i="16"/>
  <c r="AV78" i="3"/>
  <c r="FA82" i="16"/>
  <c r="AV79" i="3"/>
  <c r="FA83" i="16"/>
  <c r="AV80" i="3"/>
  <c r="FA84" i="16"/>
  <c r="AV81" i="3"/>
  <c r="FA85" i="16"/>
  <c r="AV82" i="3"/>
  <c r="FA86" i="16"/>
  <c r="AV83" i="3"/>
  <c r="FA87" i="16"/>
  <c r="AV84" i="3"/>
  <c r="FA88" i="16"/>
  <c r="AV85" i="3"/>
  <c r="FA89" i="16"/>
  <c r="AV86" i="3"/>
  <c r="FA56" i="16"/>
  <c r="AV53" i="3"/>
  <c r="FA92" i="16"/>
  <c r="AV89" i="3"/>
  <c r="FA94" i="16"/>
  <c r="AV91" i="3"/>
  <c r="FA96" i="16"/>
  <c r="AV93" i="3"/>
  <c r="FA99" i="16"/>
  <c r="AV96" i="3"/>
  <c r="FA106" i="16"/>
  <c r="AV103" i="3"/>
  <c r="FA108" i="16"/>
  <c r="AV105" i="3"/>
  <c r="FA109" i="16"/>
  <c r="AV106" i="3"/>
  <c r="FA110" i="16"/>
  <c r="AV107" i="3"/>
  <c r="FA111" i="16"/>
  <c r="AV108" i="3"/>
  <c r="FA112" i="16"/>
  <c r="AV109" i="3"/>
  <c r="FA113" i="16"/>
  <c r="AV110" i="3"/>
  <c r="FA114" i="16"/>
  <c r="AV111" i="3"/>
  <c r="FA115" i="16"/>
  <c r="AV112" i="3"/>
  <c r="FA116" i="16"/>
  <c r="AV113" i="3"/>
  <c r="FA117" i="16"/>
  <c r="AV114" i="3"/>
  <c r="FA118" i="16"/>
  <c r="AV115" i="3"/>
  <c r="FA119" i="16"/>
  <c r="AV116" i="3"/>
  <c r="FA120" i="16"/>
  <c r="AV117" i="3"/>
  <c r="FA121" i="16"/>
  <c r="AV118" i="3"/>
  <c r="FA122" i="16"/>
  <c r="AV119" i="3"/>
  <c r="FA123" i="16"/>
  <c r="AV120" i="3"/>
  <c r="FA124" i="16"/>
  <c r="AV121" i="3"/>
  <c r="FA125" i="16"/>
  <c r="AV122" i="3"/>
  <c r="FA21" i="16"/>
  <c r="AV18" i="3"/>
  <c r="AV21" i="3"/>
  <c r="FA24" i="16"/>
  <c r="FA27" i="16"/>
  <c r="AV24" i="3"/>
  <c r="FA29" i="16"/>
  <c r="AV26" i="3"/>
  <c r="FA53" i="16"/>
  <c r="AV50" i="3"/>
  <c r="AV56" i="3"/>
  <c r="FA59" i="16"/>
  <c r="FA60" i="16"/>
  <c r="AV57" i="3"/>
  <c r="FA63" i="16"/>
  <c r="AV60" i="3"/>
  <c r="FA64" i="16"/>
  <c r="AV61" i="3"/>
  <c r="FA91" i="16"/>
  <c r="AV88" i="3"/>
  <c r="FA93" i="16"/>
  <c r="AV90" i="3"/>
  <c r="AV98" i="3"/>
  <c r="FA101" i="16"/>
  <c r="FA105" i="16"/>
  <c r="AV102" i="3"/>
  <c r="FA107" i="16"/>
  <c r="AV104" i="3"/>
  <c r="FA126" i="16"/>
  <c r="AV123" i="3"/>
  <c r="FA127" i="16"/>
  <c r="AV124" i="3"/>
  <c r="FA128" i="16"/>
  <c r="AV125" i="3"/>
  <c r="FA129" i="16"/>
  <c r="AV126" i="3"/>
  <c r="FA130" i="16"/>
  <c r="AV127" i="3"/>
  <c r="FA131" i="16"/>
  <c r="AV128" i="3"/>
  <c r="FA132" i="16"/>
  <c r="AV129" i="3"/>
  <c r="FA133" i="16"/>
  <c r="AV130" i="3"/>
  <c r="FA134" i="16"/>
  <c r="AV131" i="3"/>
  <c r="FA135" i="16"/>
  <c r="AV132" i="3"/>
  <c r="FA136" i="16"/>
  <c r="AV133" i="3"/>
  <c r="FA137" i="16"/>
  <c r="AV134" i="3"/>
  <c r="FA138" i="16"/>
  <c r="AV135" i="3"/>
  <c r="FA139" i="16"/>
  <c r="AV136" i="3"/>
  <c r="FA140" i="16"/>
  <c r="AV137" i="3"/>
  <c r="FA141" i="16"/>
  <c r="AV138" i="3"/>
  <c r="FA142" i="16"/>
  <c r="AV139" i="3"/>
  <c r="FA143" i="16"/>
  <c r="AV140" i="3"/>
  <c r="FA144" i="16"/>
  <c r="AV141" i="3"/>
  <c r="FA145" i="16"/>
  <c r="AV142" i="3"/>
  <c r="FA146" i="16"/>
  <c r="AV143" i="3"/>
  <c r="FA147" i="16"/>
  <c r="AV144" i="3"/>
  <c r="FA148" i="16"/>
  <c r="AV145" i="3"/>
  <c r="FA149" i="16"/>
  <c r="AV146" i="3"/>
  <c r="FA150" i="16"/>
  <c r="AV147" i="3"/>
  <c r="FA151" i="16"/>
  <c r="AV148" i="3"/>
  <c r="FA152" i="16"/>
  <c r="AV149" i="3"/>
  <c r="FA153" i="16"/>
  <c r="AV150" i="3"/>
  <c r="FA154" i="16"/>
  <c r="AV151" i="3"/>
  <c r="FA155" i="16"/>
  <c r="AV152" i="3"/>
  <c r="FA156" i="16"/>
  <c r="AV153" i="3"/>
  <c r="FA157" i="16"/>
  <c r="AV154" i="3"/>
  <c r="FA158" i="16"/>
  <c r="AV155" i="3"/>
  <c r="FA159" i="16"/>
  <c r="AV156" i="3"/>
  <c r="FA160" i="16"/>
  <c r="AV157" i="3"/>
  <c r="FA161" i="16"/>
  <c r="AV158" i="3"/>
  <c r="FA22" i="16"/>
  <c r="AV19" i="3"/>
  <c r="FA28" i="16"/>
  <c r="AV25" i="3"/>
  <c r="FA31" i="16"/>
  <c r="AV28" i="3"/>
  <c r="FA55" i="16"/>
  <c r="AV52" i="3"/>
  <c r="FA58" i="16"/>
  <c r="AV55" i="3"/>
  <c r="FA65" i="16"/>
  <c r="AV62" i="3"/>
  <c r="AV63" i="3"/>
  <c r="FA66" i="16"/>
  <c r="FA90" i="16"/>
  <c r="AV87" i="3"/>
  <c r="AV92" i="3"/>
  <c r="FA95" i="16"/>
  <c r="FA97" i="16"/>
  <c r="AV94" i="3"/>
  <c r="AV95" i="3"/>
  <c r="FA98" i="16"/>
  <c r="AV97" i="3"/>
  <c r="FA100" i="16"/>
  <c r="FA102" i="16"/>
  <c r="AV99" i="3"/>
  <c r="AV100" i="3"/>
  <c r="FA103" i="16"/>
  <c r="FA104" i="16"/>
  <c r="AV101" i="3"/>
  <c r="FA162" i="16"/>
  <c r="AV159" i="3"/>
  <c r="FA163" i="16"/>
  <c r="AV160" i="3"/>
  <c r="FA164" i="16"/>
  <c r="AV161" i="3"/>
  <c r="FA165" i="16"/>
  <c r="AV162" i="3"/>
  <c r="FA166" i="16"/>
  <c r="AV163" i="3"/>
  <c r="FA167" i="16"/>
  <c r="AV164" i="3"/>
  <c r="FA168" i="16"/>
  <c r="AV165" i="3"/>
  <c r="FA169" i="16"/>
  <c r="AV166" i="3"/>
  <c r="FA170" i="16"/>
  <c r="AV167" i="3"/>
  <c r="FA171" i="16"/>
  <c r="AV168" i="3"/>
  <c r="FA172" i="16"/>
  <c r="AV169" i="3"/>
  <c r="FA173" i="16"/>
  <c r="AV170" i="3"/>
  <c r="FA174" i="16"/>
  <c r="AV171" i="3"/>
  <c r="FA175" i="16"/>
  <c r="AV172" i="3"/>
  <c r="FA176" i="16"/>
  <c r="AV173" i="3"/>
  <c r="FA177" i="16"/>
  <c r="AV174" i="3"/>
  <c r="FA178" i="16"/>
  <c r="AV175" i="3"/>
  <c r="FA179" i="16"/>
  <c r="AV176" i="3"/>
  <c r="FA180" i="16"/>
  <c r="AV177" i="3"/>
  <c r="FA181" i="16"/>
  <c r="AV178" i="3"/>
  <c r="FA182" i="16"/>
  <c r="AV179" i="3"/>
  <c r="FA183" i="16"/>
  <c r="AV180" i="3"/>
  <c r="FA184" i="16"/>
  <c r="AV181" i="3"/>
  <c r="FA185" i="16"/>
  <c r="AV182" i="3"/>
  <c r="FA186" i="16"/>
  <c r="AV183" i="3"/>
  <c r="FA187" i="16"/>
  <c r="AV184" i="3"/>
  <c r="FA188" i="16"/>
  <c r="AV185" i="3"/>
  <c r="FA189" i="16"/>
  <c r="AV186" i="3"/>
  <c r="FA190" i="16"/>
  <c r="AV187" i="3"/>
  <c r="FA191" i="16"/>
  <c r="AV188" i="3"/>
  <c r="FA192" i="16"/>
  <c r="AV189" i="3"/>
  <c r="FA193" i="16"/>
  <c r="AV190" i="3"/>
  <c r="FA194" i="16"/>
  <c r="AV191" i="3"/>
  <c r="FA195" i="16"/>
  <c r="AV192" i="3"/>
  <c r="FA196" i="16"/>
  <c r="AV193" i="3"/>
  <c r="FA197" i="16"/>
  <c r="AV194" i="3"/>
  <c r="CX218" i="16"/>
  <c r="AV14" i="3"/>
  <c r="FA17" i="16"/>
  <c r="AV15" i="3"/>
  <c r="FA18" i="16"/>
  <c r="FA19" i="16"/>
  <c r="AV16" i="3"/>
  <c r="AV17" i="3"/>
  <c r="FA20" i="16"/>
  <c r="FA23" i="16"/>
  <c r="AV20" i="3"/>
  <c r="AV22" i="3"/>
  <c r="FA25" i="16"/>
  <c r="AV23" i="3"/>
  <c r="FA26" i="16"/>
  <c r="FA30" i="16"/>
  <c r="AV27" i="3"/>
  <c r="FA54" i="16"/>
  <c r="AV51" i="3"/>
  <c r="AV54" i="3"/>
  <c r="FA57" i="16"/>
  <c r="AV58" i="3"/>
  <c r="FA61" i="16"/>
  <c r="AV59" i="3"/>
  <c r="FA62" i="16"/>
  <c r="FA198" i="16"/>
  <c r="AV195" i="3"/>
  <c r="FA199" i="16"/>
  <c r="AV196" i="3"/>
  <c r="FA200" i="16"/>
  <c r="AV197" i="3"/>
  <c r="FA201" i="16"/>
  <c r="AV198" i="3"/>
  <c r="FA202" i="16"/>
  <c r="AV199" i="3"/>
  <c r="FA203" i="16"/>
  <c r="AV200" i="3"/>
  <c r="FA204" i="16"/>
  <c r="AV201" i="3"/>
  <c r="FA205" i="16"/>
  <c r="AV202" i="3"/>
  <c r="FA206" i="16"/>
  <c r="AV203" i="3"/>
  <c r="FA207" i="16"/>
  <c r="AV204" i="3"/>
  <c r="FA208" i="16"/>
  <c r="AV205" i="3"/>
  <c r="FA209" i="16"/>
  <c r="AV206" i="3"/>
  <c r="FA210" i="16"/>
  <c r="AV207" i="3"/>
  <c r="FA211" i="16"/>
  <c r="AV208" i="3"/>
  <c r="FA212" i="16"/>
  <c r="AV209" i="3"/>
  <c r="FA213" i="16"/>
  <c r="AV210" i="3"/>
  <c r="FA214" i="16"/>
  <c r="AV211" i="3"/>
  <c r="FA215" i="16"/>
  <c r="AV212" i="3"/>
  <c r="FA216" i="16"/>
  <c r="AV213" i="3"/>
  <c r="AX232" i="16"/>
  <c r="AX235" i="16"/>
  <c r="CX228" i="16" s="1"/>
  <c r="CX233" i="16" s="1"/>
  <c r="CX238" i="16" s="1"/>
  <c r="CX236" i="16"/>
  <c r="CX239" i="16"/>
  <c r="FB32" i="16"/>
  <c r="AW29" i="3"/>
  <c r="FB33" i="16"/>
  <c r="AW30" i="3"/>
  <c r="FB34" i="16"/>
  <c r="AW31" i="3"/>
  <c r="FB35" i="16"/>
  <c r="AW32" i="3"/>
  <c r="FB36" i="16"/>
  <c r="AW33" i="3"/>
  <c r="FB37" i="16"/>
  <c r="AW34" i="3"/>
  <c r="FB38" i="16"/>
  <c r="AW35" i="3"/>
  <c r="FB39" i="16"/>
  <c r="AW36" i="3"/>
  <c r="FB40" i="16"/>
  <c r="AW37" i="3"/>
  <c r="FB41" i="16"/>
  <c r="AW38" i="3"/>
  <c r="FB42" i="16"/>
  <c r="AW39" i="3"/>
  <c r="FB43" i="16"/>
  <c r="AW40" i="3"/>
  <c r="FB44" i="16"/>
  <c r="AW41" i="3"/>
  <c r="FB45" i="16"/>
  <c r="AW42" i="3"/>
  <c r="FB46" i="16"/>
  <c r="AW43" i="3"/>
  <c r="FB47" i="16"/>
  <c r="AW44" i="3"/>
  <c r="FB48" i="16"/>
  <c r="AW45" i="3"/>
  <c r="FB49" i="16"/>
  <c r="AW46" i="3"/>
  <c r="FB50" i="16"/>
  <c r="AW47" i="3"/>
  <c r="FB51" i="16"/>
  <c r="AW48" i="3"/>
  <c r="FB52" i="16"/>
  <c r="AW49" i="3"/>
  <c r="FB24" i="16"/>
  <c r="AW21" i="3"/>
  <c r="FB26" i="16"/>
  <c r="AW23" i="3"/>
  <c r="FB59" i="16"/>
  <c r="AW56" i="3"/>
  <c r="FB62" i="16"/>
  <c r="AW59" i="3"/>
  <c r="FB67" i="16"/>
  <c r="AW64" i="3"/>
  <c r="FB68" i="16"/>
  <c r="AW65" i="3"/>
  <c r="FB69" i="16"/>
  <c r="AW66" i="3"/>
  <c r="FB70" i="16"/>
  <c r="AW67" i="3"/>
  <c r="FB71" i="16"/>
  <c r="AW68" i="3"/>
  <c r="FB72" i="16"/>
  <c r="AW69" i="3"/>
  <c r="FB73" i="16"/>
  <c r="AW70" i="3"/>
  <c r="FB74" i="16"/>
  <c r="AW71" i="3"/>
  <c r="FB75" i="16"/>
  <c r="AW72" i="3"/>
  <c r="FB76" i="16"/>
  <c r="AW73" i="3"/>
  <c r="FB77" i="16"/>
  <c r="AW74" i="3"/>
  <c r="FB78" i="16"/>
  <c r="AW75" i="3"/>
  <c r="FB79" i="16"/>
  <c r="AW76" i="3"/>
  <c r="FB80" i="16"/>
  <c r="AW77" i="3"/>
  <c r="FB81" i="16"/>
  <c r="AW78" i="3"/>
  <c r="FB82" i="16"/>
  <c r="AW79" i="3"/>
  <c r="FB83" i="16"/>
  <c r="AW80" i="3"/>
  <c r="FB84" i="16"/>
  <c r="AW81" i="3"/>
  <c r="FB85" i="16"/>
  <c r="AW82" i="3"/>
  <c r="FB86" i="16"/>
  <c r="AW83" i="3"/>
  <c r="FB87" i="16"/>
  <c r="AW84" i="3"/>
  <c r="FB88" i="16"/>
  <c r="AW85" i="3"/>
  <c r="FB89" i="16"/>
  <c r="AW86" i="3"/>
  <c r="FB27" i="16"/>
  <c r="AW24" i="3"/>
  <c r="FB30" i="16"/>
  <c r="AW27" i="3"/>
  <c r="FB31" i="16"/>
  <c r="AW28" i="3"/>
  <c r="FB53" i="16"/>
  <c r="AW50" i="3"/>
  <c r="FB54" i="16"/>
  <c r="AW51" i="3"/>
  <c r="FB57" i="16"/>
  <c r="AW54" i="3"/>
  <c r="FB58" i="16"/>
  <c r="AW55" i="3"/>
  <c r="FB63" i="16"/>
  <c r="AW60" i="3"/>
  <c r="FB91" i="16"/>
  <c r="AW88" i="3"/>
  <c r="FB100" i="16"/>
  <c r="AW97" i="3"/>
  <c r="FB105" i="16"/>
  <c r="AW102" i="3"/>
  <c r="FB108" i="16"/>
  <c r="AW105" i="3"/>
  <c r="FB109" i="16"/>
  <c r="AW106" i="3"/>
  <c r="FB110" i="16"/>
  <c r="AW107" i="3"/>
  <c r="FB111" i="16"/>
  <c r="AW108" i="3"/>
  <c r="FB112" i="16"/>
  <c r="AW109" i="3"/>
  <c r="FB113" i="16"/>
  <c r="AW110" i="3"/>
  <c r="FB114" i="16"/>
  <c r="AW111" i="3"/>
  <c r="FB115" i="16"/>
  <c r="AW112" i="3"/>
  <c r="FB116" i="16"/>
  <c r="AW113" i="3"/>
  <c r="FB117" i="16"/>
  <c r="AW114" i="3"/>
  <c r="FB118" i="16"/>
  <c r="AW115" i="3"/>
  <c r="FB119" i="16"/>
  <c r="AW116" i="3"/>
  <c r="FB120" i="16"/>
  <c r="AW117" i="3"/>
  <c r="FB121" i="16"/>
  <c r="AW118" i="3"/>
  <c r="FB122" i="16"/>
  <c r="AW119" i="3"/>
  <c r="FB123" i="16"/>
  <c r="AW120" i="3"/>
  <c r="FB124" i="16"/>
  <c r="AW121" i="3"/>
  <c r="FB125" i="16"/>
  <c r="AW122" i="3"/>
  <c r="FB18" i="16"/>
  <c r="AW15" i="3"/>
  <c r="FB20" i="16"/>
  <c r="AW17" i="3"/>
  <c r="AW22" i="3"/>
  <c r="FB25" i="16"/>
  <c r="AW52" i="3"/>
  <c r="FB55" i="16"/>
  <c r="FB65" i="16"/>
  <c r="AW62" i="3"/>
  <c r="FB90" i="16"/>
  <c r="AW87" i="3"/>
  <c r="FB94" i="16"/>
  <c r="AW91" i="3"/>
  <c r="FB95" i="16"/>
  <c r="AW92" i="3"/>
  <c r="FB96" i="16"/>
  <c r="AW93" i="3"/>
  <c r="FB97" i="16"/>
  <c r="AW94" i="3"/>
  <c r="FB98" i="16"/>
  <c r="AW95" i="3"/>
  <c r="FB99" i="16"/>
  <c r="AW96" i="3"/>
  <c r="FB102" i="16"/>
  <c r="AW99" i="3"/>
  <c r="FB103" i="16"/>
  <c r="AW100" i="3"/>
  <c r="FB104" i="16"/>
  <c r="AW101" i="3"/>
  <c r="AW103" i="3"/>
  <c r="FB106" i="16"/>
  <c r="AW104" i="3"/>
  <c r="FB107" i="16"/>
  <c r="FB126" i="16"/>
  <c r="AW123" i="3"/>
  <c r="FB127" i="16"/>
  <c r="AW124" i="3"/>
  <c r="FB128" i="16"/>
  <c r="AW125" i="3"/>
  <c r="FB129" i="16"/>
  <c r="AW126" i="3"/>
  <c r="FB130" i="16"/>
  <c r="AW127" i="3"/>
  <c r="FB131" i="16"/>
  <c r="AW128" i="3"/>
  <c r="FB132" i="16"/>
  <c r="AW129" i="3"/>
  <c r="FB133" i="16"/>
  <c r="AW130" i="3"/>
  <c r="FB134" i="16"/>
  <c r="AW131" i="3"/>
  <c r="FB135" i="16"/>
  <c r="AW132" i="3"/>
  <c r="FB136" i="16"/>
  <c r="AW133" i="3"/>
  <c r="FB137" i="16"/>
  <c r="AW134" i="3"/>
  <c r="FB138" i="16"/>
  <c r="AW135" i="3"/>
  <c r="FB139" i="16"/>
  <c r="AW136" i="3"/>
  <c r="FB140" i="16"/>
  <c r="AW137" i="3"/>
  <c r="FB141" i="16"/>
  <c r="AW138" i="3"/>
  <c r="FB142" i="16"/>
  <c r="AW139" i="3"/>
  <c r="FB143" i="16"/>
  <c r="AW140" i="3"/>
  <c r="FB144" i="16"/>
  <c r="AW141" i="3"/>
  <c r="FB145" i="16"/>
  <c r="AW142" i="3"/>
  <c r="FB146" i="16"/>
  <c r="AW143" i="3"/>
  <c r="FB147" i="16"/>
  <c r="AW144" i="3"/>
  <c r="FB148" i="16"/>
  <c r="AW145" i="3"/>
  <c r="FB149" i="16"/>
  <c r="AW146" i="3"/>
  <c r="FB150" i="16"/>
  <c r="AW147" i="3"/>
  <c r="FB151" i="16"/>
  <c r="AW148" i="3"/>
  <c r="FB152" i="16"/>
  <c r="AW149" i="3"/>
  <c r="FB153" i="16"/>
  <c r="AW150" i="3"/>
  <c r="FB154" i="16"/>
  <c r="AW151" i="3"/>
  <c r="FB155" i="16"/>
  <c r="AW152" i="3"/>
  <c r="FB156" i="16"/>
  <c r="AW153" i="3"/>
  <c r="FB157" i="16"/>
  <c r="AW154" i="3"/>
  <c r="FB158" i="16"/>
  <c r="AW155" i="3"/>
  <c r="FB159" i="16"/>
  <c r="AW156" i="3"/>
  <c r="FB160" i="16"/>
  <c r="AW157" i="3"/>
  <c r="FB161" i="16"/>
  <c r="AW158" i="3"/>
  <c r="CY218" i="16"/>
  <c r="AW14" i="3"/>
  <c r="FB17" i="16"/>
  <c r="CY224" i="16" s="1"/>
  <c r="CY241" i="16" s="1"/>
  <c r="AW16" i="3"/>
  <c r="FB19" i="16"/>
  <c r="AW20" i="3"/>
  <c r="FB23" i="16"/>
  <c r="AW57" i="3"/>
  <c r="FB60" i="16"/>
  <c r="FB61" i="16"/>
  <c r="AW58" i="3"/>
  <c r="AW89" i="3"/>
  <c r="FB92" i="16"/>
  <c r="AW90" i="3"/>
  <c r="FB93" i="16"/>
  <c r="AW98" i="3"/>
  <c r="FB101" i="16"/>
  <c r="FB162" i="16"/>
  <c r="AW159" i="3"/>
  <c r="FB163" i="16"/>
  <c r="AW160" i="3"/>
  <c r="FB164" i="16"/>
  <c r="AW161" i="3"/>
  <c r="FB165" i="16"/>
  <c r="AW162" i="3"/>
  <c r="FB166" i="16"/>
  <c r="AW163" i="3"/>
  <c r="FB167" i="16"/>
  <c r="AW164" i="3"/>
  <c r="FB168" i="16"/>
  <c r="AW165" i="3"/>
  <c r="FB169" i="16"/>
  <c r="AW166" i="3"/>
  <c r="FB170" i="16"/>
  <c r="AW167" i="3"/>
  <c r="FB171" i="16"/>
  <c r="AW168" i="3"/>
  <c r="FB172" i="16"/>
  <c r="AW169" i="3"/>
  <c r="FB173" i="16"/>
  <c r="AW170" i="3"/>
  <c r="FB174" i="16"/>
  <c r="AW171" i="3"/>
  <c r="FB175" i="16"/>
  <c r="AW172" i="3"/>
  <c r="FB176" i="16"/>
  <c r="AW173" i="3"/>
  <c r="FB177" i="16"/>
  <c r="AW174" i="3"/>
  <c r="FB178" i="16"/>
  <c r="AW175" i="3"/>
  <c r="FB179" i="16"/>
  <c r="AW176" i="3"/>
  <c r="FB180" i="16"/>
  <c r="AW177" i="3"/>
  <c r="FB181" i="16"/>
  <c r="AW178" i="3"/>
  <c r="FB182" i="16"/>
  <c r="AW179" i="3"/>
  <c r="FB183" i="16"/>
  <c r="AW180" i="3"/>
  <c r="FB184" i="16"/>
  <c r="AW181" i="3"/>
  <c r="FB185" i="16"/>
  <c r="AW182" i="3"/>
  <c r="FB186" i="16"/>
  <c r="AW183" i="3"/>
  <c r="FB187" i="16"/>
  <c r="AW184" i="3"/>
  <c r="FB188" i="16"/>
  <c r="AW185" i="3"/>
  <c r="FB189" i="16"/>
  <c r="AW186" i="3"/>
  <c r="FB190" i="16"/>
  <c r="AW187" i="3"/>
  <c r="FB191" i="16"/>
  <c r="AW188" i="3"/>
  <c r="FB192" i="16"/>
  <c r="AW189" i="3"/>
  <c r="FB193" i="16"/>
  <c r="AW190" i="3"/>
  <c r="FB194" i="16"/>
  <c r="AW191" i="3"/>
  <c r="FB195" i="16"/>
  <c r="AW192" i="3"/>
  <c r="FB196" i="16"/>
  <c r="AW193" i="3"/>
  <c r="FB197" i="16"/>
  <c r="AW194" i="3"/>
  <c r="FB21" i="16"/>
  <c r="AW18" i="3"/>
  <c r="AW19" i="3"/>
  <c r="FB22" i="16"/>
  <c r="AW25" i="3"/>
  <c r="FB28" i="16"/>
  <c r="AW26" i="3"/>
  <c r="FB29" i="16"/>
  <c r="FB56" i="16"/>
  <c r="AW53" i="3"/>
  <c r="AW61" i="3"/>
  <c r="FB64" i="16"/>
  <c r="AW63" i="3"/>
  <c r="FB66" i="16"/>
  <c r="FB198" i="16"/>
  <c r="AW195" i="3"/>
  <c r="FB199" i="16"/>
  <c r="AW196" i="3"/>
  <c r="FB200" i="16"/>
  <c r="AW197" i="3"/>
  <c r="FB201" i="16"/>
  <c r="AW198" i="3"/>
  <c r="FB202" i="16"/>
  <c r="AW199" i="3"/>
  <c r="FB203" i="16"/>
  <c r="AW200" i="3"/>
  <c r="FB204" i="16"/>
  <c r="AW201" i="3"/>
  <c r="FB205" i="16"/>
  <c r="AW202" i="3"/>
  <c r="FB206" i="16"/>
  <c r="AW203" i="3"/>
  <c r="FB207" i="16"/>
  <c r="AW204" i="3"/>
  <c r="FB208" i="16"/>
  <c r="AW205" i="3"/>
  <c r="FB209" i="16"/>
  <c r="AW206" i="3"/>
  <c r="FB210" i="16"/>
  <c r="AW207" i="3"/>
  <c r="FB211" i="16"/>
  <c r="AW208" i="3"/>
  <c r="FB212" i="16"/>
  <c r="AW209" i="3"/>
  <c r="FB213" i="16"/>
  <c r="AW210" i="3"/>
  <c r="FB214" i="16"/>
  <c r="AW211" i="3"/>
  <c r="FB215" i="16"/>
  <c r="AW212" i="3"/>
  <c r="FB216" i="16"/>
  <c r="AW213" i="3"/>
  <c r="AY232" i="16"/>
  <c r="AY235" i="16"/>
  <c r="CY228" i="16" s="1"/>
  <c r="CY233" i="16" s="1"/>
  <c r="CY238" i="16" s="1"/>
  <c r="CY236" i="16"/>
  <c r="CY239" i="16"/>
  <c r="FC32" i="16"/>
  <c r="AX29" i="3"/>
  <c r="FC33" i="16"/>
  <c r="AX30" i="3"/>
  <c r="FC34" i="16"/>
  <c r="AX31" i="3"/>
  <c r="FC35" i="16"/>
  <c r="AX32" i="3"/>
  <c r="FC36" i="16"/>
  <c r="AX33" i="3"/>
  <c r="FC37" i="16"/>
  <c r="AX34" i="3"/>
  <c r="FC38" i="16"/>
  <c r="AX35" i="3"/>
  <c r="FC39" i="16"/>
  <c r="AX36" i="3"/>
  <c r="FC40" i="16"/>
  <c r="AX37" i="3"/>
  <c r="FC41" i="16"/>
  <c r="AX38" i="3"/>
  <c r="FC42" i="16"/>
  <c r="AX39" i="3"/>
  <c r="FC43" i="16"/>
  <c r="AX40" i="3"/>
  <c r="FC44" i="16"/>
  <c r="AX41" i="3"/>
  <c r="FC45" i="16"/>
  <c r="AX42" i="3"/>
  <c r="FC46" i="16"/>
  <c r="AX43" i="3"/>
  <c r="FC47" i="16"/>
  <c r="AX44" i="3"/>
  <c r="FC48" i="16"/>
  <c r="AX45" i="3"/>
  <c r="FC49" i="16"/>
  <c r="AX46" i="3"/>
  <c r="FC50" i="16"/>
  <c r="AX47" i="3"/>
  <c r="FC51" i="16"/>
  <c r="AX48" i="3"/>
  <c r="FC52" i="16"/>
  <c r="AX49" i="3"/>
  <c r="FC17" i="16"/>
  <c r="CZ218" i="16"/>
  <c r="AX14" i="3"/>
  <c r="FC19" i="16"/>
  <c r="AX16" i="3"/>
  <c r="FC20" i="16"/>
  <c r="AX17" i="3"/>
  <c r="FC54" i="16"/>
  <c r="AX51" i="3"/>
  <c r="FC58" i="16"/>
  <c r="AX55" i="3"/>
  <c r="FC67" i="16"/>
  <c r="AX64" i="3"/>
  <c r="FC68" i="16"/>
  <c r="AX65" i="3"/>
  <c r="FC69" i="16"/>
  <c r="AX66" i="3"/>
  <c r="FC70" i="16"/>
  <c r="AX67" i="3"/>
  <c r="FC71" i="16"/>
  <c r="AX68" i="3"/>
  <c r="FC72" i="16"/>
  <c r="AX69" i="3"/>
  <c r="FC73" i="16"/>
  <c r="AX70" i="3"/>
  <c r="FC74" i="16"/>
  <c r="AX71" i="3"/>
  <c r="FC75" i="16"/>
  <c r="AX72" i="3"/>
  <c r="FC76" i="16"/>
  <c r="AX73" i="3"/>
  <c r="FC77" i="16"/>
  <c r="AX74" i="3"/>
  <c r="FC78" i="16"/>
  <c r="AX75" i="3"/>
  <c r="FC79" i="16"/>
  <c r="AX76" i="3"/>
  <c r="FC80" i="16"/>
  <c r="AX77" i="3"/>
  <c r="FC81" i="16"/>
  <c r="AX78" i="3"/>
  <c r="FC82" i="16"/>
  <c r="AX79" i="3"/>
  <c r="FC83" i="16"/>
  <c r="AX80" i="3"/>
  <c r="FC84" i="16"/>
  <c r="AX81" i="3"/>
  <c r="FC85" i="16"/>
  <c r="AX82" i="3"/>
  <c r="FC86" i="16"/>
  <c r="AX83" i="3"/>
  <c r="FC87" i="16"/>
  <c r="AX84" i="3"/>
  <c r="FC88" i="16"/>
  <c r="AX85" i="3"/>
  <c r="FC89" i="16"/>
  <c r="AX86" i="3"/>
  <c r="FC26" i="16"/>
  <c r="AX23" i="3"/>
  <c r="FC60" i="16"/>
  <c r="AX57" i="3"/>
  <c r="FC65" i="16"/>
  <c r="AX62" i="3"/>
  <c r="AX63" i="3"/>
  <c r="FC66" i="16"/>
  <c r="FC90" i="16"/>
  <c r="AX87" i="3"/>
  <c r="FC92" i="16"/>
  <c r="AX89" i="3"/>
  <c r="FC97" i="16"/>
  <c r="AX94" i="3"/>
  <c r="FC101" i="16"/>
  <c r="AX98" i="3"/>
  <c r="FC102" i="16"/>
  <c r="AX99" i="3"/>
  <c r="FC106" i="16"/>
  <c r="AX103" i="3"/>
  <c r="FC107" i="16"/>
  <c r="AX104" i="3"/>
  <c r="FC108" i="16"/>
  <c r="AX105" i="3"/>
  <c r="FC109" i="16"/>
  <c r="AX106" i="3"/>
  <c r="FC110" i="16"/>
  <c r="AX107" i="3"/>
  <c r="FC111" i="16"/>
  <c r="AX108" i="3"/>
  <c r="FC112" i="16"/>
  <c r="AX109" i="3"/>
  <c r="FC113" i="16"/>
  <c r="AX110" i="3"/>
  <c r="FC114" i="16"/>
  <c r="AX111" i="3"/>
  <c r="FC115" i="16"/>
  <c r="AX112" i="3"/>
  <c r="FC116" i="16"/>
  <c r="AX113" i="3"/>
  <c r="FC117" i="16"/>
  <c r="AX114" i="3"/>
  <c r="FC118" i="16"/>
  <c r="AX115" i="3"/>
  <c r="FC119" i="16"/>
  <c r="AX116" i="3"/>
  <c r="FC120" i="16"/>
  <c r="AX117" i="3"/>
  <c r="FC121" i="16"/>
  <c r="AX118" i="3"/>
  <c r="FC122" i="16"/>
  <c r="AX119" i="3"/>
  <c r="FC123" i="16"/>
  <c r="AX120" i="3"/>
  <c r="FC124" i="16"/>
  <c r="AX121" i="3"/>
  <c r="FC125" i="16"/>
  <c r="AX122" i="3"/>
  <c r="FC22" i="16"/>
  <c r="AX19" i="3"/>
  <c r="FC23" i="16"/>
  <c r="AX20" i="3"/>
  <c r="FC31" i="16"/>
  <c r="AX28" i="3"/>
  <c r="AX50" i="3"/>
  <c r="FC53" i="16"/>
  <c r="FC93" i="16"/>
  <c r="AX90" i="3"/>
  <c r="AX97" i="3"/>
  <c r="FC100" i="16"/>
  <c r="FC126" i="16"/>
  <c r="AX123" i="3"/>
  <c r="FC127" i="16"/>
  <c r="AX124" i="3"/>
  <c r="FC128" i="16"/>
  <c r="AX125" i="3"/>
  <c r="FC129" i="16"/>
  <c r="AX126" i="3"/>
  <c r="FC130" i="16"/>
  <c r="AX127" i="3"/>
  <c r="FC131" i="16"/>
  <c r="AX128" i="3"/>
  <c r="FC132" i="16"/>
  <c r="AX129" i="3"/>
  <c r="FC133" i="16"/>
  <c r="AX130" i="3"/>
  <c r="FC134" i="16"/>
  <c r="AX131" i="3"/>
  <c r="FC135" i="16"/>
  <c r="AX132" i="3"/>
  <c r="FC136" i="16"/>
  <c r="AX133" i="3"/>
  <c r="FC137" i="16"/>
  <c r="AX134" i="3"/>
  <c r="FC138" i="16"/>
  <c r="AX135" i="3"/>
  <c r="FC139" i="16"/>
  <c r="AX136" i="3"/>
  <c r="FC140" i="16"/>
  <c r="AX137" i="3"/>
  <c r="FC141" i="16"/>
  <c r="AX138" i="3"/>
  <c r="FC142" i="16"/>
  <c r="AX139" i="3"/>
  <c r="FC143" i="16"/>
  <c r="AX140" i="3"/>
  <c r="FC144" i="16"/>
  <c r="AX141" i="3"/>
  <c r="FC145" i="16"/>
  <c r="AX142" i="3"/>
  <c r="FC146" i="16"/>
  <c r="AX143" i="3"/>
  <c r="FC147" i="16"/>
  <c r="AX144" i="3"/>
  <c r="FC148" i="16"/>
  <c r="AX145" i="3"/>
  <c r="FC149" i="16"/>
  <c r="AX146" i="3"/>
  <c r="FC150" i="16"/>
  <c r="AX147" i="3"/>
  <c r="FC151" i="16"/>
  <c r="AX148" i="3"/>
  <c r="FC152" i="16"/>
  <c r="AX149" i="3"/>
  <c r="FC153" i="16"/>
  <c r="AX150" i="3"/>
  <c r="FC154" i="16"/>
  <c r="AX151" i="3"/>
  <c r="FC155" i="16"/>
  <c r="AX152" i="3"/>
  <c r="FC156" i="16"/>
  <c r="AX153" i="3"/>
  <c r="FC157" i="16"/>
  <c r="AX154" i="3"/>
  <c r="FC158" i="16"/>
  <c r="AX155" i="3"/>
  <c r="FC159" i="16"/>
  <c r="AX156" i="3"/>
  <c r="FC160" i="16"/>
  <c r="AX157" i="3"/>
  <c r="FC161" i="16"/>
  <c r="AX158" i="3"/>
  <c r="FC18" i="16"/>
  <c r="CZ224" i="16" s="1"/>
  <c r="CZ241" i="16" s="1"/>
  <c r="AX15" i="3"/>
  <c r="AX18" i="3"/>
  <c r="FC21" i="16"/>
  <c r="FC24" i="16"/>
  <c r="AX21" i="3"/>
  <c r="FC27" i="16"/>
  <c r="AX24" i="3"/>
  <c r="FC28" i="16"/>
  <c r="AX25" i="3"/>
  <c r="FC29" i="16"/>
  <c r="AX26" i="3"/>
  <c r="FC30" i="16"/>
  <c r="AX27" i="3"/>
  <c r="AX52" i="3"/>
  <c r="FC55" i="16"/>
  <c r="AX53" i="3"/>
  <c r="FC56" i="16"/>
  <c r="AX59" i="3"/>
  <c r="FC62" i="16"/>
  <c r="AX60" i="3"/>
  <c r="FC63" i="16"/>
  <c r="FC64" i="16"/>
  <c r="AX61" i="3"/>
  <c r="AX88" i="3"/>
  <c r="FC91" i="16"/>
  <c r="AX91" i="3"/>
  <c r="FC94" i="16"/>
  <c r="AX92" i="3"/>
  <c r="FC95" i="16"/>
  <c r="AX93" i="3"/>
  <c r="FC96" i="16"/>
  <c r="FC98" i="16"/>
  <c r="AX95" i="3"/>
  <c r="AX96" i="3"/>
  <c r="FC99" i="16"/>
  <c r="AX100" i="3"/>
  <c r="FC103" i="16"/>
  <c r="AX101" i="3"/>
  <c r="FC104" i="16"/>
  <c r="AX102" i="3"/>
  <c r="FC105" i="16"/>
  <c r="FC162" i="16"/>
  <c r="AX159" i="3"/>
  <c r="FC163" i="16"/>
  <c r="AX160" i="3"/>
  <c r="FC164" i="16"/>
  <c r="AX161" i="3"/>
  <c r="FC165" i="16"/>
  <c r="AX162" i="3"/>
  <c r="FC166" i="16"/>
  <c r="AX163" i="3"/>
  <c r="FC167" i="16"/>
  <c r="AX164" i="3"/>
  <c r="FC168" i="16"/>
  <c r="AX165" i="3"/>
  <c r="FC169" i="16"/>
  <c r="AX166" i="3"/>
  <c r="FC170" i="16"/>
  <c r="AX167" i="3"/>
  <c r="FC171" i="16"/>
  <c r="AX168" i="3"/>
  <c r="FC172" i="16"/>
  <c r="AX169" i="3"/>
  <c r="FC173" i="16"/>
  <c r="AX170" i="3"/>
  <c r="FC174" i="16"/>
  <c r="AX171" i="3"/>
  <c r="FC175" i="16"/>
  <c r="AX172" i="3"/>
  <c r="FC176" i="16"/>
  <c r="AX173" i="3"/>
  <c r="FC177" i="16"/>
  <c r="AX174" i="3"/>
  <c r="FC178" i="16"/>
  <c r="AX175" i="3"/>
  <c r="FC179" i="16"/>
  <c r="AX176" i="3"/>
  <c r="FC180" i="16"/>
  <c r="AX177" i="3"/>
  <c r="FC181" i="16"/>
  <c r="AX178" i="3"/>
  <c r="FC182" i="16"/>
  <c r="AX179" i="3"/>
  <c r="FC183" i="16"/>
  <c r="AX180" i="3"/>
  <c r="FC184" i="16"/>
  <c r="AX181" i="3"/>
  <c r="FC185" i="16"/>
  <c r="AX182" i="3"/>
  <c r="FC186" i="16"/>
  <c r="AX183" i="3"/>
  <c r="FC187" i="16"/>
  <c r="AX184" i="3"/>
  <c r="FC188" i="16"/>
  <c r="AX185" i="3"/>
  <c r="FC189" i="16"/>
  <c r="AX186" i="3"/>
  <c r="FC190" i="16"/>
  <c r="AX187" i="3"/>
  <c r="FC191" i="16"/>
  <c r="AX188" i="3"/>
  <c r="FC192" i="16"/>
  <c r="AX189" i="3"/>
  <c r="FC193" i="16"/>
  <c r="AX190" i="3"/>
  <c r="FC194" i="16"/>
  <c r="AX191" i="3"/>
  <c r="FC195" i="16"/>
  <c r="AX192" i="3"/>
  <c r="FC196" i="16"/>
  <c r="AX193" i="3"/>
  <c r="FC197" i="16"/>
  <c r="AX194" i="3"/>
  <c r="AX22" i="3"/>
  <c r="FC25" i="16"/>
  <c r="FC57" i="16"/>
  <c r="AX54" i="3"/>
  <c r="FC59" i="16"/>
  <c r="AX56" i="3"/>
  <c r="AX58" i="3"/>
  <c r="FC61" i="16"/>
  <c r="FC198" i="16"/>
  <c r="AX195" i="3"/>
  <c r="FC199" i="16"/>
  <c r="AX196" i="3"/>
  <c r="FC200" i="16"/>
  <c r="AX197" i="3"/>
  <c r="FC201" i="16"/>
  <c r="AX198" i="3"/>
  <c r="FC202" i="16"/>
  <c r="AX199" i="3"/>
  <c r="FC203" i="16"/>
  <c r="AX200" i="3"/>
  <c r="FC204" i="16"/>
  <c r="AX201" i="3"/>
  <c r="FC205" i="16"/>
  <c r="AX202" i="3"/>
  <c r="FC206" i="16"/>
  <c r="AX203" i="3"/>
  <c r="FC207" i="16"/>
  <c r="AX204" i="3"/>
  <c r="FC208" i="16"/>
  <c r="AX205" i="3"/>
  <c r="FC209" i="16"/>
  <c r="AX206" i="3"/>
  <c r="FC210" i="16"/>
  <c r="AX207" i="3"/>
  <c r="FC211" i="16"/>
  <c r="AX208" i="3"/>
  <c r="FC212" i="16"/>
  <c r="AX209" i="3"/>
  <c r="FC213" i="16"/>
  <c r="AX210" i="3"/>
  <c r="FC214" i="16"/>
  <c r="AX211" i="3"/>
  <c r="FC215" i="16"/>
  <c r="AX212" i="3"/>
  <c r="FC216" i="16"/>
  <c r="AX213" i="3"/>
  <c r="AZ232" i="16"/>
  <c r="AZ235" i="16"/>
  <c r="CZ228" i="16" s="1"/>
  <c r="CZ233" i="16" s="1"/>
  <c r="CZ238" i="16" s="1"/>
  <c r="CZ236" i="16"/>
  <c r="CZ239" i="16"/>
  <c r="FD32" i="16"/>
  <c r="AY29" i="3"/>
  <c r="FD33" i="16"/>
  <c r="AY30" i="3"/>
  <c r="FD34" i="16"/>
  <c r="AY31" i="3"/>
  <c r="FD35" i="16"/>
  <c r="AY32" i="3"/>
  <c r="FD36" i="16"/>
  <c r="AY33" i="3"/>
  <c r="FD37" i="16"/>
  <c r="AY34" i="3"/>
  <c r="FD38" i="16"/>
  <c r="AY35" i="3"/>
  <c r="FD39" i="16"/>
  <c r="AY36" i="3"/>
  <c r="FD40" i="16"/>
  <c r="AY37" i="3"/>
  <c r="FD41" i="16"/>
  <c r="AY38" i="3"/>
  <c r="FD42" i="16"/>
  <c r="AY39" i="3"/>
  <c r="FD43" i="16"/>
  <c r="AY40" i="3"/>
  <c r="FD44" i="16"/>
  <c r="AY41" i="3"/>
  <c r="FD45" i="16"/>
  <c r="AY42" i="3"/>
  <c r="FD46" i="16"/>
  <c r="AY43" i="3"/>
  <c r="FD47" i="16"/>
  <c r="AY44" i="3"/>
  <c r="FD48" i="16"/>
  <c r="AY45" i="3"/>
  <c r="FD49" i="16"/>
  <c r="AY46" i="3"/>
  <c r="FD50" i="16"/>
  <c r="AY47" i="3"/>
  <c r="FD51" i="16"/>
  <c r="AY48" i="3"/>
  <c r="FD52" i="16"/>
  <c r="AY49" i="3"/>
  <c r="FD27" i="16"/>
  <c r="AY24" i="3"/>
  <c r="FD28" i="16"/>
  <c r="AY25" i="3"/>
  <c r="FD30" i="16"/>
  <c r="AY27" i="3"/>
  <c r="FD53" i="16"/>
  <c r="AY50" i="3"/>
  <c r="FD56" i="16"/>
  <c r="AY53" i="3"/>
  <c r="FD60" i="16"/>
  <c r="AY57" i="3"/>
  <c r="FD61" i="16"/>
  <c r="AY58" i="3"/>
  <c r="FD63" i="16"/>
  <c r="AY60" i="3"/>
  <c r="FD66" i="16"/>
  <c r="AY63" i="3"/>
  <c r="FD67" i="16"/>
  <c r="AY64" i="3"/>
  <c r="FD68" i="16"/>
  <c r="AY65" i="3"/>
  <c r="FD69" i="16"/>
  <c r="AY66" i="3"/>
  <c r="FD70" i="16"/>
  <c r="AY67" i="3"/>
  <c r="FD71" i="16"/>
  <c r="AY68" i="3"/>
  <c r="FD72" i="16"/>
  <c r="AY69" i="3"/>
  <c r="FD73" i="16"/>
  <c r="AY70" i="3"/>
  <c r="FD74" i="16"/>
  <c r="AY71" i="3"/>
  <c r="FD75" i="16"/>
  <c r="AY72" i="3"/>
  <c r="FD76" i="16"/>
  <c r="AY73" i="3"/>
  <c r="FD77" i="16"/>
  <c r="AY74" i="3"/>
  <c r="FD78" i="16"/>
  <c r="AY75" i="3"/>
  <c r="FD79" i="16"/>
  <c r="AY76" i="3"/>
  <c r="FD80" i="16"/>
  <c r="AY77" i="3"/>
  <c r="FD81" i="16"/>
  <c r="AY78" i="3"/>
  <c r="FD82" i="16"/>
  <c r="AY79" i="3"/>
  <c r="FD83" i="16"/>
  <c r="AY80" i="3"/>
  <c r="FD84" i="16"/>
  <c r="AY81" i="3"/>
  <c r="FD85" i="16"/>
  <c r="AY82" i="3"/>
  <c r="FD86" i="16"/>
  <c r="AY83" i="3"/>
  <c r="FD87" i="16"/>
  <c r="AY84" i="3"/>
  <c r="FD88" i="16"/>
  <c r="AY85" i="3"/>
  <c r="FD89" i="16"/>
  <c r="AY86" i="3"/>
  <c r="FD19" i="16"/>
  <c r="AY16" i="3"/>
  <c r="FD23" i="16"/>
  <c r="AY20" i="3"/>
  <c r="FD25" i="16"/>
  <c r="AY22" i="3"/>
  <c r="FD29" i="16"/>
  <c r="AY26" i="3"/>
  <c r="FD93" i="16"/>
  <c r="AY90" i="3"/>
  <c r="FD95" i="16"/>
  <c r="AY92" i="3"/>
  <c r="FD98" i="16"/>
  <c r="AY95" i="3"/>
  <c r="FD103" i="16"/>
  <c r="AY100" i="3"/>
  <c r="FD108" i="16"/>
  <c r="AY105" i="3"/>
  <c r="FD109" i="16"/>
  <c r="AY106" i="3"/>
  <c r="FD110" i="16"/>
  <c r="AY107" i="3"/>
  <c r="FD111" i="16"/>
  <c r="AY108" i="3"/>
  <c r="FD112" i="16"/>
  <c r="AY109" i="3"/>
  <c r="FD113" i="16"/>
  <c r="AY110" i="3"/>
  <c r="FD114" i="16"/>
  <c r="AY111" i="3"/>
  <c r="FD115" i="16"/>
  <c r="AY112" i="3"/>
  <c r="FD116" i="16"/>
  <c r="AY113" i="3"/>
  <c r="FD117" i="16"/>
  <c r="AY114" i="3"/>
  <c r="FD118" i="16"/>
  <c r="AY115" i="3"/>
  <c r="FD119" i="16"/>
  <c r="AY116" i="3"/>
  <c r="FD120" i="16"/>
  <c r="AY117" i="3"/>
  <c r="FD121" i="16"/>
  <c r="AY118" i="3"/>
  <c r="FD122" i="16"/>
  <c r="AY119" i="3"/>
  <c r="FD123" i="16"/>
  <c r="AY120" i="3"/>
  <c r="FD124" i="16"/>
  <c r="AY121" i="3"/>
  <c r="FD125" i="16"/>
  <c r="AY122" i="3"/>
  <c r="FD18" i="16"/>
  <c r="AY15" i="3"/>
  <c r="FD20" i="16"/>
  <c r="AY17" i="3"/>
  <c r="AY23" i="3"/>
  <c r="FD26" i="16"/>
  <c r="FD55" i="16"/>
  <c r="AY52" i="3"/>
  <c r="AY55" i="3"/>
  <c r="FD58" i="16"/>
  <c r="AY61" i="3"/>
  <c r="FD64" i="16"/>
  <c r="AY88" i="3"/>
  <c r="FD91" i="16"/>
  <c r="AY91" i="3"/>
  <c r="FD94" i="16"/>
  <c r="AY93" i="3"/>
  <c r="FD96" i="16"/>
  <c r="FD99" i="16"/>
  <c r="AY96" i="3"/>
  <c r="FD101" i="16"/>
  <c r="AY98" i="3"/>
  <c r="FD104" i="16"/>
  <c r="AY101" i="3"/>
  <c r="FD105" i="16"/>
  <c r="AY102" i="3"/>
  <c r="FD106" i="16"/>
  <c r="AY103" i="3"/>
  <c r="AY104" i="3"/>
  <c r="FD107" i="16"/>
  <c r="FD126" i="16"/>
  <c r="AY123" i="3"/>
  <c r="FD127" i="16"/>
  <c r="AY124" i="3"/>
  <c r="FD128" i="16"/>
  <c r="AY125" i="3"/>
  <c r="FD129" i="16"/>
  <c r="AY126" i="3"/>
  <c r="FD130" i="16"/>
  <c r="AY127" i="3"/>
  <c r="FD131" i="16"/>
  <c r="AY128" i="3"/>
  <c r="FD132" i="16"/>
  <c r="AY129" i="3"/>
  <c r="FD133" i="16"/>
  <c r="AY130" i="3"/>
  <c r="FD134" i="16"/>
  <c r="AY131" i="3"/>
  <c r="FD135" i="16"/>
  <c r="AY132" i="3"/>
  <c r="FD136" i="16"/>
  <c r="AY133" i="3"/>
  <c r="FD137" i="16"/>
  <c r="AY134" i="3"/>
  <c r="FD138" i="16"/>
  <c r="AY135" i="3"/>
  <c r="FD139" i="16"/>
  <c r="AY136" i="3"/>
  <c r="FD140" i="16"/>
  <c r="AY137" i="3"/>
  <c r="FD141" i="16"/>
  <c r="AY138" i="3"/>
  <c r="FD142" i="16"/>
  <c r="AY139" i="3"/>
  <c r="FD143" i="16"/>
  <c r="AY140" i="3"/>
  <c r="FD144" i="16"/>
  <c r="AY141" i="3"/>
  <c r="FD145" i="16"/>
  <c r="AY142" i="3"/>
  <c r="FD146" i="16"/>
  <c r="AY143" i="3"/>
  <c r="FD147" i="16"/>
  <c r="AY144" i="3"/>
  <c r="FD148" i="16"/>
  <c r="AY145" i="3"/>
  <c r="FD149" i="16"/>
  <c r="AY146" i="3"/>
  <c r="FD150" i="16"/>
  <c r="AY147" i="3"/>
  <c r="FD151" i="16"/>
  <c r="AY148" i="3"/>
  <c r="FD152" i="16"/>
  <c r="AY149" i="3"/>
  <c r="FD153" i="16"/>
  <c r="AY150" i="3"/>
  <c r="FD154" i="16"/>
  <c r="AY151" i="3"/>
  <c r="FD155" i="16"/>
  <c r="AY152" i="3"/>
  <c r="FD156" i="16"/>
  <c r="AY153" i="3"/>
  <c r="FD157" i="16"/>
  <c r="AY154" i="3"/>
  <c r="FD158" i="16"/>
  <c r="AY155" i="3"/>
  <c r="FD159" i="16"/>
  <c r="AY156" i="3"/>
  <c r="FD160" i="16"/>
  <c r="AY157" i="3"/>
  <c r="FD161" i="16"/>
  <c r="AY158" i="3"/>
  <c r="AY19" i="3"/>
  <c r="FD22" i="16"/>
  <c r="AY28" i="3"/>
  <c r="FD31" i="16"/>
  <c r="AY51" i="3"/>
  <c r="FD54" i="16"/>
  <c r="AY54" i="3"/>
  <c r="FD57" i="16"/>
  <c r="AY56" i="3"/>
  <c r="FD59" i="16"/>
  <c r="AY62" i="3"/>
  <c r="FD65" i="16"/>
  <c r="FD90" i="16"/>
  <c r="AY87" i="3"/>
  <c r="AY89" i="3"/>
  <c r="FD92" i="16"/>
  <c r="AY94" i="3"/>
  <c r="FD97" i="16"/>
  <c r="FD100" i="16"/>
  <c r="AY97" i="3"/>
  <c r="AY99" i="3"/>
  <c r="FD102" i="16"/>
  <c r="FD162" i="16"/>
  <c r="AY159" i="3"/>
  <c r="FD163" i="16"/>
  <c r="AY160" i="3"/>
  <c r="FD164" i="16"/>
  <c r="AY161" i="3"/>
  <c r="FD165" i="16"/>
  <c r="AY162" i="3"/>
  <c r="FD166" i="16"/>
  <c r="AY163" i="3"/>
  <c r="FD167" i="16"/>
  <c r="AY164" i="3"/>
  <c r="FD168" i="16"/>
  <c r="AY165" i="3"/>
  <c r="FD169" i="16"/>
  <c r="AY166" i="3"/>
  <c r="FD170" i="16"/>
  <c r="AY167" i="3"/>
  <c r="FD171" i="16"/>
  <c r="AY168" i="3"/>
  <c r="FD172" i="16"/>
  <c r="AY169" i="3"/>
  <c r="FD173" i="16"/>
  <c r="AY170" i="3"/>
  <c r="FD174" i="16"/>
  <c r="AY171" i="3"/>
  <c r="FD175" i="16"/>
  <c r="AY172" i="3"/>
  <c r="FD176" i="16"/>
  <c r="AY173" i="3"/>
  <c r="FD177" i="16"/>
  <c r="AY174" i="3"/>
  <c r="FD178" i="16"/>
  <c r="AY175" i="3"/>
  <c r="FD179" i="16"/>
  <c r="AY176" i="3"/>
  <c r="FD180" i="16"/>
  <c r="AY177" i="3"/>
  <c r="FD181" i="16"/>
  <c r="AY178" i="3"/>
  <c r="FD182" i="16"/>
  <c r="AY179" i="3"/>
  <c r="FD183" i="16"/>
  <c r="AY180" i="3"/>
  <c r="FD184" i="16"/>
  <c r="AY181" i="3"/>
  <c r="FD185" i="16"/>
  <c r="AY182" i="3"/>
  <c r="FD186" i="16"/>
  <c r="AY183" i="3"/>
  <c r="FD187" i="16"/>
  <c r="AY184" i="3"/>
  <c r="FD188" i="16"/>
  <c r="AY185" i="3"/>
  <c r="FD189" i="16"/>
  <c r="AY186" i="3"/>
  <c r="FD190" i="16"/>
  <c r="AY187" i="3"/>
  <c r="FD191" i="16"/>
  <c r="AY188" i="3"/>
  <c r="FD192" i="16"/>
  <c r="AY189" i="3"/>
  <c r="FD193" i="16"/>
  <c r="AY190" i="3"/>
  <c r="FD194" i="16"/>
  <c r="AY191" i="3"/>
  <c r="FD195" i="16"/>
  <c r="AY192" i="3"/>
  <c r="FD196" i="16"/>
  <c r="AY193" i="3"/>
  <c r="FD197" i="16"/>
  <c r="AY194" i="3"/>
  <c r="DA218" i="16"/>
  <c r="AY14" i="3"/>
  <c r="FD17" i="16"/>
  <c r="DA224" i="16" s="1"/>
  <c r="DA241" i="16" s="1"/>
  <c r="FD21" i="16"/>
  <c r="AY18" i="3"/>
  <c r="AY21" i="3"/>
  <c r="FD24" i="16"/>
  <c r="AY59" i="3"/>
  <c r="FD62" i="16"/>
  <c r="FD198" i="16"/>
  <c r="AY195" i="3"/>
  <c r="FD199" i="16"/>
  <c r="AY196" i="3"/>
  <c r="FD200" i="16"/>
  <c r="AY197" i="3"/>
  <c r="FD201" i="16"/>
  <c r="AY198" i="3"/>
  <c r="FD202" i="16"/>
  <c r="AY199" i="3"/>
  <c r="FD203" i="16"/>
  <c r="AY200" i="3"/>
  <c r="FD204" i="16"/>
  <c r="AY201" i="3"/>
  <c r="FD205" i="16"/>
  <c r="AY202" i="3"/>
  <c r="FD206" i="16"/>
  <c r="AY203" i="3"/>
  <c r="FD207" i="16"/>
  <c r="AY204" i="3"/>
  <c r="FD208" i="16"/>
  <c r="AY205" i="3"/>
  <c r="FD209" i="16"/>
  <c r="AY206" i="3"/>
  <c r="FD210" i="16"/>
  <c r="AY207" i="3"/>
  <c r="FD211" i="16"/>
  <c r="AY208" i="3"/>
  <c r="FD212" i="16"/>
  <c r="AY209" i="3"/>
  <c r="FD213" i="16"/>
  <c r="AY210" i="3"/>
  <c r="FD214" i="16"/>
  <c r="AY211" i="3"/>
  <c r="FD215" i="16"/>
  <c r="AY212" i="3"/>
  <c r="FD216" i="16"/>
  <c r="AY213" i="3"/>
  <c r="BA232" i="16"/>
  <c r="BA235" i="16"/>
  <c r="DA228" i="16" s="1"/>
  <c r="DA233" i="16" s="1"/>
  <c r="DA238" i="16" s="1"/>
  <c r="DA236" i="16"/>
  <c r="DA239" i="16"/>
  <c r="FE32" i="16"/>
  <c r="AZ29" i="3"/>
  <c r="FE33" i="16"/>
  <c r="AZ30" i="3"/>
  <c r="FE34" i="16"/>
  <c r="AZ31" i="3"/>
  <c r="FE35" i="16"/>
  <c r="AZ32" i="3"/>
  <c r="FE36" i="16"/>
  <c r="AZ33" i="3"/>
  <c r="FE37" i="16"/>
  <c r="AZ34" i="3"/>
  <c r="FE38" i="16"/>
  <c r="AZ35" i="3"/>
  <c r="FE39" i="16"/>
  <c r="AZ36" i="3"/>
  <c r="FE40" i="16"/>
  <c r="AZ37" i="3"/>
  <c r="FE41" i="16"/>
  <c r="AZ38" i="3"/>
  <c r="FE42" i="16"/>
  <c r="AZ39" i="3"/>
  <c r="FE43" i="16"/>
  <c r="AZ40" i="3"/>
  <c r="FE44" i="16"/>
  <c r="AZ41" i="3"/>
  <c r="FE45" i="16"/>
  <c r="AZ42" i="3"/>
  <c r="FE46" i="16"/>
  <c r="AZ43" i="3"/>
  <c r="FE47" i="16"/>
  <c r="AZ44" i="3"/>
  <c r="FE48" i="16"/>
  <c r="AZ45" i="3"/>
  <c r="FE49" i="16"/>
  <c r="AZ46" i="3"/>
  <c r="FE50" i="16"/>
  <c r="AZ47" i="3"/>
  <c r="FE51" i="16"/>
  <c r="AZ48" i="3"/>
  <c r="FE52" i="16"/>
  <c r="AZ49" i="3"/>
  <c r="FE18" i="16"/>
  <c r="AZ15" i="3"/>
  <c r="FE67" i="16"/>
  <c r="AZ64" i="3"/>
  <c r="FE68" i="16"/>
  <c r="AZ65" i="3"/>
  <c r="FE69" i="16"/>
  <c r="AZ66" i="3"/>
  <c r="FE70" i="16"/>
  <c r="AZ67" i="3"/>
  <c r="FE71" i="16"/>
  <c r="AZ68" i="3"/>
  <c r="FE72" i="16"/>
  <c r="AZ69" i="3"/>
  <c r="FE73" i="16"/>
  <c r="AZ70" i="3"/>
  <c r="FE74" i="16"/>
  <c r="AZ71" i="3"/>
  <c r="FE75" i="16"/>
  <c r="AZ72" i="3"/>
  <c r="FE76" i="16"/>
  <c r="AZ73" i="3"/>
  <c r="FE77" i="16"/>
  <c r="AZ74" i="3"/>
  <c r="FE78" i="16"/>
  <c r="AZ75" i="3"/>
  <c r="FE79" i="16"/>
  <c r="AZ76" i="3"/>
  <c r="FE80" i="16"/>
  <c r="AZ77" i="3"/>
  <c r="FE81" i="16"/>
  <c r="AZ78" i="3"/>
  <c r="FE82" i="16"/>
  <c r="AZ79" i="3"/>
  <c r="FE83" i="16"/>
  <c r="AZ80" i="3"/>
  <c r="FE84" i="16"/>
  <c r="AZ81" i="3"/>
  <c r="FE85" i="16"/>
  <c r="AZ82" i="3"/>
  <c r="FE86" i="16"/>
  <c r="AZ83" i="3"/>
  <c r="FE87" i="16"/>
  <c r="AZ84" i="3"/>
  <c r="FE88" i="16"/>
  <c r="AZ85" i="3"/>
  <c r="FE89" i="16"/>
  <c r="AZ86" i="3"/>
  <c r="FE22" i="16"/>
  <c r="AZ19" i="3"/>
  <c r="AZ58" i="3"/>
  <c r="FE61" i="16"/>
  <c r="FE64" i="16"/>
  <c r="AZ61" i="3"/>
  <c r="FE94" i="16"/>
  <c r="AZ91" i="3"/>
  <c r="FE97" i="16"/>
  <c r="AZ94" i="3"/>
  <c r="FE99" i="16"/>
  <c r="AZ96" i="3"/>
  <c r="FE100" i="16"/>
  <c r="AZ97" i="3"/>
  <c r="FE108" i="16"/>
  <c r="AZ105" i="3"/>
  <c r="FE109" i="16"/>
  <c r="AZ106" i="3"/>
  <c r="FE110" i="16"/>
  <c r="AZ107" i="3"/>
  <c r="FE111" i="16"/>
  <c r="AZ108" i="3"/>
  <c r="FE112" i="16"/>
  <c r="AZ109" i="3"/>
  <c r="FE113" i="16"/>
  <c r="AZ110" i="3"/>
  <c r="FE114" i="16"/>
  <c r="AZ111" i="3"/>
  <c r="FE115" i="16"/>
  <c r="AZ112" i="3"/>
  <c r="FE116" i="16"/>
  <c r="AZ113" i="3"/>
  <c r="FE117" i="16"/>
  <c r="AZ114" i="3"/>
  <c r="FE118" i="16"/>
  <c r="AZ115" i="3"/>
  <c r="FE119" i="16"/>
  <c r="AZ116" i="3"/>
  <c r="FE120" i="16"/>
  <c r="AZ117" i="3"/>
  <c r="FE121" i="16"/>
  <c r="AZ118" i="3"/>
  <c r="FE122" i="16"/>
  <c r="AZ119" i="3"/>
  <c r="FE123" i="16"/>
  <c r="AZ120" i="3"/>
  <c r="FE124" i="16"/>
  <c r="AZ121" i="3"/>
  <c r="FE125" i="16"/>
  <c r="AZ122" i="3"/>
  <c r="AZ16" i="3"/>
  <c r="FE19" i="16"/>
  <c r="AZ21" i="3"/>
  <c r="FE24" i="16"/>
  <c r="FE27" i="16"/>
  <c r="AZ24" i="3"/>
  <c r="AZ26" i="3"/>
  <c r="FE29" i="16"/>
  <c r="FE57" i="16"/>
  <c r="AZ54" i="3"/>
  <c r="FE59" i="16"/>
  <c r="AZ56" i="3"/>
  <c r="FE62" i="16"/>
  <c r="AZ59" i="3"/>
  <c r="AZ60" i="3"/>
  <c r="FE63" i="16"/>
  <c r="FE95" i="16"/>
  <c r="AZ92" i="3"/>
  <c r="AZ95" i="3"/>
  <c r="FE98" i="16"/>
  <c r="FE102" i="16"/>
  <c r="AZ99" i="3"/>
  <c r="FE103" i="16"/>
  <c r="AZ100" i="3"/>
  <c r="AZ102" i="3"/>
  <c r="FE105" i="16"/>
  <c r="FE106" i="16"/>
  <c r="AZ103" i="3"/>
  <c r="FE107" i="16"/>
  <c r="AZ104" i="3"/>
  <c r="FE126" i="16"/>
  <c r="AZ123" i="3"/>
  <c r="FE127" i="16"/>
  <c r="AZ124" i="3"/>
  <c r="FE128" i="16"/>
  <c r="AZ125" i="3"/>
  <c r="FE129" i="16"/>
  <c r="AZ126" i="3"/>
  <c r="FE130" i="16"/>
  <c r="AZ127" i="3"/>
  <c r="FE131" i="16"/>
  <c r="AZ128" i="3"/>
  <c r="FE132" i="16"/>
  <c r="AZ129" i="3"/>
  <c r="FE133" i="16"/>
  <c r="AZ130" i="3"/>
  <c r="FE134" i="16"/>
  <c r="AZ131" i="3"/>
  <c r="FE135" i="16"/>
  <c r="AZ132" i="3"/>
  <c r="FE136" i="16"/>
  <c r="AZ133" i="3"/>
  <c r="FE137" i="16"/>
  <c r="AZ134" i="3"/>
  <c r="FE138" i="16"/>
  <c r="AZ135" i="3"/>
  <c r="FE139" i="16"/>
  <c r="AZ136" i="3"/>
  <c r="FE140" i="16"/>
  <c r="AZ137" i="3"/>
  <c r="FE141" i="16"/>
  <c r="AZ138" i="3"/>
  <c r="FE142" i="16"/>
  <c r="AZ139" i="3"/>
  <c r="FE143" i="16"/>
  <c r="AZ140" i="3"/>
  <c r="FE144" i="16"/>
  <c r="AZ141" i="3"/>
  <c r="FE145" i="16"/>
  <c r="AZ142" i="3"/>
  <c r="FE146" i="16"/>
  <c r="AZ143" i="3"/>
  <c r="FE147" i="16"/>
  <c r="AZ144" i="3"/>
  <c r="FE148" i="16"/>
  <c r="AZ145" i="3"/>
  <c r="FE149" i="16"/>
  <c r="AZ146" i="3"/>
  <c r="FE150" i="16"/>
  <c r="AZ147" i="3"/>
  <c r="FE151" i="16"/>
  <c r="AZ148" i="3"/>
  <c r="FE152" i="16"/>
  <c r="AZ149" i="3"/>
  <c r="FE153" i="16"/>
  <c r="AZ150" i="3"/>
  <c r="FE154" i="16"/>
  <c r="AZ151" i="3"/>
  <c r="FE155" i="16"/>
  <c r="AZ152" i="3"/>
  <c r="FE156" i="16"/>
  <c r="AZ153" i="3"/>
  <c r="FE157" i="16"/>
  <c r="AZ154" i="3"/>
  <c r="FE158" i="16"/>
  <c r="AZ155" i="3"/>
  <c r="FE159" i="16"/>
  <c r="AZ156" i="3"/>
  <c r="FE160" i="16"/>
  <c r="AZ157" i="3"/>
  <c r="FE161" i="16"/>
  <c r="AZ158" i="3"/>
  <c r="DB218" i="16"/>
  <c r="AZ14" i="3"/>
  <c r="FE17" i="16"/>
  <c r="FE20" i="16"/>
  <c r="AZ17" i="3"/>
  <c r="AZ18" i="3"/>
  <c r="FE21" i="16"/>
  <c r="FE55" i="16"/>
  <c r="AZ52" i="3"/>
  <c r="AZ63" i="3"/>
  <c r="FE66" i="16"/>
  <c r="AZ88" i="3"/>
  <c r="FE91" i="16"/>
  <c r="FE92" i="16"/>
  <c r="AZ89" i="3"/>
  <c r="FE93" i="16"/>
  <c r="AZ90" i="3"/>
  <c r="AZ93" i="3"/>
  <c r="FE96" i="16"/>
  <c r="AZ98" i="3"/>
  <c r="FE101" i="16"/>
  <c r="AZ101" i="3"/>
  <c r="FE104" i="16"/>
  <c r="FE162" i="16"/>
  <c r="AZ159" i="3"/>
  <c r="FE163" i="16"/>
  <c r="AZ160" i="3"/>
  <c r="FE164" i="16"/>
  <c r="AZ161" i="3"/>
  <c r="FE165" i="16"/>
  <c r="AZ162" i="3"/>
  <c r="FE166" i="16"/>
  <c r="AZ163" i="3"/>
  <c r="FE167" i="16"/>
  <c r="AZ164" i="3"/>
  <c r="FE168" i="16"/>
  <c r="AZ165" i="3"/>
  <c r="FE169" i="16"/>
  <c r="AZ166" i="3"/>
  <c r="FE170" i="16"/>
  <c r="AZ167" i="3"/>
  <c r="FE171" i="16"/>
  <c r="AZ168" i="3"/>
  <c r="FE172" i="16"/>
  <c r="AZ169" i="3"/>
  <c r="FE173" i="16"/>
  <c r="AZ170" i="3"/>
  <c r="FE174" i="16"/>
  <c r="AZ171" i="3"/>
  <c r="FE175" i="16"/>
  <c r="AZ172" i="3"/>
  <c r="FE176" i="16"/>
  <c r="AZ173" i="3"/>
  <c r="FE177" i="16"/>
  <c r="AZ174" i="3"/>
  <c r="FE178" i="16"/>
  <c r="AZ175" i="3"/>
  <c r="FE179" i="16"/>
  <c r="AZ176" i="3"/>
  <c r="FE180" i="16"/>
  <c r="AZ177" i="3"/>
  <c r="FE181" i="16"/>
  <c r="AZ178" i="3"/>
  <c r="FE182" i="16"/>
  <c r="AZ179" i="3"/>
  <c r="FE183" i="16"/>
  <c r="AZ180" i="3"/>
  <c r="FE184" i="16"/>
  <c r="AZ181" i="3"/>
  <c r="FE185" i="16"/>
  <c r="AZ182" i="3"/>
  <c r="FE186" i="16"/>
  <c r="AZ183" i="3"/>
  <c r="FE187" i="16"/>
  <c r="AZ184" i="3"/>
  <c r="FE188" i="16"/>
  <c r="AZ185" i="3"/>
  <c r="FE189" i="16"/>
  <c r="AZ186" i="3"/>
  <c r="FE190" i="16"/>
  <c r="AZ187" i="3"/>
  <c r="FE191" i="16"/>
  <c r="AZ188" i="3"/>
  <c r="FE192" i="16"/>
  <c r="AZ189" i="3"/>
  <c r="FE193" i="16"/>
  <c r="AZ190" i="3"/>
  <c r="FE194" i="16"/>
  <c r="AZ191" i="3"/>
  <c r="FE195" i="16"/>
  <c r="AZ192" i="3"/>
  <c r="FE196" i="16"/>
  <c r="AZ193" i="3"/>
  <c r="FE197" i="16"/>
  <c r="AZ194" i="3"/>
  <c r="AZ20" i="3"/>
  <c r="FE23" i="16"/>
  <c r="AZ22" i="3"/>
  <c r="FE25" i="16"/>
  <c r="FE26" i="16"/>
  <c r="AZ23" i="3"/>
  <c r="AZ25" i="3"/>
  <c r="FE28" i="16"/>
  <c r="AZ27" i="3"/>
  <c r="FE30" i="16"/>
  <c r="AZ28" i="3"/>
  <c r="FE31" i="16"/>
  <c r="AZ50" i="3"/>
  <c r="FE53" i="16"/>
  <c r="AZ51" i="3"/>
  <c r="FE54" i="16"/>
  <c r="FE56" i="16"/>
  <c r="AZ53" i="3"/>
  <c r="AZ55" i="3"/>
  <c r="FE58" i="16"/>
  <c r="AZ57" i="3"/>
  <c r="FE60" i="16"/>
  <c r="FE65" i="16"/>
  <c r="AZ62" i="3"/>
  <c r="AZ87" i="3"/>
  <c r="FE90" i="16"/>
  <c r="FE198" i="16"/>
  <c r="AZ195" i="3"/>
  <c r="FE199" i="16"/>
  <c r="AZ196" i="3"/>
  <c r="FE200" i="16"/>
  <c r="AZ197" i="3"/>
  <c r="FE201" i="16"/>
  <c r="AZ198" i="3"/>
  <c r="FE202" i="16"/>
  <c r="AZ199" i="3"/>
  <c r="FE203" i="16"/>
  <c r="AZ200" i="3"/>
  <c r="FE204" i="16"/>
  <c r="AZ201" i="3"/>
  <c r="FE205" i="16"/>
  <c r="AZ202" i="3"/>
  <c r="FE206" i="16"/>
  <c r="AZ203" i="3"/>
  <c r="FE207" i="16"/>
  <c r="AZ204" i="3"/>
  <c r="FE208" i="16"/>
  <c r="AZ205" i="3"/>
  <c r="FE209" i="16"/>
  <c r="AZ206" i="3"/>
  <c r="FE210" i="16"/>
  <c r="AZ207" i="3"/>
  <c r="FE211" i="16"/>
  <c r="AZ208" i="3"/>
  <c r="FE212" i="16"/>
  <c r="AZ209" i="3"/>
  <c r="FE213" i="16"/>
  <c r="AZ210" i="3"/>
  <c r="FE214" i="16"/>
  <c r="AZ211" i="3"/>
  <c r="FE215" i="16"/>
  <c r="AZ212" i="3"/>
  <c r="FE216" i="16"/>
  <c r="AZ213" i="3"/>
  <c r="BB232" i="16"/>
  <c r="BB235" i="16"/>
  <c r="DB236" i="16"/>
  <c r="DB239" i="16"/>
  <c r="FF32" i="16"/>
  <c r="BA29" i="3"/>
  <c r="FF33" i="16"/>
  <c r="BA30" i="3"/>
  <c r="FF34" i="16"/>
  <c r="BA31" i="3"/>
  <c r="FF35" i="16"/>
  <c r="BA32" i="3"/>
  <c r="FF36" i="16"/>
  <c r="BA33" i="3"/>
  <c r="FF37" i="16"/>
  <c r="BA34" i="3"/>
  <c r="FF38" i="16"/>
  <c r="BA35" i="3"/>
  <c r="FF39" i="16"/>
  <c r="BA36" i="3"/>
  <c r="FF40" i="16"/>
  <c r="BA37" i="3"/>
  <c r="FF41" i="16"/>
  <c r="BA38" i="3"/>
  <c r="FF42" i="16"/>
  <c r="BA39" i="3"/>
  <c r="FF43" i="16"/>
  <c r="BA40" i="3"/>
  <c r="FF44" i="16"/>
  <c r="BA41" i="3"/>
  <c r="FF45" i="16"/>
  <c r="BA42" i="3"/>
  <c r="FF46" i="16"/>
  <c r="BA43" i="3"/>
  <c r="FF47" i="16"/>
  <c r="BA44" i="3"/>
  <c r="FF48" i="16"/>
  <c r="BA45" i="3"/>
  <c r="FF49" i="16"/>
  <c r="BA46" i="3"/>
  <c r="FF50" i="16"/>
  <c r="BA47" i="3"/>
  <c r="FF51" i="16"/>
  <c r="BA48" i="3"/>
  <c r="FF52" i="16"/>
  <c r="BA49" i="3"/>
  <c r="FF23" i="16"/>
  <c r="BA20" i="3"/>
  <c r="FF26" i="16"/>
  <c r="BA23" i="3"/>
  <c r="FF31" i="16"/>
  <c r="BA28" i="3"/>
  <c r="FF58" i="16"/>
  <c r="BA55" i="3"/>
  <c r="FF65" i="16"/>
  <c r="BA62" i="3"/>
  <c r="FF67" i="16"/>
  <c r="BA64" i="3"/>
  <c r="FF68" i="16"/>
  <c r="BA65" i="3"/>
  <c r="FF69" i="16"/>
  <c r="BA66" i="3"/>
  <c r="FF70" i="16"/>
  <c r="BA67" i="3"/>
  <c r="FF71" i="16"/>
  <c r="BA68" i="3"/>
  <c r="FF72" i="16"/>
  <c r="BA69" i="3"/>
  <c r="FF73" i="16"/>
  <c r="BA70" i="3"/>
  <c r="FF74" i="16"/>
  <c r="BA71" i="3"/>
  <c r="FF75" i="16"/>
  <c r="BA72" i="3"/>
  <c r="FF76" i="16"/>
  <c r="BA73" i="3"/>
  <c r="FF77" i="16"/>
  <c r="BA74" i="3"/>
  <c r="FF78" i="16"/>
  <c r="BA75" i="3"/>
  <c r="FF79" i="16"/>
  <c r="BA76" i="3"/>
  <c r="FF80" i="16"/>
  <c r="BA77" i="3"/>
  <c r="FF81" i="16"/>
  <c r="BA78" i="3"/>
  <c r="FF82" i="16"/>
  <c r="BA79" i="3"/>
  <c r="FF83" i="16"/>
  <c r="BA80" i="3"/>
  <c r="FF84" i="16"/>
  <c r="BA81" i="3"/>
  <c r="FF85" i="16"/>
  <c r="BA82" i="3"/>
  <c r="FF86" i="16"/>
  <c r="BA83" i="3"/>
  <c r="FF87" i="16"/>
  <c r="BA84" i="3"/>
  <c r="FF88" i="16"/>
  <c r="BA85" i="3"/>
  <c r="FF89" i="16"/>
  <c r="BA86" i="3"/>
  <c r="FF27" i="16"/>
  <c r="BA24" i="3"/>
  <c r="FF30" i="16"/>
  <c r="BA27" i="3"/>
  <c r="FF54" i="16"/>
  <c r="BA51" i="3"/>
  <c r="BA52" i="3"/>
  <c r="FF55" i="16"/>
  <c r="FF91" i="16"/>
  <c r="BA88" i="3"/>
  <c r="FF104" i="16"/>
  <c r="BA101" i="3"/>
  <c r="FF106" i="16"/>
  <c r="BA103" i="3"/>
  <c r="FF108" i="16"/>
  <c r="BA105" i="3"/>
  <c r="FF109" i="16"/>
  <c r="BA106" i="3"/>
  <c r="FF110" i="16"/>
  <c r="BA107" i="3"/>
  <c r="FF111" i="16"/>
  <c r="BA108" i="3"/>
  <c r="FF112" i="16"/>
  <c r="BA109" i="3"/>
  <c r="FF113" i="16"/>
  <c r="BA110" i="3"/>
  <c r="FF114" i="16"/>
  <c r="BA111" i="3"/>
  <c r="FF115" i="16"/>
  <c r="BA112" i="3"/>
  <c r="FF116" i="16"/>
  <c r="BA113" i="3"/>
  <c r="FF117" i="16"/>
  <c r="BA114" i="3"/>
  <c r="FF118" i="16"/>
  <c r="BA115" i="3"/>
  <c r="FF119" i="16"/>
  <c r="BA116" i="3"/>
  <c r="FF120" i="16"/>
  <c r="BA117" i="3"/>
  <c r="FF121" i="16"/>
  <c r="BA118" i="3"/>
  <c r="FF122" i="16"/>
  <c r="BA119" i="3"/>
  <c r="FF123" i="16"/>
  <c r="BA120" i="3"/>
  <c r="FF124" i="16"/>
  <c r="BA121" i="3"/>
  <c r="FF125" i="16"/>
  <c r="BA122" i="3"/>
  <c r="FF21" i="16"/>
  <c r="BA18" i="3"/>
  <c r="FF25" i="16"/>
  <c r="BA22" i="3"/>
  <c r="FF28" i="16"/>
  <c r="BA25" i="3"/>
  <c r="FF56" i="16"/>
  <c r="BA53" i="3"/>
  <c r="FF57" i="16"/>
  <c r="BA54" i="3"/>
  <c r="BA58" i="3"/>
  <c r="FF61" i="16"/>
  <c r="FF90" i="16"/>
  <c r="BA87" i="3"/>
  <c r="BA90" i="3"/>
  <c r="FF93" i="16"/>
  <c r="FF96" i="16"/>
  <c r="BA93" i="3"/>
  <c r="BA96" i="3"/>
  <c r="FF99" i="16"/>
  <c r="FF101" i="16"/>
  <c r="BA98" i="3"/>
  <c r="BA104" i="3"/>
  <c r="FF107" i="16"/>
  <c r="FF126" i="16"/>
  <c r="BA123" i="3"/>
  <c r="FF127" i="16"/>
  <c r="BA124" i="3"/>
  <c r="FF128" i="16"/>
  <c r="BA125" i="3"/>
  <c r="FF129" i="16"/>
  <c r="BA126" i="3"/>
  <c r="FF130" i="16"/>
  <c r="BA127" i="3"/>
  <c r="FF131" i="16"/>
  <c r="BA128" i="3"/>
  <c r="FF132" i="16"/>
  <c r="BA129" i="3"/>
  <c r="FF133" i="16"/>
  <c r="BA130" i="3"/>
  <c r="FF134" i="16"/>
  <c r="BA131" i="3"/>
  <c r="FF135" i="16"/>
  <c r="BA132" i="3"/>
  <c r="FF136" i="16"/>
  <c r="BA133" i="3"/>
  <c r="FF137" i="16"/>
  <c r="BA134" i="3"/>
  <c r="FF138" i="16"/>
  <c r="BA135" i="3"/>
  <c r="FF139" i="16"/>
  <c r="BA136" i="3"/>
  <c r="FF140" i="16"/>
  <c r="BA137" i="3"/>
  <c r="FF141" i="16"/>
  <c r="BA138" i="3"/>
  <c r="FF142" i="16"/>
  <c r="BA139" i="3"/>
  <c r="FF143" i="16"/>
  <c r="BA140" i="3"/>
  <c r="FF144" i="16"/>
  <c r="BA141" i="3"/>
  <c r="FF145" i="16"/>
  <c r="BA142" i="3"/>
  <c r="FF146" i="16"/>
  <c r="BA143" i="3"/>
  <c r="FF147" i="16"/>
  <c r="BA144" i="3"/>
  <c r="FF148" i="16"/>
  <c r="BA145" i="3"/>
  <c r="FF149" i="16"/>
  <c r="BA146" i="3"/>
  <c r="FF150" i="16"/>
  <c r="BA147" i="3"/>
  <c r="FF151" i="16"/>
  <c r="BA148" i="3"/>
  <c r="FF152" i="16"/>
  <c r="BA149" i="3"/>
  <c r="FF153" i="16"/>
  <c r="BA150" i="3"/>
  <c r="FF154" i="16"/>
  <c r="BA151" i="3"/>
  <c r="FF155" i="16"/>
  <c r="BA152" i="3"/>
  <c r="FF156" i="16"/>
  <c r="BA153" i="3"/>
  <c r="FF157" i="16"/>
  <c r="BA154" i="3"/>
  <c r="FF158" i="16"/>
  <c r="BA155" i="3"/>
  <c r="FF159" i="16"/>
  <c r="BA156" i="3"/>
  <c r="FF160" i="16"/>
  <c r="BA157" i="3"/>
  <c r="FF161" i="16"/>
  <c r="BA158" i="3"/>
  <c r="FF19" i="16"/>
  <c r="BA16" i="3"/>
  <c r="FF22" i="16"/>
  <c r="BA19" i="3"/>
  <c r="FF29" i="16"/>
  <c r="BA26" i="3"/>
  <c r="BA50" i="3"/>
  <c r="FF53" i="16"/>
  <c r="BA57" i="3"/>
  <c r="FF60" i="16"/>
  <c r="BA59" i="3"/>
  <c r="FF62" i="16"/>
  <c r="FF64" i="16"/>
  <c r="BA61" i="3"/>
  <c r="FF92" i="16"/>
  <c r="BA89" i="3"/>
  <c r="BA91" i="3"/>
  <c r="FF94" i="16"/>
  <c r="BA92" i="3"/>
  <c r="FF95" i="16"/>
  <c r="FF97" i="16"/>
  <c r="BA94" i="3"/>
  <c r="BA95" i="3"/>
  <c r="FF98" i="16"/>
  <c r="BA97" i="3"/>
  <c r="FF100" i="16"/>
  <c r="FF102" i="16"/>
  <c r="BA99" i="3"/>
  <c r="BA100" i="3"/>
  <c r="FF103" i="16"/>
  <c r="BA102" i="3"/>
  <c r="FF105" i="16"/>
  <c r="FF162" i="16"/>
  <c r="BA159" i="3"/>
  <c r="FF163" i="16"/>
  <c r="BA160" i="3"/>
  <c r="FF164" i="16"/>
  <c r="BA161" i="3"/>
  <c r="FF165" i="16"/>
  <c r="BA162" i="3"/>
  <c r="FF166" i="16"/>
  <c r="BA163" i="3"/>
  <c r="FF167" i="16"/>
  <c r="BA164" i="3"/>
  <c r="FF168" i="16"/>
  <c r="BA165" i="3"/>
  <c r="FF169" i="16"/>
  <c r="BA166" i="3"/>
  <c r="FF170" i="16"/>
  <c r="BA167" i="3"/>
  <c r="FF171" i="16"/>
  <c r="BA168" i="3"/>
  <c r="FF172" i="16"/>
  <c r="BA169" i="3"/>
  <c r="FF173" i="16"/>
  <c r="BA170" i="3"/>
  <c r="FF174" i="16"/>
  <c r="BA171" i="3"/>
  <c r="FF175" i="16"/>
  <c r="BA172" i="3"/>
  <c r="FF176" i="16"/>
  <c r="BA173" i="3"/>
  <c r="FF177" i="16"/>
  <c r="BA174" i="3"/>
  <c r="FF178" i="16"/>
  <c r="BA175" i="3"/>
  <c r="FF179" i="16"/>
  <c r="BA176" i="3"/>
  <c r="FF180" i="16"/>
  <c r="BA177" i="3"/>
  <c r="FF181" i="16"/>
  <c r="BA178" i="3"/>
  <c r="FF182" i="16"/>
  <c r="BA179" i="3"/>
  <c r="FF183" i="16"/>
  <c r="BA180" i="3"/>
  <c r="FF184" i="16"/>
  <c r="BA181" i="3"/>
  <c r="FF185" i="16"/>
  <c r="BA182" i="3"/>
  <c r="FF186" i="16"/>
  <c r="BA183" i="3"/>
  <c r="FF187" i="16"/>
  <c r="BA184" i="3"/>
  <c r="FF188" i="16"/>
  <c r="BA185" i="3"/>
  <c r="FF189" i="16"/>
  <c r="BA186" i="3"/>
  <c r="FF190" i="16"/>
  <c r="BA187" i="3"/>
  <c r="FF191" i="16"/>
  <c r="BA188" i="3"/>
  <c r="FF192" i="16"/>
  <c r="BA189" i="3"/>
  <c r="FF193" i="16"/>
  <c r="BA190" i="3"/>
  <c r="FF194" i="16"/>
  <c r="BA191" i="3"/>
  <c r="FF195" i="16"/>
  <c r="BA192" i="3"/>
  <c r="FF196" i="16"/>
  <c r="BA193" i="3"/>
  <c r="FF197" i="16"/>
  <c r="BA194" i="3"/>
  <c r="DC218" i="16"/>
  <c r="BA14" i="3"/>
  <c r="FF17" i="16"/>
  <c r="BA15" i="3"/>
  <c r="FF18" i="16"/>
  <c r="BA17" i="3"/>
  <c r="FF20" i="16"/>
  <c r="FF24" i="16"/>
  <c r="BA21" i="3"/>
  <c r="BA56" i="3"/>
  <c r="FF59" i="16"/>
  <c r="FF63" i="16"/>
  <c r="BA60" i="3"/>
  <c r="BA63" i="3"/>
  <c r="FF66" i="16"/>
  <c r="DC224" i="16" s="1"/>
  <c r="DC241" i="16" s="1"/>
  <c r="FF198" i="16"/>
  <c r="BA195" i="3"/>
  <c r="FF199" i="16"/>
  <c r="BA196" i="3"/>
  <c r="FF200" i="16"/>
  <c r="BA197" i="3"/>
  <c r="FF201" i="16"/>
  <c r="BA198" i="3"/>
  <c r="FF202" i="16"/>
  <c r="BA199" i="3"/>
  <c r="FF203" i="16"/>
  <c r="BA200" i="3"/>
  <c r="FF204" i="16"/>
  <c r="BA201" i="3"/>
  <c r="FF205" i="16"/>
  <c r="BA202" i="3"/>
  <c r="FF206" i="16"/>
  <c r="BA203" i="3"/>
  <c r="FF207" i="16"/>
  <c r="BA204" i="3"/>
  <c r="FF208" i="16"/>
  <c r="BA205" i="3"/>
  <c r="FF209" i="16"/>
  <c r="BA206" i="3"/>
  <c r="FF210" i="16"/>
  <c r="BA207" i="3"/>
  <c r="FF211" i="16"/>
  <c r="BA208" i="3"/>
  <c r="FF212" i="16"/>
  <c r="BA209" i="3"/>
  <c r="FF213" i="16"/>
  <c r="BA210" i="3"/>
  <c r="FF214" i="16"/>
  <c r="BA211" i="3"/>
  <c r="FF215" i="16"/>
  <c r="BA212" i="3"/>
  <c r="FF216" i="16"/>
  <c r="BA213" i="3"/>
  <c r="BC232" i="16"/>
  <c r="BC235" i="16"/>
  <c r="DC228" i="16" s="1"/>
  <c r="DC233" i="16" s="1"/>
  <c r="DC238" i="16" s="1"/>
  <c r="DC236" i="16"/>
  <c r="DC239" i="16"/>
  <c r="EU32" i="16"/>
  <c r="AP29" i="3"/>
  <c r="EU33" i="16"/>
  <c r="AP30" i="3"/>
  <c r="EU34" i="16"/>
  <c r="AP31" i="3"/>
  <c r="EU35" i="16"/>
  <c r="AP32" i="3"/>
  <c r="EU36" i="16"/>
  <c r="AP33" i="3"/>
  <c r="EU37" i="16"/>
  <c r="AP34" i="3"/>
  <c r="EU38" i="16"/>
  <c r="AP35" i="3"/>
  <c r="EU39" i="16"/>
  <c r="AP36" i="3"/>
  <c r="EU40" i="16"/>
  <c r="AP37" i="3"/>
  <c r="EU41" i="16"/>
  <c r="AP38" i="3"/>
  <c r="EU42" i="16"/>
  <c r="AP39" i="3"/>
  <c r="EU43" i="16"/>
  <c r="AP40" i="3"/>
  <c r="EU44" i="16"/>
  <c r="AP41" i="3"/>
  <c r="EU45" i="16"/>
  <c r="AP42" i="3"/>
  <c r="EU46" i="16"/>
  <c r="AP43" i="3"/>
  <c r="EU47" i="16"/>
  <c r="AP44" i="3"/>
  <c r="EU48" i="16"/>
  <c r="AP45" i="3"/>
  <c r="EU49" i="16"/>
  <c r="AP46" i="3"/>
  <c r="EU50" i="16"/>
  <c r="AP47" i="3"/>
  <c r="EU51" i="16"/>
  <c r="AP48" i="3"/>
  <c r="EU52" i="16"/>
  <c r="AP49" i="3"/>
  <c r="EU24" i="16"/>
  <c r="AP21" i="3"/>
  <c r="EU26" i="16"/>
  <c r="AP23" i="3"/>
  <c r="EU67" i="16"/>
  <c r="AP64" i="3"/>
  <c r="EU68" i="16"/>
  <c r="AP65" i="3"/>
  <c r="EU69" i="16"/>
  <c r="AP66" i="3"/>
  <c r="EU70" i="16"/>
  <c r="AP67" i="3"/>
  <c r="EU71" i="16"/>
  <c r="AP68" i="3"/>
  <c r="EU72" i="16"/>
  <c r="AP69" i="3"/>
  <c r="EU73" i="16"/>
  <c r="AP70" i="3"/>
  <c r="EU74" i="16"/>
  <c r="AP71" i="3"/>
  <c r="EU75" i="16"/>
  <c r="AP72" i="3"/>
  <c r="EU76" i="16"/>
  <c r="AP73" i="3"/>
  <c r="EU77" i="16"/>
  <c r="AP74" i="3"/>
  <c r="EU78" i="16"/>
  <c r="AP75" i="3"/>
  <c r="EU79" i="16"/>
  <c r="AP76" i="3"/>
  <c r="EU80" i="16"/>
  <c r="AP77" i="3"/>
  <c r="EU81" i="16"/>
  <c r="AP78" i="3"/>
  <c r="EU82" i="16"/>
  <c r="AP79" i="3"/>
  <c r="EU83" i="16"/>
  <c r="AP80" i="3"/>
  <c r="EU84" i="16"/>
  <c r="AP81" i="3"/>
  <c r="EU85" i="16"/>
  <c r="AP82" i="3"/>
  <c r="EU86" i="16"/>
  <c r="AP83" i="3"/>
  <c r="EU87" i="16"/>
  <c r="AP84" i="3"/>
  <c r="EU88" i="16"/>
  <c r="AP85" i="3"/>
  <c r="EU89" i="16"/>
  <c r="AP86" i="3"/>
  <c r="EU90" i="16"/>
  <c r="AP87" i="3"/>
  <c r="EU94" i="16"/>
  <c r="AP91" i="3"/>
  <c r="EU101" i="16"/>
  <c r="AP98" i="3"/>
  <c r="EU103" i="16"/>
  <c r="AP100" i="3"/>
  <c r="EU104" i="16"/>
  <c r="AP101" i="3"/>
  <c r="EU105" i="16"/>
  <c r="AP102" i="3"/>
  <c r="EU109" i="16"/>
  <c r="AP106" i="3"/>
  <c r="EU110" i="16"/>
  <c r="AP107" i="3"/>
  <c r="EU111" i="16"/>
  <c r="AP108" i="3"/>
  <c r="EU112" i="16"/>
  <c r="AP109" i="3"/>
  <c r="EU113" i="16"/>
  <c r="AP110" i="3"/>
  <c r="EU114" i="16"/>
  <c r="AP111" i="3"/>
  <c r="EU115" i="16"/>
  <c r="AP112" i="3"/>
  <c r="EU116" i="16"/>
  <c r="AP113" i="3"/>
  <c r="EU117" i="16"/>
  <c r="AP114" i="3"/>
  <c r="EU118" i="16"/>
  <c r="AP115" i="3"/>
  <c r="EU119" i="16"/>
  <c r="AP116" i="3"/>
  <c r="EU120" i="16"/>
  <c r="AP117" i="3"/>
  <c r="EU121" i="16"/>
  <c r="AP118" i="3"/>
  <c r="EU122" i="16"/>
  <c r="AP119" i="3"/>
  <c r="EU123" i="16"/>
  <c r="AP120" i="3"/>
  <c r="EU124" i="16"/>
  <c r="AP121" i="3"/>
  <c r="EU125" i="16"/>
  <c r="AP122" i="3"/>
  <c r="CR218" i="16"/>
  <c r="AP14" i="3"/>
  <c r="EU17" i="16"/>
  <c r="AP18" i="3"/>
  <c r="EU21" i="16"/>
  <c r="EU22" i="16"/>
  <c r="AP19" i="3"/>
  <c r="EU23" i="16"/>
  <c r="AP20" i="3"/>
  <c r="EU27" i="16"/>
  <c r="AP24" i="3"/>
  <c r="AP26" i="3"/>
  <c r="EU29" i="16"/>
  <c r="AP50" i="3"/>
  <c r="EU53" i="16"/>
  <c r="AP56" i="3"/>
  <c r="EU59" i="16"/>
  <c r="AP59" i="3"/>
  <c r="EU62" i="16"/>
  <c r="EU64" i="16"/>
  <c r="AP61" i="3"/>
  <c r="AP88" i="3"/>
  <c r="EU91" i="16"/>
  <c r="EU93" i="16"/>
  <c r="AP90" i="3"/>
  <c r="EU95" i="16"/>
  <c r="AP92" i="3"/>
  <c r="EU98" i="16"/>
  <c r="AP95" i="3"/>
  <c r="EU100" i="16"/>
  <c r="AP97" i="3"/>
  <c r="EU102" i="16"/>
  <c r="AP99" i="3"/>
  <c r="EU106" i="16"/>
  <c r="AP103" i="3"/>
  <c r="AP104" i="3"/>
  <c r="EU107" i="16"/>
  <c r="AP105" i="3"/>
  <c r="EU108" i="16"/>
  <c r="EU126" i="16"/>
  <c r="AP123" i="3"/>
  <c r="EU127" i="16"/>
  <c r="AP124" i="3"/>
  <c r="EU128" i="16"/>
  <c r="AP125" i="3"/>
  <c r="EU129" i="16"/>
  <c r="AP126" i="3"/>
  <c r="EU130" i="16"/>
  <c r="AP127" i="3"/>
  <c r="EU131" i="16"/>
  <c r="AP128" i="3"/>
  <c r="EU132" i="16"/>
  <c r="AP129" i="3"/>
  <c r="EU133" i="16"/>
  <c r="AP130" i="3"/>
  <c r="EU134" i="16"/>
  <c r="AP131" i="3"/>
  <c r="EU135" i="16"/>
  <c r="AP132" i="3"/>
  <c r="EU136" i="16"/>
  <c r="AP133" i="3"/>
  <c r="EU137" i="16"/>
  <c r="AP134" i="3"/>
  <c r="EU138" i="16"/>
  <c r="AP135" i="3"/>
  <c r="EU139" i="16"/>
  <c r="AP136" i="3"/>
  <c r="EU140" i="16"/>
  <c r="AP137" i="3"/>
  <c r="EU141" i="16"/>
  <c r="AP138" i="3"/>
  <c r="EU142" i="16"/>
  <c r="AP139" i="3"/>
  <c r="EU143" i="16"/>
  <c r="AP140" i="3"/>
  <c r="EU144" i="16"/>
  <c r="AP141" i="3"/>
  <c r="EU145" i="16"/>
  <c r="AP142" i="3"/>
  <c r="EU146" i="16"/>
  <c r="AP143" i="3"/>
  <c r="EU147" i="16"/>
  <c r="AP144" i="3"/>
  <c r="EU148" i="16"/>
  <c r="AP145" i="3"/>
  <c r="EU149" i="16"/>
  <c r="AP146" i="3"/>
  <c r="EU150" i="16"/>
  <c r="AP147" i="3"/>
  <c r="EU151" i="16"/>
  <c r="AP148" i="3"/>
  <c r="EU152" i="16"/>
  <c r="AP149" i="3"/>
  <c r="EU153" i="16"/>
  <c r="AP150" i="3"/>
  <c r="EU154" i="16"/>
  <c r="AP151" i="3"/>
  <c r="EU155" i="16"/>
  <c r="AP152" i="3"/>
  <c r="EU156" i="16"/>
  <c r="AP153" i="3"/>
  <c r="EU157" i="16"/>
  <c r="AP154" i="3"/>
  <c r="EU158" i="16"/>
  <c r="AP155" i="3"/>
  <c r="EU159" i="16"/>
  <c r="AP156" i="3"/>
  <c r="EU160" i="16"/>
  <c r="AP157" i="3"/>
  <c r="EU161" i="16"/>
  <c r="AP158" i="3"/>
  <c r="AP16" i="3"/>
  <c r="EU19" i="16"/>
  <c r="AP22" i="3"/>
  <c r="EU25" i="16"/>
  <c r="AP27" i="3"/>
  <c r="EU30" i="16"/>
  <c r="EU56" i="16"/>
  <c r="AP53" i="3"/>
  <c r="AP58" i="3"/>
  <c r="EU61" i="16"/>
  <c r="AP60" i="3"/>
  <c r="EU63" i="16"/>
  <c r="EU65" i="16"/>
  <c r="AP62" i="3"/>
  <c r="EU92" i="16"/>
  <c r="AP89" i="3"/>
  <c r="AP93" i="3"/>
  <c r="EU96" i="16"/>
  <c r="EU97" i="16"/>
  <c r="AP94" i="3"/>
  <c r="AP96" i="3"/>
  <c r="EU99" i="16"/>
  <c r="EU162" i="16"/>
  <c r="AP159" i="3"/>
  <c r="EU163" i="16"/>
  <c r="AP160" i="3"/>
  <c r="EU164" i="16"/>
  <c r="AP161" i="3"/>
  <c r="EU165" i="16"/>
  <c r="AP162" i="3"/>
  <c r="EU166" i="16"/>
  <c r="AP163" i="3"/>
  <c r="EU167" i="16"/>
  <c r="AP164" i="3"/>
  <c r="EU168" i="16"/>
  <c r="AP165" i="3"/>
  <c r="EU169" i="16"/>
  <c r="AP166" i="3"/>
  <c r="EU170" i="16"/>
  <c r="AP167" i="3"/>
  <c r="EU171" i="16"/>
  <c r="AP168" i="3"/>
  <c r="EU172" i="16"/>
  <c r="AP169" i="3"/>
  <c r="EU173" i="16"/>
  <c r="AP170" i="3"/>
  <c r="EU174" i="16"/>
  <c r="AP171" i="3"/>
  <c r="EU175" i="16"/>
  <c r="AP172" i="3"/>
  <c r="EU176" i="16"/>
  <c r="AP173" i="3"/>
  <c r="EU177" i="16"/>
  <c r="AP174" i="3"/>
  <c r="EU178" i="16"/>
  <c r="AP175" i="3"/>
  <c r="EU179" i="16"/>
  <c r="AP176" i="3"/>
  <c r="EU180" i="16"/>
  <c r="AP177" i="3"/>
  <c r="EU181" i="16"/>
  <c r="AP178" i="3"/>
  <c r="EU182" i="16"/>
  <c r="AP179" i="3"/>
  <c r="EU183" i="16"/>
  <c r="AP180" i="3"/>
  <c r="EU184" i="16"/>
  <c r="AP181" i="3"/>
  <c r="EU185" i="16"/>
  <c r="AP182" i="3"/>
  <c r="EU186" i="16"/>
  <c r="AP183" i="3"/>
  <c r="EU187" i="16"/>
  <c r="AP184" i="3"/>
  <c r="EU188" i="16"/>
  <c r="AP185" i="3"/>
  <c r="EU189" i="16"/>
  <c r="AP186" i="3"/>
  <c r="EU190" i="16"/>
  <c r="AP187" i="3"/>
  <c r="EU191" i="16"/>
  <c r="AP188" i="3"/>
  <c r="EU192" i="16"/>
  <c r="AP189" i="3"/>
  <c r="EU193" i="16"/>
  <c r="AP190" i="3"/>
  <c r="EU194" i="16"/>
  <c r="AP191" i="3"/>
  <c r="EU195" i="16"/>
  <c r="AP192" i="3"/>
  <c r="EU196" i="16"/>
  <c r="AP193" i="3"/>
  <c r="EU197" i="16"/>
  <c r="AP194" i="3"/>
  <c r="AP15" i="3"/>
  <c r="EU18" i="16"/>
  <c r="AP17" i="3"/>
  <c r="EU20" i="16"/>
  <c r="AP25" i="3"/>
  <c r="EU28" i="16"/>
  <c r="EU31" i="16"/>
  <c r="AP28" i="3"/>
  <c r="EU54" i="16"/>
  <c r="AP51" i="3"/>
  <c r="AP52" i="3"/>
  <c r="EU55" i="16"/>
  <c r="AP54" i="3"/>
  <c r="EU57" i="16"/>
  <c r="AP55" i="3"/>
  <c r="EU58" i="16"/>
  <c r="AP57" i="3"/>
  <c r="EU60" i="16"/>
  <c r="AP63" i="3"/>
  <c r="EU66" i="16"/>
  <c r="EU198" i="16"/>
  <c r="AP195" i="3"/>
  <c r="EU199" i="16"/>
  <c r="AP196" i="3"/>
  <c r="EU200" i="16"/>
  <c r="AP197" i="3"/>
  <c r="EU201" i="16"/>
  <c r="AP198" i="3"/>
  <c r="EU202" i="16"/>
  <c r="AP199" i="3"/>
  <c r="EU203" i="16"/>
  <c r="AP200" i="3"/>
  <c r="EU204" i="16"/>
  <c r="AP201" i="3"/>
  <c r="EU205" i="16"/>
  <c r="AP202" i="3"/>
  <c r="EU206" i="16"/>
  <c r="AP203" i="3"/>
  <c r="EU207" i="16"/>
  <c r="AP204" i="3"/>
  <c r="EU208" i="16"/>
  <c r="AP205" i="3"/>
  <c r="EU209" i="16"/>
  <c r="AP206" i="3"/>
  <c r="EU210" i="16"/>
  <c r="AP207" i="3"/>
  <c r="EU211" i="16"/>
  <c r="AP208" i="3"/>
  <c r="EU212" i="16"/>
  <c r="AP209" i="3"/>
  <c r="EU213" i="16"/>
  <c r="AP210" i="3"/>
  <c r="EU214" i="16"/>
  <c r="AP211" i="3"/>
  <c r="EU215" i="16"/>
  <c r="AP212" i="3"/>
  <c r="EU216" i="16"/>
  <c r="AP213" i="3"/>
  <c r="AR232" i="16"/>
  <c r="AR235" i="16"/>
  <c r="CR236" i="16"/>
  <c r="CR239" i="16"/>
  <c r="ES32" i="16"/>
  <c r="AN29" i="3"/>
  <c r="ES33" i="16"/>
  <c r="AN30" i="3"/>
  <c r="ES34" i="16"/>
  <c r="AN31" i="3"/>
  <c r="ES35" i="16"/>
  <c r="AN32" i="3"/>
  <c r="ES36" i="16"/>
  <c r="AN33" i="3"/>
  <c r="ES37" i="16"/>
  <c r="AN34" i="3"/>
  <c r="ES38" i="16"/>
  <c r="AN35" i="3"/>
  <c r="ES39" i="16"/>
  <c r="AN36" i="3"/>
  <c r="ES40" i="16"/>
  <c r="AN37" i="3"/>
  <c r="ES41" i="16"/>
  <c r="AN38" i="3"/>
  <c r="ES42" i="16"/>
  <c r="AN39" i="3"/>
  <c r="ES43" i="16"/>
  <c r="AN40" i="3"/>
  <c r="ES44" i="16"/>
  <c r="AN41" i="3"/>
  <c r="ES45" i="16"/>
  <c r="AN42" i="3"/>
  <c r="ES46" i="16"/>
  <c r="AN43" i="3"/>
  <c r="ES47" i="16"/>
  <c r="AN44" i="3"/>
  <c r="ES48" i="16"/>
  <c r="AN45" i="3"/>
  <c r="ES49" i="16"/>
  <c r="AN46" i="3"/>
  <c r="ES50" i="16"/>
  <c r="AN47" i="3"/>
  <c r="ES51" i="16"/>
  <c r="AN48" i="3"/>
  <c r="ES52" i="16"/>
  <c r="AN49" i="3"/>
  <c r="ES18" i="16"/>
  <c r="AN15" i="3"/>
  <c r="ES20" i="16"/>
  <c r="AN17" i="3"/>
  <c r="ES56" i="16"/>
  <c r="AN53" i="3"/>
  <c r="ES59" i="16"/>
  <c r="AN56" i="3"/>
  <c r="ES67" i="16"/>
  <c r="AN64" i="3"/>
  <c r="ES68" i="16"/>
  <c r="AN65" i="3"/>
  <c r="ES69" i="16"/>
  <c r="AN66" i="3"/>
  <c r="ES70" i="16"/>
  <c r="AN67" i="3"/>
  <c r="ES71" i="16"/>
  <c r="AN68" i="3"/>
  <c r="ES72" i="16"/>
  <c r="AN69" i="3"/>
  <c r="ES73" i="16"/>
  <c r="AN70" i="3"/>
  <c r="ES74" i="16"/>
  <c r="AN71" i="3"/>
  <c r="ES75" i="16"/>
  <c r="AN72" i="3"/>
  <c r="ES76" i="16"/>
  <c r="AN73" i="3"/>
  <c r="ES77" i="16"/>
  <c r="AN74" i="3"/>
  <c r="ES78" i="16"/>
  <c r="AN75" i="3"/>
  <c r="ES79" i="16"/>
  <c r="AN76" i="3"/>
  <c r="ES80" i="16"/>
  <c r="AN77" i="3"/>
  <c r="ES81" i="16"/>
  <c r="AN78" i="3"/>
  <c r="ES82" i="16"/>
  <c r="AN79" i="3"/>
  <c r="ES83" i="16"/>
  <c r="AN80" i="3"/>
  <c r="ES84" i="16"/>
  <c r="AN81" i="3"/>
  <c r="ES85" i="16"/>
  <c r="AN82" i="3"/>
  <c r="ES86" i="16"/>
  <c r="AN83" i="3"/>
  <c r="ES87" i="16"/>
  <c r="AN84" i="3"/>
  <c r="ES88" i="16"/>
  <c r="AN85" i="3"/>
  <c r="ES89" i="16"/>
  <c r="AN86" i="3"/>
  <c r="ES24" i="16"/>
  <c r="AN21" i="3"/>
  <c r="ES25" i="16"/>
  <c r="AN22" i="3"/>
  <c r="ES61" i="16"/>
  <c r="AN58" i="3"/>
  <c r="ES91" i="16"/>
  <c r="AN88" i="3"/>
  <c r="ES92" i="16"/>
  <c r="AN89" i="3"/>
  <c r="ES97" i="16"/>
  <c r="AN94" i="3"/>
  <c r="ES99" i="16"/>
  <c r="AN96" i="3"/>
  <c r="ES107" i="16"/>
  <c r="AN104" i="3"/>
  <c r="ES109" i="16"/>
  <c r="AN106" i="3"/>
  <c r="ES110" i="16"/>
  <c r="AN107" i="3"/>
  <c r="ES111" i="16"/>
  <c r="AN108" i="3"/>
  <c r="ES112" i="16"/>
  <c r="AN109" i="3"/>
  <c r="ES113" i="16"/>
  <c r="AN110" i="3"/>
  <c r="ES114" i="16"/>
  <c r="AN111" i="3"/>
  <c r="ES115" i="16"/>
  <c r="AN112" i="3"/>
  <c r="ES116" i="16"/>
  <c r="AN113" i="3"/>
  <c r="ES117" i="16"/>
  <c r="AN114" i="3"/>
  <c r="ES118" i="16"/>
  <c r="AN115" i="3"/>
  <c r="ES119" i="16"/>
  <c r="AN116" i="3"/>
  <c r="ES120" i="16"/>
  <c r="AN117" i="3"/>
  <c r="ES121" i="16"/>
  <c r="AN118" i="3"/>
  <c r="ES122" i="16"/>
  <c r="AN119" i="3"/>
  <c r="ES123" i="16"/>
  <c r="AN120" i="3"/>
  <c r="ES124" i="16"/>
  <c r="AN121" i="3"/>
  <c r="ES125" i="16"/>
  <c r="AN122" i="3"/>
  <c r="ES23" i="16"/>
  <c r="AN20" i="3"/>
  <c r="ES27" i="16"/>
  <c r="AN24" i="3"/>
  <c r="AN51" i="3"/>
  <c r="ES54" i="16"/>
  <c r="ES55" i="16"/>
  <c r="AN52" i="3"/>
  <c r="ES62" i="16"/>
  <c r="AN59" i="3"/>
  <c r="AN63" i="3"/>
  <c r="ES66" i="16"/>
  <c r="AN90" i="3"/>
  <c r="ES93" i="16"/>
  <c r="ES96" i="16"/>
  <c r="AN93" i="3"/>
  <c r="ES98" i="16"/>
  <c r="AN95" i="3"/>
  <c r="ES100" i="16"/>
  <c r="AN97" i="3"/>
  <c r="ES103" i="16"/>
  <c r="AN100" i="3"/>
  <c r="AN103" i="3"/>
  <c r="ES106" i="16"/>
  <c r="AN105" i="3"/>
  <c r="ES108" i="16"/>
  <c r="ES126" i="16"/>
  <c r="AN123" i="3"/>
  <c r="ES127" i="16"/>
  <c r="AN124" i="3"/>
  <c r="ES128" i="16"/>
  <c r="AN125" i="3"/>
  <c r="ES129" i="16"/>
  <c r="AN126" i="3"/>
  <c r="ES130" i="16"/>
  <c r="AN127" i="3"/>
  <c r="ES131" i="16"/>
  <c r="AN128" i="3"/>
  <c r="ES132" i="16"/>
  <c r="AN129" i="3"/>
  <c r="ES133" i="16"/>
  <c r="AN130" i="3"/>
  <c r="ES134" i="16"/>
  <c r="AN131" i="3"/>
  <c r="ES135" i="16"/>
  <c r="AN132" i="3"/>
  <c r="ES136" i="16"/>
  <c r="AN133" i="3"/>
  <c r="ES137" i="16"/>
  <c r="AN134" i="3"/>
  <c r="ES138" i="16"/>
  <c r="AN135" i="3"/>
  <c r="ES139" i="16"/>
  <c r="AN136" i="3"/>
  <c r="ES140" i="16"/>
  <c r="AN137" i="3"/>
  <c r="ES141" i="16"/>
  <c r="AN138" i="3"/>
  <c r="ES142" i="16"/>
  <c r="AN139" i="3"/>
  <c r="ES143" i="16"/>
  <c r="AN140" i="3"/>
  <c r="ES144" i="16"/>
  <c r="AN141" i="3"/>
  <c r="ES145" i="16"/>
  <c r="AN142" i="3"/>
  <c r="ES146" i="16"/>
  <c r="AN143" i="3"/>
  <c r="ES147" i="16"/>
  <c r="AN144" i="3"/>
  <c r="ES148" i="16"/>
  <c r="AN145" i="3"/>
  <c r="ES149" i="16"/>
  <c r="AN146" i="3"/>
  <c r="ES150" i="16"/>
  <c r="AN147" i="3"/>
  <c r="ES151" i="16"/>
  <c r="AN148" i="3"/>
  <c r="ES152" i="16"/>
  <c r="AN149" i="3"/>
  <c r="ES153" i="16"/>
  <c r="AN150" i="3"/>
  <c r="ES154" i="16"/>
  <c r="AN151" i="3"/>
  <c r="ES155" i="16"/>
  <c r="AN152" i="3"/>
  <c r="ES156" i="16"/>
  <c r="AN153" i="3"/>
  <c r="ES157" i="16"/>
  <c r="AN154" i="3"/>
  <c r="ES158" i="16"/>
  <c r="AN155" i="3"/>
  <c r="ES159" i="16"/>
  <c r="AN156" i="3"/>
  <c r="ES160" i="16"/>
  <c r="AN157" i="3"/>
  <c r="ES161" i="16"/>
  <c r="AN158" i="3"/>
  <c r="ES17" i="16"/>
  <c r="CP218" i="16"/>
  <c r="AN14" i="3"/>
  <c r="ES19" i="16"/>
  <c r="CP224" i="16" s="1"/>
  <c r="CP241" i="16" s="1"/>
  <c r="AN16" i="3"/>
  <c r="AN19" i="3"/>
  <c r="ES22" i="16"/>
  <c r="ES28" i="16"/>
  <c r="AN25" i="3"/>
  <c r="ES30" i="16"/>
  <c r="AN27" i="3"/>
  <c r="AN28" i="3"/>
  <c r="ES31" i="16"/>
  <c r="ES53" i="16"/>
  <c r="AN50" i="3"/>
  <c r="ES60" i="16"/>
  <c r="AN57" i="3"/>
  <c r="AN62" i="3"/>
  <c r="ES65" i="16"/>
  <c r="ES90" i="16"/>
  <c r="AN87" i="3"/>
  <c r="AN91" i="3"/>
  <c r="ES94" i="16"/>
  <c r="AN92" i="3"/>
  <c r="ES95" i="16"/>
  <c r="ES101" i="16"/>
  <c r="AN98" i="3"/>
  <c r="AN99" i="3"/>
  <c r="ES102" i="16"/>
  <c r="AN101" i="3"/>
  <c r="ES104" i="16"/>
  <c r="AN102" i="3"/>
  <c r="ES105" i="16"/>
  <c r="ES162" i="16"/>
  <c r="AN159" i="3"/>
  <c r="ES163" i="16"/>
  <c r="AN160" i="3"/>
  <c r="ES164" i="16"/>
  <c r="AN161" i="3"/>
  <c r="ES165" i="16"/>
  <c r="AN162" i="3"/>
  <c r="ES166" i="16"/>
  <c r="AN163" i="3"/>
  <c r="ES167" i="16"/>
  <c r="AN164" i="3"/>
  <c r="ES168" i="16"/>
  <c r="AN165" i="3"/>
  <c r="ES169" i="16"/>
  <c r="AN166" i="3"/>
  <c r="ES170" i="16"/>
  <c r="AN167" i="3"/>
  <c r="ES171" i="16"/>
  <c r="AN168" i="3"/>
  <c r="ES172" i="16"/>
  <c r="AN169" i="3"/>
  <c r="ES173" i="16"/>
  <c r="AN170" i="3"/>
  <c r="ES174" i="16"/>
  <c r="AN171" i="3"/>
  <c r="ES175" i="16"/>
  <c r="AN172" i="3"/>
  <c r="ES176" i="16"/>
  <c r="AN173" i="3"/>
  <c r="ES177" i="16"/>
  <c r="AN174" i="3"/>
  <c r="ES178" i="16"/>
  <c r="AN175" i="3"/>
  <c r="ES179" i="16"/>
  <c r="AN176" i="3"/>
  <c r="ES180" i="16"/>
  <c r="AN177" i="3"/>
  <c r="ES181" i="16"/>
  <c r="AN178" i="3"/>
  <c r="ES182" i="16"/>
  <c r="AN179" i="3"/>
  <c r="ES183" i="16"/>
  <c r="AN180" i="3"/>
  <c r="ES184" i="16"/>
  <c r="AN181" i="3"/>
  <c r="ES185" i="16"/>
  <c r="AN182" i="3"/>
  <c r="ES186" i="16"/>
  <c r="AN183" i="3"/>
  <c r="ES187" i="16"/>
  <c r="AN184" i="3"/>
  <c r="ES188" i="16"/>
  <c r="AN185" i="3"/>
  <c r="ES189" i="16"/>
  <c r="AN186" i="3"/>
  <c r="ES190" i="16"/>
  <c r="AN187" i="3"/>
  <c r="ES191" i="16"/>
  <c r="AN188" i="3"/>
  <c r="ES192" i="16"/>
  <c r="AN189" i="3"/>
  <c r="ES193" i="16"/>
  <c r="AN190" i="3"/>
  <c r="ES194" i="16"/>
  <c r="AN191" i="3"/>
  <c r="ES195" i="16"/>
  <c r="AN192" i="3"/>
  <c r="ES196" i="16"/>
  <c r="AN193" i="3"/>
  <c r="ES197" i="16"/>
  <c r="AN194" i="3"/>
  <c r="AN18" i="3"/>
  <c r="ES21" i="16"/>
  <c r="AN23" i="3"/>
  <c r="ES26" i="16"/>
  <c r="ES29" i="16"/>
  <c r="AN26" i="3"/>
  <c r="ES57" i="16"/>
  <c r="AN54" i="3"/>
  <c r="ES58" i="16"/>
  <c r="AN55" i="3"/>
  <c r="AN60" i="3"/>
  <c r="ES63" i="16"/>
  <c r="AN61" i="3"/>
  <c r="ES64" i="16"/>
  <c r="ES198" i="16"/>
  <c r="AN195" i="3"/>
  <c r="ES199" i="16"/>
  <c r="AN196" i="3"/>
  <c r="ES200" i="16"/>
  <c r="AN197" i="3"/>
  <c r="ES201" i="16"/>
  <c r="AN198" i="3"/>
  <c r="ES202" i="16"/>
  <c r="AN199" i="3"/>
  <c r="ES203" i="16"/>
  <c r="AN200" i="3"/>
  <c r="ES204" i="16"/>
  <c r="AN201" i="3"/>
  <c r="ES205" i="16"/>
  <c r="AN202" i="3"/>
  <c r="ES206" i="16"/>
  <c r="AN203" i="3"/>
  <c r="ES207" i="16"/>
  <c r="AN204" i="3"/>
  <c r="ES208" i="16"/>
  <c r="AN205" i="3"/>
  <c r="ES209" i="16"/>
  <c r="AN206" i="3"/>
  <c r="ES210" i="16"/>
  <c r="AN207" i="3"/>
  <c r="ES211" i="16"/>
  <c r="AN208" i="3"/>
  <c r="ES212" i="16"/>
  <c r="AN209" i="3"/>
  <c r="ES213" i="16"/>
  <c r="AN210" i="3"/>
  <c r="ES214" i="16"/>
  <c r="AN211" i="3"/>
  <c r="ES215" i="16"/>
  <c r="AN212" i="3"/>
  <c r="ES216" i="16"/>
  <c r="AN213" i="3"/>
  <c r="AP232" i="16"/>
  <c r="AP235" i="16"/>
  <c r="CP228" i="16" s="1"/>
  <c r="CP233" i="16" s="1"/>
  <c r="CP238" i="16" s="1"/>
  <c r="CP236" i="16"/>
  <c r="CP239" i="16"/>
  <c r="EZ32" i="16"/>
  <c r="AU29" i="3"/>
  <c r="EZ33" i="16"/>
  <c r="AU30" i="3"/>
  <c r="EZ34" i="16"/>
  <c r="AU31" i="3"/>
  <c r="EZ35" i="16"/>
  <c r="AU32" i="3"/>
  <c r="EZ36" i="16"/>
  <c r="AU33" i="3"/>
  <c r="EZ37" i="16"/>
  <c r="AU34" i="3"/>
  <c r="EZ38" i="16"/>
  <c r="AU35" i="3"/>
  <c r="EZ39" i="16"/>
  <c r="AU36" i="3"/>
  <c r="EZ40" i="16"/>
  <c r="AU37" i="3"/>
  <c r="EZ41" i="16"/>
  <c r="AU38" i="3"/>
  <c r="EZ42" i="16"/>
  <c r="AU39" i="3"/>
  <c r="EZ43" i="16"/>
  <c r="AU40" i="3"/>
  <c r="EZ44" i="16"/>
  <c r="AU41" i="3"/>
  <c r="EZ45" i="16"/>
  <c r="AU42" i="3"/>
  <c r="EZ46" i="16"/>
  <c r="AU43" i="3"/>
  <c r="EZ47" i="16"/>
  <c r="AU44" i="3"/>
  <c r="EZ48" i="16"/>
  <c r="AU45" i="3"/>
  <c r="EZ49" i="16"/>
  <c r="AU46" i="3"/>
  <c r="EZ50" i="16"/>
  <c r="AU47" i="3"/>
  <c r="EZ51" i="16"/>
  <c r="AU48" i="3"/>
  <c r="EZ52" i="16"/>
  <c r="AU49" i="3"/>
  <c r="EZ18" i="16"/>
  <c r="AU15" i="3"/>
  <c r="EZ53" i="16"/>
  <c r="AU50" i="3"/>
  <c r="EZ57" i="16"/>
  <c r="AU54" i="3"/>
  <c r="EZ67" i="16"/>
  <c r="AU64" i="3"/>
  <c r="EZ68" i="16"/>
  <c r="AU65" i="3"/>
  <c r="EZ69" i="16"/>
  <c r="AU66" i="3"/>
  <c r="EZ70" i="16"/>
  <c r="AU67" i="3"/>
  <c r="EZ71" i="16"/>
  <c r="AU68" i="3"/>
  <c r="EZ72" i="16"/>
  <c r="AU69" i="3"/>
  <c r="EZ73" i="16"/>
  <c r="AU70" i="3"/>
  <c r="EZ74" i="16"/>
  <c r="AU71" i="3"/>
  <c r="EZ75" i="16"/>
  <c r="AU72" i="3"/>
  <c r="EZ76" i="16"/>
  <c r="AU73" i="3"/>
  <c r="EZ77" i="16"/>
  <c r="AU74" i="3"/>
  <c r="EZ78" i="16"/>
  <c r="AU75" i="3"/>
  <c r="EZ79" i="16"/>
  <c r="AU76" i="3"/>
  <c r="EZ80" i="16"/>
  <c r="AU77" i="3"/>
  <c r="EZ81" i="16"/>
  <c r="AU78" i="3"/>
  <c r="EZ82" i="16"/>
  <c r="AU79" i="3"/>
  <c r="EZ83" i="16"/>
  <c r="AU80" i="3"/>
  <c r="EZ84" i="16"/>
  <c r="AU81" i="3"/>
  <c r="EZ85" i="16"/>
  <c r="AU82" i="3"/>
  <c r="EZ86" i="16"/>
  <c r="AU83" i="3"/>
  <c r="EZ87" i="16"/>
  <c r="AU84" i="3"/>
  <c r="EZ88" i="16"/>
  <c r="AU85" i="3"/>
  <c r="EZ89" i="16"/>
  <c r="AU86" i="3"/>
  <c r="EZ24" i="16"/>
  <c r="AU21" i="3"/>
  <c r="EZ28" i="16"/>
  <c r="AU25" i="3"/>
  <c r="EZ59" i="16"/>
  <c r="AU56" i="3"/>
  <c r="EZ93" i="16"/>
  <c r="AU90" i="3"/>
  <c r="EZ97" i="16"/>
  <c r="AU94" i="3"/>
  <c r="EZ101" i="16"/>
  <c r="AU98" i="3"/>
  <c r="EZ108" i="16"/>
  <c r="AU105" i="3"/>
  <c r="EZ109" i="16"/>
  <c r="AU106" i="3"/>
  <c r="EZ110" i="16"/>
  <c r="AU107" i="3"/>
  <c r="EZ111" i="16"/>
  <c r="AU108" i="3"/>
  <c r="EZ112" i="16"/>
  <c r="AU109" i="3"/>
  <c r="EZ113" i="16"/>
  <c r="AU110" i="3"/>
  <c r="EZ114" i="16"/>
  <c r="AU111" i="3"/>
  <c r="EZ115" i="16"/>
  <c r="AU112" i="3"/>
  <c r="EZ116" i="16"/>
  <c r="AU113" i="3"/>
  <c r="EZ117" i="16"/>
  <c r="AU114" i="3"/>
  <c r="EZ118" i="16"/>
  <c r="AU115" i="3"/>
  <c r="EZ119" i="16"/>
  <c r="AU116" i="3"/>
  <c r="EZ120" i="16"/>
  <c r="AU117" i="3"/>
  <c r="EZ121" i="16"/>
  <c r="AU118" i="3"/>
  <c r="EZ122" i="16"/>
  <c r="AU119" i="3"/>
  <c r="EZ123" i="16"/>
  <c r="AU120" i="3"/>
  <c r="EZ124" i="16"/>
  <c r="AU121" i="3"/>
  <c r="EZ125" i="16"/>
  <c r="AU122" i="3"/>
  <c r="EZ19" i="16"/>
  <c r="AU16" i="3"/>
  <c r="AU20" i="3"/>
  <c r="EZ23" i="16"/>
  <c r="AU23" i="3"/>
  <c r="EZ26" i="16"/>
  <c r="EZ30" i="16"/>
  <c r="AU27" i="3"/>
  <c r="EZ56" i="16"/>
  <c r="AU53" i="3"/>
  <c r="EZ61" i="16"/>
  <c r="AU58" i="3"/>
  <c r="AU59" i="3"/>
  <c r="EZ62" i="16"/>
  <c r="AU63" i="3"/>
  <c r="EZ66" i="16"/>
  <c r="AU92" i="3"/>
  <c r="EZ95" i="16"/>
  <c r="AU93" i="3"/>
  <c r="EZ96" i="16"/>
  <c r="AU95" i="3"/>
  <c r="EZ98" i="16"/>
  <c r="AU99" i="3"/>
  <c r="EZ102" i="16"/>
  <c r="EZ103" i="16"/>
  <c r="AU100" i="3"/>
  <c r="AU101" i="3"/>
  <c r="EZ104" i="16"/>
  <c r="AU103" i="3"/>
  <c r="EZ106" i="16"/>
  <c r="EZ107" i="16"/>
  <c r="AU104" i="3"/>
  <c r="EZ126" i="16"/>
  <c r="AU123" i="3"/>
  <c r="EZ127" i="16"/>
  <c r="AU124" i="3"/>
  <c r="EZ128" i="16"/>
  <c r="AU125" i="3"/>
  <c r="EZ129" i="16"/>
  <c r="AU126" i="3"/>
  <c r="EZ130" i="16"/>
  <c r="AU127" i="3"/>
  <c r="EZ131" i="16"/>
  <c r="AU128" i="3"/>
  <c r="EZ132" i="16"/>
  <c r="AU129" i="3"/>
  <c r="EZ133" i="16"/>
  <c r="AU130" i="3"/>
  <c r="EZ134" i="16"/>
  <c r="AU131" i="3"/>
  <c r="EZ135" i="16"/>
  <c r="AU132" i="3"/>
  <c r="EZ136" i="16"/>
  <c r="AU133" i="3"/>
  <c r="EZ137" i="16"/>
  <c r="AU134" i="3"/>
  <c r="EZ138" i="16"/>
  <c r="AU135" i="3"/>
  <c r="EZ139" i="16"/>
  <c r="AU136" i="3"/>
  <c r="EZ140" i="16"/>
  <c r="AU137" i="3"/>
  <c r="EZ141" i="16"/>
  <c r="AU138" i="3"/>
  <c r="EZ142" i="16"/>
  <c r="AU139" i="3"/>
  <c r="EZ143" i="16"/>
  <c r="AU140" i="3"/>
  <c r="EZ144" i="16"/>
  <c r="AU141" i="3"/>
  <c r="EZ145" i="16"/>
  <c r="AU142" i="3"/>
  <c r="EZ146" i="16"/>
  <c r="AU143" i="3"/>
  <c r="EZ147" i="16"/>
  <c r="AU144" i="3"/>
  <c r="EZ148" i="16"/>
  <c r="AU145" i="3"/>
  <c r="EZ149" i="16"/>
  <c r="AU146" i="3"/>
  <c r="EZ150" i="16"/>
  <c r="AU147" i="3"/>
  <c r="EZ151" i="16"/>
  <c r="AU148" i="3"/>
  <c r="EZ152" i="16"/>
  <c r="AU149" i="3"/>
  <c r="EZ153" i="16"/>
  <c r="AU150" i="3"/>
  <c r="EZ154" i="16"/>
  <c r="AU151" i="3"/>
  <c r="EZ155" i="16"/>
  <c r="AU152" i="3"/>
  <c r="EZ156" i="16"/>
  <c r="AU153" i="3"/>
  <c r="EZ157" i="16"/>
  <c r="AU154" i="3"/>
  <c r="EZ158" i="16"/>
  <c r="AU155" i="3"/>
  <c r="EZ159" i="16"/>
  <c r="AU156" i="3"/>
  <c r="EZ160" i="16"/>
  <c r="AU157" i="3"/>
  <c r="EZ161" i="16"/>
  <c r="AU158" i="3"/>
  <c r="EZ17" i="16"/>
  <c r="CW218" i="16"/>
  <c r="AU14" i="3"/>
  <c r="EZ20" i="16"/>
  <c r="CW224" i="16" s="1"/>
  <c r="CW241" i="16" s="1"/>
  <c r="AU17" i="3"/>
  <c r="AU18" i="3"/>
  <c r="EZ21" i="16"/>
  <c r="EZ25" i="16"/>
  <c r="AU22" i="3"/>
  <c r="AU24" i="3"/>
  <c r="EZ27" i="16"/>
  <c r="AU51" i="3"/>
  <c r="EZ54" i="16"/>
  <c r="EZ58" i="16"/>
  <c r="AU55" i="3"/>
  <c r="AU61" i="3"/>
  <c r="EZ64" i="16"/>
  <c r="AU88" i="3"/>
  <c r="EZ91" i="16"/>
  <c r="AU89" i="3"/>
  <c r="EZ92" i="16"/>
  <c r="AU91" i="3"/>
  <c r="EZ94" i="16"/>
  <c r="AU96" i="3"/>
  <c r="EZ99" i="16"/>
  <c r="EZ100" i="16"/>
  <c r="AU97" i="3"/>
  <c r="AU102" i="3"/>
  <c r="EZ105" i="16"/>
  <c r="EZ162" i="16"/>
  <c r="AU159" i="3"/>
  <c r="EZ163" i="16"/>
  <c r="AU160" i="3"/>
  <c r="EZ164" i="16"/>
  <c r="AU161" i="3"/>
  <c r="EZ165" i="16"/>
  <c r="AU162" i="3"/>
  <c r="EZ166" i="16"/>
  <c r="AU163" i="3"/>
  <c r="EZ167" i="16"/>
  <c r="AU164" i="3"/>
  <c r="EZ168" i="16"/>
  <c r="AU165" i="3"/>
  <c r="EZ169" i="16"/>
  <c r="AU166" i="3"/>
  <c r="EZ170" i="16"/>
  <c r="AU167" i="3"/>
  <c r="EZ171" i="16"/>
  <c r="AU168" i="3"/>
  <c r="EZ172" i="16"/>
  <c r="AU169" i="3"/>
  <c r="EZ173" i="16"/>
  <c r="AU170" i="3"/>
  <c r="EZ174" i="16"/>
  <c r="AU171" i="3"/>
  <c r="EZ175" i="16"/>
  <c r="AU172" i="3"/>
  <c r="EZ176" i="16"/>
  <c r="AU173" i="3"/>
  <c r="EZ177" i="16"/>
  <c r="AU174" i="3"/>
  <c r="EZ178" i="16"/>
  <c r="AU175" i="3"/>
  <c r="EZ179" i="16"/>
  <c r="AU176" i="3"/>
  <c r="EZ180" i="16"/>
  <c r="AU177" i="3"/>
  <c r="EZ181" i="16"/>
  <c r="AU178" i="3"/>
  <c r="EZ182" i="16"/>
  <c r="AU179" i="3"/>
  <c r="EZ183" i="16"/>
  <c r="AU180" i="3"/>
  <c r="EZ184" i="16"/>
  <c r="AU181" i="3"/>
  <c r="EZ185" i="16"/>
  <c r="AU182" i="3"/>
  <c r="EZ186" i="16"/>
  <c r="AU183" i="3"/>
  <c r="EZ187" i="16"/>
  <c r="AU184" i="3"/>
  <c r="EZ188" i="16"/>
  <c r="AU185" i="3"/>
  <c r="EZ189" i="16"/>
  <c r="AU186" i="3"/>
  <c r="EZ190" i="16"/>
  <c r="AU187" i="3"/>
  <c r="EZ191" i="16"/>
  <c r="AU188" i="3"/>
  <c r="EZ192" i="16"/>
  <c r="AU189" i="3"/>
  <c r="EZ193" i="16"/>
  <c r="AU190" i="3"/>
  <c r="EZ194" i="16"/>
  <c r="AU191" i="3"/>
  <c r="EZ195" i="16"/>
  <c r="AU192" i="3"/>
  <c r="EZ196" i="16"/>
  <c r="AU193" i="3"/>
  <c r="EZ197" i="16"/>
  <c r="AU194" i="3"/>
  <c r="AU19" i="3"/>
  <c r="EZ22" i="16"/>
  <c r="AU26" i="3"/>
  <c r="EZ29" i="16"/>
  <c r="AU28" i="3"/>
  <c r="EZ31" i="16"/>
  <c r="AU52" i="3"/>
  <c r="EZ55" i="16"/>
  <c r="AU57" i="3"/>
  <c r="EZ60" i="16"/>
  <c r="EZ63" i="16"/>
  <c r="AU60" i="3"/>
  <c r="AU62" i="3"/>
  <c r="EZ65" i="16"/>
  <c r="AU87" i="3"/>
  <c r="EZ90" i="16"/>
  <c r="EZ198" i="16"/>
  <c r="AU195" i="3"/>
  <c r="EZ199" i="16"/>
  <c r="AU196" i="3"/>
  <c r="EZ200" i="16"/>
  <c r="AU197" i="3"/>
  <c r="EZ201" i="16"/>
  <c r="AU198" i="3"/>
  <c r="EZ202" i="16"/>
  <c r="AU199" i="3"/>
  <c r="EZ203" i="16"/>
  <c r="AU200" i="3"/>
  <c r="EZ204" i="16"/>
  <c r="AU201" i="3"/>
  <c r="EZ205" i="16"/>
  <c r="AU202" i="3"/>
  <c r="EZ206" i="16"/>
  <c r="AU203" i="3"/>
  <c r="EZ207" i="16"/>
  <c r="AU204" i="3"/>
  <c r="EZ208" i="16"/>
  <c r="AU205" i="3"/>
  <c r="EZ209" i="16"/>
  <c r="AU206" i="3"/>
  <c r="EZ210" i="16"/>
  <c r="AU207" i="3"/>
  <c r="EZ211" i="16"/>
  <c r="AU208" i="3"/>
  <c r="EZ212" i="16"/>
  <c r="AU209" i="3"/>
  <c r="EZ213" i="16"/>
  <c r="AU210" i="3"/>
  <c r="EZ214" i="16"/>
  <c r="AU211" i="3"/>
  <c r="EZ215" i="16"/>
  <c r="AU212" i="3"/>
  <c r="EZ216" i="16"/>
  <c r="AU213" i="3"/>
  <c r="AW232" i="16"/>
  <c r="AW235" i="16"/>
  <c r="CW228" i="16" s="1"/>
  <c r="CW233" i="16" s="1"/>
  <c r="CW238" i="16" s="1"/>
  <c r="CW236" i="16"/>
  <c r="CW239" i="16"/>
  <c r="DT32" i="16"/>
  <c r="O29" i="3"/>
  <c r="DT33" i="16"/>
  <c r="O30" i="3"/>
  <c r="DT34" i="16"/>
  <c r="O31" i="3"/>
  <c r="DT35" i="16"/>
  <c r="O32" i="3"/>
  <c r="DT36" i="16"/>
  <c r="O33" i="3"/>
  <c r="DT37" i="16"/>
  <c r="O34" i="3"/>
  <c r="DT38" i="16"/>
  <c r="O35" i="3"/>
  <c r="DT39" i="16"/>
  <c r="O36" i="3"/>
  <c r="DT40" i="16"/>
  <c r="O37" i="3"/>
  <c r="DT41" i="16"/>
  <c r="O38" i="3"/>
  <c r="DT42" i="16"/>
  <c r="O39" i="3"/>
  <c r="DT43" i="16"/>
  <c r="O40" i="3"/>
  <c r="DT44" i="16"/>
  <c r="O41" i="3"/>
  <c r="DT45" i="16"/>
  <c r="O42" i="3"/>
  <c r="DT46" i="16"/>
  <c r="O43" i="3"/>
  <c r="DT47" i="16"/>
  <c r="O44" i="3"/>
  <c r="DT48" i="16"/>
  <c r="O45" i="3"/>
  <c r="DT49" i="16"/>
  <c r="O46" i="3"/>
  <c r="DT50" i="16"/>
  <c r="O47" i="3"/>
  <c r="DT51" i="16"/>
  <c r="O48" i="3"/>
  <c r="DT52" i="16"/>
  <c r="O49" i="3"/>
  <c r="DT53" i="16"/>
  <c r="O50" i="3"/>
  <c r="DT67" i="16"/>
  <c r="O64" i="3"/>
  <c r="DT68" i="16"/>
  <c r="O65" i="3"/>
  <c r="DT69" i="16"/>
  <c r="O66" i="3"/>
  <c r="DT70" i="16"/>
  <c r="O67" i="3"/>
  <c r="DT71" i="16"/>
  <c r="O68" i="3"/>
  <c r="DT72" i="16"/>
  <c r="O69" i="3"/>
  <c r="DT73" i="16"/>
  <c r="O70" i="3"/>
  <c r="DT74" i="16"/>
  <c r="O71" i="3"/>
  <c r="DT75" i="16"/>
  <c r="O72" i="3"/>
  <c r="DT76" i="16"/>
  <c r="O73" i="3"/>
  <c r="DT77" i="16"/>
  <c r="O74" i="3"/>
  <c r="DT78" i="16"/>
  <c r="O75" i="3"/>
  <c r="DT79" i="16"/>
  <c r="O76" i="3"/>
  <c r="DT80" i="16"/>
  <c r="O77" i="3"/>
  <c r="DT81" i="16"/>
  <c r="O78" i="3"/>
  <c r="DT82" i="16"/>
  <c r="O79" i="3"/>
  <c r="DT83" i="16"/>
  <c r="O80" i="3"/>
  <c r="DT84" i="16"/>
  <c r="O81" i="3"/>
  <c r="DT85" i="16"/>
  <c r="O82" i="3"/>
  <c r="DT86" i="16"/>
  <c r="O83" i="3"/>
  <c r="DT87" i="16"/>
  <c r="O84" i="3"/>
  <c r="DT88" i="16"/>
  <c r="O85" i="3"/>
  <c r="DT89" i="16"/>
  <c r="O86" i="3"/>
  <c r="DT23" i="16"/>
  <c r="O20" i="3"/>
  <c r="DT24" i="16"/>
  <c r="O21" i="3"/>
  <c r="O22" i="3"/>
  <c r="DT25" i="16"/>
  <c r="DT60" i="16"/>
  <c r="O57" i="3"/>
  <c r="DT65" i="16"/>
  <c r="O62" i="3"/>
  <c r="O63" i="3"/>
  <c r="DT66" i="16"/>
  <c r="DT93" i="16"/>
  <c r="O90" i="3"/>
  <c r="DT97" i="16"/>
  <c r="O94" i="3"/>
  <c r="DT100" i="16"/>
  <c r="O97" i="3"/>
  <c r="DT106" i="16"/>
  <c r="O103" i="3"/>
  <c r="DT107" i="16"/>
  <c r="O104" i="3"/>
  <c r="DT109" i="16"/>
  <c r="O106" i="3"/>
  <c r="DT110" i="16"/>
  <c r="O107" i="3"/>
  <c r="DT111" i="16"/>
  <c r="O108" i="3"/>
  <c r="DT112" i="16"/>
  <c r="O109" i="3"/>
  <c r="DT113" i="16"/>
  <c r="O110" i="3"/>
  <c r="DT114" i="16"/>
  <c r="O111" i="3"/>
  <c r="DT115" i="16"/>
  <c r="O112" i="3"/>
  <c r="DT116" i="16"/>
  <c r="O113" i="3"/>
  <c r="DT117" i="16"/>
  <c r="O114" i="3"/>
  <c r="DT118" i="16"/>
  <c r="O115" i="3"/>
  <c r="DT119" i="16"/>
  <c r="O116" i="3"/>
  <c r="DT120" i="16"/>
  <c r="O117" i="3"/>
  <c r="DT121" i="16"/>
  <c r="O118" i="3"/>
  <c r="DT122" i="16"/>
  <c r="O119" i="3"/>
  <c r="DT123" i="16"/>
  <c r="O120" i="3"/>
  <c r="DT124" i="16"/>
  <c r="O121" i="3"/>
  <c r="DT125" i="16"/>
  <c r="O122" i="3"/>
  <c r="DT21" i="16"/>
  <c r="O18" i="3"/>
  <c r="O19" i="3"/>
  <c r="DT22" i="16"/>
  <c r="DT26" i="16"/>
  <c r="O23" i="3"/>
  <c r="O26" i="3"/>
  <c r="DT29" i="16"/>
  <c r="DT31" i="16"/>
  <c r="O28" i="3"/>
  <c r="O52" i="3"/>
  <c r="DT55" i="16"/>
  <c r="DT58" i="16"/>
  <c r="O55" i="3"/>
  <c r="DT61" i="16"/>
  <c r="O58" i="3"/>
  <c r="DT91" i="16"/>
  <c r="O88" i="3"/>
  <c r="DT96" i="16"/>
  <c r="O93" i="3"/>
  <c r="DT101" i="16"/>
  <c r="O98" i="3"/>
  <c r="DT104" i="16"/>
  <c r="O101" i="3"/>
  <c r="O105" i="3"/>
  <c r="DT108" i="16"/>
  <c r="DT126" i="16"/>
  <c r="O123" i="3"/>
  <c r="DT127" i="16"/>
  <c r="O124" i="3"/>
  <c r="DT128" i="16"/>
  <c r="O125" i="3"/>
  <c r="DT129" i="16"/>
  <c r="O126" i="3"/>
  <c r="DT130" i="16"/>
  <c r="O127" i="3"/>
  <c r="DT131" i="16"/>
  <c r="O128" i="3"/>
  <c r="DT132" i="16"/>
  <c r="O129" i="3"/>
  <c r="DT133" i="16"/>
  <c r="O130" i="3"/>
  <c r="DT134" i="16"/>
  <c r="O131" i="3"/>
  <c r="DT135" i="16"/>
  <c r="O132" i="3"/>
  <c r="DT136" i="16"/>
  <c r="O133" i="3"/>
  <c r="DT137" i="16"/>
  <c r="O134" i="3"/>
  <c r="DT138" i="16"/>
  <c r="O135" i="3"/>
  <c r="DT139" i="16"/>
  <c r="O136" i="3"/>
  <c r="DT140" i="16"/>
  <c r="O137" i="3"/>
  <c r="DT141" i="16"/>
  <c r="O138" i="3"/>
  <c r="DT142" i="16"/>
  <c r="O139" i="3"/>
  <c r="DT143" i="16"/>
  <c r="O140" i="3"/>
  <c r="DT144" i="16"/>
  <c r="O141" i="3"/>
  <c r="DT145" i="16"/>
  <c r="O142" i="3"/>
  <c r="DT146" i="16"/>
  <c r="O143" i="3"/>
  <c r="DT147" i="16"/>
  <c r="O144" i="3"/>
  <c r="DT148" i="16"/>
  <c r="O145" i="3"/>
  <c r="DT149" i="16"/>
  <c r="O146" i="3"/>
  <c r="DT150" i="16"/>
  <c r="O147" i="3"/>
  <c r="DT151" i="16"/>
  <c r="O148" i="3"/>
  <c r="DT152" i="16"/>
  <c r="O149" i="3"/>
  <c r="DT153" i="16"/>
  <c r="O150" i="3"/>
  <c r="DT154" i="16"/>
  <c r="O151" i="3"/>
  <c r="DT155" i="16"/>
  <c r="O152" i="3"/>
  <c r="DT156" i="16"/>
  <c r="O153" i="3"/>
  <c r="DT157" i="16"/>
  <c r="O154" i="3"/>
  <c r="DT158" i="16"/>
  <c r="O155" i="3"/>
  <c r="DT159" i="16"/>
  <c r="O156" i="3"/>
  <c r="DT160" i="16"/>
  <c r="O157" i="3"/>
  <c r="DT161" i="16"/>
  <c r="O158" i="3"/>
  <c r="O15" i="3"/>
  <c r="DT20" i="16"/>
  <c r="O17" i="3"/>
  <c r="O24" i="3"/>
  <c r="DT27" i="16"/>
  <c r="O27" i="3"/>
  <c r="DT30" i="16"/>
  <c r="O51" i="3"/>
  <c r="DT54" i="16"/>
  <c r="DT56" i="16"/>
  <c r="O53" i="3"/>
  <c r="O54" i="3"/>
  <c r="DT57" i="16"/>
  <c r="DT62" i="16"/>
  <c r="O59" i="3"/>
  <c r="O61" i="3"/>
  <c r="DT64" i="16"/>
  <c r="O89" i="3"/>
  <c r="DT92" i="16"/>
  <c r="O91" i="3"/>
  <c r="DT94" i="16"/>
  <c r="O92" i="3"/>
  <c r="DT95" i="16"/>
  <c r="O95" i="3"/>
  <c r="DT98" i="16"/>
  <c r="DT99" i="16"/>
  <c r="O96" i="3"/>
  <c r="O99" i="3"/>
  <c r="DT102" i="16"/>
  <c r="DT103" i="16"/>
  <c r="O100" i="3"/>
  <c r="DT105" i="16"/>
  <c r="O102" i="3"/>
  <c r="DT162" i="16"/>
  <c r="O159" i="3"/>
  <c r="DT163" i="16"/>
  <c r="O160" i="3"/>
  <c r="DT164" i="16"/>
  <c r="O161" i="3"/>
  <c r="DT165" i="16"/>
  <c r="O162" i="3"/>
  <c r="DT166" i="16"/>
  <c r="O163" i="3"/>
  <c r="DT167" i="16"/>
  <c r="O164" i="3"/>
  <c r="DT168" i="16"/>
  <c r="O165" i="3"/>
  <c r="DT169" i="16"/>
  <c r="O166" i="3"/>
  <c r="DT170" i="16"/>
  <c r="O167" i="3"/>
  <c r="DT171" i="16"/>
  <c r="O168" i="3"/>
  <c r="DT172" i="16"/>
  <c r="O169" i="3"/>
  <c r="DT173" i="16"/>
  <c r="O170" i="3"/>
  <c r="DT174" i="16"/>
  <c r="O171" i="3"/>
  <c r="DT175" i="16"/>
  <c r="O172" i="3"/>
  <c r="DT176" i="16"/>
  <c r="O173" i="3"/>
  <c r="DT177" i="16"/>
  <c r="O174" i="3"/>
  <c r="DT178" i="16"/>
  <c r="O175" i="3"/>
  <c r="DT179" i="16"/>
  <c r="O176" i="3"/>
  <c r="DT180" i="16"/>
  <c r="O177" i="3"/>
  <c r="DT181" i="16"/>
  <c r="O178" i="3"/>
  <c r="DT182" i="16"/>
  <c r="O179" i="3"/>
  <c r="DT183" i="16"/>
  <c r="O180" i="3"/>
  <c r="DT184" i="16"/>
  <c r="O181" i="3"/>
  <c r="DT185" i="16"/>
  <c r="O182" i="3"/>
  <c r="DT186" i="16"/>
  <c r="O183" i="3"/>
  <c r="DT187" i="16"/>
  <c r="O184" i="3"/>
  <c r="DT188" i="16"/>
  <c r="O185" i="3"/>
  <c r="DT189" i="16"/>
  <c r="O186" i="3"/>
  <c r="DT190" i="16"/>
  <c r="O187" i="3"/>
  <c r="DT191" i="16"/>
  <c r="O188" i="3"/>
  <c r="DT192" i="16"/>
  <c r="O189" i="3"/>
  <c r="DT193" i="16"/>
  <c r="O190" i="3"/>
  <c r="DT194" i="16"/>
  <c r="O191" i="3"/>
  <c r="DT195" i="16"/>
  <c r="O192" i="3"/>
  <c r="DT196" i="16"/>
  <c r="O193" i="3"/>
  <c r="DT197" i="16"/>
  <c r="O194" i="3"/>
  <c r="DT198" i="16"/>
  <c r="O195" i="3"/>
  <c r="BQ218" i="16"/>
  <c r="O14" i="3"/>
  <c r="O16" i="3"/>
  <c r="DT19" i="16"/>
  <c r="O25" i="3"/>
  <c r="DT28" i="16"/>
  <c r="O56" i="3"/>
  <c r="DT59" i="16"/>
  <c r="DT63" i="16"/>
  <c r="O60" i="3"/>
  <c r="O87" i="3"/>
  <c r="DT90" i="16"/>
  <c r="DT199" i="16"/>
  <c r="O196" i="3"/>
  <c r="DT200" i="16"/>
  <c r="O197" i="3"/>
  <c r="DT201" i="16"/>
  <c r="O198" i="3"/>
  <c r="DT202" i="16"/>
  <c r="O199" i="3"/>
  <c r="DT203" i="16"/>
  <c r="O200" i="3"/>
  <c r="DT204" i="16"/>
  <c r="O201" i="3"/>
  <c r="DT205" i="16"/>
  <c r="O202" i="3"/>
  <c r="DT206" i="16"/>
  <c r="O203" i="3"/>
  <c r="DT207" i="16"/>
  <c r="O204" i="3"/>
  <c r="DT208" i="16"/>
  <c r="O205" i="3"/>
  <c r="DT209" i="16"/>
  <c r="O206" i="3"/>
  <c r="DT210" i="16"/>
  <c r="O207" i="3"/>
  <c r="DT211" i="16"/>
  <c r="O208" i="3"/>
  <c r="DT212" i="16"/>
  <c r="O209" i="3"/>
  <c r="DT213" i="16"/>
  <c r="O210" i="3"/>
  <c r="DT214" i="16"/>
  <c r="O211" i="3"/>
  <c r="DT215" i="16"/>
  <c r="O212" i="3"/>
  <c r="DT216" i="16"/>
  <c r="O213" i="3"/>
  <c r="DS32" i="16"/>
  <c r="N29" i="3"/>
  <c r="DS33" i="16"/>
  <c r="N30" i="3"/>
  <c r="DS34" i="16"/>
  <c r="N31" i="3"/>
  <c r="DS35" i="16"/>
  <c r="N32" i="3"/>
  <c r="DS36" i="16"/>
  <c r="N33" i="3"/>
  <c r="DS37" i="16"/>
  <c r="N34" i="3"/>
  <c r="DS38" i="16"/>
  <c r="N35" i="3"/>
  <c r="DS39" i="16"/>
  <c r="N36" i="3"/>
  <c r="DS40" i="16"/>
  <c r="N37" i="3"/>
  <c r="DS41" i="16"/>
  <c r="N38" i="3"/>
  <c r="DS42" i="16"/>
  <c r="N39" i="3"/>
  <c r="DS43" i="16"/>
  <c r="N40" i="3"/>
  <c r="DS44" i="16"/>
  <c r="N41" i="3"/>
  <c r="DS45" i="16"/>
  <c r="N42" i="3"/>
  <c r="DS46" i="16"/>
  <c r="N43" i="3"/>
  <c r="DS47" i="16"/>
  <c r="N44" i="3"/>
  <c r="DS48" i="16"/>
  <c r="N45" i="3"/>
  <c r="DS49" i="16"/>
  <c r="N46" i="3"/>
  <c r="DS50" i="16"/>
  <c r="N47" i="3"/>
  <c r="DS51" i="16"/>
  <c r="N48" i="3"/>
  <c r="DS52" i="16"/>
  <c r="N49" i="3"/>
  <c r="DS53" i="16"/>
  <c r="N50" i="3"/>
  <c r="DS20" i="16"/>
  <c r="N17" i="3"/>
  <c r="DS22" i="16"/>
  <c r="N19" i="3"/>
  <c r="DS30" i="16"/>
  <c r="N27" i="3"/>
  <c r="DS55" i="16"/>
  <c r="N52" i="3"/>
  <c r="DS61" i="16"/>
  <c r="N58" i="3"/>
  <c r="DS64" i="16"/>
  <c r="N61" i="3"/>
  <c r="DS67" i="16"/>
  <c r="N64" i="3"/>
  <c r="DS68" i="16"/>
  <c r="N65" i="3"/>
  <c r="DS69" i="16"/>
  <c r="N66" i="3"/>
  <c r="DS70" i="16"/>
  <c r="N67" i="3"/>
  <c r="DS71" i="16"/>
  <c r="N68" i="3"/>
  <c r="DS72" i="16"/>
  <c r="N69" i="3"/>
  <c r="DS73" i="16"/>
  <c r="N70" i="3"/>
  <c r="DS74" i="16"/>
  <c r="N71" i="3"/>
  <c r="DS75" i="16"/>
  <c r="N72" i="3"/>
  <c r="DS76" i="16"/>
  <c r="N73" i="3"/>
  <c r="DS77" i="16"/>
  <c r="N74" i="3"/>
  <c r="DS78" i="16"/>
  <c r="N75" i="3"/>
  <c r="DS79" i="16"/>
  <c r="N76" i="3"/>
  <c r="DS80" i="16"/>
  <c r="N77" i="3"/>
  <c r="DS81" i="16"/>
  <c r="N78" i="3"/>
  <c r="DS82" i="16"/>
  <c r="N79" i="3"/>
  <c r="DS83" i="16"/>
  <c r="N80" i="3"/>
  <c r="DS84" i="16"/>
  <c r="N81" i="3"/>
  <c r="DS85" i="16"/>
  <c r="N82" i="3"/>
  <c r="DS86" i="16"/>
  <c r="N83" i="3"/>
  <c r="DS87" i="16"/>
  <c r="N84" i="3"/>
  <c r="DS88" i="16"/>
  <c r="N85" i="3"/>
  <c r="DS89" i="16"/>
  <c r="N86" i="3"/>
  <c r="DS26" i="16"/>
  <c r="N23" i="3"/>
  <c r="DS91" i="16"/>
  <c r="N88" i="3"/>
  <c r="DS92" i="16"/>
  <c r="N89" i="3"/>
  <c r="DS95" i="16"/>
  <c r="N92" i="3"/>
  <c r="DS101" i="16"/>
  <c r="N98" i="3"/>
  <c r="DS102" i="16"/>
  <c r="N99" i="3"/>
  <c r="DS105" i="16"/>
  <c r="N102" i="3"/>
  <c r="DS109" i="16"/>
  <c r="N106" i="3"/>
  <c r="DS110" i="16"/>
  <c r="N107" i="3"/>
  <c r="DS111" i="16"/>
  <c r="N108" i="3"/>
  <c r="DS112" i="16"/>
  <c r="N109" i="3"/>
  <c r="DS113" i="16"/>
  <c r="N110" i="3"/>
  <c r="DS114" i="16"/>
  <c r="N111" i="3"/>
  <c r="DS115" i="16"/>
  <c r="N112" i="3"/>
  <c r="DS116" i="16"/>
  <c r="N113" i="3"/>
  <c r="DS117" i="16"/>
  <c r="N114" i="3"/>
  <c r="DS118" i="16"/>
  <c r="N115" i="3"/>
  <c r="DS119" i="16"/>
  <c r="N116" i="3"/>
  <c r="DS120" i="16"/>
  <c r="N117" i="3"/>
  <c r="DS121" i="16"/>
  <c r="N118" i="3"/>
  <c r="DS122" i="16"/>
  <c r="N119" i="3"/>
  <c r="DS123" i="16"/>
  <c r="N120" i="3"/>
  <c r="DS124" i="16"/>
  <c r="N121" i="3"/>
  <c r="DS125" i="16"/>
  <c r="N122" i="3"/>
  <c r="BP218" i="16"/>
  <c r="N14" i="3"/>
  <c r="N15" i="3"/>
  <c r="DS19" i="16"/>
  <c r="N16" i="3"/>
  <c r="DS27" i="16"/>
  <c r="N24" i="3"/>
  <c r="DS54" i="16"/>
  <c r="N51" i="3"/>
  <c r="DS63" i="16"/>
  <c r="N60" i="3"/>
  <c r="DS93" i="16"/>
  <c r="N90" i="3"/>
  <c r="DS94" i="16"/>
  <c r="N91" i="3"/>
  <c r="DS98" i="16"/>
  <c r="N95" i="3"/>
  <c r="DS99" i="16"/>
  <c r="N96" i="3"/>
  <c r="N100" i="3"/>
  <c r="DS103" i="16"/>
  <c r="N103" i="3"/>
  <c r="DS106" i="16"/>
  <c r="N104" i="3"/>
  <c r="DS107" i="16"/>
  <c r="N105" i="3"/>
  <c r="DS108" i="16"/>
  <c r="DS126" i="16"/>
  <c r="N123" i="3"/>
  <c r="DS127" i="16"/>
  <c r="N124" i="3"/>
  <c r="DS128" i="16"/>
  <c r="N125" i="3"/>
  <c r="DS129" i="16"/>
  <c r="N126" i="3"/>
  <c r="DS130" i="16"/>
  <c r="N127" i="3"/>
  <c r="DS131" i="16"/>
  <c r="N128" i="3"/>
  <c r="DS132" i="16"/>
  <c r="N129" i="3"/>
  <c r="DS133" i="16"/>
  <c r="N130" i="3"/>
  <c r="DS134" i="16"/>
  <c r="N131" i="3"/>
  <c r="DS135" i="16"/>
  <c r="N132" i="3"/>
  <c r="DS136" i="16"/>
  <c r="N133" i="3"/>
  <c r="DS137" i="16"/>
  <c r="N134" i="3"/>
  <c r="DS138" i="16"/>
  <c r="N135" i="3"/>
  <c r="DS139" i="16"/>
  <c r="N136" i="3"/>
  <c r="DS140" i="16"/>
  <c r="N137" i="3"/>
  <c r="DS141" i="16"/>
  <c r="N138" i="3"/>
  <c r="DS142" i="16"/>
  <c r="N139" i="3"/>
  <c r="DS143" i="16"/>
  <c r="N140" i="3"/>
  <c r="DS144" i="16"/>
  <c r="N141" i="3"/>
  <c r="DS145" i="16"/>
  <c r="N142" i="3"/>
  <c r="DS146" i="16"/>
  <c r="N143" i="3"/>
  <c r="DS147" i="16"/>
  <c r="N144" i="3"/>
  <c r="DS148" i="16"/>
  <c r="N145" i="3"/>
  <c r="DS149" i="16"/>
  <c r="N146" i="3"/>
  <c r="DS150" i="16"/>
  <c r="N147" i="3"/>
  <c r="DS151" i="16"/>
  <c r="N148" i="3"/>
  <c r="DS152" i="16"/>
  <c r="N149" i="3"/>
  <c r="DS153" i="16"/>
  <c r="N150" i="3"/>
  <c r="DS154" i="16"/>
  <c r="N151" i="3"/>
  <c r="DS155" i="16"/>
  <c r="N152" i="3"/>
  <c r="DS156" i="16"/>
  <c r="N153" i="3"/>
  <c r="DS157" i="16"/>
  <c r="N154" i="3"/>
  <c r="DS158" i="16"/>
  <c r="N155" i="3"/>
  <c r="DS159" i="16"/>
  <c r="N156" i="3"/>
  <c r="DS160" i="16"/>
  <c r="N157" i="3"/>
  <c r="DS161" i="16"/>
  <c r="N158" i="3"/>
  <c r="DS24" i="16"/>
  <c r="N21" i="3"/>
  <c r="DS57" i="16"/>
  <c r="N54" i="3"/>
  <c r="DS58" i="16"/>
  <c r="N55" i="3"/>
  <c r="N56" i="3"/>
  <c r="DS59" i="16"/>
  <c r="N87" i="3"/>
  <c r="DS90" i="16"/>
  <c r="N93" i="3"/>
  <c r="DS96" i="16"/>
  <c r="DS97" i="16"/>
  <c r="N94" i="3"/>
  <c r="DS100" i="16"/>
  <c r="N97" i="3"/>
  <c r="N101" i="3"/>
  <c r="DS104" i="16"/>
  <c r="DS162" i="16"/>
  <c r="N159" i="3"/>
  <c r="DS163" i="16"/>
  <c r="N160" i="3"/>
  <c r="DS164" i="16"/>
  <c r="N161" i="3"/>
  <c r="DS165" i="16"/>
  <c r="N162" i="3"/>
  <c r="DS166" i="16"/>
  <c r="N163" i="3"/>
  <c r="DS167" i="16"/>
  <c r="N164" i="3"/>
  <c r="DS168" i="16"/>
  <c r="N165" i="3"/>
  <c r="DS169" i="16"/>
  <c r="N166" i="3"/>
  <c r="DS170" i="16"/>
  <c r="N167" i="3"/>
  <c r="DS171" i="16"/>
  <c r="N168" i="3"/>
  <c r="DS172" i="16"/>
  <c r="N169" i="3"/>
  <c r="DS173" i="16"/>
  <c r="N170" i="3"/>
  <c r="DS174" i="16"/>
  <c r="N171" i="3"/>
  <c r="DS175" i="16"/>
  <c r="N172" i="3"/>
  <c r="DS176" i="16"/>
  <c r="N173" i="3"/>
  <c r="DS177" i="16"/>
  <c r="N174" i="3"/>
  <c r="DS178" i="16"/>
  <c r="N175" i="3"/>
  <c r="DS179" i="16"/>
  <c r="N176" i="3"/>
  <c r="DS180" i="16"/>
  <c r="N177" i="3"/>
  <c r="DS181" i="16"/>
  <c r="N178" i="3"/>
  <c r="DS182" i="16"/>
  <c r="N179" i="3"/>
  <c r="DS183" i="16"/>
  <c r="N180" i="3"/>
  <c r="DS184" i="16"/>
  <c r="N181" i="3"/>
  <c r="DS185" i="16"/>
  <c r="N182" i="3"/>
  <c r="DS186" i="16"/>
  <c r="N183" i="3"/>
  <c r="DS187" i="16"/>
  <c r="N184" i="3"/>
  <c r="DS188" i="16"/>
  <c r="N185" i="3"/>
  <c r="DS189" i="16"/>
  <c r="N186" i="3"/>
  <c r="DS190" i="16"/>
  <c r="N187" i="3"/>
  <c r="DS191" i="16"/>
  <c r="N188" i="3"/>
  <c r="DS192" i="16"/>
  <c r="N189" i="3"/>
  <c r="DS193" i="16"/>
  <c r="N190" i="3"/>
  <c r="DS194" i="16"/>
  <c r="N191" i="3"/>
  <c r="DS195" i="16"/>
  <c r="N192" i="3"/>
  <c r="DS196" i="16"/>
  <c r="N193" i="3"/>
  <c r="DS197" i="16"/>
  <c r="N194" i="3"/>
  <c r="DS198" i="16"/>
  <c r="N195" i="3"/>
  <c r="DS21" i="16"/>
  <c r="N18" i="3"/>
  <c r="N20" i="3"/>
  <c r="DS23" i="16"/>
  <c r="DS25" i="16"/>
  <c r="N22" i="3"/>
  <c r="DS28" i="16"/>
  <c r="N25" i="3"/>
  <c r="DS29" i="16"/>
  <c r="N26" i="3"/>
  <c r="N28" i="3"/>
  <c r="DS31" i="16"/>
  <c r="N53" i="3"/>
  <c r="DS56" i="16"/>
  <c r="N57" i="3"/>
  <c r="DS60" i="16"/>
  <c r="N59" i="3"/>
  <c r="DS62" i="16"/>
  <c r="N62" i="3"/>
  <c r="DS65" i="16"/>
  <c r="DS66" i="16"/>
  <c r="N63" i="3"/>
  <c r="DS199" i="16"/>
  <c r="N196" i="3"/>
  <c r="DS200" i="16"/>
  <c r="N197" i="3"/>
  <c r="DS201" i="16"/>
  <c r="N198" i="3"/>
  <c r="DS202" i="16"/>
  <c r="N199" i="3"/>
  <c r="DS203" i="16"/>
  <c r="N200" i="3"/>
  <c r="DS204" i="16"/>
  <c r="N201" i="3"/>
  <c r="DS205" i="16"/>
  <c r="N202" i="3"/>
  <c r="DS206" i="16"/>
  <c r="N203" i="3"/>
  <c r="DS207" i="16"/>
  <c r="N204" i="3"/>
  <c r="DS208" i="16"/>
  <c r="N205" i="3"/>
  <c r="DS209" i="16"/>
  <c r="N206" i="3"/>
  <c r="DS210" i="16"/>
  <c r="N207" i="3"/>
  <c r="DS211" i="16"/>
  <c r="N208" i="3"/>
  <c r="DS212" i="16"/>
  <c r="N209" i="3"/>
  <c r="DS213" i="16"/>
  <c r="N210" i="3"/>
  <c r="DS214" i="16"/>
  <c r="N211" i="3"/>
  <c r="DS215" i="16"/>
  <c r="N212" i="3"/>
  <c r="DS216" i="16"/>
  <c r="N213" i="3"/>
  <c r="DR32" i="16"/>
  <c r="M29" i="3"/>
  <c r="DR33" i="16"/>
  <c r="M30" i="3"/>
  <c r="DR34" i="16"/>
  <c r="M31" i="3"/>
  <c r="DR35" i="16"/>
  <c r="M32" i="3"/>
  <c r="DR36" i="16"/>
  <c r="M33" i="3"/>
  <c r="DR37" i="16"/>
  <c r="M34" i="3"/>
  <c r="DR38" i="16"/>
  <c r="M35" i="3"/>
  <c r="DR39" i="16"/>
  <c r="M36" i="3"/>
  <c r="DR40" i="16"/>
  <c r="M37" i="3"/>
  <c r="DR41" i="16"/>
  <c r="M38" i="3"/>
  <c r="DR42" i="16"/>
  <c r="M39" i="3"/>
  <c r="DR43" i="16"/>
  <c r="M40" i="3"/>
  <c r="DR44" i="16"/>
  <c r="M41" i="3"/>
  <c r="DR45" i="16"/>
  <c r="M42" i="3"/>
  <c r="DR46" i="16"/>
  <c r="M43" i="3"/>
  <c r="DR47" i="16"/>
  <c r="M44" i="3"/>
  <c r="DR48" i="16"/>
  <c r="M45" i="3"/>
  <c r="DR49" i="16"/>
  <c r="M46" i="3"/>
  <c r="DR50" i="16"/>
  <c r="M47" i="3"/>
  <c r="DR51" i="16"/>
  <c r="M48" i="3"/>
  <c r="DR52" i="16"/>
  <c r="M49" i="3"/>
  <c r="DR53" i="16"/>
  <c r="M50" i="3"/>
  <c r="DR31" i="16"/>
  <c r="M28" i="3"/>
  <c r="DR65" i="16"/>
  <c r="M62" i="3"/>
  <c r="DR67" i="16"/>
  <c r="M64" i="3"/>
  <c r="DR68" i="16"/>
  <c r="M65" i="3"/>
  <c r="DR69" i="16"/>
  <c r="M66" i="3"/>
  <c r="DR70" i="16"/>
  <c r="M67" i="3"/>
  <c r="DR71" i="16"/>
  <c r="M68" i="3"/>
  <c r="DR72" i="16"/>
  <c r="M69" i="3"/>
  <c r="DR73" i="16"/>
  <c r="M70" i="3"/>
  <c r="DR74" i="16"/>
  <c r="M71" i="3"/>
  <c r="DR75" i="16"/>
  <c r="M72" i="3"/>
  <c r="DR76" i="16"/>
  <c r="M73" i="3"/>
  <c r="DR77" i="16"/>
  <c r="M74" i="3"/>
  <c r="DR78" i="16"/>
  <c r="M75" i="3"/>
  <c r="DR79" i="16"/>
  <c r="M76" i="3"/>
  <c r="DR80" i="16"/>
  <c r="M77" i="3"/>
  <c r="DR81" i="16"/>
  <c r="M78" i="3"/>
  <c r="DR82" i="16"/>
  <c r="M79" i="3"/>
  <c r="DR83" i="16"/>
  <c r="M80" i="3"/>
  <c r="DR84" i="16"/>
  <c r="M81" i="3"/>
  <c r="DR85" i="16"/>
  <c r="M82" i="3"/>
  <c r="DR86" i="16"/>
  <c r="M83" i="3"/>
  <c r="DR87" i="16"/>
  <c r="M84" i="3"/>
  <c r="DR88" i="16"/>
  <c r="M85" i="3"/>
  <c r="DR89" i="16"/>
  <c r="M86" i="3"/>
  <c r="DR21" i="16"/>
  <c r="M18" i="3"/>
  <c r="M52" i="3"/>
  <c r="DR55" i="16"/>
  <c r="M53" i="3"/>
  <c r="DR56" i="16"/>
  <c r="DR63" i="16"/>
  <c r="M60" i="3"/>
  <c r="DR96" i="16"/>
  <c r="M93" i="3"/>
  <c r="DR99" i="16"/>
  <c r="M96" i="3"/>
  <c r="DR108" i="16"/>
  <c r="M105" i="3"/>
  <c r="DR109" i="16"/>
  <c r="M106" i="3"/>
  <c r="DR110" i="16"/>
  <c r="M107" i="3"/>
  <c r="DR111" i="16"/>
  <c r="M108" i="3"/>
  <c r="DR112" i="16"/>
  <c r="M109" i="3"/>
  <c r="DR113" i="16"/>
  <c r="M110" i="3"/>
  <c r="DR114" i="16"/>
  <c r="M111" i="3"/>
  <c r="DR115" i="16"/>
  <c r="M112" i="3"/>
  <c r="DR116" i="16"/>
  <c r="M113" i="3"/>
  <c r="DR117" i="16"/>
  <c r="M114" i="3"/>
  <c r="DR118" i="16"/>
  <c r="M115" i="3"/>
  <c r="DR119" i="16"/>
  <c r="M116" i="3"/>
  <c r="DR120" i="16"/>
  <c r="M117" i="3"/>
  <c r="DR121" i="16"/>
  <c r="M118" i="3"/>
  <c r="DR122" i="16"/>
  <c r="M119" i="3"/>
  <c r="DR123" i="16"/>
  <c r="M120" i="3"/>
  <c r="DR124" i="16"/>
  <c r="M121" i="3"/>
  <c r="DR125" i="16"/>
  <c r="M122" i="3"/>
  <c r="M21" i="3"/>
  <c r="DR24" i="16"/>
  <c r="DR25" i="16"/>
  <c r="M22" i="3"/>
  <c r="M54" i="3"/>
  <c r="DR57" i="16"/>
  <c r="DR59" i="16"/>
  <c r="M56" i="3"/>
  <c r="M58" i="3"/>
  <c r="DR61" i="16"/>
  <c r="DR64" i="16"/>
  <c r="M61" i="3"/>
  <c r="DR92" i="16"/>
  <c r="M89" i="3"/>
  <c r="M91" i="3"/>
  <c r="DR94" i="16"/>
  <c r="DR97" i="16"/>
  <c r="M94" i="3"/>
  <c r="M97" i="3"/>
  <c r="DR100" i="16"/>
  <c r="DR102" i="16"/>
  <c r="M99" i="3"/>
  <c r="DR104" i="16"/>
  <c r="M101" i="3"/>
  <c r="DR105" i="16"/>
  <c r="M102" i="3"/>
  <c r="DR106" i="16"/>
  <c r="M103" i="3"/>
  <c r="DR107" i="16"/>
  <c r="M104" i="3"/>
  <c r="DR126" i="16"/>
  <c r="M123" i="3"/>
  <c r="DR127" i="16"/>
  <c r="M124" i="3"/>
  <c r="DR128" i="16"/>
  <c r="M125" i="3"/>
  <c r="DR129" i="16"/>
  <c r="M126" i="3"/>
  <c r="DR130" i="16"/>
  <c r="M127" i="3"/>
  <c r="DR131" i="16"/>
  <c r="M128" i="3"/>
  <c r="DR132" i="16"/>
  <c r="M129" i="3"/>
  <c r="DR133" i="16"/>
  <c r="M130" i="3"/>
  <c r="DR134" i="16"/>
  <c r="M131" i="3"/>
  <c r="DR135" i="16"/>
  <c r="M132" i="3"/>
  <c r="DR136" i="16"/>
  <c r="M133" i="3"/>
  <c r="DR137" i="16"/>
  <c r="M134" i="3"/>
  <c r="DR138" i="16"/>
  <c r="M135" i="3"/>
  <c r="DR139" i="16"/>
  <c r="M136" i="3"/>
  <c r="DR140" i="16"/>
  <c r="M137" i="3"/>
  <c r="DR141" i="16"/>
  <c r="M138" i="3"/>
  <c r="DR142" i="16"/>
  <c r="M139" i="3"/>
  <c r="DR143" i="16"/>
  <c r="M140" i="3"/>
  <c r="DR144" i="16"/>
  <c r="M141" i="3"/>
  <c r="DR145" i="16"/>
  <c r="M142" i="3"/>
  <c r="DR146" i="16"/>
  <c r="M143" i="3"/>
  <c r="DR147" i="16"/>
  <c r="M144" i="3"/>
  <c r="DR148" i="16"/>
  <c r="M145" i="3"/>
  <c r="DR149" i="16"/>
  <c r="M146" i="3"/>
  <c r="DR150" i="16"/>
  <c r="M147" i="3"/>
  <c r="DR151" i="16"/>
  <c r="M148" i="3"/>
  <c r="DR152" i="16"/>
  <c r="M149" i="3"/>
  <c r="DR153" i="16"/>
  <c r="M150" i="3"/>
  <c r="DR154" i="16"/>
  <c r="M151" i="3"/>
  <c r="DR155" i="16"/>
  <c r="M152" i="3"/>
  <c r="DR156" i="16"/>
  <c r="M153" i="3"/>
  <c r="DR157" i="16"/>
  <c r="M154" i="3"/>
  <c r="DR158" i="16"/>
  <c r="M155" i="3"/>
  <c r="DR159" i="16"/>
  <c r="M156" i="3"/>
  <c r="DR160" i="16"/>
  <c r="M157" i="3"/>
  <c r="DR161" i="16"/>
  <c r="M158" i="3"/>
  <c r="BO218" i="16"/>
  <c r="M14" i="3"/>
  <c r="M15" i="3"/>
  <c r="M19" i="3"/>
  <c r="DR22" i="16"/>
  <c r="DR23" i="16"/>
  <c r="M20" i="3"/>
  <c r="M23" i="3"/>
  <c r="DR26" i="16"/>
  <c r="M25" i="3"/>
  <c r="DR28" i="16"/>
  <c r="DR29" i="16"/>
  <c r="M26" i="3"/>
  <c r="M51" i="3"/>
  <c r="DR54" i="16"/>
  <c r="M57" i="3"/>
  <c r="DR60" i="16"/>
  <c r="DR62" i="16"/>
  <c r="M59" i="3"/>
  <c r="DR66" i="16"/>
  <c r="M63" i="3"/>
  <c r="M88" i="3"/>
  <c r="DR91" i="16"/>
  <c r="M90" i="3"/>
  <c r="DR93" i="16"/>
  <c r="M92" i="3"/>
  <c r="DR95" i="16"/>
  <c r="M95" i="3"/>
  <c r="DR98" i="16"/>
  <c r="M98" i="3"/>
  <c r="DR101" i="16"/>
  <c r="DR103" i="16"/>
  <c r="M100" i="3"/>
  <c r="DR162" i="16"/>
  <c r="M159" i="3"/>
  <c r="DR163" i="16"/>
  <c r="M160" i="3"/>
  <c r="DR164" i="16"/>
  <c r="M161" i="3"/>
  <c r="DR165" i="16"/>
  <c r="M162" i="3"/>
  <c r="DR166" i="16"/>
  <c r="M163" i="3"/>
  <c r="DR167" i="16"/>
  <c r="M164" i="3"/>
  <c r="DR168" i="16"/>
  <c r="M165" i="3"/>
  <c r="DR169" i="16"/>
  <c r="M166" i="3"/>
  <c r="DR170" i="16"/>
  <c r="M167" i="3"/>
  <c r="DR171" i="16"/>
  <c r="M168" i="3"/>
  <c r="DR172" i="16"/>
  <c r="M169" i="3"/>
  <c r="DR173" i="16"/>
  <c r="M170" i="3"/>
  <c r="DR174" i="16"/>
  <c r="M171" i="3"/>
  <c r="DR175" i="16"/>
  <c r="M172" i="3"/>
  <c r="DR176" i="16"/>
  <c r="M173" i="3"/>
  <c r="DR177" i="16"/>
  <c r="M174" i="3"/>
  <c r="DR178" i="16"/>
  <c r="M175" i="3"/>
  <c r="DR179" i="16"/>
  <c r="M176" i="3"/>
  <c r="DR180" i="16"/>
  <c r="M177" i="3"/>
  <c r="DR181" i="16"/>
  <c r="M178" i="3"/>
  <c r="DR182" i="16"/>
  <c r="M179" i="3"/>
  <c r="DR183" i="16"/>
  <c r="M180" i="3"/>
  <c r="DR184" i="16"/>
  <c r="M181" i="3"/>
  <c r="DR185" i="16"/>
  <c r="M182" i="3"/>
  <c r="DR186" i="16"/>
  <c r="M183" i="3"/>
  <c r="DR187" i="16"/>
  <c r="M184" i="3"/>
  <c r="DR188" i="16"/>
  <c r="M185" i="3"/>
  <c r="DR189" i="16"/>
  <c r="M186" i="3"/>
  <c r="DR190" i="16"/>
  <c r="M187" i="3"/>
  <c r="DR191" i="16"/>
  <c r="M188" i="3"/>
  <c r="DR192" i="16"/>
  <c r="M189" i="3"/>
  <c r="DR193" i="16"/>
  <c r="M190" i="3"/>
  <c r="DR194" i="16"/>
  <c r="M191" i="3"/>
  <c r="DR195" i="16"/>
  <c r="M192" i="3"/>
  <c r="DR196" i="16"/>
  <c r="M193" i="3"/>
  <c r="DR197" i="16"/>
  <c r="M194" i="3"/>
  <c r="DR198" i="16"/>
  <c r="M195" i="3"/>
  <c r="M16" i="3"/>
  <c r="DR19" i="16"/>
  <c r="M17" i="3"/>
  <c r="DR20" i="16"/>
  <c r="M24" i="3"/>
  <c r="DR27" i="16"/>
  <c r="M27" i="3"/>
  <c r="DR30" i="16"/>
  <c r="M55" i="3"/>
  <c r="DR58" i="16"/>
  <c r="DR90" i="16"/>
  <c r="M87" i="3"/>
  <c r="DR199" i="16"/>
  <c r="M196" i="3"/>
  <c r="DR200" i="16"/>
  <c r="M197" i="3"/>
  <c r="DR201" i="16"/>
  <c r="M198" i="3"/>
  <c r="DR202" i="16"/>
  <c r="M199" i="3"/>
  <c r="DR203" i="16"/>
  <c r="M200" i="3"/>
  <c r="DR204" i="16"/>
  <c r="M201" i="3"/>
  <c r="DR205" i="16"/>
  <c r="M202" i="3"/>
  <c r="DR206" i="16"/>
  <c r="M203" i="3"/>
  <c r="DR207" i="16"/>
  <c r="M204" i="3"/>
  <c r="DR208" i="16"/>
  <c r="M205" i="3"/>
  <c r="DR209" i="16"/>
  <c r="M206" i="3"/>
  <c r="DR210" i="16"/>
  <c r="M207" i="3"/>
  <c r="DR211" i="16"/>
  <c r="M208" i="3"/>
  <c r="DR212" i="16"/>
  <c r="M209" i="3"/>
  <c r="DR213" i="16"/>
  <c r="M210" i="3"/>
  <c r="DR214" i="16"/>
  <c r="M211" i="3"/>
  <c r="DR215" i="16"/>
  <c r="M212" i="3"/>
  <c r="DR216" i="16"/>
  <c r="M213" i="3"/>
  <c r="DQ32" i="16"/>
  <c r="L29" i="3"/>
  <c r="DQ33" i="16"/>
  <c r="L30" i="3"/>
  <c r="DQ34" i="16"/>
  <c r="L31" i="3"/>
  <c r="DQ35" i="16"/>
  <c r="L32" i="3"/>
  <c r="DQ36" i="16"/>
  <c r="L33" i="3"/>
  <c r="DQ37" i="16"/>
  <c r="L34" i="3"/>
  <c r="DQ38" i="16"/>
  <c r="L35" i="3"/>
  <c r="DQ39" i="16"/>
  <c r="L36" i="3"/>
  <c r="DQ40" i="16"/>
  <c r="L37" i="3"/>
  <c r="DQ41" i="16"/>
  <c r="L38" i="3"/>
  <c r="DQ42" i="16"/>
  <c r="L39" i="3"/>
  <c r="DQ43" i="16"/>
  <c r="L40" i="3"/>
  <c r="DQ44" i="16"/>
  <c r="L41" i="3"/>
  <c r="DQ45" i="16"/>
  <c r="L42" i="3"/>
  <c r="DQ46" i="16"/>
  <c r="L43" i="3"/>
  <c r="DQ47" i="16"/>
  <c r="L44" i="3"/>
  <c r="DQ48" i="16"/>
  <c r="L45" i="3"/>
  <c r="DQ49" i="16"/>
  <c r="L46" i="3"/>
  <c r="DQ50" i="16"/>
  <c r="L47" i="3"/>
  <c r="DQ51" i="16"/>
  <c r="L48" i="3"/>
  <c r="DQ52" i="16"/>
  <c r="L49" i="3"/>
  <c r="DQ53" i="16"/>
  <c r="L50" i="3"/>
  <c r="DQ28" i="16"/>
  <c r="L25" i="3"/>
  <c r="DQ29" i="16"/>
  <c r="L26" i="3"/>
  <c r="DQ56" i="16"/>
  <c r="L53" i="3"/>
  <c r="DQ67" i="16"/>
  <c r="L64" i="3"/>
  <c r="DQ68" i="16"/>
  <c r="L65" i="3"/>
  <c r="DQ69" i="16"/>
  <c r="L66" i="3"/>
  <c r="DQ70" i="16"/>
  <c r="L67" i="3"/>
  <c r="DQ71" i="16"/>
  <c r="L68" i="3"/>
  <c r="DQ72" i="16"/>
  <c r="L69" i="3"/>
  <c r="DQ73" i="16"/>
  <c r="L70" i="3"/>
  <c r="DQ74" i="16"/>
  <c r="L71" i="3"/>
  <c r="DQ75" i="16"/>
  <c r="L72" i="3"/>
  <c r="DQ76" i="16"/>
  <c r="L73" i="3"/>
  <c r="DQ77" i="16"/>
  <c r="L74" i="3"/>
  <c r="DQ78" i="16"/>
  <c r="L75" i="3"/>
  <c r="DQ79" i="16"/>
  <c r="L76" i="3"/>
  <c r="DQ80" i="16"/>
  <c r="L77" i="3"/>
  <c r="DQ81" i="16"/>
  <c r="L78" i="3"/>
  <c r="DQ82" i="16"/>
  <c r="L79" i="3"/>
  <c r="DQ83" i="16"/>
  <c r="L80" i="3"/>
  <c r="DQ84" i="16"/>
  <c r="L81" i="3"/>
  <c r="DQ85" i="16"/>
  <c r="L82" i="3"/>
  <c r="DQ86" i="16"/>
  <c r="L83" i="3"/>
  <c r="DQ87" i="16"/>
  <c r="L84" i="3"/>
  <c r="DQ88" i="16"/>
  <c r="L85" i="3"/>
  <c r="DQ89" i="16"/>
  <c r="L86" i="3"/>
  <c r="DQ22" i="16"/>
  <c r="L19" i="3"/>
  <c r="DQ24" i="16"/>
  <c r="L21" i="3"/>
  <c r="DQ30" i="16"/>
  <c r="L27" i="3"/>
  <c r="DQ54" i="16"/>
  <c r="L51" i="3"/>
  <c r="DQ59" i="16"/>
  <c r="L56" i="3"/>
  <c r="DQ64" i="16"/>
  <c r="L61" i="3"/>
  <c r="DQ66" i="16"/>
  <c r="L63" i="3"/>
  <c r="DQ93" i="16"/>
  <c r="L90" i="3"/>
  <c r="DQ95" i="16"/>
  <c r="L92" i="3"/>
  <c r="DQ98" i="16"/>
  <c r="L95" i="3"/>
  <c r="DQ100" i="16"/>
  <c r="L97" i="3"/>
  <c r="DQ103" i="16"/>
  <c r="L100" i="3"/>
  <c r="DQ109" i="16"/>
  <c r="L106" i="3"/>
  <c r="DQ110" i="16"/>
  <c r="L107" i="3"/>
  <c r="DQ111" i="16"/>
  <c r="L108" i="3"/>
  <c r="DQ112" i="16"/>
  <c r="L109" i="3"/>
  <c r="DQ113" i="16"/>
  <c r="L110" i="3"/>
  <c r="DQ114" i="16"/>
  <c r="L111" i="3"/>
  <c r="DQ115" i="16"/>
  <c r="L112" i="3"/>
  <c r="DQ116" i="16"/>
  <c r="L113" i="3"/>
  <c r="DQ117" i="16"/>
  <c r="L114" i="3"/>
  <c r="DQ118" i="16"/>
  <c r="L115" i="3"/>
  <c r="DQ119" i="16"/>
  <c r="L116" i="3"/>
  <c r="DQ120" i="16"/>
  <c r="L117" i="3"/>
  <c r="DQ121" i="16"/>
  <c r="L118" i="3"/>
  <c r="DQ122" i="16"/>
  <c r="L119" i="3"/>
  <c r="DQ123" i="16"/>
  <c r="L120" i="3"/>
  <c r="DQ124" i="16"/>
  <c r="L121" i="3"/>
  <c r="DQ125" i="16"/>
  <c r="L122" i="3"/>
  <c r="DQ19" i="16"/>
  <c r="L16" i="3"/>
  <c r="DQ20" i="16"/>
  <c r="L17" i="3"/>
  <c r="DQ23" i="16"/>
  <c r="L20" i="3"/>
  <c r="DQ27" i="16"/>
  <c r="L24" i="3"/>
  <c r="DQ55" i="16"/>
  <c r="L52" i="3"/>
  <c r="DQ58" i="16"/>
  <c r="L55" i="3"/>
  <c r="L59" i="3"/>
  <c r="DQ62" i="16"/>
  <c r="DQ90" i="16"/>
  <c r="L87" i="3"/>
  <c r="DQ91" i="16"/>
  <c r="L88" i="3"/>
  <c r="DQ99" i="16"/>
  <c r="L96" i="3"/>
  <c r="DQ105" i="16"/>
  <c r="L102" i="3"/>
  <c r="DQ106" i="16"/>
  <c r="L103" i="3"/>
  <c r="DQ107" i="16"/>
  <c r="L104" i="3"/>
  <c r="L105" i="3"/>
  <c r="DQ108" i="16"/>
  <c r="DQ126" i="16"/>
  <c r="L123" i="3"/>
  <c r="DQ127" i="16"/>
  <c r="L124" i="3"/>
  <c r="DQ128" i="16"/>
  <c r="L125" i="3"/>
  <c r="DQ129" i="16"/>
  <c r="L126" i="3"/>
  <c r="DQ130" i="16"/>
  <c r="L127" i="3"/>
  <c r="DQ131" i="16"/>
  <c r="L128" i="3"/>
  <c r="DQ132" i="16"/>
  <c r="L129" i="3"/>
  <c r="DQ133" i="16"/>
  <c r="L130" i="3"/>
  <c r="DQ134" i="16"/>
  <c r="L131" i="3"/>
  <c r="DQ135" i="16"/>
  <c r="L132" i="3"/>
  <c r="DQ136" i="16"/>
  <c r="L133" i="3"/>
  <c r="DQ137" i="16"/>
  <c r="L134" i="3"/>
  <c r="DQ138" i="16"/>
  <c r="L135" i="3"/>
  <c r="DQ139" i="16"/>
  <c r="L136" i="3"/>
  <c r="DQ140" i="16"/>
  <c r="L137" i="3"/>
  <c r="DQ141" i="16"/>
  <c r="L138" i="3"/>
  <c r="DQ142" i="16"/>
  <c r="L139" i="3"/>
  <c r="DQ143" i="16"/>
  <c r="L140" i="3"/>
  <c r="DQ144" i="16"/>
  <c r="L141" i="3"/>
  <c r="DQ145" i="16"/>
  <c r="L142" i="3"/>
  <c r="DQ146" i="16"/>
  <c r="L143" i="3"/>
  <c r="DQ147" i="16"/>
  <c r="L144" i="3"/>
  <c r="DQ148" i="16"/>
  <c r="L145" i="3"/>
  <c r="DQ149" i="16"/>
  <c r="L146" i="3"/>
  <c r="DQ150" i="16"/>
  <c r="L147" i="3"/>
  <c r="DQ151" i="16"/>
  <c r="L148" i="3"/>
  <c r="DQ152" i="16"/>
  <c r="L149" i="3"/>
  <c r="DQ153" i="16"/>
  <c r="L150" i="3"/>
  <c r="DQ154" i="16"/>
  <c r="L151" i="3"/>
  <c r="DQ155" i="16"/>
  <c r="L152" i="3"/>
  <c r="DQ156" i="16"/>
  <c r="L153" i="3"/>
  <c r="DQ157" i="16"/>
  <c r="L154" i="3"/>
  <c r="DQ158" i="16"/>
  <c r="L155" i="3"/>
  <c r="DQ159" i="16"/>
  <c r="L156" i="3"/>
  <c r="DQ160" i="16"/>
  <c r="L157" i="3"/>
  <c r="DQ161" i="16"/>
  <c r="L158" i="3"/>
  <c r="L18" i="3"/>
  <c r="DQ21" i="16"/>
  <c r="DQ25" i="16"/>
  <c r="L22" i="3"/>
  <c r="DQ31" i="16"/>
  <c r="L28" i="3"/>
  <c r="DQ61" i="16"/>
  <c r="L58" i="3"/>
  <c r="DQ92" i="16"/>
  <c r="L89" i="3"/>
  <c r="L91" i="3"/>
  <c r="DQ94" i="16"/>
  <c r="DQ96" i="16"/>
  <c r="L93" i="3"/>
  <c r="L94" i="3"/>
  <c r="DQ97" i="16"/>
  <c r="L98" i="3"/>
  <c r="DQ101" i="16"/>
  <c r="DQ102" i="16"/>
  <c r="L99" i="3"/>
  <c r="L101" i="3"/>
  <c r="DQ104" i="16"/>
  <c r="DQ162" i="16"/>
  <c r="L159" i="3"/>
  <c r="DQ163" i="16"/>
  <c r="L160" i="3"/>
  <c r="DQ164" i="16"/>
  <c r="L161" i="3"/>
  <c r="DQ165" i="16"/>
  <c r="L162" i="3"/>
  <c r="DQ166" i="16"/>
  <c r="L163" i="3"/>
  <c r="DQ167" i="16"/>
  <c r="L164" i="3"/>
  <c r="DQ168" i="16"/>
  <c r="L165" i="3"/>
  <c r="DQ169" i="16"/>
  <c r="L166" i="3"/>
  <c r="DQ170" i="16"/>
  <c r="L167" i="3"/>
  <c r="DQ171" i="16"/>
  <c r="L168" i="3"/>
  <c r="DQ172" i="16"/>
  <c r="L169" i="3"/>
  <c r="DQ173" i="16"/>
  <c r="L170" i="3"/>
  <c r="DQ174" i="16"/>
  <c r="L171" i="3"/>
  <c r="DQ175" i="16"/>
  <c r="L172" i="3"/>
  <c r="DQ176" i="16"/>
  <c r="L173" i="3"/>
  <c r="DQ177" i="16"/>
  <c r="L174" i="3"/>
  <c r="DQ178" i="16"/>
  <c r="L175" i="3"/>
  <c r="DQ179" i="16"/>
  <c r="L176" i="3"/>
  <c r="DQ180" i="16"/>
  <c r="L177" i="3"/>
  <c r="DQ181" i="16"/>
  <c r="L178" i="3"/>
  <c r="DQ182" i="16"/>
  <c r="L179" i="3"/>
  <c r="DQ183" i="16"/>
  <c r="L180" i="3"/>
  <c r="DQ184" i="16"/>
  <c r="L181" i="3"/>
  <c r="DQ185" i="16"/>
  <c r="L182" i="3"/>
  <c r="DQ186" i="16"/>
  <c r="L183" i="3"/>
  <c r="DQ187" i="16"/>
  <c r="L184" i="3"/>
  <c r="DQ188" i="16"/>
  <c r="L185" i="3"/>
  <c r="DQ189" i="16"/>
  <c r="L186" i="3"/>
  <c r="DQ190" i="16"/>
  <c r="L187" i="3"/>
  <c r="DQ191" i="16"/>
  <c r="L188" i="3"/>
  <c r="DQ192" i="16"/>
  <c r="L189" i="3"/>
  <c r="DQ193" i="16"/>
  <c r="L190" i="3"/>
  <c r="DQ194" i="16"/>
  <c r="L191" i="3"/>
  <c r="DQ195" i="16"/>
  <c r="L192" i="3"/>
  <c r="DQ196" i="16"/>
  <c r="L193" i="3"/>
  <c r="DQ197" i="16"/>
  <c r="L194" i="3"/>
  <c r="DQ198" i="16"/>
  <c r="L195" i="3"/>
  <c r="BN218" i="16"/>
  <c r="L14" i="3"/>
  <c r="L15" i="3"/>
  <c r="DQ26" i="16"/>
  <c r="L23" i="3"/>
  <c r="DQ57" i="16"/>
  <c r="L54" i="3"/>
  <c r="DQ60" i="16"/>
  <c r="L57" i="3"/>
  <c r="DQ63" i="16"/>
  <c r="L60" i="3"/>
  <c r="DQ65" i="16"/>
  <c r="L62" i="3"/>
  <c r="DQ199" i="16"/>
  <c r="L196" i="3"/>
  <c r="DQ200" i="16"/>
  <c r="L197" i="3"/>
  <c r="DQ201" i="16"/>
  <c r="L198" i="3"/>
  <c r="DQ202" i="16"/>
  <c r="L199" i="3"/>
  <c r="DQ203" i="16"/>
  <c r="L200" i="3"/>
  <c r="DQ204" i="16"/>
  <c r="L201" i="3"/>
  <c r="DQ205" i="16"/>
  <c r="L202" i="3"/>
  <c r="DQ206" i="16"/>
  <c r="L203" i="3"/>
  <c r="DQ207" i="16"/>
  <c r="L204" i="3"/>
  <c r="DQ208" i="16"/>
  <c r="L205" i="3"/>
  <c r="DQ209" i="16"/>
  <c r="L206" i="3"/>
  <c r="DQ210" i="16"/>
  <c r="L207" i="3"/>
  <c r="DQ211" i="16"/>
  <c r="L208" i="3"/>
  <c r="DQ212" i="16"/>
  <c r="L209" i="3"/>
  <c r="DQ213" i="16"/>
  <c r="L210" i="3"/>
  <c r="DQ214" i="16"/>
  <c r="L211" i="3"/>
  <c r="DQ215" i="16"/>
  <c r="L212" i="3"/>
  <c r="DQ216" i="16"/>
  <c r="L213" i="3"/>
  <c r="DP32" i="16"/>
  <c r="K29" i="3"/>
  <c r="DP33" i="16"/>
  <c r="K30" i="3"/>
  <c r="DP34" i="16"/>
  <c r="K31" i="3"/>
  <c r="DP35" i="16"/>
  <c r="K32" i="3"/>
  <c r="DP36" i="16"/>
  <c r="K33" i="3"/>
  <c r="DP37" i="16"/>
  <c r="K34" i="3"/>
  <c r="DP38" i="16"/>
  <c r="K35" i="3"/>
  <c r="DP39" i="16"/>
  <c r="K36" i="3"/>
  <c r="DP40" i="16"/>
  <c r="K37" i="3"/>
  <c r="DP41" i="16"/>
  <c r="K38" i="3"/>
  <c r="DP42" i="16"/>
  <c r="K39" i="3"/>
  <c r="DP43" i="16"/>
  <c r="K40" i="3"/>
  <c r="DP44" i="16"/>
  <c r="K41" i="3"/>
  <c r="DP45" i="16"/>
  <c r="K42" i="3"/>
  <c r="DP46" i="16"/>
  <c r="K43" i="3"/>
  <c r="DP47" i="16"/>
  <c r="K44" i="3"/>
  <c r="DP48" i="16"/>
  <c r="K45" i="3"/>
  <c r="DP49" i="16"/>
  <c r="K46" i="3"/>
  <c r="DP50" i="16"/>
  <c r="K47" i="3"/>
  <c r="DP51" i="16"/>
  <c r="K48" i="3"/>
  <c r="DP52" i="16"/>
  <c r="K49" i="3"/>
  <c r="DP53" i="16"/>
  <c r="K50" i="3"/>
  <c r="BM218" i="16"/>
  <c r="K14" i="3"/>
  <c r="K15" i="3"/>
  <c r="DP25" i="16"/>
  <c r="K22" i="3"/>
  <c r="DP61" i="16"/>
  <c r="K58" i="3"/>
  <c r="DP67" i="16"/>
  <c r="K64" i="3"/>
  <c r="DP68" i="16"/>
  <c r="K65" i="3"/>
  <c r="DP69" i="16"/>
  <c r="K66" i="3"/>
  <c r="DP70" i="16"/>
  <c r="K67" i="3"/>
  <c r="DP71" i="16"/>
  <c r="K68" i="3"/>
  <c r="DP72" i="16"/>
  <c r="K69" i="3"/>
  <c r="DP73" i="16"/>
  <c r="K70" i="3"/>
  <c r="DP74" i="16"/>
  <c r="K71" i="3"/>
  <c r="DP75" i="16"/>
  <c r="K72" i="3"/>
  <c r="DP76" i="16"/>
  <c r="K73" i="3"/>
  <c r="DP77" i="16"/>
  <c r="K74" i="3"/>
  <c r="DP78" i="16"/>
  <c r="K75" i="3"/>
  <c r="DP79" i="16"/>
  <c r="K76" i="3"/>
  <c r="DP80" i="16"/>
  <c r="K77" i="3"/>
  <c r="DP81" i="16"/>
  <c r="K78" i="3"/>
  <c r="DP82" i="16"/>
  <c r="K79" i="3"/>
  <c r="DP83" i="16"/>
  <c r="K80" i="3"/>
  <c r="DP84" i="16"/>
  <c r="K81" i="3"/>
  <c r="DP85" i="16"/>
  <c r="K82" i="3"/>
  <c r="DP86" i="16"/>
  <c r="K83" i="3"/>
  <c r="DP87" i="16"/>
  <c r="K84" i="3"/>
  <c r="DP88" i="16"/>
  <c r="K85" i="3"/>
  <c r="DP89" i="16"/>
  <c r="K86" i="3"/>
  <c r="K24" i="3"/>
  <c r="DP27" i="16"/>
  <c r="DP31" i="16"/>
  <c r="K28" i="3"/>
  <c r="DP55" i="16"/>
  <c r="K52" i="3"/>
  <c r="DP57" i="16"/>
  <c r="K54" i="3"/>
  <c r="DP58" i="16"/>
  <c r="K55" i="3"/>
  <c r="DP106" i="16"/>
  <c r="K103" i="3"/>
  <c r="DP109" i="16"/>
  <c r="K106" i="3"/>
  <c r="DP110" i="16"/>
  <c r="K107" i="3"/>
  <c r="DP111" i="16"/>
  <c r="K108" i="3"/>
  <c r="DP112" i="16"/>
  <c r="K109" i="3"/>
  <c r="DP113" i="16"/>
  <c r="K110" i="3"/>
  <c r="DP114" i="16"/>
  <c r="K111" i="3"/>
  <c r="DP115" i="16"/>
  <c r="K112" i="3"/>
  <c r="DP116" i="16"/>
  <c r="K113" i="3"/>
  <c r="DP117" i="16"/>
  <c r="K114" i="3"/>
  <c r="DP118" i="16"/>
  <c r="K115" i="3"/>
  <c r="DP119" i="16"/>
  <c r="K116" i="3"/>
  <c r="DP120" i="16"/>
  <c r="K117" i="3"/>
  <c r="DP121" i="16"/>
  <c r="K118" i="3"/>
  <c r="DP122" i="16"/>
  <c r="K119" i="3"/>
  <c r="DP123" i="16"/>
  <c r="K120" i="3"/>
  <c r="DP124" i="16"/>
  <c r="K121" i="3"/>
  <c r="DP125" i="16"/>
  <c r="K122" i="3"/>
  <c r="K23" i="3"/>
  <c r="DP26" i="16"/>
  <c r="DP30" i="16"/>
  <c r="K27" i="3"/>
  <c r="DP54" i="16"/>
  <c r="K51" i="3"/>
  <c r="DP60" i="16"/>
  <c r="K57" i="3"/>
  <c r="K89" i="3"/>
  <c r="DP92" i="16"/>
  <c r="K90" i="3"/>
  <c r="DP93" i="16"/>
  <c r="DP94" i="16"/>
  <c r="K91" i="3"/>
  <c r="K93" i="3"/>
  <c r="DP96" i="16"/>
  <c r="DP97" i="16"/>
  <c r="K94" i="3"/>
  <c r="DP98" i="16"/>
  <c r="K95" i="3"/>
  <c r="K97" i="3"/>
  <c r="DP100" i="16"/>
  <c r="K98" i="3"/>
  <c r="DP101" i="16"/>
  <c r="DP102" i="16"/>
  <c r="K99" i="3"/>
  <c r="DP107" i="16"/>
  <c r="K104" i="3"/>
  <c r="K105" i="3"/>
  <c r="DP108" i="16"/>
  <c r="DP126" i="16"/>
  <c r="K123" i="3"/>
  <c r="DP127" i="16"/>
  <c r="K124" i="3"/>
  <c r="DP128" i="16"/>
  <c r="K125" i="3"/>
  <c r="DP129" i="16"/>
  <c r="K126" i="3"/>
  <c r="DP130" i="16"/>
  <c r="K127" i="3"/>
  <c r="DP131" i="16"/>
  <c r="K128" i="3"/>
  <c r="DP132" i="16"/>
  <c r="K129" i="3"/>
  <c r="DP133" i="16"/>
  <c r="K130" i="3"/>
  <c r="DP134" i="16"/>
  <c r="K131" i="3"/>
  <c r="DP135" i="16"/>
  <c r="K132" i="3"/>
  <c r="DP136" i="16"/>
  <c r="K133" i="3"/>
  <c r="DP137" i="16"/>
  <c r="K134" i="3"/>
  <c r="DP138" i="16"/>
  <c r="K135" i="3"/>
  <c r="DP139" i="16"/>
  <c r="K136" i="3"/>
  <c r="DP140" i="16"/>
  <c r="K137" i="3"/>
  <c r="DP141" i="16"/>
  <c r="K138" i="3"/>
  <c r="DP142" i="16"/>
  <c r="K139" i="3"/>
  <c r="DP143" i="16"/>
  <c r="K140" i="3"/>
  <c r="DP144" i="16"/>
  <c r="K141" i="3"/>
  <c r="DP145" i="16"/>
  <c r="K142" i="3"/>
  <c r="DP146" i="16"/>
  <c r="K143" i="3"/>
  <c r="DP147" i="16"/>
  <c r="K144" i="3"/>
  <c r="DP148" i="16"/>
  <c r="K145" i="3"/>
  <c r="DP149" i="16"/>
  <c r="K146" i="3"/>
  <c r="DP150" i="16"/>
  <c r="K147" i="3"/>
  <c r="DP151" i="16"/>
  <c r="K148" i="3"/>
  <c r="DP152" i="16"/>
  <c r="K149" i="3"/>
  <c r="DP153" i="16"/>
  <c r="K150" i="3"/>
  <c r="DP154" i="16"/>
  <c r="K151" i="3"/>
  <c r="DP155" i="16"/>
  <c r="K152" i="3"/>
  <c r="DP156" i="16"/>
  <c r="K153" i="3"/>
  <c r="DP157" i="16"/>
  <c r="K154" i="3"/>
  <c r="DP158" i="16"/>
  <c r="K155" i="3"/>
  <c r="DP159" i="16"/>
  <c r="K156" i="3"/>
  <c r="DP160" i="16"/>
  <c r="K157" i="3"/>
  <c r="DP161" i="16"/>
  <c r="K158" i="3"/>
  <c r="DP19" i="16"/>
  <c r="K16" i="3"/>
  <c r="DP20" i="16"/>
  <c r="K17" i="3"/>
  <c r="DP29" i="16"/>
  <c r="K26" i="3"/>
  <c r="DP56" i="16"/>
  <c r="K53" i="3"/>
  <c r="DP63" i="16"/>
  <c r="K60" i="3"/>
  <c r="DP65" i="16"/>
  <c r="K62" i="3"/>
  <c r="K87" i="3"/>
  <c r="DP90" i="16"/>
  <c r="K88" i="3"/>
  <c r="DP91" i="16"/>
  <c r="K92" i="3"/>
  <c r="DP95" i="16"/>
  <c r="K96" i="3"/>
  <c r="DP99" i="16"/>
  <c r="DP103" i="16"/>
  <c r="K100" i="3"/>
  <c r="DP104" i="16"/>
  <c r="K101" i="3"/>
  <c r="K102" i="3"/>
  <c r="DP105" i="16"/>
  <c r="DP162" i="16"/>
  <c r="K159" i="3"/>
  <c r="DP163" i="16"/>
  <c r="K160" i="3"/>
  <c r="DP164" i="16"/>
  <c r="K161" i="3"/>
  <c r="DP165" i="16"/>
  <c r="K162" i="3"/>
  <c r="DP166" i="16"/>
  <c r="K163" i="3"/>
  <c r="DP167" i="16"/>
  <c r="K164" i="3"/>
  <c r="DP168" i="16"/>
  <c r="K165" i="3"/>
  <c r="DP169" i="16"/>
  <c r="K166" i="3"/>
  <c r="DP170" i="16"/>
  <c r="K167" i="3"/>
  <c r="DP171" i="16"/>
  <c r="K168" i="3"/>
  <c r="DP172" i="16"/>
  <c r="K169" i="3"/>
  <c r="DP173" i="16"/>
  <c r="K170" i="3"/>
  <c r="DP174" i="16"/>
  <c r="K171" i="3"/>
  <c r="DP175" i="16"/>
  <c r="K172" i="3"/>
  <c r="DP176" i="16"/>
  <c r="K173" i="3"/>
  <c r="DP177" i="16"/>
  <c r="K174" i="3"/>
  <c r="DP178" i="16"/>
  <c r="K175" i="3"/>
  <c r="DP179" i="16"/>
  <c r="K176" i="3"/>
  <c r="DP180" i="16"/>
  <c r="K177" i="3"/>
  <c r="DP181" i="16"/>
  <c r="K178" i="3"/>
  <c r="DP182" i="16"/>
  <c r="K179" i="3"/>
  <c r="DP183" i="16"/>
  <c r="K180" i="3"/>
  <c r="DP184" i="16"/>
  <c r="K181" i="3"/>
  <c r="DP185" i="16"/>
  <c r="K182" i="3"/>
  <c r="DP186" i="16"/>
  <c r="K183" i="3"/>
  <c r="DP187" i="16"/>
  <c r="K184" i="3"/>
  <c r="DP188" i="16"/>
  <c r="K185" i="3"/>
  <c r="DP189" i="16"/>
  <c r="K186" i="3"/>
  <c r="DP190" i="16"/>
  <c r="K187" i="3"/>
  <c r="DP191" i="16"/>
  <c r="K188" i="3"/>
  <c r="DP192" i="16"/>
  <c r="K189" i="3"/>
  <c r="DP193" i="16"/>
  <c r="K190" i="3"/>
  <c r="DP194" i="16"/>
  <c r="K191" i="3"/>
  <c r="DP195" i="16"/>
  <c r="K192" i="3"/>
  <c r="DP196" i="16"/>
  <c r="K193" i="3"/>
  <c r="DP197" i="16"/>
  <c r="K194" i="3"/>
  <c r="DP198" i="16"/>
  <c r="K195" i="3"/>
  <c r="K18" i="3"/>
  <c r="DP21" i="16"/>
  <c r="DP22" i="16"/>
  <c r="K19" i="3"/>
  <c r="K20" i="3"/>
  <c r="DP23" i="16"/>
  <c r="DP24" i="16"/>
  <c r="K21" i="3"/>
  <c r="DP28" i="16"/>
  <c r="K25" i="3"/>
  <c r="K56" i="3"/>
  <c r="DP59" i="16"/>
  <c r="K59" i="3"/>
  <c r="DP62" i="16"/>
  <c r="K61" i="3"/>
  <c r="DP64" i="16"/>
  <c r="DP66" i="16"/>
  <c r="K63" i="3"/>
  <c r="DP199" i="16"/>
  <c r="K196" i="3"/>
  <c r="DP200" i="16"/>
  <c r="K197" i="3"/>
  <c r="DP201" i="16"/>
  <c r="K198" i="3"/>
  <c r="DP202" i="16"/>
  <c r="K199" i="3"/>
  <c r="DP203" i="16"/>
  <c r="K200" i="3"/>
  <c r="DP204" i="16"/>
  <c r="K201" i="3"/>
  <c r="DP205" i="16"/>
  <c r="K202" i="3"/>
  <c r="DP206" i="16"/>
  <c r="K203" i="3"/>
  <c r="DP207" i="16"/>
  <c r="K204" i="3"/>
  <c r="DP208" i="16"/>
  <c r="K205" i="3"/>
  <c r="DP209" i="16"/>
  <c r="K206" i="3"/>
  <c r="DP210" i="16"/>
  <c r="K207" i="3"/>
  <c r="DP211" i="16"/>
  <c r="K208" i="3"/>
  <c r="DP212" i="16"/>
  <c r="K209" i="3"/>
  <c r="DP213" i="16"/>
  <c r="K210" i="3"/>
  <c r="DP214" i="16"/>
  <c r="K211" i="3"/>
  <c r="DP215" i="16"/>
  <c r="K212" i="3"/>
  <c r="DP216" i="16"/>
  <c r="K213" i="3"/>
  <c r="DO32" i="16"/>
  <c r="J29" i="3"/>
  <c r="DO33" i="16"/>
  <c r="J30" i="3"/>
  <c r="DO34" i="16"/>
  <c r="J31" i="3"/>
  <c r="DO35" i="16"/>
  <c r="J32" i="3"/>
  <c r="DO36" i="16"/>
  <c r="J33" i="3"/>
  <c r="DO37" i="16"/>
  <c r="J34" i="3"/>
  <c r="DO38" i="16"/>
  <c r="J35" i="3"/>
  <c r="DO39" i="16"/>
  <c r="J36" i="3"/>
  <c r="DO40" i="16"/>
  <c r="J37" i="3"/>
  <c r="DO41" i="16"/>
  <c r="J38" i="3"/>
  <c r="DO42" i="16"/>
  <c r="J39" i="3"/>
  <c r="DO43" i="16"/>
  <c r="J40" i="3"/>
  <c r="DO44" i="16"/>
  <c r="J41" i="3"/>
  <c r="DO45" i="16"/>
  <c r="J42" i="3"/>
  <c r="DO46" i="16"/>
  <c r="J43" i="3"/>
  <c r="DO47" i="16"/>
  <c r="J44" i="3"/>
  <c r="DO48" i="16"/>
  <c r="J45" i="3"/>
  <c r="DO49" i="16"/>
  <c r="J46" i="3"/>
  <c r="DO50" i="16"/>
  <c r="J47" i="3"/>
  <c r="DO51" i="16"/>
  <c r="J48" i="3"/>
  <c r="DO52" i="16"/>
  <c r="J49" i="3"/>
  <c r="DO53" i="16"/>
  <c r="J50" i="3"/>
  <c r="DO23" i="16"/>
  <c r="J20" i="3"/>
  <c r="DO27" i="16"/>
  <c r="J24" i="3"/>
  <c r="DO55" i="16"/>
  <c r="J52" i="3"/>
  <c r="DO59" i="16"/>
  <c r="J56" i="3"/>
  <c r="DO60" i="16"/>
  <c r="J57" i="3"/>
  <c r="DO63" i="16"/>
  <c r="J60" i="3"/>
  <c r="DO65" i="16"/>
  <c r="J62" i="3"/>
  <c r="DO67" i="16"/>
  <c r="J64" i="3"/>
  <c r="DO68" i="16"/>
  <c r="J65" i="3"/>
  <c r="DO69" i="16"/>
  <c r="J66" i="3"/>
  <c r="DO70" i="16"/>
  <c r="J67" i="3"/>
  <c r="DO71" i="16"/>
  <c r="J68" i="3"/>
  <c r="DO72" i="16"/>
  <c r="J69" i="3"/>
  <c r="DO73" i="16"/>
  <c r="J70" i="3"/>
  <c r="DO74" i="16"/>
  <c r="J71" i="3"/>
  <c r="DO75" i="16"/>
  <c r="J72" i="3"/>
  <c r="DO76" i="16"/>
  <c r="J73" i="3"/>
  <c r="DO77" i="16"/>
  <c r="J74" i="3"/>
  <c r="DO78" i="16"/>
  <c r="J75" i="3"/>
  <c r="DO79" i="16"/>
  <c r="J76" i="3"/>
  <c r="DO80" i="16"/>
  <c r="J77" i="3"/>
  <c r="DO81" i="16"/>
  <c r="J78" i="3"/>
  <c r="DO82" i="16"/>
  <c r="J79" i="3"/>
  <c r="DO83" i="16"/>
  <c r="J80" i="3"/>
  <c r="DO84" i="16"/>
  <c r="J81" i="3"/>
  <c r="DO85" i="16"/>
  <c r="J82" i="3"/>
  <c r="DO86" i="16"/>
  <c r="J83" i="3"/>
  <c r="DO87" i="16"/>
  <c r="J84" i="3"/>
  <c r="DO88" i="16"/>
  <c r="J85" i="3"/>
  <c r="DO89" i="16"/>
  <c r="J86" i="3"/>
  <c r="DO20" i="16"/>
  <c r="J17" i="3"/>
  <c r="DO62" i="16"/>
  <c r="J59" i="3"/>
  <c r="DO91" i="16"/>
  <c r="J88" i="3"/>
  <c r="DO92" i="16"/>
  <c r="J89" i="3"/>
  <c r="DO94" i="16"/>
  <c r="J91" i="3"/>
  <c r="DO95" i="16"/>
  <c r="J92" i="3"/>
  <c r="DO97" i="16"/>
  <c r="J94" i="3"/>
  <c r="DO101" i="16"/>
  <c r="J98" i="3"/>
  <c r="DO102" i="16"/>
  <c r="J99" i="3"/>
  <c r="DO105" i="16"/>
  <c r="J102" i="3"/>
  <c r="DO107" i="16"/>
  <c r="J104" i="3"/>
  <c r="DO109" i="16"/>
  <c r="J106" i="3"/>
  <c r="DO110" i="16"/>
  <c r="J107" i="3"/>
  <c r="DO111" i="16"/>
  <c r="J108" i="3"/>
  <c r="DO112" i="16"/>
  <c r="J109" i="3"/>
  <c r="DO113" i="16"/>
  <c r="J110" i="3"/>
  <c r="DO114" i="16"/>
  <c r="J111" i="3"/>
  <c r="DO115" i="16"/>
  <c r="J112" i="3"/>
  <c r="DO116" i="16"/>
  <c r="J113" i="3"/>
  <c r="DO117" i="16"/>
  <c r="J114" i="3"/>
  <c r="DO118" i="16"/>
  <c r="J115" i="3"/>
  <c r="DO119" i="16"/>
  <c r="J116" i="3"/>
  <c r="DO120" i="16"/>
  <c r="J117" i="3"/>
  <c r="DO121" i="16"/>
  <c r="J118" i="3"/>
  <c r="DO122" i="16"/>
  <c r="J119" i="3"/>
  <c r="DO123" i="16"/>
  <c r="J120" i="3"/>
  <c r="DO124" i="16"/>
  <c r="J121" i="3"/>
  <c r="DO125" i="16"/>
  <c r="J122" i="3"/>
  <c r="BL218" i="16"/>
  <c r="J14" i="3"/>
  <c r="DO21" i="16"/>
  <c r="J18" i="3"/>
  <c r="J19" i="3"/>
  <c r="DO22" i="16"/>
  <c r="J25" i="3"/>
  <c r="DO28" i="16"/>
  <c r="DO31" i="16"/>
  <c r="J28" i="3"/>
  <c r="DO64" i="16"/>
  <c r="J61" i="3"/>
  <c r="DO103" i="16"/>
  <c r="J100" i="3"/>
  <c r="DO104" i="16"/>
  <c r="J101" i="3"/>
  <c r="DO106" i="16"/>
  <c r="J103" i="3"/>
  <c r="J105" i="3"/>
  <c r="DO108" i="16"/>
  <c r="DO126" i="16"/>
  <c r="J123" i="3"/>
  <c r="DO127" i="16"/>
  <c r="J124" i="3"/>
  <c r="DO128" i="16"/>
  <c r="J125" i="3"/>
  <c r="DO129" i="16"/>
  <c r="J126" i="3"/>
  <c r="DO130" i="16"/>
  <c r="J127" i="3"/>
  <c r="DO131" i="16"/>
  <c r="J128" i="3"/>
  <c r="DO132" i="16"/>
  <c r="J129" i="3"/>
  <c r="DO133" i="16"/>
  <c r="J130" i="3"/>
  <c r="DO134" i="16"/>
  <c r="J131" i="3"/>
  <c r="DO135" i="16"/>
  <c r="J132" i="3"/>
  <c r="DO136" i="16"/>
  <c r="J133" i="3"/>
  <c r="DO137" i="16"/>
  <c r="J134" i="3"/>
  <c r="DO138" i="16"/>
  <c r="J135" i="3"/>
  <c r="DO139" i="16"/>
  <c r="J136" i="3"/>
  <c r="DO140" i="16"/>
  <c r="J137" i="3"/>
  <c r="DO141" i="16"/>
  <c r="J138" i="3"/>
  <c r="DO142" i="16"/>
  <c r="J139" i="3"/>
  <c r="DO143" i="16"/>
  <c r="J140" i="3"/>
  <c r="DO144" i="16"/>
  <c r="J141" i="3"/>
  <c r="DO145" i="16"/>
  <c r="J142" i="3"/>
  <c r="DO146" i="16"/>
  <c r="J143" i="3"/>
  <c r="DO147" i="16"/>
  <c r="J144" i="3"/>
  <c r="DO148" i="16"/>
  <c r="J145" i="3"/>
  <c r="DO149" i="16"/>
  <c r="J146" i="3"/>
  <c r="DO150" i="16"/>
  <c r="J147" i="3"/>
  <c r="DO151" i="16"/>
  <c r="J148" i="3"/>
  <c r="DO152" i="16"/>
  <c r="J149" i="3"/>
  <c r="DO153" i="16"/>
  <c r="J150" i="3"/>
  <c r="DO154" i="16"/>
  <c r="J151" i="3"/>
  <c r="DO155" i="16"/>
  <c r="J152" i="3"/>
  <c r="DO156" i="16"/>
  <c r="J153" i="3"/>
  <c r="DO157" i="16"/>
  <c r="J154" i="3"/>
  <c r="DO158" i="16"/>
  <c r="J155" i="3"/>
  <c r="DO159" i="16"/>
  <c r="J156" i="3"/>
  <c r="DO160" i="16"/>
  <c r="J157" i="3"/>
  <c r="DO161" i="16"/>
  <c r="J158" i="3"/>
  <c r="J21" i="3"/>
  <c r="DO24" i="16"/>
  <c r="J23" i="3"/>
  <c r="DO26" i="16"/>
  <c r="DO30" i="16"/>
  <c r="J27" i="3"/>
  <c r="DO57" i="16"/>
  <c r="J54" i="3"/>
  <c r="J55" i="3"/>
  <c r="DO58" i="16"/>
  <c r="DO61" i="16"/>
  <c r="J58" i="3"/>
  <c r="DO93" i="16"/>
  <c r="J90" i="3"/>
  <c r="J93" i="3"/>
  <c r="DO96" i="16"/>
  <c r="J95" i="3"/>
  <c r="DO98" i="16"/>
  <c r="DO99" i="16"/>
  <c r="J96" i="3"/>
  <c r="DO100" i="16"/>
  <c r="J97" i="3"/>
  <c r="DO162" i="16"/>
  <c r="J159" i="3"/>
  <c r="DO163" i="16"/>
  <c r="J160" i="3"/>
  <c r="DO164" i="16"/>
  <c r="J161" i="3"/>
  <c r="DO165" i="16"/>
  <c r="J162" i="3"/>
  <c r="DO166" i="16"/>
  <c r="J163" i="3"/>
  <c r="DO167" i="16"/>
  <c r="J164" i="3"/>
  <c r="DO168" i="16"/>
  <c r="J165" i="3"/>
  <c r="DO169" i="16"/>
  <c r="J166" i="3"/>
  <c r="DO170" i="16"/>
  <c r="J167" i="3"/>
  <c r="DO171" i="16"/>
  <c r="J168" i="3"/>
  <c r="DO172" i="16"/>
  <c r="J169" i="3"/>
  <c r="DO173" i="16"/>
  <c r="J170" i="3"/>
  <c r="DO174" i="16"/>
  <c r="J171" i="3"/>
  <c r="DO175" i="16"/>
  <c r="J172" i="3"/>
  <c r="DO176" i="16"/>
  <c r="J173" i="3"/>
  <c r="DO177" i="16"/>
  <c r="J174" i="3"/>
  <c r="DO178" i="16"/>
  <c r="J175" i="3"/>
  <c r="DO179" i="16"/>
  <c r="J176" i="3"/>
  <c r="DO180" i="16"/>
  <c r="J177" i="3"/>
  <c r="DO181" i="16"/>
  <c r="J178" i="3"/>
  <c r="DO182" i="16"/>
  <c r="J179" i="3"/>
  <c r="DO183" i="16"/>
  <c r="J180" i="3"/>
  <c r="DO184" i="16"/>
  <c r="J181" i="3"/>
  <c r="DO185" i="16"/>
  <c r="J182" i="3"/>
  <c r="DO186" i="16"/>
  <c r="J183" i="3"/>
  <c r="DO187" i="16"/>
  <c r="J184" i="3"/>
  <c r="DO188" i="16"/>
  <c r="J185" i="3"/>
  <c r="DO189" i="16"/>
  <c r="J186" i="3"/>
  <c r="DO190" i="16"/>
  <c r="J187" i="3"/>
  <c r="DO191" i="16"/>
  <c r="J188" i="3"/>
  <c r="DO192" i="16"/>
  <c r="J189" i="3"/>
  <c r="DO193" i="16"/>
  <c r="J190" i="3"/>
  <c r="DO194" i="16"/>
  <c r="J191" i="3"/>
  <c r="DO195" i="16"/>
  <c r="J192" i="3"/>
  <c r="DO196" i="16"/>
  <c r="J193" i="3"/>
  <c r="DO197" i="16"/>
  <c r="J194" i="3"/>
  <c r="DO198" i="16"/>
  <c r="J195" i="3"/>
  <c r="J15" i="3"/>
  <c r="J16" i="3"/>
  <c r="DO19" i="16"/>
  <c r="DO25" i="16"/>
  <c r="J22" i="3"/>
  <c r="J26" i="3"/>
  <c r="DO29" i="16"/>
  <c r="J51" i="3"/>
  <c r="DO54" i="16"/>
  <c r="J53" i="3"/>
  <c r="DO56" i="16"/>
  <c r="J63" i="3"/>
  <c r="DO66" i="16"/>
  <c r="DO90" i="16"/>
  <c r="J87" i="3"/>
  <c r="DO199" i="16"/>
  <c r="J196" i="3"/>
  <c r="DO200" i="16"/>
  <c r="J197" i="3"/>
  <c r="DO201" i="16"/>
  <c r="J198" i="3"/>
  <c r="DO202" i="16"/>
  <c r="J199" i="3"/>
  <c r="DO203" i="16"/>
  <c r="J200" i="3"/>
  <c r="DO204" i="16"/>
  <c r="J201" i="3"/>
  <c r="DO205" i="16"/>
  <c r="J202" i="3"/>
  <c r="DO206" i="16"/>
  <c r="J203" i="3"/>
  <c r="DO207" i="16"/>
  <c r="J204" i="3"/>
  <c r="DO208" i="16"/>
  <c r="J205" i="3"/>
  <c r="DO209" i="16"/>
  <c r="J206" i="3"/>
  <c r="DO210" i="16"/>
  <c r="J207" i="3"/>
  <c r="DO211" i="16"/>
  <c r="J208" i="3"/>
  <c r="DO212" i="16"/>
  <c r="J209" i="3"/>
  <c r="DO213" i="16"/>
  <c r="J210" i="3"/>
  <c r="DO214" i="16"/>
  <c r="J211" i="3"/>
  <c r="DO215" i="16"/>
  <c r="J212" i="3"/>
  <c r="DO216" i="16"/>
  <c r="J213" i="3"/>
  <c r="DN32" i="16"/>
  <c r="I29" i="3"/>
  <c r="DN33" i="16"/>
  <c r="I30" i="3"/>
  <c r="DN34" i="16"/>
  <c r="I31" i="3"/>
  <c r="DN35" i="16"/>
  <c r="I32" i="3"/>
  <c r="DN36" i="16"/>
  <c r="I33" i="3"/>
  <c r="DN37" i="16"/>
  <c r="I34" i="3"/>
  <c r="DN38" i="16"/>
  <c r="I35" i="3"/>
  <c r="DN39" i="16"/>
  <c r="I36" i="3"/>
  <c r="DN40" i="16"/>
  <c r="I37" i="3"/>
  <c r="DN41" i="16"/>
  <c r="I38" i="3"/>
  <c r="DN42" i="16"/>
  <c r="I39" i="3"/>
  <c r="DN43" i="16"/>
  <c r="I40" i="3"/>
  <c r="DN44" i="16"/>
  <c r="I41" i="3"/>
  <c r="DN45" i="16"/>
  <c r="I42" i="3"/>
  <c r="DN46" i="16"/>
  <c r="I43" i="3"/>
  <c r="DN47" i="16"/>
  <c r="I44" i="3"/>
  <c r="DN48" i="16"/>
  <c r="I45" i="3"/>
  <c r="DN49" i="16"/>
  <c r="I46" i="3"/>
  <c r="DN50" i="16"/>
  <c r="I47" i="3"/>
  <c r="DN51" i="16"/>
  <c r="I48" i="3"/>
  <c r="DN52" i="16"/>
  <c r="I49" i="3"/>
  <c r="DN53" i="16"/>
  <c r="I50" i="3"/>
  <c r="DN19" i="16"/>
  <c r="I16" i="3"/>
  <c r="DN21" i="16"/>
  <c r="I18" i="3"/>
  <c r="DN66" i="16"/>
  <c r="I63" i="3"/>
  <c r="DN67" i="16"/>
  <c r="I64" i="3"/>
  <c r="DN68" i="16"/>
  <c r="I65" i="3"/>
  <c r="DN69" i="16"/>
  <c r="I66" i="3"/>
  <c r="DN70" i="16"/>
  <c r="I67" i="3"/>
  <c r="DN71" i="16"/>
  <c r="I68" i="3"/>
  <c r="DN72" i="16"/>
  <c r="I69" i="3"/>
  <c r="DN73" i="16"/>
  <c r="I70" i="3"/>
  <c r="DN74" i="16"/>
  <c r="I71" i="3"/>
  <c r="DN75" i="16"/>
  <c r="I72" i="3"/>
  <c r="DN76" i="16"/>
  <c r="I73" i="3"/>
  <c r="DN77" i="16"/>
  <c r="I74" i="3"/>
  <c r="DN78" i="16"/>
  <c r="I75" i="3"/>
  <c r="DN79" i="16"/>
  <c r="I76" i="3"/>
  <c r="DN80" i="16"/>
  <c r="I77" i="3"/>
  <c r="DN81" i="16"/>
  <c r="I78" i="3"/>
  <c r="DN82" i="16"/>
  <c r="I79" i="3"/>
  <c r="DN83" i="16"/>
  <c r="I80" i="3"/>
  <c r="DN84" i="16"/>
  <c r="I81" i="3"/>
  <c r="DN85" i="16"/>
  <c r="I82" i="3"/>
  <c r="DN86" i="16"/>
  <c r="I83" i="3"/>
  <c r="DN87" i="16"/>
  <c r="I84" i="3"/>
  <c r="DN88" i="16"/>
  <c r="I85" i="3"/>
  <c r="DN89" i="16"/>
  <c r="I86" i="3"/>
  <c r="DN23" i="16"/>
  <c r="I20" i="3"/>
  <c r="DN100" i="16"/>
  <c r="I97" i="3"/>
  <c r="DN109" i="16"/>
  <c r="I106" i="3"/>
  <c r="DN110" i="16"/>
  <c r="I107" i="3"/>
  <c r="DN111" i="16"/>
  <c r="I108" i="3"/>
  <c r="DN112" i="16"/>
  <c r="I109" i="3"/>
  <c r="DN113" i="16"/>
  <c r="I110" i="3"/>
  <c r="DN114" i="16"/>
  <c r="I111" i="3"/>
  <c r="DN115" i="16"/>
  <c r="I112" i="3"/>
  <c r="DN116" i="16"/>
  <c r="I113" i="3"/>
  <c r="DN117" i="16"/>
  <c r="I114" i="3"/>
  <c r="DN118" i="16"/>
  <c r="I115" i="3"/>
  <c r="DN119" i="16"/>
  <c r="I116" i="3"/>
  <c r="DN120" i="16"/>
  <c r="I117" i="3"/>
  <c r="DN121" i="16"/>
  <c r="I118" i="3"/>
  <c r="DN122" i="16"/>
  <c r="I119" i="3"/>
  <c r="DN123" i="16"/>
  <c r="I120" i="3"/>
  <c r="DN124" i="16"/>
  <c r="I121" i="3"/>
  <c r="DN125" i="16"/>
  <c r="I122" i="3"/>
  <c r="BK218" i="16"/>
  <c r="I14" i="3"/>
  <c r="I21" i="3"/>
  <c r="DN24" i="16"/>
  <c r="I23" i="3"/>
  <c r="DN26" i="16"/>
  <c r="DN27" i="16"/>
  <c r="I24" i="3"/>
  <c r="I26" i="3"/>
  <c r="DN29" i="16"/>
  <c r="DN54" i="16"/>
  <c r="I51" i="3"/>
  <c r="I52" i="3"/>
  <c r="DN55" i="16"/>
  <c r="DN56" i="16"/>
  <c r="I53" i="3"/>
  <c r="DN59" i="16"/>
  <c r="I56" i="3"/>
  <c r="I58" i="3"/>
  <c r="DN61" i="16"/>
  <c r="DN63" i="16"/>
  <c r="I60" i="3"/>
  <c r="I62" i="3"/>
  <c r="DN65" i="16"/>
  <c r="DN93" i="16"/>
  <c r="I90" i="3"/>
  <c r="DN96" i="16"/>
  <c r="I93" i="3"/>
  <c r="DN98" i="16"/>
  <c r="I95" i="3"/>
  <c r="I96" i="3"/>
  <c r="DN99" i="16"/>
  <c r="DN101" i="16"/>
  <c r="I98" i="3"/>
  <c r="I102" i="3"/>
  <c r="DN105" i="16"/>
  <c r="DN106" i="16"/>
  <c r="I103" i="3"/>
  <c r="DN107" i="16"/>
  <c r="I104" i="3"/>
  <c r="I105" i="3"/>
  <c r="DN108" i="16"/>
  <c r="DN126" i="16"/>
  <c r="I123" i="3"/>
  <c r="DN127" i="16"/>
  <c r="I124" i="3"/>
  <c r="DN128" i="16"/>
  <c r="I125" i="3"/>
  <c r="DN129" i="16"/>
  <c r="I126" i="3"/>
  <c r="DN130" i="16"/>
  <c r="I127" i="3"/>
  <c r="DN131" i="16"/>
  <c r="I128" i="3"/>
  <c r="DN132" i="16"/>
  <c r="I129" i="3"/>
  <c r="DN133" i="16"/>
  <c r="I130" i="3"/>
  <c r="DN134" i="16"/>
  <c r="I131" i="3"/>
  <c r="DN135" i="16"/>
  <c r="I132" i="3"/>
  <c r="DN136" i="16"/>
  <c r="I133" i="3"/>
  <c r="DN137" i="16"/>
  <c r="I134" i="3"/>
  <c r="DN138" i="16"/>
  <c r="I135" i="3"/>
  <c r="DN139" i="16"/>
  <c r="I136" i="3"/>
  <c r="DN140" i="16"/>
  <c r="I137" i="3"/>
  <c r="DN141" i="16"/>
  <c r="I138" i="3"/>
  <c r="DN142" i="16"/>
  <c r="I139" i="3"/>
  <c r="DN143" i="16"/>
  <c r="I140" i="3"/>
  <c r="DN144" i="16"/>
  <c r="I141" i="3"/>
  <c r="DN145" i="16"/>
  <c r="I142" i="3"/>
  <c r="DN146" i="16"/>
  <c r="I143" i="3"/>
  <c r="DN147" i="16"/>
  <c r="I144" i="3"/>
  <c r="DN148" i="16"/>
  <c r="I145" i="3"/>
  <c r="DN149" i="16"/>
  <c r="I146" i="3"/>
  <c r="DN150" i="16"/>
  <c r="I147" i="3"/>
  <c r="DN151" i="16"/>
  <c r="I148" i="3"/>
  <c r="DN152" i="16"/>
  <c r="I149" i="3"/>
  <c r="DN153" i="16"/>
  <c r="I150" i="3"/>
  <c r="DN154" i="16"/>
  <c r="I151" i="3"/>
  <c r="DN155" i="16"/>
  <c r="I152" i="3"/>
  <c r="DN156" i="16"/>
  <c r="I153" i="3"/>
  <c r="DN157" i="16"/>
  <c r="I154" i="3"/>
  <c r="DN158" i="16"/>
  <c r="I155" i="3"/>
  <c r="DN159" i="16"/>
  <c r="I156" i="3"/>
  <c r="DN160" i="16"/>
  <c r="I157" i="3"/>
  <c r="DN161" i="16"/>
  <c r="I158" i="3"/>
  <c r="I15" i="3"/>
  <c r="DN20" i="16"/>
  <c r="I17" i="3"/>
  <c r="I19" i="3"/>
  <c r="DN22" i="16"/>
  <c r="DN25" i="16"/>
  <c r="I22" i="3"/>
  <c r="DN31" i="16"/>
  <c r="I28" i="3"/>
  <c r="I57" i="3"/>
  <c r="DN60" i="16"/>
  <c r="I87" i="3"/>
  <c r="DN90" i="16"/>
  <c r="I88" i="3"/>
  <c r="DN91" i="16"/>
  <c r="DN92" i="16"/>
  <c r="I89" i="3"/>
  <c r="I91" i="3"/>
  <c r="DN94" i="16"/>
  <c r="DN95" i="16"/>
  <c r="I92" i="3"/>
  <c r="I94" i="3"/>
  <c r="DN97" i="16"/>
  <c r="DN102" i="16"/>
  <c r="I99" i="3"/>
  <c r="I100" i="3"/>
  <c r="DN103" i="16"/>
  <c r="DN104" i="16"/>
  <c r="I101" i="3"/>
  <c r="DN162" i="16"/>
  <c r="I159" i="3"/>
  <c r="DN163" i="16"/>
  <c r="I160" i="3"/>
  <c r="DN164" i="16"/>
  <c r="I161" i="3"/>
  <c r="DN165" i="16"/>
  <c r="I162" i="3"/>
  <c r="DN166" i="16"/>
  <c r="I163" i="3"/>
  <c r="DN167" i="16"/>
  <c r="I164" i="3"/>
  <c r="DN168" i="16"/>
  <c r="I165" i="3"/>
  <c r="DN169" i="16"/>
  <c r="I166" i="3"/>
  <c r="DN170" i="16"/>
  <c r="I167" i="3"/>
  <c r="DN171" i="16"/>
  <c r="I168" i="3"/>
  <c r="DN172" i="16"/>
  <c r="I169" i="3"/>
  <c r="DN173" i="16"/>
  <c r="I170" i="3"/>
  <c r="DN174" i="16"/>
  <c r="I171" i="3"/>
  <c r="DN175" i="16"/>
  <c r="I172" i="3"/>
  <c r="DN176" i="16"/>
  <c r="I173" i="3"/>
  <c r="DN177" i="16"/>
  <c r="I174" i="3"/>
  <c r="DN178" i="16"/>
  <c r="I175" i="3"/>
  <c r="DN179" i="16"/>
  <c r="I176" i="3"/>
  <c r="DN180" i="16"/>
  <c r="I177" i="3"/>
  <c r="DN181" i="16"/>
  <c r="I178" i="3"/>
  <c r="DN182" i="16"/>
  <c r="I179" i="3"/>
  <c r="DN183" i="16"/>
  <c r="I180" i="3"/>
  <c r="DN184" i="16"/>
  <c r="I181" i="3"/>
  <c r="DN185" i="16"/>
  <c r="I182" i="3"/>
  <c r="DN186" i="16"/>
  <c r="I183" i="3"/>
  <c r="DN187" i="16"/>
  <c r="I184" i="3"/>
  <c r="DN188" i="16"/>
  <c r="I185" i="3"/>
  <c r="DN189" i="16"/>
  <c r="I186" i="3"/>
  <c r="DN190" i="16"/>
  <c r="I187" i="3"/>
  <c r="DN191" i="16"/>
  <c r="I188" i="3"/>
  <c r="DN192" i="16"/>
  <c r="I189" i="3"/>
  <c r="DN193" i="16"/>
  <c r="I190" i="3"/>
  <c r="DN194" i="16"/>
  <c r="I191" i="3"/>
  <c r="DN195" i="16"/>
  <c r="I192" i="3"/>
  <c r="DN196" i="16"/>
  <c r="I193" i="3"/>
  <c r="DN197" i="16"/>
  <c r="I194" i="3"/>
  <c r="DN198" i="16"/>
  <c r="I195" i="3"/>
  <c r="I25" i="3"/>
  <c r="DN28" i="16"/>
  <c r="I27" i="3"/>
  <c r="DN30" i="16"/>
  <c r="I54" i="3"/>
  <c r="DN57" i="16"/>
  <c r="DN58" i="16"/>
  <c r="I55" i="3"/>
  <c r="I59" i="3"/>
  <c r="DN62" i="16"/>
  <c r="DN64" i="16"/>
  <c r="I61" i="3"/>
  <c r="DN199" i="16"/>
  <c r="I196" i="3"/>
  <c r="DN200" i="16"/>
  <c r="I197" i="3"/>
  <c r="DN201" i="16"/>
  <c r="I198" i="3"/>
  <c r="DN202" i="16"/>
  <c r="I199" i="3"/>
  <c r="DN203" i="16"/>
  <c r="I200" i="3"/>
  <c r="DN204" i="16"/>
  <c r="I201" i="3"/>
  <c r="DN205" i="16"/>
  <c r="I202" i="3"/>
  <c r="DN206" i="16"/>
  <c r="I203" i="3"/>
  <c r="DN207" i="16"/>
  <c r="I204" i="3"/>
  <c r="DN208" i="16"/>
  <c r="I205" i="3"/>
  <c r="DN209" i="16"/>
  <c r="I206" i="3"/>
  <c r="DN210" i="16"/>
  <c r="I207" i="3"/>
  <c r="DN211" i="16"/>
  <c r="I208" i="3"/>
  <c r="DN212" i="16"/>
  <c r="I209" i="3"/>
  <c r="DN213" i="16"/>
  <c r="I210" i="3"/>
  <c r="DN214" i="16"/>
  <c r="I211" i="3"/>
  <c r="DN215" i="16"/>
  <c r="I212" i="3"/>
  <c r="DN216" i="16"/>
  <c r="I213" i="3"/>
  <c r="DM32" i="16"/>
  <c r="H29" i="3"/>
  <c r="DM33" i="16"/>
  <c r="H30" i="3"/>
  <c r="DM34" i="16"/>
  <c r="H31" i="3"/>
  <c r="DM35" i="16"/>
  <c r="H32" i="3"/>
  <c r="DM36" i="16"/>
  <c r="H33" i="3"/>
  <c r="DM37" i="16"/>
  <c r="H34" i="3"/>
  <c r="DM38" i="16"/>
  <c r="H35" i="3"/>
  <c r="DM39" i="16"/>
  <c r="H36" i="3"/>
  <c r="DM40" i="16"/>
  <c r="H37" i="3"/>
  <c r="DM41" i="16"/>
  <c r="H38" i="3"/>
  <c r="DM42" i="16"/>
  <c r="H39" i="3"/>
  <c r="DM43" i="16"/>
  <c r="H40" i="3"/>
  <c r="DM44" i="16"/>
  <c r="H41" i="3"/>
  <c r="DM45" i="16"/>
  <c r="H42" i="3"/>
  <c r="DM46" i="16"/>
  <c r="H43" i="3"/>
  <c r="DM47" i="16"/>
  <c r="H44" i="3"/>
  <c r="DM48" i="16"/>
  <c r="H45" i="3"/>
  <c r="DM49" i="16"/>
  <c r="H46" i="3"/>
  <c r="DM50" i="16"/>
  <c r="H47" i="3"/>
  <c r="DM51" i="16"/>
  <c r="H48" i="3"/>
  <c r="DM52" i="16"/>
  <c r="H49" i="3"/>
  <c r="DM53" i="16"/>
  <c r="H50" i="3"/>
  <c r="DM57" i="16"/>
  <c r="H54" i="3"/>
  <c r="DM67" i="16"/>
  <c r="H64" i="3"/>
  <c r="DM68" i="16"/>
  <c r="H65" i="3"/>
  <c r="DM69" i="16"/>
  <c r="H66" i="3"/>
  <c r="DM70" i="16"/>
  <c r="H67" i="3"/>
  <c r="DM71" i="16"/>
  <c r="H68" i="3"/>
  <c r="DM72" i="16"/>
  <c r="H69" i="3"/>
  <c r="DM73" i="16"/>
  <c r="H70" i="3"/>
  <c r="DM74" i="16"/>
  <c r="H71" i="3"/>
  <c r="DM75" i="16"/>
  <c r="H72" i="3"/>
  <c r="DM76" i="16"/>
  <c r="H73" i="3"/>
  <c r="DM77" i="16"/>
  <c r="H74" i="3"/>
  <c r="DM78" i="16"/>
  <c r="H75" i="3"/>
  <c r="DM79" i="16"/>
  <c r="H76" i="3"/>
  <c r="DM80" i="16"/>
  <c r="H77" i="3"/>
  <c r="DM81" i="16"/>
  <c r="H78" i="3"/>
  <c r="DM82" i="16"/>
  <c r="H79" i="3"/>
  <c r="DM83" i="16"/>
  <c r="H80" i="3"/>
  <c r="DM84" i="16"/>
  <c r="H81" i="3"/>
  <c r="DM85" i="16"/>
  <c r="H82" i="3"/>
  <c r="DM86" i="16"/>
  <c r="H83" i="3"/>
  <c r="DM87" i="16"/>
  <c r="H84" i="3"/>
  <c r="DM88" i="16"/>
  <c r="H85" i="3"/>
  <c r="DM89" i="16"/>
  <c r="H86" i="3"/>
  <c r="DM22" i="16"/>
  <c r="H19" i="3"/>
  <c r="DM28" i="16"/>
  <c r="H25" i="3"/>
  <c r="DM60" i="16"/>
  <c r="H57" i="3"/>
  <c r="DM94" i="16"/>
  <c r="H91" i="3"/>
  <c r="DM96" i="16"/>
  <c r="H93" i="3"/>
  <c r="DM97" i="16"/>
  <c r="H94" i="3"/>
  <c r="DM99" i="16"/>
  <c r="H96" i="3"/>
  <c r="DM107" i="16"/>
  <c r="H104" i="3"/>
  <c r="DM108" i="16"/>
  <c r="H105" i="3"/>
  <c r="DM109" i="16"/>
  <c r="H106" i="3"/>
  <c r="DM110" i="16"/>
  <c r="H107" i="3"/>
  <c r="DM111" i="16"/>
  <c r="H108" i="3"/>
  <c r="DM112" i="16"/>
  <c r="H109" i="3"/>
  <c r="DM113" i="16"/>
  <c r="H110" i="3"/>
  <c r="DM114" i="16"/>
  <c r="H111" i="3"/>
  <c r="DM115" i="16"/>
  <c r="H112" i="3"/>
  <c r="DM116" i="16"/>
  <c r="H113" i="3"/>
  <c r="DM117" i="16"/>
  <c r="H114" i="3"/>
  <c r="DM118" i="16"/>
  <c r="H115" i="3"/>
  <c r="DM119" i="16"/>
  <c r="H116" i="3"/>
  <c r="DM120" i="16"/>
  <c r="H117" i="3"/>
  <c r="DM121" i="16"/>
  <c r="H118" i="3"/>
  <c r="DM122" i="16"/>
  <c r="H119" i="3"/>
  <c r="DM123" i="16"/>
  <c r="H120" i="3"/>
  <c r="DM124" i="16"/>
  <c r="H121" i="3"/>
  <c r="DM125" i="16"/>
  <c r="H122" i="3"/>
  <c r="DM25" i="16"/>
  <c r="H22" i="3"/>
  <c r="DM30" i="16"/>
  <c r="H27" i="3"/>
  <c r="H55" i="3"/>
  <c r="DM58" i="16"/>
  <c r="DM66" i="16"/>
  <c r="H63" i="3"/>
  <c r="DM90" i="16"/>
  <c r="H87" i="3"/>
  <c r="H88" i="3"/>
  <c r="DM91" i="16"/>
  <c r="H89" i="3"/>
  <c r="DM92" i="16"/>
  <c r="DM95" i="16"/>
  <c r="H92" i="3"/>
  <c r="DM102" i="16"/>
  <c r="H99" i="3"/>
  <c r="H100" i="3"/>
  <c r="DM103" i="16"/>
  <c r="DM104" i="16"/>
  <c r="H101" i="3"/>
  <c r="H103" i="3"/>
  <c r="DM106" i="16"/>
  <c r="DM126" i="16"/>
  <c r="H123" i="3"/>
  <c r="DM127" i="16"/>
  <c r="H124" i="3"/>
  <c r="DM128" i="16"/>
  <c r="H125" i="3"/>
  <c r="DM129" i="16"/>
  <c r="H126" i="3"/>
  <c r="DM130" i="16"/>
  <c r="H127" i="3"/>
  <c r="DM131" i="16"/>
  <c r="H128" i="3"/>
  <c r="DM132" i="16"/>
  <c r="H129" i="3"/>
  <c r="DM133" i="16"/>
  <c r="H130" i="3"/>
  <c r="DM134" i="16"/>
  <c r="H131" i="3"/>
  <c r="DM135" i="16"/>
  <c r="H132" i="3"/>
  <c r="DM136" i="16"/>
  <c r="H133" i="3"/>
  <c r="DM137" i="16"/>
  <c r="H134" i="3"/>
  <c r="DM138" i="16"/>
  <c r="H135" i="3"/>
  <c r="DM139" i="16"/>
  <c r="H136" i="3"/>
  <c r="DM140" i="16"/>
  <c r="H137" i="3"/>
  <c r="DM141" i="16"/>
  <c r="H138" i="3"/>
  <c r="DM142" i="16"/>
  <c r="H139" i="3"/>
  <c r="DM143" i="16"/>
  <c r="H140" i="3"/>
  <c r="DM144" i="16"/>
  <c r="H141" i="3"/>
  <c r="DM145" i="16"/>
  <c r="H142" i="3"/>
  <c r="DM146" i="16"/>
  <c r="H143" i="3"/>
  <c r="DM147" i="16"/>
  <c r="H144" i="3"/>
  <c r="DM148" i="16"/>
  <c r="H145" i="3"/>
  <c r="DM149" i="16"/>
  <c r="H146" i="3"/>
  <c r="DM150" i="16"/>
  <c r="H147" i="3"/>
  <c r="DM151" i="16"/>
  <c r="H148" i="3"/>
  <c r="DM152" i="16"/>
  <c r="H149" i="3"/>
  <c r="DM153" i="16"/>
  <c r="H150" i="3"/>
  <c r="DM154" i="16"/>
  <c r="H151" i="3"/>
  <c r="DM155" i="16"/>
  <c r="H152" i="3"/>
  <c r="DM156" i="16"/>
  <c r="H153" i="3"/>
  <c r="DM157" i="16"/>
  <c r="H154" i="3"/>
  <c r="DM158" i="16"/>
  <c r="H155" i="3"/>
  <c r="DM159" i="16"/>
  <c r="H156" i="3"/>
  <c r="DM160" i="16"/>
  <c r="H157" i="3"/>
  <c r="DM161" i="16"/>
  <c r="H158" i="3"/>
  <c r="H16" i="3"/>
  <c r="DM19" i="16"/>
  <c r="H18" i="3"/>
  <c r="DM21" i="16"/>
  <c r="H24" i="3"/>
  <c r="DM27" i="16"/>
  <c r="DM29" i="16"/>
  <c r="H26" i="3"/>
  <c r="DM54" i="16"/>
  <c r="H51" i="3"/>
  <c r="DM55" i="16"/>
  <c r="H52" i="3"/>
  <c r="H58" i="3"/>
  <c r="DM61" i="16"/>
  <c r="DM62" i="16"/>
  <c r="H59" i="3"/>
  <c r="DM64" i="16"/>
  <c r="H61" i="3"/>
  <c r="H62" i="3"/>
  <c r="DM65" i="16"/>
  <c r="DM93" i="16"/>
  <c r="H90" i="3"/>
  <c r="H95" i="3"/>
  <c r="DM98" i="16"/>
  <c r="DM100" i="16"/>
  <c r="H97" i="3"/>
  <c r="DM101" i="16"/>
  <c r="H98" i="3"/>
  <c r="H102" i="3"/>
  <c r="DM105" i="16"/>
  <c r="DM162" i="16"/>
  <c r="H159" i="3"/>
  <c r="DM163" i="16"/>
  <c r="H160" i="3"/>
  <c r="DM164" i="16"/>
  <c r="H161" i="3"/>
  <c r="DM165" i="16"/>
  <c r="H162" i="3"/>
  <c r="DM166" i="16"/>
  <c r="H163" i="3"/>
  <c r="DM167" i="16"/>
  <c r="H164" i="3"/>
  <c r="DM168" i="16"/>
  <c r="H165" i="3"/>
  <c r="DM169" i="16"/>
  <c r="H166" i="3"/>
  <c r="DM170" i="16"/>
  <c r="H167" i="3"/>
  <c r="DM171" i="16"/>
  <c r="H168" i="3"/>
  <c r="DM172" i="16"/>
  <c r="H169" i="3"/>
  <c r="DM173" i="16"/>
  <c r="H170" i="3"/>
  <c r="DM174" i="16"/>
  <c r="H171" i="3"/>
  <c r="DM175" i="16"/>
  <c r="H172" i="3"/>
  <c r="DM176" i="16"/>
  <c r="H173" i="3"/>
  <c r="DM177" i="16"/>
  <c r="H174" i="3"/>
  <c r="DM178" i="16"/>
  <c r="H175" i="3"/>
  <c r="DM179" i="16"/>
  <c r="H176" i="3"/>
  <c r="DM180" i="16"/>
  <c r="H177" i="3"/>
  <c r="DM181" i="16"/>
  <c r="H178" i="3"/>
  <c r="DM182" i="16"/>
  <c r="H179" i="3"/>
  <c r="DM183" i="16"/>
  <c r="H180" i="3"/>
  <c r="DM184" i="16"/>
  <c r="H181" i="3"/>
  <c r="DM185" i="16"/>
  <c r="H182" i="3"/>
  <c r="DM186" i="16"/>
  <c r="H183" i="3"/>
  <c r="DM187" i="16"/>
  <c r="H184" i="3"/>
  <c r="DM188" i="16"/>
  <c r="H185" i="3"/>
  <c r="DM189" i="16"/>
  <c r="H186" i="3"/>
  <c r="DM190" i="16"/>
  <c r="H187" i="3"/>
  <c r="DM191" i="16"/>
  <c r="H188" i="3"/>
  <c r="DM192" i="16"/>
  <c r="H189" i="3"/>
  <c r="DM193" i="16"/>
  <c r="H190" i="3"/>
  <c r="DM194" i="16"/>
  <c r="H191" i="3"/>
  <c r="DM195" i="16"/>
  <c r="H192" i="3"/>
  <c r="DM196" i="16"/>
  <c r="H193" i="3"/>
  <c r="DM197" i="16"/>
  <c r="H194" i="3"/>
  <c r="DM198" i="16"/>
  <c r="H195" i="3"/>
  <c r="BJ218" i="16"/>
  <c r="H14" i="3"/>
  <c r="H15" i="3"/>
  <c r="DM20" i="16"/>
  <c r="H17" i="3"/>
  <c r="H20" i="3"/>
  <c r="DM23" i="16"/>
  <c r="DM24" i="16"/>
  <c r="H21" i="3"/>
  <c r="H23" i="3"/>
  <c r="DM26" i="16"/>
  <c r="H28" i="3"/>
  <c r="DM31" i="16"/>
  <c r="DM56" i="16"/>
  <c r="H53" i="3"/>
  <c r="H56" i="3"/>
  <c r="DM59" i="16"/>
  <c r="H60" i="3"/>
  <c r="DM63" i="16"/>
  <c r="DM199" i="16"/>
  <c r="H196" i="3"/>
  <c r="DM200" i="16"/>
  <c r="H197" i="3"/>
  <c r="DM201" i="16"/>
  <c r="H198" i="3"/>
  <c r="DM202" i="16"/>
  <c r="H199" i="3"/>
  <c r="DM203" i="16"/>
  <c r="H200" i="3"/>
  <c r="DM204" i="16"/>
  <c r="H201" i="3"/>
  <c r="DM205" i="16"/>
  <c r="H202" i="3"/>
  <c r="DM206" i="16"/>
  <c r="H203" i="3"/>
  <c r="DM207" i="16"/>
  <c r="H204" i="3"/>
  <c r="DM208" i="16"/>
  <c r="H205" i="3"/>
  <c r="DM209" i="16"/>
  <c r="H206" i="3"/>
  <c r="DM210" i="16"/>
  <c r="H207" i="3"/>
  <c r="DM211" i="16"/>
  <c r="H208" i="3"/>
  <c r="DM212" i="16"/>
  <c r="H209" i="3"/>
  <c r="DM213" i="16"/>
  <c r="H210" i="3"/>
  <c r="DM214" i="16"/>
  <c r="H211" i="3"/>
  <c r="DM215" i="16"/>
  <c r="H212" i="3"/>
  <c r="DM216" i="16"/>
  <c r="H213" i="3"/>
  <c r="DL33" i="16"/>
  <c r="G30" i="3"/>
  <c r="DL34" i="16"/>
  <c r="G31" i="3"/>
  <c r="DL35" i="16"/>
  <c r="G32" i="3"/>
  <c r="DL36" i="16"/>
  <c r="G33" i="3"/>
  <c r="DL37" i="16"/>
  <c r="G34" i="3"/>
  <c r="DL38" i="16"/>
  <c r="G35" i="3"/>
  <c r="DL39" i="16"/>
  <c r="G36" i="3"/>
  <c r="DL40" i="16"/>
  <c r="G37" i="3"/>
  <c r="DL41" i="16"/>
  <c r="G38" i="3"/>
  <c r="DL42" i="16"/>
  <c r="G39" i="3"/>
  <c r="DL43" i="16"/>
  <c r="G40" i="3"/>
  <c r="DL44" i="16"/>
  <c r="G41" i="3"/>
  <c r="DL45" i="16"/>
  <c r="G42" i="3"/>
  <c r="DL46" i="16"/>
  <c r="G43" i="3"/>
  <c r="DL47" i="16"/>
  <c r="G44" i="3"/>
  <c r="DL48" i="16"/>
  <c r="G45" i="3"/>
  <c r="DL49" i="16"/>
  <c r="G46" i="3"/>
  <c r="DL50" i="16"/>
  <c r="G47" i="3"/>
  <c r="DL51" i="16"/>
  <c r="G48" i="3"/>
  <c r="DL52" i="16"/>
  <c r="G49" i="3"/>
  <c r="DL53" i="16"/>
  <c r="G50" i="3"/>
  <c r="BI218" i="16"/>
  <c r="G14" i="3"/>
  <c r="DL31" i="16"/>
  <c r="G28" i="3"/>
  <c r="DL61" i="16"/>
  <c r="G58" i="3"/>
  <c r="DL62" i="16"/>
  <c r="G59" i="3"/>
  <c r="DL67" i="16"/>
  <c r="G64" i="3"/>
  <c r="DL68" i="16"/>
  <c r="G65" i="3"/>
  <c r="DL69" i="16"/>
  <c r="G66" i="3"/>
  <c r="DL70" i="16"/>
  <c r="G67" i="3"/>
  <c r="DL71" i="16"/>
  <c r="G68" i="3"/>
  <c r="DL72" i="16"/>
  <c r="G69" i="3"/>
  <c r="DL73" i="16"/>
  <c r="G70" i="3"/>
  <c r="DL74" i="16"/>
  <c r="G71" i="3"/>
  <c r="DL75" i="16"/>
  <c r="G72" i="3"/>
  <c r="DL76" i="16"/>
  <c r="G73" i="3"/>
  <c r="DL77" i="16"/>
  <c r="G74" i="3"/>
  <c r="DL78" i="16"/>
  <c r="G75" i="3"/>
  <c r="DL79" i="16"/>
  <c r="G76" i="3"/>
  <c r="DL80" i="16"/>
  <c r="G77" i="3"/>
  <c r="DL81" i="16"/>
  <c r="G78" i="3"/>
  <c r="DL82" i="16"/>
  <c r="G79" i="3"/>
  <c r="DL83" i="16"/>
  <c r="G80" i="3"/>
  <c r="DL84" i="16"/>
  <c r="G81" i="3"/>
  <c r="DL85" i="16"/>
  <c r="G82" i="3"/>
  <c r="DL86" i="16"/>
  <c r="G83" i="3"/>
  <c r="DL87" i="16"/>
  <c r="G84" i="3"/>
  <c r="DL88" i="16"/>
  <c r="G85" i="3"/>
  <c r="DL89" i="16"/>
  <c r="G86" i="3"/>
  <c r="DL29" i="16"/>
  <c r="G26" i="3"/>
  <c r="DL93" i="16"/>
  <c r="G90" i="3"/>
  <c r="DL98" i="16"/>
  <c r="G95" i="3"/>
  <c r="DL106" i="16"/>
  <c r="G103" i="3"/>
  <c r="DL109" i="16"/>
  <c r="G106" i="3"/>
  <c r="DL110" i="16"/>
  <c r="G107" i="3"/>
  <c r="DL111" i="16"/>
  <c r="G108" i="3"/>
  <c r="DL112" i="16"/>
  <c r="G109" i="3"/>
  <c r="DL113" i="16"/>
  <c r="G110" i="3"/>
  <c r="DL114" i="16"/>
  <c r="G111" i="3"/>
  <c r="DL115" i="16"/>
  <c r="G112" i="3"/>
  <c r="DL116" i="16"/>
  <c r="G113" i="3"/>
  <c r="DL117" i="16"/>
  <c r="G114" i="3"/>
  <c r="DL118" i="16"/>
  <c r="G115" i="3"/>
  <c r="DL119" i="16"/>
  <c r="G116" i="3"/>
  <c r="DL120" i="16"/>
  <c r="G117" i="3"/>
  <c r="DL121" i="16"/>
  <c r="G118" i="3"/>
  <c r="DL122" i="16"/>
  <c r="G119" i="3"/>
  <c r="DL123" i="16"/>
  <c r="G120" i="3"/>
  <c r="DL124" i="16"/>
  <c r="G121" i="3"/>
  <c r="DL125" i="16"/>
  <c r="G122" i="3"/>
  <c r="G15" i="3"/>
  <c r="DL19" i="16"/>
  <c r="G16" i="3"/>
  <c r="DL20" i="16"/>
  <c r="G17" i="3"/>
  <c r="DL60" i="16"/>
  <c r="G57" i="3"/>
  <c r="DL64" i="16"/>
  <c r="G61" i="3"/>
  <c r="DL92" i="16"/>
  <c r="G89" i="3"/>
  <c r="DL94" i="16"/>
  <c r="G91" i="3"/>
  <c r="DL97" i="16"/>
  <c r="G94" i="3"/>
  <c r="DL100" i="16"/>
  <c r="G97" i="3"/>
  <c r="DL101" i="16"/>
  <c r="G98" i="3"/>
  <c r="DL104" i="16"/>
  <c r="G101" i="3"/>
  <c r="DL105" i="16"/>
  <c r="G102" i="3"/>
  <c r="G104" i="3"/>
  <c r="DL107" i="16"/>
  <c r="G105" i="3"/>
  <c r="DL108" i="16"/>
  <c r="DL126" i="16"/>
  <c r="G123" i="3"/>
  <c r="DL127" i="16"/>
  <c r="G124" i="3"/>
  <c r="DL128" i="16"/>
  <c r="G125" i="3"/>
  <c r="DL129" i="16"/>
  <c r="G126" i="3"/>
  <c r="DL130" i="16"/>
  <c r="G127" i="3"/>
  <c r="DL131" i="16"/>
  <c r="G128" i="3"/>
  <c r="DL132" i="16"/>
  <c r="G129" i="3"/>
  <c r="DL133" i="16"/>
  <c r="G130" i="3"/>
  <c r="DL134" i="16"/>
  <c r="G131" i="3"/>
  <c r="DL135" i="16"/>
  <c r="G132" i="3"/>
  <c r="DL136" i="16"/>
  <c r="G133" i="3"/>
  <c r="DL137" i="16"/>
  <c r="G134" i="3"/>
  <c r="DL138" i="16"/>
  <c r="G135" i="3"/>
  <c r="DL139" i="16"/>
  <c r="G136" i="3"/>
  <c r="DL140" i="16"/>
  <c r="G137" i="3"/>
  <c r="DL141" i="16"/>
  <c r="G138" i="3"/>
  <c r="DL142" i="16"/>
  <c r="G139" i="3"/>
  <c r="DL143" i="16"/>
  <c r="G140" i="3"/>
  <c r="DL144" i="16"/>
  <c r="G141" i="3"/>
  <c r="DL145" i="16"/>
  <c r="G142" i="3"/>
  <c r="DL146" i="16"/>
  <c r="G143" i="3"/>
  <c r="DL147" i="16"/>
  <c r="G144" i="3"/>
  <c r="DL148" i="16"/>
  <c r="G145" i="3"/>
  <c r="DL149" i="16"/>
  <c r="G146" i="3"/>
  <c r="DL150" i="16"/>
  <c r="G147" i="3"/>
  <c r="DL151" i="16"/>
  <c r="G148" i="3"/>
  <c r="DL152" i="16"/>
  <c r="G149" i="3"/>
  <c r="DL153" i="16"/>
  <c r="G150" i="3"/>
  <c r="DL154" i="16"/>
  <c r="G151" i="3"/>
  <c r="DL155" i="16"/>
  <c r="G152" i="3"/>
  <c r="DL156" i="16"/>
  <c r="G153" i="3"/>
  <c r="DL157" i="16"/>
  <c r="G154" i="3"/>
  <c r="DL158" i="16"/>
  <c r="G155" i="3"/>
  <c r="DL159" i="16"/>
  <c r="G156" i="3"/>
  <c r="DL160" i="16"/>
  <c r="G157" i="3"/>
  <c r="DL161" i="16"/>
  <c r="G158" i="3"/>
  <c r="DL23" i="16"/>
  <c r="G20" i="3"/>
  <c r="G21" i="3"/>
  <c r="DL24" i="16"/>
  <c r="DL26" i="16"/>
  <c r="G23" i="3"/>
  <c r="DL28" i="16"/>
  <c r="G25" i="3"/>
  <c r="G27" i="3"/>
  <c r="DL30" i="16"/>
  <c r="DL56" i="16"/>
  <c r="G53" i="3"/>
  <c r="G54" i="3"/>
  <c r="DL57" i="16"/>
  <c r="DL59" i="16"/>
  <c r="G56" i="3"/>
  <c r="G60" i="3"/>
  <c r="DL63" i="16"/>
  <c r="DL91" i="16"/>
  <c r="G88" i="3"/>
  <c r="DL95" i="16"/>
  <c r="G92" i="3"/>
  <c r="DL96" i="16"/>
  <c r="G93" i="3"/>
  <c r="G96" i="3"/>
  <c r="DL99" i="16"/>
  <c r="DL102" i="16"/>
  <c r="G99" i="3"/>
  <c r="DL103" i="16"/>
  <c r="G100" i="3"/>
  <c r="DL162" i="16"/>
  <c r="G159" i="3"/>
  <c r="DL163" i="16"/>
  <c r="G160" i="3"/>
  <c r="DL164" i="16"/>
  <c r="G161" i="3"/>
  <c r="DL165" i="16"/>
  <c r="G162" i="3"/>
  <c r="DL166" i="16"/>
  <c r="G163" i="3"/>
  <c r="DL167" i="16"/>
  <c r="G164" i="3"/>
  <c r="DL168" i="16"/>
  <c r="G165" i="3"/>
  <c r="DL169" i="16"/>
  <c r="G166" i="3"/>
  <c r="DL170" i="16"/>
  <c r="G167" i="3"/>
  <c r="DL171" i="16"/>
  <c r="G168" i="3"/>
  <c r="DL172" i="16"/>
  <c r="G169" i="3"/>
  <c r="DL173" i="16"/>
  <c r="G170" i="3"/>
  <c r="DL174" i="16"/>
  <c r="G171" i="3"/>
  <c r="DL175" i="16"/>
  <c r="G172" i="3"/>
  <c r="DL176" i="16"/>
  <c r="G173" i="3"/>
  <c r="DL177" i="16"/>
  <c r="G174" i="3"/>
  <c r="DL178" i="16"/>
  <c r="G175" i="3"/>
  <c r="DL179" i="16"/>
  <c r="G176" i="3"/>
  <c r="DL180" i="16"/>
  <c r="G177" i="3"/>
  <c r="DL181" i="16"/>
  <c r="G178" i="3"/>
  <c r="DL182" i="16"/>
  <c r="G179" i="3"/>
  <c r="DL183" i="16"/>
  <c r="G180" i="3"/>
  <c r="DL184" i="16"/>
  <c r="G181" i="3"/>
  <c r="DL185" i="16"/>
  <c r="G182" i="3"/>
  <c r="DL186" i="16"/>
  <c r="G183" i="3"/>
  <c r="DL187" i="16"/>
  <c r="G184" i="3"/>
  <c r="DL188" i="16"/>
  <c r="G185" i="3"/>
  <c r="DL189" i="16"/>
  <c r="G186" i="3"/>
  <c r="DL190" i="16"/>
  <c r="G187" i="3"/>
  <c r="DL191" i="16"/>
  <c r="G188" i="3"/>
  <c r="DL192" i="16"/>
  <c r="G189" i="3"/>
  <c r="DL193" i="16"/>
  <c r="G190" i="3"/>
  <c r="DL194" i="16"/>
  <c r="G191" i="3"/>
  <c r="DL195" i="16"/>
  <c r="G192" i="3"/>
  <c r="DL196" i="16"/>
  <c r="G193" i="3"/>
  <c r="DL197" i="16"/>
  <c r="G194" i="3"/>
  <c r="DL198" i="16"/>
  <c r="G195" i="3"/>
  <c r="DL21" i="16"/>
  <c r="G18" i="3"/>
  <c r="DL22" i="16"/>
  <c r="G19" i="3"/>
  <c r="G22" i="3"/>
  <c r="DL25" i="16"/>
  <c r="G24" i="3"/>
  <c r="DL27" i="16"/>
  <c r="G29" i="3"/>
  <c r="DL32" i="16"/>
  <c r="G51" i="3"/>
  <c r="DL54" i="16"/>
  <c r="G52" i="3"/>
  <c r="DL55" i="16"/>
  <c r="G55" i="3"/>
  <c r="DL58" i="16"/>
  <c r="G62" i="3"/>
  <c r="DL65" i="16"/>
  <c r="G63" i="3"/>
  <c r="DL66" i="16"/>
  <c r="DL90" i="16"/>
  <c r="G87" i="3"/>
  <c r="DL199" i="16"/>
  <c r="G196" i="3"/>
  <c r="DL200" i="16"/>
  <c r="G197" i="3"/>
  <c r="DL201" i="16"/>
  <c r="G198" i="3"/>
  <c r="DL202" i="16"/>
  <c r="G199" i="3"/>
  <c r="DL203" i="16"/>
  <c r="G200" i="3"/>
  <c r="DL204" i="16"/>
  <c r="G201" i="3"/>
  <c r="DL205" i="16"/>
  <c r="G202" i="3"/>
  <c r="DL206" i="16"/>
  <c r="G203" i="3"/>
  <c r="DL207" i="16"/>
  <c r="G204" i="3"/>
  <c r="DL208" i="16"/>
  <c r="G205" i="3"/>
  <c r="DL209" i="16"/>
  <c r="G206" i="3"/>
  <c r="DL210" i="16"/>
  <c r="G207" i="3"/>
  <c r="DL211" i="16"/>
  <c r="G208" i="3"/>
  <c r="DL212" i="16"/>
  <c r="G209" i="3"/>
  <c r="DL213" i="16"/>
  <c r="G210" i="3"/>
  <c r="DL214" i="16"/>
  <c r="G211" i="3"/>
  <c r="DL215" i="16"/>
  <c r="G212" i="3"/>
  <c r="DL216" i="16"/>
  <c r="G213" i="3"/>
  <c r="DK33" i="16"/>
  <c r="F30" i="3"/>
  <c r="DK34" i="16"/>
  <c r="F31" i="3"/>
  <c r="DK35" i="16"/>
  <c r="F32" i="3"/>
  <c r="DK36" i="16"/>
  <c r="F33" i="3"/>
  <c r="DK37" i="16"/>
  <c r="F34" i="3"/>
  <c r="DK38" i="16"/>
  <c r="F35" i="3"/>
  <c r="DK39" i="16"/>
  <c r="F36" i="3"/>
  <c r="DK40" i="16"/>
  <c r="F37" i="3"/>
  <c r="DK41" i="16"/>
  <c r="F38" i="3"/>
  <c r="DK42" i="16"/>
  <c r="F39" i="3"/>
  <c r="DK43" i="16"/>
  <c r="F40" i="3"/>
  <c r="DK44" i="16"/>
  <c r="F41" i="3"/>
  <c r="DK45" i="16"/>
  <c r="F42" i="3"/>
  <c r="DK46" i="16"/>
  <c r="F43" i="3"/>
  <c r="DK47" i="16"/>
  <c r="F44" i="3"/>
  <c r="DK48" i="16"/>
  <c r="F45" i="3"/>
  <c r="DK49" i="16"/>
  <c r="F46" i="3"/>
  <c r="DK50" i="16"/>
  <c r="F47" i="3"/>
  <c r="DK51" i="16"/>
  <c r="F48" i="3"/>
  <c r="DK52" i="16"/>
  <c r="F49" i="3"/>
  <c r="DK53" i="16"/>
  <c r="F50" i="3"/>
  <c r="DK20" i="16"/>
  <c r="F17" i="3"/>
  <c r="DK22" i="16"/>
  <c r="F19" i="3"/>
  <c r="DK26" i="16"/>
  <c r="F23" i="3"/>
  <c r="F29" i="3"/>
  <c r="DK32" i="16"/>
  <c r="DK67" i="16"/>
  <c r="F64" i="3"/>
  <c r="DK68" i="16"/>
  <c r="F65" i="3"/>
  <c r="DK69" i="16"/>
  <c r="F66" i="3"/>
  <c r="DK70" i="16"/>
  <c r="F67" i="3"/>
  <c r="DK71" i="16"/>
  <c r="F68" i="3"/>
  <c r="DK72" i="16"/>
  <c r="F69" i="3"/>
  <c r="DK73" i="16"/>
  <c r="F70" i="3"/>
  <c r="DK74" i="16"/>
  <c r="F71" i="3"/>
  <c r="DK75" i="16"/>
  <c r="F72" i="3"/>
  <c r="DK76" i="16"/>
  <c r="F73" i="3"/>
  <c r="DK77" i="16"/>
  <c r="F74" i="3"/>
  <c r="DK78" i="16"/>
  <c r="F75" i="3"/>
  <c r="DK79" i="16"/>
  <c r="F76" i="3"/>
  <c r="DK80" i="16"/>
  <c r="F77" i="3"/>
  <c r="DK81" i="16"/>
  <c r="F78" i="3"/>
  <c r="DK82" i="16"/>
  <c r="F79" i="3"/>
  <c r="DK83" i="16"/>
  <c r="F80" i="3"/>
  <c r="DK84" i="16"/>
  <c r="F81" i="3"/>
  <c r="DK85" i="16"/>
  <c r="F82" i="3"/>
  <c r="DK86" i="16"/>
  <c r="F83" i="3"/>
  <c r="DK87" i="16"/>
  <c r="F84" i="3"/>
  <c r="DK88" i="16"/>
  <c r="F85" i="3"/>
  <c r="DK89" i="16"/>
  <c r="F86" i="3"/>
  <c r="DK31" i="16"/>
  <c r="F28" i="3"/>
  <c r="DK64" i="16"/>
  <c r="F61" i="3"/>
  <c r="DK65" i="16"/>
  <c r="F62" i="3"/>
  <c r="DK95" i="16"/>
  <c r="F92" i="3"/>
  <c r="DK101" i="16"/>
  <c r="F98" i="3"/>
  <c r="DK102" i="16"/>
  <c r="F99" i="3"/>
  <c r="DK103" i="16"/>
  <c r="F100" i="3"/>
  <c r="DK109" i="16"/>
  <c r="F106" i="3"/>
  <c r="DK110" i="16"/>
  <c r="F107" i="3"/>
  <c r="DK111" i="16"/>
  <c r="F108" i="3"/>
  <c r="DK112" i="16"/>
  <c r="F109" i="3"/>
  <c r="DK113" i="16"/>
  <c r="F110" i="3"/>
  <c r="DK114" i="16"/>
  <c r="F111" i="3"/>
  <c r="DK115" i="16"/>
  <c r="F112" i="3"/>
  <c r="DK116" i="16"/>
  <c r="F113" i="3"/>
  <c r="DK117" i="16"/>
  <c r="F114" i="3"/>
  <c r="DK118" i="16"/>
  <c r="F115" i="3"/>
  <c r="DK119" i="16"/>
  <c r="F116" i="3"/>
  <c r="DK120" i="16"/>
  <c r="F117" i="3"/>
  <c r="DK121" i="16"/>
  <c r="F118" i="3"/>
  <c r="DK122" i="16"/>
  <c r="F119" i="3"/>
  <c r="DK123" i="16"/>
  <c r="F120" i="3"/>
  <c r="DK124" i="16"/>
  <c r="F121" i="3"/>
  <c r="DK125" i="16"/>
  <c r="F122" i="3"/>
  <c r="DK21" i="16"/>
  <c r="F18" i="3"/>
  <c r="F20" i="3"/>
  <c r="DK23" i="16"/>
  <c r="DK25" i="16"/>
  <c r="F22" i="3"/>
  <c r="F24" i="3"/>
  <c r="DK27" i="16"/>
  <c r="DK28" i="16"/>
  <c r="F25" i="3"/>
  <c r="DK30" i="16"/>
  <c r="F27" i="3"/>
  <c r="DK55" i="16"/>
  <c r="F52" i="3"/>
  <c r="F53" i="3"/>
  <c r="DK56" i="16"/>
  <c r="DK58" i="16"/>
  <c r="F55" i="3"/>
  <c r="DK61" i="16"/>
  <c r="F58" i="3"/>
  <c r="DK63" i="16"/>
  <c r="F60" i="3"/>
  <c r="F87" i="3"/>
  <c r="DK90" i="16"/>
  <c r="DK91" i="16"/>
  <c r="F88" i="3"/>
  <c r="DK93" i="16"/>
  <c r="F90" i="3"/>
  <c r="DK96" i="16"/>
  <c r="F93" i="3"/>
  <c r="DK99" i="16"/>
  <c r="F96" i="3"/>
  <c r="DK106" i="16"/>
  <c r="F103" i="3"/>
  <c r="DK107" i="16"/>
  <c r="F104" i="3"/>
  <c r="F105" i="3"/>
  <c r="DK108" i="16"/>
  <c r="DK126" i="16"/>
  <c r="F123" i="3"/>
  <c r="DK127" i="16"/>
  <c r="F124" i="3"/>
  <c r="DK128" i="16"/>
  <c r="F125" i="3"/>
  <c r="DK129" i="16"/>
  <c r="F126" i="3"/>
  <c r="DK130" i="16"/>
  <c r="F127" i="3"/>
  <c r="DK131" i="16"/>
  <c r="F128" i="3"/>
  <c r="DK132" i="16"/>
  <c r="F129" i="3"/>
  <c r="DK133" i="16"/>
  <c r="F130" i="3"/>
  <c r="DK134" i="16"/>
  <c r="F131" i="3"/>
  <c r="DK135" i="16"/>
  <c r="F132" i="3"/>
  <c r="DK136" i="16"/>
  <c r="F133" i="3"/>
  <c r="DK137" i="16"/>
  <c r="F134" i="3"/>
  <c r="DK138" i="16"/>
  <c r="F135" i="3"/>
  <c r="DK139" i="16"/>
  <c r="F136" i="3"/>
  <c r="DK140" i="16"/>
  <c r="F137" i="3"/>
  <c r="DK141" i="16"/>
  <c r="F138" i="3"/>
  <c r="DK142" i="16"/>
  <c r="F139" i="3"/>
  <c r="DK143" i="16"/>
  <c r="F140" i="3"/>
  <c r="DK144" i="16"/>
  <c r="F141" i="3"/>
  <c r="DK145" i="16"/>
  <c r="F142" i="3"/>
  <c r="DK146" i="16"/>
  <c r="F143" i="3"/>
  <c r="DK147" i="16"/>
  <c r="F144" i="3"/>
  <c r="DK148" i="16"/>
  <c r="F145" i="3"/>
  <c r="DK149" i="16"/>
  <c r="F146" i="3"/>
  <c r="DK150" i="16"/>
  <c r="F147" i="3"/>
  <c r="DK151" i="16"/>
  <c r="F148" i="3"/>
  <c r="DK152" i="16"/>
  <c r="F149" i="3"/>
  <c r="DK153" i="16"/>
  <c r="F150" i="3"/>
  <c r="DK154" i="16"/>
  <c r="F151" i="3"/>
  <c r="DK155" i="16"/>
  <c r="F152" i="3"/>
  <c r="DK156" i="16"/>
  <c r="F153" i="3"/>
  <c r="DK157" i="16"/>
  <c r="F154" i="3"/>
  <c r="DK158" i="16"/>
  <c r="F155" i="3"/>
  <c r="DK159" i="16"/>
  <c r="F156" i="3"/>
  <c r="DK160" i="16"/>
  <c r="F157" i="3"/>
  <c r="DK161" i="16"/>
  <c r="F158" i="3"/>
  <c r="BH218" i="16"/>
  <c r="F14" i="3"/>
  <c r="DK19" i="16"/>
  <c r="F16" i="3"/>
  <c r="F51" i="3"/>
  <c r="DK54" i="16"/>
  <c r="F63" i="3"/>
  <c r="DK66" i="16"/>
  <c r="F89" i="3"/>
  <c r="DK92" i="16"/>
  <c r="DK94" i="16"/>
  <c r="F91" i="3"/>
  <c r="F94" i="3"/>
  <c r="DK97" i="16"/>
  <c r="DK98" i="16"/>
  <c r="F95" i="3"/>
  <c r="DK100" i="16"/>
  <c r="F97" i="3"/>
  <c r="F101" i="3"/>
  <c r="DK104" i="16"/>
  <c r="DK105" i="16"/>
  <c r="F102" i="3"/>
  <c r="DK162" i="16"/>
  <c r="F159" i="3"/>
  <c r="DK163" i="16"/>
  <c r="F160" i="3"/>
  <c r="DK164" i="16"/>
  <c r="F161" i="3"/>
  <c r="DK165" i="16"/>
  <c r="F162" i="3"/>
  <c r="DK166" i="16"/>
  <c r="F163" i="3"/>
  <c r="DK167" i="16"/>
  <c r="F164" i="3"/>
  <c r="DK168" i="16"/>
  <c r="F165" i="3"/>
  <c r="DK169" i="16"/>
  <c r="F166" i="3"/>
  <c r="DK170" i="16"/>
  <c r="F167" i="3"/>
  <c r="DK171" i="16"/>
  <c r="F168" i="3"/>
  <c r="DK172" i="16"/>
  <c r="F169" i="3"/>
  <c r="DK173" i="16"/>
  <c r="F170" i="3"/>
  <c r="DK174" i="16"/>
  <c r="F171" i="3"/>
  <c r="DK175" i="16"/>
  <c r="F172" i="3"/>
  <c r="DK176" i="16"/>
  <c r="F173" i="3"/>
  <c r="DK177" i="16"/>
  <c r="F174" i="3"/>
  <c r="DK178" i="16"/>
  <c r="F175" i="3"/>
  <c r="DK179" i="16"/>
  <c r="F176" i="3"/>
  <c r="DK180" i="16"/>
  <c r="F177" i="3"/>
  <c r="DK181" i="16"/>
  <c r="F178" i="3"/>
  <c r="DK182" i="16"/>
  <c r="F179" i="3"/>
  <c r="DK183" i="16"/>
  <c r="F180" i="3"/>
  <c r="DK184" i="16"/>
  <c r="F181" i="3"/>
  <c r="DK185" i="16"/>
  <c r="F182" i="3"/>
  <c r="DK186" i="16"/>
  <c r="F183" i="3"/>
  <c r="DK187" i="16"/>
  <c r="F184" i="3"/>
  <c r="DK188" i="16"/>
  <c r="F185" i="3"/>
  <c r="DK189" i="16"/>
  <c r="F186" i="3"/>
  <c r="DK190" i="16"/>
  <c r="F187" i="3"/>
  <c r="DK191" i="16"/>
  <c r="F188" i="3"/>
  <c r="DK192" i="16"/>
  <c r="F189" i="3"/>
  <c r="DK193" i="16"/>
  <c r="F190" i="3"/>
  <c r="DK194" i="16"/>
  <c r="F191" i="3"/>
  <c r="DK195" i="16"/>
  <c r="F192" i="3"/>
  <c r="DK196" i="16"/>
  <c r="F193" i="3"/>
  <c r="DK197" i="16"/>
  <c r="F194" i="3"/>
  <c r="DK198" i="16"/>
  <c r="F195" i="3"/>
  <c r="F15" i="3"/>
  <c r="DK24" i="16"/>
  <c r="F21" i="3"/>
  <c r="F26" i="3"/>
  <c r="DK29" i="16"/>
  <c r="F54" i="3"/>
  <c r="DK57" i="16"/>
  <c r="F56" i="3"/>
  <c r="DK59" i="16"/>
  <c r="F57" i="3"/>
  <c r="DK60" i="16"/>
  <c r="F59" i="3"/>
  <c r="DK62" i="16"/>
  <c r="DK199" i="16"/>
  <c r="F196" i="3"/>
  <c r="DK200" i="16"/>
  <c r="F197" i="3"/>
  <c r="DK201" i="16"/>
  <c r="F198" i="3"/>
  <c r="DK202" i="16"/>
  <c r="F199" i="3"/>
  <c r="DK203" i="16"/>
  <c r="F200" i="3"/>
  <c r="DK204" i="16"/>
  <c r="F201" i="3"/>
  <c r="DK205" i="16"/>
  <c r="F202" i="3"/>
  <c r="DK206" i="16"/>
  <c r="F203" i="3"/>
  <c r="DK207" i="16"/>
  <c r="F204" i="3"/>
  <c r="DK208" i="16"/>
  <c r="F205" i="3"/>
  <c r="DK209" i="16"/>
  <c r="F206" i="3"/>
  <c r="DK210" i="16"/>
  <c r="F207" i="3"/>
  <c r="DK211" i="16"/>
  <c r="F208" i="3"/>
  <c r="DK212" i="16"/>
  <c r="F209" i="3"/>
  <c r="DK213" i="16"/>
  <c r="F210" i="3"/>
  <c r="DK214" i="16"/>
  <c r="F211" i="3"/>
  <c r="DK215" i="16"/>
  <c r="F212" i="3"/>
  <c r="DK216" i="16"/>
  <c r="F213" i="3"/>
  <c r="DJ33" i="16"/>
  <c r="E30" i="3"/>
  <c r="DJ34" i="16"/>
  <c r="E31" i="3"/>
  <c r="DJ35" i="16"/>
  <c r="E32" i="3"/>
  <c r="DJ36" i="16"/>
  <c r="E33" i="3"/>
  <c r="DJ37" i="16"/>
  <c r="E34" i="3"/>
  <c r="DJ38" i="16"/>
  <c r="E35" i="3"/>
  <c r="DJ39" i="16"/>
  <c r="E36" i="3"/>
  <c r="DJ40" i="16"/>
  <c r="E37" i="3"/>
  <c r="DJ41" i="16"/>
  <c r="E38" i="3"/>
  <c r="DJ42" i="16"/>
  <c r="E39" i="3"/>
  <c r="DJ43" i="16"/>
  <c r="E40" i="3"/>
  <c r="DJ44" i="16"/>
  <c r="E41" i="3"/>
  <c r="DJ45" i="16"/>
  <c r="E42" i="3"/>
  <c r="DJ46" i="16"/>
  <c r="E43" i="3"/>
  <c r="DJ47" i="16"/>
  <c r="E44" i="3"/>
  <c r="DJ48" i="16"/>
  <c r="E45" i="3"/>
  <c r="DJ49" i="16"/>
  <c r="E46" i="3"/>
  <c r="DJ50" i="16"/>
  <c r="E47" i="3"/>
  <c r="DJ51" i="16"/>
  <c r="E48" i="3"/>
  <c r="DJ52" i="16"/>
  <c r="E49" i="3"/>
  <c r="DJ53" i="16"/>
  <c r="E50" i="3"/>
  <c r="BG218" i="16"/>
  <c r="E14" i="3"/>
  <c r="E15" i="3"/>
  <c r="DJ27" i="16"/>
  <c r="E24" i="3"/>
  <c r="DJ59" i="16"/>
  <c r="E56" i="3"/>
  <c r="DJ63" i="16"/>
  <c r="E60" i="3"/>
  <c r="DJ67" i="16"/>
  <c r="E64" i="3"/>
  <c r="DJ68" i="16"/>
  <c r="E65" i="3"/>
  <c r="DJ69" i="16"/>
  <c r="E66" i="3"/>
  <c r="DJ70" i="16"/>
  <c r="E67" i="3"/>
  <c r="DJ71" i="16"/>
  <c r="E68" i="3"/>
  <c r="DJ72" i="16"/>
  <c r="E69" i="3"/>
  <c r="DJ73" i="16"/>
  <c r="E70" i="3"/>
  <c r="DJ74" i="16"/>
  <c r="E71" i="3"/>
  <c r="DJ75" i="16"/>
  <c r="E72" i="3"/>
  <c r="DJ76" i="16"/>
  <c r="E73" i="3"/>
  <c r="DJ77" i="16"/>
  <c r="E74" i="3"/>
  <c r="DJ78" i="16"/>
  <c r="E75" i="3"/>
  <c r="DJ79" i="16"/>
  <c r="E76" i="3"/>
  <c r="DJ80" i="16"/>
  <c r="E77" i="3"/>
  <c r="DJ81" i="16"/>
  <c r="E78" i="3"/>
  <c r="DJ82" i="16"/>
  <c r="E79" i="3"/>
  <c r="DJ83" i="16"/>
  <c r="E80" i="3"/>
  <c r="DJ84" i="16"/>
  <c r="E81" i="3"/>
  <c r="DJ85" i="16"/>
  <c r="E82" i="3"/>
  <c r="DJ86" i="16"/>
  <c r="E83" i="3"/>
  <c r="DJ87" i="16"/>
  <c r="E84" i="3"/>
  <c r="DJ88" i="16"/>
  <c r="E85" i="3"/>
  <c r="DJ89" i="16"/>
  <c r="E86" i="3"/>
  <c r="DJ57" i="16"/>
  <c r="E54" i="3"/>
  <c r="DJ61" i="16"/>
  <c r="E58" i="3"/>
  <c r="DJ92" i="16"/>
  <c r="E89" i="3"/>
  <c r="DJ96" i="16"/>
  <c r="E93" i="3"/>
  <c r="DJ97" i="16"/>
  <c r="E94" i="3"/>
  <c r="DJ99" i="16"/>
  <c r="E96" i="3"/>
  <c r="DJ100" i="16"/>
  <c r="E97" i="3"/>
  <c r="DJ105" i="16"/>
  <c r="E102" i="3"/>
  <c r="DJ107" i="16"/>
  <c r="E104" i="3"/>
  <c r="DJ108" i="16"/>
  <c r="E105" i="3"/>
  <c r="DJ109" i="16"/>
  <c r="E106" i="3"/>
  <c r="DJ110" i="16"/>
  <c r="E107" i="3"/>
  <c r="DJ111" i="16"/>
  <c r="E108" i="3"/>
  <c r="DJ112" i="16"/>
  <c r="E109" i="3"/>
  <c r="DJ113" i="16"/>
  <c r="E110" i="3"/>
  <c r="DJ114" i="16"/>
  <c r="E111" i="3"/>
  <c r="DJ115" i="16"/>
  <c r="E112" i="3"/>
  <c r="DJ116" i="16"/>
  <c r="E113" i="3"/>
  <c r="DJ117" i="16"/>
  <c r="E114" i="3"/>
  <c r="DJ118" i="16"/>
  <c r="E115" i="3"/>
  <c r="DJ119" i="16"/>
  <c r="E116" i="3"/>
  <c r="DJ120" i="16"/>
  <c r="E117" i="3"/>
  <c r="DJ121" i="16"/>
  <c r="E118" i="3"/>
  <c r="DJ122" i="16"/>
  <c r="E119" i="3"/>
  <c r="DJ123" i="16"/>
  <c r="E120" i="3"/>
  <c r="DJ124" i="16"/>
  <c r="E121" i="3"/>
  <c r="DJ125" i="16"/>
  <c r="E122" i="3"/>
  <c r="DJ24" i="16"/>
  <c r="E21" i="3"/>
  <c r="DJ29" i="16"/>
  <c r="E26" i="3"/>
  <c r="DJ54" i="16"/>
  <c r="E51" i="3"/>
  <c r="DJ56" i="16"/>
  <c r="E53" i="3"/>
  <c r="E61" i="3"/>
  <c r="DJ64" i="16"/>
  <c r="DJ95" i="16"/>
  <c r="E92" i="3"/>
  <c r="DJ98" i="16"/>
  <c r="E95" i="3"/>
  <c r="E98" i="3"/>
  <c r="DJ101" i="16"/>
  <c r="DJ102" i="16"/>
  <c r="E99" i="3"/>
  <c r="DJ103" i="16"/>
  <c r="E100" i="3"/>
  <c r="DJ104" i="16"/>
  <c r="E101" i="3"/>
  <c r="E103" i="3"/>
  <c r="DJ106" i="16"/>
  <c r="DJ126" i="16"/>
  <c r="E123" i="3"/>
  <c r="DJ127" i="16"/>
  <c r="E124" i="3"/>
  <c r="DJ128" i="16"/>
  <c r="E125" i="3"/>
  <c r="DJ129" i="16"/>
  <c r="E126" i="3"/>
  <c r="DJ130" i="16"/>
  <c r="E127" i="3"/>
  <c r="DJ131" i="16"/>
  <c r="E128" i="3"/>
  <c r="DJ132" i="16"/>
  <c r="E129" i="3"/>
  <c r="DJ133" i="16"/>
  <c r="E130" i="3"/>
  <c r="DJ134" i="16"/>
  <c r="E131" i="3"/>
  <c r="DJ135" i="16"/>
  <c r="E132" i="3"/>
  <c r="DJ136" i="16"/>
  <c r="E133" i="3"/>
  <c r="DJ137" i="16"/>
  <c r="E134" i="3"/>
  <c r="DJ138" i="16"/>
  <c r="E135" i="3"/>
  <c r="DJ139" i="16"/>
  <c r="E136" i="3"/>
  <c r="DJ140" i="16"/>
  <c r="E137" i="3"/>
  <c r="DJ141" i="16"/>
  <c r="E138" i="3"/>
  <c r="DJ142" i="16"/>
  <c r="E139" i="3"/>
  <c r="DJ143" i="16"/>
  <c r="E140" i="3"/>
  <c r="DJ144" i="16"/>
  <c r="E141" i="3"/>
  <c r="DJ145" i="16"/>
  <c r="E142" i="3"/>
  <c r="DJ146" i="16"/>
  <c r="E143" i="3"/>
  <c r="DJ147" i="16"/>
  <c r="E144" i="3"/>
  <c r="DJ148" i="16"/>
  <c r="E145" i="3"/>
  <c r="DJ149" i="16"/>
  <c r="E146" i="3"/>
  <c r="DJ150" i="16"/>
  <c r="E147" i="3"/>
  <c r="DJ151" i="16"/>
  <c r="E148" i="3"/>
  <c r="DJ152" i="16"/>
  <c r="E149" i="3"/>
  <c r="DJ153" i="16"/>
  <c r="E150" i="3"/>
  <c r="DJ154" i="16"/>
  <c r="E151" i="3"/>
  <c r="DJ155" i="16"/>
  <c r="E152" i="3"/>
  <c r="DJ156" i="16"/>
  <c r="E153" i="3"/>
  <c r="DJ157" i="16"/>
  <c r="E154" i="3"/>
  <c r="DJ158" i="16"/>
  <c r="E155" i="3"/>
  <c r="DJ159" i="16"/>
  <c r="E156" i="3"/>
  <c r="DJ160" i="16"/>
  <c r="E157" i="3"/>
  <c r="DJ161" i="16"/>
  <c r="E158" i="3"/>
  <c r="DJ21" i="16"/>
  <c r="E18" i="3"/>
  <c r="E20" i="3"/>
  <c r="DJ23" i="16"/>
  <c r="E22" i="3"/>
  <c r="DJ25" i="16"/>
  <c r="E23" i="3"/>
  <c r="DJ26" i="16"/>
  <c r="DJ30" i="16"/>
  <c r="E27" i="3"/>
  <c r="E29" i="3"/>
  <c r="DJ32" i="16"/>
  <c r="DJ58" i="16"/>
  <c r="E55" i="3"/>
  <c r="DJ60" i="16"/>
  <c r="E57" i="3"/>
  <c r="DJ62" i="16"/>
  <c r="E59" i="3"/>
  <c r="E62" i="3"/>
  <c r="DJ65" i="16"/>
  <c r="DJ90" i="16"/>
  <c r="E87" i="3"/>
  <c r="DJ93" i="16"/>
  <c r="E90" i="3"/>
  <c r="E91" i="3"/>
  <c r="DJ94" i="16"/>
  <c r="DJ162" i="16"/>
  <c r="E159" i="3"/>
  <c r="DJ163" i="16"/>
  <c r="E160" i="3"/>
  <c r="DJ164" i="16"/>
  <c r="E161" i="3"/>
  <c r="DJ165" i="16"/>
  <c r="E162" i="3"/>
  <c r="DJ166" i="16"/>
  <c r="E163" i="3"/>
  <c r="DJ167" i="16"/>
  <c r="E164" i="3"/>
  <c r="DJ168" i="16"/>
  <c r="E165" i="3"/>
  <c r="DJ169" i="16"/>
  <c r="E166" i="3"/>
  <c r="DJ170" i="16"/>
  <c r="E167" i="3"/>
  <c r="DJ171" i="16"/>
  <c r="E168" i="3"/>
  <c r="DJ172" i="16"/>
  <c r="E169" i="3"/>
  <c r="DJ173" i="16"/>
  <c r="E170" i="3"/>
  <c r="DJ174" i="16"/>
  <c r="E171" i="3"/>
  <c r="DJ175" i="16"/>
  <c r="E172" i="3"/>
  <c r="DJ176" i="16"/>
  <c r="E173" i="3"/>
  <c r="DJ177" i="16"/>
  <c r="E174" i="3"/>
  <c r="DJ178" i="16"/>
  <c r="E175" i="3"/>
  <c r="DJ179" i="16"/>
  <c r="E176" i="3"/>
  <c r="DJ180" i="16"/>
  <c r="E177" i="3"/>
  <c r="DJ181" i="16"/>
  <c r="E178" i="3"/>
  <c r="DJ182" i="16"/>
  <c r="E179" i="3"/>
  <c r="DJ183" i="16"/>
  <c r="E180" i="3"/>
  <c r="DJ184" i="16"/>
  <c r="E181" i="3"/>
  <c r="DJ185" i="16"/>
  <c r="E182" i="3"/>
  <c r="DJ186" i="16"/>
  <c r="E183" i="3"/>
  <c r="DJ187" i="16"/>
  <c r="E184" i="3"/>
  <c r="DJ188" i="16"/>
  <c r="E185" i="3"/>
  <c r="DJ189" i="16"/>
  <c r="E186" i="3"/>
  <c r="DJ190" i="16"/>
  <c r="E187" i="3"/>
  <c r="DJ191" i="16"/>
  <c r="E188" i="3"/>
  <c r="DJ192" i="16"/>
  <c r="E189" i="3"/>
  <c r="DJ193" i="16"/>
  <c r="E190" i="3"/>
  <c r="DJ194" i="16"/>
  <c r="E191" i="3"/>
  <c r="DJ195" i="16"/>
  <c r="E192" i="3"/>
  <c r="DJ196" i="16"/>
  <c r="E193" i="3"/>
  <c r="DJ197" i="16"/>
  <c r="E194" i="3"/>
  <c r="DJ198" i="16"/>
  <c r="E195" i="3"/>
  <c r="E16" i="3"/>
  <c r="DJ19" i="16"/>
  <c r="E17" i="3"/>
  <c r="DJ20" i="16"/>
  <c r="E19" i="3"/>
  <c r="DJ22" i="16"/>
  <c r="DJ28" i="16"/>
  <c r="E25" i="3"/>
  <c r="E28" i="3"/>
  <c r="DJ31" i="16"/>
  <c r="E52" i="3"/>
  <c r="DJ55" i="16"/>
  <c r="DJ66" i="16"/>
  <c r="E63" i="3"/>
  <c r="E88" i="3"/>
  <c r="DJ91" i="16"/>
  <c r="DJ199" i="16"/>
  <c r="E196" i="3"/>
  <c r="DJ200" i="16"/>
  <c r="E197" i="3"/>
  <c r="DJ201" i="16"/>
  <c r="E198" i="3"/>
  <c r="DJ202" i="16"/>
  <c r="E199" i="3"/>
  <c r="DJ203" i="16"/>
  <c r="E200" i="3"/>
  <c r="DJ204" i="16"/>
  <c r="E201" i="3"/>
  <c r="DJ205" i="16"/>
  <c r="E202" i="3"/>
  <c r="DJ206" i="16"/>
  <c r="E203" i="3"/>
  <c r="DJ207" i="16"/>
  <c r="E204" i="3"/>
  <c r="DJ208" i="16"/>
  <c r="E205" i="3"/>
  <c r="DJ209" i="16"/>
  <c r="E206" i="3"/>
  <c r="DJ210" i="16"/>
  <c r="E207" i="3"/>
  <c r="DJ211" i="16"/>
  <c r="E208" i="3"/>
  <c r="DJ212" i="16"/>
  <c r="E209" i="3"/>
  <c r="DJ213" i="16"/>
  <c r="E210" i="3"/>
  <c r="DJ214" i="16"/>
  <c r="E211" i="3"/>
  <c r="DJ215" i="16"/>
  <c r="E212" i="3"/>
  <c r="DJ216" i="16"/>
  <c r="E213" i="3"/>
  <c r="DI33" i="16"/>
  <c r="D30" i="3"/>
  <c r="DI34" i="16"/>
  <c r="D31" i="3"/>
  <c r="DI35" i="16"/>
  <c r="D32" i="3"/>
  <c r="DI36" i="16"/>
  <c r="D33" i="3"/>
  <c r="DI37" i="16"/>
  <c r="D34" i="3"/>
  <c r="DI38" i="16"/>
  <c r="D35" i="3"/>
  <c r="DI39" i="16"/>
  <c r="D36" i="3"/>
  <c r="DI40" i="16"/>
  <c r="D37" i="3"/>
  <c r="DI41" i="16"/>
  <c r="D38" i="3"/>
  <c r="DI42" i="16"/>
  <c r="D39" i="3"/>
  <c r="DI43" i="16"/>
  <c r="D40" i="3"/>
  <c r="DI44" i="16"/>
  <c r="D41" i="3"/>
  <c r="DI45" i="16"/>
  <c r="D42" i="3"/>
  <c r="DI46" i="16"/>
  <c r="D43" i="3"/>
  <c r="DI47" i="16"/>
  <c r="D44" i="3"/>
  <c r="DI48" i="16"/>
  <c r="D45" i="3"/>
  <c r="DI49" i="16"/>
  <c r="D46" i="3"/>
  <c r="DI50" i="16"/>
  <c r="D47" i="3"/>
  <c r="DI51" i="16"/>
  <c r="D48" i="3"/>
  <c r="DI52" i="16"/>
  <c r="D49" i="3"/>
  <c r="DI53" i="16"/>
  <c r="D50" i="3"/>
  <c r="DI19" i="16"/>
  <c r="D16" i="3"/>
  <c r="DI67" i="16"/>
  <c r="D64" i="3"/>
  <c r="DI68" i="16"/>
  <c r="D65" i="3"/>
  <c r="DI69" i="16"/>
  <c r="D66" i="3"/>
  <c r="DI70" i="16"/>
  <c r="D67" i="3"/>
  <c r="DI71" i="16"/>
  <c r="D68" i="3"/>
  <c r="DI72" i="16"/>
  <c r="D69" i="3"/>
  <c r="DI73" i="16"/>
  <c r="D70" i="3"/>
  <c r="DI74" i="16"/>
  <c r="D71" i="3"/>
  <c r="DI75" i="16"/>
  <c r="D72" i="3"/>
  <c r="DI76" i="16"/>
  <c r="D73" i="3"/>
  <c r="DI77" i="16"/>
  <c r="D74" i="3"/>
  <c r="DI78" i="16"/>
  <c r="D75" i="3"/>
  <c r="DI79" i="16"/>
  <c r="D76" i="3"/>
  <c r="DI80" i="16"/>
  <c r="D77" i="3"/>
  <c r="DI81" i="16"/>
  <c r="D78" i="3"/>
  <c r="DI82" i="16"/>
  <c r="D79" i="3"/>
  <c r="DI83" i="16"/>
  <c r="D80" i="3"/>
  <c r="DI84" i="16"/>
  <c r="D81" i="3"/>
  <c r="DI85" i="16"/>
  <c r="D82" i="3"/>
  <c r="DI86" i="16"/>
  <c r="D83" i="3"/>
  <c r="DI87" i="16"/>
  <c r="D84" i="3"/>
  <c r="DI88" i="16"/>
  <c r="D85" i="3"/>
  <c r="DI89" i="16"/>
  <c r="D86" i="3"/>
  <c r="DI26" i="16"/>
  <c r="D23" i="3"/>
  <c r="DI30" i="16"/>
  <c r="D27" i="3"/>
  <c r="DI62" i="16"/>
  <c r="D59" i="3"/>
  <c r="DI90" i="16"/>
  <c r="D87" i="3"/>
  <c r="DI91" i="16"/>
  <c r="D88" i="3"/>
  <c r="DI94" i="16"/>
  <c r="D91" i="3"/>
  <c r="DI106" i="16"/>
  <c r="D103" i="3"/>
  <c r="DI109" i="16"/>
  <c r="D106" i="3"/>
  <c r="DI110" i="16"/>
  <c r="D107" i="3"/>
  <c r="DI111" i="16"/>
  <c r="D108" i="3"/>
  <c r="DI112" i="16"/>
  <c r="D109" i="3"/>
  <c r="DI113" i="16"/>
  <c r="D110" i="3"/>
  <c r="DI114" i="16"/>
  <c r="D111" i="3"/>
  <c r="DI115" i="16"/>
  <c r="D112" i="3"/>
  <c r="DI116" i="16"/>
  <c r="D113" i="3"/>
  <c r="DI117" i="16"/>
  <c r="D114" i="3"/>
  <c r="DI118" i="16"/>
  <c r="D115" i="3"/>
  <c r="DI119" i="16"/>
  <c r="D116" i="3"/>
  <c r="DI120" i="16"/>
  <c r="D117" i="3"/>
  <c r="DI121" i="16"/>
  <c r="D118" i="3"/>
  <c r="DI122" i="16"/>
  <c r="D119" i="3"/>
  <c r="DI123" i="16"/>
  <c r="D120" i="3"/>
  <c r="DI124" i="16"/>
  <c r="D121" i="3"/>
  <c r="DI125" i="16"/>
  <c r="D122" i="3"/>
  <c r="D29" i="3"/>
  <c r="DI32" i="16"/>
  <c r="DI57" i="16"/>
  <c r="D54" i="3"/>
  <c r="DI59" i="16"/>
  <c r="D56" i="3"/>
  <c r="D90" i="3"/>
  <c r="DI93" i="16"/>
  <c r="DI100" i="16"/>
  <c r="D97" i="3"/>
  <c r="DI105" i="16"/>
  <c r="D102" i="3"/>
  <c r="D104" i="3"/>
  <c r="DI107" i="16"/>
  <c r="D105" i="3"/>
  <c r="DI108" i="16"/>
  <c r="DI126" i="16"/>
  <c r="D123" i="3"/>
  <c r="DI127" i="16"/>
  <c r="D124" i="3"/>
  <c r="DI128" i="16"/>
  <c r="D125" i="3"/>
  <c r="DI129" i="16"/>
  <c r="D126" i="3"/>
  <c r="DI130" i="16"/>
  <c r="D127" i="3"/>
  <c r="DI131" i="16"/>
  <c r="D128" i="3"/>
  <c r="DI132" i="16"/>
  <c r="D129" i="3"/>
  <c r="DI133" i="16"/>
  <c r="D130" i="3"/>
  <c r="DI134" i="16"/>
  <c r="D131" i="3"/>
  <c r="DI135" i="16"/>
  <c r="D132" i="3"/>
  <c r="DI136" i="16"/>
  <c r="D133" i="3"/>
  <c r="DI137" i="16"/>
  <c r="D134" i="3"/>
  <c r="DI138" i="16"/>
  <c r="D135" i="3"/>
  <c r="DI139" i="16"/>
  <c r="D136" i="3"/>
  <c r="DI140" i="16"/>
  <c r="D137" i="3"/>
  <c r="DI141" i="16"/>
  <c r="D138" i="3"/>
  <c r="DI142" i="16"/>
  <c r="D139" i="3"/>
  <c r="DI143" i="16"/>
  <c r="D140" i="3"/>
  <c r="DI144" i="16"/>
  <c r="D141" i="3"/>
  <c r="DI145" i="16"/>
  <c r="D142" i="3"/>
  <c r="DI146" i="16"/>
  <c r="D143" i="3"/>
  <c r="DI147" i="16"/>
  <c r="D144" i="3"/>
  <c r="DI148" i="16"/>
  <c r="D145" i="3"/>
  <c r="DI149" i="16"/>
  <c r="D146" i="3"/>
  <c r="DI150" i="16"/>
  <c r="D147" i="3"/>
  <c r="DI151" i="16"/>
  <c r="D148" i="3"/>
  <c r="DI152" i="16"/>
  <c r="D149" i="3"/>
  <c r="DI153" i="16"/>
  <c r="D150" i="3"/>
  <c r="DI154" i="16"/>
  <c r="D151" i="3"/>
  <c r="DI155" i="16"/>
  <c r="D152" i="3"/>
  <c r="DI156" i="16"/>
  <c r="D153" i="3"/>
  <c r="DI157" i="16"/>
  <c r="D154" i="3"/>
  <c r="DI158" i="16"/>
  <c r="D155" i="3"/>
  <c r="DI159" i="16"/>
  <c r="D156" i="3"/>
  <c r="DI160" i="16"/>
  <c r="D157" i="3"/>
  <c r="DI161" i="16"/>
  <c r="D158" i="3"/>
  <c r="BF218" i="16"/>
  <c r="D14" i="3"/>
  <c r="D17" i="3"/>
  <c r="DI20" i="16"/>
  <c r="DI22" i="16"/>
  <c r="D19" i="3"/>
  <c r="DI28" i="16"/>
  <c r="D25" i="3"/>
  <c r="DI31" i="16"/>
  <c r="D28" i="3"/>
  <c r="DI54" i="16"/>
  <c r="D51" i="3"/>
  <c r="D52" i="3"/>
  <c r="DI55" i="16"/>
  <c r="D53" i="3"/>
  <c r="DI56" i="16"/>
  <c r="DI61" i="16"/>
  <c r="D58" i="3"/>
  <c r="DI63" i="16"/>
  <c r="D60" i="3"/>
  <c r="D63" i="3"/>
  <c r="DI66" i="16"/>
  <c r="DI92" i="16"/>
  <c r="D89" i="3"/>
  <c r="DI95" i="16"/>
  <c r="D92" i="3"/>
  <c r="DI96" i="16"/>
  <c r="D93" i="3"/>
  <c r="DI97" i="16"/>
  <c r="D94" i="3"/>
  <c r="DI98" i="16"/>
  <c r="D95" i="3"/>
  <c r="D96" i="3"/>
  <c r="DI99" i="16"/>
  <c r="D98" i="3"/>
  <c r="DI101" i="16"/>
  <c r="D99" i="3"/>
  <c r="DI102" i="16"/>
  <c r="D100" i="3"/>
  <c r="DI103" i="16"/>
  <c r="D101" i="3"/>
  <c r="DI104" i="16"/>
  <c r="DI162" i="16"/>
  <c r="D159" i="3"/>
  <c r="DI163" i="16"/>
  <c r="D160" i="3"/>
  <c r="DI164" i="16"/>
  <c r="D161" i="3"/>
  <c r="DI165" i="16"/>
  <c r="D162" i="3"/>
  <c r="DI166" i="16"/>
  <c r="D163" i="3"/>
  <c r="DI167" i="16"/>
  <c r="D164" i="3"/>
  <c r="DI168" i="16"/>
  <c r="D165" i="3"/>
  <c r="DI169" i="16"/>
  <c r="D166" i="3"/>
  <c r="DI170" i="16"/>
  <c r="D167" i="3"/>
  <c r="DI171" i="16"/>
  <c r="D168" i="3"/>
  <c r="DI172" i="16"/>
  <c r="D169" i="3"/>
  <c r="DI173" i="16"/>
  <c r="D170" i="3"/>
  <c r="DI174" i="16"/>
  <c r="D171" i="3"/>
  <c r="DI175" i="16"/>
  <c r="D172" i="3"/>
  <c r="DI176" i="16"/>
  <c r="D173" i="3"/>
  <c r="DI177" i="16"/>
  <c r="D174" i="3"/>
  <c r="DI178" i="16"/>
  <c r="D175" i="3"/>
  <c r="DI179" i="16"/>
  <c r="D176" i="3"/>
  <c r="DI180" i="16"/>
  <c r="D177" i="3"/>
  <c r="DI181" i="16"/>
  <c r="D178" i="3"/>
  <c r="DI182" i="16"/>
  <c r="D179" i="3"/>
  <c r="DI183" i="16"/>
  <c r="D180" i="3"/>
  <c r="DI184" i="16"/>
  <c r="D181" i="3"/>
  <c r="DI185" i="16"/>
  <c r="D182" i="3"/>
  <c r="DI186" i="16"/>
  <c r="D183" i="3"/>
  <c r="DI187" i="16"/>
  <c r="D184" i="3"/>
  <c r="DI188" i="16"/>
  <c r="D185" i="3"/>
  <c r="DI189" i="16"/>
  <c r="D186" i="3"/>
  <c r="DI190" i="16"/>
  <c r="D187" i="3"/>
  <c r="DI191" i="16"/>
  <c r="D188" i="3"/>
  <c r="DI192" i="16"/>
  <c r="D189" i="3"/>
  <c r="DI193" i="16"/>
  <c r="D190" i="3"/>
  <c r="DI194" i="16"/>
  <c r="D191" i="3"/>
  <c r="DI195" i="16"/>
  <c r="D192" i="3"/>
  <c r="DI196" i="16"/>
  <c r="D193" i="3"/>
  <c r="DI197" i="16"/>
  <c r="D194" i="3"/>
  <c r="DI198" i="16"/>
  <c r="D195" i="3"/>
  <c r="D15" i="3"/>
  <c r="D18" i="3"/>
  <c r="DI21" i="16"/>
  <c r="D20" i="3"/>
  <c r="DI23" i="16"/>
  <c r="D21" i="3"/>
  <c r="DI24" i="16"/>
  <c r="DI25" i="16"/>
  <c r="D22" i="3"/>
  <c r="D24" i="3"/>
  <c r="DI27" i="16"/>
  <c r="D26" i="3"/>
  <c r="DI29" i="16"/>
  <c r="DI58" i="16"/>
  <c r="D55" i="3"/>
  <c r="D57" i="3"/>
  <c r="DI60" i="16"/>
  <c r="DI64" i="16"/>
  <c r="D61" i="3"/>
  <c r="D62" i="3"/>
  <c r="DI65" i="16"/>
  <c r="DI199" i="16"/>
  <c r="D196" i="3"/>
  <c r="DI200" i="16"/>
  <c r="D197" i="3"/>
  <c r="DI201" i="16"/>
  <c r="D198" i="3"/>
  <c r="DI202" i="16"/>
  <c r="D199" i="3"/>
  <c r="DI203" i="16"/>
  <c r="D200" i="3"/>
  <c r="DI204" i="16"/>
  <c r="D201" i="3"/>
  <c r="DI205" i="16"/>
  <c r="D202" i="3"/>
  <c r="DI206" i="16"/>
  <c r="D203" i="3"/>
  <c r="DI207" i="16"/>
  <c r="D204" i="3"/>
  <c r="DI208" i="16"/>
  <c r="D205" i="3"/>
  <c r="DI209" i="16"/>
  <c r="D206" i="3"/>
  <c r="DI210" i="16"/>
  <c r="D207" i="3"/>
  <c r="DI211" i="16"/>
  <c r="D208" i="3"/>
  <c r="DI212" i="16"/>
  <c r="D209" i="3"/>
  <c r="DI213" i="16"/>
  <c r="D210" i="3"/>
  <c r="DI214" i="16"/>
  <c r="D211" i="3"/>
  <c r="DI215" i="16"/>
  <c r="D212" i="3"/>
  <c r="DI216" i="16"/>
  <c r="D213" i="3"/>
  <c r="AS19" i="15"/>
  <c r="BF19" i="15" s="1"/>
  <c r="AH19" i="15"/>
  <c r="AH22" i="15"/>
  <c r="AS22" i="15"/>
  <c r="BF22" i="15" s="1"/>
  <c r="AH23" i="15"/>
  <c r="AS23" i="15"/>
  <c r="BF23" i="15" s="1"/>
  <c r="AH30" i="15"/>
  <c r="AS30" i="15"/>
  <c r="BF30" i="15" s="1"/>
  <c r="AH33" i="15"/>
  <c r="AS33" i="15"/>
  <c r="BF33" i="15" s="1"/>
  <c r="AS115" i="15"/>
  <c r="BF115" i="15" s="1"/>
  <c r="AH115" i="15"/>
  <c r="AH117" i="15"/>
  <c r="AS117" i="15"/>
  <c r="BF117" i="15" s="1"/>
  <c r="AS119" i="15"/>
  <c r="BF119" i="15" s="1"/>
  <c r="AH119" i="15"/>
  <c r="AH120" i="15"/>
  <c r="AS120" i="15"/>
  <c r="BF120" i="15" s="1"/>
  <c r="AS123" i="15"/>
  <c r="BF123" i="15" s="1"/>
  <c r="AH123" i="15"/>
  <c r="AH21" i="15"/>
  <c r="AS21" i="15"/>
  <c r="BF21" i="15" s="1"/>
  <c r="AH29" i="15"/>
  <c r="AS29" i="15"/>
  <c r="BF29" i="15" s="1"/>
  <c r="AH31" i="15"/>
  <c r="AS31" i="15"/>
  <c r="BF31" i="15" s="1"/>
  <c r="AH34" i="15"/>
  <c r="AS34" i="15"/>
  <c r="BF34" i="15" s="1"/>
  <c r="AH36" i="15"/>
  <c r="AS36" i="15"/>
  <c r="BF36" i="15" s="1"/>
  <c r="AS39" i="15"/>
  <c r="BF39" i="15" s="1"/>
  <c r="AH39" i="15"/>
  <c r="AH126" i="15"/>
  <c r="AS126" i="15"/>
  <c r="BF126" i="15" s="1"/>
  <c r="AH9" i="15"/>
  <c r="AS9" i="15"/>
  <c r="BF9" i="15" s="1"/>
  <c r="AH17" i="15"/>
  <c r="AS17" i="15"/>
  <c r="BF17" i="15" s="1"/>
  <c r="AS14" i="15"/>
  <c r="BF14" i="15" s="1"/>
  <c r="AH14" i="15"/>
  <c r="AH11" i="15"/>
  <c r="AS11" i="15"/>
  <c r="BF11" i="15" s="1"/>
  <c r="AH15" i="15"/>
  <c r="AS15" i="15"/>
  <c r="BF15" i="15" s="1"/>
  <c r="AS10" i="15"/>
  <c r="BF10" i="15" s="1"/>
  <c r="AH10" i="15"/>
  <c r="AH12" i="15"/>
  <c r="AS12" i="15"/>
  <c r="BF12" i="15" s="1"/>
  <c r="AH13" i="15"/>
  <c r="AS13" i="15"/>
  <c r="BF13" i="15" s="1"/>
  <c r="AS18" i="15"/>
  <c r="BF18" i="15" s="1"/>
  <c r="AH18" i="15"/>
  <c r="AH28" i="15"/>
  <c r="AS28" i="15"/>
  <c r="BF28" i="15" s="1"/>
  <c r="AS32" i="15"/>
  <c r="BF32" i="15" s="1"/>
  <c r="AH32" i="15"/>
  <c r="AS38" i="15"/>
  <c r="BF38" i="15" s="1"/>
  <c r="AH38" i="15"/>
  <c r="AH40" i="15"/>
  <c r="AS40" i="15"/>
  <c r="BF40" i="15" s="1"/>
  <c r="AH42" i="15"/>
  <c r="AS42" i="15"/>
  <c r="BF42" i="15" s="1"/>
  <c r="AH43" i="15"/>
  <c r="AS43" i="15"/>
  <c r="BF43" i="15" s="1"/>
  <c r="AH44" i="15"/>
  <c r="AS44" i="15"/>
  <c r="BF44" i="15" s="1"/>
  <c r="AH45" i="15"/>
  <c r="AS45" i="15"/>
  <c r="BF45" i="15" s="1"/>
  <c r="AH46" i="15"/>
  <c r="AS46" i="15"/>
  <c r="BF46" i="15" s="1"/>
  <c r="AH47" i="15"/>
  <c r="AS47" i="15"/>
  <c r="BF47" i="15" s="1"/>
  <c r="AH48" i="15"/>
  <c r="AS48" i="15"/>
  <c r="BF48" i="15" s="1"/>
  <c r="AH49" i="15"/>
  <c r="AS49" i="15"/>
  <c r="BF49" i="15" s="1"/>
  <c r="AH50" i="15"/>
  <c r="AS50" i="15"/>
  <c r="BF50" i="15" s="1"/>
  <c r="AH51" i="15"/>
  <c r="AS51" i="15"/>
  <c r="BF51" i="15" s="1"/>
  <c r="AH52" i="15"/>
  <c r="AS52" i="15"/>
  <c r="BF52" i="15" s="1"/>
  <c r="AH53" i="15"/>
  <c r="AS53" i="15"/>
  <c r="BF53" i="15" s="1"/>
  <c r="AH54" i="15"/>
  <c r="AS54" i="15"/>
  <c r="BF54" i="15" s="1"/>
  <c r="AH55" i="15"/>
  <c r="AS55" i="15"/>
  <c r="BF55" i="15" s="1"/>
  <c r="AH56" i="15"/>
  <c r="AS56" i="15"/>
  <c r="BF56" i="15" s="1"/>
  <c r="AH57" i="15"/>
  <c r="AS57" i="15"/>
  <c r="BF57" i="15" s="1"/>
  <c r="AH58" i="15"/>
  <c r="AS58" i="15"/>
  <c r="BF58" i="15" s="1"/>
  <c r="AH59" i="15"/>
  <c r="AS59" i="15"/>
  <c r="BF59" i="15" s="1"/>
  <c r="AH60" i="15"/>
  <c r="AS60" i="15"/>
  <c r="BF60" i="15" s="1"/>
  <c r="AH61" i="15"/>
  <c r="AS61" i="15"/>
  <c r="BF61" i="15" s="1"/>
  <c r="AH62" i="15"/>
  <c r="AS62" i="15"/>
  <c r="BF62" i="15" s="1"/>
  <c r="AH63" i="15"/>
  <c r="AS63" i="15"/>
  <c r="BF63" i="15" s="1"/>
  <c r="AH64" i="15"/>
  <c r="AS64" i="15"/>
  <c r="BF64" i="15" s="1"/>
  <c r="AH65" i="15"/>
  <c r="AS65" i="15"/>
  <c r="BF65" i="15" s="1"/>
  <c r="AH66" i="15"/>
  <c r="AS66" i="15"/>
  <c r="BF66" i="15" s="1"/>
  <c r="AH67" i="15"/>
  <c r="AS67" i="15"/>
  <c r="BF67" i="15" s="1"/>
  <c r="AH68" i="15"/>
  <c r="AS68" i="15"/>
  <c r="BF68" i="15" s="1"/>
  <c r="AH69" i="15"/>
  <c r="AS69" i="15"/>
  <c r="BF69" i="15" s="1"/>
  <c r="AH70" i="15"/>
  <c r="AS70" i="15"/>
  <c r="BF70" i="15" s="1"/>
  <c r="AH71" i="15"/>
  <c r="AS71" i="15"/>
  <c r="BF71" i="15" s="1"/>
  <c r="AH72" i="15"/>
  <c r="AS72" i="15"/>
  <c r="BF72" i="15" s="1"/>
  <c r="AH73" i="15"/>
  <c r="AS73" i="15"/>
  <c r="BF73" i="15" s="1"/>
  <c r="AH74" i="15"/>
  <c r="AS74" i="15"/>
  <c r="BF74" i="15" s="1"/>
  <c r="AH75" i="15"/>
  <c r="AS75" i="15"/>
  <c r="BF75" i="15" s="1"/>
  <c r="AH76" i="15"/>
  <c r="AS76" i="15"/>
  <c r="BF76" i="15" s="1"/>
  <c r="AH77" i="15"/>
  <c r="AS77" i="15"/>
  <c r="BF77" i="15" s="1"/>
  <c r="AH78" i="15"/>
  <c r="AS78" i="15"/>
  <c r="BF78" i="15" s="1"/>
  <c r="AH79" i="15"/>
  <c r="AS79" i="15"/>
  <c r="BF79" i="15" s="1"/>
  <c r="AH80" i="15"/>
  <c r="AS80" i="15"/>
  <c r="BF80" i="15" s="1"/>
  <c r="AH81" i="15"/>
  <c r="AS81" i="15"/>
  <c r="BF81" i="15" s="1"/>
  <c r="AH82" i="15"/>
  <c r="AS82" i="15"/>
  <c r="BF82" i="15" s="1"/>
  <c r="AH83" i="15"/>
  <c r="AS83" i="15"/>
  <c r="BF83" i="15" s="1"/>
  <c r="AH84" i="15"/>
  <c r="AS84" i="15"/>
  <c r="BF84" i="15" s="1"/>
  <c r="AH85" i="15"/>
  <c r="AS85" i="15"/>
  <c r="BF85" i="15" s="1"/>
  <c r="AH86" i="15"/>
  <c r="AS86" i="15"/>
  <c r="BF86" i="15" s="1"/>
  <c r="AH87" i="15"/>
  <c r="AS87" i="15"/>
  <c r="BF87" i="15" s="1"/>
  <c r="AH88" i="15"/>
  <c r="AS88" i="15"/>
  <c r="BF88" i="15" s="1"/>
  <c r="AH89" i="15"/>
  <c r="AS89" i="15"/>
  <c r="BF89" i="15" s="1"/>
  <c r="AH90" i="15"/>
  <c r="AS90" i="15"/>
  <c r="BF90" i="15" s="1"/>
  <c r="AH91" i="15"/>
  <c r="AS91" i="15"/>
  <c r="BF91" i="15" s="1"/>
  <c r="AH92" i="15"/>
  <c r="AS92" i="15"/>
  <c r="BF92" i="15" s="1"/>
  <c r="AH93" i="15"/>
  <c r="AS93" i="15"/>
  <c r="BF93" i="15" s="1"/>
  <c r="AH94" i="15"/>
  <c r="AS94" i="15"/>
  <c r="BF94" i="15" s="1"/>
  <c r="AH95" i="15"/>
  <c r="AS95" i="15"/>
  <c r="BF95" i="15" s="1"/>
  <c r="AH96" i="15"/>
  <c r="AS96" i="15"/>
  <c r="BF96" i="15" s="1"/>
  <c r="AH97" i="15"/>
  <c r="AS97" i="15"/>
  <c r="BF97" i="15" s="1"/>
  <c r="AH98" i="15"/>
  <c r="AS98" i="15"/>
  <c r="BF98" i="15" s="1"/>
  <c r="AH99" i="15"/>
  <c r="AS99" i="15"/>
  <c r="BF99" i="15" s="1"/>
  <c r="AH100" i="15"/>
  <c r="AS100" i="15"/>
  <c r="BF100" i="15" s="1"/>
  <c r="AH101" i="15"/>
  <c r="AS101" i="15"/>
  <c r="BF101" i="15" s="1"/>
  <c r="AH102" i="15"/>
  <c r="AS102" i="15"/>
  <c r="BF102" i="15" s="1"/>
  <c r="AH103" i="15"/>
  <c r="AS103" i="15"/>
  <c r="BF103" i="15" s="1"/>
  <c r="AH104" i="15"/>
  <c r="AS104" i="15"/>
  <c r="BF104" i="15" s="1"/>
  <c r="AH105" i="15"/>
  <c r="AS105" i="15"/>
  <c r="BF105" i="15" s="1"/>
  <c r="AH106" i="15"/>
  <c r="AS106" i="15"/>
  <c r="BF106" i="15" s="1"/>
  <c r="AH107" i="15"/>
  <c r="AS107" i="15"/>
  <c r="BF107" i="15" s="1"/>
  <c r="AS35" i="15"/>
  <c r="BF35" i="15" s="1"/>
  <c r="AH35" i="15"/>
  <c r="AS114" i="15"/>
  <c r="BF114" i="15" s="1"/>
  <c r="AH114" i="15"/>
  <c r="AS121" i="15"/>
  <c r="BF121" i="15" s="1"/>
  <c r="AH121" i="15"/>
  <c r="AH125" i="15"/>
  <c r="AS125" i="15"/>
  <c r="BF125" i="15" s="1"/>
  <c r="AH127" i="15"/>
  <c r="AS127" i="15"/>
  <c r="BF127" i="15" s="1"/>
  <c r="AH128" i="15"/>
  <c r="AS128" i="15"/>
  <c r="BF128" i="15" s="1"/>
  <c r="AH129" i="15"/>
  <c r="AS129" i="15"/>
  <c r="BF129" i="15" s="1"/>
  <c r="AH130" i="15"/>
  <c r="AS130" i="15"/>
  <c r="BF130" i="15" s="1"/>
  <c r="AH131" i="15"/>
  <c r="AS131" i="15"/>
  <c r="BF131" i="15" s="1"/>
  <c r="AH132" i="15"/>
  <c r="AS132" i="15"/>
  <c r="BF132" i="15" s="1"/>
  <c r="AH133" i="15"/>
  <c r="AS133" i="15"/>
  <c r="BF133" i="15" s="1"/>
  <c r="AH134" i="15"/>
  <c r="AS134" i="15"/>
  <c r="BF134" i="15" s="1"/>
  <c r="AH135" i="15"/>
  <c r="AS135" i="15"/>
  <c r="BF135" i="15" s="1"/>
  <c r="AH136" i="15"/>
  <c r="AS136" i="15"/>
  <c r="BF136" i="15" s="1"/>
  <c r="AH137" i="15"/>
  <c r="AS137" i="15"/>
  <c r="BF137" i="15" s="1"/>
  <c r="AH138" i="15"/>
  <c r="AS138" i="15"/>
  <c r="BF138" i="15" s="1"/>
  <c r="AH139" i="15"/>
  <c r="AS139" i="15"/>
  <c r="BF139" i="15" s="1"/>
  <c r="AH140" i="15"/>
  <c r="AS140" i="15"/>
  <c r="BF140" i="15" s="1"/>
  <c r="AH141" i="15"/>
  <c r="AS141" i="15"/>
  <c r="BF141" i="15" s="1"/>
  <c r="AH142" i="15"/>
  <c r="AS142" i="15"/>
  <c r="BF142" i="15" s="1"/>
  <c r="AH143" i="15"/>
  <c r="AS143" i="15"/>
  <c r="BF143" i="15" s="1"/>
  <c r="AH144" i="15"/>
  <c r="AS144" i="15"/>
  <c r="BF144" i="15" s="1"/>
  <c r="AH145" i="15"/>
  <c r="AS145" i="15"/>
  <c r="BF145" i="15" s="1"/>
  <c r="AH146" i="15"/>
  <c r="AS146" i="15"/>
  <c r="BF146" i="15" s="1"/>
  <c r="AH147" i="15"/>
  <c r="AS147" i="15"/>
  <c r="BF147" i="15" s="1"/>
  <c r="AH148" i="15"/>
  <c r="AS148" i="15"/>
  <c r="BF148" i="15" s="1"/>
  <c r="AH149" i="15"/>
  <c r="AS149" i="15"/>
  <c r="BF149" i="15" s="1"/>
  <c r="AH150" i="15"/>
  <c r="AS150" i="15"/>
  <c r="BF150" i="15" s="1"/>
  <c r="AH151" i="15"/>
  <c r="AS151" i="15"/>
  <c r="BF151" i="15" s="1"/>
  <c r="AH152" i="15"/>
  <c r="AS152" i="15"/>
  <c r="BF152" i="15" s="1"/>
  <c r="AH153" i="15"/>
  <c r="AS153" i="15"/>
  <c r="BF153" i="15" s="1"/>
  <c r="AH154" i="15"/>
  <c r="AS154" i="15"/>
  <c r="BF154" i="15" s="1"/>
  <c r="AH155" i="15"/>
  <c r="AS155" i="15"/>
  <c r="BF155" i="15" s="1"/>
  <c r="AH156" i="15"/>
  <c r="AS156" i="15"/>
  <c r="BF156" i="15" s="1"/>
  <c r="AH157" i="15"/>
  <c r="AS157" i="15"/>
  <c r="BF157" i="15" s="1"/>
  <c r="AH158" i="15"/>
  <c r="AS158" i="15"/>
  <c r="BF158" i="15" s="1"/>
  <c r="AH159" i="15"/>
  <c r="AS159" i="15"/>
  <c r="BF159" i="15" s="1"/>
  <c r="AH160" i="15"/>
  <c r="AS160" i="15"/>
  <c r="BF160" i="15" s="1"/>
  <c r="AH161" i="15"/>
  <c r="AS161" i="15"/>
  <c r="BF161" i="15" s="1"/>
  <c r="AH162" i="15"/>
  <c r="AS162" i="15"/>
  <c r="BF162" i="15" s="1"/>
  <c r="AH163" i="15"/>
  <c r="AS163" i="15"/>
  <c r="BF163" i="15" s="1"/>
  <c r="AH164" i="15"/>
  <c r="AS164" i="15"/>
  <c r="BF164" i="15" s="1"/>
  <c r="AH165" i="15"/>
  <c r="AS165" i="15"/>
  <c r="BF165" i="15" s="1"/>
  <c r="AH166" i="15"/>
  <c r="AS166" i="15"/>
  <c r="BF166" i="15" s="1"/>
  <c r="AH167" i="15"/>
  <c r="AS167" i="15"/>
  <c r="BF167" i="15" s="1"/>
  <c r="AH168" i="15"/>
  <c r="AS168" i="15"/>
  <c r="BF168" i="15" s="1"/>
  <c r="AH169" i="15"/>
  <c r="AS169" i="15"/>
  <c r="BF169" i="15" s="1"/>
  <c r="AH170" i="15"/>
  <c r="AS170" i="15"/>
  <c r="BF170" i="15" s="1"/>
  <c r="AH171" i="15"/>
  <c r="AS171" i="15"/>
  <c r="BF171" i="15" s="1"/>
  <c r="AH172" i="15"/>
  <c r="AS172" i="15"/>
  <c r="BF172" i="15" s="1"/>
  <c r="AH173" i="15"/>
  <c r="AS173" i="15"/>
  <c r="BF173" i="15" s="1"/>
  <c r="AH174" i="15"/>
  <c r="AS174" i="15"/>
  <c r="BF174" i="15" s="1"/>
  <c r="AH175" i="15"/>
  <c r="AS175" i="15"/>
  <c r="BF175" i="15" s="1"/>
  <c r="AH176" i="15"/>
  <c r="AS176" i="15"/>
  <c r="BF176" i="15" s="1"/>
  <c r="AH177" i="15"/>
  <c r="AS177" i="15"/>
  <c r="BF177" i="15" s="1"/>
  <c r="AH178" i="15"/>
  <c r="AS178" i="15"/>
  <c r="BF178" i="15" s="1"/>
  <c r="AH179" i="15"/>
  <c r="AS179" i="15"/>
  <c r="BF179" i="15" s="1"/>
  <c r="AH180" i="15"/>
  <c r="AS180" i="15"/>
  <c r="BF180" i="15" s="1"/>
  <c r="AH181" i="15"/>
  <c r="AS181" i="15"/>
  <c r="BF181" i="15" s="1"/>
  <c r="AH182" i="15"/>
  <c r="AS182" i="15"/>
  <c r="BF182" i="15" s="1"/>
  <c r="AH183" i="15"/>
  <c r="AS183" i="15"/>
  <c r="BF183" i="15" s="1"/>
  <c r="AH184" i="15"/>
  <c r="AS184" i="15"/>
  <c r="BF184" i="15" s="1"/>
  <c r="AH185" i="15"/>
  <c r="AS185" i="15"/>
  <c r="BF185" i="15" s="1"/>
  <c r="AH186" i="15"/>
  <c r="AS186" i="15"/>
  <c r="BF186" i="15" s="1"/>
  <c r="AH187" i="15"/>
  <c r="AS187" i="15"/>
  <c r="BF187" i="15" s="1"/>
  <c r="AH188" i="15"/>
  <c r="AS188" i="15"/>
  <c r="BF188" i="15" s="1"/>
  <c r="AH189" i="15"/>
  <c r="AS189" i="15"/>
  <c r="BF189" i="15" s="1"/>
  <c r="AH190" i="15"/>
  <c r="AS190" i="15"/>
  <c r="BF190" i="15" s="1"/>
  <c r="AH191" i="15"/>
  <c r="AS191" i="15"/>
  <c r="BF191" i="15" s="1"/>
  <c r="AH192" i="15"/>
  <c r="AS192" i="15"/>
  <c r="BF192" i="15" s="1"/>
  <c r="AH193" i="15"/>
  <c r="AS193" i="15"/>
  <c r="BF193" i="15" s="1"/>
  <c r="AH194" i="15"/>
  <c r="AS194" i="15"/>
  <c r="BF194" i="15" s="1"/>
  <c r="AH195" i="15"/>
  <c r="AS195" i="15"/>
  <c r="BF195" i="15" s="1"/>
  <c r="AH196" i="15"/>
  <c r="AS196" i="15"/>
  <c r="BF196" i="15" s="1"/>
  <c r="AH197" i="15"/>
  <c r="AS197" i="15"/>
  <c r="BF197" i="15" s="1"/>
  <c r="AH198" i="15"/>
  <c r="AS198" i="15"/>
  <c r="BF198" i="15" s="1"/>
  <c r="AH199" i="15"/>
  <c r="AS199" i="15"/>
  <c r="BF199" i="15" s="1"/>
  <c r="AH200" i="15"/>
  <c r="AS200" i="15"/>
  <c r="BF200" i="15" s="1"/>
  <c r="AH201" i="15"/>
  <c r="AS201" i="15"/>
  <c r="BF201" i="15" s="1"/>
  <c r="AH202" i="15"/>
  <c r="AS202" i="15"/>
  <c r="BF202" i="15" s="1"/>
  <c r="AH203" i="15"/>
  <c r="AS203" i="15"/>
  <c r="BF203" i="15" s="1"/>
  <c r="AH204" i="15"/>
  <c r="AS204" i="15"/>
  <c r="BF204" i="15" s="1"/>
  <c r="AH205" i="15"/>
  <c r="AS205" i="15"/>
  <c r="BF205" i="15" s="1"/>
  <c r="AH206" i="15"/>
  <c r="AS206" i="15"/>
  <c r="BF206" i="15" s="1"/>
  <c r="AH207" i="15"/>
  <c r="AS207" i="15"/>
  <c r="BF207" i="15" s="1"/>
  <c r="AH25" i="15"/>
  <c r="AS25" i="15"/>
  <c r="BF25" i="15" s="1"/>
  <c r="AS26" i="15"/>
  <c r="BF26" i="15" s="1"/>
  <c r="AH26" i="15"/>
  <c r="AH8" i="15"/>
  <c r="AS8" i="15"/>
  <c r="M209" i="15"/>
  <c r="M210" i="15"/>
  <c r="M211" i="15"/>
  <c r="M212" i="15"/>
  <c r="M215" i="15" s="1"/>
  <c r="M218" i="15" s="1"/>
  <c r="M221" i="15" s="1"/>
  <c r="M213" i="15"/>
  <c r="AH41" i="15"/>
  <c r="AS41" i="15"/>
  <c r="BF41" i="15" s="1"/>
  <c r="AS108" i="15"/>
  <c r="BF108" i="15" s="1"/>
  <c r="AH108" i="15"/>
  <c r="AH109" i="15"/>
  <c r="AS109" i="15"/>
  <c r="BF109" i="15" s="1"/>
  <c r="AS118" i="15"/>
  <c r="BF118" i="15" s="1"/>
  <c r="AH118" i="15"/>
  <c r="AS122" i="15"/>
  <c r="BF122" i="15" s="1"/>
  <c r="AH122" i="15"/>
  <c r="AH24" i="15"/>
  <c r="AS24" i="15"/>
  <c r="BF24" i="15" s="1"/>
  <c r="AH27" i="15"/>
  <c r="AS27" i="15"/>
  <c r="BF27" i="15" s="1"/>
  <c r="AS37" i="15"/>
  <c r="BF37" i="15" s="1"/>
  <c r="AH37" i="15"/>
  <c r="AH111" i="15"/>
  <c r="AS111" i="15"/>
  <c r="BF111" i="15" s="1"/>
  <c r="AH112" i="15"/>
  <c r="AS112" i="15"/>
  <c r="BF112" i="15" s="1"/>
  <c r="AS113" i="15"/>
  <c r="BF113" i="15" s="1"/>
  <c r="AH113" i="15"/>
  <c r="AH116" i="15"/>
  <c r="AS116" i="15"/>
  <c r="BF116" i="15" s="1"/>
  <c r="AS16" i="15"/>
  <c r="BF16" i="15" s="1"/>
  <c r="AH16" i="15"/>
  <c r="M216" i="15" s="1"/>
  <c r="M219" i="15" s="1"/>
  <c r="AS20" i="15"/>
  <c r="BF20" i="15" s="1"/>
  <c r="AH20" i="15"/>
  <c r="AH110" i="15"/>
  <c r="AS110" i="15"/>
  <c r="BF110" i="15" s="1"/>
  <c r="AH124" i="15"/>
  <c r="AS124" i="15"/>
  <c r="BF124" i="15" s="1"/>
  <c r="AM12" i="15"/>
  <c r="AZ12" i="15" s="1"/>
  <c r="AB12" i="15"/>
  <c r="AB14" i="15"/>
  <c r="AM14" i="15"/>
  <c r="AZ14" i="15" s="1"/>
  <c r="AB22" i="15"/>
  <c r="AM22" i="15"/>
  <c r="AZ22" i="15" s="1"/>
  <c r="AB116" i="15"/>
  <c r="AM116" i="15"/>
  <c r="AZ116" i="15" s="1"/>
  <c r="AM120" i="15"/>
  <c r="AZ120" i="15" s="1"/>
  <c r="AB120" i="15"/>
  <c r="AB121" i="15"/>
  <c r="AM121" i="15"/>
  <c r="AZ121" i="15" s="1"/>
  <c r="AB123" i="15"/>
  <c r="AM123" i="15"/>
  <c r="AZ123" i="15" s="1"/>
  <c r="AB126" i="15"/>
  <c r="AM126" i="15"/>
  <c r="AZ126" i="15" s="1"/>
  <c r="AB15" i="15"/>
  <c r="AM15" i="15"/>
  <c r="AZ15" i="15" s="1"/>
  <c r="AM23" i="15"/>
  <c r="AZ23" i="15" s="1"/>
  <c r="AB23" i="15"/>
  <c r="AM34" i="15"/>
  <c r="AZ34" i="15" s="1"/>
  <c r="AB34" i="15"/>
  <c r="AM35" i="15"/>
  <c r="AZ35" i="15" s="1"/>
  <c r="AB35" i="15"/>
  <c r="AM113" i="15"/>
  <c r="AZ113" i="15" s="1"/>
  <c r="AB113" i="15"/>
  <c r="AM117" i="15"/>
  <c r="AZ117" i="15" s="1"/>
  <c r="AB117" i="15"/>
  <c r="AM118" i="15"/>
  <c r="AZ118" i="15" s="1"/>
  <c r="AB118" i="15"/>
  <c r="AM119" i="15"/>
  <c r="AZ119" i="15" s="1"/>
  <c r="AB119" i="15"/>
  <c r="AB122" i="15"/>
  <c r="AM122" i="15"/>
  <c r="AZ122" i="15" s="1"/>
  <c r="AM124" i="15"/>
  <c r="AZ124" i="15" s="1"/>
  <c r="AB124" i="15"/>
  <c r="AB9" i="15"/>
  <c r="AM9" i="15"/>
  <c r="AZ9" i="15" s="1"/>
  <c r="AM30" i="15"/>
  <c r="AZ30" i="15" s="1"/>
  <c r="AB30" i="15"/>
  <c r="AB33" i="15"/>
  <c r="AM33" i="15"/>
  <c r="AZ33" i="15" s="1"/>
  <c r="AB41" i="15"/>
  <c r="AM41" i="15"/>
  <c r="AZ41" i="15" s="1"/>
  <c r="AB114" i="15"/>
  <c r="AM114" i="15"/>
  <c r="AZ114" i="15" s="1"/>
  <c r="AB16" i="15"/>
  <c r="AM16" i="15"/>
  <c r="AZ16" i="15" s="1"/>
  <c r="AB10" i="15"/>
  <c r="AM10" i="15"/>
  <c r="AZ10" i="15" s="1"/>
  <c r="G209" i="15"/>
  <c r="G210" i="15"/>
  <c r="G211" i="15"/>
  <c r="G212" i="15"/>
  <c r="G215" i="15" s="1"/>
  <c r="G218" i="15" s="1"/>
  <c r="G221" i="15" s="1"/>
  <c r="G213" i="15"/>
  <c r="AM8" i="15"/>
  <c r="AB8" i="15"/>
  <c r="G216" i="15" s="1"/>
  <c r="G219" i="15" s="1"/>
  <c r="AB18" i="15"/>
  <c r="AM18" i="15"/>
  <c r="AZ18" i="15" s="1"/>
  <c r="AM19" i="15"/>
  <c r="AZ19" i="15" s="1"/>
  <c r="AB19" i="15"/>
  <c r="AB26" i="15"/>
  <c r="AM26" i="15"/>
  <c r="AZ26" i="15" s="1"/>
  <c r="AB31" i="15"/>
  <c r="AM31" i="15"/>
  <c r="AZ31" i="15" s="1"/>
  <c r="AB32" i="15"/>
  <c r="AM32" i="15"/>
  <c r="AZ32" i="15" s="1"/>
  <c r="AB38" i="15"/>
  <c r="AM38" i="15"/>
  <c r="AZ38" i="15" s="1"/>
  <c r="AB42" i="15"/>
  <c r="AM42" i="15"/>
  <c r="AZ42" i="15" s="1"/>
  <c r="AB43" i="15"/>
  <c r="AM43" i="15"/>
  <c r="AZ43" i="15" s="1"/>
  <c r="AB44" i="15"/>
  <c r="AM44" i="15"/>
  <c r="AZ44" i="15" s="1"/>
  <c r="AB45" i="15"/>
  <c r="AM45" i="15"/>
  <c r="AZ45" i="15" s="1"/>
  <c r="AB46" i="15"/>
  <c r="AM46" i="15"/>
  <c r="AZ46" i="15" s="1"/>
  <c r="AB47" i="15"/>
  <c r="AM47" i="15"/>
  <c r="AZ47" i="15" s="1"/>
  <c r="AB48" i="15"/>
  <c r="AM48" i="15"/>
  <c r="AZ48" i="15" s="1"/>
  <c r="AB49" i="15"/>
  <c r="AM49" i="15"/>
  <c r="AZ49" i="15" s="1"/>
  <c r="AB50" i="15"/>
  <c r="AM50" i="15"/>
  <c r="AZ50" i="15" s="1"/>
  <c r="AB51" i="15"/>
  <c r="AM51" i="15"/>
  <c r="AZ51" i="15" s="1"/>
  <c r="AB52" i="15"/>
  <c r="AM52" i="15"/>
  <c r="AZ52" i="15" s="1"/>
  <c r="AB53" i="15"/>
  <c r="AM53" i="15"/>
  <c r="AZ53" i="15" s="1"/>
  <c r="AB54" i="15"/>
  <c r="AM54" i="15"/>
  <c r="AZ54" i="15" s="1"/>
  <c r="AB55" i="15"/>
  <c r="AM55" i="15"/>
  <c r="AZ55" i="15" s="1"/>
  <c r="AB56" i="15"/>
  <c r="AM56" i="15"/>
  <c r="AZ56" i="15" s="1"/>
  <c r="AB57" i="15"/>
  <c r="AM57" i="15"/>
  <c r="AZ57" i="15" s="1"/>
  <c r="AB58" i="15"/>
  <c r="AM58" i="15"/>
  <c r="AZ58" i="15" s="1"/>
  <c r="AB59" i="15"/>
  <c r="AM59" i="15"/>
  <c r="AZ59" i="15" s="1"/>
  <c r="AB60" i="15"/>
  <c r="AM60" i="15"/>
  <c r="AZ60" i="15" s="1"/>
  <c r="AB61" i="15"/>
  <c r="AM61" i="15"/>
  <c r="AZ61" i="15" s="1"/>
  <c r="AB62" i="15"/>
  <c r="AM62" i="15"/>
  <c r="AZ62" i="15" s="1"/>
  <c r="AB63" i="15"/>
  <c r="AM63" i="15"/>
  <c r="AZ63" i="15" s="1"/>
  <c r="AB64" i="15"/>
  <c r="AM64" i="15"/>
  <c r="AZ64" i="15" s="1"/>
  <c r="AB65" i="15"/>
  <c r="AM65" i="15"/>
  <c r="AZ65" i="15" s="1"/>
  <c r="AB66" i="15"/>
  <c r="AM66" i="15"/>
  <c r="AZ66" i="15" s="1"/>
  <c r="AB67" i="15"/>
  <c r="AM67" i="15"/>
  <c r="AZ67" i="15" s="1"/>
  <c r="AB68" i="15"/>
  <c r="AM68" i="15"/>
  <c r="AZ68" i="15" s="1"/>
  <c r="AB69" i="15"/>
  <c r="AM69" i="15"/>
  <c r="AZ69" i="15" s="1"/>
  <c r="AB70" i="15"/>
  <c r="AM70" i="15"/>
  <c r="AZ70" i="15" s="1"/>
  <c r="AB71" i="15"/>
  <c r="AM71" i="15"/>
  <c r="AZ71" i="15" s="1"/>
  <c r="AB72" i="15"/>
  <c r="AM72" i="15"/>
  <c r="AZ72" i="15" s="1"/>
  <c r="AB73" i="15"/>
  <c r="AM73" i="15"/>
  <c r="AZ73" i="15" s="1"/>
  <c r="AB74" i="15"/>
  <c r="AM74" i="15"/>
  <c r="AZ74" i="15" s="1"/>
  <c r="AB75" i="15"/>
  <c r="AM75" i="15"/>
  <c r="AZ75" i="15" s="1"/>
  <c r="AB76" i="15"/>
  <c r="AM76" i="15"/>
  <c r="AZ76" i="15" s="1"/>
  <c r="AB77" i="15"/>
  <c r="AM77" i="15"/>
  <c r="AZ77" i="15" s="1"/>
  <c r="AB78" i="15"/>
  <c r="AM78" i="15"/>
  <c r="AZ78" i="15" s="1"/>
  <c r="AB79" i="15"/>
  <c r="AM79" i="15"/>
  <c r="AZ79" i="15" s="1"/>
  <c r="AB80" i="15"/>
  <c r="AM80" i="15"/>
  <c r="AZ80" i="15" s="1"/>
  <c r="AB81" i="15"/>
  <c r="AM81" i="15"/>
  <c r="AZ81" i="15" s="1"/>
  <c r="AB82" i="15"/>
  <c r="AM82" i="15"/>
  <c r="AZ82" i="15" s="1"/>
  <c r="AB83" i="15"/>
  <c r="AM83" i="15"/>
  <c r="AZ83" i="15" s="1"/>
  <c r="AB84" i="15"/>
  <c r="AM84" i="15"/>
  <c r="AZ84" i="15" s="1"/>
  <c r="AB85" i="15"/>
  <c r="AM85" i="15"/>
  <c r="AZ85" i="15" s="1"/>
  <c r="AB86" i="15"/>
  <c r="AM86" i="15"/>
  <c r="AZ86" i="15" s="1"/>
  <c r="AB87" i="15"/>
  <c r="AM87" i="15"/>
  <c r="AZ87" i="15" s="1"/>
  <c r="AB88" i="15"/>
  <c r="AM88" i="15"/>
  <c r="AZ88" i="15" s="1"/>
  <c r="AB89" i="15"/>
  <c r="AM89" i="15"/>
  <c r="AZ89" i="15" s="1"/>
  <c r="AB90" i="15"/>
  <c r="AM90" i="15"/>
  <c r="AZ90" i="15" s="1"/>
  <c r="AB91" i="15"/>
  <c r="AM91" i="15"/>
  <c r="AZ91" i="15" s="1"/>
  <c r="AB92" i="15"/>
  <c r="AM92" i="15"/>
  <c r="AZ92" i="15" s="1"/>
  <c r="AB93" i="15"/>
  <c r="AM93" i="15"/>
  <c r="AZ93" i="15" s="1"/>
  <c r="AB94" i="15"/>
  <c r="AM94" i="15"/>
  <c r="AZ94" i="15" s="1"/>
  <c r="AB95" i="15"/>
  <c r="AM95" i="15"/>
  <c r="AZ95" i="15" s="1"/>
  <c r="AB96" i="15"/>
  <c r="AM96" i="15"/>
  <c r="AZ96" i="15" s="1"/>
  <c r="AB97" i="15"/>
  <c r="AM97" i="15"/>
  <c r="AZ97" i="15" s="1"/>
  <c r="AB98" i="15"/>
  <c r="AM98" i="15"/>
  <c r="AZ98" i="15" s="1"/>
  <c r="AB99" i="15"/>
  <c r="AM99" i="15"/>
  <c r="AZ99" i="15" s="1"/>
  <c r="AB100" i="15"/>
  <c r="AM100" i="15"/>
  <c r="AZ100" i="15" s="1"/>
  <c r="AB101" i="15"/>
  <c r="AM101" i="15"/>
  <c r="AZ101" i="15" s="1"/>
  <c r="AB102" i="15"/>
  <c r="AM102" i="15"/>
  <c r="AZ102" i="15" s="1"/>
  <c r="AB103" i="15"/>
  <c r="AM103" i="15"/>
  <c r="AZ103" i="15" s="1"/>
  <c r="AB104" i="15"/>
  <c r="AM104" i="15"/>
  <c r="AZ104" i="15" s="1"/>
  <c r="AB105" i="15"/>
  <c r="AM105" i="15"/>
  <c r="AZ105" i="15" s="1"/>
  <c r="AB106" i="15"/>
  <c r="AM106" i="15"/>
  <c r="AZ106" i="15" s="1"/>
  <c r="AB107" i="15"/>
  <c r="AM107" i="15"/>
  <c r="AZ107" i="15" s="1"/>
  <c r="AB108" i="15"/>
  <c r="AM108" i="15"/>
  <c r="AZ108" i="15" s="1"/>
  <c r="AM17" i="15"/>
  <c r="AZ17" i="15" s="1"/>
  <c r="AB17" i="15"/>
  <c r="AB40" i="15"/>
  <c r="AM40" i="15"/>
  <c r="AZ40" i="15" s="1"/>
  <c r="AB110" i="15"/>
  <c r="AM110" i="15"/>
  <c r="AZ110" i="15" s="1"/>
  <c r="AM112" i="15"/>
  <c r="AZ112" i="15" s="1"/>
  <c r="AB112" i="15"/>
  <c r="AB115" i="15"/>
  <c r="AM115" i="15"/>
  <c r="AZ115" i="15" s="1"/>
  <c r="AB127" i="15"/>
  <c r="AM127" i="15"/>
  <c r="AZ127" i="15" s="1"/>
  <c r="AB128" i="15"/>
  <c r="AM128" i="15"/>
  <c r="AZ128" i="15" s="1"/>
  <c r="AB129" i="15"/>
  <c r="AM129" i="15"/>
  <c r="AZ129" i="15" s="1"/>
  <c r="AB130" i="15"/>
  <c r="AM130" i="15"/>
  <c r="AZ130" i="15" s="1"/>
  <c r="AB131" i="15"/>
  <c r="AM131" i="15"/>
  <c r="AZ131" i="15" s="1"/>
  <c r="AB132" i="15"/>
  <c r="AM132" i="15"/>
  <c r="AZ132" i="15" s="1"/>
  <c r="AB133" i="15"/>
  <c r="AM133" i="15"/>
  <c r="AZ133" i="15" s="1"/>
  <c r="AB134" i="15"/>
  <c r="AM134" i="15"/>
  <c r="AZ134" i="15" s="1"/>
  <c r="AB135" i="15"/>
  <c r="AM135" i="15"/>
  <c r="AZ135" i="15" s="1"/>
  <c r="AB136" i="15"/>
  <c r="AM136" i="15"/>
  <c r="AZ136" i="15" s="1"/>
  <c r="AB137" i="15"/>
  <c r="AM137" i="15"/>
  <c r="AZ137" i="15" s="1"/>
  <c r="AB138" i="15"/>
  <c r="AM138" i="15"/>
  <c r="AZ138" i="15" s="1"/>
  <c r="AB139" i="15"/>
  <c r="AM139" i="15"/>
  <c r="AZ139" i="15" s="1"/>
  <c r="AB140" i="15"/>
  <c r="AM140" i="15"/>
  <c r="AZ140" i="15" s="1"/>
  <c r="AB141" i="15"/>
  <c r="AM141" i="15"/>
  <c r="AZ141" i="15" s="1"/>
  <c r="AB142" i="15"/>
  <c r="AM142" i="15"/>
  <c r="AZ142" i="15" s="1"/>
  <c r="AB143" i="15"/>
  <c r="AM143" i="15"/>
  <c r="AZ143" i="15" s="1"/>
  <c r="AB144" i="15"/>
  <c r="AM144" i="15"/>
  <c r="AZ144" i="15" s="1"/>
  <c r="AB145" i="15"/>
  <c r="AM145" i="15"/>
  <c r="AZ145" i="15" s="1"/>
  <c r="AB146" i="15"/>
  <c r="AM146" i="15"/>
  <c r="AZ146" i="15" s="1"/>
  <c r="AB147" i="15"/>
  <c r="AM147" i="15"/>
  <c r="AZ147" i="15" s="1"/>
  <c r="AB148" i="15"/>
  <c r="AM148" i="15"/>
  <c r="AZ148" i="15" s="1"/>
  <c r="AB149" i="15"/>
  <c r="AM149" i="15"/>
  <c r="AZ149" i="15" s="1"/>
  <c r="AB150" i="15"/>
  <c r="AM150" i="15"/>
  <c r="AZ150" i="15" s="1"/>
  <c r="AB151" i="15"/>
  <c r="AM151" i="15"/>
  <c r="AZ151" i="15" s="1"/>
  <c r="AB152" i="15"/>
  <c r="AM152" i="15"/>
  <c r="AZ152" i="15" s="1"/>
  <c r="AB153" i="15"/>
  <c r="AM153" i="15"/>
  <c r="AZ153" i="15" s="1"/>
  <c r="AB154" i="15"/>
  <c r="AM154" i="15"/>
  <c r="AZ154" i="15" s="1"/>
  <c r="AB155" i="15"/>
  <c r="AM155" i="15"/>
  <c r="AZ155" i="15" s="1"/>
  <c r="AB156" i="15"/>
  <c r="AM156" i="15"/>
  <c r="AZ156" i="15" s="1"/>
  <c r="AB157" i="15"/>
  <c r="AM157" i="15"/>
  <c r="AZ157" i="15" s="1"/>
  <c r="AB158" i="15"/>
  <c r="AM158" i="15"/>
  <c r="AZ158" i="15" s="1"/>
  <c r="AB159" i="15"/>
  <c r="AM159" i="15"/>
  <c r="AZ159" i="15" s="1"/>
  <c r="AB160" i="15"/>
  <c r="AM160" i="15"/>
  <c r="AZ160" i="15" s="1"/>
  <c r="AB161" i="15"/>
  <c r="AM161" i="15"/>
  <c r="AZ161" i="15" s="1"/>
  <c r="AB162" i="15"/>
  <c r="AM162" i="15"/>
  <c r="AZ162" i="15" s="1"/>
  <c r="AB163" i="15"/>
  <c r="AM163" i="15"/>
  <c r="AZ163" i="15" s="1"/>
  <c r="AB164" i="15"/>
  <c r="AM164" i="15"/>
  <c r="AZ164" i="15" s="1"/>
  <c r="AB165" i="15"/>
  <c r="AM165" i="15"/>
  <c r="AZ165" i="15" s="1"/>
  <c r="AB166" i="15"/>
  <c r="AM166" i="15"/>
  <c r="AZ166" i="15" s="1"/>
  <c r="AB167" i="15"/>
  <c r="AM167" i="15"/>
  <c r="AZ167" i="15" s="1"/>
  <c r="AB168" i="15"/>
  <c r="AM168" i="15"/>
  <c r="AZ168" i="15" s="1"/>
  <c r="AB169" i="15"/>
  <c r="AM169" i="15"/>
  <c r="AZ169" i="15" s="1"/>
  <c r="AB170" i="15"/>
  <c r="AM170" i="15"/>
  <c r="AZ170" i="15" s="1"/>
  <c r="AB171" i="15"/>
  <c r="AM171" i="15"/>
  <c r="AZ171" i="15" s="1"/>
  <c r="AB172" i="15"/>
  <c r="AM172" i="15"/>
  <c r="AZ172" i="15" s="1"/>
  <c r="AB173" i="15"/>
  <c r="AM173" i="15"/>
  <c r="AZ173" i="15" s="1"/>
  <c r="AB174" i="15"/>
  <c r="AM174" i="15"/>
  <c r="AZ174" i="15" s="1"/>
  <c r="AB175" i="15"/>
  <c r="AM175" i="15"/>
  <c r="AZ175" i="15" s="1"/>
  <c r="AB176" i="15"/>
  <c r="AM176" i="15"/>
  <c r="AZ176" i="15" s="1"/>
  <c r="AB177" i="15"/>
  <c r="AM177" i="15"/>
  <c r="AZ177" i="15" s="1"/>
  <c r="AB178" i="15"/>
  <c r="AM178" i="15"/>
  <c r="AZ178" i="15" s="1"/>
  <c r="AB179" i="15"/>
  <c r="AM179" i="15"/>
  <c r="AZ179" i="15" s="1"/>
  <c r="AB180" i="15"/>
  <c r="AM180" i="15"/>
  <c r="AZ180" i="15" s="1"/>
  <c r="AB181" i="15"/>
  <c r="AM181" i="15"/>
  <c r="AZ181" i="15" s="1"/>
  <c r="AB182" i="15"/>
  <c r="AM182" i="15"/>
  <c r="AZ182" i="15" s="1"/>
  <c r="AB183" i="15"/>
  <c r="AM183" i="15"/>
  <c r="AZ183" i="15" s="1"/>
  <c r="AB184" i="15"/>
  <c r="AM184" i="15"/>
  <c r="AZ184" i="15" s="1"/>
  <c r="AB185" i="15"/>
  <c r="AM185" i="15"/>
  <c r="AZ185" i="15" s="1"/>
  <c r="AB186" i="15"/>
  <c r="AM186" i="15"/>
  <c r="AZ186" i="15" s="1"/>
  <c r="AB187" i="15"/>
  <c r="AM187" i="15"/>
  <c r="AZ187" i="15" s="1"/>
  <c r="AB188" i="15"/>
  <c r="AM188" i="15"/>
  <c r="AZ188" i="15" s="1"/>
  <c r="AB189" i="15"/>
  <c r="AM189" i="15"/>
  <c r="AZ189" i="15" s="1"/>
  <c r="AB190" i="15"/>
  <c r="AM190" i="15"/>
  <c r="AZ190" i="15" s="1"/>
  <c r="AB191" i="15"/>
  <c r="AM191" i="15"/>
  <c r="AZ191" i="15" s="1"/>
  <c r="AB192" i="15"/>
  <c r="AM192" i="15"/>
  <c r="AZ192" i="15" s="1"/>
  <c r="AB193" i="15"/>
  <c r="AM193" i="15"/>
  <c r="AZ193" i="15" s="1"/>
  <c r="AB194" i="15"/>
  <c r="AM194" i="15"/>
  <c r="AZ194" i="15" s="1"/>
  <c r="AB195" i="15"/>
  <c r="AM195" i="15"/>
  <c r="AZ195" i="15" s="1"/>
  <c r="AB196" i="15"/>
  <c r="AM196" i="15"/>
  <c r="AZ196" i="15" s="1"/>
  <c r="AB197" i="15"/>
  <c r="AM197" i="15"/>
  <c r="AZ197" i="15" s="1"/>
  <c r="AB198" i="15"/>
  <c r="AM198" i="15"/>
  <c r="AZ198" i="15" s="1"/>
  <c r="AB199" i="15"/>
  <c r="AM199" i="15"/>
  <c r="AZ199" i="15" s="1"/>
  <c r="AB200" i="15"/>
  <c r="AM200" i="15"/>
  <c r="AZ200" i="15" s="1"/>
  <c r="AB201" i="15"/>
  <c r="AM201" i="15"/>
  <c r="AZ201" i="15" s="1"/>
  <c r="AB202" i="15"/>
  <c r="AM202" i="15"/>
  <c r="AZ202" i="15" s="1"/>
  <c r="AB203" i="15"/>
  <c r="AM203" i="15"/>
  <c r="AZ203" i="15" s="1"/>
  <c r="AB204" i="15"/>
  <c r="AM204" i="15"/>
  <c r="AZ204" i="15" s="1"/>
  <c r="AB205" i="15"/>
  <c r="AM205" i="15"/>
  <c r="AZ205" i="15" s="1"/>
  <c r="AB206" i="15"/>
  <c r="AM206" i="15"/>
  <c r="AZ206" i="15" s="1"/>
  <c r="AB207" i="15"/>
  <c r="AM207" i="15"/>
  <c r="AZ207" i="15" s="1"/>
  <c r="AB13" i="15"/>
  <c r="AM13" i="15"/>
  <c r="AZ13" i="15" s="1"/>
  <c r="AB20" i="15"/>
  <c r="AM20" i="15"/>
  <c r="AZ20" i="15" s="1"/>
  <c r="AM21" i="15"/>
  <c r="AZ21" i="15" s="1"/>
  <c r="AB21" i="15"/>
  <c r="AM24" i="15"/>
  <c r="AZ24" i="15" s="1"/>
  <c r="AB24" i="15"/>
  <c r="AB25" i="15"/>
  <c r="AM25" i="15"/>
  <c r="AZ25" i="15" s="1"/>
  <c r="AM27" i="15"/>
  <c r="AZ27" i="15" s="1"/>
  <c r="AB27" i="15"/>
  <c r="AM39" i="15"/>
  <c r="AZ39" i="15" s="1"/>
  <c r="AB39" i="15"/>
  <c r="AM111" i="15"/>
  <c r="AZ111" i="15" s="1"/>
  <c r="AB111" i="15"/>
  <c r="AM125" i="15"/>
  <c r="AZ125" i="15" s="1"/>
  <c r="AB125" i="15"/>
  <c r="AM11" i="15"/>
  <c r="AZ11" i="15" s="1"/>
  <c r="AB11" i="15"/>
  <c r="AB28" i="15"/>
  <c r="AM28" i="15"/>
  <c r="AZ28" i="15" s="1"/>
  <c r="AB29" i="15"/>
  <c r="AM29" i="15"/>
  <c r="AZ29" i="15" s="1"/>
  <c r="AB36" i="15"/>
  <c r="AM36" i="15"/>
  <c r="AZ36" i="15" s="1"/>
  <c r="AB37" i="15"/>
  <c r="AM37" i="15"/>
  <c r="AZ37" i="15" s="1"/>
  <c r="AB109" i="15"/>
  <c r="AM109" i="15"/>
  <c r="AZ109" i="15" s="1"/>
  <c r="AA15" i="15"/>
  <c r="P15" i="15"/>
  <c r="Q15" i="15" s="1"/>
  <c r="U15" i="15" s="1"/>
  <c r="H20" i="6" s="1"/>
  <c r="AL15" i="15"/>
  <c r="AA22" i="15"/>
  <c r="P22" i="15"/>
  <c r="Q22" i="15" s="1"/>
  <c r="U22" i="15" s="1"/>
  <c r="H27" i="6" s="1"/>
  <c r="AL22" i="15"/>
  <c r="P23" i="15"/>
  <c r="Q23" i="15" s="1"/>
  <c r="U23" i="15" s="1"/>
  <c r="H28" i="6" s="1"/>
  <c r="AA23" i="15"/>
  <c r="AL23" i="15"/>
  <c r="AA28" i="15"/>
  <c r="AL28" i="15"/>
  <c r="P28" i="15"/>
  <c r="Q28" i="15" s="1"/>
  <c r="U28" i="15" s="1"/>
  <c r="H33" i="6" s="1"/>
  <c r="P33" i="15"/>
  <c r="Q33" i="15" s="1"/>
  <c r="U33" i="15" s="1"/>
  <c r="H38" i="6" s="1"/>
  <c r="AA33" i="15"/>
  <c r="AL33" i="15"/>
  <c r="AA35" i="15"/>
  <c r="P35" i="15"/>
  <c r="Q35" i="15" s="1"/>
  <c r="U35" i="15" s="1"/>
  <c r="H40" i="6" s="1"/>
  <c r="AL35" i="15"/>
  <c r="AA38" i="15"/>
  <c r="AL38" i="15"/>
  <c r="P38" i="15"/>
  <c r="Q38" i="15" s="1"/>
  <c r="AA11" i="15"/>
  <c r="P11" i="15"/>
  <c r="Q11" i="15" s="1"/>
  <c r="U11" i="15" s="1"/>
  <c r="H16" i="6" s="1"/>
  <c r="AL11" i="15"/>
  <c r="P12" i="15"/>
  <c r="Q12" i="15" s="1"/>
  <c r="U12" i="15" s="1"/>
  <c r="H17" i="6" s="1"/>
  <c r="AA12" i="15"/>
  <c r="AL12" i="15"/>
  <c r="P37" i="15"/>
  <c r="Q37" i="15" s="1"/>
  <c r="U37" i="15" s="1"/>
  <c r="H42" i="6" s="1"/>
  <c r="AL37" i="15"/>
  <c r="AA37" i="15"/>
  <c r="P40" i="15"/>
  <c r="Q40" i="15" s="1"/>
  <c r="AA40" i="15"/>
  <c r="AL40" i="15"/>
  <c r="P41" i="15"/>
  <c r="Q41" i="15" s="1"/>
  <c r="AA41" i="15"/>
  <c r="AL41" i="15"/>
  <c r="AA121" i="15"/>
  <c r="AL121" i="15"/>
  <c r="P121" i="15"/>
  <c r="Q121" i="15" s="1"/>
  <c r="P122" i="15"/>
  <c r="Q122" i="15" s="1"/>
  <c r="AA122" i="15"/>
  <c r="AL122" i="15"/>
  <c r="AA123" i="15"/>
  <c r="AL123" i="15"/>
  <c r="P123" i="15"/>
  <c r="Q123" i="15" s="1"/>
  <c r="AL39" i="15"/>
  <c r="P39" i="15"/>
  <c r="Q39" i="15" s="1"/>
  <c r="AA39" i="15"/>
  <c r="AL116" i="15"/>
  <c r="P116" i="15"/>
  <c r="Q116" i="15" s="1"/>
  <c r="AA116" i="15"/>
  <c r="AL118" i="15"/>
  <c r="AA118" i="15"/>
  <c r="P118" i="15"/>
  <c r="Q118" i="15" s="1"/>
  <c r="P119" i="15"/>
  <c r="Q119" i="15" s="1"/>
  <c r="AL119" i="15"/>
  <c r="AA119" i="15"/>
  <c r="AA16" i="15"/>
  <c r="AL16" i="15"/>
  <c r="P16" i="15"/>
  <c r="Q16" i="15" s="1"/>
  <c r="U16" i="15" s="1"/>
  <c r="H21" i="6" s="1"/>
  <c r="AL19" i="15"/>
  <c r="P19" i="15"/>
  <c r="Q19" i="15" s="1"/>
  <c r="U19" i="15" s="1"/>
  <c r="H24" i="6" s="1"/>
  <c r="AA19" i="15"/>
  <c r="AA24" i="15"/>
  <c r="AL24" i="15"/>
  <c r="P24" i="15"/>
  <c r="Q24" i="15" s="1"/>
  <c r="U24" i="15" s="1"/>
  <c r="H29" i="6" s="1"/>
  <c r="AA25" i="15"/>
  <c r="AL25" i="15"/>
  <c r="P25" i="15"/>
  <c r="Q25" i="15" s="1"/>
  <c r="U25" i="15" s="1"/>
  <c r="H30" i="6" s="1"/>
  <c r="P111" i="15"/>
  <c r="Q111" i="15" s="1"/>
  <c r="AA111" i="15"/>
  <c r="AL111" i="15"/>
  <c r="P114" i="15"/>
  <c r="Q114" i="15" s="1"/>
  <c r="AA114" i="15"/>
  <c r="AL114" i="15"/>
  <c r="P115" i="15"/>
  <c r="Q115" i="15" s="1"/>
  <c r="AA115" i="15"/>
  <c r="AL115" i="15"/>
  <c r="AA21" i="15"/>
  <c r="AL21" i="15"/>
  <c r="P21" i="15"/>
  <c r="Q21" i="15" s="1"/>
  <c r="U21" i="15" s="1"/>
  <c r="H26" i="6" s="1"/>
  <c r="P26" i="15"/>
  <c r="Q26" i="15" s="1"/>
  <c r="U26" i="15" s="1"/>
  <c r="H31" i="6" s="1"/>
  <c r="AL26" i="15"/>
  <c r="AA26" i="15"/>
  <c r="AA27" i="15"/>
  <c r="AL27" i="15"/>
  <c r="P27" i="15"/>
  <c r="Q27" i="15" s="1"/>
  <c r="U27" i="15" s="1"/>
  <c r="H32" i="6" s="1"/>
  <c r="AA124" i="15"/>
  <c r="AL124" i="15"/>
  <c r="P124" i="15"/>
  <c r="Q124" i="15" s="1"/>
  <c r="AA125" i="15"/>
  <c r="P125" i="15"/>
  <c r="Q125" i="15" s="1"/>
  <c r="AL125" i="15"/>
  <c r="AA14" i="15"/>
  <c r="AL14" i="15"/>
  <c r="P14" i="15"/>
  <c r="Q14" i="15" s="1"/>
  <c r="U14" i="15" s="1"/>
  <c r="H19" i="6" s="1"/>
  <c r="P18" i="15"/>
  <c r="Q18" i="15" s="1"/>
  <c r="U18" i="15" s="1"/>
  <c r="H23" i="6" s="1"/>
  <c r="AL18" i="15"/>
  <c r="AA18" i="15"/>
  <c r="AL20" i="15"/>
  <c r="AA20" i="15"/>
  <c r="P20" i="15"/>
  <c r="Q20" i="15" s="1"/>
  <c r="U20" i="15" s="1"/>
  <c r="H25" i="6" s="1"/>
  <c r="AL31" i="15"/>
  <c r="AA31" i="15"/>
  <c r="P31" i="15"/>
  <c r="Q31" i="15" s="1"/>
  <c r="U31" i="15" s="1"/>
  <c r="H36" i="6" s="1"/>
  <c r="P32" i="15"/>
  <c r="Q32" i="15" s="1"/>
  <c r="U32" i="15" s="1"/>
  <c r="H37" i="6" s="1"/>
  <c r="AA32" i="15"/>
  <c r="AL32" i="15"/>
  <c r="AL36" i="15"/>
  <c r="AA36" i="15"/>
  <c r="P36" i="15"/>
  <c r="Q36" i="15" s="1"/>
  <c r="U36" i="15" s="1"/>
  <c r="H41" i="6" s="1"/>
  <c r="AA109" i="15"/>
  <c r="P109" i="15"/>
  <c r="Q109" i="15" s="1"/>
  <c r="AL109" i="15"/>
  <c r="AA110" i="15"/>
  <c r="P110" i="15"/>
  <c r="Q110" i="15" s="1"/>
  <c r="AL110" i="15"/>
  <c r="P112" i="15"/>
  <c r="Q112" i="15" s="1"/>
  <c r="AL112" i="15"/>
  <c r="AA112" i="15"/>
  <c r="F209" i="15"/>
  <c r="F210" i="15"/>
  <c r="F211" i="15"/>
  <c r="F212" i="15"/>
  <c r="F215" i="15" s="1"/>
  <c r="F218" i="15" s="1"/>
  <c r="F221" i="15" s="1"/>
  <c r="F213" i="15"/>
  <c r="P8" i="15"/>
  <c r="Q8" i="15" s="1"/>
  <c r="AL8" i="15"/>
  <c r="AA8" i="15"/>
  <c r="F216" i="15" s="1"/>
  <c r="F219" i="15" s="1"/>
  <c r="AA10" i="15"/>
  <c r="AL10" i="15"/>
  <c r="P10" i="15"/>
  <c r="Q10" i="15" s="1"/>
  <c r="U10" i="15" s="1"/>
  <c r="H15" i="6" s="1"/>
  <c r="P13" i="15"/>
  <c r="Q13" i="15" s="1"/>
  <c r="U13" i="15" s="1"/>
  <c r="H18" i="6" s="1"/>
  <c r="AA13" i="15"/>
  <c r="AL13" i="15"/>
  <c r="AA17" i="15"/>
  <c r="AL17" i="15"/>
  <c r="P17" i="15"/>
  <c r="Q17" i="15" s="1"/>
  <c r="U17" i="15" s="1"/>
  <c r="H22" i="6" s="1"/>
  <c r="AL9" i="15"/>
  <c r="AA9" i="15"/>
  <c r="P9" i="15"/>
  <c r="Q9" i="15" s="1"/>
  <c r="U9" i="15" s="1"/>
  <c r="H14" i="6" s="1"/>
  <c r="AA29" i="15"/>
  <c r="P29" i="15"/>
  <c r="Q29" i="15" s="1"/>
  <c r="U29" i="15" s="1"/>
  <c r="H34" i="6" s="1"/>
  <c r="AL29" i="15"/>
  <c r="P30" i="15"/>
  <c r="Q30" i="15" s="1"/>
  <c r="U30" i="15" s="1"/>
  <c r="H35" i="6" s="1"/>
  <c r="AA30" i="15"/>
  <c r="AL30" i="15"/>
  <c r="AL34" i="15"/>
  <c r="P34" i="15"/>
  <c r="Q34" i="15" s="1"/>
  <c r="U34" i="15" s="1"/>
  <c r="H39" i="6" s="1"/>
  <c r="AA34" i="15"/>
  <c r="P42" i="15"/>
  <c r="Q42" i="15" s="1"/>
  <c r="AA42" i="15"/>
  <c r="AL42" i="15"/>
  <c r="P43" i="15"/>
  <c r="Q43" i="15" s="1"/>
  <c r="AA43" i="15"/>
  <c r="AL43" i="15"/>
  <c r="P44" i="15"/>
  <c r="Q44" i="15" s="1"/>
  <c r="AA44" i="15"/>
  <c r="AL44" i="15"/>
  <c r="P45" i="15"/>
  <c r="Q45" i="15" s="1"/>
  <c r="AA45" i="15"/>
  <c r="AL45" i="15"/>
  <c r="P46" i="15"/>
  <c r="Q46" i="15" s="1"/>
  <c r="AA46" i="15"/>
  <c r="AL46" i="15"/>
  <c r="P47" i="15"/>
  <c r="Q47" i="15" s="1"/>
  <c r="AA47" i="15"/>
  <c r="AL47" i="15"/>
  <c r="P48" i="15"/>
  <c r="Q48" i="15" s="1"/>
  <c r="AA48" i="15"/>
  <c r="AL48" i="15"/>
  <c r="P49" i="15"/>
  <c r="Q49" i="15" s="1"/>
  <c r="AA49" i="15"/>
  <c r="AL49" i="15"/>
  <c r="P50" i="15"/>
  <c r="Q50" i="15" s="1"/>
  <c r="AA50" i="15"/>
  <c r="AL50" i="15"/>
  <c r="P51" i="15"/>
  <c r="Q51" i="15" s="1"/>
  <c r="AA51" i="15"/>
  <c r="AL51" i="15"/>
  <c r="P52" i="15"/>
  <c r="Q52" i="15" s="1"/>
  <c r="AA52" i="15"/>
  <c r="AL52" i="15"/>
  <c r="P53" i="15"/>
  <c r="Q53" i="15" s="1"/>
  <c r="AA53" i="15"/>
  <c r="AL53" i="15"/>
  <c r="P54" i="15"/>
  <c r="Q54" i="15" s="1"/>
  <c r="AA54" i="15"/>
  <c r="AL54" i="15"/>
  <c r="P55" i="15"/>
  <c r="Q55" i="15" s="1"/>
  <c r="AA55" i="15"/>
  <c r="AL55" i="15"/>
  <c r="P56" i="15"/>
  <c r="Q56" i="15" s="1"/>
  <c r="AA56" i="15"/>
  <c r="AL56" i="15"/>
  <c r="P57" i="15"/>
  <c r="Q57" i="15" s="1"/>
  <c r="AA57" i="15"/>
  <c r="AL57" i="15"/>
  <c r="P58" i="15"/>
  <c r="Q58" i="15" s="1"/>
  <c r="AA58" i="15"/>
  <c r="AL58" i="15"/>
  <c r="P59" i="15"/>
  <c r="Q59" i="15" s="1"/>
  <c r="AA59" i="15"/>
  <c r="AL59" i="15"/>
  <c r="P60" i="15"/>
  <c r="Q60" i="15" s="1"/>
  <c r="AA60" i="15"/>
  <c r="AL60" i="15"/>
  <c r="P61" i="15"/>
  <c r="Q61" i="15" s="1"/>
  <c r="AA61" i="15"/>
  <c r="AL61" i="15"/>
  <c r="P62" i="15"/>
  <c r="Q62" i="15" s="1"/>
  <c r="AA62" i="15"/>
  <c r="AL62" i="15"/>
  <c r="P63" i="15"/>
  <c r="Q63" i="15" s="1"/>
  <c r="AA63" i="15"/>
  <c r="AL63" i="15"/>
  <c r="P64" i="15"/>
  <c r="Q64" i="15" s="1"/>
  <c r="AA64" i="15"/>
  <c r="AL64" i="15"/>
  <c r="P65" i="15"/>
  <c r="Q65" i="15" s="1"/>
  <c r="AA65" i="15"/>
  <c r="AL65" i="15"/>
  <c r="P66" i="15"/>
  <c r="Q66" i="15" s="1"/>
  <c r="AA66" i="15"/>
  <c r="AL66" i="15"/>
  <c r="P67" i="15"/>
  <c r="Q67" i="15" s="1"/>
  <c r="AA67" i="15"/>
  <c r="AL67" i="15"/>
  <c r="P68" i="15"/>
  <c r="Q68" i="15" s="1"/>
  <c r="AA68" i="15"/>
  <c r="AL68" i="15"/>
  <c r="P69" i="15"/>
  <c r="Q69" i="15" s="1"/>
  <c r="AA69" i="15"/>
  <c r="AL69" i="15"/>
  <c r="P70" i="15"/>
  <c r="Q70" i="15" s="1"/>
  <c r="AA70" i="15"/>
  <c r="AL70" i="15"/>
  <c r="P71" i="15"/>
  <c r="Q71" i="15" s="1"/>
  <c r="AA71" i="15"/>
  <c r="AL71" i="15"/>
  <c r="P72" i="15"/>
  <c r="Q72" i="15" s="1"/>
  <c r="AA72" i="15"/>
  <c r="AL72" i="15"/>
  <c r="P73" i="15"/>
  <c r="Q73" i="15" s="1"/>
  <c r="AA73" i="15"/>
  <c r="AL73" i="15"/>
  <c r="P74" i="15"/>
  <c r="Q74" i="15" s="1"/>
  <c r="AA74" i="15"/>
  <c r="AL74" i="15"/>
  <c r="P75" i="15"/>
  <c r="Q75" i="15" s="1"/>
  <c r="AA75" i="15"/>
  <c r="AL75" i="15"/>
  <c r="P76" i="15"/>
  <c r="Q76" i="15" s="1"/>
  <c r="AA76" i="15"/>
  <c r="AL76" i="15"/>
  <c r="P77" i="15"/>
  <c r="Q77" i="15" s="1"/>
  <c r="AA77" i="15"/>
  <c r="AL77" i="15"/>
  <c r="P78" i="15"/>
  <c r="Q78" i="15" s="1"/>
  <c r="AA78" i="15"/>
  <c r="AL78" i="15"/>
  <c r="P79" i="15"/>
  <c r="Q79" i="15" s="1"/>
  <c r="AA79" i="15"/>
  <c r="AL79" i="15"/>
  <c r="P80" i="15"/>
  <c r="Q80" i="15" s="1"/>
  <c r="AA80" i="15"/>
  <c r="AL80" i="15"/>
  <c r="P81" i="15"/>
  <c r="Q81" i="15" s="1"/>
  <c r="AA81" i="15"/>
  <c r="AL81" i="15"/>
  <c r="P82" i="15"/>
  <c r="Q82" i="15" s="1"/>
  <c r="AA82" i="15"/>
  <c r="AL82" i="15"/>
  <c r="P83" i="15"/>
  <c r="Q83" i="15" s="1"/>
  <c r="AA83" i="15"/>
  <c r="AL83" i="15"/>
  <c r="P84" i="15"/>
  <c r="Q84" i="15" s="1"/>
  <c r="AA84" i="15"/>
  <c r="AL84" i="15"/>
  <c r="P85" i="15"/>
  <c r="Q85" i="15" s="1"/>
  <c r="AA85" i="15"/>
  <c r="AL85" i="15"/>
  <c r="P86" i="15"/>
  <c r="Q86" i="15" s="1"/>
  <c r="AA86" i="15"/>
  <c r="AL86" i="15"/>
  <c r="P87" i="15"/>
  <c r="Q87" i="15" s="1"/>
  <c r="AA87" i="15"/>
  <c r="AL87" i="15"/>
  <c r="P88" i="15"/>
  <c r="Q88" i="15" s="1"/>
  <c r="AA88" i="15"/>
  <c r="AL88" i="15"/>
  <c r="P89" i="15"/>
  <c r="Q89" i="15" s="1"/>
  <c r="AA89" i="15"/>
  <c r="AL89" i="15"/>
  <c r="P90" i="15"/>
  <c r="Q90" i="15" s="1"/>
  <c r="AA90" i="15"/>
  <c r="AL90" i="15"/>
  <c r="P91" i="15"/>
  <c r="Q91" i="15" s="1"/>
  <c r="AA91" i="15"/>
  <c r="AL91" i="15"/>
  <c r="P92" i="15"/>
  <c r="Q92" i="15" s="1"/>
  <c r="AA92" i="15"/>
  <c r="AL92" i="15"/>
  <c r="P93" i="15"/>
  <c r="Q93" i="15" s="1"/>
  <c r="AA93" i="15"/>
  <c r="AL93" i="15"/>
  <c r="P94" i="15"/>
  <c r="Q94" i="15" s="1"/>
  <c r="AA94" i="15"/>
  <c r="AL94" i="15"/>
  <c r="P95" i="15"/>
  <c r="Q95" i="15" s="1"/>
  <c r="AA95" i="15"/>
  <c r="AL95" i="15"/>
  <c r="P96" i="15"/>
  <c r="Q96" i="15" s="1"/>
  <c r="AA96" i="15"/>
  <c r="AL96" i="15"/>
  <c r="P97" i="15"/>
  <c r="Q97" i="15" s="1"/>
  <c r="AA97" i="15"/>
  <c r="AL97" i="15"/>
  <c r="P98" i="15"/>
  <c r="Q98" i="15" s="1"/>
  <c r="AA98" i="15"/>
  <c r="AL98" i="15"/>
  <c r="P99" i="15"/>
  <c r="Q99" i="15" s="1"/>
  <c r="AA99" i="15"/>
  <c r="AL99" i="15"/>
  <c r="P100" i="15"/>
  <c r="Q100" i="15" s="1"/>
  <c r="AA100" i="15"/>
  <c r="AL100" i="15"/>
  <c r="P101" i="15"/>
  <c r="Q101" i="15" s="1"/>
  <c r="AA101" i="15"/>
  <c r="AL101" i="15"/>
  <c r="P102" i="15"/>
  <c r="Q102" i="15" s="1"/>
  <c r="AA102" i="15"/>
  <c r="AL102" i="15"/>
  <c r="P103" i="15"/>
  <c r="Q103" i="15" s="1"/>
  <c r="AA103" i="15"/>
  <c r="AL103" i="15"/>
  <c r="P104" i="15"/>
  <c r="Q104" i="15" s="1"/>
  <c r="AA104" i="15"/>
  <c r="AL104" i="15"/>
  <c r="P105" i="15"/>
  <c r="Q105" i="15" s="1"/>
  <c r="AA105" i="15"/>
  <c r="AL105" i="15"/>
  <c r="P106" i="15"/>
  <c r="Q106" i="15" s="1"/>
  <c r="AA106" i="15"/>
  <c r="AL106" i="15"/>
  <c r="P107" i="15"/>
  <c r="Q107" i="15" s="1"/>
  <c r="AA107" i="15"/>
  <c r="AL107" i="15"/>
  <c r="AA108" i="15"/>
  <c r="P108" i="15"/>
  <c r="Q108" i="15" s="1"/>
  <c r="AL108" i="15"/>
  <c r="AA113" i="15"/>
  <c r="AL113" i="15"/>
  <c r="P113" i="15"/>
  <c r="Q113" i="15" s="1"/>
  <c r="AL117" i="15"/>
  <c r="P117" i="15"/>
  <c r="Q117" i="15" s="1"/>
  <c r="AA117" i="15"/>
  <c r="AA120" i="15"/>
  <c r="P120" i="15"/>
  <c r="Q120" i="15" s="1"/>
  <c r="AL120" i="15"/>
  <c r="P126" i="15"/>
  <c r="Q126" i="15" s="1"/>
  <c r="AL126" i="15"/>
  <c r="AA126" i="15"/>
  <c r="P127" i="15"/>
  <c r="Q127" i="15" s="1"/>
  <c r="AA127" i="15"/>
  <c r="AL127" i="15"/>
  <c r="P128" i="15"/>
  <c r="Q128" i="15" s="1"/>
  <c r="AA128" i="15"/>
  <c r="AL128" i="15"/>
  <c r="P129" i="15"/>
  <c r="Q129" i="15" s="1"/>
  <c r="AA129" i="15"/>
  <c r="AL129" i="15"/>
  <c r="P130" i="15"/>
  <c r="Q130" i="15" s="1"/>
  <c r="AA130" i="15"/>
  <c r="AL130" i="15"/>
  <c r="P131" i="15"/>
  <c r="Q131" i="15" s="1"/>
  <c r="AA131" i="15"/>
  <c r="AL131" i="15"/>
  <c r="P132" i="15"/>
  <c r="Q132" i="15" s="1"/>
  <c r="AA132" i="15"/>
  <c r="AL132" i="15"/>
  <c r="P133" i="15"/>
  <c r="Q133" i="15" s="1"/>
  <c r="AA133" i="15"/>
  <c r="AL133" i="15"/>
  <c r="P134" i="15"/>
  <c r="Q134" i="15" s="1"/>
  <c r="AA134" i="15"/>
  <c r="AL134" i="15"/>
  <c r="P135" i="15"/>
  <c r="Q135" i="15" s="1"/>
  <c r="AA135" i="15"/>
  <c r="AL135" i="15"/>
  <c r="P136" i="15"/>
  <c r="Q136" i="15" s="1"/>
  <c r="AA136" i="15"/>
  <c r="AL136" i="15"/>
  <c r="P137" i="15"/>
  <c r="Q137" i="15" s="1"/>
  <c r="AA137" i="15"/>
  <c r="AL137" i="15"/>
  <c r="P138" i="15"/>
  <c r="Q138" i="15" s="1"/>
  <c r="AA138" i="15"/>
  <c r="AL138" i="15"/>
  <c r="P139" i="15"/>
  <c r="Q139" i="15" s="1"/>
  <c r="AA139" i="15"/>
  <c r="AL139" i="15"/>
  <c r="P140" i="15"/>
  <c r="Q140" i="15" s="1"/>
  <c r="AA140" i="15"/>
  <c r="AL140" i="15"/>
  <c r="P141" i="15"/>
  <c r="Q141" i="15" s="1"/>
  <c r="AA141" i="15"/>
  <c r="AL141" i="15"/>
  <c r="P142" i="15"/>
  <c r="Q142" i="15" s="1"/>
  <c r="AA142" i="15"/>
  <c r="AL142" i="15"/>
  <c r="P143" i="15"/>
  <c r="Q143" i="15" s="1"/>
  <c r="AA143" i="15"/>
  <c r="AL143" i="15"/>
  <c r="P144" i="15"/>
  <c r="Q144" i="15" s="1"/>
  <c r="AA144" i="15"/>
  <c r="AL144" i="15"/>
  <c r="P145" i="15"/>
  <c r="Q145" i="15" s="1"/>
  <c r="AA145" i="15"/>
  <c r="AL145" i="15"/>
  <c r="P146" i="15"/>
  <c r="Q146" i="15" s="1"/>
  <c r="AA146" i="15"/>
  <c r="AL146" i="15"/>
  <c r="P147" i="15"/>
  <c r="Q147" i="15" s="1"/>
  <c r="AA147" i="15"/>
  <c r="AL147" i="15"/>
  <c r="P148" i="15"/>
  <c r="Q148" i="15" s="1"/>
  <c r="AA148" i="15"/>
  <c r="AL148" i="15"/>
  <c r="P149" i="15"/>
  <c r="Q149" i="15" s="1"/>
  <c r="AA149" i="15"/>
  <c r="AL149" i="15"/>
  <c r="P150" i="15"/>
  <c r="Q150" i="15" s="1"/>
  <c r="AA150" i="15"/>
  <c r="AL150" i="15"/>
  <c r="P151" i="15"/>
  <c r="Q151" i="15" s="1"/>
  <c r="AA151" i="15"/>
  <c r="AL151" i="15"/>
  <c r="P152" i="15"/>
  <c r="Q152" i="15" s="1"/>
  <c r="AA152" i="15"/>
  <c r="AL152" i="15"/>
  <c r="P153" i="15"/>
  <c r="Q153" i="15" s="1"/>
  <c r="AA153" i="15"/>
  <c r="AL153" i="15"/>
  <c r="P154" i="15"/>
  <c r="Q154" i="15" s="1"/>
  <c r="AA154" i="15"/>
  <c r="AL154" i="15"/>
  <c r="P155" i="15"/>
  <c r="Q155" i="15" s="1"/>
  <c r="AA155" i="15"/>
  <c r="AL155" i="15"/>
  <c r="P156" i="15"/>
  <c r="Q156" i="15" s="1"/>
  <c r="AA156" i="15"/>
  <c r="AL156" i="15"/>
  <c r="P157" i="15"/>
  <c r="Q157" i="15" s="1"/>
  <c r="AA157" i="15"/>
  <c r="AL157" i="15"/>
  <c r="P158" i="15"/>
  <c r="Q158" i="15" s="1"/>
  <c r="AA158" i="15"/>
  <c r="AL158" i="15"/>
  <c r="P159" i="15"/>
  <c r="Q159" i="15" s="1"/>
  <c r="AA159" i="15"/>
  <c r="AL159" i="15"/>
  <c r="P160" i="15"/>
  <c r="Q160" i="15" s="1"/>
  <c r="AA160" i="15"/>
  <c r="AL160" i="15"/>
  <c r="P161" i="15"/>
  <c r="Q161" i="15" s="1"/>
  <c r="AA161" i="15"/>
  <c r="AL161" i="15"/>
  <c r="P162" i="15"/>
  <c r="Q162" i="15" s="1"/>
  <c r="AA162" i="15"/>
  <c r="AL162" i="15"/>
  <c r="P163" i="15"/>
  <c r="Q163" i="15" s="1"/>
  <c r="AA163" i="15"/>
  <c r="AL163" i="15"/>
  <c r="P164" i="15"/>
  <c r="Q164" i="15" s="1"/>
  <c r="AA164" i="15"/>
  <c r="AL164" i="15"/>
  <c r="P165" i="15"/>
  <c r="Q165" i="15" s="1"/>
  <c r="AA165" i="15"/>
  <c r="AL165" i="15"/>
  <c r="P166" i="15"/>
  <c r="Q166" i="15" s="1"/>
  <c r="AA166" i="15"/>
  <c r="AL166" i="15"/>
  <c r="P167" i="15"/>
  <c r="Q167" i="15" s="1"/>
  <c r="AA167" i="15"/>
  <c r="AL167" i="15"/>
  <c r="P168" i="15"/>
  <c r="Q168" i="15" s="1"/>
  <c r="AA168" i="15"/>
  <c r="AL168" i="15"/>
  <c r="P169" i="15"/>
  <c r="Q169" i="15" s="1"/>
  <c r="AA169" i="15"/>
  <c r="AL169" i="15"/>
  <c r="P170" i="15"/>
  <c r="Q170" i="15" s="1"/>
  <c r="AA170" i="15"/>
  <c r="AL170" i="15"/>
  <c r="P171" i="15"/>
  <c r="Q171" i="15" s="1"/>
  <c r="AA171" i="15"/>
  <c r="AL171" i="15"/>
  <c r="P172" i="15"/>
  <c r="Q172" i="15" s="1"/>
  <c r="AA172" i="15"/>
  <c r="AL172" i="15"/>
  <c r="P173" i="15"/>
  <c r="Q173" i="15" s="1"/>
  <c r="AA173" i="15"/>
  <c r="AL173" i="15"/>
  <c r="P174" i="15"/>
  <c r="Q174" i="15" s="1"/>
  <c r="AA174" i="15"/>
  <c r="AL174" i="15"/>
  <c r="P175" i="15"/>
  <c r="Q175" i="15" s="1"/>
  <c r="AA175" i="15"/>
  <c r="AL175" i="15"/>
  <c r="P176" i="15"/>
  <c r="Q176" i="15" s="1"/>
  <c r="AA176" i="15"/>
  <c r="AL176" i="15"/>
  <c r="P177" i="15"/>
  <c r="Q177" i="15" s="1"/>
  <c r="AA177" i="15"/>
  <c r="AL177" i="15"/>
  <c r="P178" i="15"/>
  <c r="Q178" i="15" s="1"/>
  <c r="AA178" i="15"/>
  <c r="AL178" i="15"/>
  <c r="P179" i="15"/>
  <c r="Q179" i="15" s="1"/>
  <c r="AA179" i="15"/>
  <c r="AL179" i="15"/>
  <c r="P180" i="15"/>
  <c r="Q180" i="15" s="1"/>
  <c r="AA180" i="15"/>
  <c r="AL180" i="15"/>
  <c r="P181" i="15"/>
  <c r="Q181" i="15" s="1"/>
  <c r="AA181" i="15"/>
  <c r="AL181" i="15"/>
  <c r="P182" i="15"/>
  <c r="Q182" i="15" s="1"/>
  <c r="AA182" i="15"/>
  <c r="AL182" i="15"/>
  <c r="P183" i="15"/>
  <c r="Q183" i="15" s="1"/>
  <c r="AA183" i="15"/>
  <c r="AL183" i="15"/>
  <c r="P184" i="15"/>
  <c r="Q184" i="15" s="1"/>
  <c r="AA184" i="15"/>
  <c r="AL184" i="15"/>
  <c r="P185" i="15"/>
  <c r="Q185" i="15" s="1"/>
  <c r="AA185" i="15"/>
  <c r="AL185" i="15"/>
  <c r="P186" i="15"/>
  <c r="Q186" i="15" s="1"/>
  <c r="AA186" i="15"/>
  <c r="AL186" i="15"/>
  <c r="P187" i="15"/>
  <c r="Q187" i="15" s="1"/>
  <c r="AA187" i="15"/>
  <c r="AL187" i="15"/>
  <c r="P188" i="15"/>
  <c r="Q188" i="15" s="1"/>
  <c r="AA188" i="15"/>
  <c r="AL188" i="15"/>
  <c r="P189" i="15"/>
  <c r="Q189" i="15" s="1"/>
  <c r="AA189" i="15"/>
  <c r="AL189" i="15"/>
  <c r="P190" i="15"/>
  <c r="Q190" i="15" s="1"/>
  <c r="AA190" i="15"/>
  <c r="AL190" i="15"/>
  <c r="P191" i="15"/>
  <c r="Q191" i="15" s="1"/>
  <c r="AA191" i="15"/>
  <c r="AL191" i="15"/>
  <c r="P192" i="15"/>
  <c r="Q192" i="15" s="1"/>
  <c r="AA192" i="15"/>
  <c r="AL192" i="15"/>
  <c r="P193" i="15"/>
  <c r="Q193" i="15" s="1"/>
  <c r="AA193" i="15"/>
  <c r="AL193" i="15"/>
  <c r="P194" i="15"/>
  <c r="Q194" i="15" s="1"/>
  <c r="AA194" i="15"/>
  <c r="AL194" i="15"/>
  <c r="P195" i="15"/>
  <c r="Q195" i="15" s="1"/>
  <c r="AA195" i="15"/>
  <c r="AL195" i="15"/>
  <c r="P196" i="15"/>
  <c r="Q196" i="15" s="1"/>
  <c r="AA196" i="15"/>
  <c r="AL196" i="15"/>
  <c r="P197" i="15"/>
  <c r="Q197" i="15" s="1"/>
  <c r="AA197" i="15"/>
  <c r="AL197" i="15"/>
  <c r="P198" i="15"/>
  <c r="Q198" i="15" s="1"/>
  <c r="AA198" i="15"/>
  <c r="AL198" i="15"/>
  <c r="P199" i="15"/>
  <c r="Q199" i="15" s="1"/>
  <c r="AA199" i="15"/>
  <c r="AL199" i="15"/>
  <c r="P200" i="15"/>
  <c r="Q200" i="15" s="1"/>
  <c r="AA200" i="15"/>
  <c r="AL200" i="15"/>
  <c r="P201" i="15"/>
  <c r="Q201" i="15" s="1"/>
  <c r="AA201" i="15"/>
  <c r="AL201" i="15"/>
  <c r="P202" i="15"/>
  <c r="Q202" i="15" s="1"/>
  <c r="AA202" i="15"/>
  <c r="AL202" i="15"/>
  <c r="P203" i="15"/>
  <c r="Q203" i="15" s="1"/>
  <c r="AA203" i="15"/>
  <c r="AL203" i="15"/>
  <c r="P204" i="15"/>
  <c r="Q204" i="15" s="1"/>
  <c r="AA204" i="15"/>
  <c r="AL204" i="15"/>
  <c r="P205" i="15"/>
  <c r="Q205" i="15" s="1"/>
  <c r="AA205" i="15"/>
  <c r="AL205" i="15"/>
  <c r="P206" i="15"/>
  <c r="Q206" i="15" s="1"/>
  <c r="AA206" i="15"/>
  <c r="AL206" i="15"/>
  <c r="P207" i="15"/>
  <c r="Q207" i="15" s="1"/>
  <c r="AA207" i="15"/>
  <c r="AL207" i="15"/>
  <c r="AE15" i="15"/>
  <c r="AP15" i="15"/>
  <c r="BC15" i="15" s="1"/>
  <c r="AE17" i="15"/>
  <c r="AP17" i="15"/>
  <c r="BC17" i="15" s="1"/>
  <c r="AP25" i="15"/>
  <c r="BC25" i="15" s="1"/>
  <c r="AE25" i="15"/>
  <c r="AE33" i="15"/>
  <c r="AP33" i="15"/>
  <c r="BC33" i="15" s="1"/>
  <c r="AE28" i="15"/>
  <c r="AP28" i="15"/>
  <c r="BC28" i="15" s="1"/>
  <c r="AE29" i="15"/>
  <c r="AP29" i="15"/>
  <c r="BC29" i="15" s="1"/>
  <c r="AP32" i="15"/>
  <c r="BC32" i="15" s="1"/>
  <c r="AE32" i="15"/>
  <c r="AP36" i="15"/>
  <c r="BC36" i="15" s="1"/>
  <c r="AE36" i="15"/>
  <c r="AE108" i="15"/>
  <c r="AP108" i="15"/>
  <c r="BC108" i="15" s="1"/>
  <c r="AE124" i="15"/>
  <c r="AP124" i="15"/>
  <c r="BC124" i="15" s="1"/>
  <c r="AE125" i="15"/>
  <c r="AP125" i="15"/>
  <c r="BC125" i="15" s="1"/>
  <c r="AP19" i="15"/>
  <c r="BC19" i="15" s="1"/>
  <c r="AE19" i="15"/>
  <c r="AP31" i="15"/>
  <c r="BC31" i="15" s="1"/>
  <c r="AE31" i="15"/>
  <c r="AE40" i="15"/>
  <c r="AP40" i="15"/>
  <c r="BC40" i="15" s="1"/>
  <c r="AE113" i="15"/>
  <c r="AP113" i="15"/>
  <c r="BC113" i="15" s="1"/>
  <c r="AP11" i="15"/>
  <c r="BC11" i="15" s="1"/>
  <c r="AE11" i="15"/>
  <c r="AE14" i="15"/>
  <c r="AP14" i="15"/>
  <c r="BC14" i="15" s="1"/>
  <c r="AP20" i="15"/>
  <c r="BC20" i="15" s="1"/>
  <c r="AE20" i="15"/>
  <c r="AE24" i="15"/>
  <c r="AP24" i="15"/>
  <c r="BC24" i="15" s="1"/>
  <c r="AP115" i="15"/>
  <c r="BC115" i="15" s="1"/>
  <c r="AE115" i="15"/>
  <c r="AE21" i="15"/>
  <c r="AP21" i="15"/>
  <c r="BC21" i="15" s="1"/>
  <c r="AE26" i="15"/>
  <c r="AP26" i="15"/>
  <c r="BC26" i="15" s="1"/>
  <c r="AE30" i="15"/>
  <c r="AP30" i="15"/>
  <c r="BC30" i="15" s="1"/>
  <c r="AE114" i="15"/>
  <c r="AP114" i="15"/>
  <c r="BC114" i="15" s="1"/>
  <c r="AP116" i="15"/>
  <c r="BC116" i="15" s="1"/>
  <c r="AE116" i="15"/>
  <c r="AP118" i="15"/>
  <c r="BC118" i="15" s="1"/>
  <c r="AE118" i="15"/>
  <c r="AE119" i="15"/>
  <c r="AP119" i="15"/>
  <c r="BC119" i="15" s="1"/>
  <c r="AP121" i="15"/>
  <c r="BC121" i="15" s="1"/>
  <c r="AE121" i="15"/>
  <c r="AE12" i="15"/>
  <c r="AP12" i="15"/>
  <c r="BC12" i="15" s="1"/>
  <c r="AE22" i="15"/>
  <c r="AP22" i="15"/>
  <c r="BC22" i="15" s="1"/>
  <c r="AE27" i="15"/>
  <c r="AP27" i="15"/>
  <c r="BC27" i="15" s="1"/>
  <c r="AP34" i="15"/>
  <c r="BC34" i="15" s="1"/>
  <c r="AE34" i="15"/>
  <c r="AP39" i="15"/>
  <c r="BC39" i="15" s="1"/>
  <c r="AE39" i="15"/>
  <c r="AP41" i="15"/>
  <c r="BC41" i="15" s="1"/>
  <c r="AE41" i="15"/>
  <c r="AE109" i="15"/>
  <c r="AP109" i="15"/>
  <c r="BC109" i="15" s="1"/>
  <c r="AE110" i="15"/>
  <c r="AP110" i="15"/>
  <c r="BC110" i="15" s="1"/>
  <c r="AP111" i="15"/>
  <c r="BC111" i="15" s="1"/>
  <c r="AE111" i="15"/>
  <c r="AP112" i="15"/>
  <c r="BC112" i="15" s="1"/>
  <c r="AE112" i="15"/>
  <c r="AE126" i="15"/>
  <c r="AP126" i="15"/>
  <c r="BC126" i="15" s="1"/>
  <c r="AE13" i="15"/>
  <c r="AP13" i="15"/>
  <c r="BC13" i="15" s="1"/>
  <c r="AP9" i="15"/>
  <c r="BC9" i="15" s="1"/>
  <c r="AE9" i="15"/>
  <c r="AE10" i="15"/>
  <c r="AP10" i="15"/>
  <c r="BC10" i="15" s="1"/>
  <c r="AE18" i="15"/>
  <c r="AP18" i="15"/>
  <c r="BC18" i="15" s="1"/>
  <c r="AE23" i="15"/>
  <c r="AP23" i="15"/>
  <c r="BC23" i="15" s="1"/>
  <c r="AP35" i="15"/>
  <c r="BC35" i="15" s="1"/>
  <c r="AE35" i="15"/>
  <c r="AE38" i="15"/>
  <c r="AP38" i="15"/>
  <c r="BC38" i="15" s="1"/>
  <c r="AE42" i="15"/>
  <c r="AP42" i="15"/>
  <c r="BC42" i="15" s="1"/>
  <c r="AE43" i="15"/>
  <c r="AP43" i="15"/>
  <c r="BC43" i="15" s="1"/>
  <c r="AE44" i="15"/>
  <c r="AP44" i="15"/>
  <c r="BC44" i="15" s="1"/>
  <c r="AE45" i="15"/>
  <c r="AP45" i="15"/>
  <c r="BC45" i="15" s="1"/>
  <c r="AE46" i="15"/>
  <c r="AP46" i="15"/>
  <c r="BC46" i="15" s="1"/>
  <c r="AE47" i="15"/>
  <c r="AP47" i="15"/>
  <c r="BC47" i="15" s="1"/>
  <c r="AE48" i="15"/>
  <c r="AP48" i="15"/>
  <c r="BC48" i="15" s="1"/>
  <c r="AE49" i="15"/>
  <c r="AP49" i="15"/>
  <c r="BC49" i="15" s="1"/>
  <c r="AE50" i="15"/>
  <c r="AP50" i="15"/>
  <c r="BC50" i="15" s="1"/>
  <c r="AE51" i="15"/>
  <c r="AP51" i="15"/>
  <c r="BC51" i="15" s="1"/>
  <c r="AE52" i="15"/>
  <c r="AP52" i="15"/>
  <c r="BC52" i="15" s="1"/>
  <c r="AE53" i="15"/>
  <c r="AP53" i="15"/>
  <c r="BC53" i="15" s="1"/>
  <c r="AE54" i="15"/>
  <c r="AP54" i="15"/>
  <c r="BC54" i="15" s="1"/>
  <c r="AE55" i="15"/>
  <c r="AP55" i="15"/>
  <c r="BC55" i="15" s="1"/>
  <c r="AE56" i="15"/>
  <c r="AP56" i="15"/>
  <c r="BC56" i="15" s="1"/>
  <c r="AE57" i="15"/>
  <c r="AP57" i="15"/>
  <c r="BC57" i="15" s="1"/>
  <c r="AE58" i="15"/>
  <c r="AP58" i="15"/>
  <c r="BC58" i="15" s="1"/>
  <c r="AE59" i="15"/>
  <c r="AP59" i="15"/>
  <c r="BC59" i="15" s="1"/>
  <c r="AE60" i="15"/>
  <c r="AP60" i="15"/>
  <c r="BC60" i="15" s="1"/>
  <c r="AE61" i="15"/>
  <c r="AP61" i="15"/>
  <c r="BC61" i="15" s="1"/>
  <c r="AE62" i="15"/>
  <c r="AP62" i="15"/>
  <c r="BC62" i="15" s="1"/>
  <c r="AE63" i="15"/>
  <c r="AP63" i="15"/>
  <c r="BC63" i="15" s="1"/>
  <c r="AE64" i="15"/>
  <c r="AP64" i="15"/>
  <c r="BC64" i="15" s="1"/>
  <c r="AE65" i="15"/>
  <c r="AP65" i="15"/>
  <c r="BC65" i="15" s="1"/>
  <c r="AE66" i="15"/>
  <c r="AP66" i="15"/>
  <c r="BC66" i="15" s="1"/>
  <c r="AE67" i="15"/>
  <c r="AP67" i="15"/>
  <c r="BC67" i="15" s="1"/>
  <c r="AE68" i="15"/>
  <c r="AP68" i="15"/>
  <c r="BC68" i="15" s="1"/>
  <c r="AE69" i="15"/>
  <c r="AP69" i="15"/>
  <c r="BC69" i="15" s="1"/>
  <c r="AE70" i="15"/>
  <c r="AP70" i="15"/>
  <c r="BC70" i="15" s="1"/>
  <c r="AE71" i="15"/>
  <c r="AP71" i="15"/>
  <c r="BC71" i="15" s="1"/>
  <c r="AE72" i="15"/>
  <c r="AP72" i="15"/>
  <c r="BC72" i="15" s="1"/>
  <c r="AE73" i="15"/>
  <c r="AP73" i="15"/>
  <c r="BC73" i="15" s="1"/>
  <c r="AE74" i="15"/>
  <c r="AP74" i="15"/>
  <c r="BC74" i="15" s="1"/>
  <c r="AE75" i="15"/>
  <c r="AP75" i="15"/>
  <c r="BC75" i="15" s="1"/>
  <c r="AE76" i="15"/>
  <c r="AP76" i="15"/>
  <c r="BC76" i="15" s="1"/>
  <c r="AE77" i="15"/>
  <c r="AP77" i="15"/>
  <c r="BC77" i="15" s="1"/>
  <c r="AE78" i="15"/>
  <c r="AP78" i="15"/>
  <c r="BC78" i="15" s="1"/>
  <c r="AE79" i="15"/>
  <c r="AP79" i="15"/>
  <c r="BC79" i="15" s="1"/>
  <c r="AE80" i="15"/>
  <c r="AP80" i="15"/>
  <c r="BC80" i="15" s="1"/>
  <c r="AE81" i="15"/>
  <c r="AP81" i="15"/>
  <c r="BC81" i="15" s="1"/>
  <c r="AE82" i="15"/>
  <c r="AP82" i="15"/>
  <c r="BC82" i="15" s="1"/>
  <c r="AE83" i="15"/>
  <c r="AP83" i="15"/>
  <c r="BC83" i="15" s="1"/>
  <c r="AE84" i="15"/>
  <c r="AP84" i="15"/>
  <c r="BC84" i="15" s="1"/>
  <c r="AE85" i="15"/>
  <c r="AP85" i="15"/>
  <c r="BC85" i="15" s="1"/>
  <c r="AE86" i="15"/>
  <c r="AP86" i="15"/>
  <c r="BC86" i="15" s="1"/>
  <c r="AE87" i="15"/>
  <c r="AP87" i="15"/>
  <c r="BC87" i="15" s="1"/>
  <c r="AE88" i="15"/>
  <c r="AP88" i="15"/>
  <c r="BC88" i="15" s="1"/>
  <c r="AE89" i="15"/>
  <c r="AP89" i="15"/>
  <c r="BC89" i="15" s="1"/>
  <c r="AE90" i="15"/>
  <c r="AP90" i="15"/>
  <c r="BC90" i="15" s="1"/>
  <c r="AE91" i="15"/>
  <c r="AP91" i="15"/>
  <c r="BC91" i="15" s="1"/>
  <c r="AE92" i="15"/>
  <c r="AP92" i="15"/>
  <c r="BC92" i="15" s="1"/>
  <c r="AE93" i="15"/>
  <c r="AP93" i="15"/>
  <c r="BC93" i="15" s="1"/>
  <c r="AE94" i="15"/>
  <c r="AP94" i="15"/>
  <c r="BC94" i="15" s="1"/>
  <c r="AE95" i="15"/>
  <c r="AP95" i="15"/>
  <c r="BC95" i="15" s="1"/>
  <c r="AE96" i="15"/>
  <c r="AP96" i="15"/>
  <c r="BC96" i="15" s="1"/>
  <c r="AE97" i="15"/>
  <c r="AP97" i="15"/>
  <c r="BC97" i="15" s="1"/>
  <c r="AE98" i="15"/>
  <c r="AP98" i="15"/>
  <c r="BC98" i="15" s="1"/>
  <c r="AE99" i="15"/>
  <c r="AP99" i="15"/>
  <c r="BC99" i="15" s="1"/>
  <c r="AE100" i="15"/>
  <c r="AP100" i="15"/>
  <c r="BC100" i="15" s="1"/>
  <c r="AE101" i="15"/>
  <c r="AP101" i="15"/>
  <c r="BC101" i="15" s="1"/>
  <c r="AE102" i="15"/>
  <c r="AP102" i="15"/>
  <c r="BC102" i="15" s="1"/>
  <c r="AE103" i="15"/>
  <c r="AP103" i="15"/>
  <c r="BC103" i="15" s="1"/>
  <c r="AE104" i="15"/>
  <c r="AP104" i="15"/>
  <c r="BC104" i="15" s="1"/>
  <c r="AE105" i="15"/>
  <c r="AP105" i="15"/>
  <c r="BC105" i="15" s="1"/>
  <c r="AE106" i="15"/>
  <c r="AP106" i="15"/>
  <c r="BC106" i="15" s="1"/>
  <c r="AE107" i="15"/>
  <c r="AP107" i="15"/>
  <c r="BC107" i="15" s="1"/>
  <c r="J209" i="15"/>
  <c r="J210" i="15"/>
  <c r="J211" i="15"/>
  <c r="J212" i="15"/>
  <c r="J215" i="15" s="1"/>
  <c r="J218" i="15" s="1"/>
  <c r="J221" i="15" s="1"/>
  <c r="J213" i="15"/>
  <c r="AP8" i="15"/>
  <c r="AE8" i="15"/>
  <c r="J216" i="15" s="1"/>
  <c r="J219" i="15" s="1"/>
  <c r="AE16" i="15"/>
  <c r="AP16" i="15"/>
  <c r="BC16" i="15" s="1"/>
  <c r="AP37" i="15"/>
  <c r="BC37" i="15" s="1"/>
  <c r="AE37" i="15"/>
  <c r="AP117" i="15"/>
  <c r="BC117" i="15" s="1"/>
  <c r="AE117" i="15"/>
  <c r="AE120" i="15"/>
  <c r="AP120" i="15"/>
  <c r="BC120" i="15" s="1"/>
  <c r="AP122" i="15"/>
  <c r="BC122" i="15" s="1"/>
  <c r="AE122" i="15"/>
  <c r="AP123" i="15"/>
  <c r="BC123" i="15" s="1"/>
  <c r="AE123" i="15"/>
  <c r="AE127" i="15"/>
  <c r="AP127" i="15"/>
  <c r="BC127" i="15" s="1"/>
  <c r="AE128" i="15"/>
  <c r="AP128" i="15"/>
  <c r="BC128" i="15" s="1"/>
  <c r="AE129" i="15"/>
  <c r="AP129" i="15"/>
  <c r="BC129" i="15" s="1"/>
  <c r="AE130" i="15"/>
  <c r="AP130" i="15"/>
  <c r="BC130" i="15" s="1"/>
  <c r="AE131" i="15"/>
  <c r="AP131" i="15"/>
  <c r="BC131" i="15" s="1"/>
  <c r="AE132" i="15"/>
  <c r="AP132" i="15"/>
  <c r="BC132" i="15" s="1"/>
  <c r="AE133" i="15"/>
  <c r="AP133" i="15"/>
  <c r="BC133" i="15" s="1"/>
  <c r="AE134" i="15"/>
  <c r="AP134" i="15"/>
  <c r="BC134" i="15" s="1"/>
  <c r="AE135" i="15"/>
  <c r="AP135" i="15"/>
  <c r="BC135" i="15" s="1"/>
  <c r="AE136" i="15"/>
  <c r="AP136" i="15"/>
  <c r="BC136" i="15" s="1"/>
  <c r="AE137" i="15"/>
  <c r="AP137" i="15"/>
  <c r="BC137" i="15" s="1"/>
  <c r="AE138" i="15"/>
  <c r="AP138" i="15"/>
  <c r="BC138" i="15" s="1"/>
  <c r="AE139" i="15"/>
  <c r="AP139" i="15"/>
  <c r="BC139" i="15" s="1"/>
  <c r="AE140" i="15"/>
  <c r="AP140" i="15"/>
  <c r="BC140" i="15" s="1"/>
  <c r="AE141" i="15"/>
  <c r="AP141" i="15"/>
  <c r="BC141" i="15" s="1"/>
  <c r="AE142" i="15"/>
  <c r="AP142" i="15"/>
  <c r="BC142" i="15" s="1"/>
  <c r="AE143" i="15"/>
  <c r="AP143" i="15"/>
  <c r="BC143" i="15" s="1"/>
  <c r="AE144" i="15"/>
  <c r="AP144" i="15"/>
  <c r="BC144" i="15" s="1"/>
  <c r="AE145" i="15"/>
  <c r="AP145" i="15"/>
  <c r="BC145" i="15" s="1"/>
  <c r="AE146" i="15"/>
  <c r="AP146" i="15"/>
  <c r="BC146" i="15" s="1"/>
  <c r="AE147" i="15"/>
  <c r="AP147" i="15"/>
  <c r="BC147" i="15" s="1"/>
  <c r="AE148" i="15"/>
  <c r="AP148" i="15"/>
  <c r="BC148" i="15" s="1"/>
  <c r="AE149" i="15"/>
  <c r="AP149" i="15"/>
  <c r="BC149" i="15" s="1"/>
  <c r="AE150" i="15"/>
  <c r="AP150" i="15"/>
  <c r="BC150" i="15" s="1"/>
  <c r="AE151" i="15"/>
  <c r="AP151" i="15"/>
  <c r="BC151" i="15" s="1"/>
  <c r="AE152" i="15"/>
  <c r="AP152" i="15"/>
  <c r="BC152" i="15" s="1"/>
  <c r="AE153" i="15"/>
  <c r="AP153" i="15"/>
  <c r="BC153" i="15" s="1"/>
  <c r="AE154" i="15"/>
  <c r="AP154" i="15"/>
  <c r="BC154" i="15" s="1"/>
  <c r="AE155" i="15"/>
  <c r="AP155" i="15"/>
  <c r="BC155" i="15" s="1"/>
  <c r="AE156" i="15"/>
  <c r="AP156" i="15"/>
  <c r="BC156" i="15" s="1"/>
  <c r="AE157" i="15"/>
  <c r="AP157" i="15"/>
  <c r="BC157" i="15" s="1"/>
  <c r="AE158" i="15"/>
  <c r="AP158" i="15"/>
  <c r="BC158" i="15" s="1"/>
  <c r="AE159" i="15"/>
  <c r="AP159" i="15"/>
  <c r="BC159" i="15" s="1"/>
  <c r="AE160" i="15"/>
  <c r="AP160" i="15"/>
  <c r="BC160" i="15" s="1"/>
  <c r="AE161" i="15"/>
  <c r="AP161" i="15"/>
  <c r="BC161" i="15" s="1"/>
  <c r="AE162" i="15"/>
  <c r="AP162" i="15"/>
  <c r="BC162" i="15" s="1"/>
  <c r="AE163" i="15"/>
  <c r="AP163" i="15"/>
  <c r="BC163" i="15" s="1"/>
  <c r="AE164" i="15"/>
  <c r="AP164" i="15"/>
  <c r="BC164" i="15" s="1"/>
  <c r="AE165" i="15"/>
  <c r="AP165" i="15"/>
  <c r="BC165" i="15" s="1"/>
  <c r="AE166" i="15"/>
  <c r="AP166" i="15"/>
  <c r="BC166" i="15" s="1"/>
  <c r="AE167" i="15"/>
  <c r="AP167" i="15"/>
  <c r="BC167" i="15" s="1"/>
  <c r="AE168" i="15"/>
  <c r="AP168" i="15"/>
  <c r="BC168" i="15" s="1"/>
  <c r="AE169" i="15"/>
  <c r="AP169" i="15"/>
  <c r="BC169" i="15" s="1"/>
  <c r="AE170" i="15"/>
  <c r="AP170" i="15"/>
  <c r="BC170" i="15" s="1"/>
  <c r="AE171" i="15"/>
  <c r="AP171" i="15"/>
  <c r="BC171" i="15" s="1"/>
  <c r="AE172" i="15"/>
  <c r="AP172" i="15"/>
  <c r="BC172" i="15" s="1"/>
  <c r="AE173" i="15"/>
  <c r="AP173" i="15"/>
  <c r="BC173" i="15" s="1"/>
  <c r="AE174" i="15"/>
  <c r="AP174" i="15"/>
  <c r="BC174" i="15" s="1"/>
  <c r="AE175" i="15"/>
  <c r="AP175" i="15"/>
  <c r="BC175" i="15" s="1"/>
  <c r="AE176" i="15"/>
  <c r="AP176" i="15"/>
  <c r="BC176" i="15" s="1"/>
  <c r="AE177" i="15"/>
  <c r="AP177" i="15"/>
  <c r="BC177" i="15" s="1"/>
  <c r="AE178" i="15"/>
  <c r="AP178" i="15"/>
  <c r="BC178" i="15" s="1"/>
  <c r="AE179" i="15"/>
  <c r="AP179" i="15"/>
  <c r="BC179" i="15" s="1"/>
  <c r="AE180" i="15"/>
  <c r="AP180" i="15"/>
  <c r="BC180" i="15" s="1"/>
  <c r="AE181" i="15"/>
  <c r="AP181" i="15"/>
  <c r="BC181" i="15" s="1"/>
  <c r="AE182" i="15"/>
  <c r="AP182" i="15"/>
  <c r="BC182" i="15" s="1"/>
  <c r="AE183" i="15"/>
  <c r="AP183" i="15"/>
  <c r="BC183" i="15" s="1"/>
  <c r="AE184" i="15"/>
  <c r="AP184" i="15"/>
  <c r="BC184" i="15" s="1"/>
  <c r="AE185" i="15"/>
  <c r="AP185" i="15"/>
  <c r="BC185" i="15" s="1"/>
  <c r="AE186" i="15"/>
  <c r="AP186" i="15"/>
  <c r="BC186" i="15" s="1"/>
  <c r="AE187" i="15"/>
  <c r="AP187" i="15"/>
  <c r="BC187" i="15" s="1"/>
  <c r="AE188" i="15"/>
  <c r="AP188" i="15"/>
  <c r="BC188" i="15" s="1"/>
  <c r="AE189" i="15"/>
  <c r="AP189" i="15"/>
  <c r="BC189" i="15" s="1"/>
  <c r="AE190" i="15"/>
  <c r="AP190" i="15"/>
  <c r="BC190" i="15" s="1"/>
  <c r="AE191" i="15"/>
  <c r="AP191" i="15"/>
  <c r="BC191" i="15" s="1"/>
  <c r="AE192" i="15"/>
  <c r="AP192" i="15"/>
  <c r="BC192" i="15" s="1"/>
  <c r="AE193" i="15"/>
  <c r="AP193" i="15"/>
  <c r="BC193" i="15" s="1"/>
  <c r="AE194" i="15"/>
  <c r="AP194" i="15"/>
  <c r="BC194" i="15" s="1"/>
  <c r="AE195" i="15"/>
  <c r="AP195" i="15"/>
  <c r="BC195" i="15" s="1"/>
  <c r="AE196" i="15"/>
  <c r="AP196" i="15"/>
  <c r="BC196" i="15" s="1"/>
  <c r="AE197" i="15"/>
  <c r="AP197" i="15"/>
  <c r="BC197" i="15" s="1"/>
  <c r="AE198" i="15"/>
  <c r="AP198" i="15"/>
  <c r="BC198" i="15" s="1"/>
  <c r="AE199" i="15"/>
  <c r="AP199" i="15"/>
  <c r="BC199" i="15" s="1"/>
  <c r="AE200" i="15"/>
  <c r="AP200" i="15"/>
  <c r="BC200" i="15" s="1"/>
  <c r="AE201" i="15"/>
  <c r="AP201" i="15"/>
  <c r="BC201" i="15" s="1"/>
  <c r="AE202" i="15"/>
  <c r="AP202" i="15"/>
  <c r="BC202" i="15" s="1"/>
  <c r="AE203" i="15"/>
  <c r="AP203" i="15"/>
  <c r="BC203" i="15" s="1"/>
  <c r="AE204" i="15"/>
  <c r="AP204" i="15"/>
  <c r="BC204" i="15" s="1"/>
  <c r="AE205" i="15"/>
  <c r="AP205" i="15"/>
  <c r="BC205" i="15" s="1"/>
  <c r="AE206" i="15"/>
  <c r="AP206" i="15"/>
  <c r="BC206" i="15" s="1"/>
  <c r="AE207" i="15"/>
  <c r="AP207" i="15"/>
  <c r="BC207" i="15" s="1"/>
  <c r="AG37" i="15"/>
  <c r="AR37" i="15"/>
  <c r="BE37" i="15" s="1"/>
  <c r="AG40" i="15"/>
  <c r="AR40" i="15"/>
  <c r="BE40" i="15" s="1"/>
  <c r="AR112" i="15"/>
  <c r="BE112" i="15" s="1"/>
  <c r="AG112" i="15"/>
  <c r="AG113" i="15"/>
  <c r="AR113" i="15"/>
  <c r="BE113" i="15" s="1"/>
  <c r="AR115" i="15"/>
  <c r="BE115" i="15" s="1"/>
  <c r="AG115" i="15"/>
  <c r="AG120" i="15"/>
  <c r="AR120" i="15"/>
  <c r="BE120" i="15" s="1"/>
  <c r="AG29" i="15"/>
  <c r="AR29" i="15"/>
  <c r="BE29" i="15" s="1"/>
  <c r="AR38" i="15"/>
  <c r="BE38" i="15" s="1"/>
  <c r="AG38" i="15"/>
  <c r="AR39" i="15"/>
  <c r="BE39" i="15" s="1"/>
  <c r="AG39" i="15"/>
  <c r="AG110" i="15"/>
  <c r="AR110" i="15"/>
  <c r="BE110" i="15" s="1"/>
  <c r="AG10" i="15"/>
  <c r="AR10" i="15"/>
  <c r="BE10" i="15" s="1"/>
  <c r="AR26" i="15"/>
  <c r="BE26" i="15" s="1"/>
  <c r="AG26" i="15"/>
  <c r="AG111" i="15"/>
  <c r="AR111" i="15"/>
  <c r="BE111" i="15" s="1"/>
  <c r="AR116" i="15"/>
  <c r="BE116" i="15" s="1"/>
  <c r="AG116" i="15"/>
  <c r="AR117" i="15"/>
  <c r="BE117" i="15" s="1"/>
  <c r="AG117" i="15"/>
  <c r="AR123" i="15"/>
  <c r="BE123" i="15" s="1"/>
  <c r="AG123" i="15"/>
  <c r="AG125" i="15"/>
  <c r="AR125" i="15"/>
  <c r="BE125" i="15" s="1"/>
  <c r="AG126" i="15"/>
  <c r="AR126" i="15"/>
  <c r="BE126" i="15" s="1"/>
  <c r="AR11" i="15"/>
  <c r="BE11" i="15" s="1"/>
  <c r="AG11" i="15"/>
  <c r="AR12" i="15"/>
  <c r="BE12" i="15" s="1"/>
  <c r="AG12" i="15"/>
  <c r="AG17" i="15"/>
  <c r="AR17" i="15"/>
  <c r="BE17" i="15" s="1"/>
  <c r="AG21" i="15"/>
  <c r="AR21" i="15"/>
  <c r="BE21" i="15" s="1"/>
  <c r="AG25" i="15"/>
  <c r="AR25" i="15"/>
  <c r="BE25" i="15" s="1"/>
  <c r="AG27" i="15"/>
  <c r="AR27" i="15"/>
  <c r="BE27" i="15" s="1"/>
  <c r="AG28" i="15"/>
  <c r="AR28" i="15"/>
  <c r="BE28" i="15" s="1"/>
  <c r="AR114" i="15"/>
  <c r="BE114" i="15" s="1"/>
  <c r="AG114" i="15"/>
  <c r="AR118" i="15"/>
  <c r="BE118" i="15" s="1"/>
  <c r="AG118" i="15"/>
  <c r="AG121" i="15"/>
  <c r="AR121" i="15"/>
  <c r="BE121" i="15" s="1"/>
  <c r="AG122" i="15"/>
  <c r="AR122" i="15"/>
  <c r="BE122" i="15" s="1"/>
  <c r="AR19" i="15"/>
  <c r="BE19" i="15" s="1"/>
  <c r="AG19" i="15"/>
  <c r="AR20" i="15"/>
  <c r="BE20" i="15" s="1"/>
  <c r="AG20" i="15"/>
  <c r="AG24" i="15"/>
  <c r="AR24" i="15"/>
  <c r="BE24" i="15" s="1"/>
  <c r="AR32" i="15"/>
  <c r="BE32" i="15" s="1"/>
  <c r="AG32" i="15"/>
  <c r="AG41" i="15"/>
  <c r="AR41" i="15"/>
  <c r="BE41" i="15" s="1"/>
  <c r="AG108" i="15"/>
  <c r="AR108" i="15"/>
  <c r="BE108" i="15" s="1"/>
  <c r="AG109" i="15"/>
  <c r="AR109" i="15"/>
  <c r="BE109" i="15" s="1"/>
  <c r="AG8" i="15"/>
  <c r="AR8" i="15"/>
  <c r="L209" i="15"/>
  <c r="L210" i="15"/>
  <c r="L211" i="15"/>
  <c r="L212" i="15"/>
  <c r="L215" i="15" s="1"/>
  <c r="L218" i="15" s="1"/>
  <c r="L221" i="15" s="1"/>
  <c r="L213" i="15"/>
  <c r="AR9" i="15"/>
  <c r="BE9" i="15" s="1"/>
  <c r="AG9" i="15"/>
  <c r="L216" i="15" s="1"/>
  <c r="L219" i="15" s="1"/>
  <c r="AR13" i="15"/>
  <c r="BE13" i="15" s="1"/>
  <c r="AG13" i="15"/>
  <c r="AR16" i="15"/>
  <c r="BE16" i="15" s="1"/>
  <c r="AG16" i="15"/>
  <c r="AR30" i="15"/>
  <c r="BE30" i="15" s="1"/>
  <c r="AG30" i="15"/>
  <c r="AG42" i="15"/>
  <c r="AR42" i="15"/>
  <c r="BE42" i="15" s="1"/>
  <c r="AG43" i="15"/>
  <c r="AR43" i="15"/>
  <c r="BE43" i="15" s="1"/>
  <c r="AG44" i="15"/>
  <c r="AR44" i="15"/>
  <c r="BE44" i="15" s="1"/>
  <c r="AG45" i="15"/>
  <c r="AR45" i="15"/>
  <c r="BE45" i="15" s="1"/>
  <c r="AG46" i="15"/>
  <c r="AR46" i="15"/>
  <c r="BE46" i="15" s="1"/>
  <c r="AG47" i="15"/>
  <c r="AR47" i="15"/>
  <c r="BE47" i="15" s="1"/>
  <c r="AG48" i="15"/>
  <c r="AR48" i="15"/>
  <c r="BE48" i="15" s="1"/>
  <c r="AG49" i="15"/>
  <c r="AR49" i="15"/>
  <c r="BE49" i="15" s="1"/>
  <c r="AG50" i="15"/>
  <c r="AR50" i="15"/>
  <c r="BE50" i="15" s="1"/>
  <c r="AG51" i="15"/>
  <c r="AR51" i="15"/>
  <c r="BE51" i="15" s="1"/>
  <c r="AG52" i="15"/>
  <c r="AR52" i="15"/>
  <c r="BE52" i="15" s="1"/>
  <c r="AG53" i="15"/>
  <c r="AR53" i="15"/>
  <c r="BE53" i="15" s="1"/>
  <c r="AG54" i="15"/>
  <c r="AR54" i="15"/>
  <c r="BE54" i="15" s="1"/>
  <c r="AG55" i="15"/>
  <c r="AR55" i="15"/>
  <c r="BE55" i="15" s="1"/>
  <c r="AG56" i="15"/>
  <c r="AR56" i="15"/>
  <c r="BE56" i="15" s="1"/>
  <c r="AG57" i="15"/>
  <c r="AR57" i="15"/>
  <c r="BE57" i="15" s="1"/>
  <c r="AG58" i="15"/>
  <c r="AR58" i="15"/>
  <c r="BE58" i="15" s="1"/>
  <c r="AG59" i="15"/>
  <c r="AR59" i="15"/>
  <c r="BE59" i="15" s="1"/>
  <c r="AG60" i="15"/>
  <c r="AR60" i="15"/>
  <c r="BE60" i="15" s="1"/>
  <c r="AG61" i="15"/>
  <c r="AR61" i="15"/>
  <c r="BE61" i="15" s="1"/>
  <c r="AG62" i="15"/>
  <c r="AR62" i="15"/>
  <c r="BE62" i="15" s="1"/>
  <c r="AG63" i="15"/>
  <c r="AR63" i="15"/>
  <c r="BE63" i="15" s="1"/>
  <c r="AG64" i="15"/>
  <c r="AR64" i="15"/>
  <c r="BE64" i="15" s="1"/>
  <c r="AG65" i="15"/>
  <c r="AR65" i="15"/>
  <c r="BE65" i="15" s="1"/>
  <c r="AG66" i="15"/>
  <c r="AR66" i="15"/>
  <c r="BE66" i="15" s="1"/>
  <c r="AG67" i="15"/>
  <c r="AR67" i="15"/>
  <c r="BE67" i="15" s="1"/>
  <c r="AG68" i="15"/>
  <c r="AR68" i="15"/>
  <c r="BE68" i="15" s="1"/>
  <c r="AG69" i="15"/>
  <c r="AR69" i="15"/>
  <c r="BE69" i="15" s="1"/>
  <c r="AG70" i="15"/>
  <c r="AR70" i="15"/>
  <c r="BE70" i="15" s="1"/>
  <c r="AG71" i="15"/>
  <c r="AR71" i="15"/>
  <c r="BE71" i="15" s="1"/>
  <c r="AG72" i="15"/>
  <c r="AR72" i="15"/>
  <c r="BE72" i="15" s="1"/>
  <c r="AG73" i="15"/>
  <c r="AR73" i="15"/>
  <c r="BE73" i="15" s="1"/>
  <c r="AG74" i="15"/>
  <c r="AR74" i="15"/>
  <c r="BE74" i="15" s="1"/>
  <c r="AG75" i="15"/>
  <c r="AR75" i="15"/>
  <c r="BE75" i="15" s="1"/>
  <c r="AG76" i="15"/>
  <c r="AR76" i="15"/>
  <c r="BE76" i="15" s="1"/>
  <c r="AG77" i="15"/>
  <c r="AR77" i="15"/>
  <c r="BE77" i="15" s="1"/>
  <c r="AG78" i="15"/>
  <c r="AR78" i="15"/>
  <c r="BE78" i="15" s="1"/>
  <c r="AG79" i="15"/>
  <c r="AR79" i="15"/>
  <c r="BE79" i="15" s="1"/>
  <c r="AG80" i="15"/>
  <c r="AR80" i="15"/>
  <c r="BE80" i="15" s="1"/>
  <c r="AG81" i="15"/>
  <c r="AR81" i="15"/>
  <c r="BE81" i="15" s="1"/>
  <c r="AG82" i="15"/>
  <c r="AR82" i="15"/>
  <c r="BE82" i="15" s="1"/>
  <c r="AG83" i="15"/>
  <c r="AR83" i="15"/>
  <c r="BE83" i="15" s="1"/>
  <c r="AG84" i="15"/>
  <c r="AR84" i="15"/>
  <c r="BE84" i="15" s="1"/>
  <c r="AG85" i="15"/>
  <c r="AR85" i="15"/>
  <c r="BE85" i="15" s="1"/>
  <c r="AG86" i="15"/>
  <c r="AR86" i="15"/>
  <c r="BE86" i="15" s="1"/>
  <c r="AG87" i="15"/>
  <c r="AR87" i="15"/>
  <c r="BE87" i="15" s="1"/>
  <c r="AG88" i="15"/>
  <c r="AR88" i="15"/>
  <c r="BE88" i="15" s="1"/>
  <c r="AG89" i="15"/>
  <c r="AR89" i="15"/>
  <c r="BE89" i="15" s="1"/>
  <c r="AG90" i="15"/>
  <c r="AR90" i="15"/>
  <c r="BE90" i="15" s="1"/>
  <c r="AG91" i="15"/>
  <c r="AR91" i="15"/>
  <c r="BE91" i="15" s="1"/>
  <c r="AG92" i="15"/>
  <c r="AR92" i="15"/>
  <c r="BE92" i="15" s="1"/>
  <c r="AG93" i="15"/>
  <c r="AR93" i="15"/>
  <c r="BE93" i="15" s="1"/>
  <c r="AG94" i="15"/>
  <c r="AR94" i="15"/>
  <c r="BE94" i="15" s="1"/>
  <c r="AG95" i="15"/>
  <c r="AR95" i="15"/>
  <c r="BE95" i="15" s="1"/>
  <c r="AG96" i="15"/>
  <c r="AR96" i="15"/>
  <c r="BE96" i="15" s="1"/>
  <c r="AG97" i="15"/>
  <c r="AR97" i="15"/>
  <c r="BE97" i="15" s="1"/>
  <c r="AG98" i="15"/>
  <c r="AR98" i="15"/>
  <c r="BE98" i="15" s="1"/>
  <c r="AG99" i="15"/>
  <c r="AR99" i="15"/>
  <c r="BE99" i="15" s="1"/>
  <c r="AG100" i="15"/>
  <c r="AR100" i="15"/>
  <c r="BE100" i="15" s="1"/>
  <c r="AG101" i="15"/>
  <c r="AR101" i="15"/>
  <c r="BE101" i="15" s="1"/>
  <c r="AG102" i="15"/>
  <c r="AR102" i="15"/>
  <c r="BE102" i="15" s="1"/>
  <c r="AG103" i="15"/>
  <c r="AR103" i="15"/>
  <c r="BE103" i="15" s="1"/>
  <c r="AG104" i="15"/>
  <c r="AR104" i="15"/>
  <c r="BE104" i="15" s="1"/>
  <c r="AG105" i="15"/>
  <c r="AR105" i="15"/>
  <c r="BE105" i="15" s="1"/>
  <c r="AG106" i="15"/>
  <c r="AR106" i="15"/>
  <c r="BE106" i="15" s="1"/>
  <c r="AG107" i="15"/>
  <c r="AR107" i="15"/>
  <c r="BE107" i="15" s="1"/>
  <c r="AR33" i="15"/>
  <c r="BE33" i="15" s="1"/>
  <c r="AG33" i="15"/>
  <c r="AG119" i="15"/>
  <c r="AR119" i="15"/>
  <c r="BE119" i="15" s="1"/>
  <c r="AR124" i="15"/>
  <c r="BE124" i="15" s="1"/>
  <c r="AG124" i="15"/>
  <c r="AG127" i="15"/>
  <c r="AR127" i="15"/>
  <c r="BE127" i="15" s="1"/>
  <c r="AG128" i="15"/>
  <c r="AR128" i="15"/>
  <c r="BE128" i="15" s="1"/>
  <c r="AG129" i="15"/>
  <c r="AR129" i="15"/>
  <c r="BE129" i="15" s="1"/>
  <c r="AG130" i="15"/>
  <c r="AR130" i="15"/>
  <c r="BE130" i="15" s="1"/>
  <c r="AG131" i="15"/>
  <c r="AR131" i="15"/>
  <c r="BE131" i="15" s="1"/>
  <c r="AG132" i="15"/>
  <c r="AR132" i="15"/>
  <c r="BE132" i="15" s="1"/>
  <c r="AG133" i="15"/>
  <c r="AR133" i="15"/>
  <c r="BE133" i="15" s="1"/>
  <c r="AG134" i="15"/>
  <c r="AR134" i="15"/>
  <c r="BE134" i="15" s="1"/>
  <c r="AG135" i="15"/>
  <c r="AR135" i="15"/>
  <c r="BE135" i="15" s="1"/>
  <c r="AG136" i="15"/>
  <c r="AR136" i="15"/>
  <c r="BE136" i="15" s="1"/>
  <c r="AG137" i="15"/>
  <c r="AR137" i="15"/>
  <c r="BE137" i="15" s="1"/>
  <c r="AG138" i="15"/>
  <c r="AR138" i="15"/>
  <c r="BE138" i="15" s="1"/>
  <c r="AG139" i="15"/>
  <c r="AR139" i="15"/>
  <c r="BE139" i="15" s="1"/>
  <c r="AG140" i="15"/>
  <c r="AR140" i="15"/>
  <c r="BE140" i="15" s="1"/>
  <c r="AG141" i="15"/>
  <c r="AR141" i="15"/>
  <c r="BE141" i="15" s="1"/>
  <c r="AG142" i="15"/>
  <c r="AR142" i="15"/>
  <c r="BE142" i="15" s="1"/>
  <c r="AG143" i="15"/>
  <c r="AR143" i="15"/>
  <c r="BE143" i="15" s="1"/>
  <c r="AG144" i="15"/>
  <c r="AR144" i="15"/>
  <c r="BE144" i="15" s="1"/>
  <c r="AG145" i="15"/>
  <c r="AR145" i="15"/>
  <c r="BE145" i="15" s="1"/>
  <c r="AG146" i="15"/>
  <c r="AR146" i="15"/>
  <c r="BE146" i="15" s="1"/>
  <c r="AG147" i="15"/>
  <c r="AR147" i="15"/>
  <c r="BE147" i="15" s="1"/>
  <c r="AG148" i="15"/>
  <c r="AR148" i="15"/>
  <c r="BE148" i="15" s="1"/>
  <c r="AG149" i="15"/>
  <c r="AR149" i="15"/>
  <c r="BE149" i="15" s="1"/>
  <c r="AG150" i="15"/>
  <c r="AR150" i="15"/>
  <c r="BE150" i="15" s="1"/>
  <c r="AG151" i="15"/>
  <c r="AR151" i="15"/>
  <c r="BE151" i="15" s="1"/>
  <c r="AG152" i="15"/>
  <c r="AR152" i="15"/>
  <c r="BE152" i="15" s="1"/>
  <c r="AG153" i="15"/>
  <c r="AR153" i="15"/>
  <c r="BE153" i="15" s="1"/>
  <c r="AG154" i="15"/>
  <c r="AR154" i="15"/>
  <c r="BE154" i="15" s="1"/>
  <c r="AG155" i="15"/>
  <c r="AR155" i="15"/>
  <c r="BE155" i="15" s="1"/>
  <c r="AG156" i="15"/>
  <c r="AR156" i="15"/>
  <c r="BE156" i="15" s="1"/>
  <c r="AG157" i="15"/>
  <c r="AR157" i="15"/>
  <c r="BE157" i="15" s="1"/>
  <c r="AG158" i="15"/>
  <c r="AR158" i="15"/>
  <c r="BE158" i="15" s="1"/>
  <c r="AG159" i="15"/>
  <c r="AR159" i="15"/>
  <c r="BE159" i="15" s="1"/>
  <c r="AG160" i="15"/>
  <c r="AR160" i="15"/>
  <c r="BE160" i="15" s="1"/>
  <c r="AG161" i="15"/>
  <c r="AR161" i="15"/>
  <c r="BE161" i="15" s="1"/>
  <c r="AG162" i="15"/>
  <c r="AR162" i="15"/>
  <c r="BE162" i="15" s="1"/>
  <c r="AG163" i="15"/>
  <c r="AR163" i="15"/>
  <c r="BE163" i="15" s="1"/>
  <c r="AG164" i="15"/>
  <c r="AR164" i="15"/>
  <c r="BE164" i="15" s="1"/>
  <c r="AG165" i="15"/>
  <c r="AR165" i="15"/>
  <c r="BE165" i="15" s="1"/>
  <c r="AG166" i="15"/>
  <c r="AR166" i="15"/>
  <c r="BE166" i="15" s="1"/>
  <c r="AG167" i="15"/>
  <c r="AR167" i="15"/>
  <c r="BE167" i="15" s="1"/>
  <c r="AG168" i="15"/>
  <c r="AR168" i="15"/>
  <c r="BE168" i="15" s="1"/>
  <c r="AG169" i="15"/>
  <c r="AR169" i="15"/>
  <c r="BE169" i="15" s="1"/>
  <c r="AG170" i="15"/>
  <c r="AR170" i="15"/>
  <c r="BE170" i="15" s="1"/>
  <c r="AG171" i="15"/>
  <c r="AR171" i="15"/>
  <c r="BE171" i="15" s="1"/>
  <c r="AG172" i="15"/>
  <c r="AR172" i="15"/>
  <c r="BE172" i="15" s="1"/>
  <c r="AG173" i="15"/>
  <c r="AR173" i="15"/>
  <c r="BE173" i="15" s="1"/>
  <c r="AG174" i="15"/>
  <c r="AR174" i="15"/>
  <c r="BE174" i="15" s="1"/>
  <c r="AG175" i="15"/>
  <c r="AR175" i="15"/>
  <c r="BE175" i="15" s="1"/>
  <c r="AG176" i="15"/>
  <c r="AR176" i="15"/>
  <c r="BE176" i="15" s="1"/>
  <c r="AG177" i="15"/>
  <c r="AR177" i="15"/>
  <c r="BE177" i="15" s="1"/>
  <c r="AG178" i="15"/>
  <c r="AR178" i="15"/>
  <c r="BE178" i="15" s="1"/>
  <c r="AG179" i="15"/>
  <c r="AR179" i="15"/>
  <c r="BE179" i="15" s="1"/>
  <c r="AG180" i="15"/>
  <c r="AR180" i="15"/>
  <c r="BE180" i="15" s="1"/>
  <c r="AG181" i="15"/>
  <c r="AR181" i="15"/>
  <c r="BE181" i="15" s="1"/>
  <c r="AG182" i="15"/>
  <c r="AR182" i="15"/>
  <c r="BE182" i="15" s="1"/>
  <c r="AG183" i="15"/>
  <c r="AR183" i="15"/>
  <c r="BE183" i="15" s="1"/>
  <c r="AG184" i="15"/>
  <c r="AR184" i="15"/>
  <c r="BE184" i="15" s="1"/>
  <c r="AG185" i="15"/>
  <c r="AR185" i="15"/>
  <c r="BE185" i="15" s="1"/>
  <c r="AG186" i="15"/>
  <c r="AR186" i="15"/>
  <c r="BE186" i="15" s="1"/>
  <c r="AG187" i="15"/>
  <c r="AR187" i="15"/>
  <c r="BE187" i="15" s="1"/>
  <c r="AG188" i="15"/>
  <c r="AR188" i="15"/>
  <c r="BE188" i="15" s="1"/>
  <c r="AG189" i="15"/>
  <c r="AR189" i="15"/>
  <c r="BE189" i="15" s="1"/>
  <c r="AG190" i="15"/>
  <c r="AR190" i="15"/>
  <c r="BE190" i="15" s="1"/>
  <c r="AG191" i="15"/>
  <c r="AR191" i="15"/>
  <c r="BE191" i="15" s="1"/>
  <c r="AG192" i="15"/>
  <c r="AR192" i="15"/>
  <c r="BE192" i="15" s="1"/>
  <c r="AG193" i="15"/>
  <c r="AR193" i="15"/>
  <c r="BE193" i="15" s="1"/>
  <c r="AG194" i="15"/>
  <c r="AR194" i="15"/>
  <c r="BE194" i="15" s="1"/>
  <c r="AG195" i="15"/>
  <c r="AR195" i="15"/>
  <c r="BE195" i="15" s="1"/>
  <c r="AG196" i="15"/>
  <c r="AR196" i="15"/>
  <c r="BE196" i="15" s="1"/>
  <c r="AG197" i="15"/>
  <c r="AR197" i="15"/>
  <c r="BE197" i="15" s="1"/>
  <c r="AG198" i="15"/>
  <c r="AR198" i="15"/>
  <c r="BE198" i="15" s="1"/>
  <c r="AG199" i="15"/>
  <c r="AR199" i="15"/>
  <c r="BE199" i="15" s="1"/>
  <c r="AG200" i="15"/>
  <c r="AR200" i="15"/>
  <c r="BE200" i="15" s="1"/>
  <c r="AG201" i="15"/>
  <c r="AR201" i="15"/>
  <c r="BE201" i="15" s="1"/>
  <c r="AG202" i="15"/>
  <c r="AR202" i="15"/>
  <c r="BE202" i="15" s="1"/>
  <c r="AG203" i="15"/>
  <c r="AR203" i="15"/>
  <c r="BE203" i="15" s="1"/>
  <c r="AG204" i="15"/>
  <c r="AR204" i="15"/>
  <c r="BE204" i="15" s="1"/>
  <c r="AG205" i="15"/>
  <c r="AR205" i="15"/>
  <c r="BE205" i="15" s="1"/>
  <c r="AG206" i="15"/>
  <c r="AR206" i="15"/>
  <c r="BE206" i="15" s="1"/>
  <c r="AG207" i="15"/>
  <c r="AR207" i="15"/>
  <c r="BE207" i="15" s="1"/>
  <c r="AG14" i="15"/>
  <c r="AR14" i="15"/>
  <c r="BE14" i="15" s="1"/>
  <c r="AR15" i="15"/>
  <c r="BE15" i="15" s="1"/>
  <c r="AG15" i="15"/>
  <c r="AR18" i="15"/>
  <c r="BE18" i="15" s="1"/>
  <c r="AG18" i="15"/>
  <c r="AG22" i="15"/>
  <c r="AR22" i="15"/>
  <c r="BE22" i="15" s="1"/>
  <c r="AG23" i="15"/>
  <c r="AR23" i="15"/>
  <c r="BE23" i="15" s="1"/>
  <c r="AG31" i="15"/>
  <c r="AR31" i="15"/>
  <c r="BE31" i="15" s="1"/>
  <c r="AR34" i="15"/>
  <c r="BE34" i="15" s="1"/>
  <c r="AG34" i="15"/>
  <c r="AG35" i="15"/>
  <c r="AR35" i="15"/>
  <c r="BE35" i="15" s="1"/>
  <c r="AG36" i="15"/>
  <c r="AR36" i="15"/>
  <c r="BE36" i="15" s="1"/>
  <c r="AI10" i="15"/>
  <c r="AT10" i="15"/>
  <c r="BG10" i="15" s="1"/>
  <c r="AT11" i="15"/>
  <c r="BG11" i="15" s="1"/>
  <c r="AI11" i="15"/>
  <c r="AI35" i="15"/>
  <c r="AT35" i="15"/>
  <c r="BG35" i="15" s="1"/>
  <c r="AI42" i="15"/>
  <c r="AT42" i="15"/>
  <c r="BG42" i="15" s="1"/>
  <c r="AI43" i="15"/>
  <c r="AT43" i="15"/>
  <c r="BG43" i="15" s="1"/>
  <c r="AI44" i="15"/>
  <c r="AT44" i="15"/>
  <c r="BG44" i="15" s="1"/>
  <c r="AI45" i="15"/>
  <c r="AT45" i="15"/>
  <c r="BG45" i="15" s="1"/>
  <c r="AI46" i="15"/>
  <c r="AT46" i="15"/>
  <c r="BG46" i="15" s="1"/>
  <c r="AI47" i="15"/>
  <c r="AT47" i="15"/>
  <c r="BG47" i="15" s="1"/>
  <c r="AI48" i="15"/>
  <c r="AT48" i="15"/>
  <c r="BG48" i="15" s="1"/>
  <c r="AI49" i="15"/>
  <c r="AT49" i="15"/>
  <c r="BG49" i="15" s="1"/>
  <c r="AI50" i="15"/>
  <c r="AT50" i="15"/>
  <c r="BG50" i="15" s="1"/>
  <c r="AI51" i="15"/>
  <c r="AT51" i="15"/>
  <c r="BG51" i="15" s="1"/>
  <c r="AI52" i="15"/>
  <c r="AT52" i="15"/>
  <c r="BG52" i="15" s="1"/>
  <c r="AI53" i="15"/>
  <c r="AT53" i="15"/>
  <c r="BG53" i="15" s="1"/>
  <c r="AI54" i="15"/>
  <c r="AT54" i="15"/>
  <c r="BG54" i="15" s="1"/>
  <c r="AI55" i="15"/>
  <c r="AT55" i="15"/>
  <c r="BG55" i="15" s="1"/>
  <c r="AI56" i="15"/>
  <c r="AT56" i="15"/>
  <c r="BG56" i="15" s="1"/>
  <c r="AI57" i="15"/>
  <c r="AT57" i="15"/>
  <c r="BG57" i="15" s="1"/>
  <c r="AI58" i="15"/>
  <c r="AT58" i="15"/>
  <c r="BG58" i="15" s="1"/>
  <c r="AI59" i="15"/>
  <c r="AT59" i="15"/>
  <c r="BG59" i="15" s="1"/>
  <c r="AI60" i="15"/>
  <c r="AT60" i="15"/>
  <c r="BG60" i="15" s="1"/>
  <c r="AI61" i="15"/>
  <c r="AT61" i="15"/>
  <c r="BG61" i="15" s="1"/>
  <c r="AI62" i="15"/>
  <c r="AT62" i="15"/>
  <c r="BG62" i="15" s="1"/>
  <c r="AI63" i="15"/>
  <c r="AT63" i="15"/>
  <c r="BG63" i="15" s="1"/>
  <c r="AI64" i="15"/>
  <c r="AT64" i="15"/>
  <c r="BG64" i="15" s="1"/>
  <c r="AI65" i="15"/>
  <c r="AT65" i="15"/>
  <c r="BG65" i="15" s="1"/>
  <c r="AI66" i="15"/>
  <c r="AT66" i="15"/>
  <c r="BG66" i="15" s="1"/>
  <c r="AI67" i="15"/>
  <c r="AT67" i="15"/>
  <c r="BG67" i="15" s="1"/>
  <c r="AI68" i="15"/>
  <c r="AT68" i="15"/>
  <c r="BG68" i="15" s="1"/>
  <c r="AI69" i="15"/>
  <c r="AT69" i="15"/>
  <c r="BG69" i="15" s="1"/>
  <c r="AI70" i="15"/>
  <c r="AT70" i="15"/>
  <c r="BG70" i="15" s="1"/>
  <c r="AI71" i="15"/>
  <c r="AT71" i="15"/>
  <c r="BG71" i="15" s="1"/>
  <c r="AI72" i="15"/>
  <c r="AT72" i="15"/>
  <c r="BG72" i="15" s="1"/>
  <c r="AI73" i="15"/>
  <c r="AT73" i="15"/>
  <c r="BG73" i="15" s="1"/>
  <c r="AI74" i="15"/>
  <c r="AT74" i="15"/>
  <c r="BG74" i="15" s="1"/>
  <c r="AI75" i="15"/>
  <c r="AT75" i="15"/>
  <c r="BG75" i="15" s="1"/>
  <c r="AI76" i="15"/>
  <c r="AT76" i="15"/>
  <c r="BG76" i="15" s="1"/>
  <c r="AI77" i="15"/>
  <c r="AT77" i="15"/>
  <c r="BG77" i="15" s="1"/>
  <c r="AI78" i="15"/>
  <c r="AT78" i="15"/>
  <c r="BG78" i="15" s="1"/>
  <c r="AI79" i="15"/>
  <c r="AT79" i="15"/>
  <c r="BG79" i="15" s="1"/>
  <c r="AI80" i="15"/>
  <c r="AT80" i="15"/>
  <c r="BG80" i="15" s="1"/>
  <c r="AI81" i="15"/>
  <c r="AT81" i="15"/>
  <c r="BG81" i="15" s="1"/>
  <c r="AI82" i="15"/>
  <c r="AT82" i="15"/>
  <c r="BG82" i="15" s="1"/>
  <c r="AI83" i="15"/>
  <c r="AT83" i="15"/>
  <c r="BG83" i="15" s="1"/>
  <c r="AI84" i="15"/>
  <c r="AT84" i="15"/>
  <c r="BG84" i="15" s="1"/>
  <c r="AI85" i="15"/>
  <c r="AT85" i="15"/>
  <c r="BG85" i="15" s="1"/>
  <c r="AI86" i="15"/>
  <c r="AT86" i="15"/>
  <c r="BG86" i="15" s="1"/>
  <c r="AI87" i="15"/>
  <c r="AT87" i="15"/>
  <c r="BG87" i="15" s="1"/>
  <c r="AI88" i="15"/>
  <c r="AT88" i="15"/>
  <c r="BG88" i="15" s="1"/>
  <c r="AI89" i="15"/>
  <c r="AT89" i="15"/>
  <c r="BG89" i="15" s="1"/>
  <c r="AI90" i="15"/>
  <c r="AT90" i="15"/>
  <c r="BG90" i="15" s="1"/>
  <c r="AI91" i="15"/>
  <c r="AT91" i="15"/>
  <c r="BG91" i="15" s="1"/>
  <c r="AI92" i="15"/>
  <c r="AT92" i="15"/>
  <c r="BG92" i="15" s="1"/>
  <c r="AI93" i="15"/>
  <c r="AT93" i="15"/>
  <c r="BG93" i="15" s="1"/>
  <c r="AI94" i="15"/>
  <c r="AT94" i="15"/>
  <c r="BG94" i="15" s="1"/>
  <c r="AI95" i="15"/>
  <c r="AT95" i="15"/>
  <c r="BG95" i="15" s="1"/>
  <c r="AI96" i="15"/>
  <c r="AT96" i="15"/>
  <c r="BG96" i="15" s="1"/>
  <c r="AI97" i="15"/>
  <c r="AT97" i="15"/>
  <c r="BG97" i="15" s="1"/>
  <c r="AI98" i="15"/>
  <c r="AT98" i="15"/>
  <c r="BG98" i="15" s="1"/>
  <c r="AI99" i="15"/>
  <c r="AT99" i="15"/>
  <c r="BG99" i="15" s="1"/>
  <c r="AI100" i="15"/>
  <c r="AT100" i="15"/>
  <c r="BG100" i="15" s="1"/>
  <c r="AI101" i="15"/>
  <c r="AT101" i="15"/>
  <c r="BG101" i="15" s="1"/>
  <c r="AI102" i="15"/>
  <c r="AT102" i="15"/>
  <c r="BG102" i="15" s="1"/>
  <c r="AI103" i="15"/>
  <c r="AT103" i="15"/>
  <c r="BG103" i="15" s="1"/>
  <c r="AI104" i="15"/>
  <c r="AT104" i="15"/>
  <c r="BG104" i="15" s="1"/>
  <c r="AI105" i="15"/>
  <c r="AT105" i="15"/>
  <c r="BG105" i="15" s="1"/>
  <c r="AI106" i="15"/>
  <c r="AT106" i="15"/>
  <c r="BG106" i="15" s="1"/>
  <c r="AI107" i="15"/>
  <c r="AT107" i="15"/>
  <c r="BG107" i="15" s="1"/>
  <c r="AT19" i="15"/>
  <c r="BG19" i="15" s="1"/>
  <c r="AI19" i="15"/>
  <c r="AT26" i="15"/>
  <c r="BG26" i="15" s="1"/>
  <c r="AI26" i="15"/>
  <c r="AI27" i="15"/>
  <c r="AT27" i="15"/>
  <c r="BG27" i="15" s="1"/>
  <c r="AI32" i="15"/>
  <c r="AT32" i="15"/>
  <c r="BG32" i="15" s="1"/>
  <c r="AT37" i="15"/>
  <c r="BG37" i="15" s="1"/>
  <c r="AI37" i="15"/>
  <c r="AI40" i="15"/>
  <c r="AT40" i="15"/>
  <c r="BG40" i="15" s="1"/>
  <c r="AT109" i="15"/>
  <c r="BG109" i="15" s="1"/>
  <c r="AI109" i="15"/>
  <c r="AT110" i="15"/>
  <c r="BG110" i="15" s="1"/>
  <c r="AI110" i="15"/>
  <c r="AI111" i="15"/>
  <c r="AT111" i="15"/>
  <c r="BG111" i="15" s="1"/>
  <c r="AT113" i="15"/>
  <c r="BG113" i="15" s="1"/>
  <c r="AI113" i="15"/>
  <c r="AT118" i="15"/>
  <c r="BG118" i="15" s="1"/>
  <c r="AI118" i="15"/>
  <c r="AI123" i="15"/>
  <c r="AT123" i="15"/>
  <c r="BG123" i="15" s="1"/>
  <c r="AI127" i="15"/>
  <c r="AT127" i="15"/>
  <c r="BG127" i="15" s="1"/>
  <c r="AI128" i="15"/>
  <c r="AT128" i="15"/>
  <c r="BG128" i="15" s="1"/>
  <c r="AI129" i="15"/>
  <c r="AT129" i="15"/>
  <c r="BG129" i="15" s="1"/>
  <c r="AI130" i="15"/>
  <c r="AT130" i="15"/>
  <c r="BG130" i="15" s="1"/>
  <c r="AI131" i="15"/>
  <c r="AT131" i="15"/>
  <c r="BG131" i="15" s="1"/>
  <c r="AI132" i="15"/>
  <c r="AT132" i="15"/>
  <c r="BG132" i="15" s="1"/>
  <c r="AI133" i="15"/>
  <c r="AT133" i="15"/>
  <c r="BG133" i="15" s="1"/>
  <c r="AI134" i="15"/>
  <c r="AT134" i="15"/>
  <c r="BG134" i="15" s="1"/>
  <c r="AI135" i="15"/>
  <c r="AT135" i="15"/>
  <c r="BG135" i="15" s="1"/>
  <c r="AI136" i="15"/>
  <c r="AT136" i="15"/>
  <c r="BG136" i="15" s="1"/>
  <c r="AI137" i="15"/>
  <c r="AT137" i="15"/>
  <c r="BG137" i="15" s="1"/>
  <c r="AI138" i="15"/>
  <c r="AT138" i="15"/>
  <c r="BG138" i="15" s="1"/>
  <c r="AI139" i="15"/>
  <c r="AT139" i="15"/>
  <c r="BG139" i="15" s="1"/>
  <c r="AI140" i="15"/>
  <c r="AT140" i="15"/>
  <c r="BG140" i="15" s="1"/>
  <c r="AI141" i="15"/>
  <c r="AT141" i="15"/>
  <c r="BG141" i="15" s="1"/>
  <c r="AI142" i="15"/>
  <c r="AT142" i="15"/>
  <c r="BG142" i="15" s="1"/>
  <c r="AI143" i="15"/>
  <c r="AT143" i="15"/>
  <c r="BG143" i="15" s="1"/>
  <c r="AI144" i="15"/>
  <c r="AT144" i="15"/>
  <c r="BG144" i="15" s="1"/>
  <c r="AI145" i="15"/>
  <c r="AT145" i="15"/>
  <c r="BG145" i="15" s="1"/>
  <c r="AI146" i="15"/>
  <c r="AT146" i="15"/>
  <c r="BG146" i="15" s="1"/>
  <c r="AI147" i="15"/>
  <c r="AT147" i="15"/>
  <c r="BG147" i="15" s="1"/>
  <c r="AI148" i="15"/>
  <c r="AT148" i="15"/>
  <c r="BG148" i="15" s="1"/>
  <c r="AI149" i="15"/>
  <c r="AT149" i="15"/>
  <c r="BG149" i="15" s="1"/>
  <c r="AI150" i="15"/>
  <c r="AT150" i="15"/>
  <c r="BG150" i="15" s="1"/>
  <c r="AI151" i="15"/>
  <c r="AT151" i="15"/>
  <c r="BG151" i="15" s="1"/>
  <c r="AI152" i="15"/>
  <c r="AT152" i="15"/>
  <c r="BG152" i="15" s="1"/>
  <c r="AI153" i="15"/>
  <c r="AT153" i="15"/>
  <c r="BG153" i="15" s="1"/>
  <c r="AI154" i="15"/>
  <c r="AT154" i="15"/>
  <c r="BG154" i="15" s="1"/>
  <c r="AI155" i="15"/>
  <c r="AT155" i="15"/>
  <c r="BG155" i="15" s="1"/>
  <c r="AI156" i="15"/>
  <c r="AT156" i="15"/>
  <c r="BG156" i="15" s="1"/>
  <c r="AI157" i="15"/>
  <c r="AT157" i="15"/>
  <c r="BG157" i="15" s="1"/>
  <c r="AI158" i="15"/>
  <c r="AT158" i="15"/>
  <c r="BG158" i="15" s="1"/>
  <c r="AI159" i="15"/>
  <c r="AT159" i="15"/>
  <c r="BG159" i="15" s="1"/>
  <c r="AI160" i="15"/>
  <c r="AT160" i="15"/>
  <c r="BG160" i="15" s="1"/>
  <c r="AI161" i="15"/>
  <c r="AT161" i="15"/>
  <c r="BG161" i="15" s="1"/>
  <c r="AI162" i="15"/>
  <c r="AT162" i="15"/>
  <c r="BG162" i="15" s="1"/>
  <c r="AI163" i="15"/>
  <c r="AT163" i="15"/>
  <c r="BG163" i="15" s="1"/>
  <c r="AI164" i="15"/>
  <c r="AT164" i="15"/>
  <c r="BG164" i="15" s="1"/>
  <c r="AI165" i="15"/>
  <c r="AT165" i="15"/>
  <c r="BG165" i="15" s="1"/>
  <c r="AI166" i="15"/>
  <c r="AT166" i="15"/>
  <c r="BG166" i="15" s="1"/>
  <c r="AI167" i="15"/>
  <c r="AT167" i="15"/>
  <c r="BG167" i="15" s="1"/>
  <c r="AI168" i="15"/>
  <c r="AT168" i="15"/>
  <c r="BG168" i="15" s="1"/>
  <c r="AI169" i="15"/>
  <c r="AT169" i="15"/>
  <c r="BG169" i="15" s="1"/>
  <c r="AI170" i="15"/>
  <c r="AT170" i="15"/>
  <c r="BG170" i="15" s="1"/>
  <c r="AI171" i="15"/>
  <c r="AT171" i="15"/>
  <c r="BG171" i="15" s="1"/>
  <c r="AI172" i="15"/>
  <c r="AT172" i="15"/>
  <c r="BG172" i="15" s="1"/>
  <c r="AI173" i="15"/>
  <c r="AT173" i="15"/>
  <c r="BG173" i="15" s="1"/>
  <c r="AI174" i="15"/>
  <c r="AT174" i="15"/>
  <c r="BG174" i="15" s="1"/>
  <c r="AI175" i="15"/>
  <c r="AT175" i="15"/>
  <c r="BG175" i="15" s="1"/>
  <c r="AI176" i="15"/>
  <c r="AT176" i="15"/>
  <c r="BG176" i="15" s="1"/>
  <c r="AI177" i="15"/>
  <c r="AT177" i="15"/>
  <c r="BG177" i="15" s="1"/>
  <c r="AI178" i="15"/>
  <c r="AT178" i="15"/>
  <c r="BG178" i="15" s="1"/>
  <c r="AI179" i="15"/>
  <c r="AT179" i="15"/>
  <c r="BG179" i="15" s="1"/>
  <c r="AI180" i="15"/>
  <c r="AT180" i="15"/>
  <c r="BG180" i="15" s="1"/>
  <c r="AI181" i="15"/>
  <c r="AT181" i="15"/>
  <c r="BG181" i="15" s="1"/>
  <c r="AI182" i="15"/>
  <c r="AT182" i="15"/>
  <c r="BG182" i="15" s="1"/>
  <c r="AI183" i="15"/>
  <c r="AT183" i="15"/>
  <c r="BG183" i="15" s="1"/>
  <c r="AI184" i="15"/>
  <c r="AT184" i="15"/>
  <c r="BG184" i="15" s="1"/>
  <c r="AI185" i="15"/>
  <c r="AT185" i="15"/>
  <c r="BG185" i="15" s="1"/>
  <c r="AI186" i="15"/>
  <c r="AT186" i="15"/>
  <c r="BG186" i="15" s="1"/>
  <c r="AI187" i="15"/>
  <c r="AT187" i="15"/>
  <c r="BG187" i="15" s="1"/>
  <c r="AI188" i="15"/>
  <c r="AT188" i="15"/>
  <c r="BG188" i="15" s="1"/>
  <c r="AI189" i="15"/>
  <c r="AT189" i="15"/>
  <c r="BG189" i="15" s="1"/>
  <c r="AI190" i="15"/>
  <c r="AT190" i="15"/>
  <c r="BG190" i="15" s="1"/>
  <c r="AI191" i="15"/>
  <c r="AT191" i="15"/>
  <c r="BG191" i="15" s="1"/>
  <c r="AI192" i="15"/>
  <c r="AT192" i="15"/>
  <c r="BG192" i="15" s="1"/>
  <c r="AI193" i="15"/>
  <c r="AT193" i="15"/>
  <c r="BG193" i="15" s="1"/>
  <c r="AI194" i="15"/>
  <c r="AT194" i="15"/>
  <c r="BG194" i="15" s="1"/>
  <c r="AI195" i="15"/>
  <c r="AT195" i="15"/>
  <c r="BG195" i="15" s="1"/>
  <c r="AI196" i="15"/>
  <c r="AT196" i="15"/>
  <c r="BG196" i="15" s="1"/>
  <c r="AI197" i="15"/>
  <c r="AT197" i="15"/>
  <c r="BG197" i="15" s="1"/>
  <c r="AI198" i="15"/>
  <c r="AT198" i="15"/>
  <c r="BG198" i="15" s="1"/>
  <c r="AI199" i="15"/>
  <c r="AT199" i="15"/>
  <c r="BG199" i="15" s="1"/>
  <c r="AI200" i="15"/>
  <c r="AT200" i="15"/>
  <c r="BG200" i="15" s="1"/>
  <c r="AI201" i="15"/>
  <c r="AT201" i="15"/>
  <c r="BG201" i="15" s="1"/>
  <c r="AI202" i="15"/>
  <c r="AT202" i="15"/>
  <c r="BG202" i="15" s="1"/>
  <c r="AI203" i="15"/>
  <c r="AT203" i="15"/>
  <c r="BG203" i="15" s="1"/>
  <c r="AI204" i="15"/>
  <c r="AT204" i="15"/>
  <c r="BG204" i="15" s="1"/>
  <c r="AI205" i="15"/>
  <c r="AT205" i="15"/>
  <c r="BG205" i="15" s="1"/>
  <c r="AI206" i="15"/>
  <c r="AT206" i="15"/>
  <c r="BG206" i="15" s="1"/>
  <c r="AI207" i="15"/>
  <c r="AT207" i="15"/>
  <c r="BG207" i="15" s="1"/>
  <c r="AI24" i="15"/>
  <c r="AT24" i="15"/>
  <c r="BG24" i="15" s="1"/>
  <c r="AI28" i="15"/>
  <c r="AT28" i="15"/>
  <c r="BG28" i="15" s="1"/>
  <c r="AI33" i="15"/>
  <c r="AT33" i="15"/>
  <c r="BG33" i="15" s="1"/>
  <c r="AI36" i="15"/>
  <c r="AT36" i="15"/>
  <c r="BG36" i="15" s="1"/>
  <c r="AT25" i="15"/>
  <c r="BG25" i="15" s="1"/>
  <c r="AI25" i="15"/>
  <c r="AT29" i="15"/>
  <c r="BG29" i="15" s="1"/>
  <c r="AI29" i="15"/>
  <c r="AT30" i="15"/>
  <c r="BG30" i="15" s="1"/>
  <c r="AI30" i="15"/>
  <c r="AI116" i="15"/>
  <c r="AT116" i="15"/>
  <c r="BG116" i="15" s="1"/>
  <c r="AI125" i="15"/>
  <c r="AT125" i="15"/>
  <c r="BG125" i="15" s="1"/>
  <c r="AI126" i="15"/>
  <c r="AT126" i="15"/>
  <c r="BG126" i="15" s="1"/>
  <c r="AI34" i="15"/>
  <c r="AT34" i="15"/>
  <c r="BG34" i="15" s="1"/>
  <c r="AT39" i="15"/>
  <c r="BG39" i="15" s="1"/>
  <c r="AI39" i="15"/>
  <c r="AT41" i="15"/>
  <c r="BG41" i="15" s="1"/>
  <c r="AI41" i="15"/>
  <c r="AI108" i="15"/>
  <c r="AT108" i="15"/>
  <c r="BG108" i="15" s="1"/>
  <c r="AI115" i="15"/>
  <c r="AT115" i="15"/>
  <c r="BG115" i="15" s="1"/>
  <c r="AI117" i="15"/>
  <c r="AT117" i="15"/>
  <c r="BG117" i="15" s="1"/>
  <c r="AT119" i="15"/>
  <c r="BG119" i="15" s="1"/>
  <c r="AI119" i="15"/>
  <c r="AT120" i="15"/>
  <c r="BG120" i="15" s="1"/>
  <c r="AI120" i="15"/>
  <c r="AI122" i="15"/>
  <c r="AT122" i="15"/>
  <c r="BG122" i="15" s="1"/>
  <c r="AT124" i="15"/>
  <c r="BG124" i="15" s="1"/>
  <c r="AI124" i="15"/>
  <c r="AT8" i="15"/>
  <c r="AI8" i="15"/>
  <c r="N209" i="15"/>
  <c r="N210" i="15"/>
  <c r="N211" i="15"/>
  <c r="N212" i="15"/>
  <c r="N215" i="15" s="1"/>
  <c r="N218" i="15" s="1"/>
  <c r="N221" i="15" s="1"/>
  <c r="N213" i="15"/>
  <c r="AT13" i="15"/>
  <c r="BG13" i="15" s="1"/>
  <c r="AI13" i="15"/>
  <c r="AT14" i="15"/>
  <c r="BG14" i="15" s="1"/>
  <c r="AI14" i="15"/>
  <c r="AI17" i="15"/>
  <c r="AT17" i="15"/>
  <c r="BG17" i="15" s="1"/>
  <c r="AI18" i="15"/>
  <c r="AT18" i="15"/>
  <c r="BG18" i="15" s="1"/>
  <c r="AI21" i="15"/>
  <c r="AT21" i="15"/>
  <c r="BG21" i="15" s="1"/>
  <c r="AT22" i="15"/>
  <c r="BG22" i="15" s="1"/>
  <c r="AI22" i="15"/>
  <c r="AT23" i="15"/>
  <c r="BG23" i="15" s="1"/>
  <c r="AI23" i="15"/>
  <c r="AI112" i="15"/>
  <c r="AT112" i="15"/>
  <c r="BG112" i="15" s="1"/>
  <c r="AT114" i="15"/>
  <c r="BG114" i="15" s="1"/>
  <c r="AI114" i="15"/>
  <c r="AT121" i="15"/>
  <c r="BG121" i="15" s="1"/>
  <c r="AI121" i="15"/>
  <c r="AT16" i="15"/>
  <c r="BG16" i="15" s="1"/>
  <c r="AI16" i="15"/>
  <c r="AI31" i="15"/>
  <c r="AT31" i="15"/>
  <c r="BG31" i="15" s="1"/>
  <c r="AI12" i="15"/>
  <c r="AT12" i="15"/>
  <c r="BG12" i="15" s="1"/>
  <c r="AT20" i="15"/>
  <c r="BG20" i="15" s="1"/>
  <c r="AI20" i="15"/>
  <c r="AI38" i="15"/>
  <c r="AT38" i="15"/>
  <c r="BG38" i="15" s="1"/>
  <c r="AI9" i="15"/>
  <c r="N216" i="15" s="1"/>
  <c r="N219" i="15" s="1"/>
  <c r="AT9" i="15"/>
  <c r="BG9" i="15" s="1"/>
  <c r="AT15" i="15"/>
  <c r="BG15" i="15" s="1"/>
  <c r="AI15" i="15"/>
  <c r="AJ12" i="15"/>
  <c r="AU12" i="15"/>
  <c r="BH12" i="15" s="1"/>
  <c r="O209" i="15"/>
  <c r="O210" i="15"/>
  <c r="O211" i="15"/>
  <c r="O212" i="15"/>
  <c r="O215" i="15" s="1"/>
  <c r="O218" i="15" s="1"/>
  <c r="O221" i="15" s="1"/>
  <c r="O213" i="15"/>
  <c r="AJ8" i="15"/>
  <c r="O216" i="15" s="1"/>
  <c r="O219" i="15" s="1"/>
  <c r="AU8" i="15"/>
  <c r="AJ16" i="15"/>
  <c r="AU16" i="15"/>
  <c r="BH16" i="15" s="1"/>
  <c r="AJ22" i="15"/>
  <c r="AU22" i="15"/>
  <c r="BH22" i="15" s="1"/>
  <c r="AU23" i="15"/>
  <c r="BH23" i="15" s="1"/>
  <c r="AJ23" i="15"/>
  <c r="AJ34" i="15"/>
  <c r="AU34" i="15"/>
  <c r="BH34" i="15" s="1"/>
  <c r="AJ42" i="15"/>
  <c r="AU42" i="15"/>
  <c r="BH42" i="15" s="1"/>
  <c r="AJ43" i="15"/>
  <c r="AU43" i="15"/>
  <c r="BH43" i="15" s="1"/>
  <c r="AJ44" i="15"/>
  <c r="AU44" i="15"/>
  <c r="BH44" i="15" s="1"/>
  <c r="AJ45" i="15"/>
  <c r="AU45" i="15"/>
  <c r="BH45" i="15" s="1"/>
  <c r="AJ46" i="15"/>
  <c r="AU46" i="15"/>
  <c r="BH46" i="15" s="1"/>
  <c r="AJ47" i="15"/>
  <c r="AU47" i="15"/>
  <c r="BH47" i="15" s="1"/>
  <c r="AJ48" i="15"/>
  <c r="AU48" i="15"/>
  <c r="BH48" i="15" s="1"/>
  <c r="AJ49" i="15"/>
  <c r="AU49" i="15"/>
  <c r="BH49" i="15" s="1"/>
  <c r="AJ50" i="15"/>
  <c r="AU50" i="15"/>
  <c r="BH50" i="15" s="1"/>
  <c r="AJ51" i="15"/>
  <c r="AU51" i="15"/>
  <c r="BH51" i="15" s="1"/>
  <c r="AJ52" i="15"/>
  <c r="AU52" i="15"/>
  <c r="BH52" i="15" s="1"/>
  <c r="AJ53" i="15"/>
  <c r="AU53" i="15"/>
  <c r="BH53" i="15" s="1"/>
  <c r="AJ54" i="15"/>
  <c r="AU54" i="15"/>
  <c r="BH54" i="15" s="1"/>
  <c r="AJ55" i="15"/>
  <c r="AU55" i="15"/>
  <c r="BH55" i="15" s="1"/>
  <c r="AJ56" i="15"/>
  <c r="AU56" i="15"/>
  <c r="BH56" i="15" s="1"/>
  <c r="AJ57" i="15"/>
  <c r="AU57" i="15"/>
  <c r="BH57" i="15" s="1"/>
  <c r="AJ58" i="15"/>
  <c r="AU58" i="15"/>
  <c r="BH58" i="15" s="1"/>
  <c r="AJ59" i="15"/>
  <c r="AU59" i="15"/>
  <c r="BH59" i="15" s="1"/>
  <c r="AJ60" i="15"/>
  <c r="AU60" i="15"/>
  <c r="BH60" i="15" s="1"/>
  <c r="AJ61" i="15"/>
  <c r="AU61" i="15"/>
  <c r="BH61" i="15" s="1"/>
  <c r="AJ62" i="15"/>
  <c r="AU62" i="15"/>
  <c r="BH62" i="15" s="1"/>
  <c r="AJ63" i="15"/>
  <c r="AU63" i="15"/>
  <c r="BH63" i="15" s="1"/>
  <c r="AJ64" i="15"/>
  <c r="AU64" i="15"/>
  <c r="BH64" i="15" s="1"/>
  <c r="AJ65" i="15"/>
  <c r="AU65" i="15"/>
  <c r="BH65" i="15" s="1"/>
  <c r="AJ66" i="15"/>
  <c r="AU66" i="15"/>
  <c r="BH66" i="15" s="1"/>
  <c r="AJ67" i="15"/>
  <c r="AU67" i="15"/>
  <c r="BH67" i="15" s="1"/>
  <c r="AJ68" i="15"/>
  <c r="AU68" i="15"/>
  <c r="BH68" i="15" s="1"/>
  <c r="AJ69" i="15"/>
  <c r="AU69" i="15"/>
  <c r="BH69" i="15" s="1"/>
  <c r="AJ70" i="15"/>
  <c r="AU70" i="15"/>
  <c r="BH70" i="15" s="1"/>
  <c r="AJ71" i="15"/>
  <c r="AU71" i="15"/>
  <c r="BH71" i="15" s="1"/>
  <c r="AJ72" i="15"/>
  <c r="AU72" i="15"/>
  <c r="BH72" i="15" s="1"/>
  <c r="AJ73" i="15"/>
  <c r="AU73" i="15"/>
  <c r="BH73" i="15" s="1"/>
  <c r="AJ74" i="15"/>
  <c r="AU74" i="15"/>
  <c r="BH74" i="15" s="1"/>
  <c r="AJ75" i="15"/>
  <c r="AU75" i="15"/>
  <c r="BH75" i="15" s="1"/>
  <c r="AJ76" i="15"/>
  <c r="AU76" i="15"/>
  <c r="BH76" i="15" s="1"/>
  <c r="AJ77" i="15"/>
  <c r="AU77" i="15"/>
  <c r="BH77" i="15" s="1"/>
  <c r="AJ78" i="15"/>
  <c r="AU78" i="15"/>
  <c r="BH78" i="15" s="1"/>
  <c r="AJ79" i="15"/>
  <c r="AU79" i="15"/>
  <c r="BH79" i="15" s="1"/>
  <c r="AJ80" i="15"/>
  <c r="AU80" i="15"/>
  <c r="BH80" i="15" s="1"/>
  <c r="AJ81" i="15"/>
  <c r="AU81" i="15"/>
  <c r="BH81" i="15" s="1"/>
  <c r="AJ82" i="15"/>
  <c r="AU82" i="15"/>
  <c r="BH82" i="15" s="1"/>
  <c r="AJ83" i="15"/>
  <c r="AU83" i="15"/>
  <c r="BH83" i="15" s="1"/>
  <c r="AJ84" i="15"/>
  <c r="AU84" i="15"/>
  <c r="BH84" i="15" s="1"/>
  <c r="AJ85" i="15"/>
  <c r="AU85" i="15"/>
  <c r="BH85" i="15" s="1"/>
  <c r="AJ86" i="15"/>
  <c r="AU86" i="15"/>
  <c r="BH86" i="15" s="1"/>
  <c r="AJ87" i="15"/>
  <c r="AU87" i="15"/>
  <c r="BH87" i="15" s="1"/>
  <c r="AJ88" i="15"/>
  <c r="AU88" i="15"/>
  <c r="BH88" i="15" s="1"/>
  <c r="AJ89" i="15"/>
  <c r="AU89" i="15"/>
  <c r="BH89" i="15" s="1"/>
  <c r="AJ90" i="15"/>
  <c r="AU90" i="15"/>
  <c r="BH90" i="15" s="1"/>
  <c r="AJ91" i="15"/>
  <c r="AU91" i="15"/>
  <c r="BH91" i="15" s="1"/>
  <c r="AJ92" i="15"/>
  <c r="AU92" i="15"/>
  <c r="BH92" i="15" s="1"/>
  <c r="AJ93" i="15"/>
  <c r="AU93" i="15"/>
  <c r="BH93" i="15" s="1"/>
  <c r="AJ94" i="15"/>
  <c r="AU94" i="15"/>
  <c r="BH94" i="15" s="1"/>
  <c r="AJ95" i="15"/>
  <c r="AU95" i="15"/>
  <c r="BH95" i="15" s="1"/>
  <c r="AJ96" i="15"/>
  <c r="AU96" i="15"/>
  <c r="BH96" i="15" s="1"/>
  <c r="AJ97" i="15"/>
  <c r="AU97" i="15"/>
  <c r="BH97" i="15" s="1"/>
  <c r="AJ98" i="15"/>
  <c r="AU98" i="15"/>
  <c r="BH98" i="15" s="1"/>
  <c r="AJ99" i="15"/>
  <c r="AU99" i="15"/>
  <c r="BH99" i="15" s="1"/>
  <c r="AJ100" i="15"/>
  <c r="AU100" i="15"/>
  <c r="BH100" i="15" s="1"/>
  <c r="AJ101" i="15"/>
  <c r="AU101" i="15"/>
  <c r="BH101" i="15" s="1"/>
  <c r="AJ102" i="15"/>
  <c r="AU102" i="15"/>
  <c r="BH102" i="15" s="1"/>
  <c r="AJ103" i="15"/>
  <c r="AU103" i="15"/>
  <c r="BH103" i="15" s="1"/>
  <c r="AJ104" i="15"/>
  <c r="AU104" i="15"/>
  <c r="BH104" i="15" s="1"/>
  <c r="AJ105" i="15"/>
  <c r="AU105" i="15"/>
  <c r="BH105" i="15" s="1"/>
  <c r="AJ106" i="15"/>
  <c r="AU106" i="15"/>
  <c r="BH106" i="15" s="1"/>
  <c r="AJ107" i="15"/>
  <c r="AU107" i="15"/>
  <c r="BH107" i="15" s="1"/>
  <c r="AU14" i="15"/>
  <c r="BH14" i="15" s="1"/>
  <c r="AJ14" i="15"/>
  <c r="AU112" i="15"/>
  <c r="BH112" i="15" s="1"/>
  <c r="AJ112" i="15"/>
  <c r="AJ127" i="15"/>
  <c r="AU127" i="15"/>
  <c r="BH127" i="15" s="1"/>
  <c r="AJ128" i="15"/>
  <c r="AU128" i="15"/>
  <c r="BH128" i="15" s="1"/>
  <c r="AJ129" i="15"/>
  <c r="AU129" i="15"/>
  <c r="BH129" i="15" s="1"/>
  <c r="AJ130" i="15"/>
  <c r="AU130" i="15"/>
  <c r="BH130" i="15" s="1"/>
  <c r="AJ131" i="15"/>
  <c r="AU131" i="15"/>
  <c r="BH131" i="15" s="1"/>
  <c r="AJ132" i="15"/>
  <c r="AU132" i="15"/>
  <c r="BH132" i="15" s="1"/>
  <c r="AJ133" i="15"/>
  <c r="AU133" i="15"/>
  <c r="BH133" i="15" s="1"/>
  <c r="AJ134" i="15"/>
  <c r="AU134" i="15"/>
  <c r="BH134" i="15" s="1"/>
  <c r="AJ135" i="15"/>
  <c r="AU135" i="15"/>
  <c r="BH135" i="15" s="1"/>
  <c r="AJ136" i="15"/>
  <c r="AU136" i="15"/>
  <c r="BH136" i="15" s="1"/>
  <c r="AJ137" i="15"/>
  <c r="AU137" i="15"/>
  <c r="BH137" i="15" s="1"/>
  <c r="AJ138" i="15"/>
  <c r="AU138" i="15"/>
  <c r="BH138" i="15" s="1"/>
  <c r="AJ139" i="15"/>
  <c r="AU139" i="15"/>
  <c r="BH139" i="15" s="1"/>
  <c r="AJ140" i="15"/>
  <c r="AU140" i="15"/>
  <c r="BH140" i="15" s="1"/>
  <c r="AJ141" i="15"/>
  <c r="AU141" i="15"/>
  <c r="BH141" i="15" s="1"/>
  <c r="AJ142" i="15"/>
  <c r="AU142" i="15"/>
  <c r="BH142" i="15" s="1"/>
  <c r="AJ143" i="15"/>
  <c r="AU143" i="15"/>
  <c r="BH143" i="15" s="1"/>
  <c r="AJ144" i="15"/>
  <c r="AU144" i="15"/>
  <c r="BH144" i="15" s="1"/>
  <c r="AJ145" i="15"/>
  <c r="AU145" i="15"/>
  <c r="BH145" i="15" s="1"/>
  <c r="AJ146" i="15"/>
  <c r="AU146" i="15"/>
  <c r="BH146" i="15" s="1"/>
  <c r="AJ147" i="15"/>
  <c r="AU147" i="15"/>
  <c r="BH147" i="15" s="1"/>
  <c r="AJ148" i="15"/>
  <c r="AU148" i="15"/>
  <c r="BH148" i="15" s="1"/>
  <c r="AJ149" i="15"/>
  <c r="AU149" i="15"/>
  <c r="BH149" i="15" s="1"/>
  <c r="AJ150" i="15"/>
  <c r="AU150" i="15"/>
  <c r="BH150" i="15" s="1"/>
  <c r="AJ151" i="15"/>
  <c r="AU151" i="15"/>
  <c r="BH151" i="15" s="1"/>
  <c r="AJ152" i="15"/>
  <c r="AU152" i="15"/>
  <c r="BH152" i="15" s="1"/>
  <c r="AJ153" i="15"/>
  <c r="AU153" i="15"/>
  <c r="BH153" i="15" s="1"/>
  <c r="AJ154" i="15"/>
  <c r="AU154" i="15"/>
  <c r="BH154" i="15" s="1"/>
  <c r="AJ155" i="15"/>
  <c r="AU155" i="15"/>
  <c r="BH155" i="15" s="1"/>
  <c r="AJ156" i="15"/>
  <c r="AU156" i="15"/>
  <c r="BH156" i="15" s="1"/>
  <c r="AJ157" i="15"/>
  <c r="AU157" i="15"/>
  <c r="BH157" i="15" s="1"/>
  <c r="AJ158" i="15"/>
  <c r="AU158" i="15"/>
  <c r="BH158" i="15" s="1"/>
  <c r="AJ159" i="15"/>
  <c r="AU159" i="15"/>
  <c r="BH159" i="15" s="1"/>
  <c r="AJ160" i="15"/>
  <c r="AU160" i="15"/>
  <c r="BH160" i="15" s="1"/>
  <c r="AJ161" i="15"/>
  <c r="AU161" i="15"/>
  <c r="BH161" i="15" s="1"/>
  <c r="AJ162" i="15"/>
  <c r="AU162" i="15"/>
  <c r="BH162" i="15" s="1"/>
  <c r="AJ163" i="15"/>
  <c r="AU163" i="15"/>
  <c r="BH163" i="15" s="1"/>
  <c r="AJ164" i="15"/>
  <c r="AU164" i="15"/>
  <c r="BH164" i="15" s="1"/>
  <c r="AJ165" i="15"/>
  <c r="AU165" i="15"/>
  <c r="BH165" i="15" s="1"/>
  <c r="AJ166" i="15"/>
  <c r="AU166" i="15"/>
  <c r="BH166" i="15" s="1"/>
  <c r="AJ167" i="15"/>
  <c r="AU167" i="15"/>
  <c r="BH167" i="15" s="1"/>
  <c r="AJ168" i="15"/>
  <c r="AU168" i="15"/>
  <c r="BH168" i="15" s="1"/>
  <c r="AJ169" i="15"/>
  <c r="AU169" i="15"/>
  <c r="BH169" i="15" s="1"/>
  <c r="AJ170" i="15"/>
  <c r="AU170" i="15"/>
  <c r="BH170" i="15" s="1"/>
  <c r="AJ171" i="15"/>
  <c r="AU171" i="15"/>
  <c r="BH171" i="15" s="1"/>
  <c r="AJ172" i="15"/>
  <c r="AU172" i="15"/>
  <c r="BH172" i="15" s="1"/>
  <c r="AJ173" i="15"/>
  <c r="AU173" i="15"/>
  <c r="BH173" i="15" s="1"/>
  <c r="AJ174" i="15"/>
  <c r="AU174" i="15"/>
  <c r="BH174" i="15" s="1"/>
  <c r="AJ175" i="15"/>
  <c r="AU175" i="15"/>
  <c r="BH175" i="15" s="1"/>
  <c r="AJ176" i="15"/>
  <c r="AU176" i="15"/>
  <c r="BH176" i="15" s="1"/>
  <c r="AJ177" i="15"/>
  <c r="AU177" i="15"/>
  <c r="BH177" i="15" s="1"/>
  <c r="AJ178" i="15"/>
  <c r="AU178" i="15"/>
  <c r="BH178" i="15" s="1"/>
  <c r="AJ179" i="15"/>
  <c r="AU179" i="15"/>
  <c r="BH179" i="15" s="1"/>
  <c r="AJ180" i="15"/>
  <c r="AU180" i="15"/>
  <c r="BH180" i="15" s="1"/>
  <c r="AJ181" i="15"/>
  <c r="AU181" i="15"/>
  <c r="BH181" i="15" s="1"/>
  <c r="AJ182" i="15"/>
  <c r="AU182" i="15"/>
  <c r="BH182" i="15" s="1"/>
  <c r="AJ183" i="15"/>
  <c r="AU183" i="15"/>
  <c r="BH183" i="15" s="1"/>
  <c r="AJ184" i="15"/>
  <c r="AU184" i="15"/>
  <c r="BH184" i="15" s="1"/>
  <c r="AJ185" i="15"/>
  <c r="AU185" i="15"/>
  <c r="BH185" i="15" s="1"/>
  <c r="AJ186" i="15"/>
  <c r="AU186" i="15"/>
  <c r="BH186" i="15" s="1"/>
  <c r="AJ187" i="15"/>
  <c r="AU187" i="15"/>
  <c r="BH187" i="15" s="1"/>
  <c r="AJ188" i="15"/>
  <c r="AU188" i="15"/>
  <c r="BH188" i="15" s="1"/>
  <c r="AJ189" i="15"/>
  <c r="AU189" i="15"/>
  <c r="BH189" i="15" s="1"/>
  <c r="AJ190" i="15"/>
  <c r="AU190" i="15"/>
  <c r="BH190" i="15" s="1"/>
  <c r="AJ191" i="15"/>
  <c r="AU191" i="15"/>
  <c r="BH191" i="15" s="1"/>
  <c r="AJ192" i="15"/>
  <c r="AU192" i="15"/>
  <c r="BH192" i="15" s="1"/>
  <c r="AJ193" i="15"/>
  <c r="AU193" i="15"/>
  <c r="BH193" i="15" s="1"/>
  <c r="AJ194" i="15"/>
  <c r="AU194" i="15"/>
  <c r="BH194" i="15" s="1"/>
  <c r="AJ195" i="15"/>
  <c r="AU195" i="15"/>
  <c r="BH195" i="15" s="1"/>
  <c r="AJ196" i="15"/>
  <c r="AU196" i="15"/>
  <c r="BH196" i="15" s="1"/>
  <c r="AJ197" i="15"/>
  <c r="AU197" i="15"/>
  <c r="BH197" i="15" s="1"/>
  <c r="AJ198" i="15"/>
  <c r="AU198" i="15"/>
  <c r="BH198" i="15" s="1"/>
  <c r="AJ199" i="15"/>
  <c r="AU199" i="15"/>
  <c r="BH199" i="15" s="1"/>
  <c r="AJ200" i="15"/>
  <c r="AU200" i="15"/>
  <c r="BH200" i="15" s="1"/>
  <c r="AJ201" i="15"/>
  <c r="AU201" i="15"/>
  <c r="BH201" i="15" s="1"/>
  <c r="AJ202" i="15"/>
  <c r="AU202" i="15"/>
  <c r="BH202" i="15" s="1"/>
  <c r="AJ203" i="15"/>
  <c r="AU203" i="15"/>
  <c r="BH203" i="15" s="1"/>
  <c r="AJ204" i="15"/>
  <c r="AU204" i="15"/>
  <c r="BH204" i="15" s="1"/>
  <c r="AJ205" i="15"/>
  <c r="AU205" i="15"/>
  <c r="BH205" i="15" s="1"/>
  <c r="AJ206" i="15"/>
  <c r="AU206" i="15"/>
  <c r="BH206" i="15" s="1"/>
  <c r="AJ207" i="15"/>
  <c r="AU207" i="15"/>
  <c r="BH207" i="15" s="1"/>
  <c r="AJ9" i="15"/>
  <c r="AU9" i="15"/>
  <c r="BH9" i="15" s="1"/>
  <c r="AJ13" i="15"/>
  <c r="AU13" i="15"/>
  <c r="BH13" i="15" s="1"/>
  <c r="AJ15" i="15"/>
  <c r="AU15" i="15"/>
  <c r="BH15" i="15" s="1"/>
  <c r="AU19" i="15"/>
  <c r="BH19" i="15" s="1"/>
  <c r="AJ19" i="15"/>
  <c r="AJ20" i="15"/>
  <c r="AU20" i="15"/>
  <c r="BH20" i="15" s="1"/>
  <c r="AU27" i="15"/>
  <c r="BH27" i="15" s="1"/>
  <c r="AJ27" i="15"/>
  <c r="AJ30" i="15"/>
  <c r="AU30" i="15"/>
  <c r="BH30" i="15" s="1"/>
  <c r="AJ31" i="15"/>
  <c r="AU31" i="15"/>
  <c r="BH31" i="15" s="1"/>
  <c r="AJ35" i="15"/>
  <c r="AU35" i="15"/>
  <c r="BH35" i="15" s="1"/>
  <c r="AJ33" i="15"/>
  <c r="AU33" i="15"/>
  <c r="BH33" i="15" s="1"/>
  <c r="AJ37" i="15"/>
  <c r="AU37" i="15"/>
  <c r="BH37" i="15" s="1"/>
  <c r="AJ41" i="15"/>
  <c r="AU41" i="15"/>
  <c r="BH41" i="15" s="1"/>
  <c r="AU114" i="15"/>
  <c r="BH114" i="15" s="1"/>
  <c r="AJ114" i="15"/>
  <c r="AU21" i="15"/>
  <c r="BH21" i="15" s="1"/>
  <c r="AJ21" i="15"/>
  <c r="AJ25" i="15"/>
  <c r="AU25" i="15"/>
  <c r="BH25" i="15" s="1"/>
  <c r="AJ29" i="15"/>
  <c r="AU29" i="15"/>
  <c r="BH29" i="15" s="1"/>
  <c r="AJ36" i="15"/>
  <c r="AU36" i="15"/>
  <c r="BH36" i="15" s="1"/>
  <c r="AJ38" i="15"/>
  <c r="AU38" i="15"/>
  <c r="BH38" i="15" s="1"/>
  <c r="AU109" i="15"/>
  <c r="BH109" i="15" s="1"/>
  <c r="AJ109" i="15"/>
  <c r="AU113" i="15"/>
  <c r="BH113" i="15" s="1"/>
  <c r="AJ113" i="15"/>
  <c r="AJ116" i="15"/>
  <c r="AU116" i="15"/>
  <c r="BH116" i="15" s="1"/>
  <c r="AJ11" i="15"/>
  <c r="AU11" i="15"/>
  <c r="BH11" i="15" s="1"/>
  <c r="AJ110" i="15"/>
  <c r="AU110" i="15"/>
  <c r="BH110" i="15" s="1"/>
  <c r="AJ115" i="15"/>
  <c r="AU115" i="15"/>
  <c r="BH115" i="15" s="1"/>
  <c r="AJ118" i="15"/>
  <c r="AU118" i="15"/>
  <c r="BH118" i="15" s="1"/>
  <c r="AJ119" i="15"/>
  <c r="AU119" i="15"/>
  <c r="BH119" i="15" s="1"/>
  <c r="AJ120" i="15"/>
  <c r="AU120" i="15"/>
  <c r="BH120" i="15" s="1"/>
  <c r="AU122" i="15"/>
  <c r="BH122" i="15" s="1"/>
  <c r="AJ122" i="15"/>
  <c r="AU18" i="15"/>
  <c r="BH18" i="15" s="1"/>
  <c r="AJ18" i="15"/>
  <c r="AU24" i="15"/>
  <c r="BH24" i="15" s="1"/>
  <c r="AJ24" i="15"/>
  <c r="AU26" i="15"/>
  <c r="BH26" i="15" s="1"/>
  <c r="AJ26" i="15"/>
  <c r="AJ32" i="15"/>
  <c r="AU32" i="15"/>
  <c r="BH32" i="15" s="1"/>
  <c r="AJ117" i="15"/>
  <c r="AU117" i="15"/>
  <c r="BH117" i="15" s="1"/>
  <c r="AU121" i="15"/>
  <c r="BH121" i="15" s="1"/>
  <c r="AJ121" i="15"/>
  <c r="AJ123" i="15"/>
  <c r="AU123" i="15"/>
  <c r="BH123" i="15" s="1"/>
  <c r="AJ124" i="15"/>
  <c r="AU124" i="15"/>
  <c r="BH124" i="15" s="1"/>
  <c r="AU10" i="15"/>
  <c r="BH10" i="15" s="1"/>
  <c r="AJ10" i="15"/>
  <c r="AU28" i="15"/>
  <c r="BH28" i="15" s="1"/>
  <c r="AJ28" i="15"/>
  <c r="AU39" i="15"/>
  <c r="BH39" i="15" s="1"/>
  <c r="AJ39" i="15"/>
  <c r="AJ40" i="15"/>
  <c r="AU40" i="15"/>
  <c r="BH40" i="15" s="1"/>
  <c r="AU108" i="15"/>
  <c r="BH108" i="15" s="1"/>
  <c r="AJ108" i="15"/>
  <c r="AJ111" i="15"/>
  <c r="AU111" i="15"/>
  <c r="BH111" i="15" s="1"/>
  <c r="AJ125" i="15"/>
  <c r="AU125" i="15"/>
  <c r="BH125" i="15" s="1"/>
  <c r="AU126" i="15"/>
  <c r="BH126" i="15" s="1"/>
  <c r="AJ126" i="15"/>
  <c r="AJ17" i="15"/>
  <c r="AU17" i="15"/>
  <c r="BH17" i="15" s="1"/>
  <c r="AC9" i="15"/>
  <c r="H216" i="15" s="1"/>
  <c r="H219" i="15" s="1"/>
  <c r="AN9" i="15"/>
  <c r="BA9" i="15" s="1"/>
  <c r="AC16" i="15"/>
  <c r="AN16" i="15"/>
  <c r="BA16" i="15" s="1"/>
  <c r="AC25" i="15"/>
  <c r="AN25" i="15"/>
  <c r="BA25" i="15" s="1"/>
  <c r="AC33" i="15"/>
  <c r="AN33" i="15"/>
  <c r="BA33" i="15" s="1"/>
  <c r="AC41" i="15"/>
  <c r="AN41" i="15"/>
  <c r="BA41" i="15" s="1"/>
  <c r="AC42" i="15"/>
  <c r="AN42" i="15"/>
  <c r="BA42" i="15" s="1"/>
  <c r="AC43" i="15"/>
  <c r="AN43" i="15"/>
  <c r="BA43" i="15" s="1"/>
  <c r="AC44" i="15"/>
  <c r="AN44" i="15"/>
  <c r="BA44" i="15" s="1"/>
  <c r="AC45" i="15"/>
  <c r="AN45" i="15"/>
  <c r="BA45" i="15" s="1"/>
  <c r="AC46" i="15"/>
  <c r="AN46" i="15"/>
  <c r="BA46" i="15" s="1"/>
  <c r="AC47" i="15"/>
  <c r="AN47" i="15"/>
  <c r="BA47" i="15" s="1"/>
  <c r="AC48" i="15"/>
  <c r="AN48" i="15"/>
  <c r="BA48" i="15" s="1"/>
  <c r="AC49" i="15"/>
  <c r="AN49" i="15"/>
  <c r="BA49" i="15" s="1"/>
  <c r="AC50" i="15"/>
  <c r="AN50" i="15"/>
  <c r="BA50" i="15" s="1"/>
  <c r="AC51" i="15"/>
  <c r="AN51" i="15"/>
  <c r="BA51" i="15" s="1"/>
  <c r="AC52" i="15"/>
  <c r="AN52" i="15"/>
  <c r="BA52" i="15" s="1"/>
  <c r="AC53" i="15"/>
  <c r="AN53" i="15"/>
  <c r="BA53" i="15" s="1"/>
  <c r="AC54" i="15"/>
  <c r="AN54" i="15"/>
  <c r="BA54" i="15" s="1"/>
  <c r="AC55" i="15"/>
  <c r="AN55" i="15"/>
  <c r="BA55" i="15" s="1"/>
  <c r="AC56" i="15"/>
  <c r="AN56" i="15"/>
  <c r="BA56" i="15" s="1"/>
  <c r="AC57" i="15"/>
  <c r="AN57" i="15"/>
  <c r="BA57" i="15" s="1"/>
  <c r="AC58" i="15"/>
  <c r="AN58" i="15"/>
  <c r="BA58" i="15" s="1"/>
  <c r="AC59" i="15"/>
  <c r="AN59" i="15"/>
  <c r="BA59" i="15" s="1"/>
  <c r="AC60" i="15"/>
  <c r="AN60" i="15"/>
  <c r="BA60" i="15" s="1"/>
  <c r="AC61" i="15"/>
  <c r="AN61" i="15"/>
  <c r="BA61" i="15" s="1"/>
  <c r="AC62" i="15"/>
  <c r="AN62" i="15"/>
  <c r="BA62" i="15" s="1"/>
  <c r="AC63" i="15"/>
  <c r="AN63" i="15"/>
  <c r="BA63" i="15" s="1"/>
  <c r="AC64" i="15"/>
  <c r="AN64" i="15"/>
  <c r="BA64" i="15" s="1"/>
  <c r="AC65" i="15"/>
  <c r="AN65" i="15"/>
  <c r="BA65" i="15" s="1"/>
  <c r="AC66" i="15"/>
  <c r="AN66" i="15"/>
  <c r="BA66" i="15" s="1"/>
  <c r="AC67" i="15"/>
  <c r="AN67" i="15"/>
  <c r="BA67" i="15" s="1"/>
  <c r="AC68" i="15"/>
  <c r="AN68" i="15"/>
  <c r="BA68" i="15" s="1"/>
  <c r="AC69" i="15"/>
  <c r="AN69" i="15"/>
  <c r="BA69" i="15" s="1"/>
  <c r="AC70" i="15"/>
  <c r="AN70" i="15"/>
  <c r="BA70" i="15" s="1"/>
  <c r="AC71" i="15"/>
  <c r="AN71" i="15"/>
  <c r="BA71" i="15" s="1"/>
  <c r="AC72" i="15"/>
  <c r="AN72" i="15"/>
  <c r="BA72" i="15" s="1"/>
  <c r="AC73" i="15"/>
  <c r="AN73" i="15"/>
  <c r="BA73" i="15" s="1"/>
  <c r="AC74" i="15"/>
  <c r="AN74" i="15"/>
  <c r="BA74" i="15" s="1"/>
  <c r="AC75" i="15"/>
  <c r="AN75" i="15"/>
  <c r="BA75" i="15" s="1"/>
  <c r="AC76" i="15"/>
  <c r="AN76" i="15"/>
  <c r="BA76" i="15" s="1"/>
  <c r="AC77" i="15"/>
  <c r="AN77" i="15"/>
  <c r="BA77" i="15" s="1"/>
  <c r="AC78" i="15"/>
  <c r="AN78" i="15"/>
  <c r="BA78" i="15" s="1"/>
  <c r="AC79" i="15"/>
  <c r="AN79" i="15"/>
  <c r="BA79" i="15" s="1"/>
  <c r="AC80" i="15"/>
  <c r="AN80" i="15"/>
  <c r="BA80" i="15" s="1"/>
  <c r="AC81" i="15"/>
  <c r="AN81" i="15"/>
  <c r="BA81" i="15" s="1"/>
  <c r="AC82" i="15"/>
  <c r="AN82" i="15"/>
  <c r="BA82" i="15" s="1"/>
  <c r="AC83" i="15"/>
  <c r="AN83" i="15"/>
  <c r="BA83" i="15" s="1"/>
  <c r="AC84" i="15"/>
  <c r="AN84" i="15"/>
  <c r="BA84" i="15" s="1"/>
  <c r="AC85" i="15"/>
  <c r="AN85" i="15"/>
  <c r="BA85" i="15" s="1"/>
  <c r="AC86" i="15"/>
  <c r="AN86" i="15"/>
  <c r="BA86" i="15" s="1"/>
  <c r="AC87" i="15"/>
  <c r="AN87" i="15"/>
  <c r="BA87" i="15" s="1"/>
  <c r="AC88" i="15"/>
  <c r="AN88" i="15"/>
  <c r="BA88" i="15" s="1"/>
  <c r="AC89" i="15"/>
  <c r="AN89" i="15"/>
  <c r="BA89" i="15" s="1"/>
  <c r="AC90" i="15"/>
  <c r="AN90" i="15"/>
  <c r="BA90" i="15" s="1"/>
  <c r="AC91" i="15"/>
  <c r="AN91" i="15"/>
  <c r="BA91" i="15" s="1"/>
  <c r="AC92" i="15"/>
  <c r="AN92" i="15"/>
  <c r="BA92" i="15" s="1"/>
  <c r="AC93" i="15"/>
  <c r="AN93" i="15"/>
  <c r="BA93" i="15" s="1"/>
  <c r="AC94" i="15"/>
  <c r="AN94" i="15"/>
  <c r="BA94" i="15" s="1"/>
  <c r="AC95" i="15"/>
  <c r="AN95" i="15"/>
  <c r="BA95" i="15" s="1"/>
  <c r="AC96" i="15"/>
  <c r="AN96" i="15"/>
  <c r="BA96" i="15" s="1"/>
  <c r="AC97" i="15"/>
  <c r="AN97" i="15"/>
  <c r="BA97" i="15" s="1"/>
  <c r="AC98" i="15"/>
  <c r="AN98" i="15"/>
  <c r="BA98" i="15" s="1"/>
  <c r="AC99" i="15"/>
  <c r="AN99" i="15"/>
  <c r="BA99" i="15" s="1"/>
  <c r="AC100" i="15"/>
  <c r="AN100" i="15"/>
  <c r="BA100" i="15" s="1"/>
  <c r="AC101" i="15"/>
  <c r="AN101" i="15"/>
  <c r="BA101" i="15" s="1"/>
  <c r="AC102" i="15"/>
  <c r="AN102" i="15"/>
  <c r="BA102" i="15" s="1"/>
  <c r="AC103" i="15"/>
  <c r="AN103" i="15"/>
  <c r="BA103" i="15" s="1"/>
  <c r="AC104" i="15"/>
  <c r="AN104" i="15"/>
  <c r="BA104" i="15" s="1"/>
  <c r="AC105" i="15"/>
  <c r="AN105" i="15"/>
  <c r="BA105" i="15" s="1"/>
  <c r="AC106" i="15"/>
  <c r="AN106" i="15"/>
  <c r="BA106" i="15" s="1"/>
  <c r="AC107" i="15"/>
  <c r="AN107" i="15"/>
  <c r="BA107" i="15" s="1"/>
  <c r="AC108" i="15"/>
  <c r="AN108" i="15"/>
  <c r="BA108" i="15" s="1"/>
  <c r="AC18" i="15"/>
  <c r="AN18" i="15"/>
  <c r="BA18" i="15" s="1"/>
  <c r="AN36" i="15"/>
  <c r="BA36" i="15" s="1"/>
  <c r="AC36" i="15"/>
  <c r="AN111" i="15"/>
  <c r="BA111" i="15" s="1"/>
  <c r="AC111" i="15"/>
  <c r="AC125" i="15"/>
  <c r="AN125" i="15"/>
  <c r="BA125" i="15" s="1"/>
  <c r="AC127" i="15"/>
  <c r="AN127" i="15"/>
  <c r="BA127" i="15" s="1"/>
  <c r="AC128" i="15"/>
  <c r="AN128" i="15"/>
  <c r="BA128" i="15" s="1"/>
  <c r="AC129" i="15"/>
  <c r="AN129" i="15"/>
  <c r="BA129" i="15" s="1"/>
  <c r="AC130" i="15"/>
  <c r="AN130" i="15"/>
  <c r="BA130" i="15" s="1"/>
  <c r="AC131" i="15"/>
  <c r="AN131" i="15"/>
  <c r="BA131" i="15" s="1"/>
  <c r="AC132" i="15"/>
  <c r="AN132" i="15"/>
  <c r="BA132" i="15" s="1"/>
  <c r="AC133" i="15"/>
  <c r="AN133" i="15"/>
  <c r="BA133" i="15" s="1"/>
  <c r="AC134" i="15"/>
  <c r="AN134" i="15"/>
  <c r="BA134" i="15" s="1"/>
  <c r="AC135" i="15"/>
  <c r="AN135" i="15"/>
  <c r="BA135" i="15" s="1"/>
  <c r="AC136" i="15"/>
  <c r="AN136" i="15"/>
  <c r="BA136" i="15" s="1"/>
  <c r="AC137" i="15"/>
  <c r="AN137" i="15"/>
  <c r="BA137" i="15" s="1"/>
  <c r="AC138" i="15"/>
  <c r="AN138" i="15"/>
  <c r="BA138" i="15" s="1"/>
  <c r="AC139" i="15"/>
  <c r="AN139" i="15"/>
  <c r="BA139" i="15" s="1"/>
  <c r="AC140" i="15"/>
  <c r="AN140" i="15"/>
  <c r="BA140" i="15" s="1"/>
  <c r="AC141" i="15"/>
  <c r="AN141" i="15"/>
  <c r="BA141" i="15" s="1"/>
  <c r="AC142" i="15"/>
  <c r="AN142" i="15"/>
  <c r="BA142" i="15" s="1"/>
  <c r="AC143" i="15"/>
  <c r="AN143" i="15"/>
  <c r="BA143" i="15" s="1"/>
  <c r="AC144" i="15"/>
  <c r="AN144" i="15"/>
  <c r="BA144" i="15" s="1"/>
  <c r="AC145" i="15"/>
  <c r="AN145" i="15"/>
  <c r="BA145" i="15" s="1"/>
  <c r="AC146" i="15"/>
  <c r="AN146" i="15"/>
  <c r="BA146" i="15" s="1"/>
  <c r="AC147" i="15"/>
  <c r="AN147" i="15"/>
  <c r="BA147" i="15" s="1"/>
  <c r="AC148" i="15"/>
  <c r="AN148" i="15"/>
  <c r="BA148" i="15" s="1"/>
  <c r="AC149" i="15"/>
  <c r="AN149" i="15"/>
  <c r="BA149" i="15" s="1"/>
  <c r="AC150" i="15"/>
  <c r="AN150" i="15"/>
  <c r="BA150" i="15" s="1"/>
  <c r="AC151" i="15"/>
  <c r="AN151" i="15"/>
  <c r="BA151" i="15" s="1"/>
  <c r="AC152" i="15"/>
  <c r="AN152" i="15"/>
  <c r="BA152" i="15" s="1"/>
  <c r="AC153" i="15"/>
  <c r="AN153" i="15"/>
  <c r="BA153" i="15" s="1"/>
  <c r="AC154" i="15"/>
  <c r="AN154" i="15"/>
  <c r="BA154" i="15" s="1"/>
  <c r="AC155" i="15"/>
  <c r="AN155" i="15"/>
  <c r="BA155" i="15" s="1"/>
  <c r="AC156" i="15"/>
  <c r="AN156" i="15"/>
  <c r="BA156" i="15" s="1"/>
  <c r="AC157" i="15"/>
  <c r="AN157" i="15"/>
  <c r="BA157" i="15" s="1"/>
  <c r="AC158" i="15"/>
  <c r="AN158" i="15"/>
  <c r="BA158" i="15" s="1"/>
  <c r="AC159" i="15"/>
  <c r="AN159" i="15"/>
  <c r="BA159" i="15" s="1"/>
  <c r="AC160" i="15"/>
  <c r="AN160" i="15"/>
  <c r="BA160" i="15" s="1"/>
  <c r="AC161" i="15"/>
  <c r="AN161" i="15"/>
  <c r="BA161" i="15" s="1"/>
  <c r="AC162" i="15"/>
  <c r="AN162" i="15"/>
  <c r="BA162" i="15" s="1"/>
  <c r="AC163" i="15"/>
  <c r="AN163" i="15"/>
  <c r="BA163" i="15" s="1"/>
  <c r="AC164" i="15"/>
  <c r="AN164" i="15"/>
  <c r="BA164" i="15" s="1"/>
  <c r="AC165" i="15"/>
  <c r="AN165" i="15"/>
  <c r="BA165" i="15" s="1"/>
  <c r="AC166" i="15"/>
  <c r="AN166" i="15"/>
  <c r="BA166" i="15" s="1"/>
  <c r="AC167" i="15"/>
  <c r="AN167" i="15"/>
  <c r="BA167" i="15" s="1"/>
  <c r="AC168" i="15"/>
  <c r="AN168" i="15"/>
  <c r="BA168" i="15" s="1"/>
  <c r="AC169" i="15"/>
  <c r="AN169" i="15"/>
  <c r="BA169" i="15" s="1"/>
  <c r="AC170" i="15"/>
  <c r="AN170" i="15"/>
  <c r="BA170" i="15" s="1"/>
  <c r="AC171" i="15"/>
  <c r="AN171" i="15"/>
  <c r="BA171" i="15" s="1"/>
  <c r="AC172" i="15"/>
  <c r="AN172" i="15"/>
  <c r="BA172" i="15" s="1"/>
  <c r="AC173" i="15"/>
  <c r="AN173" i="15"/>
  <c r="BA173" i="15" s="1"/>
  <c r="AC174" i="15"/>
  <c r="AN174" i="15"/>
  <c r="BA174" i="15" s="1"/>
  <c r="AC175" i="15"/>
  <c r="AN175" i="15"/>
  <c r="BA175" i="15" s="1"/>
  <c r="AC176" i="15"/>
  <c r="AN176" i="15"/>
  <c r="BA176" i="15" s="1"/>
  <c r="AC177" i="15"/>
  <c r="AN177" i="15"/>
  <c r="BA177" i="15" s="1"/>
  <c r="AC178" i="15"/>
  <c r="AN178" i="15"/>
  <c r="BA178" i="15" s="1"/>
  <c r="AC179" i="15"/>
  <c r="AN179" i="15"/>
  <c r="BA179" i="15" s="1"/>
  <c r="AC180" i="15"/>
  <c r="AN180" i="15"/>
  <c r="BA180" i="15" s="1"/>
  <c r="AC181" i="15"/>
  <c r="AN181" i="15"/>
  <c r="BA181" i="15" s="1"/>
  <c r="AC182" i="15"/>
  <c r="AN182" i="15"/>
  <c r="BA182" i="15" s="1"/>
  <c r="AC183" i="15"/>
  <c r="AN183" i="15"/>
  <c r="BA183" i="15" s="1"/>
  <c r="AC184" i="15"/>
  <c r="AN184" i="15"/>
  <c r="BA184" i="15" s="1"/>
  <c r="AC185" i="15"/>
  <c r="AN185" i="15"/>
  <c r="BA185" i="15" s="1"/>
  <c r="AC186" i="15"/>
  <c r="AN186" i="15"/>
  <c r="BA186" i="15" s="1"/>
  <c r="AC187" i="15"/>
  <c r="AN187" i="15"/>
  <c r="BA187" i="15" s="1"/>
  <c r="AC188" i="15"/>
  <c r="AN188" i="15"/>
  <c r="BA188" i="15" s="1"/>
  <c r="AC189" i="15"/>
  <c r="AN189" i="15"/>
  <c r="BA189" i="15" s="1"/>
  <c r="AC190" i="15"/>
  <c r="AN190" i="15"/>
  <c r="BA190" i="15" s="1"/>
  <c r="AC191" i="15"/>
  <c r="AN191" i="15"/>
  <c r="BA191" i="15" s="1"/>
  <c r="AC192" i="15"/>
  <c r="AN192" i="15"/>
  <c r="BA192" i="15" s="1"/>
  <c r="AC193" i="15"/>
  <c r="AN193" i="15"/>
  <c r="BA193" i="15" s="1"/>
  <c r="AC194" i="15"/>
  <c r="AN194" i="15"/>
  <c r="BA194" i="15" s="1"/>
  <c r="AC195" i="15"/>
  <c r="AN195" i="15"/>
  <c r="BA195" i="15" s="1"/>
  <c r="AC196" i="15"/>
  <c r="AN196" i="15"/>
  <c r="BA196" i="15" s="1"/>
  <c r="AC197" i="15"/>
  <c r="AN197" i="15"/>
  <c r="BA197" i="15" s="1"/>
  <c r="AC198" i="15"/>
  <c r="AN198" i="15"/>
  <c r="BA198" i="15" s="1"/>
  <c r="AC199" i="15"/>
  <c r="AN199" i="15"/>
  <c r="BA199" i="15" s="1"/>
  <c r="AC200" i="15"/>
  <c r="AN200" i="15"/>
  <c r="BA200" i="15" s="1"/>
  <c r="AC201" i="15"/>
  <c r="AN201" i="15"/>
  <c r="BA201" i="15" s="1"/>
  <c r="AC202" i="15"/>
  <c r="AN202" i="15"/>
  <c r="BA202" i="15" s="1"/>
  <c r="AC203" i="15"/>
  <c r="AN203" i="15"/>
  <c r="BA203" i="15" s="1"/>
  <c r="AC204" i="15"/>
  <c r="AN204" i="15"/>
  <c r="BA204" i="15" s="1"/>
  <c r="AC205" i="15"/>
  <c r="AN205" i="15"/>
  <c r="BA205" i="15" s="1"/>
  <c r="AC206" i="15"/>
  <c r="AN206" i="15"/>
  <c r="BA206" i="15" s="1"/>
  <c r="AC207" i="15"/>
  <c r="AN207" i="15"/>
  <c r="BA207" i="15" s="1"/>
  <c r="AN8" i="15"/>
  <c r="AC8" i="15"/>
  <c r="H209" i="15"/>
  <c r="H210" i="15"/>
  <c r="H211" i="15"/>
  <c r="H212" i="15"/>
  <c r="H215" i="15" s="1"/>
  <c r="H218" i="15" s="1"/>
  <c r="H221" i="15" s="1"/>
  <c r="H213" i="15"/>
  <c r="AC10" i="15"/>
  <c r="AN10" i="15"/>
  <c r="BA10" i="15" s="1"/>
  <c r="AN12" i="15"/>
  <c r="BA12" i="15" s="1"/>
  <c r="AC12" i="15"/>
  <c r="AN19" i="15"/>
  <c r="BA19" i="15" s="1"/>
  <c r="AC19" i="15"/>
  <c r="AC22" i="15"/>
  <c r="AN22" i="15"/>
  <c r="BA22" i="15" s="1"/>
  <c r="AC28" i="15"/>
  <c r="AN28" i="15"/>
  <c r="BA28" i="15" s="1"/>
  <c r="AN30" i="15"/>
  <c r="BA30" i="15" s="1"/>
  <c r="AC30" i="15"/>
  <c r="AN31" i="15"/>
  <c r="BA31" i="15" s="1"/>
  <c r="AC31" i="15"/>
  <c r="AN34" i="15"/>
  <c r="BA34" i="15" s="1"/>
  <c r="AC34" i="15"/>
  <c r="AN35" i="15"/>
  <c r="BA35" i="15" s="1"/>
  <c r="AC35" i="15"/>
  <c r="AC37" i="15"/>
  <c r="AN37" i="15"/>
  <c r="BA37" i="15" s="1"/>
  <c r="AC39" i="15"/>
  <c r="AN39" i="15"/>
  <c r="BA39" i="15" s="1"/>
  <c r="AC110" i="15"/>
  <c r="AN110" i="15"/>
  <c r="BA110" i="15" s="1"/>
  <c r="AC112" i="15"/>
  <c r="AN112" i="15"/>
  <c r="BA112" i="15" s="1"/>
  <c r="AC126" i="15"/>
  <c r="AN126" i="15"/>
  <c r="BA126" i="15" s="1"/>
  <c r="AN21" i="15"/>
  <c r="BA21" i="15" s="1"/>
  <c r="AC21" i="15"/>
  <c r="AN27" i="15"/>
  <c r="BA27" i="15" s="1"/>
  <c r="AC27" i="15"/>
  <c r="AC32" i="15"/>
  <c r="AN32" i="15"/>
  <c r="BA32" i="15" s="1"/>
  <c r="AC120" i="15"/>
  <c r="AN120" i="15"/>
  <c r="BA120" i="15" s="1"/>
  <c r="AN123" i="15"/>
  <c r="BA123" i="15" s="1"/>
  <c r="AC123" i="15"/>
  <c r="AC124" i="15"/>
  <c r="AN124" i="15"/>
  <c r="BA124" i="15" s="1"/>
  <c r="AN13" i="15"/>
  <c r="BA13" i="15" s="1"/>
  <c r="AC13" i="15"/>
  <c r="AC23" i="15"/>
  <c r="AN23" i="15"/>
  <c r="BA23" i="15" s="1"/>
  <c r="AC26" i="15"/>
  <c r="AN26" i="15"/>
  <c r="BA26" i="15" s="1"/>
  <c r="AC109" i="15"/>
  <c r="AN109" i="15"/>
  <c r="BA109" i="15" s="1"/>
  <c r="AC117" i="15"/>
  <c r="AN117" i="15"/>
  <c r="BA117" i="15" s="1"/>
  <c r="AC119" i="15"/>
  <c r="AN119" i="15"/>
  <c r="BA119" i="15" s="1"/>
  <c r="AC122" i="15"/>
  <c r="AN122" i="15"/>
  <c r="BA122" i="15" s="1"/>
  <c r="AN14" i="15"/>
  <c r="BA14" i="15" s="1"/>
  <c r="AC14" i="15"/>
  <c r="AN17" i="15"/>
  <c r="BA17" i="15" s="1"/>
  <c r="AC17" i="15"/>
  <c r="AC20" i="15"/>
  <c r="AN20" i="15"/>
  <c r="BA20" i="15" s="1"/>
  <c r="AC24" i="15"/>
  <c r="AN24" i="15"/>
  <c r="BA24" i="15" s="1"/>
  <c r="AN29" i="15"/>
  <c r="BA29" i="15" s="1"/>
  <c r="AC29" i="15"/>
  <c r="AC114" i="15"/>
  <c r="AN114" i="15"/>
  <c r="BA114" i="15" s="1"/>
  <c r="AC115" i="15"/>
  <c r="AN115" i="15"/>
  <c r="BA115" i="15" s="1"/>
  <c r="AC116" i="15"/>
  <c r="AN116" i="15"/>
  <c r="BA116" i="15" s="1"/>
  <c r="AC118" i="15"/>
  <c r="AN118" i="15"/>
  <c r="BA118" i="15" s="1"/>
  <c r="AN121" i="15"/>
  <c r="BA121" i="15" s="1"/>
  <c r="AC121" i="15"/>
  <c r="AN15" i="15"/>
  <c r="BA15" i="15" s="1"/>
  <c r="AC15" i="15"/>
  <c r="AC38" i="15"/>
  <c r="AN38" i="15"/>
  <c r="BA38" i="15" s="1"/>
  <c r="AC40" i="15"/>
  <c r="AN40" i="15"/>
  <c r="BA40" i="15" s="1"/>
  <c r="AN113" i="15"/>
  <c r="BA113" i="15" s="1"/>
  <c r="AC113" i="15"/>
  <c r="AC11" i="15"/>
  <c r="AN11" i="15"/>
  <c r="BA11" i="15" s="1"/>
  <c r="AF19" i="15"/>
  <c r="AQ19" i="15"/>
  <c r="BD19" i="15" s="1"/>
  <c r="AF20" i="15"/>
  <c r="AQ20" i="15"/>
  <c r="BD20" i="15" s="1"/>
  <c r="AF24" i="15"/>
  <c r="AQ24" i="15"/>
  <c r="BD24" i="15" s="1"/>
  <c r="AQ27" i="15"/>
  <c r="BD27" i="15" s="1"/>
  <c r="AF27" i="15"/>
  <c r="AF28" i="15"/>
  <c r="AQ28" i="15"/>
  <c r="BD28" i="15" s="1"/>
  <c r="AQ29" i="15"/>
  <c r="BD29" i="15" s="1"/>
  <c r="AF29" i="15"/>
  <c r="AQ31" i="15"/>
  <c r="BD31" i="15" s="1"/>
  <c r="AF31" i="15"/>
  <c r="AQ32" i="15"/>
  <c r="BD32" i="15" s="1"/>
  <c r="AF32" i="15"/>
  <c r="AQ34" i="15"/>
  <c r="BD34" i="15" s="1"/>
  <c r="AF34" i="15"/>
  <c r="AF36" i="15"/>
  <c r="AQ36" i="15"/>
  <c r="BD36" i="15" s="1"/>
  <c r="AF42" i="15"/>
  <c r="AQ42" i="15"/>
  <c r="BD42" i="15" s="1"/>
  <c r="AF43" i="15"/>
  <c r="AQ43" i="15"/>
  <c r="BD43" i="15" s="1"/>
  <c r="AF44" i="15"/>
  <c r="AQ44" i="15"/>
  <c r="BD44" i="15" s="1"/>
  <c r="AF45" i="15"/>
  <c r="AQ45" i="15"/>
  <c r="BD45" i="15" s="1"/>
  <c r="AF46" i="15"/>
  <c r="AQ46" i="15"/>
  <c r="BD46" i="15" s="1"/>
  <c r="AF47" i="15"/>
  <c r="AQ47" i="15"/>
  <c r="BD47" i="15" s="1"/>
  <c r="AF48" i="15"/>
  <c r="AQ48" i="15"/>
  <c r="BD48" i="15" s="1"/>
  <c r="AF49" i="15"/>
  <c r="AQ49" i="15"/>
  <c r="BD49" i="15" s="1"/>
  <c r="AF50" i="15"/>
  <c r="AQ50" i="15"/>
  <c r="BD50" i="15" s="1"/>
  <c r="AF51" i="15"/>
  <c r="AQ51" i="15"/>
  <c r="BD51" i="15" s="1"/>
  <c r="AF52" i="15"/>
  <c r="AQ52" i="15"/>
  <c r="BD52" i="15" s="1"/>
  <c r="AF53" i="15"/>
  <c r="AQ53" i="15"/>
  <c r="BD53" i="15" s="1"/>
  <c r="AF54" i="15"/>
  <c r="AQ54" i="15"/>
  <c r="BD54" i="15" s="1"/>
  <c r="AF55" i="15"/>
  <c r="AQ55" i="15"/>
  <c r="BD55" i="15" s="1"/>
  <c r="AF56" i="15"/>
  <c r="AQ56" i="15"/>
  <c r="BD56" i="15" s="1"/>
  <c r="AF57" i="15"/>
  <c r="AQ57" i="15"/>
  <c r="BD57" i="15" s="1"/>
  <c r="AF58" i="15"/>
  <c r="AQ58" i="15"/>
  <c r="BD58" i="15" s="1"/>
  <c r="AF59" i="15"/>
  <c r="AQ59" i="15"/>
  <c r="BD59" i="15" s="1"/>
  <c r="AF60" i="15"/>
  <c r="AQ60" i="15"/>
  <c r="BD60" i="15" s="1"/>
  <c r="AF61" i="15"/>
  <c r="AQ61" i="15"/>
  <c r="BD61" i="15" s="1"/>
  <c r="AF62" i="15"/>
  <c r="AQ62" i="15"/>
  <c r="BD62" i="15" s="1"/>
  <c r="AF63" i="15"/>
  <c r="AQ63" i="15"/>
  <c r="BD63" i="15" s="1"/>
  <c r="AF64" i="15"/>
  <c r="AQ64" i="15"/>
  <c r="BD64" i="15" s="1"/>
  <c r="AF65" i="15"/>
  <c r="AQ65" i="15"/>
  <c r="BD65" i="15" s="1"/>
  <c r="AF66" i="15"/>
  <c r="AQ66" i="15"/>
  <c r="BD66" i="15" s="1"/>
  <c r="AF67" i="15"/>
  <c r="AQ67" i="15"/>
  <c r="BD67" i="15" s="1"/>
  <c r="AF68" i="15"/>
  <c r="AQ68" i="15"/>
  <c r="BD68" i="15" s="1"/>
  <c r="AF69" i="15"/>
  <c r="AQ69" i="15"/>
  <c r="BD69" i="15" s="1"/>
  <c r="AF70" i="15"/>
  <c r="AQ70" i="15"/>
  <c r="BD70" i="15" s="1"/>
  <c r="AF71" i="15"/>
  <c r="AQ71" i="15"/>
  <c r="BD71" i="15" s="1"/>
  <c r="AF72" i="15"/>
  <c r="AQ72" i="15"/>
  <c r="BD72" i="15" s="1"/>
  <c r="AF73" i="15"/>
  <c r="AQ73" i="15"/>
  <c r="BD73" i="15" s="1"/>
  <c r="AF74" i="15"/>
  <c r="AQ74" i="15"/>
  <c r="BD74" i="15" s="1"/>
  <c r="AF75" i="15"/>
  <c r="AQ75" i="15"/>
  <c r="BD75" i="15" s="1"/>
  <c r="AF76" i="15"/>
  <c r="AQ76" i="15"/>
  <c r="BD76" i="15" s="1"/>
  <c r="AF77" i="15"/>
  <c r="AQ77" i="15"/>
  <c r="BD77" i="15" s="1"/>
  <c r="AF78" i="15"/>
  <c r="AQ78" i="15"/>
  <c r="BD78" i="15" s="1"/>
  <c r="AF79" i="15"/>
  <c r="AQ79" i="15"/>
  <c r="BD79" i="15" s="1"/>
  <c r="AF80" i="15"/>
  <c r="AQ80" i="15"/>
  <c r="BD80" i="15" s="1"/>
  <c r="AF81" i="15"/>
  <c r="AQ81" i="15"/>
  <c r="BD81" i="15" s="1"/>
  <c r="AF82" i="15"/>
  <c r="AQ82" i="15"/>
  <c r="BD82" i="15" s="1"/>
  <c r="AF83" i="15"/>
  <c r="AQ83" i="15"/>
  <c r="BD83" i="15" s="1"/>
  <c r="AF84" i="15"/>
  <c r="AQ84" i="15"/>
  <c r="BD84" i="15" s="1"/>
  <c r="AF85" i="15"/>
  <c r="AQ85" i="15"/>
  <c r="BD85" i="15" s="1"/>
  <c r="AF86" i="15"/>
  <c r="AQ86" i="15"/>
  <c r="BD86" i="15" s="1"/>
  <c r="AF87" i="15"/>
  <c r="AQ87" i="15"/>
  <c r="BD87" i="15" s="1"/>
  <c r="AF88" i="15"/>
  <c r="AQ88" i="15"/>
  <c r="BD88" i="15" s="1"/>
  <c r="AF89" i="15"/>
  <c r="AQ89" i="15"/>
  <c r="BD89" i="15" s="1"/>
  <c r="AF90" i="15"/>
  <c r="AQ90" i="15"/>
  <c r="BD90" i="15" s="1"/>
  <c r="AF91" i="15"/>
  <c r="AQ91" i="15"/>
  <c r="BD91" i="15" s="1"/>
  <c r="AF92" i="15"/>
  <c r="AQ92" i="15"/>
  <c r="BD92" i="15" s="1"/>
  <c r="AF93" i="15"/>
  <c r="AQ93" i="15"/>
  <c r="BD93" i="15" s="1"/>
  <c r="AF94" i="15"/>
  <c r="AQ94" i="15"/>
  <c r="BD94" i="15" s="1"/>
  <c r="AF95" i="15"/>
  <c r="AQ95" i="15"/>
  <c r="BD95" i="15" s="1"/>
  <c r="AF96" i="15"/>
  <c r="AQ96" i="15"/>
  <c r="BD96" i="15" s="1"/>
  <c r="AF97" i="15"/>
  <c r="AQ97" i="15"/>
  <c r="BD97" i="15" s="1"/>
  <c r="AF98" i="15"/>
  <c r="AQ98" i="15"/>
  <c r="BD98" i="15" s="1"/>
  <c r="AF99" i="15"/>
  <c r="AQ99" i="15"/>
  <c r="BD99" i="15" s="1"/>
  <c r="AF100" i="15"/>
  <c r="AQ100" i="15"/>
  <c r="BD100" i="15" s="1"/>
  <c r="AF101" i="15"/>
  <c r="AQ101" i="15"/>
  <c r="BD101" i="15" s="1"/>
  <c r="AF102" i="15"/>
  <c r="AQ102" i="15"/>
  <c r="BD102" i="15" s="1"/>
  <c r="AF103" i="15"/>
  <c r="AQ103" i="15"/>
  <c r="BD103" i="15" s="1"/>
  <c r="AF104" i="15"/>
  <c r="AQ104" i="15"/>
  <c r="BD104" i="15" s="1"/>
  <c r="AF105" i="15"/>
  <c r="AQ105" i="15"/>
  <c r="BD105" i="15" s="1"/>
  <c r="AF106" i="15"/>
  <c r="AQ106" i="15"/>
  <c r="BD106" i="15" s="1"/>
  <c r="AF107" i="15"/>
  <c r="AQ107" i="15"/>
  <c r="BD107" i="15" s="1"/>
  <c r="AQ39" i="15"/>
  <c r="BD39" i="15" s="1"/>
  <c r="AF39" i="15"/>
  <c r="AF110" i="15"/>
  <c r="AQ110" i="15"/>
  <c r="BD110" i="15" s="1"/>
  <c r="AF115" i="15"/>
  <c r="AQ115" i="15"/>
  <c r="BD115" i="15" s="1"/>
  <c r="AF127" i="15"/>
  <c r="AQ127" i="15"/>
  <c r="BD127" i="15" s="1"/>
  <c r="AF128" i="15"/>
  <c r="AQ128" i="15"/>
  <c r="BD128" i="15" s="1"/>
  <c r="AF129" i="15"/>
  <c r="AQ129" i="15"/>
  <c r="BD129" i="15" s="1"/>
  <c r="AF130" i="15"/>
  <c r="AQ130" i="15"/>
  <c r="BD130" i="15" s="1"/>
  <c r="AF131" i="15"/>
  <c r="AQ131" i="15"/>
  <c r="BD131" i="15" s="1"/>
  <c r="AF132" i="15"/>
  <c r="AQ132" i="15"/>
  <c r="BD132" i="15" s="1"/>
  <c r="AF133" i="15"/>
  <c r="AQ133" i="15"/>
  <c r="BD133" i="15" s="1"/>
  <c r="AF134" i="15"/>
  <c r="AQ134" i="15"/>
  <c r="BD134" i="15" s="1"/>
  <c r="AF135" i="15"/>
  <c r="AQ135" i="15"/>
  <c r="BD135" i="15" s="1"/>
  <c r="AF136" i="15"/>
  <c r="AQ136" i="15"/>
  <c r="BD136" i="15" s="1"/>
  <c r="AF137" i="15"/>
  <c r="AQ137" i="15"/>
  <c r="BD137" i="15" s="1"/>
  <c r="AF138" i="15"/>
  <c r="AQ138" i="15"/>
  <c r="BD138" i="15" s="1"/>
  <c r="AF139" i="15"/>
  <c r="AQ139" i="15"/>
  <c r="BD139" i="15" s="1"/>
  <c r="AF140" i="15"/>
  <c r="AQ140" i="15"/>
  <c r="BD140" i="15" s="1"/>
  <c r="AF141" i="15"/>
  <c r="AQ141" i="15"/>
  <c r="BD141" i="15" s="1"/>
  <c r="AF142" i="15"/>
  <c r="AQ142" i="15"/>
  <c r="BD142" i="15" s="1"/>
  <c r="AF143" i="15"/>
  <c r="AQ143" i="15"/>
  <c r="BD143" i="15" s="1"/>
  <c r="AF144" i="15"/>
  <c r="AQ144" i="15"/>
  <c r="BD144" i="15" s="1"/>
  <c r="AF145" i="15"/>
  <c r="AQ145" i="15"/>
  <c r="BD145" i="15" s="1"/>
  <c r="AF146" i="15"/>
  <c r="AQ146" i="15"/>
  <c r="BD146" i="15" s="1"/>
  <c r="AF147" i="15"/>
  <c r="AQ147" i="15"/>
  <c r="BD147" i="15" s="1"/>
  <c r="AF148" i="15"/>
  <c r="AQ148" i="15"/>
  <c r="BD148" i="15" s="1"/>
  <c r="AF149" i="15"/>
  <c r="AQ149" i="15"/>
  <c r="BD149" i="15" s="1"/>
  <c r="AF150" i="15"/>
  <c r="AQ150" i="15"/>
  <c r="BD150" i="15" s="1"/>
  <c r="AF151" i="15"/>
  <c r="AQ151" i="15"/>
  <c r="BD151" i="15" s="1"/>
  <c r="AF152" i="15"/>
  <c r="AQ152" i="15"/>
  <c r="BD152" i="15" s="1"/>
  <c r="AF153" i="15"/>
  <c r="AQ153" i="15"/>
  <c r="BD153" i="15" s="1"/>
  <c r="AF154" i="15"/>
  <c r="AQ154" i="15"/>
  <c r="BD154" i="15" s="1"/>
  <c r="AF155" i="15"/>
  <c r="AQ155" i="15"/>
  <c r="BD155" i="15" s="1"/>
  <c r="AF156" i="15"/>
  <c r="AQ156" i="15"/>
  <c r="BD156" i="15" s="1"/>
  <c r="AF157" i="15"/>
  <c r="AQ157" i="15"/>
  <c r="BD157" i="15" s="1"/>
  <c r="AF158" i="15"/>
  <c r="AQ158" i="15"/>
  <c r="BD158" i="15" s="1"/>
  <c r="AF159" i="15"/>
  <c r="AQ159" i="15"/>
  <c r="BD159" i="15" s="1"/>
  <c r="AF160" i="15"/>
  <c r="AQ160" i="15"/>
  <c r="BD160" i="15" s="1"/>
  <c r="AF161" i="15"/>
  <c r="AQ161" i="15"/>
  <c r="BD161" i="15" s="1"/>
  <c r="AF162" i="15"/>
  <c r="AQ162" i="15"/>
  <c r="BD162" i="15" s="1"/>
  <c r="AF163" i="15"/>
  <c r="AQ163" i="15"/>
  <c r="BD163" i="15" s="1"/>
  <c r="AF164" i="15"/>
  <c r="AQ164" i="15"/>
  <c r="BD164" i="15" s="1"/>
  <c r="AF165" i="15"/>
  <c r="AQ165" i="15"/>
  <c r="BD165" i="15" s="1"/>
  <c r="AF166" i="15"/>
  <c r="AQ166" i="15"/>
  <c r="BD166" i="15" s="1"/>
  <c r="AF167" i="15"/>
  <c r="AQ167" i="15"/>
  <c r="BD167" i="15" s="1"/>
  <c r="AF168" i="15"/>
  <c r="AQ168" i="15"/>
  <c r="BD168" i="15" s="1"/>
  <c r="AF169" i="15"/>
  <c r="AQ169" i="15"/>
  <c r="BD169" i="15" s="1"/>
  <c r="AF170" i="15"/>
  <c r="AQ170" i="15"/>
  <c r="BD170" i="15" s="1"/>
  <c r="AF171" i="15"/>
  <c r="AQ171" i="15"/>
  <c r="BD171" i="15" s="1"/>
  <c r="AF172" i="15"/>
  <c r="AQ172" i="15"/>
  <c r="BD172" i="15" s="1"/>
  <c r="AF173" i="15"/>
  <c r="AQ173" i="15"/>
  <c r="BD173" i="15" s="1"/>
  <c r="AF174" i="15"/>
  <c r="AQ174" i="15"/>
  <c r="BD174" i="15" s="1"/>
  <c r="AF175" i="15"/>
  <c r="AQ175" i="15"/>
  <c r="BD175" i="15" s="1"/>
  <c r="AF176" i="15"/>
  <c r="AQ176" i="15"/>
  <c r="BD176" i="15" s="1"/>
  <c r="AF177" i="15"/>
  <c r="AQ177" i="15"/>
  <c r="BD177" i="15" s="1"/>
  <c r="AF178" i="15"/>
  <c r="AQ178" i="15"/>
  <c r="BD178" i="15" s="1"/>
  <c r="AF179" i="15"/>
  <c r="AQ179" i="15"/>
  <c r="BD179" i="15" s="1"/>
  <c r="AF180" i="15"/>
  <c r="AQ180" i="15"/>
  <c r="BD180" i="15" s="1"/>
  <c r="AF181" i="15"/>
  <c r="AQ181" i="15"/>
  <c r="BD181" i="15" s="1"/>
  <c r="AF182" i="15"/>
  <c r="AQ182" i="15"/>
  <c r="BD182" i="15" s="1"/>
  <c r="AF183" i="15"/>
  <c r="AQ183" i="15"/>
  <c r="BD183" i="15" s="1"/>
  <c r="AF184" i="15"/>
  <c r="AQ184" i="15"/>
  <c r="BD184" i="15" s="1"/>
  <c r="AF185" i="15"/>
  <c r="AQ185" i="15"/>
  <c r="BD185" i="15" s="1"/>
  <c r="AF186" i="15"/>
  <c r="AQ186" i="15"/>
  <c r="BD186" i="15" s="1"/>
  <c r="AF187" i="15"/>
  <c r="AQ187" i="15"/>
  <c r="BD187" i="15" s="1"/>
  <c r="AF188" i="15"/>
  <c r="AQ188" i="15"/>
  <c r="BD188" i="15" s="1"/>
  <c r="AF189" i="15"/>
  <c r="AQ189" i="15"/>
  <c r="BD189" i="15" s="1"/>
  <c r="AF190" i="15"/>
  <c r="AQ190" i="15"/>
  <c r="BD190" i="15" s="1"/>
  <c r="AF191" i="15"/>
  <c r="AQ191" i="15"/>
  <c r="BD191" i="15" s="1"/>
  <c r="AF192" i="15"/>
  <c r="AQ192" i="15"/>
  <c r="BD192" i="15" s="1"/>
  <c r="AF193" i="15"/>
  <c r="AQ193" i="15"/>
  <c r="BD193" i="15" s="1"/>
  <c r="AF194" i="15"/>
  <c r="AQ194" i="15"/>
  <c r="BD194" i="15" s="1"/>
  <c r="AF195" i="15"/>
  <c r="AQ195" i="15"/>
  <c r="BD195" i="15" s="1"/>
  <c r="AF196" i="15"/>
  <c r="AQ196" i="15"/>
  <c r="BD196" i="15" s="1"/>
  <c r="AF197" i="15"/>
  <c r="AQ197" i="15"/>
  <c r="BD197" i="15" s="1"/>
  <c r="AF198" i="15"/>
  <c r="AQ198" i="15"/>
  <c r="BD198" i="15" s="1"/>
  <c r="AF199" i="15"/>
  <c r="AQ199" i="15"/>
  <c r="BD199" i="15" s="1"/>
  <c r="AF200" i="15"/>
  <c r="AQ200" i="15"/>
  <c r="BD200" i="15" s="1"/>
  <c r="AF201" i="15"/>
  <c r="AQ201" i="15"/>
  <c r="BD201" i="15" s="1"/>
  <c r="AF202" i="15"/>
  <c r="AQ202" i="15"/>
  <c r="BD202" i="15" s="1"/>
  <c r="AF203" i="15"/>
  <c r="AQ203" i="15"/>
  <c r="BD203" i="15" s="1"/>
  <c r="AF204" i="15"/>
  <c r="AQ204" i="15"/>
  <c r="BD204" i="15" s="1"/>
  <c r="AF205" i="15"/>
  <c r="AQ205" i="15"/>
  <c r="BD205" i="15" s="1"/>
  <c r="AF206" i="15"/>
  <c r="AQ206" i="15"/>
  <c r="BD206" i="15" s="1"/>
  <c r="AF207" i="15"/>
  <c r="AQ207" i="15"/>
  <c r="BD207" i="15" s="1"/>
  <c r="AF9" i="15"/>
  <c r="AQ9" i="15"/>
  <c r="BD9" i="15" s="1"/>
  <c r="AQ10" i="15"/>
  <c r="BD10" i="15" s="1"/>
  <c r="AF10" i="15"/>
  <c r="AF11" i="15"/>
  <c r="AQ11" i="15"/>
  <c r="BD11" i="15" s="1"/>
  <c r="AF21" i="15"/>
  <c r="AQ21" i="15"/>
  <c r="BD21" i="15" s="1"/>
  <c r="AF23" i="15"/>
  <c r="AQ23" i="15"/>
  <c r="BD23" i="15" s="1"/>
  <c r="AF33" i="15"/>
  <c r="AQ33" i="15"/>
  <c r="BD33" i="15" s="1"/>
  <c r="AF111" i="15"/>
  <c r="AQ111" i="15"/>
  <c r="BD111" i="15" s="1"/>
  <c r="AQ114" i="15"/>
  <c r="BD114" i="15" s="1"/>
  <c r="AF114" i="15"/>
  <c r="AQ116" i="15"/>
  <c r="BD116" i="15" s="1"/>
  <c r="AF116" i="15"/>
  <c r="AF117" i="15"/>
  <c r="AQ117" i="15"/>
  <c r="BD117" i="15" s="1"/>
  <c r="AF123" i="15"/>
  <c r="AQ123" i="15"/>
  <c r="BD123" i="15" s="1"/>
  <c r="AF26" i="15"/>
  <c r="AQ26" i="15"/>
  <c r="BD26" i="15" s="1"/>
  <c r="AF41" i="15"/>
  <c r="AQ41" i="15"/>
  <c r="BD41" i="15" s="1"/>
  <c r="AF108" i="15"/>
  <c r="AQ108" i="15"/>
  <c r="BD108" i="15" s="1"/>
  <c r="AF12" i="15"/>
  <c r="AQ12" i="15"/>
  <c r="BD12" i="15" s="1"/>
  <c r="AQ22" i="15"/>
  <c r="BD22" i="15" s="1"/>
  <c r="AF22" i="15"/>
  <c r="AF25" i="15"/>
  <c r="AQ25" i="15"/>
  <c r="BD25" i="15" s="1"/>
  <c r="AF109" i="15"/>
  <c r="AQ109" i="15"/>
  <c r="BD109" i="15" s="1"/>
  <c r="AQ112" i="15"/>
  <c r="BD112" i="15" s="1"/>
  <c r="AF112" i="15"/>
  <c r="AF118" i="15"/>
  <c r="AQ118" i="15"/>
  <c r="BD118" i="15" s="1"/>
  <c r="AF119" i="15"/>
  <c r="AQ119" i="15"/>
  <c r="BD119" i="15" s="1"/>
  <c r="AQ120" i="15"/>
  <c r="BD120" i="15" s="1"/>
  <c r="AF120" i="15"/>
  <c r="AF121" i="15"/>
  <c r="AQ121" i="15"/>
  <c r="BD121" i="15" s="1"/>
  <c r="AF122" i="15"/>
  <c r="AQ122" i="15"/>
  <c r="BD122" i="15" s="1"/>
  <c r="AQ14" i="15"/>
  <c r="BD14" i="15" s="1"/>
  <c r="AF14" i="15"/>
  <c r="AF18" i="15"/>
  <c r="AQ18" i="15"/>
  <c r="BD18" i="15" s="1"/>
  <c r="AF113" i="15"/>
  <c r="AQ113" i="15"/>
  <c r="BD113" i="15" s="1"/>
  <c r="AQ124" i="15"/>
  <c r="BD124" i="15" s="1"/>
  <c r="AF124" i="15"/>
  <c r="AF125" i="15"/>
  <c r="AQ125" i="15"/>
  <c r="BD125" i="15" s="1"/>
  <c r="AF126" i="15"/>
  <c r="AQ126" i="15"/>
  <c r="BD126" i="15" s="1"/>
  <c r="AF30" i="15"/>
  <c r="AQ30" i="15"/>
  <c r="BD30" i="15" s="1"/>
  <c r="AQ35" i="15"/>
  <c r="BD35" i="15" s="1"/>
  <c r="AF35" i="15"/>
  <c r="AF37" i="15"/>
  <c r="AQ37" i="15"/>
  <c r="BD37" i="15" s="1"/>
  <c r="AQ38" i="15"/>
  <c r="BD38" i="15" s="1"/>
  <c r="AF38" i="15"/>
  <c r="AQ40" i="15"/>
  <c r="BD40" i="15" s="1"/>
  <c r="AF40" i="15"/>
  <c r="AF17" i="15"/>
  <c r="AQ17" i="15"/>
  <c r="BD17" i="15" s="1"/>
  <c r="AF15" i="15"/>
  <c r="AQ15" i="15"/>
  <c r="BD15" i="15" s="1"/>
  <c r="AF16" i="15"/>
  <c r="AQ16" i="15"/>
  <c r="BD16" i="15" s="1"/>
  <c r="K209" i="15"/>
  <c r="K210" i="15"/>
  <c r="K211" i="15"/>
  <c r="K212" i="15"/>
  <c r="K215" i="15" s="1"/>
  <c r="K218" i="15" s="1"/>
  <c r="K221" i="15" s="1"/>
  <c r="K213" i="15"/>
  <c r="AF8" i="15"/>
  <c r="K216" i="15" s="1"/>
  <c r="K219" i="15" s="1"/>
  <c r="AQ8" i="15"/>
  <c r="AF13" i="15"/>
  <c r="AQ13" i="15"/>
  <c r="BD13" i="15" s="1"/>
  <c r="AO13" i="15"/>
  <c r="BB13" i="15" s="1"/>
  <c r="AD13" i="15"/>
  <c r="AO18" i="15"/>
  <c r="BB18" i="15" s="1"/>
  <c r="AD18" i="15"/>
  <c r="AO19" i="15"/>
  <c r="BB19" i="15" s="1"/>
  <c r="AD19" i="15"/>
  <c r="AD24" i="15"/>
  <c r="AO24" i="15"/>
  <c r="BB24" i="15" s="1"/>
  <c r="AO26" i="15"/>
  <c r="BB26" i="15" s="1"/>
  <c r="AD26" i="15"/>
  <c r="AD37" i="15"/>
  <c r="AO37" i="15"/>
  <c r="BB37" i="15" s="1"/>
  <c r="AO11" i="15"/>
  <c r="BB11" i="15" s="1"/>
  <c r="AD11" i="15"/>
  <c r="AO12" i="15"/>
  <c r="BB12" i="15" s="1"/>
  <c r="AD12" i="15"/>
  <c r="AO17" i="15"/>
  <c r="BB17" i="15" s="1"/>
  <c r="AD17" i="15"/>
  <c r="AO14" i="15"/>
  <c r="BB14" i="15" s="1"/>
  <c r="AD14" i="15"/>
  <c r="AO22" i="15"/>
  <c r="BB22" i="15" s="1"/>
  <c r="AD22" i="15"/>
  <c r="AD39" i="15"/>
  <c r="AO39" i="15"/>
  <c r="BB39" i="15" s="1"/>
  <c r="AD40" i="15"/>
  <c r="AO40" i="15"/>
  <c r="BB40" i="15" s="1"/>
  <c r="AD42" i="15"/>
  <c r="AO42" i="15"/>
  <c r="BB42" i="15" s="1"/>
  <c r="AD43" i="15"/>
  <c r="AO43" i="15"/>
  <c r="BB43" i="15" s="1"/>
  <c r="AD44" i="15"/>
  <c r="AO44" i="15"/>
  <c r="BB44" i="15" s="1"/>
  <c r="AD45" i="15"/>
  <c r="AO45" i="15"/>
  <c r="BB45" i="15" s="1"/>
  <c r="AD46" i="15"/>
  <c r="AO46" i="15"/>
  <c r="BB46" i="15" s="1"/>
  <c r="AD47" i="15"/>
  <c r="AO47" i="15"/>
  <c r="BB47" i="15" s="1"/>
  <c r="AD48" i="15"/>
  <c r="AO48" i="15"/>
  <c r="BB48" i="15" s="1"/>
  <c r="AD49" i="15"/>
  <c r="AO49" i="15"/>
  <c r="BB49" i="15" s="1"/>
  <c r="AD50" i="15"/>
  <c r="AO50" i="15"/>
  <c r="BB50" i="15" s="1"/>
  <c r="AD51" i="15"/>
  <c r="AO51" i="15"/>
  <c r="BB51" i="15" s="1"/>
  <c r="AD52" i="15"/>
  <c r="AO52" i="15"/>
  <c r="BB52" i="15" s="1"/>
  <c r="AD53" i="15"/>
  <c r="AO53" i="15"/>
  <c r="BB53" i="15" s="1"/>
  <c r="AD54" i="15"/>
  <c r="AO54" i="15"/>
  <c r="BB54" i="15" s="1"/>
  <c r="AD55" i="15"/>
  <c r="AO55" i="15"/>
  <c r="BB55" i="15" s="1"/>
  <c r="AD56" i="15"/>
  <c r="AO56" i="15"/>
  <c r="BB56" i="15" s="1"/>
  <c r="AD57" i="15"/>
  <c r="AO57" i="15"/>
  <c r="BB57" i="15" s="1"/>
  <c r="AD58" i="15"/>
  <c r="AO58" i="15"/>
  <c r="BB58" i="15" s="1"/>
  <c r="AD59" i="15"/>
  <c r="AO59" i="15"/>
  <c r="BB59" i="15" s="1"/>
  <c r="AD60" i="15"/>
  <c r="AO60" i="15"/>
  <c r="BB60" i="15" s="1"/>
  <c r="AD61" i="15"/>
  <c r="AO61" i="15"/>
  <c r="BB61" i="15" s="1"/>
  <c r="AD62" i="15"/>
  <c r="AO62" i="15"/>
  <c r="BB62" i="15" s="1"/>
  <c r="AD63" i="15"/>
  <c r="AO63" i="15"/>
  <c r="BB63" i="15" s="1"/>
  <c r="AD64" i="15"/>
  <c r="AO64" i="15"/>
  <c r="BB64" i="15" s="1"/>
  <c r="AD65" i="15"/>
  <c r="AO65" i="15"/>
  <c r="BB65" i="15" s="1"/>
  <c r="AD66" i="15"/>
  <c r="AO66" i="15"/>
  <c r="BB66" i="15" s="1"/>
  <c r="AD67" i="15"/>
  <c r="AO67" i="15"/>
  <c r="BB67" i="15" s="1"/>
  <c r="AD68" i="15"/>
  <c r="AO68" i="15"/>
  <c r="BB68" i="15" s="1"/>
  <c r="AD69" i="15"/>
  <c r="AO69" i="15"/>
  <c r="BB69" i="15" s="1"/>
  <c r="AD70" i="15"/>
  <c r="AO70" i="15"/>
  <c r="BB70" i="15" s="1"/>
  <c r="AD71" i="15"/>
  <c r="AO71" i="15"/>
  <c r="BB71" i="15" s="1"/>
  <c r="AD72" i="15"/>
  <c r="AO72" i="15"/>
  <c r="BB72" i="15" s="1"/>
  <c r="AD73" i="15"/>
  <c r="AO73" i="15"/>
  <c r="BB73" i="15" s="1"/>
  <c r="AD74" i="15"/>
  <c r="AO74" i="15"/>
  <c r="BB74" i="15" s="1"/>
  <c r="AD75" i="15"/>
  <c r="AO75" i="15"/>
  <c r="BB75" i="15" s="1"/>
  <c r="AD76" i="15"/>
  <c r="AO76" i="15"/>
  <c r="BB76" i="15" s="1"/>
  <c r="AD77" i="15"/>
  <c r="AO77" i="15"/>
  <c r="BB77" i="15" s="1"/>
  <c r="AD78" i="15"/>
  <c r="AO78" i="15"/>
  <c r="BB78" i="15" s="1"/>
  <c r="AD79" i="15"/>
  <c r="AO79" i="15"/>
  <c r="BB79" i="15" s="1"/>
  <c r="AD80" i="15"/>
  <c r="AO80" i="15"/>
  <c r="BB80" i="15" s="1"/>
  <c r="AD81" i="15"/>
  <c r="AO81" i="15"/>
  <c r="BB81" i="15" s="1"/>
  <c r="AD82" i="15"/>
  <c r="AO82" i="15"/>
  <c r="BB82" i="15" s="1"/>
  <c r="AD83" i="15"/>
  <c r="AO83" i="15"/>
  <c r="BB83" i="15" s="1"/>
  <c r="AD84" i="15"/>
  <c r="AO84" i="15"/>
  <c r="BB84" i="15" s="1"/>
  <c r="AD85" i="15"/>
  <c r="AO85" i="15"/>
  <c r="BB85" i="15" s="1"/>
  <c r="AD86" i="15"/>
  <c r="AO86" i="15"/>
  <c r="BB86" i="15" s="1"/>
  <c r="AD87" i="15"/>
  <c r="AO87" i="15"/>
  <c r="BB87" i="15" s="1"/>
  <c r="AD88" i="15"/>
  <c r="AO88" i="15"/>
  <c r="BB88" i="15" s="1"/>
  <c r="AD89" i="15"/>
  <c r="AO89" i="15"/>
  <c r="BB89" i="15" s="1"/>
  <c r="AD90" i="15"/>
  <c r="AO90" i="15"/>
  <c r="BB90" i="15" s="1"/>
  <c r="AD91" i="15"/>
  <c r="AO91" i="15"/>
  <c r="BB91" i="15" s="1"/>
  <c r="AD92" i="15"/>
  <c r="AO92" i="15"/>
  <c r="BB92" i="15" s="1"/>
  <c r="AD93" i="15"/>
  <c r="AO93" i="15"/>
  <c r="BB93" i="15" s="1"/>
  <c r="AD94" i="15"/>
  <c r="AO94" i="15"/>
  <c r="BB94" i="15" s="1"/>
  <c r="AD95" i="15"/>
  <c r="AO95" i="15"/>
  <c r="BB95" i="15" s="1"/>
  <c r="AD96" i="15"/>
  <c r="AO96" i="15"/>
  <c r="BB96" i="15" s="1"/>
  <c r="AD97" i="15"/>
  <c r="AO97" i="15"/>
  <c r="BB97" i="15" s="1"/>
  <c r="AD98" i="15"/>
  <c r="AO98" i="15"/>
  <c r="BB98" i="15" s="1"/>
  <c r="AD99" i="15"/>
  <c r="AO99" i="15"/>
  <c r="BB99" i="15" s="1"/>
  <c r="AD100" i="15"/>
  <c r="AO100" i="15"/>
  <c r="BB100" i="15" s="1"/>
  <c r="AD101" i="15"/>
  <c r="AO101" i="15"/>
  <c r="BB101" i="15" s="1"/>
  <c r="AD102" i="15"/>
  <c r="AO102" i="15"/>
  <c r="BB102" i="15" s="1"/>
  <c r="AD103" i="15"/>
  <c r="AO103" i="15"/>
  <c r="BB103" i="15" s="1"/>
  <c r="AD104" i="15"/>
  <c r="AO104" i="15"/>
  <c r="BB104" i="15" s="1"/>
  <c r="AD105" i="15"/>
  <c r="AO105" i="15"/>
  <c r="BB105" i="15" s="1"/>
  <c r="AD106" i="15"/>
  <c r="AO106" i="15"/>
  <c r="BB106" i="15" s="1"/>
  <c r="AD107" i="15"/>
  <c r="AO107" i="15"/>
  <c r="BB107" i="15" s="1"/>
  <c r="AO21" i="15"/>
  <c r="BB21" i="15" s="1"/>
  <c r="AD21" i="15"/>
  <c r="AD28" i="15"/>
  <c r="AO28" i="15"/>
  <c r="BB28" i="15" s="1"/>
  <c r="AO41" i="15"/>
  <c r="BB41" i="15" s="1"/>
  <c r="AD41" i="15"/>
  <c r="AO108" i="15"/>
  <c r="BB108" i="15" s="1"/>
  <c r="AD108" i="15"/>
  <c r="AD109" i="15"/>
  <c r="AO109" i="15"/>
  <c r="BB109" i="15" s="1"/>
  <c r="AD116" i="15"/>
  <c r="AO116" i="15"/>
  <c r="BB116" i="15" s="1"/>
  <c r="AO126" i="15"/>
  <c r="BB126" i="15" s="1"/>
  <c r="AD126" i="15"/>
  <c r="AD127" i="15"/>
  <c r="AO127" i="15"/>
  <c r="BB127" i="15" s="1"/>
  <c r="AD128" i="15"/>
  <c r="AO128" i="15"/>
  <c r="BB128" i="15" s="1"/>
  <c r="AD129" i="15"/>
  <c r="AO129" i="15"/>
  <c r="BB129" i="15" s="1"/>
  <c r="AD130" i="15"/>
  <c r="AO130" i="15"/>
  <c r="BB130" i="15" s="1"/>
  <c r="AD131" i="15"/>
  <c r="AO131" i="15"/>
  <c r="BB131" i="15" s="1"/>
  <c r="AD132" i="15"/>
  <c r="AO132" i="15"/>
  <c r="BB132" i="15" s="1"/>
  <c r="AD133" i="15"/>
  <c r="AO133" i="15"/>
  <c r="BB133" i="15" s="1"/>
  <c r="AD134" i="15"/>
  <c r="AO134" i="15"/>
  <c r="BB134" i="15" s="1"/>
  <c r="AD135" i="15"/>
  <c r="AO135" i="15"/>
  <c r="BB135" i="15" s="1"/>
  <c r="AD136" i="15"/>
  <c r="AO136" i="15"/>
  <c r="BB136" i="15" s="1"/>
  <c r="AD137" i="15"/>
  <c r="AO137" i="15"/>
  <c r="BB137" i="15" s="1"/>
  <c r="AD138" i="15"/>
  <c r="AO138" i="15"/>
  <c r="BB138" i="15" s="1"/>
  <c r="AD139" i="15"/>
  <c r="AO139" i="15"/>
  <c r="BB139" i="15" s="1"/>
  <c r="AD140" i="15"/>
  <c r="AO140" i="15"/>
  <c r="BB140" i="15" s="1"/>
  <c r="AD141" i="15"/>
  <c r="AO141" i="15"/>
  <c r="BB141" i="15" s="1"/>
  <c r="AD142" i="15"/>
  <c r="AO142" i="15"/>
  <c r="BB142" i="15" s="1"/>
  <c r="AD143" i="15"/>
  <c r="AO143" i="15"/>
  <c r="BB143" i="15" s="1"/>
  <c r="AD144" i="15"/>
  <c r="AO144" i="15"/>
  <c r="BB144" i="15" s="1"/>
  <c r="AD145" i="15"/>
  <c r="AO145" i="15"/>
  <c r="BB145" i="15" s="1"/>
  <c r="AD146" i="15"/>
  <c r="AO146" i="15"/>
  <c r="BB146" i="15" s="1"/>
  <c r="AD147" i="15"/>
  <c r="AO147" i="15"/>
  <c r="BB147" i="15" s="1"/>
  <c r="AD148" i="15"/>
  <c r="AO148" i="15"/>
  <c r="BB148" i="15" s="1"/>
  <c r="AD149" i="15"/>
  <c r="AO149" i="15"/>
  <c r="BB149" i="15" s="1"/>
  <c r="AD150" i="15"/>
  <c r="AO150" i="15"/>
  <c r="BB150" i="15" s="1"/>
  <c r="AD151" i="15"/>
  <c r="AO151" i="15"/>
  <c r="BB151" i="15" s="1"/>
  <c r="AD152" i="15"/>
  <c r="AO152" i="15"/>
  <c r="BB152" i="15" s="1"/>
  <c r="AD153" i="15"/>
  <c r="AO153" i="15"/>
  <c r="BB153" i="15" s="1"/>
  <c r="AD154" i="15"/>
  <c r="AO154" i="15"/>
  <c r="BB154" i="15" s="1"/>
  <c r="AD155" i="15"/>
  <c r="AO155" i="15"/>
  <c r="BB155" i="15" s="1"/>
  <c r="AD156" i="15"/>
  <c r="AO156" i="15"/>
  <c r="BB156" i="15" s="1"/>
  <c r="AD157" i="15"/>
  <c r="AO157" i="15"/>
  <c r="BB157" i="15" s="1"/>
  <c r="AD158" i="15"/>
  <c r="AO158" i="15"/>
  <c r="BB158" i="15" s="1"/>
  <c r="AD159" i="15"/>
  <c r="AO159" i="15"/>
  <c r="BB159" i="15" s="1"/>
  <c r="AD160" i="15"/>
  <c r="AO160" i="15"/>
  <c r="BB160" i="15" s="1"/>
  <c r="AD161" i="15"/>
  <c r="AO161" i="15"/>
  <c r="BB161" i="15" s="1"/>
  <c r="AD162" i="15"/>
  <c r="AO162" i="15"/>
  <c r="BB162" i="15" s="1"/>
  <c r="AD163" i="15"/>
  <c r="AO163" i="15"/>
  <c r="BB163" i="15" s="1"/>
  <c r="AD164" i="15"/>
  <c r="AO164" i="15"/>
  <c r="BB164" i="15" s="1"/>
  <c r="AD165" i="15"/>
  <c r="AO165" i="15"/>
  <c r="BB165" i="15" s="1"/>
  <c r="AD166" i="15"/>
  <c r="AO166" i="15"/>
  <c r="BB166" i="15" s="1"/>
  <c r="AD167" i="15"/>
  <c r="AO167" i="15"/>
  <c r="BB167" i="15" s="1"/>
  <c r="AD168" i="15"/>
  <c r="AO168" i="15"/>
  <c r="BB168" i="15" s="1"/>
  <c r="AD169" i="15"/>
  <c r="AO169" i="15"/>
  <c r="BB169" i="15" s="1"/>
  <c r="AD170" i="15"/>
  <c r="AO170" i="15"/>
  <c r="BB170" i="15" s="1"/>
  <c r="AD171" i="15"/>
  <c r="AO171" i="15"/>
  <c r="BB171" i="15" s="1"/>
  <c r="AD172" i="15"/>
  <c r="AO172" i="15"/>
  <c r="BB172" i="15" s="1"/>
  <c r="AD173" i="15"/>
  <c r="AO173" i="15"/>
  <c r="BB173" i="15" s="1"/>
  <c r="AD174" i="15"/>
  <c r="AO174" i="15"/>
  <c r="BB174" i="15" s="1"/>
  <c r="AD175" i="15"/>
  <c r="AO175" i="15"/>
  <c r="BB175" i="15" s="1"/>
  <c r="AD176" i="15"/>
  <c r="AO176" i="15"/>
  <c r="BB176" i="15" s="1"/>
  <c r="AD177" i="15"/>
  <c r="AO177" i="15"/>
  <c r="BB177" i="15" s="1"/>
  <c r="AD178" i="15"/>
  <c r="AO178" i="15"/>
  <c r="BB178" i="15" s="1"/>
  <c r="AD179" i="15"/>
  <c r="AO179" i="15"/>
  <c r="BB179" i="15" s="1"/>
  <c r="AD180" i="15"/>
  <c r="AO180" i="15"/>
  <c r="BB180" i="15" s="1"/>
  <c r="AD181" i="15"/>
  <c r="AO181" i="15"/>
  <c r="BB181" i="15" s="1"/>
  <c r="AD182" i="15"/>
  <c r="AO182" i="15"/>
  <c r="BB182" i="15" s="1"/>
  <c r="AD183" i="15"/>
  <c r="AO183" i="15"/>
  <c r="BB183" i="15" s="1"/>
  <c r="AD184" i="15"/>
  <c r="AO184" i="15"/>
  <c r="BB184" i="15" s="1"/>
  <c r="AD185" i="15"/>
  <c r="AO185" i="15"/>
  <c r="BB185" i="15" s="1"/>
  <c r="AD186" i="15"/>
  <c r="AO186" i="15"/>
  <c r="BB186" i="15" s="1"/>
  <c r="AD187" i="15"/>
  <c r="AO187" i="15"/>
  <c r="BB187" i="15" s="1"/>
  <c r="AD188" i="15"/>
  <c r="AO188" i="15"/>
  <c r="BB188" i="15" s="1"/>
  <c r="AD189" i="15"/>
  <c r="AO189" i="15"/>
  <c r="BB189" i="15" s="1"/>
  <c r="AD190" i="15"/>
  <c r="AO190" i="15"/>
  <c r="BB190" i="15" s="1"/>
  <c r="AD191" i="15"/>
  <c r="AO191" i="15"/>
  <c r="BB191" i="15" s="1"/>
  <c r="AD192" i="15"/>
  <c r="AO192" i="15"/>
  <c r="BB192" i="15" s="1"/>
  <c r="AD193" i="15"/>
  <c r="AO193" i="15"/>
  <c r="BB193" i="15" s="1"/>
  <c r="AD194" i="15"/>
  <c r="AO194" i="15"/>
  <c r="BB194" i="15" s="1"/>
  <c r="AD195" i="15"/>
  <c r="AO195" i="15"/>
  <c r="BB195" i="15" s="1"/>
  <c r="AD196" i="15"/>
  <c r="AO196" i="15"/>
  <c r="BB196" i="15" s="1"/>
  <c r="AD197" i="15"/>
  <c r="AO197" i="15"/>
  <c r="BB197" i="15" s="1"/>
  <c r="AD198" i="15"/>
  <c r="AO198" i="15"/>
  <c r="BB198" i="15" s="1"/>
  <c r="AD199" i="15"/>
  <c r="AO199" i="15"/>
  <c r="BB199" i="15" s="1"/>
  <c r="AD200" i="15"/>
  <c r="AO200" i="15"/>
  <c r="BB200" i="15" s="1"/>
  <c r="AD201" i="15"/>
  <c r="AO201" i="15"/>
  <c r="BB201" i="15" s="1"/>
  <c r="AD202" i="15"/>
  <c r="AO202" i="15"/>
  <c r="BB202" i="15" s="1"/>
  <c r="AD203" i="15"/>
  <c r="AO203" i="15"/>
  <c r="BB203" i="15" s="1"/>
  <c r="AD204" i="15"/>
  <c r="AO204" i="15"/>
  <c r="BB204" i="15" s="1"/>
  <c r="AD205" i="15"/>
  <c r="AO205" i="15"/>
  <c r="BB205" i="15" s="1"/>
  <c r="AD206" i="15"/>
  <c r="AO206" i="15"/>
  <c r="BB206" i="15" s="1"/>
  <c r="AD207" i="15"/>
  <c r="AO207" i="15"/>
  <c r="BB207" i="15" s="1"/>
  <c r="AD16" i="15"/>
  <c r="AO16" i="15"/>
  <c r="BB16" i="15" s="1"/>
  <c r="AD23" i="15"/>
  <c r="AO23" i="15"/>
  <c r="BB23" i="15" s="1"/>
  <c r="AD29" i="15"/>
  <c r="AO29" i="15"/>
  <c r="BB29" i="15" s="1"/>
  <c r="AD32" i="15"/>
  <c r="AO32" i="15"/>
  <c r="BB32" i="15" s="1"/>
  <c r="AD36" i="15"/>
  <c r="AO36" i="15"/>
  <c r="BB36" i="15" s="1"/>
  <c r="AO38" i="15"/>
  <c r="BB38" i="15" s="1"/>
  <c r="AD38" i="15"/>
  <c r="AD119" i="15"/>
  <c r="AO119" i="15"/>
  <c r="BB119" i="15" s="1"/>
  <c r="AD20" i="15"/>
  <c r="AO20" i="15"/>
  <c r="BB20" i="15" s="1"/>
  <c r="AO30" i="15"/>
  <c r="BB30" i="15" s="1"/>
  <c r="AD30" i="15"/>
  <c r="AD35" i="15"/>
  <c r="AO35" i="15"/>
  <c r="BB35" i="15" s="1"/>
  <c r="AD112" i="15"/>
  <c r="AO112" i="15"/>
  <c r="BB112" i="15" s="1"/>
  <c r="AD115" i="15"/>
  <c r="AO115" i="15"/>
  <c r="BB115" i="15" s="1"/>
  <c r="AD118" i="15"/>
  <c r="AO118" i="15"/>
  <c r="BB118" i="15" s="1"/>
  <c r="AO121" i="15"/>
  <c r="BB121" i="15" s="1"/>
  <c r="AD121" i="15"/>
  <c r="AO122" i="15"/>
  <c r="BB122" i="15" s="1"/>
  <c r="AD122" i="15"/>
  <c r="AO9" i="15"/>
  <c r="BB9" i="15" s="1"/>
  <c r="AD9" i="15"/>
  <c r="AO15" i="15"/>
  <c r="BB15" i="15" s="1"/>
  <c r="AD15" i="15"/>
  <c r="AD110" i="15"/>
  <c r="AO110" i="15"/>
  <c r="BB110" i="15" s="1"/>
  <c r="AD111" i="15"/>
  <c r="AO111" i="15"/>
  <c r="BB111" i="15" s="1"/>
  <c r="AO113" i="15"/>
  <c r="BB113" i="15" s="1"/>
  <c r="AD113" i="15"/>
  <c r="AD114" i="15"/>
  <c r="AO114" i="15"/>
  <c r="BB114" i="15" s="1"/>
  <c r="AD124" i="15"/>
  <c r="AO124" i="15"/>
  <c r="BB124" i="15" s="1"/>
  <c r="AO125" i="15"/>
  <c r="BB125" i="15" s="1"/>
  <c r="AD125" i="15"/>
  <c r="AO8" i="15"/>
  <c r="AD8" i="15"/>
  <c r="I209" i="15"/>
  <c r="I210" i="15"/>
  <c r="I211" i="15"/>
  <c r="I212" i="15"/>
  <c r="I215" i="15" s="1"/>
  <c r="I218" i="15" s="1"/>
  <c r="I221" i="15" s="1"/>
  <c r="I213" i="15"/>
  <c r="AD10" i="15"/>
  <c r="I216" i="15" s="1"/>
  <c r="I219" i="15" s="1"/>
  <c r="AO10" i="15"/>
  <c r="BB10" i="15" s="1"/>
  <c r="AD25" i="15"/>
  <c r="AO25" i="15"/>
  <c r="BB25" i="15" s="1"/>
  <c r="AD27" i="15"/>
  <c r="AO27" i="15"/>
  <c r="BB27" i="15" s="1"/>
  <c r="AD31" i="15"/>
  <c r="AO31" i="15"/>
  <c r="BB31" i="15" s="1"/>
  <c r="AD33" i="15"/>
  <c r="AO33" i="15"/>
  <c r="BB33" i="15" s="1"/>
  <c r="AO34" i="15"/>
  <c r="BB34" i="15" s="1"/>
  <c r="AD34" i="15"/>
  <c r="AD117" i="15"/>
  <c r="AO117" i="15"/>
  <c r="BB117" i="15" s="1"/>
  <c r="AD120" i="15"/>
  <c r="AO120" i="15"/>
  <c r="BB120" i="15" s="1"/>
  <c r="AO123" i="15"/>
  <c r="BB123" i="15" s="1"/>
  <c r="AD123" i="15"/>
  <c r="BB2" i="15"/>
  <c r="BB3" i="15"/>
  <c r="AO2" i="15"/>
  <c r="A68" i="12"/>
  <c r="A17" i="12"/>
  <c r="B16" i="10"/>
  <c r="C16" i="10"/>
  <c r="D16" i="10"/>
  <c r="F16" i="10"/>
  <c r="A17" i="10"/>
  <c r="A17" i="9"/>
  <c r="A17" i="8"/>
  <c r="A17" i="7"/>
  <c r="DG216" i="16"/>
  <c r="B207" i="18"/>
  <c r="B207" i="15"/>
  <c r="DG215" i="16"/>
  <c r="B206" i="18"/>
  <c r="B206" i="15"/>
  <c r="DG214" i="16"/>
  <c r="B205" i="18"/>
  <c r="B205" i="15"/>
  <c r="DG213" i="16"/>
  <c r="B204" i="18"/>
  <c r="B204" i="15"/>
  <c r="DG212" i="16"/>
  <c r="B203" i="18"/>
  <c r="B203" i="15"/>
  <c r="DG211" i="16"/>
  <c r="B202" i="18"/>
  <c r="B202" i="15"/>
  <c r="DG210" i="16"/>
  <c r="B201" i="18"/>
  <c r="B201" i="15"/>
  <c r="DG209" i="16"/>
  <c r="B200" i="18"/>
  <c r="B200" i="15"/>
  <c r="DG208" i="16"/>
  <c r="B199" i="18"/>
  <c r="B199" i="15"/>
  <c r="DG207" i="16"/>
  <c r="B198" i="18"/>
  <c r="B198" i="15"/>
  <c r="DG206" i="16"/>
  <c r="B197" i="18"/>
  <c r="B197" i="15"/>
  <c r="DG205" i="16"/>
  <c r="B196" i="18"/>
  <c r="B196" i="15"/>
  <c r="DG204" i="16"/>
  <c r="B195" i="18"/>
  <c r="B195" i="15"/>
  <c r="DG203" i="16"/>
  <c r="B194" i="18"/>
  <c r="B194" i="15"/>
  <c r="DG202" i="16"/>
  <c r="B193" i="18"/>
  <c r="B193" i="15"/>
  <c r="DG201" i="16"/>
  <c r="B192" i="18"/>
  <c r="B192" i="15"/>
  <c r="DG200" i="16"/>
  <c r="B191" i="18"/>
  <c r="B191" i="15"/>
  <c r="DG199" i="16"/>
  <c r="B190" i="18"/>
  <c r="B190" i="15"/>
  <c r="DG198" i="16"/>
  <c r="B189" i="18"/>
  <c r="B189" i="15"/>
  <c r="DG197" i="16"/>
  <c r="B188" i="18"/>
  <c r="B188" i="15"/>
  <c r="DG196" i="16"/>
  <c r="B187" i="18"/>
  <c r="B187" i="15"/>
  <c r="DG195" i="16"/>
  <c r="B186" i="18"/>
  <c r="B186" i="15"/>
  <c r="DG194" i="16"/>
  <c r="B185" i="18"/>
  <c r="B185" i="15"/>
  <c r="DG193" i="16"/>
  <c r="B184" i="18"/>
  <c r="B184" i="15"/>
  <c r="DG192" i="16"/>
  <c r="B183" i="18"/>
  <c r="B183" i="15"/>
  <c r="DG191" i="16"/>
  <c r="B182" i="18"/>
  <c r="B182" i="15"/>
  <c r="DG190" i="16"/>
  <c r="B181" i="18"/>
  <c r="B181" i="15"/>
  <c r="DG189" i="16"/>
  <c r="B180" i="18"/>
  <c r="B180" i="15"/>
  <c r="DG188" i="16"/>
  <c r="B179" i="18"/>
  <c r="B179" i="15"/>
  <c r="DG187" i="16"/>
  <c r="B178" i="18"/>
  <c r="B178" i="15"/>
  <c r="DG186" i="16"/>
  <c r="B177" i="18"/>
  <c r="B177" i="15"/>
  <c r="DG185" i="16"/>
  <c r="B176" i="18"/>
  <c r="B176" i="15"/>
  <c r="DG184" i="16"/>
  <c r="B175" i="18"/>
  <c r="B175" i="15"/>
  <c r="DG183" i="16"/>
  <c r="B174" i="18"/>
  <c r="B174" i="15"/>
  <c r="DG182" i="16"/>
  <c r="B173" i="18"/>
  <c r="B173" i="15"/>
  <c r="DG181" i="16"/>
  <c r="B172" i="18"/>
  <c r="B172" i="15"/>
  <c r="DG180" i="16"/>
  <c r="B171" i="18"/>
  <c r="B171" i="15"/>
  <c r="DG179" i="16"/>
  <c r="B170" i="18"/>
  <c r="B170" i="15"/>
  <c r="DG178" i="16"/>
  <c r="B169" i="18"/>
  <c r="B169" i="15"/>
  <c r="DG177" i="16"/>
  <c r="B168" i="18"/>
  <c r="B168" i="15"/>
  <c r="DG176" i="16"/>
  <c r="B167" i="18"/>
  <c r="B167" i="15"/>
  <c r="DG175" i="16"/>
  <c r="B166" i="18"/>
  <c r="B166" i="15"/>
  <c r="DG174" i="16"/>
  <c r="B165" i="18"/>
  <c r="B165" i="15"/>
  <c r="DG173" i="16"/>
  <c r="B164" i="18"/>
  <c r="B164" i="15"/>
  <c r="DG172" i="16"/>
  <c r="B163" i="18"/>
  <c r="B163" i="15"/>
  <c r="DG171" i="16"/>
  <c r="B162" i="18"/>
  <c r="B162" i="15"/>
  <c r="DG170" i="16"/>
  <c r="B161" i="18"/>
  <c r="B161" i="15"/>
  <c r="DG169" i="16"/>
  <c r="B160" i="18"/>
  <c r="B160" i="15"/>
  <c r="DG168" i="16"/>
  <c r="B159" i="18"/>
  <c r="B159" i="15"/>
  <c r="DG167" i="16"/>
  <c r="B158" i="18"/>
  <c r="B158" i="15"/>
  <c r="DG166" i="16"/>
  <c r="B157" i="18"/>
  <c r="B157" i="15"/>
  <c r="DG165" i="16"/>
  <c r="B156" i="18"/>
  <c r="B156" i="15"/>
  <c r="DG164" i="16"/>
  <c r="B155" i="18"/>
  <c r="B155" i="15"/>
  <c r="DG163" i="16"/>
  <c r="B154" i="18"/>
  <c r="B154" i="15"/>
  <c r="DG162" i="16"/>
  <c r="B153" i="18"/>
  <c r="B153" i="15"/>
  <c r="DG161" i="16"/>
  <c r="B152" i="18"/>
  <c r="B152" i="15"/>
  <c r="DG160" i="16"/>
  <c r="B151" i="18"/>
  <c r="B151" i="15"/>
  <c r="DG159" i="16"/>
  <c r="B150" i="18"/>
  <c r="B150" i="15"/>
  <c r="DG158" i="16"/>
  <c r="B149" i="18"/>
  <c r="B149" i="15"/>
  <c r="DG157" i="16"/>
  <c r="B148" i="18"/>
  <c r="B148" i="15"/>
  <c r="DG156" i="16"/>
  <c r="B147" i="18"/>
  <c r="B147" i="15"/>
  <c r="DG155" i="16"/>
  <c r="B146" i="18"/>
  <c r="B146" i="15"/>
  <c r="DG154" i="16"/>
  <c r="B145" i="18"/>
  <c r="B145" i="15"/>
  <c r="DG153" i="16"/>
  <c r="B144" i="18"/>
  <c r="B144" i="15"/>
  <c r="DG152" i="16"/>
  <c r="B143" i="18"/>
  <c r="B143" i="15"/>
  <c r="DG151" i="16"/>
  <c r="B142" i="18"/>
  <c r="B142" i="15"/>
  <c r="DG150" i="16"/>
  <c r="B141" i="18"/>
  <c r="B141" i="15"/>
  <c r="DG149" i="16"/>
  <c r="B140" i="18"/>
  <c r="B140" i="15"/>
  <c r="DG148" i="16"/>
  <c r="B139" i="18"/>
  <c r="B139" i="15"/>
  <c r="DG147" i="16"/>
  <c r="B138" i="18"/>
  <c r="B138" i="15"/>
  <c r="DG146" i="16"/>
  <c r="B137" i="18"/>
  <c r="B137" i="15"/>
  <c r="DG145" i="16"/>
  <c r="B136" i="18"/>
  <c r="B136" i="15"/>
  <c r="DG144" i="16"/>
  <c r="B135" i="18"/>
  <c r="B135" i="15"/>
  <c r="DG143" i="16"/>
  <c r="B134" i="18"/>
  <c r="B134" i="15"/>
  <c r="DG142" i="16"/>
  <c r="B133" i="18"/>
  <c r="B133" i="15"/>
  <c r="DG141" i="16"/>
  <c r="B132" i="18"/>
  <c r="B132" i="15"/>
  <c r="DG140" i="16"/>
  <c r="B131" i="18"/>
  <c r="B131" i="15"/>
  <c r="DG139" i="16"/>
  <c r="B130" i="18"/>
  <c r="B130" i="15"/>
  <c r="DG138" i="16"/>
  <c r="B129" i="18"/>
  <c r="B129" i="15"/>
  <c r="DG137" i="16"/>
  <c r="B128" i="18"/>
  <c r="B128" i="15"/>
  <c r="DG136" i="16"/>
  <c r="B127" i="18"/>
  <c r="B127" i="15"/>
  <c r="DG135" i="16"/>
  <c r="B126" i="15"/>
  <c r="B126" i="18"/>
  <c r="DG134" i="16"/>
  <c r="B125" i="18"/>
  <c r="B125" i="15"/>
  <c r="DG133" i="16"/>
  <c r="B124" i="18"/>
  <c r="B124" i="15"/>
  <c r="DG132" i="16"/>
  <c r="B123" i="18"/>
  <c r="B123" i="15"/>
  <c r="DG131" i="16"/>
  <c r="B122" i="18"/>
  <c r="B122" i="15"/>
  <c r="DG130" i="16"/>
  <c r="B121" i="18"/>
  <c r="B121" i="15"/>
  <c r="DG129" i="16"/>
  <c r="B120" i="18"/>
  <c r="B120" i="15"/>
  <c r="DG128" i="16"/>
  <c r="B119" i="15"/>
  <c r="B119" i="18"/>
  <c r="DG127" i="16"/>
  <c r="B118" i="15"/>
  <c r="B118" i="18"/>
  <c r="DG126" i="16"/>
  <c r="B117" i="15"/>
  <c r="B117" i="18"/>
  <c r="DG125" i="16"/>
  <c r="B116" i="18"/>
  <c r="B116" i="15"/>
  <c r="DG124" i="16"/>
  <c r="B115" i="18"/>
  <c r="B115" i="15"/>
  <c r="DG123" i="16"/>
  <c r="B114" i="15"/>
  <c r="B114" i="18"/>
  <c r="DG122" i="16"/>
  <c r="B113" i="18"/>
  <c r="B113" i="15"/>
  <c r="DG121" i="16"/>
  <c r="B112" i="18"/>
  <c r="B112" i="15"/>
  <c r="DG120" i="16"/>
  <c r="B111" i="18"/>
  <c r="B111" i="15"/>
  <c r="DG119" i="16"/>
  <c r="B110" i="18"/>
  <c r="B110" i="15"/>
  <c r="DG118" i="16"/>
  <c r="B109" i="18"/>
  <c r="B109" i="15"/>
  <c r="DG117" i="16"/>
  <c r="B108" i="18"/>
  <c r="B108" i="15"/>
  <c r="DG116" i="16"/>
  <c r="B107" i="18"/>
  <c r="B107" i="15"/>
  <c r="DG115" i="16"/>
  <c r="B106" i="18"/>
  <c r="B106" i="15"/>
  <c r="DG114" i="16"/>
  <c r="B105" i="18"/>
  <c r="B105" i="15"/>
  <c r="DG113" i="16"/>
  <c r="B104" i="18"/>
  <c r="B104" i="15"/>
  <c r="DG112" i="16"/>
  <c r="B103" i="18"/>
  <c r="B103" i="15"/>
  <c r="DG111" i="16"/>
  <c r="B102" i="18"/>
  <c r="B102" i="15"/>
  <c r="DG110" i="16"/>
  <c r="B101" i="18"/>
  <c r="B101" i="15"/>
  <c r="DG109" i="16"/>
  <c r="B100" i="18"/>
  <c r="B100" i="15"/>
  <c r="DG108" i="16"/>
  <c r="B99" i="18"/>
  <c r="B99" i="15"/>
  <c r="DG107" i="16"/>
  <c r="B98" i="18"/>
  <c r="B98" i="15"/>
  <c r="DG106" i="16"/>
  <c r="B97" i="18"/>
  <c r="B97" i="15"/>
  <c r="DG105" i="16"/>
  <c r="B96" i="18"/>
  <c r="B96" i="15"/>
  <c r="DG104" i="16"/>
  <c r="B95" i="18"/>
  <c r="B95" i="15"/>
  <c r="B94" i="18"/>
  <c r="B94" i="15"/>
  <c r="DG103" i="16"/>
  <c r="B93" i="18"/>
  <c r="B93" i="15"/>
  <c r="DG102" i="16"/>
  <c r="DG101" i="16"/>
  <c r="B92" i="18"/>
  <c r="B92" i="15"/>
  <c r="DG100" i="16"/>
  <c r="B91" i="18"/>
  <c r="B91" i="15"/>
  <c r="DG99" i="16"/>
  <c r="B90" i="18"/>
  <c r="B90" i="15"/>
  <c r="DG98" i="16"/>
  <c r="B89" i="18"/>
  <c r="B89" i="15"/>
  <c r="DG97" i="16"/>
  <c r="B88" i="18"/>
  <c r="B88" i="15"/>
  <c r="B87" i="18"/>
  <c r="B87" i="15"/>
  <c r="DG96" i="16"/>
  <c r="DG95" i="16"/>
  <c r="B86" i="18"/>
  <c r="B86" i="15"/>
  <c r="B85" i="18"/>
  <c r="B85" i="15"/>
  <c r="DG94" i="16"/>
  <c r="B84" i="18"/>
  <c r="B84" i="15"/>
  <c r="DG93" i="16"/>
  <c r="B83" i="18"/>
  <c r="B83" i="15"/>
  <c r="DG92" i="16"/>
  <c r="DG91" i="16"/>
  <c r="B82" i="18"/>
  <c r="B82" i="15"/>
  <c r="B81" i="18"/>
  <c r="B81" i="15"/>
  <c r="DG90" i="16"/>
  <c r="DG89" i="16"/>
  <c r="B80" i="18"/>
  <c r="B80" i="15"/>
  <c r="DG88" i="16"/>
  <c r="B79" i="18"/>
  <c r="B79" i="15"/>
  <c r="DG87" i="16"/>
  <c r="B78" i="18"/>
  <c r="B78" i="15"/>
  <c r="DG86" i="16"/>
  <c r="B77" i="18"/>
  <c r="B77" i="15"/>
  <c r="DG85" i="16"/>
  <c r="B76" i="18"/>
  <c r="B76" i="15"/>
  <c r="DG84" i="16"/>
  <c r="B75" i="18"/>
  <c r="B75" i="15"/>
  <c r="DG83" i="16"/>
  <c r="B74" i="18"/>
  <c r="B74" i="15"/>
  <c r="DG82" i="16"/>
  <c r="B73" i="18"/>
  <c r="B73" i="15"/>
  <c r="DG81" i="16"/>
  <c r="B72" i="18"/>
  <c r="B72" i="15"/>
  <c r="DG80" i="16"/>
  <c r="B71" i="18"/>
  <c r="B71" i="15"/>
  <c r="DG79" i="16"/>
  <c r="B70" i="18"/>
  <c r="B70" i="15"/>
  <c r="DG78" i="16"/>
  <c r="B69" i="18"/>
  <c r="B69" i="15"/>
  <c r="DG77" i="16"/>
  <c r="B68" i="18"/>
  <c r="B68" i="15"/>
  <c r="DG76" i="16"/>
  <c r="B67" i="18"/>
  <c r="B67" i="15"/>
  <c r="DG75" i="16"/>
  <c r="B66" i="18"/>
  <c r="B66" i="15"/>
  <c r="DG74" i="16"/>
  <c r="B65" i="18"/>
  <c r="B65" i="15"/>
  <c r="DG73" i="16"/>
  <c r="B64" i="18"/>
  <c r="B64" i="15"/>
  <c r="DG72" i="16"/>
  <c r="B63" i="18"/>
  <c r="B63" i="15"/>
  <c r="DG71" i="16"/>
  <c r="B62" i="18"/>
  <c r="B62" i="15"/>
  <c r="DG70" i="16"/>
  <c r="B61" i="18"/>
  <c r="B61" i="15"/>
  <c r="DG69" i="16"/>
  <c r="B60" i="18"/>
  <c r="B60" i="15"/>
  <c r="DG68" i="16"/>
  <c r="B59" i="18"/>
  <c r="B59" i="15"/>
  <c r="DG67" i="16"/>
  <c r="B58" i="18"/>
  <c r="B58" i="15"/>
  <c r="B57" i="18"/>
  <c r="B57" i="15"/>
  <c r="DG66" i="16"/>
  <c r="B56" i="18"/>
  <c r="B56" i="15"/>
  <c r="DG65" i="16"/>
  <c r="B55" i="18"/>
  <c r="B55" i="15"/>
  <c r="DG64" i="16"/>
  <c r="DG63" i="16"/>
  <c r="B54" i="18"/>
  <c r="B54" i="15"/>
  <c r="DG62" i="16"/>
  <c r="B53" i="18"/>
  <c r="B53" i="15"/>
  <c r="DG61" i="16"/>
  <c r="B52" i="18"/>
  <c r="B52" i="15"/>
  <c r="B51" i="18"/>
  <c r="B51" i="15"/>
  <c r="DG60" i="16"/>
  <c r="B50" i="18"/>
  <c r="B50" i="15"/>
  <c r="DG59" i="16"/>
  <c r="B49" i="18"/>
  <c r="B49" i="15"/>
  <c r="DG58" i="16"/>
  <c r="DG57" i="16"/>
  <c r="B48" i="18"/>
  <c r="B48" i="15"/>
  <c r="DG56" i="16"/>
  <c r="B47" i="18"/>
  <c r="B47" i="15"/>
  <c r="DG55" i="16"/>
  <c r="B46" i="18"/>
  <c r="B46" i="15"/>
  <c r="DG54" i="16"/>
  <c r="B45" i="18"/>
  <c r="B45" i="15"/>
  <c r="B44" i="18"/>
  <c r="B44" i="15"/>
  <c r="DG53" i="16"/>
  <c r="DG52" i="16"/>
  <c r="B43" i="18"/>
  <c r="B43" i="15"/>
  <c r="DG51" i="16"/>
  <c r="B42" i="18"/>
  <c r="B42" i="15"/>
  <c r="DG50" i="16"/>
  <c r="B41" i="15"/>
  <c r="B41" i="18"/>
  <c r="DG49" i="16"/>
  <c r="B40" i="15"/>
  <c r="B40" i="18"/>
  <c r="DG48" i="16"/>
  <c r="B39" i="15"/>
  <c r="B39" i="18"/>
  <c r="DG47" i="16"/>
  <c r="B38" i="18"/>
  <c r="B38" i="15"/>
  <c r="DG46" i="16"/>
  <c r="B37" i="18"/>
  <c r="B37" i="15"/>
  <c r="DG45" i="16"/>
  <c r="B36" i="18"/>
  <c r="B36" i="15"/>
  <c r="DG44" i="16"/>
  <c r="B35" i="18"/>
  <c r="B35" i="15"/>
  <c r="DG43" i="16"/>
  <c r="B34" i="15"/>
  <c r="B34" i="18"/>
  <c r="DG42" i="16"/>
  <c r="B33" i="15"/>
  <c r="B33" i="18"/>
  <c r="DG41" i="16"/>
  <c r="B32" i="18"/>
  <c r="B32" i="15"/>
  <c r="DG40" i="16"/>
  <c r="B31" i="18"/>
  <c r="B31" i="15"/>
  <c r="DG39" i="16"/>
  <c r="B30" i="15"/>
  <c r="B30" i="18"/>
  <c r="DG38" i="16"/>
  <c r="B29" i="18"/>
  <c r="B29" i="15"/>
  <c r="DG37" i="16"/>
  <c r="B28" i="15"/>
  <c r="B28" i="18"/>
  <c r="DG36" i="16"/>
  <c r="B27" i="15"/>
  <c r="B27" i="18"/>
  <c r="DG35" i="16"/>
  <c r="B26" i="15"/>
  <c r="B26" i="18"/>
  <c r="DG34" i="16"/>
  <c r="B25" i="18"/>
  <c r="B25" i="15"/>
  <c r="DG33" i="16"/>
  <c r="B24" i="18"/>
  <c r="B24" i="15"/>
  <c r="DG32" i="16"/>
  <c r="B23" i="15"/>
  <c r="B23" i="18"/>
  <c r="B22" i="18"/>
  <c r="B22" i="15"/>
  <c r="DG31" i="16"/>
  <c r="B21" i="18"/>
  <c r="DG30" i="16"/>
  <c r="B21" i="15"/>
  <c r="B20" i="18"/>
  <c r="B20" i="15"/>
  <c r="DG29" i="16"/>
  <c r="B19" i="18"/>
  <c r="B19" i="15"/>
  <c r="DG28" i="16"/>
  <c r="B18" i="18"/>
  <c r="B18" i="15"/>
  <c r="DG27" i="16"/>
  <c r="B17" i="18"/>
  <c r="DG26" i="16"/>
  <c r="B17" i="15"/>
  <c r="DG25" i="16"/>
  <c r="B16" i="18"/>
  <c r="B16" i="15"/>
  <c r="DG24" i="16"/>
  <c r="B15" i="18"/>
  <c r="B15" i="15"/>
  <c r="DG23" i="16"/>
  <c r="B14" i="18"/>
  <c r="B14" i="15"/>
  <c r="B13" i="15"/>
  <c r="DG22" i="16"/>
  <c r="B13" i="18"/>
  <c r="B12" i="18"/>
  <c r="DG21" i="16"/>
  <c r="B12" i="15"/>
  <c r="DG20" i="16"/>
  <c r="B11" i="18"/>
  <c r="B11" i="15"/>
  <c r="B10" i="18"/>
  <c r="DG19" i="16"/>
  <c r="B10" i="15"/>
  <c r="A10" i="2"/>
  <c r="A17" i="3"/>
  <c r="A17" i="4"/>
  <c r="A17" i="5"/>
  <c r="D13" i="6"/>
  <c r="C2" i="18"/>
  <c r="C2" i="15"/>
  <c r="AL8" i="18"/>
  <c r="AI8" i="18"/>
  <c r="G216" i="18" s="1"/>
  <c r="G219" i="18" s="1"/>
  <c r="G222" i="18" s="1"/>
  <c r="AK8" i="18"/>
  <c r="I216" i="18" s="1"/>
  <c r="I219" i="18" s="1"/>
  <c r="I222" i="18" s="1"/>
  <c r="B16" i="9" s="1"/>
  <c r="AJ8" i="18"/>
  <c r="H216" i="18" s="1"/>
  <c r="H219" i="18" s="1"/>
  <c r="H222" i="18" s="1"/>
  <c r="AH8" i="18"/>
  <c r="F216" i="18" s="1"/>
  <c r="F219" i="18" s="1"/>
  <c r="F222" i="18" s="1"/>
  <c r="AO236" i="16"/>
  <c r="AO244" i="16"/>
  <c r="AO237" i="16"/>
  <c r="AO245" i="16"/>
  <c r="AO238" i="16"/>
  <c r="AO246" i="16"/>
  <c r="AO239" i="16"/>
  <c r="AO247" i="16"/>
  <c r="AO240" i="16"/>
  <c r="AO248" i="16"/>
  <c r="DE17" i="16"/>
  <c r="DF17" i="16"/>
  <c r="J216" i="18" l="1"/>
  <c r="J219" i="18" s="1"/>
  <c r="J222" i="18" s="1"/>
  <c r="DB228" i="16"/>
  <c r="DB233" i="16" s="1"/>
  <c r="DB238" i="16" s="1"/>
  <c r="CR228" i="16"/>
  <c r="CR233" i="16" s="1"/>
  <c r="CR238" i="16" s="1"/>
  <c r="CT228" i="16"/>
  <c r="CT233" i="16" s="1"/>
  <c r="CT238" i="16" s="1"/>
  <c r="CQ228" i="16"/>
  <c r="CQ233" i="16" s="1"/>
  <c r="CQ238" i="16" s="1"/>
  <c r="CR224" i="16"/>
  <c r="CR241" i="16" s="1"/>
  <c r="DB224" i="16"/>
  <c r="DB241" i="16" s="1"/>
  <c r="DD218" i="16"/>
  <c r="D14" i="6"/>
  <c r="DE18" i="16"/>
  <c r="CO228" i="16"/>
  <c r="CO233" i="16" s="1"/>
  <c r="CO238" i="16" s="1"/>
  <c r="CX224" i="16"/>
  <c r="CX241" i="16" s="1"/>
  <c r="AB209" i="18"/>
  <c r="AB210" i="18" s="1"/>
  <c r="AB211" i="18"/>
  <c r="AB212" i="18"/>
  <c r="AB213" i="18"/>
  <c r="T8" i="15"/>
  <c r="G13" i="6" s="1"/>
  <c r="A22" i="16"/>
  <c r="A12" i="18"/>
  <c r="BK15" i="16"/>
  <c r="BL16" i="16"/>
  <c r="BK225" i="16"/>
  <c r="BK230" i="16" s="1"/>
  <c r="BK235" i="16" s="1"/>
  <c r="AR217" i="17"/>
  <c r="AQ217" i="17"/>
  <c r="N217" i="17"/>
  <c r="O217" i="17"/>
  <c r="P217" i="17"/>
  <c r="Q217" i="17"/>
  <c r="R217" i="17"/>
  <c r="S217" i="17"/>
  <c r="T217" i="17"/>
  <c r="U217" i="17"/>
  <c r="V217" i="17"/>
  <c r="W217" i="17"/>
  <c r="X217" i="17"/>
  <c r="Y217" i="17"/>
  <c r="Z217" i="17"/>
  <c r="AA217" i="17"/>
  <c r="AB217" i="17"/>
  <c r="AC217" i="17"/>
  <c r="AD217" i="17"/>
  <c r="AF217" i="17"/>
  <c r="AG217" i="17"/>
  <c r="AH217" i="17"/>
  <c r="AI217" i="17"/>
  <c r="AJ217" i="17"/>
  <c r="AK217" i="17"/>
  <c r="AE217" i="17"/>
  <c r="AM217" i="17"/>
  <c r="AP217" i="17"/>
  <c r="AO217" i="17"/>
  <c r="AT217" i="17"/>
  <c r="AU217" i="17"/>
  <c r="AV217" i="17"/>
  <c r="AW217" i="17"/>
  <c r="AX217" i="17"/>
  <c r="AY217" i="17"/>
  <c r="AN217" i="17"/>
  <c r="AL217" i="17"/>
  <c r="AS217" i="17"/>
  <c r="M217" i="17"/>
  <c r="L217" i="17"/>
  <c r="K217" i="17"/>
  <c r="J217" i="17"/>
  <c r="I217" i="17"/>
  <c r="H217" i="17"/>
  <c r="G217" i="17"/>
  <c r="F217" i="17"/>
  <c r="E217" i="17"/>
  <c r="D217" i="17"/>
  <c r="C217" i="17"/>
  <c r="B217" i="17"/>
  <c r="AS211" i="15"/>
  <c r="BF8" i="15"/>
  <c r="BF211" i="15" s="1"/>
  <c r="BF212" i="15" s="1"/>
  <c r="D92" i="12" s="1"/>
  <c r="M224" i="15"/>
  <c r="M226" i="15"/>
  <c r="AS209" i="15"/>
  <c r="BF209" i="15" s="1"/>
  <c r="D14" i="10"/>
  <c r="G224" i="15"/>
  <c r="G226" i="15"/>
  <c r="E14" i="10" s="1"/>
  <c r="AM209" i="15"/>
  <c r="AZ209" i="15" s="1"/>
  <c r="AZ8" i="15"/>
  <c r="AZ211" i="15" s="1"/>
  <c r="AZ212" i="15" s="1"/>
  <c r="D86" i="12" s="1"/>
  <c r="AM211" i="15"/>
  <c r="AW15" i="15"/>
  <c r="AY15" i="15"/>
  <c r="AW22" i="15"/>
  <c r="AY22" i="15"/>
  <c r="AY23" i="15"/>
  <c r="AW23" i="15"/>
  <c r="AY28" i="15"/>
  <c r="AW28" i="15"/>
  <c r="AW33" i="15"/>
  <c r="AY33" i="15"/>
  <c r="AY35" i="15"/>
  <c r="AW35" i="15"/>
  <c r="AY38" i="15"/>
  <c r="AW38" i="15"/>
  <c r="AY11" i="15"/>
  <c r="AW11" i="15"/>
  <c r="AY12" i="15"/>
  <c r="AW12" i="15"/>
  <c r="AY37" i="15"/>
  <c r="AW37" i="15"/>
  <c r="AW40" i="15"/>
  <c r="AY40" i="15"/>
  <c r="AW41" i="15"/>
  <c r="AY41" i="15"/>
  <c r="AY121" i="15"/>
  <c r="AW121" i="15"/>
  <c r="AY122" i="15"/>
  <c r="AW122" i="15"/>
  <c r="AW123" i="15"/>
  <c r="AY123" i="15"/>
  <c r="AW39" i="15"/>
  <c r="AY39" i="15"/>
  <c r="AY116" i="15"/>
  <c r="AW116" i="15"/>
  <c r="AY118" i="15"/>
  <c r="AW118" i="15"/>
  <c r="AY119" i="15"/>
  <c r="AW119" i="15"/>
  <c r="AY16" i="15"/>
  <c r="AW16" i="15"/>
  <c r="AW19" i="15"/>
  <c r="AY19" i="15"/>
  <c r="AY24" i="15"/>
  <c r="AW24" i="15"/>
  <c r="AW25" i="15"/>
  <c r="AY25" i="15"/>
  <c r="AW111" i="15"/>
  <c r="AY111" i="15"/>
  <c r="AW114" i="15"/>
  <c r="AY114" i="15"/>
  <c r="AY115" i="15"/>
  <c r="AW115" i="15"/>
  <c r="AW21" i="15"/>
  <c r="AY21" i="15"/>
  <c r="AW26" i="15"/>
  <c r="AY26" i="15"/>
  <c r="AY27" i="15"/>
  <c r="AW27" i="15"/>
  <c r="AW124" i="15"/>
  <c r="AY124" i="15"/>
  <c r="AY125" i="15"/>
  <c r="AW125" i="15"/>
  <c r="AW14" i="15"/>
  <c r="AY14" i="15"/>
  <c r="AW18" i="15"/>
  <c r="AY18" i="15"/>
  <c r="AY20" i="15"/>
  <c r="AW20" i="15"/>
  <c r="AY31" i="15"/>
  <c r="AW31" i="15"/>
  <c r="AW32" i="15"/>
  <c r="AY32" i="15"/>
  <c r="AY36" i="15"/>
  <c r="AW36" i="15"/>
  <c r="AW109" i="15"/>
  <c r="AY109" i="15"/>
  <c r="AY110" i="15"/>
  <c r="AW110" i="15"/>
  <c r="AY112" i="15"/>
  <c r="AW112" i="15"/>
  <c r="F224" i="15"/>
  <c r="F226" i="15"/>
  <c r="E13" i="10" s="1"/>
  <c r="D13" i="10"/>
  <c r="AL209" i="15"/>
  <c r="Q209" i="15"/>
  <c r="Q210" i="15"/>
  <c r="Q211" i="15"/>
  <c r="Q212" i="15"/>
  <c r="Q213" i="15"/>
  <c r="U8" i="15"/>
  <c r="AY8" i="15"/>
  <c r="AW8" i="15"/>
  <c r="AL211" i="15"/>
  <c r="AW10" i="15"/>
  <c r="AY10" i="15"/>
  <c r="AW13" i="15"/>
  <c r="AY13" i="15"/>
  <c r="AW17" i="15"/>
  <c r="AY17" i="15"/>
  <c r="AW9" i="15"/>
  <c r="AY9" i="15"/>
  <c r="AY29" i="15"/>
  <c r="AW29" i="15"/>
  <c r="AY30" i="15"/>
  <c r="AW30" i="15"/>
  <c r="AY34" i="15"/>
  <c r="AW34" i="15"/>
  <c r="AW42" i="15"/>
  <c r="AY42" i="15"/>
  <c r="AW43" i="15"/>
  <c r="AY43" i="15"/>
  <c r="AW44" i="15"/>
  <c r="AY44" i="15"/>
  <c r="AW45" i="15"/>
  <c r="AY45" i="15"/>
  <c r="AW46" i="15"/>
  <c r="AY46" i="15"/>
  <c r="AW47" i="15"/>
  <c r="AY47" i="15"/>
  <c r="AW48" i="15"/>
  <c r="AY48" i="15"/>
  <c r="AW49" i="15"/>
  <c r="AY49" i="15"/>
  <c r="AW50" i="15"/>
  <c r="AY50" i="15"/>
  <c r="AW51" i="15"/>
  <c r="AY51" i="15"/>
  <c r="AW52" i="15"/>
  <c r="AY52" i="15"/>
  <c r="AW53" i="15"/>
  <c r="AY53" i="15"/>
  <c r="AW54" i="15"/>
  <c r="AY54" i="15"/>
  <c r="AW55" i="15"/>
  <c r="AY55" i="15"/>
  <c r="AW56" i="15"/>
  <c r="AY56" i="15"/>
  <c r="AW57" i="15"/>
  <c r="AY57" i="15"/>
  <c r="AW58" i="15"/>
  <c r="AY58" i="15"/>
  <c r="AW59" i="15"/>
  <c r="AY59" i="15"/>
  <c r="AW60" i="15"/>
  <c r="AY60" i="15"/>
  <c r="AW61" i="15"/>
  <c r="AY61" i="15"/>
  <c r="AW62" i="15"/>
  <c r="AY62" i="15"/>
  <c r="AW63" i="15"/>
  <c r="AY63" i="15"/>
  <c r="AW64" i="15"/>
  <c r="AY64" i="15"/>
  <c r="AW65" i="15"/>
  <c r="AY65" i="15"/>
  <c r="AW66" i="15"/>
  <c r="AY66" i="15"/>
  <c r="AW67" i="15"/>
  <c r="AY67" i="15"/>
  <c r="AW68" i="15"/>
  <c r="AY68" i="15"/>
  <c r="AW69" i="15"/>
  <c r="AY69" i="15"/>
  <c r="AW70" i="15"/>
  <c r="AY70" i="15"/>
  <c r="AW71" i="15"/>
  <c r="AY71" i="15"/>
  <c r="AW72" i="15"/>
  <c r="AY72" i="15"/>
  <c r="AW73" i="15"/>
  <c r="AY73" i="15"/>
  <c r="AW74" i="15"/>
  <c r="AY74" i="15"/>
  <c r="AW75" i="15"/>
  <c r="AY75" i="15"/>
  <c r="AW76" i="15"/>
  <c r="AY76" i="15"/>
  <c r="AW77" i="15"/>
  <c r="AY77" i="15"/>
  <c r="AW78" i="15"/>
  <c r="AY78" i="15"/>
  <c r="AW79" i="15"/>
  <c r="AY79" i="15"/>
  <c r="AW80" i="15"/>
  <c r="AY80" i="15"/>
  <c r="AW81" i="15"/>
  <c r="AY81" i="15"/>
  <c r="AW82" i="15"/>
  <c r="AY82" i="15"/>
  <c r="AW83" i="15"/>
  <c r="AY83" i="15"/>
  <c r="AW84" i="15"/>
  <c r="AY84" i="15"/>
  <c r="AW85" i="15"/>
  <c r="AY85" i="15"/>
  <c r="AW86" i="15"/>
  <c r="AY86" i="15"/>
  <c r="AW87" i="15"/>
  <c r="AY87" i="15"/>
  <c r="AW88" i="15"/>
  <c r="AY88" i="15"/>
  <c r="AW89" i="15"/>
  <c r="AY89" i="15"/>
  <c r="AW90" i="15"/>
  <c r="AY90" i="15"/>
  <c r="AW91" i="15"/>
  <c r="AY91" i="15"/>
  <c r="AW92" i="15"/>
  <c r="AY92" i="15"/>
  <c r="AW93" i="15"/>
  <c r="AY93" i="15"/>
  <c r="AW94" i="15"/>
  <c r="AY94" i="15"/>
  <c r="AW95" i="15"/>
  <c r="AY95" i="15"/>
  <c r="AW96" i="15"/>
  <c r="AY96" i="15"/>
  <c r="AW97" i="15"/>
  <c r="AY97" i="15"/>
  <c r="AW98" i="15"/>
  <c r="AY98" i="15"/>
  <c r="AW99" i="15"/>
  <c r="AY99" i="15"/>
  <c r="AW100" i="15"/>
  <c r="AY100" i="15"/>
  <c r="AW101" i="15"/>
  <c r="AY101" i="15"/>
  <c r="AW102" i="15"/>
  <c r="AY102" i="15"/>
  <c r="AW103" i="15"/>
  <c r="AY103" i="15"/>
  <c r="AW104" i="15"/>
  <c r="AY104" i="15"/>
  <c r="AW105" i="15"/>
  <c r="AY105" i="15"/>
  <c r="AW106" i="15"/>
  <c r="AY106" i="15"/>
  <c r="AW107" i="15"/>
  <c r="AY107" i="15"/>
  <c r="AW108" i="15"/>
  <c r="AY108" i="15"/>
  <c r="AW113" i="15"/>
  <c r="AY113" i="15"/>
  <c r="AW117" i="15"/>
  <c r="AY117" i="15"/>
  <c r="AW120" i="15"/>
  <c r="AY120" i="15"/>
  <c r="AW126" i="15"/>
  <c r="AY126" i="15"/>
  <c r="AW127" i="15"/>
  <c r="AY127" i="15"/>
  <c r="AW128" i="15"/>
  <c r="AY128" i="15"/>
  <c r="AW129" i="15"/>
  <c r="AY129" i="15"/>
  <c r="AW130" i="15"/>
  <c r="AY130" i="15"/>
  <c r="AW131" i="15"/>
  <c r="AY131" i="15"/>
  <c r="AW132" i="15"/>
  <c r="AY132" i="15"/>
  <c r="AW133" i="15"/>
  <c r="AY133" i="15"/>
  <c r="AW134" i="15"/>
  <c r="AY134" i="15"/>
  <c r="AW135" i="15"/>
  <c r="AY135" i="15"/>
  <c r="AW136" i="15"/>
  <c r="AY136" i="15"/>
  <c r="AW137" i="15"/>
  <c r="AY137" i="15"/>
  <c r="AW138" i="15"/>
  <c r="AY138" i="15"/>
  <c r="AW139" i="15"/>
  <c r="AY139" i="15"/>
  <c r="AW140" i="15"/>
  <c r="AY140" i="15"/>
  <c r="AW141" i="15"/>
  <c r="AY141" i="15"/>
  <c r="AW142" i="15"/>
  <c r="AY142" i="15"/>
  <c r="AW143" i="15"/>
  <c r="AY143" i="15"/>
  <c r="AW144" i="15"/>
  <c r="AY144" i="15"/>
  <c r="AW145" i="15"/>
  <c r="AY145" i="15"/>
  <c r="AW146" i="15"/>
  <c r="AY146" i="15"/>
  <c r="AW147" i="15"/>
  <c r="AY147" i="15"/>
  <c r="AW148" i="15"/>
  <c r="AY148" i="15"/>
  <c r="AW149" i="15"/>
  <c r="AY149" i="15"/>
  <c r="AW150" i="15"/>
  <c r="AY150" i="15"/>
  <c r="AW151" i="15"/>
  <c r="AY151" i="15"/>
  <c r="AW152" i="15"/>
  <c r="AY152" i="15"/>
  <c r="AW153" i="15"/>
  <c r="AY153" i="15"/>
  <c r="AW154" i="15"/>
  <c r="AY154" i="15"/>
  <c r="AW155" i="15"/>
  <c r="AY155" i="15"/>
  <c r="AW156" i="15"/>
  <c r="AY156" i="15"/>
  <c r="AW157" i="15"/>
  <c r="AY157" i="15"/>
  <c r="AW158" i="15"/>
  <c r="AY158" i="15"/>
  <c r="AW159" i="15"/>
  <c r="AY159" i="15"/>
  <c r="AW160" i="15"/>
  <c r="AY160" i="15"/>
  <c r="AW161" i="15"/>
  <c r="AY161" i="15"/>
  <c r="AW162" i="15"/>
  <c r="AY162" i="15"/>
  <c r="AW163" i="15"/>
  <c r="AY163" i="15"/>
  <c r="AW164" i="15"/>
  <c r="AY164" i="15"/>
  <c r="AW165" i="15"/>
  <c r="AY165" i="15"/>
  <c r="AW166" i="15"/>
  <c r="AY166" i="15"/>
  <c r="AW167" i="15"/>
  <c r="AY167" i="15"/>
  <c r="AW168" i="15"/>
  <c r="AY168" i="15"/>
  <c r="AW169" i="15"/>
  <c r="AY169" i="15"/>
  <c r="AW170" i="15"/>
  <c r="AY170" i="15"/>
  <c r="AW171" i="15"/>
  <c r="AY171" i="15"/>
  <c r="AW172" i="15"/>
  <c r="AY172" i="15"/>
  <c r="AW173" i="15"/>
  <c r="AY173" i="15"/>
  <c r="AW174" i="15"/>
  <c r="AY174" i="15"/>
  <c r="AW175" i="15"/>
  <c r="AY175" i="15"/>
  <c r="AW176" i="15"/>
  <c r="AY176" i="15"/>
  <c r="AW177" i="15"/>
  <c r="AY177" i="15"/>
  <c r="AW178" i="15"/>
  <c r="AY178" i="15"/>
  <c r="AW179" i="15"/>
  <c r="AY179" i="15"/>
  <c r="AW180" i="15"/>
  <c r="AY180" i="15"/>
  <c r="AW181" i="15"/>
  <c r="AY181" i="15"/>
  <c r="AW182" i="15"/>
  <c r="AY182" i="15"/>
  <c r="AW183" i="15"/>
  <c r="AY183" i="15"/>
  <c r="AW184" i="15"/>
  <c r="AY184" i="15"/>
  <c r="AW185" i="15"/>
  <c r="AY185" i="15"/>
  <c r="AW186" i="15"/>
  <c r="AY186" i="15"/>
  <c r="AW187" i="15"/>
  <c r="AY187" i="15"/>
  <c r="AW188" i="15"/>
  <c r="AY188" i="15"/>
  <c r="AW189" i="15"/>
  <c r="AY189" i="15"/>
  <c r="AW190" i="15"/>
  <c r="AY190" i="15"/>
  <c r="AW191" i="15"/>
  <c r="AY191" i="15"/>
  <c r="AW192" i="15"/>
  <c r="AY192" i="15"/>
  <c r="AW193" i="15"/>
  <c r="AY193" i="15"/>
  <c r="AW194" i="15"/>
  <c r="AY194" i="15"/>
  <c r="AW195" i="15"/>
  <c r="AY195" i="15"/>
  <c r="AW196" i="15"/>
  <c r="AY196" i="15"/>
  <c r="AW197" i="15"/>
  <c r="AY197" i="15"/>
  <c r="AW198" i="15"/>
  <c r="AY198" i="15"/>
  <c r="AW199" i="15"/>
  <c r="AY199" i="15"/>
  <c r="AW200" i="15"/>
  <c r="AY200" i="15"/>
  <c r="AW201" i="15"/>
  <c r="AY201" i="15"/>
  <c r="AW202" i="15"/>
  <c r="AY202" i="15"/>
  <c r="AW203" i="15"/>
  <c r="AY203" i="15"/>
  <c r="AW204" i="15"/>
  <c r="AY204" i="15"/>
  <c r="AW205" i="15"/>
  <c r="AY205" i="15"/>
  <c r="AW206" i="15"/>
  <c r="AY206" i="15"/>
  <c r="AW207" i="15"/>
  <c r="AY207" i="15"/>
  <c r="J224" i="15"/>
  <c r="J226" i="15"/>
  <c r="AP209" i="15"/>
  <c r="BC209" i="15" s="1"/>
  <c r="BC8" i="15"/>
  <c r="BC211" i="15" s="1"/>
  <c r="BC212" i="15" s="1"/>
  <c r="D89" i="12" s="1"/>
  <c r="AP211" i="15"/>
  <c r="AR211" i="15"/>
  <c r="BE8" i="15"/>
  <c r="BE211" i="15" s="1"/>
  <c r="BE212" i="15" s="1"/>
  <c r="D91" i="12" s="1"/>
  <c r="L224" i="15"/>
  <c r="L226" i="15"/>
  <c r="AR209" i="15"/>
  <c r="BE209" i="15" s="1"/>
  <c r="BG8" i="15"/>
  <c r="BG211" i="15" s="1"/>
  <c r="BG212" i="15" s="1"/>
  <c r="D93" i="12" s="1"/>
  <c r="AT211" i="15"/>
  <c r="N224" i="15"/>
  <c r="N226" i="15"/>
  <c r="AT209" i="15"/>
  <c r="BG209" i="15" s="1"/>
  <c r="O224" i="15"/>
  <c r="O226" i="15"/>
  <c r="AU209" i="15"/>
  <c r="BH209" i="15" s="1"/>
  <c r="AU211" i="15"/>
  <c r="BH8" i="15"/>
  <c r="BH211" i="15" s="1"/>
  <c r="BH212" i="15" s="1"/>
  <c r="D94" i="12" s="1"/>
  <c r="BA8" i="15"/>
  <c r="BA211" i="15" s="1"/>
  <c r="BA212" i="15" s="1"/>
  <c r="D87" i="12" s="1"/>
  <c r="AN211" i="15"/>
  <c r="D15" i="10"/>
  <c r="H224" i="15"/>
  <c r="H226" i="15"/>
  <c r="E15" i="10" s="1"/>
  <c r="AN209" i="15"/>
  <c r="BA209" i="15" s="1"/>
  <c r="K224" i="15"/>
  <c r="K226" i="15"/>
  <c r="AQ209" i="15"/>
  <c r="BD209" i="15" s="1"/>
  <c r="AQ211" i="15"/>
  <c r="BD8" i="15"/>
  <c r="BD211" i="15" s="1"/>
  <c r="BD212" i="15" s="1"/>
  <c r="D90" i="12" s="1"/>
  <c r="BB8" i="15"/>
  <c r="BB211" i="15" s="1"/>
  <c r="BB212" i="15" s="1"/>
  <c r="D88" i="12" s="1"/>
  <c r="AO211" i="15"/>
  <c r="I224" i="15"/>
  <c r="I226" i="15"/>
  <c r="E16" i="10" s="1"/>
  <c r="AO209" i="15"/>
  <c r="BB209" i="15" s="1"/>
  <c r="A69" i="12"/>
  <c r="D68" i="12"/>
  <c r="A18" i="12"/>
  <c r="B17" i="10"/>
  <c r="C17" i="10"/>
  <c r="D17" i="10"/>
  <c r="E17" i="10"/>
  <c r="F17" i="10"/>
  <c r="A18" i="10"/>
  <c r="B17" i="9"/>
  <c r="A18" i="9"/>
  <c r="A18" i="8"/>
  <c r="A18" i="7"/>
  <c r="C207" i="18"/>
  <c r="AC207" i="18"/>
  <c r="AD207" i="18" s="1"/>
  <c r="C207" i="15"/>
  <c r="F212" i="6" s="1"/>
  <c r="W207" i="15"/>
  <c r="X207" i="15" s="1"/>
  <c r="C206" i="18"/>
  <c r="AC206" i="18"/>
  <c r="AD206" i="18" s="1"/>
  <c r="C206" i="15"/>
  <c r="F211" i="6" s="1"/>
  <c r="W206" i="15"/>
  <c r="X206" i="15" s="1"/>
  <c r="C205" i="18"/>
  <c r="AC205" i="18"/>
  <c r="AD205" i="18" s="1"/>
  <c r="C205" i="15"/>
  <c r="F210" i="6" s="1"/>
  <c r="W205" i="15"/>
  <c r="X205" i="15" s="1"/>
  <c r="C204" i="18"/>
  <c r="AC204" i="18"/>
  <c r="AD204" i="18" s="1"/>
  <c r="C204" i="15"/>
  <c r="F209" i="6" s="1"/>
  <c r="W204" i="15"/>
  <c r="X204" i="15" s="1"/>
  <c r="C203" i="18"/>
  <c r="AC203" i="18"/>
  <c r="AD203" i="18" s="1"/>
  <c r="C203" i="15"/>
  <c r="F208" i="6" s="1"/>
  <c r="W203" i="15"/>
  <c r="X203" i="15" s="1"/>
  <c r="C202" i="18"/>
  <c r="AC202" i="18"/>
  <c r="AD202" i="18" s="1"/>
  <c r="C202" i="15"/>
  <c r="F207" i="6" s="1"/>
  <c r="W202" i="15"/>
  <c r="X202" i="15" s="1"/>
  <c r="C201" i="18"/>
  <c r="AC201" i="18"/>
  <c r="AD201" i="18" s="1"/>
  <c r="C201" i="15"/>
  <c r="F206" i="6" s="1"/>
  <c r="W201" i="15"/>
  <c r="X201" i="15" s="1"/>
  <c r="C200" i="18"/>
  <c r="AC200" i="18"/>
  <c r="AD200" i="18" s="1"/>
  <c r="C200" i="15"/>
  <c r="F205" i="6" s="1"/>
  <c r="W200" i="15"/>
  <c r="X200" i="15" s="1"/>
  <c r="C199" i="18"/>
  <c r="AC199" i="18"/>
  <c r="AD199" i="18" s="1"/>
  <c r="C199" i="15"/>
  <c r="F204" i="6" s="1"/>
  <c r="W199" i="15"/>
  <c r="X199" i="15" s="1"/>
  <c r="C198" i="18"/>
  <c r="AC198" i="18"/>
  <c r="AD198" i="18" s="1"/>
  <c r="C198" i="15"/>
  <c r="F203" i="6" s="1"/>
  <c r="W198" i="15"/>
  <c r="X198" i="15" s="1"/>
  <c r="C197" i="18"/>
  <c r="AC197" i="18"/>
  <c r="AD197" i="18" s="1"/>
  <c r="C197" i="15"/>
  <c r="F202" i="6" s="1"/>
  <c r="W197" i="15"/>
  <c r="X197" i="15" s="1"/>
  <c r="C196" i="18"/>
  <c r="AC196" i="18"/>
  <c r="AD196" i="18" s="1"/>
  <c r="C196" i="15"/>
  <c r="F201" i="6" s="1"/>
  <c r="W196" i="15"/>
  <c r="X196" i="15" s="1"/>
  <c r="C195" i="18"/>
  <c r="AC195" i="18"/>
  <c r="AD195" i="18" s="1"/>
  <c r="C195" i="15"/>
  <c r="F200" i="6" s="1"/>
  <c r="W195" i="15"/>
  <c r="X195" i="15" s="1"/>
  <c r="C194" i="18"/>
  <c r="AC194" i="18"/>
  <c r="AD194" i="18" s="1"/>
  <c r="C194" i="15"/>
  <c r="F199" i="6" s="1"/>
  <c r="W194" i="15"/>
  <c r="X194" i="15" s="1"/>
  <c r="C193" i="18"/>
  <c r="AC193" i="18"/>
  <c r="AD193" i="18" s="1"/>
  <c r="C193" i="15"/>
  <c r="F198" i="6" s="1"/>
  <c r="W193" i="15"/>
  <c r="X193" i="15" s="1"/>
  <c r="C192" i="18"/>
  <c r="AC192" i="18"/>
  <c r="AD192" i="18" s="1"/>
  <c r="C192" i="15"/>
  <c r="F197" i="6" s="1"/>
  <c r="W192" i="15"/>
  <c r="X192" i="15" s="1"/>
  <c r="C191" i="18"/>
  <c r="AC191" i="18"/>
  <c r="AD191" i="18" s="1"/>
  <c r="C191" i="15"/>
  <c r="F196" i="6" s="1"/>
  <c r="W191" i="15"/>
  <c r="X191" i="15" s="1"/>
  <c r="C190" i="18"/>
  <c r="AC190" i="18"/>
  <c r="AD190" i="18" s="1"/>
  <c r="C190" i="15"/>
  <c r="F195" i="6" s="1"/>
  <c r="W190" i="15"/>
  <c r="X190" i="15" s="1"/>
  <c r="C189" i="18"/>
  <c r="AC189" i="18"/>
  <c r="AD189" i="18" s="1"/>
  <c r="C189" i="15"/>
  <c r="F194" i="6" s="1"/>
  <c r="W189" i="15"/>
  <c r="X189" i="15" s="1"/>
  <c r="C188" i="18"/>
  <c r="AC188" i="18"/>
  <c r="AD188" i="18" s="1"/>
  <c r="C188" i="15"/>
  <c r="F193" i="6" s="1"/>
  <c r="W188" i="15"/>
  <c r="X188" i="15" s="1"/>
  <c r="C187" i="18"/>
  <c r="AC187" i="18"/>
  <c r="AD187" i="18" s="1"/>
  <c r="C187" i="15"/>
  <c r="F192" i="6" s="1"/>
  <c r="W187" i="15"/>
  <c r="X187" i="15" s="1"/>
  <c r="C186" i="18"/>
  <c r="AC186" i="18"/>
  <c r="AD186" i="18" s="1"/>
  <c r="C186" i="15"/>
  <c r="F191" i="6" s="1"/>
  <c r="W186" i="15"/>
  <c r="X186" i="15" s="1"/>
  <c r="C185" i="18"/>
  <c r="AC185" i="18"/>
  <c r="AD185" i="18" s="1"/>
  <c r="C185" i="15"/>
  <c r="F190" i="6" s="1"/>
  <c r="W185" i="15"/>
  <c r="X185" i="15" s="1"/>
  <c r="C184" i="18"/>
  <c r="AC184" i="18"/>
  <c r="AD184" i="18" s="1"/>
  <c r="C184" i="15"/>
  <c r="F189" i="6" s="1"/>
  <c r="W184" i="15"/>
  <c r="X184" i="15" s="1"/>
  <c r="C183" i="18"/>
  <c r="AC183" i="18"/>
  <c r="AD183" i="18" s="1"/>
  <c r="C183" i="15"/>
  <c r="F188" i="6" s="1"/>
  <c r="W183" i="15"/>
  <c r="X183" i="15" s="1"/>
  <c r="C182" i="18"/>
  <c r="AC182" i="18"/>
  <c r="AD182" i="18" s="1"/>
  <c r="C182" i="15"/>
  <c r="F187" i="6" s="1"/>
  <c r="W182" i="15"/>
  <c r="X182" i="15" s="1"/>
  <c r="C181" i="18"/>
  <c r="AC181" i="18"/>
  <c r="AD181" i="18" s="1"/>
  <c r="C181" i="15"/>
  <c r="F186" i="6" s="1"/>
  <c r="W181" i="15"/>
  <c r="X181" i="15" s="1"/>
  <c r="C180" i="18"/>
  <c r="AC180" i="18"/>
  <c r="AD180" i="18" s="1"/>
  <c r="C180" i="15"/>
  <c r="F185" i="6" s="1"/>
  <c r="W180" i="15"/>
  <c r="X180" i="15" s="1"/>
  <c r="C179" i="18"/>
  <c r="AC179" i="18"/>
  <c r="AD179" i="18" s="1"/>
  <c r="C179" i="15"/>
  <c r="F184" i="6" s="1"/>
  <c r="W179" i="15"/>
  <c r="X179" i="15" s="1"/>
  <c r="C178" i="18"/>
  <c r="AC178" i="18"/>
  <c r="AD178" i="18" s="1"/>
  <c r="C178" i="15"/>
  <c r="F183" i="6" s="1"/>
  <c r="W178" i="15"/>
  <c r="X178" i="15" s="1"/>
  <c r="C177" i="18"/>
  <c r="AC177" i="18"/>
  <c r="AD177" i="18" s="1"/>
  <c r="C177" i="15"/>
  <c r="F182" i="6" s="1"/>
  <c r="W177" i="15"/>
  <c r="X177" i="15" s="1"/>
  <c r="C176" i="18"/>
  <c r="AC176" i="18"/>
  <c r="AD176" i="18" s="1"/>
  <c r="C176" i="15"/>
  <c r="F181" i="6" s="1"/>
  <c r="W176" i="15"/>
  <c r="X176" i="15" s="1"/>
  <c r="C175" i="18"/>
  <c r="AC175" i="18"/>
  <c r="AD175" i="18" s="1"/>
  <c r="C175" i="15"/>
  <c r="F180" i="6" s="1"/>
  <c r="W175" i="15"/>
  <c r="X175" i="15" s="1"/>
  <c r="C174" i="18"/>
  <c r="AC174" i="18"/>
  <c r="AD174" i="18" s="1"/>
  <c r="C174" i="15"/>
  <c r="F179" i="6" s="1"/>
  <c r="W174" i="15"/>
  <c r="X174" i="15" s="1"/>
  <c r="C173" i="18"/>
  <c r="AC173" i="18"/>
  <c r="AD173" i="18" s="1"/>
  <c r="C173" i="15"/>
  <c r="F178" i="6" s="1"/>
  <c r="W173" i="15"/>
  <c r="X173" i="15" s="1"/>
  <c r="C172" i="18"/>
  <c r="AC172" i="18"/>
  <c r="AD172" i="18" s="1"/>
  <c r="C172" i="15"/>
  <c r="F177" i="6" s="1"/>
  <c r="W172" i="15"/>
  <c r="X172" i="15" s="1"/>
  <c r="C171" i="18"/>
  <c r="AC171" i="18"/>
  <c r="AD171" i="18" s="1"/>
  <c r="C171" i="15"/>
  <c r="F176" i="6" s="1"/>
  <c r="W171" i="15"/>
  <c r="X171" i="15" s="1"/>
  <c r="C170" i="18"/>
  <c r="AC170" i="18"/>
  <c r="AD170" i="18" s="1"/>
  <c r="C170" i="15"/>
  <c r="F175" i="6" s="1"/>
  <c r="W170" i="15"/>
  <c r="X170" i="15" s="1"/>
  <c r="C169" i="18"/>
  <c r="AC169" i="18"/>
  <c r="AD169" i="18" s="1"/>
  <c r="C169" i="15"/>
  <c r="F174" i="6" s="1"/>
  <c r="W169" i="15"/>
  <c r="X169" i="15" s="1"/>
  <c r="C168" i="18"/>
  <c r="AC168" i="18"/>
  <c r="AD168" i="18" s="1"/>
  <c r="C168" i="15"/>
  <c r="F173" i="6" s="1"/>
  <c r="W168" i="15"/>
  <c r="X168" i="15" s="1"/>
  <c r="C167" i="18"/>
  <c r="AC167" i="18"/>
  <c r="AD167" i="18" s="1"/>
  <c r="C167" i="15"/>
  <c r="F172" i="6" s="1"/>
  <c r="W167" i="15"/>
  <c r="X167" i="15" s="1"/>
  <c r="C166" i="18"/>
  <c r="AC166" i="18"/>
  <c r="AD166" i="18" s="1"/>
  <c r="C166" i="15"/>
  <c r="F171" i="6" s="1"/>
  <c r="W166" i="15"/>
  <c r="X166" i="15" s="1"/>
  <c r="C165" i="18"/>
  <c r="AC165" i="18"/>
  <c r="AD165" i="18" s="1"/>
  <c r="C165" i="15"/>
  <c r="F170" i="6" s="1"/>
  <c r="W165" i="15"/>
  <c r="X165" i="15" s="1"/>
  <c r="C164" i="18"/>
  <c r="AC164" i="18"/>
  <c r="AD164" i="18" s="1"/>
  <c r="C164" i="15"/>
  <c r="F169" i="6" s="1"/>
  <c r="W164" i="15"/>
  <c r="X164" i="15" s="1"/>
  <c r="C163" i="18"/>
  <c r="AC163" i="18"/>
  <c r="AD163" i="18" s="1"/>
  <c r="C163" i="15"/>
  <c r="F168" i="6" s="1"/>
  <c r="W163" i="15"/>
  <c r="X163" i="15" s="1"/>
  <c r="C162" i="18"/>
  <c r="AC162" i="18"/>
  <c r="AD162" i="18" s="1"/>
  <c r="C162" i="15"/>
  <c r="F167" i="6" s="1"/>
  <c r="W162" i="15"/>
  <c r="X162" i="15" s="1"/>
  <c r="C161" i="18"/>
  <c r="AC161" i="18"/>
  <c r="AD161" i="18" s="1"/>
  <c r="C161" i="15"/>
  <c r="F166" i="6" s="1"/>
  <c r="W161" i="15"/>
  <c r="X161" i="15" s="1"/>
  <c r="C160" i="18"/>
  <c r="AC160" i="18"/>
  <c r="AD160" i="18" s="1"/>
  <c r="C160" i="15"/>
  <c r="F165" i="6" s="1"/>
  <c r="W160" i="15"/>
  <c r="X160" i="15" s="1"/>
  <c r="C159" i="18"/>
  <c r="AC159" i="18"/>
  <c r="AD159" i="18" s="1"/>
  <c r="C159" i="15"/>
  <c r="F164" i="6" s="1"/>
  <c r="W159" i="15"/>
  <c r="X159" i="15" s="1"/>
  <c r="C158" i="18"/>
  <c r="AC158" i="18"/>
  <c r="AD158" i="18" s="1"/>
  <c r="C158" i="15"/>
  <c r="F163" i="6" s="1"/>
  <c r="W158" i="15"/>
  <c r="X158" i="15" s="1"/>
  <c r="C157" i="18"/>
  <c r="AC157" i="18"/>
  <c r="AD157" i="18" s="1"/>
  <c r="C157" i="15"/>
  <c r="F162" i="6" s="1"/>
  <c r="W157" i="15"/>
  <c r="X157" i="15" s="1"/>
  <c r="C156" i="18"/>
  <c r="AC156" i="18"/>
  <c r="AD156" i="18" s="1"/>
  <c r="C156" i="15"/>
  <c r="F161" i="6" s="1"/>
  <c r="W156" i="15"/>
  <c r="X156" i="15" s="1"/>
  <c r="C155" i="18"/>
  <c r="AC155" i="18"/>
  <c r="AD155" i="18" s="1"/>
  <c r="C155" i="15"/>
  <c r="F160" i="6" s="1"/>
  <c r="W155" i="15"/>
  <c r="X155" i="15" s="1"/>
  <c r="C154" i="18"/>
  <c r="AC154" i="18"/>
  <c r="AD154" i="18" s="1"/>
  <c r="C154" i="15"/>
  <c r="F159" i="6" s="1"/>
  <c r="W154" i="15"/>
  <c r="X154" i="15" s="1"/>
  <c r="C153" i="18"/>
  <c r="AC153" i="18"/>
  <c r="AD153" i="18" s="1"/>
  <c r="C153" i="15"/>
  <c r="F158" i="6" s="1"/>
  <c r="W153" i="15"/>
  <c r="X153" i="15" s="1"/>
  <c r="C152" i="18"/>
  <c r="AC152" i="18"/>
  <c r="AD152" i="18" s="1"/>
  <c r="C152" i="15"/>
  <c r="F157" i="6" s="1"/>
  <c r="W152" i="15"/>
  <c r="X152" i="15" s="1"/>
  <c r="C151" i="18"/>
  <c r="AC151" i="18"/>
  <c r="AD151" i="18" s="1"/>
  <c r="C151" i="15"/>
  <c r="F156" i="6" s="1"/>
  <c r="W151" i="15"/>
  <c r="X151" i="15" s="1"/>
  <c r="C150" i="18"/>
  <c r="AC150" i="18"/>
  <c r="AD150" i="18" s="1"/>
  <c r="C150" i="15"/>
  <c r="F155" i="6" s="1"/>
  <c r="W150" i="15"/>
  <c r="X150" i="15" s="1"/>
  <c r="C149" i="18"/>
  <c r="AC149" i="18"/>
  <c r="AD149" i="18" s="1"/>
  <c r="C149" i="15"/>
  <c r="F154" i="6" s="1"/>
  <c r="W149" i="15"/>
  <c r="X149" i="15" s="1"/>
  <c r="C148" i="18"/>
  <c r="AC148" i="18"/>
  <c r="AD148" i="18" s="1"/>
  <c r="C148" i="15"/>
  <c r="F153" i="6" s="1"/>
  <c r="W148" i="15"/>
  <c r="X148" i="15" s="1"/>
  <c r="C147" i="18"/>
  <c r="AC147" i="18"/>
  <c r="AD147" i="18" s="1"/>
  <c r="C147" i="15"/>
  <c r="F152" i="6" s="1"/>
  <c r="W147" i="15"/>
  <c r="X147" i="15" s="1"/>
  <c r="C146" i="18"/>
  <c r="AC146" i="18"/>
  <c r="AD146" i="18" s="1"/>
  <c r="C146" i="15"/>
  <c r="F151" i="6" s="1"/>
  <c r="W146" i="15"/>
  <c r="X146" i="15" s="1"/>
  <c r="C145" i="18"/>
  <c r="AC145" i="18"/>
  <c r="AD145" i="18" s="1"/>
  <c r="C145" i="15"/>
  <c r="F150" i="6" s="1"/>
  <c r="W145" i="15"/>
  <c r="X145" i="15" s="1"/>
  <c r="C144" i="18"/>
  <c r="AC144" i="18"/>
  <c r="AD144" i="18" s="1"/>
  <c r="C144" i="15"/>
  <c r="F149" i="6" s="1"/>
  <c r="W144" i="15"/>
  <c r="X144" i="15" s="1"/>
  <c r="C143" i="18"/>
  <c r="AC143" i="18"/>
  <c r="AD143" i="18" s="1"/>
  <c r="C143" i="15"/>
  <c r="F148" i="6" s="1"/>
  <c r="W143" i="15"/>
  <c r="X143" i="15" s="1"/>
  <c r="C142" i="18"/>
  <c r="AC142" i="18"/>
  <c r="AD142" i="18" s="1"/>
  <c r="C142" i="15"/>
  <c r="F147" i="6" s="1"/>
  <c r="W142" i="15"/>
  <c r="X142" i="15" s="1"/>
  <c r="C141" i="18"/>
  <c r="AC141" i="18"/>
  <c r="AD141" i="18" s="1"/>
  <c r="C141" i="15"/>
  <c r="F146" i="6" s="1"/>
  <c r="W141" i="15"/>
  <c r="X141" i="15" s="1"/>
  <c r="C140" i="18"/>
  <c r="AC140" i="18"/>
  <c r="AD140" i="18" s="1"/>
  <c r="C140" i="15"/>
  <c r="F145" i="6" s="1"/>
  <c r="W140" i="15"/>
  <c r="X140" i="15" s="1"/>
  <c r="C139" i="18"/>
  <c r="AC139" i="18"/>
  <c r="AD139" i="18" s="1"/>
  <c r="C139" i="15"/>
  <c r="F144" i="6" s="1"/>
  <c r="W139" i="15"/>
  <c r="X139" i="15" s="1"/>
  <c r="C138" i="18"/>
  <c r="AC138" i="18"/>
  <c r="AD138" i="18" s="1"/>
  <c r="C138" i="15"/>
  <c r="F143" i="6" s="1"/>
  <c r="W138" i="15"/>
  <c r="X138" i="15" s="1"/>
  <c r="C137" i="18"/>
  <c r="AC137" i="18"/>
  <c r="AD137" i="18" s="1"/>
  <c r="C137" i="15"/>
  <c r="F142" i="6" s="1"/>
  <c r="W137" i="15"/>
  <c r="X137" i="15" s="1"/>
  <c r="C136" i="18"/>
  <c r="AC136" i="18"/>
  <c r="AD136" i="18" s="1"/>
  <c r="C136" i="15"/>
  <c r="F141" i="6" s="1"/>
  <c r="W136" i="15"/>
  <c r="X136" i="15" s="1"/>
  <c r="C135" i="18"/>
  <c r="AC135" i="18"/>
  <c r="AD135" i="18" s="1"/>
  <c r="C135" i="15"/>
  <c r="F140" i="6" s="1"/>
  <c r="W135" i="15"/>
  <c r="X135" i="15" s="1"/>
  <c r="C134" i="18"/>
  <c r="AC134" i="18"/>
  <c r="AD134" i="18" s="1"/>
  <c r="C134" i="15"/>
  <c r="F139" i="6" s="1"/>
  <c r="W134" i="15"/>
  <c r="X134" i="15" s="1"/>
  <c r="C133" i="18"/>
  <c r="AC133" i="18"/>
  <c r="AD133" i="18" s="1"/>
  <c r="C133" i="15"/>
  <c r="F138" i="6" s="1"/>
  <c r="W133" i="15"/>
  <c r="X133" i="15" s="1"/>
  <c r="C132" i="18"/>
  <c r="AC132" i="18"/>
  <c r="AD132" i="18" s="1"/>
  <c r="C132" i="15"/>
  <c r="F137" i="6" s="1"/>
  <c r="W132" i="15"/>
  <c r="X132" i="15" s="1"/>
  <c r="C131" i="18"/>
  <c r="AC131" i="18"/>
  <c r="AD131" i="18" s="1"/>
  <c r="C131" i="15"/>
  <c r="F136" i="6" s="1"/>
  <c r="W131" i="15"/>
  <c r="X131" i="15" s="1"/>
  <c r="C130" i="18"/>
  <c r="AC130" i="18"/>
  <c r="AD130" i="18" s="1"/>
  <c r="C130" i="15"/>
  <c r="F135" i="6" s="1"/>
  <c r="W130" i="15"/>
  <c r="X130" i="15" s="1"/>
  <c r="C129" i="18"/>
  <c r="AC129" i="18"/>
  <c r="AD129" i="18" s="1"/>
  <c r="C129" i="15"/>
  <c r="F134" i="6" s="1"/>
  <c r="W129" i="15"/>
  <c r="X129" i="15" s="1"/>
  <c r="C128" i="18"/>
  <c r="AC128" i="18"/>
  <c r="AD128" i="18" s="1"/>
  <c r="C128" i="15"/>
  <c r="F133" i="6" s="1"/>
  <c r="W128" i="15"/>
  <c r="X128" i="15" s="1"/>
  <c r="C127" i="18"/>
  <c r="AC127" i="18"/>
  <c r="AD127" i="18" s="1"/>
  <c r="C127" i="15"/>
  <c r="F132" i="6" s="1"/>
  <c r="W127" i="15"/>
  <c r="X127" i="15" s="1"/>
  <c r="C126" i="15"/>
  <c r="F131" i="6" s="1"/>
  <c r="W126" i="15"/>
  <c r="X126" i="15" s="1"/>
  <c r="C126" i="18"/>
  <c r="AC126" i="18"/>
  <c r="AD126" i="18" s="1"/>
  <c r="C125" i="18"/>
  <c r="AC125" i="18"/>
  <c r="AD125" i="18" s="1"/>
  <c r="C125" i="15"/>
  <c r="F130" i="6" s="1"/>
  <c r="W125" i="15"/>
  <c r="X125" i="15" s="1"/>
  <c r="C124" i="18"/>
  <c r="AC124" i="18"/>
  <c r="AD124" i="18" s="1"/>
  <c r="C124" i="15"/>
  <c r="F129" i="6" s="1"/>
  <c r="W124" i="15"/>
  <c r="X124" i="15" s="1"/>
  <c r="C123" i="18"/>
  <c r="AC123" i="18"/>
  <c r="AD123" i="18" s="1"/>
  <c r="W123" i="15"/>
  <c r="X123" i="15" s="1"/>
  <c r="C123" i="15"/>
  <c r="F128" i="6" s="1"/>
  <c r="C122" i="18"/>
  <c r="AC122" i="18"/>
  <c r="AD122" i="18" s="1"/>
  <c r="C122" i="15"/>
  <c r="F127" i="6" s="1"/>
  <c r="W122" i="15"/>
  <c r="X122" i="15" s="1"/>
  <c r="C121" i="18"/>
  <c r="AC121" i="18"/>
  <c r="AD121" i="18" s="1"/>
  <c r="C121" i="15"/>
  <c r="F126" i="6" s="1"/>
  <c r="W121" i="15"/>
  <c r="X121" i="15" s="1"/>
  <c r="C120" i="18"/>
  <c r="AC120" i="18"/>
  <c r="AD120" i="18" s="1"/>
  <c r="C120" i="15"/>
  <c r="F125" i="6" s="1"/>
  <c r="W120" i="15"/>
  <c r="X120" i="15" s="1"/>
  <c r="C119" i="15"/>
  <c r="F124" i="6" s="1"/>
  <c r="W119" i="15"/>
  <c r="X119" i="15" s="1"/>
  <c r="C119" i="18"/>
  <c r="AC119" i="18"/>
  <c r="AD119" i="18" s="1"/>
  <c r="W118" i="15"/>
  <c r="X118" i="15" s="1"/>
  <c r="C118" i="15"/>
  <c r="F123" i="6" s="1"/>
  <c r="C118" i="18"/>
  <c r="AC118" i="18"/>
  <c r="AD118" i="18" s="1"/>
  <c r="W117" i="15"/>
  <c r="X117" i="15" s="1"/>
  <c r="C117" i="15"/>
  <c r="F122" i="6" s="1"/>
  <c r="C117" i="18"/>
  <c r="AC117" i="18"/>
  <c r="AD117" i="18" s="1"/>
  <c r="C116" i="18"/>
  <c r="AC116" i="18"/>
  <c r="AD116" i="18" s="1"/>
  <c r="W116" i="15"/>
  <c r="X116" i="15" s="1"/>
  <c r="C116" i="15"/>
  <c r="F121" i="6" s="1"/>
  <c r="C115" i="18"/>
  <c r="AC115" i="18"/>
  <c r="AD115" i="18" s="1"/>
  <c r="W115" i="15"/>
  <c r="X115" i="15" s="1"/>
  <c r="C115" i="15"/>
  <c r="F120" i="6" s="1"/>
  <c r="C114" i="15"/>
  <c r="F119" i="6" s="1"/>
  <c r="W114" i="15"/>
  <c r="X114" i="15" s="1"/>
  <c r="C114" i="18"/>
  <c r="AC114" i="18"/>
  <c r="AD114" i="18" s="1"/>
  <c r="C113" i="18"/>
  <c r="AC113" i="18"/>
  <c r="AD113" i="18" s="1"/>
  <c r="W113" i="15"/>
  <c r="X113" i="15" s="1"/>
  <c r="C113" i="15"/>
  <c r="F118" i="6" s="1"/>
  <c r="C112" i="18"/>
  <c r="AC112" i="18"/>
  <c r="AD112" i="18" s="1"/>
  <c r="W112" i="15"/>
  <c r="X112" i="15" s="1"/>
  <c r="C112" i="15"/>
  <c r="F117" i="6" s="1"/>
  <c r="C111" i="18"/>
  <c r="AC111" i="18"/>
  <c r="AD111" i="18" s="1"/>
  <c r="W111" i="15"/>
  <c r="X111" i="15" s="1"/>
  <c r="C111" i="15"/>
  <c r="F116" i="6" s="1"/>
  <c r="C110" i="18"/>
  <c r="AC110" i="18"/>
  <c r="AD110" i="18" s="1"/>
  <c r="C110" i="15"/>
  <c r="F115" i="6" s="1"/>
  <c r="W110" i="15"/>
  <c r="X110" i="15" s="1"/>
  <c r="C109" i="18"/>
  <c r="AC109" i="18"/>
  <c r="AD109" i="18" s="1"/>
  <c r="C109" i="15"/>
  <c r="F114" i="6" s="1"/>
  <c r="W109" i="15"/>
  <c r="X109" i="15" s="1"/>
  <c r="C108" i="18"/>
  <c r="AC108" i="18"/>
  <c r="AD108" i="18" s="1"/>
  <c r="C108" i="15"/>
  <c r="F113" i="6" s="1"/>
  <c r="W108" i="15"/>
  <c r="X108" i="15" s="1"/>
  <c r="C107" i="18"/>
  <c r="AC107" i="18"/>
  <c r="AD107" i="18" s="1"/>
  <c r="C107" i="15"/>
  <c r="F112" i="6" s="1"/>
  <c r="W107" i="15"/>
  <c r="X107" i="15" s="1"/>
  <c r="C106" i="18"/>
  <c r="AC106" i="18"/>
  <c r="AD106" i="18" s="1"/>
  <c r="C106" i="15"/>
  <c r="F111" i="6" s="1"/>
  <c r="W106" i="15"/>
  <c r="X106" i="15" s="1"/>
  <c r="C105" i="18"/>
  <c r="AC105" i="18"/>
  <c r="AD105" i="18" s="1"/>
  <c r="C105" i="15"/>
  <c r="F110" i="6" s="1"/>
  <c r="W105" i="15"/>
  <c r="X105" i="15" s="1"/>
  <c r="C104" i="18"/>
  <c r="AC104" i="18"/>
  <c r="AD104" i="18" s="1"/>
  <c r="C104" i="15"/>
  <c r="F109" i="6" s="1"/>
  <c r="W104" i="15"/>
  <c r="X104" i="15" s="1"/>
  <c r="C103" i="18"/>
  <c r="AC103" i="18"/>
  <c r="AD103" i="18" s="1"/>
  <c r="C103" i="15"/>
  <c r="F108" i="6" s="1"/>
  <c r="W103" i="15"/>
  <c r="X103" i="15" s="1"/>
  <c r="C102" i="18"/>
  <c r="AC102" i="18"/>
  <c r="AD102" i="18" s="1"/>
  <c r="C102" i="15"/>
  <c r="F107" i="6" s="1"/>
  <c r="W102" i="15"/>
  <c r="X102" i="15" s="1"/>
  <c r="C101" i="18"/>
  <c r="AC101" i="18"/>
  <c r="AD101" i="18" s="1"/>
  <c r="C101" i="15"/>
  <c r="F106" i="6" s="1"/>
  <c r="W101" i="15"/>
  <c r="X101" i="15" s="1"/>
  <c r="C100" i="18"/>
  <c r="AC100" i="18"/>
  <c r="AD100" i="18" s="1"/>
  <c r="C100" i="15"/>
  <c r="F105" i="6" s="1"/>
  <c r="W100" i="15"/>
  <c r="X100" i="15" s="1"/>
  <c r="C99" i="18"/>
  <c r="AC99" i="18"/>
  <c r="AD99" i="18" s="1"/>
  <c r="C99" i="15"/>
  <c r="F104" i="6" s="1"/>
  <c r="W99" i="15"/>
  <c r="X99" i="15" s="1"/>
  <c r="C98" i="18"/>
  <c r="AC98" i="18"/>
  <c r="AD98" i="18" s="1"/>
  <c r="C98" i="15"/>
  <c r="F103" i="6" s="1"/>
  <c r="W98" i="15"/>
  <c r="X98" i="15" s="1"/>
  <c r="C97" i="18"/>
  <c r="AC97" i="18"/>
  <c r="AD97" i="18" s="1"/>
  <c r="C97" i="15"/>
  <c r="F102" i="6" s="1"/>
  <c r="W97" i="15"/>
  <c r="X97" i="15" s="1"/>
  <c r="C96" i="18"/>
  <c r="AC96" i="18"/>
  <c r="AD96" i="18" s="1"/>
  <c r="C96" i="15"/>
  <c r="F101" i="6" s="1"/>
  <c r="W96" i="15"/>
  <c r="X96" i="15" s="1"/>
  <c r="C95" i="18"/>
  <c r="AC95" i="18"/>
  <c r="AD95" i="18" s="1"/>
  <c r="C95" i="15"/>
  <c r="F100" i="6" s="1"/>
  <c r="W95" i="15"/>
  <c r="X95" i="15" s="1"/>
  <c r="C94" i="18"/>
  <c r="AC94" i="18"/>
  <c r="AD94" i="18" s="1"/>
  <c r="C94" i="15"/>
  <c r="F99" i="6" s="1"/>
  <c r="W94" i="15"/>
  <c r="X94" i="15" s="1"/>
  <c r="C93" i="18"/>
  <c r="AC93" i="18"/>
  <c r="AD93" i="18" s="1"/>
  <c r="C93" i="15"/>
  <c r="F98" i="6" s="1"/>
  <c r="W93" i="15"/>
  <c r="X93" i="15" s="1"/>
  <c r="C92" i="18"/>
  <c r="AC92" i="18"/>
  <c r="AD92" i="18" s="1"/>
  <c r="C92" i="15"/>
  <c r="F97" i="6" s="1"/>
  <c r="W92" i="15"/>
  <c r="X92" i="15" s="1"/>
  <c r="C91" i="18"/>
  <c r="AC91" i="18"/>
  <c r="AD91" i="18" s="1"/>
  <c r="C91" i="15"/>
  <c r="F96" i="6" s="1"/>
  <c r="W91" i="15"/>
  <c r="X91" i="15" s="1"/>
  <c r="C90" i="18"/>
  <c r="AC90" i="18"/>
  <c r="AD90" i="18" s="1"/>
  <c r="C90" i="15"/>
  <c r="F95" i="6" s="1"/>
  <c r="W90" i="15"/>
  <c r="X90" i="15" s="1"/>
  <c r="C89" i="18"/>
  <c r="AC89" i="18"/>
  <c r="AD89" i="18" s="1"/>
  <c r="C89" i="15"/>
  <c r="F94" i="6" s="1"/>
  <c r="W89" i="15"/>
  <c r="X89" i="15" s="1"/>
  <c r="C88" i="18"/>
  <c r="AC88" i="18"/>
  <c r="AD88" i="18" s="1"/>
  <c r="C88" i="15"/>
  <c r="F93" i="6" s="1"/>
  <c r="W88" i="15"/>
  <c r="X88" i="15" s="1"/>
  <c r="C87" i="18"/>
  <c r="AC87" i="18"/>
  <c r="AD87" i="18" s="1"/>
  <c r="C87" i="15"/>
  <c r="F92" i="6" s="1"/>
  <c r="W87" i="15"/>
  <c r="X87" i="15" s="1"/>
  <c r="C86" i="18"/>
  <c r="AC86" i="18"/>
  <c r="AD86" i="18" s="1"/>
  <c r="C86" i="15"/>
  <c r="F91" i="6" s="1"/>
  <c r="W86" i="15"/>
  <c r="X86" i="15" s="1"/>
  <c r="C85" i="18"/>
  <c r="AC85" i="18"/>
  <c r="AD85" i="18" s="1"/>
  <c r="C85" i="15"/>
  <c r="F90" i="6" s="1"/>
  <c r="W85" i="15"/>
  <c r="X85" i="15" s="1"/>
  <c r="C84" i="18"/>
  <c r="AC84" i="18"/>
  <c r="AD84" i="18" s="1"/>
  <c r="C84" i="15"/>
  <c r="F89" i="6" s="1"/>
  <c r="W84" i="15"/>
  <c r="X84" i="15" s="1"/>
  <c r="C83" i="18"/>
  <c r="AC83" i="18"/>
  <c r="AD83" i="18" s="1"/>
  <c r="C83" i="15"/>
  <c r="F88" i="6" s="1"/>
  <c r="W83" i="15"/>
  <c r="X83" i="15" s="1"/>
  <c r="C82" i="18"/>
  <c r="AC82" i="18"/>
  <c r="AD82" i="18" s="1"/>
  <c r="C82" i="15"/>
  <c r="F87" i="6" s="1"/>
  <c r="W82" i="15"/>
  <c r="X82" i="15" s="1"/>
  <c r="C81" i="18"/>
  <c r="AC81" i="18"/>
  <c r="AD81" i="18" s="1"/>
  <c r="C81" i="15"/>
  <c r="F86" i="6" s="1"/>
  <c r="W81" i="15"/>
  <c r="X81" i="15" s="1"/>
  <c r="C80" i="18"/>
  <c r="AC80" i="18"/>
  <c r="AD80" i="18" s="1"/>
  <c r="C80" i="15"/>
  <c r="F85" i="6" s="1"/>
  <c r="W80" i="15"/>
  <c r="X80" i="15" s="1"/>
  <c r="C79" i="18"/>
  <c r="AC79" i="18"/>
  <c r="AD79" i="18" s="1"/>
  <c r="C79" i="15"/>
  <c r="F84" i="6" s="1"/>
  <c r="W79" i="15"/>
  <c r="X79" i="15" s="1"/>
  <c r="C78" i="18"/>
  <c r="AC78" i="18"/>
  <c r="AD78" i="18" s="1"/>
  <c r="C78" i="15"/>
  <c r="F83" i="6" s="1"/>
  <c r="W78" i="15"/>
  <c r="X78" i="15" s="1"/>
  <c r="C77" i="18"/>
  <c r="AC77" i="18"/>
  <c r="AD77" i="18" s="1"/>
  <c r="C77" i="15"/>
  <c r="F82" i="6" s="1"/>
  <c r="W77" i="15"/>
  <c r="X77" i="15" s="1"/>
  <c r="C76" i="18"/>
  <c r="AC76" i="18"/>
  <c r="AD76" i="18" s="1"/>
  <c r="C76" i="15"/>
  <c r="F81" i="6" s="1"/>
  <c r="W76" i="15"/>
  <c r="X76" i="15" s="1"/>
  <c r="C75" i="18"/>
  <c r="AC75" i="18"/>
  <c r="AD75" i="18" s="1"/>
  <c r="C75" i="15"/>
  <c r="F80" i="6" s="1"/>
  <c r="W75" i="15"/>
  <c r="X75" i="15" s="1"/>
  <c r="C74" i="18"/>
  <c r="AC74" i="18"/>
  <c r="AD74" i="18" s="1"/>
  <c r="C74" i="15"/>
  <c r="F79" i="6" s="1"/>
  <c r="W74" i="15"/>
  <c r="X74" i="15" s="1"/>
  <c r="C73" i="18"/>
  <c r="AC73" i="18"/>
  <c r="AD73" i="18" s="1"/>
  <c r="C73" i="15"/>
  <c r="F78" i="6" s="1"/>
  <c r="W73" i="15"/>
  <c r="X73" i="15" s="1"/>
  <c r="C72" i="18"/>
  <c r="AC72" i="18"/>
  <c r="AD72" i="18" s="1"/>
  <c r="C72" i="15"/>
  <c r="F77" i="6" s="1"/>
  <c r="W72" i="15"/>
  <c r="X72" i="15" s="1"/>
  <c r="C71" i="18"/>
  <c r="AC71" i="18"/>
  <c r="AD71" i="18" s="1"/>
  <c r="C71" i="15"/>
  <c r="F76" i="6" s="1"/>
  <c r="W71" i="15"/>
  <c r="X71" i="15" s="1"/>
  <c r="C70" i="18"/>
  <c r="AC70" i="18"/>
  <c r="AD70" i="18" s="1"/>
  <c r="C70" i="15"/>
  <c r="F75" i="6" s="1"/>
  <c r="W70" i="15"/>
  <c r="X70" i="15" s="1"/>
  <c r="C69" i="18"/>
  <c r="AC69" i="18"/>
  <c r="AD69" i="18" s="1"/>
  <c r="C69" i="15"/>
  <c r="F74" i="6" s="1"/>
  <c r="W69" i="15"/>
  <c r="X69" i="15" s="1"/>
  <c r="C68" i="18"/>
  <c r="AC68" i="18"/>
  <c r="AD68" i="18" s="1"/>
  <c r="C68" i="15"/>
  <c r="F73" i="6" s="1"/>
  <c r="W68" i="15"/>
  <c r="X68" i="15" s="1"/>
  <c r="C67" i="18"/>
  <c r="AC67" i="18"/>
  <c r="AD67" i="18" s="1"/>
  <c r="C67" i="15"/>
  <c r="F72" i="6" s="1"/>
  <c r="W67" i="15"/>
  <c r="X67" i="15" s="1"/>
  <c r="C66" i="18"/>
  <c r="AC66" i="18"/>
  <c r="AD66" i="18" s="1"/>
  <c r="C66" i="15"/>
  <c r="F71" i="6" s="1"/>
  <c r="W66" i="15"/>
  <c r="X66" i="15" s="1"/>
  <c r="C65" i="18"/>
  <c r="AC65" i="18"/>
  <c r="AD65" i="18" s="1"/>
  <c r="C65" i="15"/>
  <c r="F70" i="6" s="1"/>
  <c r="W65" i="15"/>
  <c r="X65" i="15" s="1"/>
  <c r="C64" i="18"/>
  <c r="AC64" i="18"/>
  <c r="AD64" i="18" s="1"/>
  <c r="C64" i="15"/>
  <c r="F69" i="6" s="1"/>
  <c r="W64" i="15"/>
  <c r="X64" i="15" s="1"/>
  <c r="C63" i="18"/>
  <c r="AC63" i="18"/>
  <c r="AD63" i="18" s="1"/>
  <c r="C63" i="15"/>
  <c r="F68" i="6" s="1"/>
  <c r="W63" i="15"/>
  <c r="X63" i="15" s="1"/>
  <c r="C62" i="18"/>
  <c r="AC62" i="18"/>
  <c r="AD62" i="18" s="1"/>
  <c r="C62" i="15"/>
  <c r="F67" i="6" s="1"/>
  <c r="W62" i="15"/>
  <c r="X62" i="15" s="1"/>
  <c r="C61" i="18"/>
  <c r="AC61" i="18"/>
  <c r="AD61" i="18" s="1"/>
  <c r="C61" i="15"/>
  <c r="F66" i="6" s="1"/>
  <c r="W61" i="15"/>
  <c r="X61" i="15" s="1"/>
  <c r="C60" i="18"/>
  <c r="AC60" i="18"/>
  <c r="AD60" i="18" s="1"/>
  <c r="C60" i="15"/>
  <c r="F65" i="6" s="1"/>
  <c r="W60" i="15"/>
  <c r="X60" i="15" s="1"/>
  <c r="C59" i="18"/>
  <c r="AC59" i="18"/>
  <c r="AD59" i="18" s="1"/>
  <c r="C59" i="15"/>
  <c r="F64" i="6" s="1"/>
  <c r="W59" i="15"/>
  <c r="X59" i="15" s="1"/>
  <c r="C58" i="18"/>
  <c r="AC58" i="18"/>
  <c r="AD58" i="18" s="1"/>
  <c r="C58" i="15"/>
  <c r="F63" i="6" s="1"/>
  <c r="W58" i="15"/>
  <c r="X58" i="15" s="1"/>
  <c r="C57" i="18"/>
  <c r="AC57" i="18"/>
  <c r="AD57" i="18" s="1"/>
  <c r="C57" i="15"/>
  <c r="F62" i="6" s="1"/>
  <c r="W57" i="15"/>
  <c r="X57" i="15" s="1"/>
  <c r="C56" i="18"/>
  <c r="AC56" i="18"/>
  <c r="AD56" i="18" s="1"/>
  <c r="C56" i="15"/>
  <c r="F61" i="6" s="1"/>
  <c r="W56" i="15"/>
  <c r="X56" i="15" s="1"/>
  <c r="C55" i="18"/>
  <c r="AC55" i="18"/>
  <c r="AD55" i="18" s="1"/>
  <c r="C55" i="15"/>
  <c r="F60" i="6" s="1"/>
  <c r="W55" i="15"/>
  <c r="X55" i="15" s="1"/>
  <c r="C54" i="18"/>
  <c r="AC54" i="18"/>
  <c r="AD54" i="18" s="1"/>
  <c r="C54" i="15"/>
  <c r="F59" i="6" s="1"/>
  <c r="W54" i="15"/>
  <c r="X54" i="15" s="1"/>
  <c r="AC53" i="18"/>
  <c r="AD53" i="18" s="1"/>
  <c r="C53" i="18"/>
  <c r="C53" i="15"/>
  <c r="F58" i="6" s="1"/>
  <c r="W53" i="15"/>
  <c r="X53" i="15" s="1"/>
  <c r="C52" i="18"/>
  <c r="AC52" i="18"/>
  <c r="AD52" i="18" s="1"/>
  <c r="C52" i="15"/>
  <c r="F57" i="6" s="1"/>
  <c r="W52" i="15"/>
  <c r="X52" i="15" s="1"/>
  <c r="AC51" i="18"/>
  <c r="AD51" i="18" s="1"/>
  <c r="C51" i="18"/>
  <c r="C51" i="15"/>
  <c r="F56" i="6" s="1"/>
  <c r="W51" i="15"/>
  <c r="X51" i="15" s="1"/>
  <c r="C50" i="18"/>
  <c r="AC50" i="18"/>
  <c r="AD50" i="18" s="1"/>
  <c r="C50" i="15"/>
  <c r="F55" i="6" s="1"/>
  <c r="W50" i="15"/>
  <c r="X50" i="15" s="1"/>
  <c r="AC49" i="18"/>
  <c r="AD49" i="18" s="1"/>
  <c r="C49" i="18"/>
  <c r="C49" i="15"/>
  <c r="F54" i="6" s="1"/>
  <c r="W49" i="15"/>
  <c r="X49" i="15" s="1"/>
  <c r="C48" i="18"/>
  <c r="AC48" i="18"/>
  <c r="AD48" i="18" s="1"/>
  <c r="C48" i="15"/>
  <c r="F53" i="6" s="1"/>
  <c r="W48" i="15"/>
  <c r="X48" i="15" s="1"/>
  <c r="C47" i="18"/>
  <c r="AC47" i="18"/>
  <c r="AD47" i="18" s="1"/>
  <c r="C47" i="15"/>
  <c r="F52" i="6" s="1"/>
  <c r="W47" i="15"/>
  <c r="X47" i="15" s="1"/>
  <c r="C46" i="18"/>
  <c r="AC46" i="18"/>
  <c r="AD46" i="18" s="1"/>
  <c r="C46" i="15"/>
  <c r="F51" i="6" s="1"/>
  <c r="W46" i="15"/>
  <c r="X46" i="15" s="1"/>
  <c r="C45" i="18"/>
  <c r="AC45" i="18"/>
  <c r="AD45" i="18" s="1"/>
  <c r="C45" i="15"/>
  <c r="F50" i="6" s="1"/>
  <c r="W45" i="15"/>
  <c r="X45" i="15" s="1"/>
  <c r="C44" i="18"/>
  <c r="AC44" i="18"/>
  <c r="AD44" i="18" s="1"/>
  <c r="C44" i="15"/>
  <c r="F49" i="6" s="1"/>
  <c r="W44" i="15"/>
  <c r="X44" i="15" s="1"/>
  <c r="C43" i="18"/>
  <c r="AC43" i="18"/>
  <c r="AD43" i="18" s="1"/>
  <c r="C43" i="15"/>
  <c r="F48" i="6" s="1"/>
  <c r="W43" i="15"/>
  <c r="X43" i="15" s="1"/>
  <c r="C42" i="18"/>
  <c r="AC42" i="18"/>
  <c r="AD42" i="18" s="1"/>
  <c r="C42" i="15"/>
  <c r="F47" i="6" s="1"/>
  <c r="W42" i="15"/>
  <c r="X42" i="15" s="1"/>
  <c r="W41" i="15"/>
  <c r="X41" i="15" s="1"/>
  <c r="C41" i="15"/>
  <c r="F46" i="6" s="1"/>
  <c r="AC41" i="18"/>
  <c r="AD41" i="18" s="1"/>
  <c r="C41" i="18"/>
  <c r="C40" i="15"/>
  <c r="F45" i="6" s="1"/>
  <c r="W40" i="15"/>
  <c r="X40" i="15" s="1"/>
  <c r="C40" i="18"/>
  <c r="AC40" i="18"/>
  <c r="AD40" i="18" s="1"/>
  <c r="C39" i="15"/>
  <c r="F44" i="6" s="1"/>
  <c r="W39" i="15"/>
  <c r="X39" i="15" s="1"/>
  <c r="C39" i="18"/>
  <c r="AC39" i="18"/>
  <c r="AD39" i="18" s="1"/>
  <c r="C38" i="18"/>
  <c r="AC38" i="18"/>
  <c r="AD38" i="18" s="1"/>
  <c r="W38" i="15"/>
  <c r="X38" i="15" s="1"/>
  <c r="C38" i="15"/>
  <c r="F43" i="6" s="1"/>
  <c r="C37" i="18"/>
  <c r="AC37" i="18"/>
  <c r="AD37" i="18" s="1"/>
  <c r="C37" i="15"/>
  <c r="W37" i="15"/>
  <c r="X37" i="15" s="1"/>
  <c r="C36" i="18"/>
  <c r="AC36" i="18"/>
  <c r="AD36" i="18" s="1"/>
  <c r="C36" i="15"/>
  <c r="W36" i="15"/>
  <c r="X36" i="15" s="1"/>
  <c r="C35" i="18"/>
  <c r="AC35" i="18"/>
  <c r="AD35" i="18" s="1"/>
  <c r="W35" i="15"/>
  <c r="X35" i="15" s="1"/>
  <c r="C35" i="15"/>
  <c r="C34" i="15"/>
  <c r="W34" i="15"/>
  <c r="X34" i="15" s="1"/>
  <c r="C34" i="18"/>
  <c r="AC34" i="18"/>
  <c r="AD34" i="18" s="1"/>
  <c r="W33" i="15"/>
  <c r="X33" i="15" s="1"/>
  <c r="C33" i="15"/>
  <c r="C33" i="18"/>
  <c r="AC33" i="18"/>
  <c r="AD33" i="18" s="1"/>
  <c r="C32" i="18"/>
  <c r="AC32" i="18"/>
  <c r="AD32" i="18" s="1"/>
  <c r="W32" i="15"/>
  <c r="X32" i="15" s="1"/>
  <c r="C32" i="15"/>
  <c r="C31" i="18"/>
  <c r="AC31" i="18"/>
  <c r="AD31" i="18" s="1"/>
  <c r="C31" i="15"/>
  <c r="W31" i="15"/>
  <c r="X31" i="15" s="1"/>
  <c r="C30" i="15"/>
  <c r="W30" i="15"/>
  <c r="X30" i="15" s="1"/>
  <c r="AC30" i="18"/>
  <c r="AD30" i="18" s="1"/>
  <c r="C30" i="18"/>
  <c r="C29" i="18"/>
  <c r="AC29" i="18"/>
  <c r="AD29" i="18" s="1"/>
  <c r="C29" i="15"/>
  <c r="W29" i="15"/>
  <c r="X29" i="15" s="1"/>
  <c r="C28" i="15"/>
  <c r="W28" i="15"/>
  <c r="X28" i="15" s="1"/>
  <c r="C28" i="18"/>
  <c r="AC28" i="18"/>
  <c r="AD28" i="18" s="1"/>
  <c r="C27" i="15"/>
  <c r="W27" i="15"/>
  <c r="X27" i="15" s="1"/>
  <c r="C27" i="18"/>
  <c r="AC27" i="18"/>
  <c r="AD27" i="18" s="1"/>
  <c r="W26" i="15"/>
  <c r="X26" i="15" s="1"/>
  <c r="C26" i="15"/>
  <c r="C26" i="18"/>
  <c r="AC26" i="18"/>
  <c r="AD26" i="18" s="1"/>
  <c r="C25" i="18"/>
  <c r="AC25" i="18"/>
  <c r="AD25" i="18" s="1"/>
  <c r="C25" i="15"/>
  <c r="W25" i="15"/>
  <c r="X25" i="15" s="1"/>
  <c r="C24" i="18"/>
  <c r="AC24" i="18"/>
  <c r="AD24" i="18" s="1"/>
  <c r="C24" i="15"/>
  <c r="W24" i="15"/>
  <c r="X24" i="15" s="1"/>
  <c r="W23" i="15"/>
  <c r="X23" i="15" s="1"/>
  <c r="C23" i="15"/>
  <c r="C23" i="18"/>
  <c r="AC23" i="18"/>
  <c r="AD23" i="18" s="1"/>
  <c r="C22" i="18"/>
  <c r="AC22" i="18"/>
  <c r="AD22" i="18" s="1"/>
  <c r="C22" i="15"/>
  <c r="W22" i="15"/>
  <c r="X22" i="15" s="1"/>
  <c r="C21" i="18"/>
  <c r="AC21" i="18"/>
  <c r="AD21" i="18" s="1"/>
  <c r="W21" i="15"/>
  <c r="X21" i="15" s="1"/>
  <c r="C21" i="15"/>
  <c r="C20" i="18"/>
  <c r="AC20" i="18"/>
  <c r="AD20" i="18" s="1"/>
  <c r="C20" i="15"/>
  <c r="W20" i="15"/>
  <c r="X20" i="15" s="1"/>
  <c r="C19" i="18"/>
  <c r="AC19" i="18"/>
  <c r="AD19" i="18" s="1"/>
  <c r="W19" i="15"/>
  <c r="X19" i="15" s="1"/>
  <c r="C19" i="15"/>
  <c r="C18" i="18"/>
  <c r="AC18" i="18"/>
  <c r="AD18" i="18" s="1"/>
  <c r="C18" i="15"/>
  <c r="W18" i="15"/>
  <c r="X18" i="15" s="1"/>
  <c r="C17" i="18"/>
  <c r="AC17" i="18"/>
  <c r="AD17" i="18" s="1"/>
  <c r="C17" i="15"/>
  <c r="W17" i="15"/>
  <c r="X17" i="15" s="1"/>
  <c r="C16" i="18"/>
  <c r="AC16" i="18"/>
  <c r="AD16" i="18" s="1"/>
  <c r="C16" i="15"/>
  <c r="W16" i="15"/>
  <c r="X16" i="15" s="1"/>
  <c r="C15" i="18"/>
  <c r="AC15" i="18"/>
  <c r="AD15" i="18" s="1"/>
  <c r="W15" i="15"/>
  <c r="X15" i="15" s="1"/>
  <c r="C15" i="15"/>
  <c r="C14" i="18"/>
  <c r="AC14" i="18"/>
  <c r="AD14" i="18" s="1"/>
  <c r="W14" i="15"/>
  <c r="X14" i="15" s="1"/>
  <c r="C14" i="15"/>
  <c r="C13" i="15"/>
  <c r="W13" i="15"/>
  <c r="X13" i="15" s="1"/>
  <c r="C13" i="18"/>
  <c r="AC13" i="18"/>
  <c r="AD13" i="18" s="1"/>
  <c r="C12" i="18"/>
  <c r="AC12" i="18"/>
  <c r="AD12" i="18" s="1"/>
  <c r="C12" i="15"/>
  <c r="W12" i="15"/>
  <c r="X12" i="15" s="1"/>
  <c r="C11" i="18"/>
  <c r="AC11" i="18"/>
  <c r="AD11" i="18" s="1"/>
  <c r="W11" i="15"/>
  <c r="X11" i="15" s="1"/>
  <c r="C11" i="15"/>
  <c r="C10" i="18"/>
  <c r="AC10" i="18"/>
  <c r="AD10" i="18" s="1"/>
  <c r="W10" i="15"/>
  <c r="X10" i="15" s="1"/>
  <c r="C10" i="15"/>
  <c r="A18" i="3"/>
  <c r="A18" i="5"/>
  <c r="A18" i="4"/>
  <c r="A11" i="2"/>
  <c r="B14" i="9"/>
  <c r="G225" i="18"/>
  <c r="G227" i="18"/>
  <c r="C14" i="9" s="1"/>
  <c r="G228" i="18"/>
  <c r="F14" i="9" s="1"/>
  <c r="I225" i="18"/>
  <c r="I227" i="18"/>
  <c r="C16" i="9" s="1"/>
  <c r="I228" i="18"/>
  <c r="F16" i="9" s="1"/>
  <c r="H225" i="18"/>
  <c r="H228" i="18" s="1"/>
  <c r="F15" i="9" s="1"/>
  <c r="H227" i="18"/>
  <c r="C15" i="9" s="1"/>
  <c r="B15" i="9"/>
  <c r="F225" i="18"/>
  <c r="F227" i="18"/>
  <c r="C13" i="9" s="1"/>
  <c r="F228" i="18"/>
  <c r="F13" i="9" s="1"/>
  <c r="B13" i="9"/>
  <c r="E13" i="6"/>
  <c r="B8" i="15"/>
  <c r="B8" i="18"/>
  <c r="DG17" i="16"/>
  <c r="BZ211" i="18"/>
  <c r="BZ212" i="18" s="1"/>
  <c r="D64" i="12" s="1"/>
  <c r="DV17" i="16"/>
  <c r="DW17" i="16"/>
  <c r="DX17" i="16"/>
  <c r="DY17" i="16"/>
  <c r="DZ17" i="16"/>
  <c r="EL17" i="16"/>
  <c r="EQ17" i="16"/>
  <c r="EP17" i="16"/>
  <c r="EO17" i="16"/>
  <c r="DT17" i="16"/>
  <c r="DS17" i="16"/>
  <c r="DR17" i="16"/>
  <c r="DQ17" i="16"/>
  <c r="DP17" i="16"/>
  <c r="DO17" i="16"/>
  <c r="DN17" i="16"/>
  <c r="DM17" i="16"/>
  <c r="DL17" i="16"/>
  <c r="DK17" i="16"/>
  <c r="EN17" i="16"/>
  <c r="DI17" i="16"/>
  <c r="EM17" i="16"/>
  <c r="EK17" i="16"/>
  <c r="EJ17" i="16"/>
  <c r="EI17" i="16"/>
  <c r="EH17" i="16"/>
  <c r="EB17" i="16"/>
  <c r="EG17" i="16"/>
  <c r="EF17" i="16"/>
  <c r="EE17" i="16"/>
  <c r="ED17" i="16"/>
  <c r="EC17" i="16"/>
  <c r="EA17" i="16"/>
  <c r="DJ17" i="16"/>
  <c r="J225" i="18" l="1"/>
  <c r="J227" i="18"/>
  <c r="C17" i="9" s="1"/>
  <c r="J228" i="18"/>
  <c r="F17" i="9" s="1"/>
  <c r="DE218" i="16"/>
  <c r="DF18" i="16"/>
  <c r="E14" i="6"/>
  <c r="B9" i="15"/>
  <c r="DI18" i="16"/>
  <c r="BF224" i="16" s="1"/>
  <c r="BF241" i="16" s="1"/>
  <c r="BF226" i="16" s="1"/>
  <c r="BF231" i="16" s="1"/>
  <c r="DJ18" i="16"/>
  <c r="BG224" i="16" s="1"/>
  <c r="BG241" i="16" s="1"/>
  <c r="BG226" i="16" s="1"/>
  <c r="BG231" i="16" s="1"/>
  <c r="DK18" i="16"/>
  <c r="BH224" i="16" s="1"/>
  <c r="BH241" i="16" s="1"/>
  <c r="BH226" i="16" s="1"/>
  <c r="BH231" i="16" s="1"/>
  <c r="DL18" i="16"/>
  <c r="BI224" i="16" s="1"/>
  <c r="BI241" i="16" s="1"/>
  <c r="BI226" i="16" s="1"/>
  <c r="BI231" i="16" s="1"/>
  <c r="DM18" i="16"/>
  <c r="BJ224" i="16" s="1"/>
  <c r="BJ241" i="16" s="1"/>
  <c r="BJ226" i="16" s="1"/>
  <c r="BJ231" i="16" s="1"/>
  <c r="DN18" i="16"/>
  <c r="BK224" i="16" s="1"/>
  <c r="BK241" i="16" s="1"/>
  <c r="BK226" i="16" s="1"/>
  <c r="BK231" i="16" s="1"/>
  <c r="DO18" i="16"/>
  <c r="BL224" i="16" s="1"/>
  <c r="BL241" i="16" s="1"/>
  <c r="BL226" i="16" s="1"/>
  <c r="BL231" i="16" s="1"/>
  <c r="DP18" i="16"/>
  <c r="BM224" i="16" s="1"/>
  <c r="BM241" i="16" s="1"/>
  <c r="BM226" i="16" s="1"/>
  <c r="BM231" i="16" s="1"/>
  <c r="DQ18" i="16"/>
  <c r="BN224" i="16" s="1"/>
  <c r="BN241" i="16" s="1"/>
  <c r="BN226" i="16" s="1"/>
  <c r="BN231" i="16" s="1"/>
  <c r="DR18" i="16"/>
  <c r="BO224" i="16" s="1"/>
  <c r="BO241" i="16" s="1"/>
  <c r="BO226" i="16" s="1"/>
  <c r="BO231" i="16" s="1"/>
  <c r="ED18" i="16"/>
  <c r="CA224" i="16" s="1"/>
  <c r="CA241" i="16" s="1"/>
  <c r="CA226" i="16" s="1"/>
  <c r="CA231" i="16" s="1"/>
  <c r="EC18" i="16"/>
  <c r="BZ224" i="16" s="1"/>
  <c r="BZ241" i="16" s="1"/>
  <c r="BZ226" i="16" s="1"/>
  <c r="BZ231" i="16" s="1"/>
  <c r="EA18" i="16"/>
  <c r="BX224" i="16" s="1"/>
  <c r="BX241" i="16" s="1"/>
  <c r="BX226" i="16" s="1"/>
  <c r="BX231" i="16" s="1"/>
  <c r="EE18" i="16"/>
  <c r="CB224" i="16" s="1"/>
  <c r="CB241" i="16" s="1"/>
  <c r="CB226" i="16" s="1"/>
  <c r="CB231" i="16" s="1"/>
  <c r="DY18" i="16"/>
  <c r="BV224" i="16" s="1"/>
  <c r="BV241" i="16" s="1"/>
  <c r="BV226" i="16" s="1"/>
  <c r="BV231" i="16" s="1"/>
  <c r="G214" i="6"/>
  <c r="G217" i="6" s="1"/>
  <c r="G215" i="6"/>
  <c r="G216" i="6"/>
  <c r="G218" i="6"/>
  <c r="A13" i="18"/>
  <c r="A23" i="16"/>
  <c r="BL15" i="16"/>
  <c r="BM16" i="16"/>
  <c r="BL225" i="16"/>
  <c r="BL230" i="16" s="1"/>
  <c r="BL235" i="16" s="1"/>
  <c r="AW209" i="15"/>
  <c r="AY209" i="15"/>
  <c r="H13" i="6"/>
  <c r="U209" i="15"/>
  <c r="U210" i="15"/>
  <c r="U211" i="15"/>
  <c r="U212" i="15"/>
  <c r="U213" i="15"/>
  <c r="A70" i="12"/>
  <c r="D69" i="12"/>
  <c r="A19" i="12"/>
  <c r="B18" i="10"/>
  <c r="C18" i="10"/>
  <c r="D18" i="10"/>
  <c r="E18" i="10"/>
  <c r="F18" i="10"/>
  <c r="A19" i="10"/>
  <c r="B18" i="9"/>
  <c r="C18" i="9"/>
  <c r="D18" i="9"/>
  <c r="E18" i="9"/>
  <c r="F18" i="9"/>
  <c r="A19" i="9"/>
  <c r="A19" i="8"/>
  <c r="A19" i="7"/>
  <c r="AE207" i="18"/>
  <c r="AF207" i="18"/>
  <c r="Y207" i="15"/>
  <c r="J212" i="6" s="1"/>
  <c r="Z207" i="15"/>
  <c r="I212" i="6"/>
  <c r="K212" i="6" s="1"/>
  <c r="D211" i="11" s="1"/>
  <c r="AE206" i="18"/>
  <c r="AF206" i="18"/>
  <c r="Y206" i="15"/>
  <c r="J211" i="6" s="1"/>
  <c r="Z206" i="15"/>
  <c r="I211" i="6"/>
  <c r="K211" i="6" s="1"/>
  <c r="D210" i="11" s="1"/>
  <c r="AE205" i="18"/>
  <c r="AF205" i="18"/>
  <c r="Y205" i="15"/>
  <c r="J210" i="6" s="1"/>
  <c r="Z205" i="15"/>
  <c r="I210" i="6"/>
  <c r="K210" i="6" s="1"/>
  <c r="D209" i="11" s="1"/>
  <c r="AE204" i="18"/>
  <c r="AF204" i="18"/>
  <c r="Y204" i="15"/>
  <c r="J209" i="6" s="1"/>
  <c r="Z204" i="15"/>
  <c r="I209" i="6"/>
  <c r="K209" i="6" s="1"/>
  <c r="D208" i="11" s="1"/>
  <c r="AE203" i="18"/>
  <c r="AF203" i="18"/>
  <c r="Y203" i="15"/>
  <c r="J208" i="6" s="1"/>
  <c r="Z203" i="15"/>
  <c r="I208" i="6"/>
  <c r="K208" i="6" s="1"/>
  <c r="D207" i="11" s="1"/>
  <c r="AE202" i="18"/>
  <c r="AF202" i="18"/>
  <c r="Y202" i="15"/>
  <c r="J207" i="6" s="1"/>
  <c r="Z202" i="15"/>
  <c r="I207" i="6"/>
  <c r="K207" i="6" s="1"/>
  <c r="D206" i="11" s="1"/>
  <c r="AE201" i="18"/>
  <c r="AF201" i="18"/>
  <c r="Y201" i="15"/>
  <c r="J206" i="6" s="1"/>
  <c r="Z201" i="15"/>
  <c r="I206" i="6"/>
  <c r="K206" i="6" s="1"/>
  <c r="D205" i="11" s="1"/>
  <c r="AE200" i="18"/>
  <c r="AF200" i="18"/>
  <c r="Y200" i="15"/>
  <c r="J205" i="6" s="1"/>
  <c r="Z200" i="15"/>
  <c r="I205" i="6"/>
  <c r="K205" i="6" s="1"/>
  <c r="D204" i="11" s="1"/>
  <c r="AE199" i="18"/>
  <c r="AF199" i="18"/>
  <c r="Y199" i="15"/>
  <c r="J204" i="6" s="1"/>
  <c r="Z199" i="15"/>
  <c r="I204" i="6"/>
  <c r="K204" i="6" s="1"/>
  <c r="D203" i="11" s="1"/>
  <c r="AE198" i="18"/>
  <c r="AF198" i="18"/>
  <c r="Y198" i="15"/>
  <c r="J203" i="6" s="1"/>
  <c r="Z198" i="15"/>
  <c r="I203" i="6"/>
  <c r="K203" i="6" s="1"/>
  <c r="D202" i="11" s="1"/>
  <c r="AE197" i="18"/>
  <c r="AF197" i="18"/>
  <c r="Y197" i="15"/>
  <c r="J202" i="6" s="1"/>
  <c r="Z197" i="15"/>
  <c r="I202" i="6"/>
  <c r="K202" i="6" s="1"/>
  <c r="D201" i="11" s="1"/>
  <c r="AE196" i="18"/>
  <c r="AF196" i="18"/>
  <c r="Y196" i="15"/>
  <c r="J201" i="6" s="1"/>
  <c r="Z196" i="15"/>
  <c r="I201" i="6"/>
  <c r="K201" i="6" s="1"/>
  <c r="D200" i="11" s="1"/>
  <c r="AE195" i="18"/>
  <c r="AF195" i="18"/>
  <c r="Y195" i="15"/>
  <c r="J200" i="6" s="1"/>
  <c r="Z195" i="15"/>
  <c r="I200" i="6"/>
  <c r="K200" i="6" s="1"/>
  <c r="D199" i="11" s="1"/>
  <c r="AE194" i="18"/>
  <c r="AF194" i="18"/>
  <c r="Y194" i="15"/>
  <c r="J199" i="6" s="1"/>
  <c r="Z194" i="15"/>
  <c r="I199" i="6"/>
  <c r="K199" i="6" s="1"/>
  <c r="D198" i="11" s="1"/>
  <c r="AE193" i="18"/>
  <c r="AF193" i="18"/>
  <c r="Y193" i="15"/>
  <c r="J198" i="6" s="1"/>
  <c r="Z193" i="15"/>
  <c r="I198" i="6"/>
  <c r="K198" i="6" s="1"/>
  <c r="D197" i="11" s="1"/>
  <c r="AE192" i="18"/>
  <c r="AF192" i="18"/>
  <c r="Y192" i="15"/>
  <c r="J197" i="6" s="1"/>
  <c r="Z192" i="15"/>
  <c r="I197" i="6"/>
  <c r="K197" i="6" s="1"/>
  <c r="D196" i="11" s="1"/>
  <c r="AE191" i="18"/>
  <c r="AF191" i="18"/>
  <c r="Y191" i="15"/>
  <c r="J196" i="6" s="1"/>
  <c r="Z191" i="15"/>
  <c r="I196" i="6"/>
  <c r="K196" i="6" s="1"/>
  <c r="D195" i="11" s="1"/>
  <c r="AE190" i="18"/>
  <c r="AF190" i="18"/>
  <c r="Y190" i="15"/>
  <c r="J195" i="6" s="1"/>
  <c r="Z190" i="15"/>
  <c r="I195" i="6"/>
  <c r="K195" i="6" s="1"/>
  <c r="D194" i="11" s="1"/>
  <c r="AE189" i="18"/>
  <c r="AF189" i="18"/>
  <c r="Y189" i="15"/>
  <c r="J194" i="6" s="1"/>
  <c r="Z189" i="15"/>
  <c r="I194" i="6"/>
  <c r="K194" i="6" s="1"/>
  <c r="D193" i="11" s="1"/>
  <c r="AE188" i="18"/>
  <c r="AF188" i="18"/>
  <c r="Y188" i="15"/>
  <c r="J193" i="6" s="1"/>
  <c r="Z188" i="15"/>
  <c r="I193" i="6"/>
  <c r="K193" i="6" s="1"/>
  <c r="D192" i="11" s="1"/>
  <c r="AE187" i="18"/>
  <c r="AF187" i="18"/>
  <c r="Y187" i="15"/>
  <c r="J192" i="6" s="1"/>
  <c r="Z187" i="15"/>
  <c r="I192" i="6"/>
  <c r="K192" i="6" s="1"/>
  <c r="D191" i="11" s="1"/>
  <c r="AE186" i="18"/>
  <c r="AF186" i="18"/>
  <c r="Y186" i="15"/>
  <c r="J191" i="6" s="1"/>
  <c r="Z186" i="15"/>
  <c r="I191" i="6"/>
  <c r="K191" i="6" s="1"/>
  <c r="D190" i="11" s="1"/>
  <c r="AE185" i="18"/>
  <c r="AF185" i="18"/>
  <c r="Y185" i="15"/>
  <c r="J190" i="6" s="1"/>
  <c r="Z185" i="15"/>
  <c r="I190" i="6"/>
  <c r="K190" i="6" s="1"/>
  <c r="D189" i="11" s="1"/>
  <c r="AE184" i="18"/>
  <c r="AF184" i="18"/>
  <c r="Y184" i="15"/>
  <c r="J189" i="6" s="1"/>
  <c r="Z184" i="15"/>
  <c r="I189" i="6"/>
  <c r="K189" i="6" s="1"/>
  <c r="D188" i="11" s="1"/>
  <c r="AE183" i="18"/>
  <c r="AF183" i="18"/>
  <c r="Y183" i="15"/>
  <c r="J188" i="6" s="1"/>
  <c r="Z183" i="15"/>
  <c r="I188" i="6"/>
  <c r="K188" i="6" s="1"/>
  <c r="D187" i="11" s="1"/>
  <c r="AE182" i="18"/>
  <c r="AF182" i="18"/>
  <c r="Y182" i="15"/>
  <c r="J187" i="6" s="1"/>
  <c r="Z182" i="15"/>
  <c r="I187" i="6"/>
  <c r="K187" i="6" s="1"/>
  <c r="D186" i="11" s="1"/>
  <c r="AE181" i="18"/>
  <c r="AF181" i="18"/>
  <c r="Y181" i="15"/>
  <c r="J186" i="6" s="1"/>
  <c r="Z181" i="15"/>
  <c r="I186" i="6"/>
  <c r="K186" i="6" s="1"/>
  <c r="D185" i="11" s="1"/>
  <c r="AE180" i="18"/>
  <c r="AF180" i="18"/>
  <c r="Y180" i="15"/>
  <c r="J185" i="6" s="1"/>
  <c r="Z180" i="15"/>
  <c r="I185" i="6"/>
  <c r="K185" i="6" s="1"/>
  <c r="D184" i="11" s="1"/>
  <c r="AE179" i="18"/>
  <c r="AF179" i="18"/>
  <c r="Y179" i="15"/>
  <c r="J184" i="6" s="1"/>
  <c r="Z179" i="15"/>
  <c r="I184" i="6"/>
  <c r="K184" i="6" s="1"/>
  <c r="D183" i="11" s="1"/>
  <c r="AE178" i="18"/>
  <c r="AF178" i="18"/>
  <c r="Y178" i="15"/>
  <c r="J183" i="6" s="1"/>
  <c r="Z178" i="15"/>
  <c r="I183" i="6"/>
  <c r="K183" i="6" s="1"/>
  <c r="D182" i="11" s="1"/>
  <c r="AE177" i="18"/>
  <c r="AF177" i="18"/>
  <c r="Y177" i="15"/>
  <c r="J182" i="6" s="1"/>
  <c r="Z177" i="15"/>
  <c r="I182" i="6"/>
  <c r="K182" i="6" s="1"/>
  <c r="D181" i="11" s="1"/>
  <c r="AE176" i="18"/>
  <c r="AF176" i="18"/>
  <c r="Y176" i="15"/>
  <c r="J181" i="6" s="1"/>
  <c r="Z176" i="15"/>
  <c r="I181" i="6"/>
  <c r="K181" i="6" s="1"/>
  <c r="D180" i="11" s="1"/>
  <c r="AE175" i="18"/>
  <c r="AF175" i="18"/>
  <c r="Y175" i="15"/>
  <c r="J180" i="6" s="1"/>
  <c r="Z175" i="15"/>
  <c r="I180" i="6"/>
  <c r="K180" i="6" s="1"/>
  <c r="D179" i="11" s="1"/>
  <c r="AE174" i="18"/>
  <c r="AF174" i="18"/>
  <c r="Y174" i="15"/>
  <c r="J179" i="6" s="1"/>
  <c r="Z174" i="15"/>
  <c r="I179" i="6"/>
  <c r="K179" i="6" s="1"/>
  <c r="D178" i="11" s="1"/>
  <c r="AE173" i="18"/>
  <c r="AF173" i="18"/>
  <c r="Y173" i="15"/>
  <c r="J178" i="6" s="1"/>
  <c r="Z173" i="15"/>
  <c r="I178" i="6"/>
  <c r="K178" i="6" s="1"/>
  <c r="D177" i="11" s="1"/>
  <c r="AE172" i="18"/>
  <c r="AF172" i="18"/>
  <c r="Y172" i="15"/>
  <c r="J177" i="6" s="1"/>
  <c r="Z172" i="15"/>
  <c r="I177" i="6"/>
  <c r="K177" i="6" s="1"/>
  <c r="D176" i="11" s="1"/>
  <c r="AE171" i="18"/>
  <c r="AF171" i="18"/>
  <c r="Y171" i="15"/>
  <c r="J176" i="6" s="1"/>
  <c r="Z171" i="15"/>
  <c r="I176" i="6"/>
  <c r="K176" i="6" s="1"/>
  <c r="D175" i="11" s="1"/>
  <c r="AE170" i="18"/>
  <c r="AF170" i="18"/>
  <c r="Y170" i="15"/>
  <c r="J175" i="6" s="1"/>
  <c r="Z170" i="15"/>
  <c r="I175" i="6"/>
  <c r="K175" i="6" s="1"/>
  <c r="D174" i="11" s="1"/>
  <c r="AE169" i="18"/>
  <c r="AF169" i="18"/>
  <c r="Y169" i="15"/>
  <c r="J174" i="6" s="1"/>
  <c r="Z169" i="15"/>
  <c r="I174" i="6"/>
  <c r="K174" i="6" s="1"/>
  <c r="D173" i="11" s="1"/>
  <c r="AE168" i="18"/>
  <c r="AF168" i="18"/>
  <c r="Y168" i="15"/>
  <c r="J173" i="6" s="1"/>
  <c r="Z168" i="15"/>
  <c r="I173" i="6"/>
  <c r="K173" i="6" s="1"/>
  <c r="D172" i="11" s="1"/>
  <c r="AE167" i="18"/>
  <c r="AF167" i="18"/>
  <c r="Y167" i="15"/>
  <c r="J172" i="6" s="1"/>
  <c r="Z167" i="15"/>
  <c r="I172" i="6"/>
  <c r="K172" i="6" s="1"/>
  <c r="D171" i="11" s="1"/>
  <c r="AE166" i="18"/>
  <c r="AF166" i="18"/>
  <c r="Y166" i="15"/>
  <c r="J171" i="6" s="1"/>
  <c r="Z166" i="15"/>
  <c r="I171" i="6"/>
  <c r="K171" i="6" s="1"/>
  <c r="D170" i="11" s="1"/>
  <c r="AE165" i="18"/>
  <c r="AF165" i="18"/>
  <c r="Y165" i="15"/>
  <c r="J170" i="6" s="1"/>
  <c r="Z165" i="15"/>
  <c r="I170" i="6"/>
  <c r="K170" i="6" s="1"/>
  <c r="D169" i="11" s="1"/>
  <c r="AE164" i="18"/>
  <c r="AF164" i="18"/>
  <c r="Y164" i="15"/>
  <c r="J169" i="6" s="1"/>
  <c r="Z164" i="15"/>
  <c r="I169" i="6"/>
  <c r="K169" i="6" s="1"/>
  <c r="D168" i="11" s="1"/>
  <c r="AE163" i="18"/>
  <c r="AF163" i="18"/>
  <c r="Y163" i="15"/>
  <c r="J168" i="6" s="1"/>
  <c r="Z163" i="15"/>
  <c r="I168" i="6"/>
  <c r="K168" i="6" s="1"/>
  <c r="D167" i="11" s="1"/>
  <c r="AE162" i="18"/>
  <c r="AF162" i="18"/>
  <c r="Y162" i="15"/>
  <c r="J167" i="6" s="1"/>
  <c r="Z162" i="15"/>
  <c r="I167" i="6"/>
  <c r="K167" i="6" s="1"/>
  <c r="D166" i="11" s="1"/>
  <c r="AE161" i="18"/>
  <c r="AF161" i="18"/>
  <c r="Y161" i="15"/>
  <c r="J166" i="6" s="1"/>
  <c r="Z161" i="15"/>
  <c r="I166" i="6"/>
  <c r="K166" i="6" s="1"/>
  <c r="D165" i="11" s="1"/>
  <c r="AE160" i="18"/>
  <c r="AF160" i="18"/>
  <c r="Y160" i="15"/>
  <c r="J165" i="6" s="1"/>
  <c r="Z160" i="15"/>
  <c r="I165" i="6"/>
  <c r="K165" i="6" s="1"/>
  <c r="D164" i="11" s="1"/>
  <c r="AE159" i="18"/>
  <c r="AF159" i="18"/>
  <c r="Y159" i="15"/>
  <c r="J164" i="6" s="1"/>
  <c r="Z159" i="15"/>
  <c r="I164" i="6"/>
  <c r="K164" i="6" s="1"/>
  <c r="D163" i="11" s="1"/>
  <c r="AE158" i="18"/>
  <c r="AF158" i="18"/>
  <c r="Y158" i="15"/>
  <c r="J163" i="6" s="1"/>
  <c r="Z158" i="15"/>
  <c r="I163" i="6"/>
  <c r="K163" i="6" s="1"/>
  <c r="D162" i="11" s="1"/>
  <c r="AE157" i="18"/>
  <c r="AF157" i="18"/>
  <c r="Y157" i="15"/>
  <c r="J162" i="6" s="1"/>
  <c r="Z157" i="15"/>
  <c r="I162" i="6"/>
  <c r="K162" i="6" s="1"/>
  <c r="D161" i="11" s="1"/>
  <c r="AE156" i="18"/>
  <c r="AF156" i="18"/>
  <c r="Y156" i="15"/>
  <c r="J161" i="6" s="1"/>
  <c r="Z156" i="15"/>
  <c r="I161" i="6"/>
  <c r="K161" i="6" s="1"/>
  <c r="D160" i="11" s="1"/>
  <c r="AE155" i="18"/>
  <c r="AF155" i="18"/>
  <c r="Y155" i="15"/>
  <c r="J160" i="6" s="1"/>
  <c r="Z155" i="15"/>
  <c r="I160" i="6"/>
  <c r="K160" i="6" s="1"/>
  <c r="D159" i="11" s="1"/>
  <c r="AE154" i="18"/>
  <c r="AF154" i="18"/>
  <c r="Y154" i="15"/>
  <c r="J159" i="6" s="1"/>
  <c r="Z154" i="15"/>
  <c r="I159" i="6"/>
  <c r="K159" i="6" s="1"/>
  <c r="D158" i="11" s="1"/>
  <c r="AE153" i="18"/>
  <c r="AF153" i="18"/>
  <c r="Y153" i="15"/>
  <c r="J158" i="6" s="1"/>
  <c r="Z153" i="15"/>
  <c r="I158" i="6"/>
  <c r="K158" i="6" s="1"/>
  <c r="D157" i="11" s="1"/>
  <c r="AE152" i="18"/>
  <c r="AF152" i="18"/>
  <c r="Y152" i="15"/>
  <c r="J157" i="6" s="1"/>
  <c r="Z152" i="15"/>
  <c r="I157" i="6"/>
  <c r="K157" i="6" s="1"/>
  <c r="D156" i="11" s="1"/>
  <c r="AE151" i="18"/>
  <c r="AF151" i="18"/>
  <c r="Y151" i="15"/>
  <c r="J156" i="6" s="1"/>
  <c r="Z151" i="15"/>
  <c r="I156" i="6"/>
  <c r="K156" i="6" s="1"/>
  <c r="D155" i="11" s="1"/>
  <c r="AE150" i="18"/>
  <c r="AF150" i="18"/>
  <c r="Y150" i="15"/>
  <c r="J155" i="6" s="1"/>
  <c r="Z150" i="15"/>
  <c r="I155" i="6"/>
  <c r="K155" i="6" s="1"/>
  <c r="D154" i="11" s="1"/>
  <c r="AE149" i="18"/>
  <c r="AF149" i="18"/>
  <c r="Y149" i="15"/>
  <c r="J154" i="6" s="1"/>
  <c r="Z149" i="15"/>
  <c r="I154" i="6"/>
  <c r="K154" i="6" s="1"/>
  <c r="D153" i="11" s="1"/>
  <c r="AE148" i="18"/>
  <c r="AF148" i="18"/>
  <c r="Y148" i="15"/>
  <c r="J153" i="6" s="1"/>
  <c r="Z148" i="15"/>
  <c r="I153" i="6"/>
  <c r="K153" i="6" s="1"/>
  <c r="D152" i="11" s="1"/>
  <c r="AE147" i="18"/>
  <c r="AF147" i="18"/>
  <c r="Y147" i="15"/>
  <c r="J152" i="6" s="1"/>
  <c r="Z147" i="15"/>
  <c r="I152" i="6"/>
  <c r="K152" i="6" s="1"/>
  <c r="D151" i="11" s="1"/>
  <c r="AE146" i="18"/>
  <c r="AF146" i="18"/>
  <c r="Y146" i="15"/>
  <c r="J151" i="6" s="1"/>
  <c r="Z146" i="15"/>
  <c r="I151" i="6"/>
  <c r="K151" i="6" s="1"/>
  <c r="D150" i="11" s="1"/>
  <c r="AE145" i="18"/>
  <c r="AF145" i="18"/>
  <c r="Y145" i="15"/>
  <c r="J150" i="6" s="1"/>
  <c r="Z145" i="15"/>
  <c r="I150" i="6"/>
  <c r="K150" i="6" s="1"/>
  <c r="D149" i="11" s="1"/>
  <c r="AE144" i="18"/>
  <c r="AF144" i="18"/>
  <c r="Y144" i="15"/>
  <c r="J149" i="6" s="1"/>
  <c r="Z144" i="15"/>
  <c r="I149" i="6"/>
  <c r="K149" i="6" s="1"/>
  <c r="D148" i="11" s="1"/>
  <c r="AE143" i="18"/>
  <c r="AF143" i="18"/>
  <c r="Y143" i="15"/>
  <c r="J148" i="6" s="1"/>
  <c r="Z143" i="15"/>
  <c r="I148" i="6"/>
  <c r="K148" i="6" s="1"/>
  <c r="D147" i="11" s="1"/>
  <c r="AE142" i="18"/>
  <c r="AF142" i="18"/>
  <c r="Y142" i="15"/>
  <c r="J147" i="6" s="1"/>
  <c r="Z142" i="15"/>
  <c r="I147" i="6"/>
  <c r="K147" i="6" s="1"/>
  <c r="D146" i="11" s="1"/>
  <c r="AE141" i="18"/>
  <c r="AF141" i="18"/>
  <c r="Y141" i="15"/>
  <c r="J146" i="6" s="1"/>
  <c r="Z141" i="15"/>
  <c r="I146" i="6"/>
  <c r="K146" i="6" s="1"/>
  <c r="D145" i="11" s="1"/>
  <c r="AE140" i="18"/>
  <c r="AF140" i="18"/>
  <c r="Y140" i="15"/>
  <c r="J145" i="6" s="1"/>
  <c r="Z140" i="15"/>
  <c r="I145" i="6"/>
  <c r="K145" i="6" s="1"/>
  <c r="D144" i="11" s="1"/>
  <c r="AE139" i="18"/>
  <c r="AF139" i="18"/>
  <c r="Y139" i="15"/>
  <c r="J144" i="6" s="1"/>
  <c r="Z139" i="15"/>
  <c r="I144" i="6"/>
  <c r="K144" i="6" s="1"/>
  <c r="D143" i="11" s="1"/>
  <c r="AE138" i="18"/>
  <c r="AF138" i="18"/>
  <c r="Y138" i="15"/>
  <c r="J143" i="6" s="1"/>
  <c r="Z138" i="15"/>
  <c r="I143" i="6"/>
  <c r="K143" i="6" s="1"/>
  <c r="D142" i="11" s="1"/>
  <c r="AE137" i="18"/>
  <c r="AF137" i="18"/>
  <c r="Y137" i="15"/>
  <c r="J142" i="6" s="1"/>
  <c r="Z137" i="15"/>
  <c r="I142" i="6"/>
  <c r="K142" i="6" s="1"/>
  <c r="D141" i="11" s="1"/>
  <c r="AE136" i="18"/>
  <c r="AF136" i="18"/>
  <c r="Y136" i="15"/>
  <c r="J141" i="6" s="1"/>
  <c r="Z136" i="15"/>
  <c r="I141" i="6"/>
  <c r="K141" i="6" s="1"/>
  <c r="D140" i="11" s="1"/>
  <c r="AE135" i="18"/>
  <c r="AF135" i="18"/>
  <c r="Y135" i="15"/>
  <c r="J140" i="6" s="1"/>
  <c r="Z135" i="15"/>
  <c r="I140" i="6"/>
  <c r="K140" i="6" s="1"/>
  <c r="D139" i="11" s="1"/>
  <c r="AE134" i="18"/>
  <c r="AF134" i="18"/>
  <c r="Y134" i="15"/>
  <c r="J139" i="6" s="1"/>
  <c r="Z134" i="15"/>
  <c r="I139" i="6"/>
  <c r="K139" i="6" s="1"/>
  <c r="D138" i="11" s="1"/>
  <c r="AE133" i="18"/>
  <c r="AF133" i="18"/>
  <c r="Y133" i="15"/>
  <c r="J138" i="6" s="1"/>
  <c r="Z133" i="15"/>
  <c r="I138" i="6"/>
  <c r="K138" i="6" s="1"/>
  <c r="D137" i="11" s="1"/>
  <c r="AE132" i="18"/>
  <c r="AF132" i="18"/>
  <c r="Y132" i="15"/>
  <c r="J137" i="6" s="1"/>
  <c r="Z132" i="15"/>
  <c r="I137" i="6"/>
  <c r="K137" i="6" s="1"/>
  <c r="D136" i="11" s="1"/>
  <c r="AE131" i="18"/>
  <c r="AF131" i="18"/>
  <c r="Y131" i="15"/>
  <c r="J136" i="6" s="1"/>
  <c r="Z131" i="15"/>
  <c r="I136" i="6"/>
  <c r="K136" i="6" s="1"/>
  <c r="D135" i="11" s="1"/>
  <c r="AE130" i="18"/>
  <c r="AF130" i="18"/>
  <c r="Y130" i="15"/>
  <c r="J135" i="6" s="1"/>
  <c r="Z130" i="15"/>
  <c r="I135" i="6"/>
  <c r="K135" i="6" s="1"/>
  <c r="D134" i="11" s="1"/>
  <c r="AE129" i="18"/>
  <c r="AF129" i="18"/>
  <c r="Y129" i="15"/>
  <c r="J134" i="6" s="1"/>
  <c r="Z129" i="15"/>
  <c r="I134" i="6"/>
  <c r="K134" i="6" s="1"/>
  <c r="D133" i="11" s="1"/>
  <c r="AE128" i="18"/>
  <c r="AF128" i="18"/>
  <c r="Y128" i="15"/>
  <c r="J133" i="6" s="1"/>
  <c r="Z128" i="15"/>
  <c r="I133" i="6"/>
  <c r="K133" i="6" s="1"/>
  <c r="D132" i="11" s="1"/>
  <c r="AE127" i="18"/>
  <c r="AF127" i="18"/>
  <c r="Y127" i="15"/>
  <c r="J132" i="6" s="1"/>
  <c r="Z127" i="15"/>
  <c r="I132" i="6"/>
  <c r="K132" i="6" s="1"/>
  <c r="D131" i="11" s="1"/>
  <c r="Z126" i="15"/>
  <c r="I131" i="6"/>
  <c r="K131" i="6" s="1"/>
  <c r="D130" i="11" s="1"/>
  <c r="Y126" i="15"/>
  <c r="J131" i="6" s="1"/>
  <c r="AE126" i="18"/>
  <c r="AF126" i="18"/>
  <c r="AE125" i="18"/>
  <c r="AF125" i="18"/>
  <c r="Z125" i="15"/>
  <c r="Y125" i="15"/>
  <c r="J130" i="6" s="1"/>
  <c r="I130" i="6"/>
  <c r="K130" i="6" s="1"/>
  <c r="D129" i="11" s="1"/>
  <c r="AE124" i="18"/>
  <c r="AF124" i="18"/>
  <c r="I129" i="6"/>
  <c r="K129" i="6" s="1"/>
  <c r="D128" i="11" s="1"/>
  <c r="Y124" i="15"/>
  <c r="J129" i="6" s="1"/>
  <c r="Z124" i="15"/>
  <c r="AE123" i="18"/>
  <c r="AF123" i="18"/>
  <c r="Z123" i="15"/>
  <c r="Y123" i="15"/>
  <c r="J128" i="6" s="1"/>
  <c r="I128" i="6"/>
  <c r="K128" i="6" s="1"/>
  <c r="D127" i="11" s="1"/>
  <c r="AE122" i="18"/>
  <c r="AF122" i="18"/>
  <c r="Z122" i="15"/>
  <c r="Y122" i="15"/>
  <c r="J127" i="6" s="1"/>
  <c r="I127" i="6"/>
  <c r="K127" i="6" s="1"/>
  <c r="D126" i="11" s="1"/>
  <c r="AE121" i="18"/>
  <c r="AF121" i="18"/>
  <c r="Y121" i="15"/>
  <c r="J126" i="6" s="1"/>
  <c r="Z121" i="15"/>
  <c r="I126" i="6"/>
  <c r="K126" i="6" s="1"/>
  <c r="D125" i="11" s="1"/>
  <c r="AE120" i="18"/>
  <c r="AF120" i="18"/>
  <c r="Y120" i="15"/>
  <c r="J125" i="6" s="1"/>
  <c r="Z120" i="15"/>
  <c r="I125" i="6"/>
  <c r="K125" i="6" s="1"/>
  <c r="D124" i="11" s="1"/>
  <c r="I124" i="6"/>
  <c r="K124" i="6" s="1"/>
  <c r="D123" i="11" s="1"/>
  <c r="Y119" i="15"/>
  <c r="J124" i="6" s="1"/>
  <c r="Z119" i="15"/>
  <c r="AE119" i="18"/>
  <c r="AF119" i="18"/>
  <c r="I123" i="6"/>
  <c r="K123" i="6" s="1"/>
  <c r="D122" i="11" s="1"/>
  <c r="Z118" i="15"/>
  <c r="Y118" i="15"/>
  <c r="J123" i="6" s="1"/>
  <c r="AE118" i="18"/>
  <c r="AF118" i="18"/>
  <c r="Z117" i="15"/>
  <c r="Y117" i="15"/>
  <c r="J122" i="6" s="1"/>
  <c r="I122" i="6"/>
  <c r="K122" i="6" s="1"/>
  <c r="D121" i="11" s="1"/>
  <c r="AE117" i="18"/>
  <c r="AF117" i="18"/>
  <c r="AE116" i="18"/>
  <c r="AF116" i="18"/>
  <c r="I121" i="6"/>
  <c r="K121" i="6" s="1"/>
  <c r="D120" i="11" s="1"/>
  <c r="Y116" i="15"/>
  <c r="J121" i="6" s="1"/>
  <c r="Z116" i="15"/>
  <c r="AE115" i="18"/>
  <c r="AF115" i="18"/>
  <c r="Y115" i="15"/>
  <c r="J120" i="6" s="1"/>
  <c r="Z115" i="15"/>
  <c r="I120" i="6"/>
  <c r="K120" i="6" s="1"/>
  <c r="D119" i="11" s="1"/>
  <c r="Y114" i="15"/>
  <c r="J119" i="6" s="1"/>
  <c r="Z114" i="15"/>
  <c r="I119" i="6"/>
  <c r="K119" i="6" s="1"/>
  <c r="D118" i="11" s="1"/>
  <c r="AE114" i="18"/>
  <c r="AF114" i="18"/>
  <c r="AE113" i="18"/>
  <c r="AF113" i="18"/>
  <c r="Z113" i="15"/>
  <c r="I118" i="6"/>
  <c r="K118" i="6" s="1"/>
  <c r="D117" i="11" s="1"/>
  <c r="Y113" i="15"/>
  <c r="J118" i="6" s="1"/>
  <c r="AE112" i="18"/>
  <c r="AF112" i="18"/>
  <c r="Z112" i="15"/>
  <c r="Y112" i="15"/>
  <c r="J117" i="6" s="1"/>
  <c r="I117" i="6"/>
  <c r="K117" i="6" s="1"/>
  <c r="D116" i="11" s="1"/>
  <c r="AE111" i="18"/>
  <c r="AF111" i="18"/>
  <c r="Z111" i="15"/>
  <c r="Y111" i="15"/>
  <c r="J116" i="6" s="1"/>
  <c r="I116" i="6"/>
  <c r="K116" i="6" s="1"/>
  <c r="D115" i="11" s="1"/>
  <c r="AE110" i="18"/>
  <c r="AF110" i="18"/>
  <c r="Z110" i="15"/>
  <c r="I115" i="6"/>
  <c r="K115" i="6" s="1"/>
  <c r="D114" i="11" s="1"/>
  <c r="Y110" i="15"/>
  <c r="J115" i="6" s="1"/>
  <c r="AE109" i="18"/>
  <c r="AF109" i="18"/>
  <c r="Y109" i="15"/>
  <c r="J114" i="6" s="1"/>
  <c r="Z109" i="15"/>
  <c r="I114" i="6"/>
  <c r="K114" i="6" s="1"/>
  <c r="D113" i="11" s="1"/>
  <c r="AE108" i="18"/>
  <c r="AF108" i="18"/>
  <c r="I113" i="6"/>
  <c r="K113" i="6" s="1"/>
  <c r="D112" i="11" s="1"/>
  <c r="Z108" i="15"/>
  <c r="Y108" i="15"/>
  <c r="J113" i="6" s="1"/>
  <c r="AE107" i="18"/>
  <c r="AF107" i="18"/>
  <c r="Y107" i="15"/>
  <c r="J112" i="6" s="1"/>
  <c r="Z107" i="15"/>
  <c r="I112" i="6"/>
  <c r="K112" i="6" s="1"/>
  <c r="D111" i="11" s="1"/>
  <c r="AE106" i="18"/>
  <c r="AF106" i="18"/>
  <c r="Y106" i="15"/>
  <c r="J111" i="6" s="1"/>
  <c r="Z106" i="15"/>
  <c r="I111" i="6"/>
  <c r="K111" i="6" s="1"/>
  <c r="D110" i="11" s="1"/>
  <c r="AE105" i="18"/>
  <c r="AF105" i="18"/>
  <c r="Y105" i="15"/>
  <c r="J110" i="6" s="1"/>
  <c r="Z105" i="15"/>
  <c r="I110" i="6"/>
  <c r="K110" i="6" s="1"/>
  <c r="D109" i="11" s="1"/>
  <c r="AE104" i="18"/>
  <c r="AF104" i="18"/>
  <c r="Y104" i="15"/>
  <c r="J109" i="6" s="1"/>
  <c r="Z104" i="15"/>
  <c r="I109" i="6"/>
  <c r="K109" i="6" s="1"/>
  <c r="D108" i="11" s="1"/>
  <c r="AE103" i="18"/>
  <c r="AF103" i="18"/>
  <c r="Y103" i="15"/>
  <c r="J108" i="6" s="1"/>
  <c r="Z103" i="15"/>
  <c r="I108" i="6"/>
  <c r="K108" i="6" s="1"/>
  <c r="D107" i="11" s="1"/>
  <c r="AE102" i="18"/>
  <c r="AF102" i="18"/>
  <c r="Y102" i="15"/>
  <c r="J107" i="6" s="1"/>
  <c r="Z102" i="15"/>
  <c r="I107" i="6"/>
  <c r="K107" i="6" s="1"/>
  <c r="D106" i="11" s="1"/>
  <c r="AE101" i="18"/>
  <c r="AF101" i="18"/>
  <c r="Y101" i="15"/>
  <c r="J106" i="6" s="1"/>
  <c r="Z101" i="15"/>
  <c r="I106" i="6"/>
  <c r="K106" i="6" s="1"/>
  <c r="D105" i="11" s="1"/>
  <c r="AE100" i="18"/>
  <c r="AF100" i="18"/>
  <c r="Y100" i="15"/>
  <c r="J105" i="6" s="1"/>
  <c r="Z100" i="15"/>
  <c r="I105" i="6"/>
  <c r="K105" i="6" s="1"/>
  <c r="D104" i="11" s="1"/>
  <c r="AE99" i="18"/>
  <c r="AF99" i="18"/>
  <c r="Y99" i="15"/>
  <c r="J104" i="6" s="1"/>
  <c r="Z99" i="15"/>
  <c r="I104" i="6"/>
  <c r="K104" i="6" s="1"/>
  <c r="D103" i="11" s="1"/>
  <c r="AE98" i="18"/>
  <c r="AF98" i="18"/>
  <c r="Y98" i="15"/>
  <c r="J103" i="6" s="1"/>
  <c r="Z98" i="15"/>
  <c r="I103" i="6"/>
  <c r="K103" i="6" s="1"/>
  <c r="D102" i="11" s="1"/>
  <c r="AE97" i="18"/>
  <c r="AF97" i="18"/>
  <c r="Y97" i="15"/>
  <c r="J102" i="6" s="1"/>
  <c r="Z97" i="15"/>
  <c r="I102" i="6"/>
  <c r="K102" i="6" s="1"/>
  <c r="D101" i="11" s="1"/>
  <c r="AE96" i="18"/>
  <c r="AF96" i="18"/>
  <c r="Y96" i="15"/>
  <c r="J101" i="6" s="1"/>
  <c r="Z96" i="15"/>
  <c r="I101" i="6"/>
  <c r="K101" i="6" s="1"/>
  <c r="D100" i="11" s="1"/>
  <c r="AE95" i="18"/>
  <c r="AF95" i="18"/>
  <c r="Y95" i="15"/>
  <c r="J100" i="6" s="1"/>
  <c r="Z95" i="15"/>
  <c r="I100" i="6"/>
  <c r="K100" i="6" s="1"/>
  <c r="D99" i="11" s="1"/>
  <c r="AE94" i="18"/>
  <c r="AF94" i="18"/>
  <c r="Y94" i="15"/>
  <c r="J99" i="6" s="1"/>
  <c r="Z94" i="15"/>
  <c r="I99" i="6"/>
  <c r="K99" i="6" s="1"/>
  <c r="D98" i="11" s="1"/>
  <c r="AE93" i="18"/>
  <c r="AF93" i="18"/>
  <c r="Y93" i="15"/>
  <c r="J98" i="6" s="1"/>
  <c r="Z93" i="15"/>
  <c r="I98" i="6"/>
  <c r="K98" i="6" s="1"/>
  <c r="D97" i="11" s="1"/>
  <c r="AE92" i="18"/>
  <c r="AF92" i="18"/>
  <c r="Y92" i="15"/>
  <c r="J97" i="6" s="1"/>
  <c r="Z92" i="15"/>
  <c r="I97" i="6"/>
  <c r="K97" i="6" s="1"/>
  <c r="D96" i="11" s="1"/>
  <c r="AE91" i="18"/>
  <c r="AF91" i="18"/>
  <c r="Y91" i="15"/>
  <c r="J96" i="6" s="1"/>
  <c r="Z91" i="15"/>
  <c r="I96" i="6"/>
  <c r="K96" i="6" s="1"/>
  <c r="D95" i="11" s="1"/>
  <c r="AE90" i="18"/>
  <c r="AF90" i="18"/>
  <c r="Y90" i="15"/>
  <c r="J95" i="6" s="1"/>
  <c r="Z90" i="15"/>
  <c r="I95" i="6"/>
  <c r="K95" i="6" s="1"/>
  <c r="D94" i="11" s="1"/>
  <c r="AE89" i="18"/>
  <c r="AF89" i="18"/>
  <c r="Y89" i="15"/>
  <c r="J94" i="6" s="1"/>
  <c r="Z89" i="15"/>
  <c r="I94" i="6"/>
  <c r="K94" i="6" s="1"/>
  <c r="D93" i="11" s="1"/>
  <c r="AE88" i="18"/>
  <c r="AF88" i="18"/>
  <c r="Y88" i="15"/>
  <c r="J93" i="6" s="1"/>
  <c r="Z88" i="15"/>
  <c r="I93" i="6"/>
  <c r="K93" i="6" s="1"/>
  <c r="D92" i="11" s="1"/>
  <c r="AE87" i="18"/>
  <c r="AF87" i="18"/>
  <c r="Y87" i="15"/>
  <c r="J92" i="6" s="1"/>
  <c r="Z87" i="15"/>
  <c r="I92" i="6"/>
  <c r="K92" i="6" s="1"/>
  <c r="D91" i="11" s="1"/>
  <c r="AE86" i="18"/>
  <c r="AF86" i="18"/>
  <c r="Y86" i="15"/>
  <c r="J91" i="6" s="1"/>
  <c r="Z86" i="15"/>
  <c r="I91" i="6"/>
  <c r="K91" i="6" s="1"/>
  <c r="D90" i="11" s="1"/>
  <c r="AE85" i="18"/>
  <c r="AF85" i="18"/>
  <c r="Y85" i="15"/>
  <c r="J90" i="6" s="1"/>
  <c r="Z85" i="15"/>
  <c r="I90" i="6"/>
  <c r="K90" i="6" s="1"/>
  <c r="D89" i="11" s="1"/>
  <c r="AE84" i="18"/>
  <c r="AF84" i="18"/>
  <c r="Y84" i="15"/>
  <c r="J89" i="6" s="1"/>
  <c r="Z84" i="15"/>
  <c r="I89" i="6"/>
  <c r="K89" i="6" s="1"/>
  <c r="D88" i="11" s="1"/>
  <c r="AE83" i="18"/>
  <c r="AF83" i="18"/>
  <c r="Y83" i="15"/>
  <c r="J88" i="6" s="1"/>
  <c r="Z83" i="15"/>
  <c r="I88" i="6"/>
  <c r="K88" i="6" s="1"/>
  <c r="D87" i="11" s="1"/>
  <c r="AE82" i="18"/>
  <c r="AF82" i="18"/>
  <c r="Y82" i="15"/>
  <c r="J87" i="6" s="1"/>
  <c r="Z82" i="15"/>
  <c r="I87" i="6"/>
  <c r="K87" i="6" s="1"/>
  <c r="D86" i="11" s="1"/>
  <c r="AE81" i="18"/>
  <c r="AF81" i="18"/>
  <c r="Y81" i="15"/>
  <c r="J86" i="6" s="1"/>
  <c r="Z81" i="15"/>
  <c r="I86" i="6"/>
  <c r="K86" i="6" s="1"/>
  <c r="D85" i="11" s="1"/>
  <c r="AE80" i="18"/>
  <c r="AF80" i="18"/>
  <c r="Y80" i="15"/>
  <c r="J85" i="6" s="1"/>
  <c r="Z80" i="15"/>
  <c r="I85" i="6"/>
  <c r="K85" i="6" s="1"/>
  <c r="D84" i="11" s="1"/>
  <c r="AE79" i="18"/>
  <c r="AF79" i="18"/>
  <c r="Y79" i="15"/>
  <c r="J84" i="6" s="1"/>
  <c r="Z79" i="15"/>
  <c r="I84" i="6"/>
  <c r="K84" i="6" s="1"/>
  <c r="D83" i="11" s="1"/>
  <c r="AE78" i="18"/>
  <c r="AF78" i="18"/>
  <c r="Y78" i="15"/>
  <c r="J83" i="6" s="1"/>
  <c r="Z78" i="15"/>
  <c r="I83" i="6"/>
  <c r="K83" i="6" s="1"/>
  <c r="D82" i="11" s="1"/>
  <c r="AE77" i="18"/>
  <c r="AF77" i="18"/>
  <c r="Y77" i="15"/>
  <c r="J82" i="6" s="1"/>
  <c r="Z77" i="15"/>
  <c r="I82" i="6"/>
  <c r="K82" i="6" s="1"/>
  <c r="D81" i="11" s="1"/>
  <c r="AE76" i="18"/>
  <c r="AF76" i="18"/>
  <c r="Y76" i="15"/>
  <c r="J81" i="6" s="1"/>
  <c r="Z76" i="15"/>
  <c r="I81" i="6"/>
  <c r="K81" i="6" s="1"/>
  <c r="D80" i="11" s="1"/>
  <c r="AE75" i="18"/>
  <c r="AF75" i="18"/>
  <c r="Y75" i="15"/>
  <c r="J80" i="6" s="1"/>
  <c r="Z75" i="15"/>
  <c r="I80" i="6"/>
  <c r="K80" i="6" s="1"/>
  <c r="D79" i="11" s="1"/>
  <c r="AE74" i="18"/>
  <c r="AF74" i="18"/>
  <c r="Y74" i="15"/>
  <c r="J79" i="6" s="1"/>
  <c r="Z74" i="15"/>
  <c r="I79" i="6"/>
  <c r="K79" i="6" s="1"/>
  <c r="D78" i="11" s="1"/>
  <c r="AE73" i="18"/>
  <c r="AF73" i="18"/>
  <c r="Y73" i="15"/>
  <c r="J78" i="6" s="1"/>
  <c r="Z73" i="15"/>
  <c r="I78" i="6"/>
  <c r="K78" i="6" s="1"/>
  <c r="D77" i="11" s="1"/>
  <c r="AE72" i="18"/>
  <c r="AF72" i="18"/>
  <c r="Y72" i="15"/>
  <c r="J77" i="6" s="1"/>
  <c r="Z72" i="15"/>
  <c r="I77" i="6"/>
  <c r="K77" i="6" s="1"/>
  <c r="D76" i="11" s="1"/>
  <c r="AE71" i="18"/>
  <c r="AF71" i="18"/>
  <c r="Y71" i="15"/>
  <c r="J76" i="6" s="1"/>
  <c r="Z71" i="15"/>
  <c r="I76" i="6"/>
  <c r="K76" i="6" s="1"/>
  <c r="D75" i="11" s="1"/>
  <c r="AE70" i="18"/>
  <c r="AF70" i="18"/>
  <c r="Y70" i="15"/>
  <c r="J75" i="6" s="1"/>
  <c r="Z70" i="15"/>
  <c r="I75" i="6"/>
  <c r="K75" i="6" s="1"/>
  <c r="D74" i="11" s="1"/>
  <c r="AE69" i="18"/>
  <c r="AF69" i="18"/>
  <c r="Y69" i="15"/>
  <c r="J74" i="6" s="1"/>
  <c r="Z69" i="15"/>
  <c r="I74" i="6"/>
  <c r="K74" i="6" s="1"/>
  <c r="D73" i="11" s="1"/>
  <c r="AE68" i="18"/>
  <c r="AF68" i="18"/>
  <c r="Y68" i="15"/>
  <c r="J73" i="6" s="1"/>
  <c r="Z68" i="15"/>
  <c r="I73" i="6"/>
  <c r="K73" i="6" s="1"/>
  <c r="D72" i="11" s="1"/>
  <c r="AE67" i="18"/>
  <c r="AF67" i="18"/>
  <c r="Y67" i="15"/>
  <c r="J72" i="6" s="1"/>
  <c r="Z67" i="15"/>
  <c r="I72" i="6"/>
  <c r="K72" i="6" s="1"/>
  <c r="D71" i="11" s="1"/>
  <c r="AE66" i="18"/>
  <c r="AF66" i="18"/>
  <c r="Y66" i="15"/>
  <c r="J71" i="6" s="1"/>
  <c r="Z66" i="15"/>
  <c r="I71" i="6"/>
  <c r="K71" i="6" s="1"/>
  <c r="D70" i="11" s="1"/>
  <c r="AE65" i="18"/>
  <c r="AF65" i="18"/>
  <c r="Y65" i="15"/>
  <c r="J70" i="6" s="1"/>
  <c r="Z65" i="15"/>
  <c r="I70" i="6"/>
  <c r="K70" i="6" s="1"/>
  <c r="D69" i="11" s="1"/>
  <c r="AE64" i="18"/>
  <c r="AF64" i="18"/>
  <c r="Y64" i="15"/>
  <c r="J69" i="6" s="1"/>
  <c r="Z64" i="15"/>
  <c r="I69" i="6"/>
  <c r="K69" i="6" s="1"/>
  <c r="D68" i="11" s="1"/>
  <c r="AE63" i="18"/>
  <c r="AF63" i="18"/>
  <c r="Y63" i="15"/>
  <c r="J68" i="6" s="1"/>
  <c r="Z63" i="15"/>
  <c r="I68" i="6"/>
  <c r="K68" i="6" s="1"/>
  <c r="D67" i="11" s="1"/>
  <c r="AE62" i="18"/>
  <c r="AF62" i="18"/>
  <c r="Y62" i="15"/>
  <c r="J67" i="6" s="1"/>
  <c r="Z62" i="15"/>
  <c r="I67" i="6"/>
  <c r="K67" i="6" s="1"/>
  <c r="D66" i="11" s="1"/>
  <c r="AE61" i="18"/>
  <c r="AF61" i="18"/>
  <c r="Y61" i="15"/>
  <c r="J66" i="6" s="1"/>
  <c r="Z61" i="15"/>
  <c r="I66" i="6"/>
  <c r="K66" i="6" s="1"/>
  <c r="D65" i="11" s="1"/>
  <c r="AE60" i="18"/>
  <c r="AF60" i="18"/>
  <c r="Y60" i="15"/>
  <c r="J65" i="6" s="1"/>
  <c r="Z60" i="15"/>
  <c r="I65" i="6"/>
  <c r="K65" i="6" s="1"/>
  <c r="D64" i="11" s="1"/>
  <c r="AE59" i="18"/>
  <c r="AF59" i="18"/>
  <c r="Y59" i="15"/>
  <c r="J64" i="6" s="1"/>
  <c r="Z59" i="15"/>
  <c r="I64" i="6"/>
  <c r="K64" i="6" s="1"/>
  <c r="D63" i="11" s="1"/>
  <c r="AE58" i="18"/>
  <c r="AF58" i="18"/>
  <c r="Y58" i="15"/>
  <c r="J63" i="6" s="1"/>
  <c r="Z58" i="15"/>
  <c r="I63" i="6"/>
  <c r="K63" i="6" s="1"/>
  <c r="D62" i="11" s="1"/>
  <c r="AE57" i="18"/>
  <c r="AF57" i="18"/>
  <c r="Y57" i="15"/>
  <c r="J62" i="6" s="1"/>
  <c r="Z57" i="15"/>
  <c r="I62" i="6"/>
  <c r="K62" i="6" s="1"/>
  <c r="D61" i="11" s="1"/>
  <c r="AE56" i="18"/>
  <c r="AF56" i="18"/>
  <c r="Y56" i="15"/>
  <c r="J61" i="6" s="1"/>
  <c r="Z56" i="15"/>
  <c r="I61" i="6"/>
  <c r="K61" i="6" s="1"/>
  <c r="D60" i="11" s="1"/>
  <c r="AF55" i="18"/>
  <c r="AE55" i="18"/>
  <c r="Y55" i="15"/>
  <c r="J60" i="6" s="1"/>
  <c r="Z55" i="15"/>
  <c r="I60" i="6"/>
  <c r="K60" i="6" s="1"/>
  <c r="D59" i="11" s="1"/>
  <c r="AF54" i="18"/>
  <c r="AE54" i="18"/>
  <c r="Y54" i="15"/>
  <c r="J59" i="6" s="1"/>
  <c r="Z54" i="15"/>
  <c r="I59" i="6"/>
  <c r="K59" i="6" s="1"/>
  <c r="D58" i="11" s="1"/>
  <c r="AE53" i="18"/>
  <c r="AF53" i="18"/>
  <c r="Y53" i="15"/>
  <c r="J58" i="6" s="1"/>
  <c r="Z53" i="15"/>
  <c r="I58" i="6"/>
  <c r="K58" i="6" s="1"/>
  <c r="D57" i="11" s="1"/>
  <c r="AE52" i="18"/>
  <c r="AF52" i="18"/>
  <c r="Y52" i="15"/>
  <c r="J57" i="6" s="1"/>
  <c r="Z52" i="15"/>
  <c r="I57" i="6"/>
  <c r="K57" i="6" s="1"/>
  <c r="D56" i="11" s="1"/>
  <c r="AE51" i="18"/>
  <c r="AF51" i="18"/>
  <c r="Y51" i="15"/>
  <c r="J56" i="6" s="1"/>
  <c r="Z51" i="15"/>
  <c r="I56" i="6"/>
  <c r="K56" i="6" s="1"/>
  <c r="D55" i="11" s="1"/>
  <c r="AE50" i="18"/>
  <c r="AF50" i="18"/>
  <c r="Y50" i="15"/>
  <c r="J55" i="6" s="1"/>
  <c r="Z50" i="15"/>
  <c r="I55" i="6"/>
  <c r="K55" i="6" s="1"/>
  <c r="D54" i="11" s="1"/>
  <c r="AF49" i="18"/>
  <c r="AE49" i="18"/>
  <c r="Y49" i="15"/>
  <c r="J54" i="6" s="1"/>
  <c r="Z49" i="15"/>
  <c r="I54" i="6"/>
  <c r="K54" i="6" s="1"/>
  <c r="D53" i="11" s="1"/>
  <c r="AE48" i="18"/>
  <c r="AF48" i="18"/>
  <c r="Y48" i="15"/>
  <c r="J53" i="6" s="1"/>
  <c r="Z48" i="15"/>
  <c r="I53" i="6"/>
  <c r="K53" i="6" s="1"/>
  <c r="D52" i="11" s="1"/>
  <c r="AE47" i="18"/>
  <c r="AF47" i="18"/>
  <c r="Y47" i="15"/>
  <c r="J52" i="6" s="1"/>
  <c r="Z47" i="15"/>
  <c r="I52" i="6"/>
  <c r="K52" i="6" s="1"/>
  <c r="D51" i="11" s="1"/>
  <c r="AE46" i="18"/>
  <c r="AF46" i="18"/>
  <c r="Y46" i="15"/>
  <c r="J51" i="6" s="1"/>
  <c r="Z46" i="15"/>
  <c r="I51" i="6"/>
  <c r="K51" i="6" s="1"/>
  <c r="D50" i="11" s="1"/>
  <c r="AE45" i="18"/>
  <c r="AF45" i="18"/>
  <c r="Y45" i="15"/>
  <c r="J50" i="6" s="1"/>
  <c r="Z45" i="15"/>
  <c r="I50" i="6"/>
  <c r="K50" i="6" s="1"/>
  <c r="D49" i="11" s="1"/>
  <c r="AE44" i="18"/>
  <c r="AF44" i="18"/>
  <c r="Y44" i="15"/>
  <c r="J49" i="6" s="1"/>
  <c r="Z44" i="15"/>
  <c r="I49" i="6"/>
  <c r="K49" i="6" s="1"/>
  <c r="D48" i="11" s="1"/>
  <c r="AE43" i="18"/>
  <c r="AF43" i="18"/>
  <c r="Y43" i="15"/>
  <c r="J48" i="6" s="1"/>
  <c r="Z43" i="15"/>
  <c r="I48" i="6"/>
  <c r="K48" i="6" s="1"/>
  <c r="D47" i="11" s="1"/>
  <c r="AE42" i="18"/>
  <c r="AF42" i="18"/>
  <c r="Y42" i="15"/>
  <c r="J47" i="6" s="1"/>
  <c r="Z42" i="15"/>
  <c r="I47" i="6"/>
  <c r="K47" i="6" s="1"/>
  <c r="D46" i="11" s="1"/>
  <c r="Z41" i="15"/>
  <c r="I46" i="6"/>
  <c r="K46" i="6" s="1"/>
  <c r="D45" i="11" s="1"/>
  <c r="Y41" i="15"/>
  <c r="J46" i="6" s="1"/>
  <c r="AE41" i="18"/>
  <c r="AF41" i="18"/>
  <c r="I45" i="6"/>
  <c r="K45" i="6" s="1"/>
  <c r="D44" i="11" s="1"/>
  <c r="Y40" i="15"/>
  <c r="J45" i="6" s="1"/>
  <c r="Z40" i="15"/>
  <c r="AF40" i="18"/>
  <c r="AE40" i="18"/>
  <c r="Z39" i="15"/>
  <c r="Y39" i="15"/>
  <c r="J44" i="6" s="1"/>
  <c r="I44" i="6"/>
  <c r="K44" i="6" s="1"/>
  <c r="D43" i="11" s="1"/>
  <c r="AE39" i="18"/>
  <c r="AF39" i="18"/>
  <c r="AE38" i="18"/>
  <c r="AF38" i="18"/>
  <c r="I43" i="6"/>
  <c r="K43" i="6" s="1"/>
  <c r="D42" i="11" s="1"/>
  <c r="Z38" i="15"/>
  <c r="Y38" i="15"/>
  <c r="J43" i="6" s="1"/>
  <c r="AE37" i="18"/>
  <c r="AF37" i="18"/>
  <c r="F42" i="6"/>
  <c r="S37" i="15"/>
  <c r="Y37" i="15"/>
  <c r="J42" i="6" s="1"/>
  <c r="I42" i="6"/>
  <c r="Z37" i="15"/>
  <c r="AF36" i="18"/>
  <c r="AE36" i="18"/>
  <c r="S36" i="15"/>
  <c r="F41" i="6"/>
  <c r="Z36" i="15"/>
  <c r="Y36" i="15"/>
  <c r="J41" i="6" s="1"/>
  <c r="I41" i="6"/>
  <c r="AE35" i="18"/>
  <c r="AF35" i="18"/>
  <c r="Y35" i="15"/>
  <c r="J40" i="6" s="1"/>
  <c r="Z35" i="15"/>
  <c r="I40" i="6"/>
  <c r="S35" i="15"/>
  <c r="F40" i="6"/>
  <c r="S34" i="15"/>
  <c r="F39" i="6"/>
  <c r="Z34" i="15"/>
  <c r="Y34" i="15"/>
  <c r="J39" i="6" s="1"/>
  <c r="I39" i="6"/>
  <c r="AE34" i="18"/>
  <c r="AF34" i="18"/>
  <c r="Y33" i="15"/>
  <c r="J38" i="6" s="1"/>
  <c r="Z33" i="15"/>
  <c r="I38" i="6"/>
  <c r="S33" i="15"/>
  <c r="F38" i="6"/>
  <c r="AF33" i="18"/>
  <c r="AE33" i="18"/>
  <c r="AF32" i="18"/>
  <c r="AE32" i="18"/>
  <c r="Y32" i="15"/>
  <c r="J37" i="6" s="1"/>
  <c r="I37" i="6"/>
  <c r="Z32" i="15"/>
  <c r="F37" i="6"/>
  <c r="S32" i="15"/>
  <c r="AE31" i="18"/>
  <c r="AF31" i="18"/>
  <c r="S31" i="15"/>
  <c r="F36" i="6"/>
  <c r="Y31" i="15"/>
  <c r="J36" i="6" s="1"/>
  <c r="Z31" i="15"/>
  <c r="I36" i="6"/>
  <c r="F35" i="6"/>
  <c r="S30" i="15"/>
  <c r="I35" i="6"/>
  <c r="Z30" i="15"/>
  <c r="Y30" i="15"/>
  <c r="J35" i="6" s="1"/>
  <c r="AE30" i="18"/>
  <c r="AF30" i="18"/>
  <c r="AF29" i="18"/>
  <c r="AE29" i="18"/>
  <c r="F34" i="6"/>
  <c r="S29" i="15"/>
  <c r="Y29" i="15"/>
  <c r="J34" i="6" s="1"/>
  <c r="Z29" i="15"/>
  <c r="I34" i="6"/>
  <c r="F33" i="6"/>
  <c r="S28" i="15"/>
  <c r="I33" i="6"/>
  <c r="Z28" i="15"/>
  <c r="Y28" i="15"/>
  <c r="J33" i="6" s="1"/>
  <c r="AE28" i="18"/>
  <c r="AF28" i="18"/>
  <c r="S27" i="15"/>
  <c r="F32" i="6"/>
  <c r="Z27" i="15"/>
  <c r="Y27" i="15"/>
  <c r="J32" i="6" s="1"/>
  <c r="I32" i="6"/>
  <c r="AF27" i="18"/>
  <c r="AE27" i="18"/>
  <c r="Z26" i="15"/>
  <c r="I31" i="6"/>
  <c r="Y26" i="15"/>
  <c r="J31" i="6" s="1"/>
  <c r="S26" i="15"/>
  <c r="F31" i="6"/>
  <c r="AF26" i="18"/>
  <c r="AE26" i="18"/>
  <c r="AE25" i="18"/>
  <c r="AF25" i="18"/>
  <c r="S25" i="15"/>
  <c r="F30" i="6"/>
  <c r="Z25" i="15"/>
  <c r="I30" i="6"/>
  <c r="Y25" i="15"/>
  <c r="J30" i="6" s="1"/>
  <c r="AE24" i="18"/>
  <c r="AF24" i="18"/>
  <c r="S24" i="15"/>
  <c r="F29" i="6"/>
  <c r="I29" i="6"/>
  <c r="Y24" i="15"/>
  <c r="J29" i="6" s="1"/>
  <c r="Z24" i="15"/>
  <c r="I28" i="6"/>
  <c r="Y23" i="15"/>
  <c r="J28" i="6" s="1"/>
  <c r="Z23" i="15"/>
  <c r="F28" i="6"/>
  <c r="S23" i="15"/>
  <c r="AE23" i="18"/>
  <c r="AF23" i="18"/>
  <c r="AE22" i="18"/>
  <c r="AF22" i="18"/>
  <c r="F27" i="6"/>
  <c r="S22" i="15"/>
  <c r="Y22" i="15"/>
  <c r="J27" i="6" s="1"/>
  <c r="Z22" i="15"/>
  <c r="I27" i="6"/>
  <c r="AE21" i="18"/>
  <c r="AF21" i="18"/>
  <c r="Z21" i="15"/>
  <c r="I26" i="6"/>
  <c r="Y21" i="15"/>
  <c r="J26" i="6" s="1"/>
  <c r="S21" i="15"/>
  <c r="F26" i="6"/>
  <c r="AE20" i="18"/>
  <c r="AF20" i="18"/>
  <c r="S20" i="15"/>
  <c r="F25" i="6"/>
  <c r="Z20" i="15"/>
  <c r="I25" i="6"/>
  <c r="Y20" i="15"/>
  <c r="J25" i="6" s="1"/>
  <c r="AE19" i="18"/>
  <c r="AF19" i="18"/>
  <c r="Z19" i="15"/>
  <c r="I24" i="6"/>
  <c r="Y19" i="15"/>
  <c r="J24" i="6" s="1"/>
  <c r="F24" i="6"/>
  <c r="S19" i="15"/>
  <c r="AE18" i="18"/>
  <c r="AF18" i="18"/>
  <c r="S18" i="15"/>
  <c r="F23" i="6"/>
  <c r="Y18" i="15"/>
  <c r="J23" i="6" s="1"/>
  <c r="I23" i="6"/>
  <c r="Z18" i="15"/>
  <c r="AE17" i="18"/>
  <c r="AF17" i="18"/>
  <c r="S17" i="15"/>
  <c r="F22" i="6"/>
  <c r="Z17" i="15"/>
  <c r="Y17" i="15"/>
  <c r="J22" i="6" s="1"/>
  <c r="I22" i="6"/>
  <c r="AE16" i="18"/>
  <c r="AF16" i="18"/>
  <c r="F21" i="6"/>
  <c r="S16" i="15"/>
  <c r="Z16" i="15"/>
  <c r="Y16" i="15"/>
  <c r="J21" i="6" s="1"/>
  <c r="I21" i="6"/>
  <c r="AE15" i="18"/>
  <c r="AF15" i="18"/>
  <c r="I20" i="6"/>
  <c r="Z15" i="15"/>
  <c r="Y15" i="15"/>
  <c r="J20" i="6" s="1"/>
  <c r="F20" i="6"/>
  <c r="S15" i="15"/>
  <c r="AE14" i="18"/>
  <c r="AF14" i="18"/>
  <c r="Y14" i="15"/>
  <c r="J19" i="6" s="1"/>
  <c r="I19" i="6"/>
  <c r="Z14" i="15"/>
  <c r="S14" i="15"/>
  <c r="F19" i="6"/>
  <c r="S13" i="15"/>
  <c r="F18" i="6"/>
  <c r="Z13" i="15"/>
  <c r="I18" i="6"/>
  <c r="Y13" i="15"/>
  <c r="J18" i="6" s="1"/>
  <c r="AE13" i="18"/>
  <c r="AF13" i="18"/>
  <c r="AE12" i="18"/>
  <c r="AF12" i="18"/>
  <c r="F17" i="6"/>
  <c r="S12" i="15"/>
  <c r="I17" i="6"/>
  <c r="Y12" i="15"/>
  <c r="J17" i="6" s="1"/>
  <c r="Z12" i="15"/>
  <c r="AE11" i="18"/>
  <c r="AF11" i="18"/>
  <c r="Y11" i="15"/>
  <c r="J16" i="6" s="1"/>
  <c r="I16" i="6"/>
  <c r="Z11" i="15"/>
  <c r="S11" i="15"/>
  <c r="F16" i="6"/>
  <c r="AE10" i="18"/>
  <c r="AF10" i="18"/>
  <c r="Z10" i="15"/>
  <c r="I15" i="6"/>
  <c r="Y10" i="15"/>
  <c r="J15" i="6" s="1"/>
  <c r="S10" i="15"/>
  <c r="F15" i="6"/>
  <c r="A12" i="2"/>
  <c r="A19" i="3"/>
  <c r="A19" i="4"/>
  <c r="A19" i="5"/>
  <c r="W8" i="15"/>
  <c r="C8" i="15"/>
  <c r="C8" i="18"/>
  <c r="AC8" i="18"/>
  <c r="BA217" i="17"/>
  <c r="AY211" i="15"/>
  <c r="AY212" i="15" s="1"/>
  <c r="D85" i="12" s="1"/>
  <c r="B9" i="18" l="1"/>
  <c r="DG18" i="16"/>
  <c r="DV18" i="16"/>
  <c r="BS224" i="16" s="1"/>
  <c r="BS241" i="16" s="1"/>
  <c r="BS226" i="16" s="1"/>
  <c r="BS231" i="16" s="1"/>
  <c r="DW18" i="16"/>
  <c r="BT224" i="16" s="1"/>
  <c r="BT241" i="16" s="1"/>
  <c r="BT226" i="16" s="1"/>
  <c r="BT231" i="16" s="1"/>
  <c r="DU18" i="16"/>
  <c r="BR224" i="16" s="1"/>
  <c r="BR241" i="16" s="1"/>
  <c r="BR226" i="16" s="1"/>
  <c r="BR231" i="16" s="1"/>
  <c r="DS18" i="16"/>
  <c r="BP224" i="16" s="1"/>
  <c r="BP241" i="16" s="1"/>
  <c r="BP226" i="16" s="1"/>
  <c r="BP231" i="16" s="1"/>
  <c r="DT18" i="16"/>
  <c r="BQ224" i="16" s="1"/>
  <c r="BQ241" i="16" s="1"/>
  <c r="BQ226" i="16" s="1"/>
  <c r="BQ231" i="16" s="1"/>
  <c r="EL18" i="16"/>
  <c r="CI224" i="16" s="1"/>
  <c r="CI241" i="16" s="1"/>
  <c r="CI226" i="16" s="1"/>
  <c r="CI231" i="16" s="1"/>
  <c r="EB18" i="16"/>
  <c r="BY224" i="16" s="1"/>
  <c r="BY241" i="16" s="1"/>
  <c r="BY226" i="16" s="1"/>
  <c r="BY231" i="16" s="1"/>
  <c r="DZ18" i="16"/>
  <c r="BW224" i="16" s="1"/>
  <c r="BW241" i="16" s="1"/>
  <c r="BW226" i="16" s="1"/>
  <c r="BW231" i="16" s="1"/>
  <c r="EQ18" i="16"/>
  <c r="CN224" i="16" s="1"/>
  <c r="CN241" i="16" s="1"/>
  <c r="CN226" i="16" s="1"/>
  <c r="CN231" i="16" s="1"/>
  <c r="EP18" i="16"/>
  <c r="CM224" i="16" s="1"/>
  <c r="CM241" i="16" s="1"/>
  <c r="CM226" i="16" s="1"/>
  <c r="CM231" i="16" s="1"/>
  <c r="EO18" i="16"/>
  <c r="CL224" i="16" s="1"/>
  <c r="CL241" i="16" s="1"/>
  <c r="CL226" i="16" s="1"/>
  <c r="CL231" i="16" s="1"/>
  <c r="EN18" i="16"/>
  <c r="CK224" i="16" s="1"/>
  <c r="CK241" i="16" s="1"/>
  <c r="CK226" i="16" s="1"/>
  <c r="CK231" i="16" s="1"/>
  <c r="EM18" i="16"/>
  <c r="CJ224" i="16" s="1"/>
  <c r="CJ241" i="16" s="1"/>
  <c r="CJ226" i="16" s="1"/>
  <c r="CJ231" i="16" s="1"/>
  <c r="EK18" i="16"/>
  <c r="CH224" i="16" s="1"/>
  <c r="CH241" i="16" s="1"/>
  <c r="CH226" i="16" s="1"/>
  <c r="CH231" i="16" s="1"/>
  <c r="EJ18" i="16"/>
  <c r="CG224" i="16" s="1"/>
  <c r="CG241" i="16" s="1"/>
  <c r="CG226" i="16" s="1"/>
  <c r="CG231" i="16" s="1"/>
  <c r="EI18" i="16"/>
  <c r="CF224" i="16" s="1"/>
  <c r="CF241" i="16" s="1"/>
  <c r="CF226" i="16" s="1"/>
  <c r="CF231" i="16" s="1"/>
  <c r="EH18" i="16"/>
  <c r="CE224" i="16" s="1"/>
  <c r="CE241" i="16" s="1"/>
  <c r="CE226" i="16" s="1"/>
  <c r="CE231" i="16" s="1"/>
  <c r="EG18" i="16"/>
  <c r="CD224" i="16" s="1"/>
  <c r="CD241" i="16" s="1"/>
  <c r="CD226" i="16" s="1"/>
  <c r="CD231" i="16" s="1"/>
  <c r="EF18" i="16"/>
  <c r="CC224" i="16" s="1"/>
  <c r="CC241" i="16" s="1"/>
  <c r="CC226" i="16" s="1"/>
  <c r="CC231" i="16" s="1"/>
  <c r="DX18" i="16"/>
  <c r="BU224" i="16" s="1"/>
  <c r="BU241" i="16" s="1"/>
  <c r="BU226" i="16" s="1"/>
  <c r="BU231" i="16" s="1"/>
  <c r="B2" i="16"/>
  <c r="DF222" i="16"/>
  <c r="DF218" i="16"/>
  <c r="DF221" i="16"/>
  <c r="DF223" i="16"/>
  <c r="AC9" i="18"/>
  <c r="AD9" i="18" s="1"/>
  <c r="C9" i="18"/>
  <c r="C9" i="15"/>
  <c r="W9" i="15"/>
  <c r="BR236" i="16"/>
  <c r="BR239" i="16"/>
  <c r="BM227" i="16"/>
  <c r="BM232" i="16" s="1"/>
  <c r="BM237" i="16" s="1"/>
  <c r="CK227" i="16"/>
  <c r="CK232" i="16" s="1"/>
  <c r="CK237" i="16" s="1"/>
  <c r="CC227" i="16"/>
  <c r="CC232" i="16" s="1"/>
  <c r="CC237" i="16" s="1"/>
  <c r="CU219" i="16"/>
  <c r="BF227" i="16"/>
  <c r="BF232" i="16" s="1"/>
  <c r="BF237" i="16" s="1"/>
  <c r="BH227" i="16"/>
  <c r="BH232" i="16" s="1"/>
  <c r="BH237" i="16" s="1"/>
  <c r="BL219" i="16"/>
  <c r="BN227" i="16"/>
  <c r="BN232" i="16" s="1"/>
  <c r="BN237" i="16" s="1"/>
  <c r="BI227" i="16"/>
  <c r="BI232" i="16" s="1"/>
  <c r="BI237" i="16" s="1"/>
  <c r="BK219" i="16"/>
  <c r="BM219" i="16"/>
  <c r="CL227" i="16"/>
  <c r="CL232" i="16" s="1"/>
  <c r="CL237" i="16" s="1"/>
  <c r="CJ227" i="16"/>
  <c r="CJ232" i="16" s="1"/>
  <c r="CJ237" i="16" s="1"/>
  <c r="CH219" i="16"/>
  <c r="CF219" i="16"/>
  <c r="CE227" i="16"/>
  <c r="CE232" i="16" s="1"/>
  <c r="CE237" i="16" s="1"/>
  <c r="CD219" i="16"/>
  <c r="CB227" i="16"/>
  <c r="CB232" i="16" s="1"/>
  <c r="CB237" i="16" s="1"/>
  <c r="BY227" i="16"/>
  <c r="BY232" i="16" s="1"/>
  <c r="BY237" i="16" s="1"/>
  <c r="BX219" i="16"/>
  <c r="BW219" i="16"/>
  <c r="BR219" i="16"/>
  <c r="BR227" i="16"/>
  <c r="BR232" i="16" s="1"/>
  <c r="BR237" i="16" s="1"/>
  <c r="CJ219" i="16"/>
  <c r="BG227" i="16"/>
  <c r="BG232" i="16" s="1"/>
  <c r="BG237" i="16" s="1"/>
  <c r="BJ227" i="16"/>
  <c r="BJ232" i="16" s="1"/>
  <c r="BJ237" i="16" s="1"/>
  <c r="BL227" i="16"/>
  <c r="BL232" i="16" s="1"/>
  <c r="BL237" i="16" s="1"/>
  <c r="CK219" i="16"/>
  <c r="CH227" i="16"/>
  <c r="CH232" i="16" s="1"/>
  <c r="CH237" i="16" s="1"/>
  <c r="CE219" i="16"/>
  <c r="CD227" i="16"/>
  <c r="CD232" i="16" s="1"/>
  <c r="CD237" i="16" s="1"/>
  <c r="CC219" i="16"/>
  <c r="CB219" i="16"/>
  <c r="CA219" i="16"/>
  <c r="BY219" i="16"/>
  <c r="BW227" i="16"/>
  <c r="BW232" i="16" s="1"/>
  <c r="BW237" i="16" s="1"/>
  <c r="BV227" i="16"/>
  <c r="BV232" i="16" s="1"/>
  <c r="BV237" i="16" s="1"/>
  <c r="BU219" i="16"/>
  <c r="BS219" i="16"/>
  <c r="CV219" i="16"/>
  <c r="BI219" i="16"/>
  <c r="BN219" i="16"/>
  <c r="CA227" i="16"/>
  <c r="CA232" i="16" s="1"/>
  <c r="CA237" i="16" s="1"/>
  <c r="BZ227" i="16"/>
  <c r="BZ232" i="16" s="1"/>
  <c r="BZ237" i="16" s="1"/>
  <c r="BX227" i="16"/>
  <c r="BX232" i="16" s="1"/>
  <c r="BX237" i="16" s="1"/>
  <c r="BV219" i="16"/>
  <c r="BJ219" i="16"/>
  <c r="BK227" i="16"/>
  <c r="BK232" i="16" s="1"/>
  <c r="BK237" i="16" s="1"/>
  <c r="CG219" i="16"/>
  <c r="CG227" i="16"/>
  <c r="CG232" i="16" s="1"/>
  <c r="CG237" i="16" s="1"/>
  <c r="CF227" i="16"/>
  <c r="CF232" i="16" s="1"/>
  <c r="CF237" i="16" s="1"/>
  <c r="BZ219" i="16"/>
  <c r="BU227" i="16"/>
  <c r="BU232" i="16" s="1"/>
  <c r="BU237" i="16" s="1"/>
  <c r="BT219" i="16"/>
  <c r="BT227" i="16"/>
  <c r="BT232" i="16" s="1"/>
  <c r="BT237" i="16" s="1"/>
  <c r="BS227" i="16"/>
  <c r="BS232" i="16" s="1"/>
  <c r="BS237" i="16" s="1"/>
  <c r="BF239" i="16"/>
  <c r="BF236" i="16"/>
  <c r="BG239" i="16"/>
  <c r="BG236" i="16"/>
  <c r="BH236" i="16"/>
  <c r="BI236" i="16"/>
  <c r="BJ239" i="16"/>
  <c r="BJ236" i="16"/>
  <c r="BK239" i="16"/>
  <c r="BK236" i="16"/>
  <c r="BL236" i="16"/>
  <c r="BM239" i="16"/>
  <c r="BM236" i="16"/>
  <c r="BN236" i="16"/>
  <c r="BN239" i="16"/>
  <c r="BO236" i="16"/>
  <c r="CA239" i="16"/>
  <c r="CA236" i="16"/>
  <c r="BZ236" i="16"/>
  <c r="BZ239" i="16"/>
  <c r="BX236" i="16"/>
  <c r="CB236" i="16"/>
  <c r="CB239" i="16"/>
  <c r="BV239" i="16"/>
  <c r="BV236" i="16"/>
  <c r="BT236" i="16"/>
  <c r="BT239" i="16"/>
  <c r="BS239" i="16"/>
  <c r="BS236" i="16"/>
  <c r="BP236" i="16"/>
  <c r="BQ239" i="16"/>
  <c r="BQ236" i="16"/>
  <c r="BY236" i="16"/>
  <c r="BW239" i="16"/>
  <c r="BW236" i="16"/>
  <c r="CN236" i="16"/>
  <c r="CN239" i="16"/>
  <c r="CM239" i="16"/>
  <c r="CM236" i="16"/>
  <c r="CL236" i="16"/>
  <c r="CL239" i="16"/>
  <c r="CK236" i="16"/>
  <c r="CK239" i="16"/>
  <c r="CG239" i="16"/>
  <c r="CG236" i="16"/>
  <c r="CF239" i="16"/>
  <c r="CF236" i="16"/>
  <c r="CD236" i="16"/>
  <c r="CM219" i="16"/>
  <c r="CN227" i="16"/>
  <c r="CN232" i="16" s="1"/>
  <c r="CN237" i="16" s="1"/>
  <c r="AC2" i="18"/>
  <c r="S224" i="16"/>
  <c r="S223" i="16" s="1"/>
  <c r="W224" i="16"/>
  <c r="W223" i="16" s="1"/>
  <c r="F224" i="16"/>
  <c r="J224" i="16"/>
  <c r="J223" i="16" s="1"/>
  <c r="J231" i="16" s="1"/>
  <c r="K224" i="16"/>
  <c r="K223" i="16" s="1"/>
  <c r="K231" i="16" s="1"/>
  <c r="M224" i="16"/>
  <c r="M223" i="16" s="1"/>
  <c r="M231" i="16" s="1"/>
  <c r="O224" i="16"/>
  <c r="O223" i="16" s="1"/>
  <c r="O231" i="16" s="1"/>
  <c r="P224" i="16"/>
  <c r="P223" i="16" s="1"/>
  <c r="P231" i="16" s="1"/>
  <c r="G224" i="16"/>
  <c r="G223" i="16" s="1"/>
  <c r="G231" i="16" s="1"/>
  <c r="AI224" i="16"/>
  <c r="AI223" i="16" s="1"/>
  <c r="AI231" i="16" s="1"/>
  <c r="I224" i="16"/>
  <c r="I223" i="16" s="1"/>
  <c r="I231" i="16" s="1"/>
  <c r="AM224" i="16"/>
  <c r="AM223" i="16" s="1"/>
  <c r="AM231" i="16" s="1"/>
  <c r="H224" i="16"/>
  <c r="H223" i="16" s="1"/>
  <c r="H231" i="16" s="1"/>
  <c r="AJ224" i="16"/>
  <c r="AJ223" i="16" s="1"/>
  <c r="AJ231" i="16" s="1"/>
  <c r="AG224" i="16"/>
  <c r="AG223" i="16" s="1"/>
  <c r="AG231" i="16" s="1"/>
  <c r="AE224" i="16"/>
  <c r="AE223" i="16" s="1"/>
  <c r="AE231" i="16" s="1"/>
  <c r="AC224" i="16"/>
  <c r="AC223" i="16" s="1"/>
  <c r="AC231" i="16" s="1"/>
  <c r="AA224" i="16"/>
  <c r="AA223" i="16" s="1"/>
  <c r="AA231" i="16" s="1"/>
  <c r="Y224" i="16"/>
  <c r="Y223" i="16" s="1"/>
  <c r="Y231" i="16" s="1"/>
  <c r="U224" i="16"/>
  <c r="U223" i="16" s="1"/>
  <c r="U231" i="16" s="1"/>
  <c r="T224" i="16"/>
  <c r="T223" i="16" s="1"/>
  <c r="T231" i="16" s="1"/>
  <c r="R224" i="16"/>
  <c r="R223" i="16" s="1"/>
  <c r="R231" i="16" s="1"/>
  <c r="V224" i="16"/>
  <c r="V223" i="16" s="1"/>
  <c r="V231" i="16" s="1"/>
  <c r="Z224" i="16"/>
  <c r="Z223" i="16" s="1"/>
  <c r="Z231" i="16" s="1"/>
  <c r="AB224" i="16"/>
  <c r="AB223" i="16" s="1"/>
  <c r="AB231" i="16" s="1"/>
  <c r="AD224" i="16"/>
  <c r="AD223" i="16" s="1"/>
  <c r="AD231" i="16" s="1"/>
  <c r="AF224" i="16"/>
  <c r="AF223" i="16" s="1"/>
  <c r="AF231" i="16" s="1"/>
  <c r="AH224" i="16"/>
  <c r="AH223" i="16" s="1"/>
  <c r="AH231" i="16" s="1"/>
  <c r="AK224" i="16"/>
  <c r="AK223" i="16" s="1"/>
  <c r="AK231" i="16" s="1"/>
  <c r="AL224" i="16"/>
  <c r="AL223" i="16" s="1"/>
  <c r="AL231" i="16" s="1"/>
  <c r="AN224" i="16"/>
  <c r="AN223" i="16" s="1"/>
  <c r="AN231" i="16" s="1"/>
  <c r="L224" i="16"/>
  <c r="L223" i="16" s="1"/>
  <c r="L231" i="16" s="1"/>
  <c r="Q224" i="16"/>
  <c r="Q223" i="16" s="1"/>
  <c r="Q231" i="16" s="1"/>
  <c r="N224" i="16"/>
  <c r="N223" i="16" s="1"/>
  <c r="N231" i="16" s="1"/>
  <c r="X224" i="16"/>
  <c r="X223" i="16" s="1"/>
  <c r="X231" i="16" s="1"/>
  <c r="BO227" i="16"/>
  <c r="BO232" i="16" s="1"/>
  <c r="BP227" i="16"/>
  <c r="BP232" i="16" s="1"/>
  <c r="BQ219" i="16"/>
  <c r="CW219" i="16"/>
  <c r="CP219" i="16"/>
  <c r="CR219" i="16"/>
  <c r="DB219" i="16"/>
  <c r="DA219" i="16"/>
  <c r="DC219" i="16"/>
  <c r="CZ219" i="16"/>
  <c r="CY219" i="16"/>
  <c r="CX219" i="16"/>
  <c r="CS219" i="16"/>
  <c r="CL219" i="16"/>
  <c r="CM227" i="16"/>
  <c r="CM232" i="16" s="1"/>
  <c r="CM237" i="16" s="1"/>
  <c r="CT219" i="16"/>
  <c r="CQ219" i="16"/>
  <c r="CI219" i="16"/>
  <c r="CI227" i="16"/>
  <c r="CI232" i="16" s="1"/>
  <c r="CI237" i="16" s="1"/>
  <c r="CO219" i="16"/>
  <c r="CN219" i="16"/>
  <c r="BQ227" i="16"/>
  <c r="BQ232" i="16" s="1"/>
  <c r="BQ237" i="16" s="1"/>
  <c r="BP219" i="16"/>
  <c r="BO219" i="16"/>
  <c r="DE224" i="16"/>
  <c r="DF220" i="16"/>
  <c r="A24" i="16"/>
  <c r="A14" i="18"/>
  <c r="BM15" i="16"/>
  <c r="BN16" i="16"/>
  <c r="BM225" i="16"/>
  <c r="BM230" i="16" s="1"/>
  <c r="BM235" i="16" s="1"/>
  <c r="H214" i="6"/>
  <c r="H217" i="6" s="1"/>
  <c r="H215" i="6"/>
  <c r="H216" i="6"/>
  <c r="H218" i="6"/>
  <c r="A71" i="12"/>
  <c r="D70" i="12"/>
  <c r="A20" i="12"/>
  <c r="B19" i="10"/>
  <c r="C19" i="10"/>
  <c r="D19" i="10"/>
  <c r="E19" i="10"/>
  <c r="F19" i="10"/>
  <c r="A20" i="10"/>
  <c r="B19" i="9"/>
  <c r="C19" i="9"/>
  <c r="D19" i="9"/>
  <c r="E19" i="9"/>
  <c r="F19" i="9"/>
  <c r="A20" i="9"/>
  <c r="A20" i="8"/>
  <c r="A20" i="7"/>
  <c r="B216" i="17"/>
  <c r="C216" i="17"/>
  <c r="BD216" i="17" s="1"/>
  <c r="D216" i="17"/>
  <c r="BE216" i="17" s="1"/>
  <c r="E216" i="17"/>
  <c r="BF216" i="17" s="1"/>
  <c r="AQ216" i="17"/>
  <c r="CR216" i="17" s="1"/>
  <c r="F216" i="17"/>
  <c r="BG216" i="17" s="1"/>
  <c r="G216" i="17"/>
  <c r="BH216" i="17" s="1"/>
  <c r="H216" i="17"/>
  <c r="BI216" i="17" s="1"/>
  <c r="I216" i="17"/>
  <c r="BJ216" i="17" s="1"/>
  <c r="J216" i="17"/>
  <c r="BK216" i="17" s="1"/>
  <c r="K216" i="17"/>
  <c r="BL216" i="17" s="1"/>
  <c r="L216" i="17"/>
  <c r="BM216" i="17" s="1"/>
  <c r="M216" i="17"/>
  <c r="BN216" i="17" s="1"/>
  <c r="AS216" i="17"/>
  <c r="CT216" i="17" s="1"/>
  <c r="AL216" i="17"/>
  <c r="CM216" i="17" s="1"/>
  <c r="AN216" i="17"/>
  <c r="CO216" i="17" s="1"/>
  <c r="AY216" i="17"/>
  <c r="CZ216" i="17" s="1"/>
  <c r="AX216" i="17"/>
  <c r="CY216" i="17" s="1"/>
  <c r="AW216" i="17"/>
  <c r="CX216" i="17" s="1"/>
  <c r="AV216" i="17"/>
  <c r="CW216" i="17" s="1"/>
  <c r="AU216" i="17"/>
  <c r="CV216" i="17" s="1"/>
  <c r="AT216" i="17"/>
  <c r="CU216" i="17" s="1"/>
  <c r="AO216" i="17"/>
  <c r="CP216" i="17" s="1"/>
  <c r="AP216" i="17"/>
  <c r="CQ216" i="17" s="1"/>
  <c r="AM216" i="17"/>
  <c r="CN216" i="17" s="1"/>
  <c r="AE216" i="17"/>
  <c r="CF216" i="17" s="1"/>
  <c r="AK216" i="17"/>
  <c r="CL216" i="17" s="1"/>
  <c r="AJ216" i="17"/>
  <c r="CK216" i="17" s="1"/>
  <c r="AI216" i="17"/>
  <c r="CJ216" i="17" s="1"/>
  <c r="AH216" i="17"/>
  <c r="CI216" i="17" s="1"/>
  <c r="AG216" i="17"/>
  <c r="CH216" i="17" s="1"/>
  <c r="AD216" i="17"/>
  <c r="CE216" i="17" s="1"/>
  <c r="AC216" i="17"/>
  <c r="CD216" i="17" s="1"/>
  <c r="AF216" i="17"/>
  <c r="CG216" i="17" s="1"/>
  <c r="AB216" i="17"/>
  <c r="CC216" i="17" s="1"/>
  <c r="AA216" i="17"/>
  <c r="CB216" i="17" s="1"/>
  <c r="Z216" i="17"/>
  <c r="CA216" i="17" s="1"/>
  <c r="Y216" i="17"/>
  <c r="BZ216" i="17" s="1"/>
  <c r="X216" i="17"/>
  <c r="BY216" i="17" s="1"/>
  <c r="W216" i="17"/>
  <c r="BX216" i="17" s="1"/>
  <c r="V216" i="17"/>
  <c r="BW216" i="17" s="1"/>
  <c r="U216" i="17"/>
  <c r="BV216" i="17" s="1"/>
  <c r="T216" i="17"/>
  <c r="BU216" i="17" s="1"/>
  <c r="S216" i="17"/>
  <c r="BT216" i="17" s="1"/>
  <c r="R216" i="17"/>
  <c r="BS216" i="17" s="1"/>
  <c r="Q216" i="17"/>
  <c r="BR216" i="17" s="1"/>
  <c r="P216" i="17"/>
  <c r="BQ216" i="17" s="1"/>
  <c r="O216" i="17"/>
  <c r="BP216" i="17" s="1"/>
  <c r="N216" i="17"/>
  <c r="BO216" i="17" s="1"/>
  <c r="AR216" i="17"/>
  <c r="CS216" i="17" s="1"/>
  <c r="AQ215" i="17"/>
  <c r="CR215" i="17" s="1"/>
  <c r="B215" i="17"/>
  <c r="C215" i="17"/>
  <c r="BD215" i="17" s="1"/>
  <c r="D215" i="17"/>
  <c r="BE215" i="17" s="1"/>
  <c r="E215" i="17"/>
  <c r="BF215" i="17" s="1"/>
  <c r="F215" i="17"/>
  <c r="BG215" i="17" s="1"/>
  <c r="G215" i="17"/>
  <c r="BH215" i="17" s="1"/>
  <c r="H215" i="17"/>
  <c r="BI215" i="17" s="1"/>
  <c r="I215" i="17"/>
  <c r="BJ215" i="17" s="1"/>
  <c r="J215" i="17"/>
  <c r="BK215" i="17" s="1"/>
  <c r="K215" i="17"/>
  <c r="BL215" i="17" s="1"/>
  <c r="L215" i="17"/>
  <c r="BM215" i="17" s="1"/>
  <c r="M215" i="17"/>
  <c r="BN215" i="17" s="1"/>
  <c r="AS215" i="17"/>
  <c r="CT215" i="17" s="1"/>
  <c r="AL215" i="17"/>
  <c r="CM215" i="17" s="1"/>
  <c r="AN215" i="17"/>
  <c r="CO215" i="17" s="1"/>
  <c r="AY215" i="17"/>
  <c r="CZ215" i="17" s="1"/>
  <c r="AX215" i="17"/>
  <c r="CY215" i="17" s="1"/>
  <c r="AW215" i="17"/>
  <c r="CX215" i="17" s="1"/>
  <c r="AV215" i="17"/>
  <c r="CW215" i="17" s="1"/>
  <c r="AU215" i="17"/>
  <c r="CV215" i="17" s="1"/>
  <c r="AT215" i="17"/>
  <c r="CU215" i="17" s="1"/>
  <c r="AO215" i="17"/>
  <c r="CP215" i="17" s="1"/>
  <c r="AP215" i="17"/>
  <c r="CQ215" i="17" s="1"/>
  <c r="AM215" i="17"/>
  <c r="CN215" i="17" s="1"/>
  <c r="AE215" i="17"/>
  <c r="CF215" i="17" s="1"/>
  <c r="AK215" i="17"/>
  <c r="CL215" i="17" s="1"/>
  <c r="AJ215" i="17"/>
  <c r="CK215" i="17" s="1"/>
  <c r="AI215" i="17"/>
  <c r="CJ215" i="17" s="1"/>
  <c r="AH215" i="17"/>
  <c r="CI215" i="17" s="1"/>
  <c r="AG215" i="17"/>
  <c r="CH215" i="17" s="1"/>
  <c r="AF215" i="17"/>
  <c r="CG215" i="17" s="1"/>
  <c r="AD215" i="17"/>
  <c r="CE215" i="17" s="1"/>
  <c r="AC215" i="17"/>
  <c r="CD215" i="17" s="1"/>
  <c r="AB215" i="17"/>
  <c r="CC215" i="17" s="1"/>
  <c r="AA215" i="17"/>
  <c r="CB215" i="17" s="1"/>
  <c r="Z215" i="17"/>
  <c r="CA215" i="17" s="1"/>
  <c r="Y215" i="17"/>
  <c r="BZ215" i="17" s="1"/>
  <c r="X215" i="17"/>
  <c r="BY215" i="17" s="1"/>
  <c r="W215" i="17"/>
  <c r="BX215" i="17" s="1"/>
  <c r="V215" i="17"/>
  <c r="BW215" i="17" s="1"/>
  <c r="U215" i="17"/>
  <c r="BV215" i="17" s="1"/>
  <c r="T215" i="17"/>
  <c r="BU215" i="17" s="1"/>
  <c r="S215" i="17"/>
  <c r="BT215" i="17" s="1"/>
  <c r="R215" i="17"/>
  <c r="BS215" i="17" s="1"/>
  <c r="Q215" i="17"/>
  <c r="BR215" i="17" s="1"/>
  <c r="P215" i="17"/>
  <c r="BQ215" i="17" s="1"/>
  <c r="O215" i="17"/>
  <c r="BP215" i="17" s="1"/>
  <c r="N215" i="17"/>
  <c r="BO215" i="17" s="1"/>
  <c r="AR215" i="17"/>
  <c r="CS215" i="17" s="1"/>
  <c r="B214" i="17"/>
  <c r="C214" i="17"/>
  <c r="BD214" i="17" s="1"/>
  <c r="D214" i="17"/>
  <c r="BE214" i="17" s="1"/>
  <c r="E214" i="17"/>
  <c r="BF214" i="17" s="1"/>
  <c r="F214" i="17"/>
  <c r="BG214" i="17" s="1"/>
  <c r="G214" i="17"/>
  <c r="BH214" i="17" s="1"/>
  <c r="H214" i="17"/>
  <c r="BI214" i="17" s="1"/>
  <c r="I214" i="17"/>
  <c r="BJ214" i="17" s="1"/>
  <c r="J214" i="17"/>
  <c r="BK214" i="17" s="1"/>
  <c r="K214" i="17"/>
  <c r="BL214" i="17" s="1"/>
  <c r="L214" i="17"/>
  <c r="BM214" i="17" s="1"/>
  <c r="M214" i="17"/>
  <c r="BN214" i="17" s="1"/>
  <c r="AS214" i="17"/>
  <c r="CT214" i="17" s="1"/>
  <c r="AL214" i="17"/>
  <c r="CM214" i="17" s="1"/>
  <c r="AN214" i="17"/>
  <c r="CO214" i="17" s="1"/>
  <c r="AY214" i="17"/>
  <c r="CZ214" i="17" s="1"/>
  <c r="AX214" i="17"/>
  <c r="CY214" i="17" s="1"/>
  <c r="AW214" i="17"/>
  <c r="CX214" i="17" s="1"/>
  <c r="AQ214" i="17"/>
  <c r="CR214" i="17" s="1"/>
  <c r="AV214" i="17"/>
  <c r="CW214" i="17" s="1"/>
  <c r="AU214" i="17"/>
  <c r="CV214" i="17" s="1"/>
  <c r="AT214" i="17"/>
  <c r="CU214" i="17" s="1"/>
  <c r="AO214" i="17"/>
  <c r="CP214" i="17" s="1"/>
  <c r="AP214" i="17"/>
  <c r="CQ214" i="17" s="1"/>
  <c r="AM214" i="17"/>
  <c r="CN214" i="17" s="1"/>
  <c r="AE214" i="17"/>
  <c r="CF214" i="17" s="1"/>
  <c r="AK214" i="17"/>
  <c r="CL214" i="17" s="1"/>
  <c r="AJ214" i="17"/>
  <c r="CK214" i="17" s="1"/>
  <c r="AI214" i="17"/>
  <c r="CJ214" i="17" s="1"/>
  <c r="AH214" i="17"/>
  <c r="CI214" i="17" s="1"/>
  <c r="AG214" i="17"/>
  <c r="CH214" i="17" s="1"/>
  <c r="AD214" i="17"/>
  <c r="CE214" i="17" s="1"/>
  <c r="AC214" i="17"/>
  <c r="CD214" i="17" s="1"/>
  <c r="AF214" i="17"/>
  <c r="CG214" i="17" s="1"/>
  <c r="AB214" i="17"/>
  <c r="CC214" i="17" s="1"/>
  <c r="AA214" i="17"/>
  <c r="CB214" i="17" s="1"/>
  <c r="Z214" i="17"/>
  <c r="CA214" i="17" s="1"/>
  <c r="Y214" i="17"/>
  <c r="BZ214" i="17" s="1"/>
  <c r="X214" i="17"/>
  <c r="BY214" i="17" s="1"/>
  <c r="W214" i="17"/>
  <c r="BX214" i="17" s="1"/>
  <c r="V214" i="17"/>
  <c r="BW214" i="17" s="1"/>
  <c r="U214" i="17"/>
  <c r="BV214" i="17" s="1"/>
  <c r="T214" i="17"/>
  <c r="BU214" i="17" s="1"/>
  <c r="S214" i="17"/>
  <c r="BT214" i="17" s="1"/>
  <c r="R214" i="17"/>
  <c r="BS214" i="17" s="1"/>
  <c r="Q214" i="17"/>
  <c r="BR214" i="17" s="1"/>
  <c r="P214" i="17"/>
  <c r="BQ214" i="17" s="1"/>
  <c r="O214" i="17"/>
  <c r="BP214" i="17" s="1"/>
  <c r="N214" i="17"/>
  <c r="BO214" i="17" s="1"/>
  <c r="AR214" i="17"/>
  <c r="CS214" i="17" s="1"/>
  <c r="B213" i="17"/>
  <c r="C213" i="17"/>
  <c r="BD213" i="17" s="1"/>
  <c r="D213" i="17"/>
  <c r="BE213" i="17" s="1"/>
  <c r="E213" i="17"/>
  <c r="BF213" i="17" s="1"/>
  <c r="F213" i="17"/>
  <c r="BG213" i="17" s="1"/>
  <c r="G213" i="17"/>
  <c r="BH213" i="17" s="1"/>
  <c r="H213" i="17"/>
  <c r="BI213" i="17" s="1"/>
  <c r="I213" i="17"/>
  <c r="BJ213" i="17" s="1"/>
  <c r="J213" i="17"/>
  <c r="BK213" i="17" s="1"/>
  <c r="K213" i="17"/>
  <c r="BL213" i="17" s="1"/>
  <c r="L213" i="17"/>
  <c r="BM213" i="17" s="1"/>
  <c r="M213" i="17"/>
  <c r="BN213" i="17" s="1"/>
  <c r="AS213" i="17"/>
  <c r="CT213" i="17" s="1"/>
  <c r="AL213" i="17"/>
  <c r="CM213" i="17" s="1"/>
  <c r="AN213" i="17"/>
  <c r="CO213" i="17" s="1"/>
  <c r="AY213" i="17"/>
  <c r="CZ213" i="17" s="1"/>
  <c r="AX213" i="17"/>
  <c r="CY213" i="17" s="1"/>
  <c r="AW213" i="17"/>
  <c r="CX213" i="17" s="1"/>
  <c r="AV213" i="17"/>
  <c r="CW213" i="17" s="1"/>
  <c r="AU213" i="17"/>
  <c r="CV213" i="17" s="1"/>
  <c r="AT213" i="17"/>
  <c r="CU213" i="17" s="1"/>
  <c r="AO213" i="17"/>
  <c r="CP213" i="17" s="1"/>
  <c r="AP213" i="17"/>
  <c r="CQ213" i="17" s="1"/>
  <c r="AM213" i="17"/>
  <c r="CN213" i="17" s="1"/>
  <c r="AE213" i="17"/>
  <c r="CF213" i="17" s="1"/>
  <c r="AK213" i="17"/>
  <c r="CL213" i="17" s="1"/>
  <c r="AJ213" i="17"/>
  <c r="CK213" i="17" s="1"/>
  <c r="AQ213" i="17"/>
  <c r="CR213" i="17" s="1"/>
  <c r="AI213" i="17"/>
  <c r="CJ213" i="17" s="1"/>
  <c r="AH213" i="17"/>
  <c r="CI213" i="17" s="1"/>
  <c r="AG213" i="17"/>
  <c r="CH213" i="17" s="1"/>
  <c r="AF213" i="17"/>
  <c r="CG213" i="17" s="1"/>
  <c r="AD213" i="17"/>
  <c r="CE213" i="17" s="1"/>
  <c r="AC213" i="17"/>
  <c r="CD213" i="17" s="1"/>
  <c r="AB213" i="17"/>
  <c r="CC213" i="17" s="1"/>
  <c r="AA213" i="17"/>
  <c r="CB213" i="17" s="1"/>
  <c r="Z213" i="17"/>
  <c r="CA213" i="17" s="1"/>
  <c r="Y213" i="17"/>
  <c r="BZ213" i="17" s="1"/>
  <c r="X213" i="17"/>
  <c r="BY213" i="17" s="1"/>
  <c r="W213" i="17"/>
  <c r="BX213" i="17" s="1"/>
  <c r="V213" i="17"/>
  <c r="BW213" i="17" s="1"/>
  <c r="U213" i="17"/>
  <c r="BV213" i="17" s="1"/>
  <c r="T213" i="17"/>
  <c r="BU213" i="17" s="1"/>
  <c r="S213" i="17"/>
  <c r="BT213" i="17" s="1"/>
  <c r="R213" i="17"/>
  <c r="BS213" i="17" s="1"/>
  <c r="Q213" i="17"/>
  <c r="BR213" i="17" s="1"/>
  <c r="P213" i="17"/>
  <c r="BQ213" i="17" s="1"/>
  <c r="O213" i="17"/>
  <c r="BP213" i="17" s="1"/>
  <c r="N213" i="17"/>
  <c r="BO213" i="17" s="1"/>
  <c r="AR213" i="17"/>
  <c r="CS213" i="17" s="1"/>
  <c r="B212" i="17"/>
  <c r="AQ212" i="17"/>
  <c r="CR212" i="17" s="1"/>
  <c r="C212" i="17"/>
  <c r="BD212" i="17" s="1"/>
  <c r="D212" i="17"/>
  <c r="BE212" i="17" s="1"/>
  <c r="E212" i="17"/>
  <c r="BF212" i="17" s="1"/>
  <c r="F212" i="17"/>
  <c r="BG212" i="17" s="1"/>
  <c r="G212" i="17"/>
  <c r="BH212" i="17" s="1"/>
  <c r="H212" i="17"/>
  <c r="BI212" i="17" s="1"/>
  <c r="I212" i="17"/>
  <c r="BJ212" i="17" s="1"/>
  <c r="J212" i="17"/>
  <c r="BK212" i="17" s="1"/>
  <c r="K212" i="17"/>
  <c r="BL212" i="17" s="1"/>
  <c r="L212" i="17"/>
  <c r="BM212" i="17" s="1"/>
  <c r="M212" i="17"/>
  <c r="BN212" i="17" s="1"/>
  <c r="AS212" i="17"/>
  <c r="CT212" i="17" s="1"/>
  <c r="AL212" i="17"/>
  <c r="CM212" i="17" s="1"/>
  <c r="AN212" i="17"/>
  <c r="CO212" i="17" s="1"/>
  <c r="AY212" i="17"/>
  <c r="CZ212" i="17" s="1"/>
  <c r="AX212" i="17"/>
  <c r="CY212" i="17" s="1"/>
  <c r="AW212" i="17"/>
  <c r="CX212" i="17" s="1"/>
  <c r="AV212" i="17"/>
  <c r="CW212" i="17" s="1"/>
  <c r="AU212" i="17"/>
  <c r="CV212" i="17" s="1"/>
  <c r="AT212" i="17"/>
  <c r="CU212" i="17" s="1"/>
  <c r="AO212" i="17"/>
  <c r="CP212" i="17" s="1"/>
  <c r="AP212" i="17"/>
  <c r="CQ212" i="17" s="1"/>
  <c r="AM212" i="17"/>
  <c r="CN212" i="17" s="1"/>
  <c r="AE212" i="17"/>
  <c r="CF212" i="17" s="1"/>
  <c r="AK212" i="17"/>
  <c r="CL212" i="17" s="1"/>
  <c r="AJ212" i="17"/>
  <c r="CK212" i="17" s="1"/>
  <c r="AI212" i="17"/>
  <c r="CJ212" i="17" s="1"/>
  <c r="AH212" i="17"/>
  <c r="CI212" i="17" s="1"/>
  <c r="AG212" i="17"/>
  <c r="CH212" i="17" s="1"/>
  <c r="AD212" i="17"/>
  <c r="CE212" i="17" s="1"/>
  <c r="AC212" i="17"/>
  <c r="CD212" i="17" s="1"/>
  <c r="AF212" i="17"/>
  <c r="CG212" i="17" s="1"/>
  <c r="AB212" i="17"/>
  <c r="CC212" i="17" s="1"/>
  <c r="AA212" i="17"/>
  <c r="CB212" i="17" s="1"/>
  <c r="Z212" i="17"/>
  <c r="CA212" i="17" s="1"/>
  <c r="Y212" i="17"/>
  <c r="BZ212" i="17" s="1"/>
  <c r="X212" i="17"/>
  <c r="BY212" i="17" s="1"/>
  <c r="W212" i="17"/>
  <c r="BX212" i="17" s="1"/>
  <c r="V212" i="17"/>
  <c r="BW212" i="17" s="1"/>
  <c r="U212" i="17"/>
  <c r="BV212" i="17" s="1"/>
  <c r="T212" i="17"/>
  <c r="BU212" i="17" s="1"/>
  <c r="S212" i="17"/>
  <c r="BT212" i="17" s="1"/>
  <c r="R212" i="17"/>
  <c r="BS212" i="17" s="1"/>
  <c r="Q212" i="17"/>
  <c r="BR212" i="17" s="1"/>
  <c r="P212" i="17"/>
  <c r="BQ212" i="17" s="1"/>
  <c r="O212" i="17"/>
  <c r="BP212" i="17" s="1"/>
  <c r="N212" i="17"/>
  <c r="BO212" i="17" s="1"/>
  <c r="AR212" i="17"/>
  <c r="CS212" i="17" s="1"/>
  <c r="B211" i="17"/>
  <c r="C211" i="17"/>
  <c r="BD211" i="17" s="1"/>
  <c r="D211" i="17"/>
  <c r="BE211" i="17" s="1"/>
  <c r="E211" i="17"/>
  <c r="BF211" i="17" s="1"/>
  <c r="F211" i="17"/>
  <c r="BG211" i="17" s="1"/>
  <c r="G211" i="17"/>
  <c r="BH211" i="17" s="1"/>
  <c r="H211" i="17"/>
  <c r="BI211" i="17" s="1"/>
  <c r="I211" i="17"/>
  <c r="BJ211" i="17" s="1"/>
  <c r="J211" i="17"/>
  <c r="BK211" i="17" s="1"/>
  <c r="K211" i="17"/>
  <c r="BL211" i="17" s="1"/>
  <c r="L211" i="17"/>
  <c r="BM211" i="17" s="1"/>
  <c r="M211" i="17"/>
  <c r="BN211" i="17" s="1"/>
  <c r="AS211" i="17"/>
  <c r="CT211" i="17" s="1"/>
  <c r="AL211" i="17"/>
  <c r="CM211" i="17" s="1"/>
  <c r="AN211" i="17"/>
  <c r="CO211" i="17" s="1"/>
  <c r="AX211" i="17"/>
  <c r="CY211" i="17" s="1"/>
  <c r="AW211" i="17"/>
  <c r="CX211" i="17" s="1"/>
  <c r="AY211" i="17"/>
  <c r="CZ211" i="17" s="1"/>
  <c r="AV211" i="17"/>
  <c r="CW211" i="17" s="1"/>
  <c r="AU211" i="17"/>
  <c r="CV211" i="17" s="1"/>
  <c r="AT211" i="17"/>
  <c r="CU211" i="17" s="1"/>
  <c r="AO211" i="17"/>
  <c r="CP211" i="17" s="1"/>
  <c r="AP211" i="17"/>
  <c r="CQ211" i="17" s="1"/>
  <c r="AM211" i="17"/>
  <c r="CN211" i="17" s="1"/>
  <c r="AE211" i="17"/>
  <c r="CF211" i="17" s="1"/>
  <c r="AK211" i="17"/>
  <c r="CL211" i="17" s="1"/>
  <c r="AJ211" i="17"/>
  <c r="CK211" i="17" s="1"/>
  <c r="AI211" i="17"/>
  <c r="CJ211" i="17" s="1"/>
  <c r="AH211" i="17"/>
  <c r="CI211" i="17" s="1"/>
  <c r="AG211" i="17"/>
  <c r="CH211" i="17" s="1"/>
  <c r="AQ211" i="17"/>
  <c r="CR211" i="17" s="1"/>
  <c r="AF211" i="17"/>
  <c r="CG211" i="17" s="1"/>
  <c r="AD211" i="17"/>
  <c r="CE211" i="17" s="1"/>
  <c r="AC211" i="17"/>
  <c r="CD211" i="17" s="1"/>
  <c r="AB211" i="17"/>
  <c r="CC211" i="17" s="1"/>
  <c r="AA211" i="17"/>
  <c r="CB211" i="17" s="1"/>
  <c r="Z211" i="17"/>
  <c r="CA211" i="17" s="1"/>
  <c r="Y211" i="17"/>
  <c r="BZ211" i="17" s="1"/>
  <c r="X211" i="17"/>
  <c r="BY211" i="17" s="1"/>
  <c r="W211" i="17"/>
  <c r="BX211" i="17" s="1"/>
  <c r="V211" i="17"/>
  <c r="BW211" i="17" s="1"/>
  <c r="U211" i="17"/>
  <c r="BV211" i="17" s="1"/>
  <c r="T211" i="17"/>
  <c r="BU211" i="17" s="1"/>
  <c r="S211" i="17"/>
  <c r="BT211" i="17" s="1"/>
  <c r="R211" i="17"/>
  <c r="BS211" i="17" s="1"/>
  <c r="Q211" i="17"/>
  <c r="BR211" i="17" s="1"/>
  <c r="P211" i="17"/>
  <c r="BQ211" i="17" s="1"/>
  <c r="O211" i="17"/>
  <c r="BP211" i="17" s="1"/>
  <c r="N211" i="17"/>
  <c r="BO211" i="17" s="1"/>
  <c r="AR211" i="17"/>
  <c r="CS211" i="17" s="1"/>
  <c r="B210" i="17"/>
  <c r="C210" i="17"/>
  <c r="BD210" i="17" s="1"/>
  <c r="D210" i="17"/>
  <c r="BE210" i="17" s="1"/>
  <c r="E210" i="17"/>
  <c r="BF210" i="17" s="1"/>
  <c r="F210" i="17"/>
  <c r="BG210" i="17" s="1"/>
  <c r="G210" i="17"/>
  <c r="BH210" i="17" s="1"/>
  <c r="H210" i="17"/>
  <c r="BI210" i="17" s="1"/>
  <c r="I210" i="17"/>
  <c r="BJ210" i="17" s="1"/>
  <c r="J210" i="17"/>
  <c r="BK210" i="17" s="1"/>
  <c r="K210" i="17"/>
  <c r="BL210" i="17" s="1"/>
  <c r="L210" i="17"/>
  <c r="BM210" i="17" s="1"/>
  <c r="M210" i="17"/>
  <c r="BN210" i="17" s="1"/>
  <c r="AS210" i="17"/>
  <c r="CT210" i="17" s="1"/>
  <c r="AL210" i="17"/>
  <c r="CM210" i="17" s="1"/>
  <c r="AN210" i="17"/>
  <c r="CO210" i="17" s="1"/>
  <c r="AY210" i="17"/>
  <c r="CZ210" i="17" s="1"/>
  <c r="AX210" i="17"/>
  <c r="CY210" i="17" s="1"/>
  <c r="AW210" i="17"/>
  <c r="CX210" i="17" s="1"/>
  <c r="AV210" i="17"/>
  <c r="CW210" i="17" s="1"/>
  <c r="AU210" i="17"/>
  <c r="CV210" i="17" s="1"/>
  <c r="AT210" i="17"/>
  <c r="CU210" i="17" s="1"/>
  <c r="AO210" i="17"/>
  <c r="CP210" i="17" s="1"/>
  <c r="AP210" i="17"/>
  <c r="CQ210" i="17" s="1"/>
  <c r="AM210" i="17"/>
  <c r="CN210" i="17" s="1"/>
  <c r="AQ210" i="17"/>
  <c r="CR210" i="17" s="1"/>
  <c r="AE210" i="17"/>
  <c r="CF210" i="17" s="1"/>
  <c r="AK210" i="17"/>
  <c r="CL210" i="17" s="1"/>
  <c r="AJ210" i="17"/>
  <c r="CK210" i="17" s="1"/>
  <c r="AI210" i="17"/>
  <c r="CJ210" i="17" s="1"/>
  <c r="AH210" i="17"/>
  <c r="CI210" i="17" s="1"/>
  <c r="AG210" i="17"/>
  <c r="CH210" i="17" s="1"/>
  <c r="AF210" i="17"/>
  <c r="CG210" i="17" s="1"/>
  <c r="AD210" i="17"/>
  <c r="CE210" i="17" s="1"/>
  <c r="AC210" i="17"/>
  <c r="CD210" i="17" s="1"/>
  <c r="AB210" i="17"/>
  <c r="CC210" i="17" s="1"/>
  <c r="AA210" i="17"/>
  <c r="CB210" i="17" s="1"/>
  <c r="Z210" i="17"/>
  <c r="CA210" i="17" s="1"/>
  <c r="Y210" i="17"/>
  <c r="BZ210" i="17" s="1"/>
  <c r="X210" i="17"/>
  <c r="BY210" i="17" s="1"/>
  <c r="W210" i="17"/>
  <c r="BX210" i="17" s="1"/>
  <c r="V210" i="17"/>
  <c r="BW210" i="17" s="1"/>
  <c r="U210" i="17"/>
  <c r="BV210" i="17" s="1"/>
  <c r="T210" i="17"/>
  <c r="BU210" i="17" s="1"/>
  <c r="S210" i="17"/>
  <c r="BT210" i="17" s="1"/>
  <c r="R210" i="17"/>
  <c r="BS210" i="17" s="1"/>
  <c r="Q210" i="17"/>
  <c r="BR210" i="17" s="1"/>
  <c r="P210" i="17"/>
  <c r="BQ210" i="17" s="1"/>
  <c r="O210" i="17"/>
  <c r="BP210" i="17" s="1"/>
  <c r="N210" i="17"/>
  <c r="BO210" i="17" s="1"/>
  <c r="AR210" i="17"/>
  <c r="CS210" i="17" s="1"/>
  <c r="B209" i="17"/>
  <c r="C209" i="17"/>
  <c r="BD209" i="17" s="1"/>
  <c r="D209" i="17"/>
  <c r="BE209" i="17" s="1"/>
  <c r="E209" i="17"/>
  <c r="BF209" i="17" s="1"/>
  <c r="F209" i="17"/>
  <c r="BG209" i="17" s="1"/>
  <c r="G209" i="17"/>
  <c r="BH209" i="17" s="1"/>
  <c r="H209" i="17"/>
  <c r="BI209" i="17" s="1"/>
  <c r="I209" i="17"/>
  <c r="BJ209" i="17" s="1"/>
  <c r="J209" i="17"/>
  <c r="BK209" i="17" s="1"/>
  <c r="K209" i="17"/>
  <c r="BL209" i="17" s="1"/>
  <c r="L209" i="17"/>
  <c r="BM209" i="17" s="1"/>
  <c r="M209" i="17"/>
  <c r="BN209" i="17" s="1"/>
  <c r="AS209" i="17"/>
  <c r="CT209" i="17" s="1"/>
  <c r="AL209" i="17"/>
  <c r="CM209" i="17" s="1"/>
  <c r="AN209" i="17"/>
  <c r="CO209" i="17" s="1"/>
  <c r="AX209" i="17"/>
  <c r="CY209" i="17" s="1"/>
  <c r="AW209" i="17"/>
  <c r="CX209" i="17" s="1"/>
  <c r="AY209" i="17"/>
  <c r="CZ209" i="17" s="1"/>
  <c r="AV209" i="17"/>
  <c r="CW209" i="17" s="1"/>
  <c r="AU209" i="17"/>
  <c r="CV209" i="17" s="1"/>
  <c r="AT209" i="17"/>
  <c r="CU209" i="17" s="1"/>
  <c r="AO209" i="17"/>
  <c r="CP209" i="17" s="1"/>
  <c r="AP209" i="17"/>
  <c r="CQ209" i="17" s="1"/>
  <c r="AM209" i="17"/>
  <c r="CN209" i="17" s="1"/>
  <c r="AE209" i="17"/>
  <c r="CF209" i="17" s="1"/>
  <c r="AK209" i="17"/>
  <c r="CL209" i="17" s="1"/>
  <c r="AJ209" i="17"/>
  <c r="CK209" i="17" s="1"/>
  <c r="AI209" i="17"/>
  <c r="CJ209" i="17" s="1"/>
  <c r="AH209" i="17"/>
  <c r="CI209" i="17" s="1"/>
  <c r="AG209" i="17"/>
  <c r="CH209" i="17" s="1"/>
  <c r="AD209" i="17"/>
  <c r="CE209" i="17" s="1"/>
  <c r="AC209" i="17"/>
  <c r="CD209" i="17" s="1"/>
  <c r="AF209" i="17"/>
  <c r="CG209" i="17" s="1"/>
  <c r="AB209" i="17"/>
  <c r="CC209" i="17" s="1"/>
  <c r="AA209" i="17"/>
  <c r="CB209" i="17" s="1"/>
  <c r="Z209" i="17"/>
  <c r="CA209" i="17" s="1"/>
  <c r="Y209" i="17"/>
  <c r="BZ209" i="17" s="1"/>
  <c r="X209" i="17"/>
  <c r="BY209" i="17" s="1"/>
  <c r="W209" i="17"/>
  <c r="BX209" i="17" s="1"/>
  <c r="AQ209" i="17"/>
  <c r="CR209" i="17" s="1"/>
  <c r="V209" i="17"/>
  <c r="BW209" i="17" s="1"/>
  <c r="U209" i="17"/>
  <c r="BV209" i="17" s="1"/>
  <c r="T209" i="17"/>
  <c r="BU209" i="17" s="1"/>
  <c r="S209" i="17"/>
  <c r="BT209" i="17" s="1"/>
  <c r="R209" i="17"/>
  <c r="BS209" i="17" s="1"/>
  <c r="Q209" i="17"/>
  <c r="BR209" i="17" s="1"/>
  <c r="P209" i="17"/>
  <c r="BQ209" i="17" s="1"/>
  <c r="O209" i="17"/>
  <c r="BP209" i="17" s="1"/>
  <c r="N209" i="17"/>
  <c r="BO209" i="17" s="1"/>
  <c r="AR209" i="17"/>
  <c r="CS209" i="17" s="1"/>
  <c r="B208" i="17"/>
  <c r="C208" i="17"/>
  <c r="BD208" i="17" s="1"/>
  <c r="D208" i="17"/>
  <c r="BE208" i="17" s="1"/>
  <c r="E208" i="17"/>
  <c r="BF208" i="17" s="1"/>
  <c r="F208" i="17"/>
  <c r="BG208" i="17" s="1"/>
  <c r="G208" i="17"/>
  <c r="BH208" i="17" s="1"/>
  <c r="H208" i="17"/>
  <c r="BI208" i="17" s="1"/>
  <c r="I208" i="17"/>
  <c r="BJ208" i="17" s="1"/>
  <c r="J208" i="17"/>
  <c r="BK208" i="17" s="1"/>
  <c r="K208" i="17"/>
  <c r="BL208" i="17" s="1"/>
  <c r="L208" i="17"/>
  <c r="BM208" i="17" s="1"/>
  <c r="M208" i="17"/>
  <c r="BN208" i="17" s="1"/>
  <c r="AS208" i="17"/>
  <c r="CT208" i="17" s="1"/>
  <c r="AL208" i="17"/>
  <c r="CM208" i="17" s="1"/>
  <c r="AN208" i="17"/>
  <c r="CO208" i="17" s="1"/>
  <c r="AY208" i="17"/>
  <c r="CZ208" i="17" s="1"/>
  <c r="AX208" i="17"/>
  <c r="CY208" i="17" s="1"/>
  <c r="AW208" i="17"/>
  <c r="CX208" i="17" s="1"/>
  <c r="AV208" i="17"/>
  <c r="CW208" i="17" s="1"/>
  <c r="AU208" i="17"/>
  <c r="CV208" i="17" s="1"/>
  <c r="AT208" i="17"/>
  <c r="CU208" i="17" s="1"/>
  <c r="AO208" i="17"/>
  <c r="CP208" i="17" s="1"/>
  <c r="AP208" i="17"/>
  <c r="CQ208" i="17" s="1"/>
  <c r="AM208" i="17"/>
  <c r="CN208" i="17" s="1"/>
  <c r="AE208" i="17"/>
  <c r="CF208" i="17" s="1"/>
  <c r="AK208" i="17"/>
  <c r="CL208" i="17" s="1"/>
  <c r="AJ208" i="17"/>
  <c r="CK208" i="17" s="1"/>
  <c r="AI208" i="17"/>
  <c r="CJ208" i="17" s="1"/>
  <c r="AH208" i="17"/>
  <c r="CI208" i="17" s="1"/>
  <c r="AG208" i="17"/>
  <c r="CH208" i="17" s="1"/>
  <c r="AF208" i="17"/>
  <c r="CG208" i="17" s="1"/>
  <c r="AD208" i="17"/>
  <c r="CE208" i="17" s="1"/>
  <c r="AC208" i="17"/>
  <c r="CD208" i="17" s="1"/>
  <c r="AB208" i="17"/>
  <c r="CC208" i="17" s="1"/>
  <c r="AA208" i="17"/>
  <c r="CB208" i="17" s="1"/>
  <c r="Z208" i="17"/>
  <c r="CA208" i="17" s="1"/>
  <c r="Y208" i="17"/>
  <c r="BZ208" i="17" s="1"/>
  <c r="X208" i="17"/>
  <c r="BY208" i="17" s="1"/>
  <c r="W208" i="17"/>
  <c r="BX208" i="17" s="1"/>
  <c r="AQ208" i="17"/>
  <c r="CR208" i="17" s="1"/>
  <c r="V208" i="17"/>
  <c r="BW208" i="17" s="1"/>
  <c r="U208" i="17"/>
  <c r="BV208" i="17" s="1"/>
  <c r="T208" i="17"/>
  <c r="BU208" i="17" s="1"/>
  <c r="S208" i="17"/>
  <c r="BT208" i="17" s="1"/>
  <c r="R208" i="17"/>
  <c r="BS208" i="17" s="1"/>
  <c r="Q208" i="17"/>
  <c r="BR208" i="17" s="1"/>
  <c r="P208" i="17"/>
  <c r="BQ208" i="17" s="1"/>
  <c r="O208" i="17"/>
  <c r="BP208" i="17" s="1"/>
  <c r="N208" i="17"/>
  <c r="BO208" i="17" s="1"/>
  <c r="AR208" i="17"/>
  <c r="CS208" i="17" s="1"/>
  <c r="B207" i="17"/>
  <c r="AQ207" i="17"/>
  <c r="CR207" i="17" s="1"/>
  <c r="C207" i="17"/>
  <c r="BD207" i="17" s="1"/>
  <c r="D207" i="17"/>
  <c r="BE207" i="17" s="1"/>
  <c r="E207" i="17"/>
  <c r="BF207" i="17" s="1"/>
  <c r="F207" i="17"/>
  <c r="BG207" i="17" s="1"/>
  <c r="G207" i="17"/>
  <c r="BH207" i="17" s="1"/>
  <c r="H207" i="17"/>
  <c r="BI207" i="17" s="1"/>
  <c r="I207" i="17"/>
  <c r="BJ207" i="17" s="1"/>
  <c r="J207" i="17"/>
  <c r="BK207" i="17" s="1"/>
  <c r="K207" i="17"/>
  <c r="BL207" i="17" s="1"/>
  <c r="L207" i="17"/>
  <c r="BM207" i="17" s="1"/>
  <c r="M207" i="17"/>
  <c r="BN207" i="17" s="1"/>
  <c r="AS207" i="17"/>
  <c r="CT207" i="17" s="1"/>
  <c r="AL207" i="17"/>
  <c r="CM207" i="17" s="1"/>
  <c r="AN207" i="17"/>
  <c r="CO207" i="17" s="1"/>
  <c r="AX207" i="17"/>
  <c r="CY207" i="17" s="1"/>
  <c r="AW207" i="17"/>
  <c r="CX207" i="17" s="1"/>
  <c r="AY207" i="17"/>
  <c r="CZ207" i="17" s="1"/>
  <c r="AV207" i="17"/>
  <c r="CW207" i="17" s="1"/>
  <c r="AU207" i="17"/>
  <c r="CV207" i="17" s="1"/>
  <c r="AT207" i="17"/>
  <c r="CU207" i="17" s="1"/>
  <c r="AO207" i="17"/>
  <c r="CP207" i="17" s="1"/>
  <c r="AP207" i="17"/>
  <c r="CQ207" i="17" s="1"/>
  <c r="AM207" i="17"/>
  <c r="CN207" i="17" s="1"/>
  <c r="AE207" i="17"/>
  <c r="CF207" i="17" s="1"/>
  <c r="AK207" i="17"/>
  <c r="CL207" i="17" s="1"/>
  <c r="AJ207" i="17"/>
  <c r="CK207" i="17" s="1"/>
  <c r="AI207" i="17"/>
  <c r="CJ207" i="17" s="1"/>
  <c r="AH207" i="17"/>
  <c r="CI207" i="17" s="1"/>
  <c r="AG207" i="17"/>
  <c r="CH207" i="17" s="1"/>
  <c r="AF207" i="17"/>
  <c r="CG207" i="17" s="1"/>
  <c r="AD207" i="17"/>
  <c r="CE207" i="17" s="1"/>
  <c r="AC207" i="17"/>
  <c r="CD207" i="17" s="1"/>
  <c r="AB207" i="17"/>
  <c r="CC207" i="17" s="1"/>
  <c r="AA207" i="17"/>
  <c r="CB207" i="17" s="1"/>
  <c r="Z207" i="17"/>
  <c r="CA207" i="17" s="1"/>
  <c r="Y207" i="17"/>
  <c r="BZ207" i="17" s="1"/>
  <c r="X207" i="17"/>
  <c r="BY207" i="17" s="1"/>
  <c r="W207" i="17"/>
  <c r="BX207" i="17" s="1"/>
  <c r="V207" i="17"/>
  <c r="BW207" i="17" s="1"/>
  <c r="U207" i="17"/>
  <c r="BV207" i="17" s="1"/>
  <c r="T207" i="17"/>
  <c r="BU207" i="17" s="1"/>
  <c r="S207" i="17"/>
  <c r="BT207" i="17" s="1"/>
  <c r="R207" i="17"/>
  <c r="BS207" i="17" s="1"/>
  <c r="Q207" i="17"/>
  <c r="BR207" i="17" s="1"/>
  <c r="P207" i="17"/>
  <c r="BQ207" i="17" s="1"/>
  <c r="O207" i="17"/>
  <c r="BP207" i="17" s="1"/>
  <c r="N207" i="17"/>
  <c r="BO207" i="17" s="1"/>
  <c r="AR207" i="17"/>
  <c r="CS207" i="17" s="1"/>
  <c r="B206" i="17"/>
  <c r="C206" i="17"/>
  <c r="BD206" i="17" s="1"/>
  <c r="D206" i="17"/>
  <c r="BE206" i="17" s="1"/>
  <c r="E206" i="17"/>
  <c r="BF206" i="17" s="1"/>
  <c r="F206" i="17"/>
  <c r="BG206" i="17" s="1"/>
  <c r="G206" i="17"/>
  <c r="BH206" i="17" s="1"/>
  <c r="H206" i="17"/>
  <c r="BI206" i="17" s="1"/>
  <c r="I206" i="17"/>
  <c r="BJ206" i="17" s="1"/>
  <c r="J206" i="17"/>
  <c r="BK206" i="17" s="1"/>
  <c r="K206" i="17"/>
  <c r="BL206" i="17" s="1"/>
  <c r="L206" i="17"/>
  <c r="BM206" i="17" s="1"/>
  <c r="M206" i="17"/>
  <c r="BN206" i="17" s="1"/>
  <c r="AS206" i="17"/>
  <c r="CT206" i="17" s="1"/>
  <c r="AL206" i="17"/>
  <c r="CM206" i="17" s="1"/>
  <c r="AN206" i="17"/>
  <c r="CO206" i="17" s="1"/>
  <c r="AY206" i="17"/>
  <c r="CZ206" i="17" s="1"/>
  <c r="AX206" i="17"/>
  <c r="CY206" i="17" s="1"/>
  <c r="AW206" i="17"/>
  <c r="CX206" i="17" s="1"/>
  <c r="AV206" i="17"/>
  <c r="CW206" i="17" s="1"/>
  <c r="AU206" i="17"/>
  <c r="CV206" i="17" s="1"/>
  <c r="AT206" i="17"/>
  <c r="CU206" i="17" s="1"/>
  <c r="AO206" i="17"/>
  <c r="CP206" i="17" s="1"/>
  <c r="AP206" i="17"/>
  <c r="CQ206" i="17" s="1"/>
  <c r="AM206" i="17"/>
  <c r="CN206" i="17" s="1"/>
  <c r="AQ206" i="17"/>
  <c r="CR206" i="17" s="1"/>
  <c r="AE206" i="17"/>
  <c r="CF206" i="17" s="1"/>
  <c r="AK206" i="17"/>
  <c r="CL206" i="17" s="1"/>
  <c r="AJ206" i="17"/>
  <c r="CK206" i="17" s="1"/>
  <c r="AI206" i="17"/>
  <c r="CJ206" i="17" s="1"/>
  <c r="AH206" i="17"/>
  <c r="CI206" i="17" s="1"/>
  <c r="AG206" i="17"/>
  <c r="CH206" i="17" s="1"/>
  <c r="AD206" i="17"/>
  <c r="CE206" i="17" s="1"/>
  <c r="AC206" i="17"/>
  <c r="CD206" i="17" s="1"/>
  <c r="AF206" i="17"/>
  <c r="CG206" i="17" s="1"/>
  <c r="AB206" i="17"/>
  <c r="CC206" i="17" s="1"/>
  <c r="AA206" i="17"/>
  <c r="CB206" i="17" s="1"/>
  <c r="Z206" i="17"/>
  <c r="CA206" i="17" s="1"/>
  <c r="Y206" i="17"/>
  <c r="BZ206" i="17" s="1"/>
  <c r="X206" i="17"/>
  <c r="BY206" i="17" s="1"/>
  <c r="W206" i="17"/>
  <c r="BX206" i="17" s="1"/>
  <c r="V206" i="17"/>
  <c r="BW206" i="17" s="1"/>
  <c r="U206" i="17"/>
  <c r="BV206" i="17" s="1"/>
  <c r="T206" i="17"/>
  <c r="BU206" i="17" s="1"/>
  <c r="S206" i="17"/>
  <c r="BT206" i="17" s="1"/>
  <c r="R206" i="17"/>
  <c r="BS206" i="17" s="1"/>
  <c r="Q206" i="17"/>
  <c r="BR206" i="17" s="1"/>
  <c r="P206" i="17"/>
  <c r="BQ206" i="17" s="1"/>
  <c r="O206" i="17"/>
  <c r="BP206" i="17" s="1"/>
  <c r="N206" i="17"/>
  <c r="BO206" i="17" s="1"/>
  <c r="AR206" i="17"/>
  <c r="CS206" i="17" s="1"/>
  <c r="AQ205" i="17"/>
  <c r="CR205" i="17" s="1"/>
  <c r="B205" i="17"/>
  <c r="C205" i="17"/>
  <c r="BD205" i="17" s="1"/>
  <c r="D205" i="17"/>
  <c r="BE205" i="17" s="1"/>
  <c r="E205" i="17"/>
  <c r="BF205" i="17" s="1"/>
  <c r="F205" i="17"/>
  <c r="BG205" i="17" s="1"/>
  <c r="G205" i="17"/>
  <c r="BH205" i="17" s="1"/>
  <c r="H205" i="17"/>
  <c r="BI205" i="17" s="1"/>
  <c r="I205" i="17"/>
  <c r="BJ205" i="17" s="1"/>
  <c r="J205" i="17"/>
  <c r="BK205" i="17" s="1"/>
  <c r="K205" i="17"/>
  <c r="BL205" i="17" s="1"/>
  <c r="L205" i="17"/>
  <c r="BM205" i="17" s="1"/>
  <c r="M205" i="17"/>
  <c r="BN205" i="17" s="1"/>
  <c r="AS205" i="17"/>
  <c r="CT205" i="17" s="1"/>
  <c r="AL205" i="17"/>
  <c r="CM205" i="17" s="1"/>
  <c r="AN205" i="17"/>
  <c r="CO205" i="17" s="1"/>
  <c r="AX205" i="17"/>
  <c r="CY205" i="17" s="1"/>
  <c r="AW205" i="17"/>
  <c r="CX205" i="17" s="1"/>
  <c r="AY205" i="17"/>
  <c r="CZ205" i="17" s="1"/>
  <c r="AV205" i="17"/>
  <c r="CW205" i="17" s="1"/>
  <c r="AU205" i="17"/>
  <c r="CV205" i="17" s="1"/>
  <c r="AT205" i="17"/>
  <c r="CU205" i="17" s="1"/>
  <c r="AO205" i="17"/>
  <c r="CP205" i="17" s="1"/>
  <c r="AP205" i="17"/>
  <c r="CQ205" i="17" s="1"/>
  <c r="AM205" i="17"/>
  <c r="CN205" i="17" s="1"/>
  <c r="AE205" i="17"/>
  <c r="CF205" i="17" s="1"/>
  <c r="AK205" i="17"/>
  <c r="CL205" i="17" s="1"/>
  <c r="AJ205" i="17"/>
  <c r="CK205" i="17" s="1"/>
  <c r="AI205" i="17"/>
  <c r="CJ205" i="17" s="1"/>
  <c r="AH205" i="17"/>
  <c r="CI205" i="17" s="1"/>
  <c r="AG205" i="17"/>
  <c r="CH205" i="17" s="1"/>
  <c r="AF205" i="17"/>
  <c r="CG205" i="17" s="1"/>
  <c r="AD205" i="17"/>
  <c r="CE205" i="17" s="1"/>
  <c r="AC205" i="17"/>
  <c r="CD205" i="17" s="1"/>
  <c r="AB205" i="17"/>
  <c r="CC205" i="17" s="1"/>
  <c r="AA205" i="17"/>
  <c r="CB205" i="17" s="1"/>
  <c r="Z205" i="17"/>
  <c r="CA205" i="17" s="1"/>
  <c r="Y205" i="17"/>
  <c r="BZ205" i="17" s="1"/>
  <c r="X205" i="17"/>
  <c r="BY205" i="17" s="1"/>
  <c r="W205" i="17"/>
  <c r="BX205" i="17" s="1"/>
  <c r="V205" i="17"/>
  <c r="BW205" i="17" s="1"/>
  <c r="U205" i="17"/>
  <c r="BV205" i="17" s="1"/>
  <c r="T205" i="17"/>
  <c r="BU205" i="17" s="1"/>
  <c r="S205" i="17"/>
  <c r="BT205" i="17" s="1"/>
  <c r="R205" i="17"/>
  <c r="BS205" i="17" s="1"/>
  <c r="Q205" i="17"/>
  <c r="BR205" i="17" s="1"/>
  <c r="P205" i="17"/>
  <c r="BQ205" i="17" s="1"/>
  <c r="O205" i="17"/>
  <c r="BP205" i="17" s="1"/>
  <c r="N205" i="17"/>
  <c r="BO205" i="17" s="1"/>
  <c r="AR205" i="17"/>
  <c r="CS205" i="17" s="1"/>
  <c r="B204" i="17"/>
  <c r="C204" i="17"/>
  <c r="BD204" i="17" s="1"/>
  <c r="D204" i="17"/>
  <c r="BE204" i="17" s="1"/>
  <c r="E204" i="17"/>
  <c r="BF204" i="17" s="1"/>
  <c r="F204" i="17"/>
  <c r="BG204" i="17" s="1"/>
  <c r="G204" i="17"/>
  <c r="BH204" i="17" s="1"/>
  <c r="H204" i="17"/>
  <c r="BI204" i="17" s="1"/>
  <c r="I204" i="17"/>
  <c r="BJ204" i="17" s="1"/>
  <c r="J204" i="17"/>
  <c r="BK204" i="17" s="1"/>
  <c r="K204" i="17"/>
  <c r="BL204" i="17" s="1"/>
  <c r="L204" i="17"/>
  <c r="BM204" i="17" s="1"/>
  <c r="M204" i="17"/>
  <c r="BN204" i="17" s="1"/>
  <c r="AS204" i="17"/>
  <c r="CT204" i="17" s="1"/>
  <c r="AL204" i="17"/>
  <c r="CM204" i="17" s="1"/>
  <c r="AN204" i="17"/>
  <c r="CO204" i="17" s="1"/>
  <c r="AX204" i="17"/>
  <c r="CY204" i="17" s="1"/>
  <c r="AW204" i="17"/>
  <c r="CX204" i="17" s="1"/>
  <c r="AY204" i="17"/>
  <c r="CZ204" i="17" s="1"/>
  <c r="AV204" i="17"/>
  <c r="CW204" i="17" s="1"/>
  <c r="AU204" i="17"/>
  <c r="CV204" i="17" s="1"/>
  <c r="AT204" i="17"/>
  <c r="CU204" i="17" s="1"/>
  <c r="AO204" i="17"/>
  <c r="CP204" i="17" s="1"/>
  <c r="AP204" i="17"/>
  <c r="CQ204" i="17" s="1"/>
  <c r="AM204" i="17"/>
  <c r="CN204" i="17" s="1"/>
  <c r="AE204" i="17"/>
  <c r="CF204" i="17" s="1"/>
  <c r="AK204" i="17"/>
  <c r="CL204" i="17" s="1"/>
  <c r="AJ204" i="17"/>
  <c r="CK204" i="17" s="1"/>
  <c r="AI204" i="17"/>
  <c r="CJ204" i="17" s="1"/>
  <c r="AH204" i="17"/>
  <c r="CI204" i="17" s="1"/>
  <c r="AG204" i="17"/>
  <c r="CH204" i="17" s="1"/>
  <c r="AD204" i="17"/>
  <c r="CE204" i="17" s="1"/>
  <c r="AC204" i="17"/>
  <c r="CD204" i="17" s="1"/>
  <c r="AF204" i="17"/>
  <c r="CG204" i="17" s="1"/>
  <c r="AB204" i="17"/>
  <c r="CC204" i="17" s="1"/>
  <c r="AA204" i="17"/>
  <c r="CB204" i="17" s="1"/>
  <c r="Z204" i="17"/>
  <c r="CA204" i="17" s="1"/>
  <c r="Y204" i="17"/>
  <c r="BZ204" i="17" s="1"/>
  <c r="X204" i="17"/>
  <c r="BY204" i="17" s="1"/>
  <c r="W204" i="17"/>
  <c r="BX204" i="17" s="1"/>
  <c r="AQ204" i="17"/>
  <c r="CR204" i="17" s="1"/>
  <c r="V204" i="17"/>
  <c r="BW204" i="17" s="1"/>
  <c r="U204" i="17"/>
  <c r="BV204" i="17" s="1"/>
  <c r="T204" i="17"/>
  <c r="BU204" i="17" s="1"/>
  <c r="S204" i="17"/>
  <c r="BT204" i="17" s="1"/>
  <c r="R204" i="17"/>
  <c r="BS204" i="17" s="1"/>
  <c r="Q204" i="17"/>
  <c r="BR204" i="17" s="1"/>
  <c r="P204" i="17"/>
  <c r="BQ204" i="17" s="1"/>
  <c r="O204" i="17"/>
  <c r="BP204" i="17" s="1"/>
  <c r="N204" i="17"/>
  <c r="BO204" i="17" s="1"/>
  <c r="AR204" i="17"/>
  <c r="CS204" i="17" s="1"/>
  <c r="B203" i="17"/>
  <c r="C203" i="17"/>
  <c r="BD203" i="17" s="1"/>
  <c r="D203" i="17"/>
  <c r="BE203" i="17" s="1"/>
  <c r="E203" i="17"/>
  <c r="BF203" i="17" s="1"/>
  <c r="F203" i="17"/>
  <c r="BG203" i="17" s="1"/>
  <c r="G203" i="17"/>
  <c r="BH203" i="17" s="1"/>
  <c r="H203" i="17"/>
  <c r="BI203" i="17" s="1"/>
  <c r="I203" i="17"/>
  <c r="BJ203" i="17" s="1"/>
  <c r="J203" i="17"/>
  <c r="BK203" i="17" s="1"/>
  <c r="K203" i="17"/>
  <c r="BL203" i="17" s="1"/>
  <c r="L203" i="17"/>
  <c r="BM203" i="17" s="1"/>
  <c r="M203" i="17"/>
  <c r="BN203" i="17" s="1"/>
  <c r="AS203" i="17"/>
  <c r="CT203" i="17" s="1"/>
  <c r="AL203" i="17"/>
  <c r="CM203" i="17" s="1"/>
  <c r="AN203" i="17"/>
  <c r="CO203" i="17" s="1"/>
  <c r="AX203" i="17"/>
  <c r="CY203" i="17" s="1"/>
  <c r="AW203" i="17"/>
  <c r="CX203" i="17" s="1"/>
  <c r="AY203" i="17"/>
  <c r="CZ203" i="17" s="1"/>
  <c r="AV203" i="17"/>
  <c r="CW203" i="17" s="1"/>
  <c r="AU203" i="17"/>
  <c r="CV203" i="17" s="1"/>
  <c r="AT203" i="17"/>
  <c r="CU203" i="17" s="1"/>
  <c r="AO203" i="17"/>
  <c r="CP203" i="17" s="1"/>
  <c r="AP203" i="17"/>
  <c r="CQ203" i="17" s="1"/>
  <c r="AM203" i="17"/>
  <c r="CN203" i="17" s="1"/>
  <c r="AQ203" i="17"/>
  <c r="CR203" i="17" s="1"/>
  <c r="AE203" i="17"/>
  <c r="CF203" i="17" s="1"/>
  <c r="AK203" i="17"/>
  <c r="CL203" i="17" s="1"/>
  <c r="AJ203" i="17"/>
  <c r="CK203" i="17" s="1"/>
  <c r="AI203" i="17"/>
  <c r="CJ203" i="17" s="1"/>
  <c r="AH203" i="17"/>
  <c r="CI203" i="17" s="1"/>
  <c r="AG203" i="17"/>
  <c r="CH203" i="17" s="1"/>
  <c r="AF203" i="17"/>
  <c r="CG203" i="17" s="1"/>
  <c r="AD203" i="17"/>
  <c r="CE203" i="17" s="1"/>
  <c r="AC203" i="17"/>
  <c r="CD203" i="17" s="1"/>
  <c r="AB203" i="17"/>
  <c r="CC203" i="17" s="1"/>
  <c r="AA203" i="17"/>
  <c r="CB203" i="17" s="1"/>
  <c r="Z203" i="17"/>
  <c r="CA203" i="17" s="1"/>
  <c r="Y203" i="17"/>
  <c r="BZ203" i="17" s="1"/>
  <c r="X203" i="17"/>
  <c r="BY203" i="17" s="1"/>
  <c r="W203" i="17"/>
  <c r="BX203" i="17" s="1"/>
  <c r="V203" i="17"/>
  <c r="BW203" i="17" s="1"/>
  <c r="U203" i="17"/>
  <c r="BV203" i="17" s="1"/>
  <c r="T203" i="17"/>
  <c r="BU203" i="17" s="1"/>
  <c r="S203" i="17"/>
  <c r="BT203" i="17" s="1"/>
  <c r="R203" i="17"/>
  <c r="BS203" i="17" s="1"/>
  <c r="Q203" i="17"/>
  <c r="BR203" i="17" s="1"/>
  <c r="P203" i="17"/>
  <c r="BQ203" i="17" s="1"/>
  <c r="O203" i="17"/>
  <c r="BP203" i="17" s="1"/>
  <c r="N203" i="17"/>
  <c r="BO203" i="17" s="1"/>
  <c r="AR203" i="17"/>
  <c r="CS203" i="17" s="1"/>
  <c r="B202" i="17"/>
  <c r="C202" i="17"/>
  <c r="BD202" i="17" s="1"/>
  <c r="D202" i="17"/>
  <c r="BE202" i="17" s="1"/>
  <c r="E202" i="17"/>
  <c r="BF202" i="17" s="1"/>
  <c r="F202" i="17"/>
  <c r="BG202" i="17" s="1"/>
  <c r="G202" i="17"/>
  <c r="BH202" i="17" s="1"/>
  <c r="H202" i="17"/>
  <c r="BI202" i="17" s="1"/>
  <c r="I202" i="17"/>
  <c r="BJ202" i="17" s="1"/>
  <c r="J202" i="17"/>
  <c r="BK202" i="17" s="1"/>
  <c r="K202" i="17"/>
  <c r="BL202" i="17" s="1"/>
  <c r="L202" i="17"/>
  <c r="BM202" i="17" s="1"/>
  <c r="M202" i="17"/>
  <c r="BN202" i="17" s="1"/>
  <c r="AS202" i="17"/>
  <c r="CT202" i="17" s="1"/>
  <c r="AL202" i="17"/>
  <c r="CM202" i="17" s="1"/>
  <c r="AN202" i="17"/>
  <c r="CO202" i="17" s="1"/>
  <c r="AX202" i="17"/>
  <c r="CY202" i="17" s="1"/>
  <c r="AW202" i="17"/>
  <c r="CX202" i="17" s="1"/>
  <c r="AY202" i="17"/>
  <c r="CZ202" i="17" s="1"/>
  <c r="AV202" i="17"/>
  <c r="CW202" i="17" s="1"/>
  <c r="AU202" i="17"/>
  <c r="CV202" i="17" s="1"/>
  <c r="AT202" i="17"/>
  <c r="CU202" i="17" s="1"/>
  <c r="AO202" i="17"/>
  <c r="CP202" i="17" s="1"/>
  <c r="AP202" i="17"/>
  <c r="CQ202" i="17" s="1"/>
  <c r="AM202" i="17"/>
  <c r="CN202" i="17" s="1"/>
  <c r="AE202" i="17"/>
  <c r="CF202" i="17" s="1"/>
  <c r="AK202" i="17"/>
  <c r="CL202" i="17" s="1"/>
  <c r="AJ202" i="17"/>
  <c r="CK202" i="17" s="1"/>
  <c r="AI202" i="17"/>
  <c r="CJ202" i="17" s="1"/>
  <c r="AH202" i="17"/>
  <c r="CI202" i="17" s="1"/>
  <c r="AG202" i="17"/>
  <c r="CH202" i="17" s="1"/>
  <c r="AD202" i="17"/>
  <c r="CE202" i="17" s="1"/>
  <c r="AC202" i="17"/>
  <c r="CD202" i="17" s="1"/>
  <c r="AQ202" i="17"/>
  <c r="CR202" i="17" s="1"/>
  <c r="AF202" i="17"/>
  <c r="CG202" i="17" s="1"/>
  <c r="AB202" i="17"/>
  <c r="CC202" i="17" s="1"/>
  <c r="AA202" i="17"/>
  <c r="CB202" i="17" s="1"/>
  <c r="Z202" i="17"/>
  <c r="CA202" i="17" s="1"/>
  <c r="Y202" i="17"/>
  <c r="BZ202" i="17" s="1"/>
  <c r="X202" i="17"/>
  <c r="BY202" i="17" s="1"/>
  <c r="W202" i="17"/>
  <c r="BX202" i="17" s="1"/>
  <c r="V202" i="17"/>
  <c r="BW202" i="17" s="1"/>
  <c r="U202" i="17"/>
  <c r="BV202" i="17" s="1"/>
  <c r="T202" i="17"/>
  <c r="BU202" i="17" s="1"/>
  <c r="S202" i="17"/>
  <c r="BT202" i="17" s="1"/>
  <c r="R202" i="17"/>
  <c r="BS202" i="17" s="1"/>
  <c r="Q202" i="17"/>
  <c r="BR202" i="17" s="1"/>
  <c r="P202" i="17"/>
  <c r="BQ202" i="17" s="1"/>
  <c r="O202" i="17"/>
  <c r="BP202" i="17" s="1"/>
  <c r="N202" i="17"/>
  <c r="BO202" i="17" s="1"/>
  <c r="AR202" i="17"/>
  <c r="CS202" i="17" s="1"/>
  <c r="B201" i="17"/>
  <c r="C201" i="17"/>
  <c r="BD201" i="17" s="1"/>
  <c r="D201" i="17"/>
  <c r="BE201" i="17" s="1"/>
  <c r="E201" i="17"/>
  <c r="BF201" i="17" s="1"/>
  <c r="F201" i="17"/>
  <c r="BG201" i="17" s="1"/>
  <c r="G201" i="17"/>
  <c r="BH201" i="17" s="1"/>
  <c r="H201" i="17"/>
  <c r="BI201" i="17" s="1"/>
  <c r="I201" i="17"/>
  <c r="BJ201" i="17" s="1"/>
  <c r="J201" i="17"/>
  <c r="BK201" i="17" s="1"/>
  <c r="K201" i="17"/>
  <c r="BL201" i="17" s="1"/>
  <c r="L201" i="17"/>
  <c r="BM201" i="17" s="1"/>
  <c r="M201" i="17"/>
  <c r="BN201" i="17" s="1"/>
  <c r="AS201" i="17"/>
  <c r="CT201" i="17" s="1"/>
  <c r="AL201" i="17"/>
  <c r="CM201" i="17" s="1"/>
  <c r="AN201" i="17"/>
  <c r="CO201" i="17" s="1"/>
  <c r="AX201" i="17"/>
  <c r="CY201" i="17" s="1"/>
  <c r="AW201" i="17"/>
  <c r="CX201" i="17" s="1"/>
  <c r="AY201" i="17"/>
  <c r="CZ201" i="17" s="1"/>
  <c r="AV201" i="17"/>
  <c r="CW201" i="17" s="1"/>
  <c r="AU201" i="17"/>
  <c r="CV201" i="17" s="1"/>
  <c r="AT201" i="17"/>
  <c r="CU201" i="17" s="1"/>
  <c r="AO201" i="17"/>
  <c r="CP201" i="17" s="1"/>
  <c r="AP201" i="17"/>
  <c r="CQ201" i="17" s="1"/>
  <c r="AM201" i="17"/>
  <c r="CN201" i="17" s="1"/>
  <c r="AE201" i="17"/>
  <c r="CF201" i="17" s="1"/>
  <c r="AK201" i="17"/>
  <c r="CL201" i="17" s="1"/>
  <c r="AJ201" i="17"/>
  <c r="CK201" i="17" s="1"/>
  <c r="AI201" i="17"/>
  <c r="CJ201" i="17" s="1"/>
  <c r="AH201" i="17"/>
  <c r="CI201" i="17" s="1"/>
  <c r="AG201" i="17"/>
  <c r="CH201" i="17" s="1"/>
  <c r="AF201" i="17"/>
  <c r="CG201" i="17" s="1"/>
  <c r="AD201" i="17"/>
  <c r="CE201" i="17" s="1"/>
  <c r="AC201" i="17"/>
  <c r="CD201" i="17" s="1"/>
  <c r="AB201" i="17"/>
  <c r="CC201" i="17" s="1"/>
  <c r="AA201" i="17"/>
  <c r="CB201" i="17" s="1"/>
  <c r="Z201" i="17"/>
  <c r="CA201" i="17" s="1"/>
  <c r="Y201" i="17"/>
  <c r="BZ201" i="17" s="1"/>
  <c r="X201" i="17"/>
  <c r="BY201" i="17" s="1"/>
  <c r="W201" i="17"/>
  <c r="BX201" i="17" s="1"/>
  <c r="AQ201" i="17"/>
  <c r="CR201" i="17" s="1"/>
  <c r="V201" i="17"/>
  <c r="BW201" i="17" s="1"/>
  <c r="U201" i="17"/>
  <c r="BV201" i="17" s="1"/>
  <c r="T201" i="17"/>
  <c r="BU201" i="17" s="1"/>
  <c r="S201" i="17"/>
  <c r="BT201" i="17" s="1"/>
  <c r="R201" i="17"/>
  <c r="BS201" i="17" s="1"/>
  <c r="Q201" i="17"/>
  <c r="BR201" i="17" s="1"/>
  <c r="P201" i="17"/>
  <c r="BQ201" i="17" s="1"/>
  <c r="O201" i="17"/>
  <c r="BP201" i="17" s="1"/>
  <c r="N201" i="17"/>
  <c r="BO201" i="17" s="1"/>
  <c r="AR201" i="17"/>
  <c r="CS201" i="17" s="1"/>
  <c r="AQ200" i="17"/>
  <c r="CR200" i="17" s="1"/>
  <c r="B200" i="17"/>
  <c r="C200" i="17"/>
  <c r="BD200" i="17" s="1"/>
  <c r="D200" i="17"/>
  <c r="BE200" i="17" s="1"/>
  <c r="E200" i="17"/>
  <c r="BF200" i="17" s="1"/>
  <c r="F200" i="17"/>
  <c r="BG200" i="17" s="1"/>
  <c r="G200" i="17"/>
  <c r="BH200" i="17" s="1"/>
  <c r="H200" i="17"/>
  <c r="BI200" i="17" s="1"/>
  <c r="I200" i="17"/>
  <c r="BJ200" i="17" s="1"/>
  <c r="J200" i="17"/>
  <c r="BK200" i="17" s="1"/>
  <c r="K200" i="17"/>
  <c r="BL200" i="17" s="1"/>
  <c r="L200" i="17"/>
  <c r="BM200" i="17" s="1"/>
  <c r="M200" i="17"/>
  <c r="BN200" i="17" s="1"/>
  <c r="AS200" i="17"/>
  <c r="CT200" i="17" s="1"/>
  <c r="AL200" i="17"/>
  <c r="CM200" i="17" s="1"/>
  <c r="AN200" i="17"/>
  <c r="CO200" i="17" s="1"/>
  <c r="AX200" i="17"/>
  <c r="CY200" i="17" s="1"/>
  <c r="AW200" i="17"/>
  <c r="CX200" i="17" s="1"/>
  <c r="AY200" i="17"/>
  <c r="CZ200" i="17" s="1"/>
  <c r="AV200" i="17"/>
  <c r="CW200" i="17" s="1"/>
  <c r="AU200" i="17"/>
  <c r="CV200" i="17" s="1"/>
  <c r="AT200" i="17"/>
  <c r="CU200" i="17" s="1"/>
  <c r="AO200" i="17"/>
  <c r="CP200" i="17" s="1"/>
  <c r="AP200" i="17"/>
  <c r="CQ200" i="17" s="1"/>
  <c r="AM200" i="17"/>
  <c r="CN200" i="17" s="1"/>
  <c r="AE200" i="17"/>
  <c r="CF200" i="17" s="1"/>
  <c r="AK200" i="17"/>
  <c r="CL200" i="17" s="1"/>
  <c r="AJ200" i="17"/>
  <c r="CK200" i="17" s="1"/>
  <c r="AI200" i="17"/>
  <c r="CJ200" i="17" s="1"/>
  <c r="AH200" i="17"/>
  <c r="CI200" i="17" s="1"/>
  <c r="AG200" i="17"/>
  <c r="CH200" i="17" s="1"/>
  <c r="AD200" i="17"/>
  <c r="CE200" i="17" s="1"/>
  <c r="AC200" i="17"/>
  <c r="CD200" i="17" s="1"/>
  <c r="AF200" i="17"/>
  <c r="CG200" i="17" s="1"/>
  <c r="AB200" i="17"/>
  <c r="CC200" i="17" s="1"/>
  <c r="AA200" i="17"/>
  <c r="CB200" i="17" s="1"/>
  <c r="Z200" i="17"/>
  <c r="CA200" i="17" s="1"/>
  <c r="Y200" i="17"/>
  <c r="BZ200" i="17" s="1"/>
  <c r="X200" i="17"/>
  <c r="BY200" i="17" s="1"/>
  <c r="W200" i="17"/>
  <c r="BX200" i="17" s="1"/>
  <c r="V200" i="17"/>
  <c r="BW200" i="17" s="1"/>
  <c r="U200" i="17"/>
  <c r="BV200" i="17" s="1"/>
  <c r="T200" i="17"/>
  <c r="BU200" i="17" s="1"/>
  <c r="S200" i="17"/>
  <c r="BT200" i="17" s="1"/>
  <c r="R200" i="17"/>
  <c r="BS200" i="17" s="1"/>
  <c r="Q200" i="17"/>
  <c r="BR200" i="17" s="1"/>
  <c r="P200" i="17"/>
  <c r="BQ200" i="17" s="1"/>
  <c r="O200" i="17"/>
  <c r="BP200" i="17" s="1"/>
  <c r="N200" i="17"/>
  <c r="BO200" i="17" s="1"/>
  <c r="AR200" i="17"/>
  <c r="CS200" i="17" s="1"/>
  <c r="B199" i="17"/>
  <c r="C199" i="17"/>
  <c r="BD199" i="17" s="1"/>
  <c r="D199" i="17"/>
  <c r="BE199" i="17" s="1"/>
  <c r="E199" i="17"/>
  <c r="BF199" i="17" s="1"/>
  <c r="F199" i="17"/>
  <c r="BG199" i="17" s="1"/>
  <c r="G199" i="17"/>
  <c r="BH199" i="17" s="1"/>
  <c r="H199" i="17"/>
  <c r="BI199" i="17" s="1"/>
  <c r="I199" i="17"/>
  <c r="BJ199" i="17" s="1"/>
  <c r="J199" i="17"/>
  <c r="BK199" i="17" s="1"/>
  <c r="K199" i="17"/>
  <c r="BL199" i="17" s="1"/>
  <c r="L199" i="17"/>
  <c r="BM199" i="17" s="1"/>
  <c r="M199" i="17"/>
  <c r="BN199" i="17" s="1"/>
  <c r="AS199" i="17"/>
  <c r="CT199" i="17" s="1"/>
  <c r="AL199" i="17"/>
  <c r="CM199" i="17" s="1"/>
  <c r="AN199" i="17"/>
  <c r="CO199" i="17" s="1"/>
  <c r="AX199" i="17"/>
  <c r="CY199" i="17" s="1"/>
  <c r="AW199" i="17"/>
  <c r="CX199" i="17" s="1"/>
  <c r="AQ199" i="17"/>
  <c r="CR199" i="17" s="1"/>
  <c r="AY199" i="17"/>
  <c r="CZ199" i="17" s="1"/>
  <c r="AV199" i="17"/>
  <c r="CW199" i="17" s="1"/>
  <c r="AU199" i="17"/>
  <c r="CV199" i="17" s="1"/>
  <c r="AT199" i="17"/>
  <c r="CU199" i="17" s="1"/>
  <c r="AO199" i="17"/>
  <c r="CP199" i="17" s="1"/>
  <c r="AP199" i="17"/>
  <c r="CQ199" i="17" s="1"/>
  <c r="AM199" i="17"/>
  <c r="CN199" i="17" s="1"/>
  <c r="AE199" i="17"/>
  <c r="CF199" i="17" s="1"/>
  <c r="AK199" i="17"/>
  <c r="CL199" i="17" s="1"/>
  <c r="AJ199" i="17"/>
  <c r="CK199" i="17" s="1"/>
  <c r="AI199" i="17"/>
  <c r="CJ199" i="17" s="1"/>
  <c r="AH199" i="17"/>
  <c r="CI199" i="17" s="1"/>
  <c r="AG199" i="17"/>
  <c r="CH199" i="17" s="1"/>
  <c r="AF199" i="17"/>
  <c r="CG199" i="17" s="1"/>
  <c r="AD199" i="17"/>
  <c r="CE199" i="17" s="1"/>
  <c r="AC199" i="17"/>
  <c r="CD199" i="17" s="1"/>
  <c r="AB199" i="17"/>
  <c r="CC199" i="17" s="1"/>
  <c r="AA199" i="17"/>
  <c r="CB199" i="17" s="1"/>
  <c r="Z199" i="17"/>
  <c r="CA199" i="17" s="1"/>
  <c r="Y199" i="17"/>
  <c r="BZ199" i="17" s="1"/>
  <c r="X199" i="17"/>
  <c r="BY199" i="17" s="1"/>
  <c r="W199" i="17"/>
  <c r="BX199" i="17" s="1"/>
  <c r="V199" i="17"/>
  <c r="BW199" i="17" s="1"/>
  <c r="U199" i="17"/>
  <c r="BV199" i="17" s="1"/>
  <c r="T199" i="17"/>
  <c r="BU199" i="17" s="1"/>
  <c r="S199" i="17"/>
  <c r="BT199" i="17" s="1"/>
  <c r="R199" i="17"/>
  <c r="BS199" i="17" s="1"/>
  <c r="Q199" i="17"/>
  <c r="BR199" i="17" s="1"/>
  <c r="P199" i="17"/>
  <c r="BQ199" i="17" s="1"/>
  <c r="O199" i="17"/>
  <c r="BP199" i="17" s="1"/>
  <c r="N199" i="17"/>
  <c r="BO199" i="17" s="1"/>
  <c r="AR199" i="17"/>
  <c r="CS199" i="17" s="1"/>
  <c r="B198" i="17"/>
  <c r="AQ198" i="17"/>
  <c r="CR198" i="17" s="1"/>
  <c r="C198" i="17"/>
  <c r="BD198" i="17" s="1"/>
  <c r="D198" i="17"/>
  <c r="BE198" i="17" s="1"/>
  <c r="E198" i="17"/>
  <c r="BF198" i="17" s="1"/>
  <c r="F198" i="17"/>
  <c r="BG198" i="17" s="1"/>
  <c r="G198" i="17"/>
  <c r="BH198" i="17" s="1"/>
  <c r="H198" i="17"/>
  <c r="BI198" i="17" s="1"/>
  <c r="I198" i="17"/>
  <c r="BJ198" i="17" s="1"/>
  <c r="J198" i="17"/>
  <c r="BK198" i="17" s="1"/>
  <c r="K198" i="17"/>
  <c r="BL198" i="17" s="1"/>
  <c r="L198" i="17"/>
  <c r="BM198" i="17" s="1"/>
  <c r="M198" i="17"/>
  <c r="BN198" i="17" s="1"/>
  <c r="AS198" i="17"/>
  <c r="CT198" i="17" s="1"/>
  <c r="AL198" i="17"/>
  <c r="CM198" i="17" s="1"/>
  <c r="AN198" i="17"/>
  <c r="CO198" i="17" s="1"/>
  <c r="AX198" i="17"/>
  <c r="CY198" i="17" s="1"/>
  <c r="AW198" i="17"/>
  <c r="CX198" i="17" s="1"/>
  <c r="AY198" i="17"/>
  <c r="CZ198" i="17" s="1"/>
  <c r="AV198" i="17"/>
  <c r="CW198" i="17" s="1"/>
  <c r="AU198" i="17"/>
  <c r="CV198" i="17" s="1"/>
  <c r="AT198" i="17"/>
  <c r="CU198" i="17" s="1"/>
  <c r="AO198" i="17"/>
  <c r="CP198" i="17" s="1"/>
  <c r="AP198" i="17"/>
  <c r="CQ198" i="17" s="1"/>
  <c r="AM198" i="17"/>
  <c r="CN198" i="17" s="1"/>
  <c r="AE198" i="17"/>
  <c r="CF198" i="17" s="1"/>
  <c r="AK198" i="17"/>
  <c r="CL198" i="17" s="1"/>
  <c r="AJ198" i="17"/>
  <c r="CK198" i="17" s="1"/>
  <c r="AI198" i="17"/>
  <c r="CJ198" i="17" s="1"/>
  <c r="AH198" i="17"/>
  <c r="CI198" i="17" s="1"/>
  <c r="AG198" i="17"/>
  <c r="CH198" i="17" s="1"/>
  <c r="AD198" i="17"/>
  <c r="CE198" i="17" s="1"/>
  <c r="AC198" i="17"/>
  <c r="CD198" i="17" s="1"/>
  <c r="AF198" i="17"/>
  <c r="CG198" i="17" s="1"/>
  <c r="AB198" i="17"/>
  <c r="CC198" i="17" s="1"/>
  <c r="AA198" i="17"/>
  <c r="CB198" i="17" s="1"/>
  <c r="Z198" i="17"/>
  <c r="CA198" i="17" s="1"/>
  <c r="Y198" i="17"/>
  <c r="BZ198" i="17" s="1"/>
  <c r="X198" i="17"/>
  <c r="BY198" i="17" s="1"/>
  <c r="W198" i="17"/>
  <c r="BX198" i="17" s="1"/>
  <c r="V198" i="17"/>
  <c r="BW198" i="17" s="1"/>
  <c r="U198" i="17"/>
  <c r="BV198" i="17" s="1"/>
  <c r="T198" i="17"/>
  <c r="BU198" i="17" s="1"/>
  <c r="S198" i="17"/>
  <c r="BT198" i="17" s="1"/>
  <c r="R198" i="17"/>
  <c r="BS198" i="17" s="1"/>
  <c r="Q198" i="17"/>
  <c r="BR198" i="17" s="1"/>
  <c r="P198" i="17"/>
  <c r="BQ198" i="17" s="1"/>
  <c r="O198" i="17"/>
  <c r="BP198" i="17" s="1"/>
  <c r="N198" i="17"/>
  <c r="BO198" i="17" s="1"/>
  <c r="AR198" i="17"/>
  <c r="CS198" i="17" s="1"/>
  <c r="AQ197" i="17"/>
  <c r="CR197" i="17" s="1"/>
  <c r="B197" i="17"/>
  <c r="C197" i="17"/>
  <c r="BD197" i="17" s="1"/>
  <c r="D197" i="17"/>
  <c r="BE197" i="17" s="1"/>
  <c r="E197" i="17"/>
  <c r="BF197" i="17" s="1"/>
  <c r="F197" i="17"/>
  <c r="BG197" i="17" s="1"/>
  <c r="G197" i="17"/>
  <c r="BH197" i="17" s="1"/>
  <c r="H197" i="17"/>
  <c r="BI197" i="17" s="1"/>
  <c r="I197" i="17"/>
  <c r="BJ197" i="17" s="1"/>
  <c r="J197" i="17"/>
  <c r="BK197" i="17" s="1"/>
  <c r="K197" i="17"/>
  <c r="BL197" i="17" s="1"/>
  <c r="L197" i="17"/>
  <c r="BM197" i="17" s="1"/>
  <c r="M197" i="17"/>
  <c r="BN197" i="17" s="1"/>
  <c r="AS197" i="17"/>
  <c r="CT197" i="17" s="1"/>
  <c r="AL197" i="17"/>
  <c r="CM197" i="17" s="1"/>
  <c r="AN197" i="17"/>
  <c r="CO197" i="17" s="1"/>
  <c r="AX197" i="17"/>
  <c r="CY197" i="17" s="1"/>
  <c r="AW197" i="17"/>
  <c r="CX197" i="17" s="1"/>
  <c r="AY197" i="17"/>
  <c r="CZ197" i="17" s="1"/>
  <c r="AV197" i="17"/>
  <c r="CW197" i="17" s="1"/>
  <c r="AU197" i="17"/>
  <c r="CV197" i="17" s="1"/>
  <c r="AT197" i="17"/>
  <c r="CU197" i="17" s="1"/>
  <c r="AO197" i="17"/>
  <c r="CP197" i="17" s="1"/>
  <c r="AP197" i="17"/>
  <c r="CQ197" i="17" s="1"/>
  <c r="AM197" i="17"/>
  <c r="CN197" i="17" s="1"/>
  <c r="AE197" i="17"/>
  <c r="CF197" i="17" s="1"/>
  <c r="AK197" i="17"/>
  <c r="CL197" i="17" s="1"/>
  <c r="AJ197" i="17"/>
  <c r="CK197" i="17" s="1"/>
  <c r="AI197" i="17"/>
  <c r="CJ197" i="17" s="1"/>
  <c r="AH197" i="17"/>
  <c r="CI197" i="17" s="1"/>
  <c r="AG197" i="17"/>
  <c r="CH197" i="17" s="1"/>
  <c r="AF197" i="17"/>
  <c r="CG197" i="17" s="1"/>
  <c r="AD197" i="17"/>
  <c r="CE197" i="17" s="1"/>
  <c r="AC197" i="17"/>
  <c r="CD197" i="17" s="1"/>
  <c r="AB197" i="17"/>
  <c r="CC197" i="17" s="1"/>
  <c r="AA197" i="17"/>
  <c r="CB197" i="17" s="1"/>
  <c r="Z197" i="17"/>
  <c r="CA197" i="17" s="1"/>
  <c r="Y197" i="17"/>
  <c r="BZ197" i="17" s="1"/>
  <c r="X197" i="17"/>
  <c r="BY197" i="17" s="1"/>
  <c r="W197" i="17"/>
  <c r="BX197" i="17" s="1"/>
  <c r="V197" i="17"/>
  <c r="BW197" i="17" s="1"/>
  <c r="U197" i="17"/>
  <c r="BV197" i="17" s="1"/>
  <c r="T197" i="17"/>
  <c r="BU197" i="17" s="1"/>
  <c r="S197" i="17"/>
  <c r="BT197" i="17" s="1"/>
  <c r="R197" i="17"/>
  <c r="BS197" i="17" s="1"/>
  <c r="Q197" i="17"/>
  <c r="BR197" i="17" s="1"/>
  <c r="P197" i="17"/>
  <c r="BQ197" i="17" s="1"/>
  <c r="O197" i="17"/>
  <c r="BP197" i="17" s="1"/>
  <c r="N197" i="17"/>
  <c r="BO197" i="17" s="1"/>
  <c r="AR197" i="17"/>
  <c r="CS197" i="17" s="1"/>
  <c r="B196" i="17"/>
  <c r="C196" i="17"/>
  <c r="BD196" i="17" s="1"/>
  <c r="D196" i="17"/>
  <c r="BE196" i="17" s="1"/>
  <c r="E196" i="17"/>
  <c r="BF196" i="17" s="1"/>
  <c r="F196" i="17"/>
  <c r="BG196" i="17" s="1"/>
  <c r="G196" i="17"/>
  <c r="BH196" i="17" s="1"/>
  <c r="H196" i="17"/>
  <c r="BI196" i="17" s="1"/>
  <c r="I196" i="17"/>
  <c r="BJ196" i="17" s="1"/>
  <c r="J196" i="17"/>
  <c r="BK196" i="17" s="1"/>
  <c r="K196" i="17"/>
  <c r="BL196" i="17" s="1"/>
  <c r="L196" i="17"/>
  <c r="BM196" i="17" s="1"/>
  <c r="M196" i="17"/>
  <c r="BN196" i="17" s="1"/>
  <c r="AS196" i="17"/>
  <c r="CT196" i="17" s="1"/>
  <c r="AL196" i="17"/>
  <c r="CM196" i="17" s="1"/>
  <c r="AN196" i="17"/>
  <c r="CO196" i="17" s="1"/>
  <c r="AY196" i="17"/>
  <c r="CZ196" i="17" s="1"/>
  <c r="AX196" i="17"/>
  <c r="CY196" i="17" s="1"/>
  <c r="AW196" i="17"/>
  <c r="CX196" i="17" s="1"/>
  <c r="AV196" i="17"/>
  <c r="CW196" i="17" s="1"/>
  <c r="AU196" i="17"/>
  <c r="CV196" i="17" s="1"/>
  <c r="AT196" i="17"/>
  <c r="CU196" i="17" s="1"/>
  <c r="AO196" i="17"/>
  <c r="CP196" i="17" s="1"/>
  <c r="AP196" i="17"/>
  <c r="CQ196" i="17" s="1"/>
  <c r="AM196" i="17"/>
  <c r="CN196" i="17" s="1"/>
  <c r="AE196" i="17"/>
  <c r="CF196" i="17" s="1"/>
  <c r="AK196" i="17"/>
  <c r="CL196" i="17" s="1"/>
  <c r="AJ196" i="17"/>
  <c r="CK196" i="17" s="1"/>
  <c r="AQ196" i="17"/>
  <c r="CR196" i="17" s="1"/>
  <c r="AI196" i="17"/>
  <c r="CJ196" i="17" s="1"/>
  <c r="AH196" i="17"/>
  <c r="CI196" i="17" s="1"/>
  <c r="AG196" i="17"/>
  <c r="CH196" i="17" s="1"/>
  <c r="AF196" i="17"/>
  <c r="CG196" i="17" s="1"/>
  <c r="AD196" i="17"/>
  <c r="CE196" i="17" s="1"/>
  <c r="AC196" i="17"/>
  <c r="CD196" i="17" s="1"/>
  <c r="AB196" i="17"/>
  <c r="CC196" i="17" s="1"/>
  <c r="AA196" i="17"/>
  <c r="CB196" i="17" s="1"/>
  <c r="Z196" i="17"/>
  <c r="CA196" i="17" s="1"/>
  <c r="Y196" i="17"/>
  <c r="BZ196" i="17" s="1"/>
  <c r="X196" i="17"/>
  <c r="BY196" i="17" s="1"/>
  <c r="W196" i="17"/>
  <c r="BX196" i="17" s="1"/>
  <c r="V196" i="17"/>
  <c r="BW196" i="17" s="1"/>
  <c r="U196" i="17"/>
  <c r="BV196" i="17" s="1"/>
  <c r="T196" i="17"/>
  <c r="BU196" i="17" s="1"/>
  <c r="S196" i="17"/>
  <c r="BT196" i="17" s="1"/>
  <c r="R196" i="17"/>
  <c r="BS196" i="17" s="1"/>
  <c r="Q196" i="17"/>
  <c r="BR196" i="17" s="1"/>
  <c r="P196" i="17"/>
  <c r="BQ196" i="17" s="1"/>
  <c r="O196" i="17"/>
  <c r="BP196" i="17" s="1"/>
  <c r="N196" i="17"/>
  <c r="BO196" i="17" s="1"/>
  <c r="AR196" i="17"/>
  <c r="CS196" i="17" s="1"/>
  <c r="C195" i="17"/>
  <c r="BD195" i="17" s="1"/>
  <c r="D195" i="17"/>
  <c r="BE195" i="17" s="1"/>
  <c r="E195" i="17"/>
  <c r="BF195" i="17" s="1"/>
  <c r="B195" i="17"/>
  <c r="F195" i="17"/>
  <c r="BG195" i="17" s="1"/>
  <c r="G195" i="17"/>
  <c r="BH195" i="17" s="1"/>
  <c r="H195" i="17"/>
  <c r="BI195" i="17" s="1"/>
  <c r="I195" i="17"/>
  <c r="BJ195" i="17" s="1"/>
  <c r="J195" i="17"/>
  <c r="BK195" i="17" s="1"/>
  <c r="K195" i="17"/>
  <c r="BL195" i="17" s="1"/>
  <c r="L195" i="17"/>
  <c r="BM195" i="17" s="1"/>
  <c r="M195" i="17"/>
  <c r="BN195" i="17" s="1"/>
  <c r="AS195" i="17"/>
  <c r="CT195" i="17" s="1"/>
  <c r="AL195" i="17"/>
  <c r="CM195" i="17" s="1"/>
  <c r="AN195" i="17"/>
  <c r="CO195" i="17" s="1"/>
  <c r="AY195" i="17"/>
  <c r="CZ195" i="17" s="1"/>
  <c r="AX195" i="17"/>
  <c r="CY195" i="17" s="1"/>
  <c r="AW195" i="17"/>
  <c r="CX195" i="17" s="1"/>
  <c r="AV195" i="17"/>
  <c r="CW195" i="17" s="1"/>
  <c r="AU195" i="17"/>
  <c r="CV195" i="17" s="1"/>
  <c r="AT195" i="17"/>
  <c r="CU195" i="17" s="1"/>
  <c r="AO195" i="17"/>
  <c r="CP195" i="17" s="1"/>
  <c r="AP195" i="17"/>
  <c r="CQ195" i="17" s="1"/>
  <c r="AM195" i="17"/>
  <c r="CN195" i="17" s="1"/>
  <c r="AE195" i="17"/>
  <c r="CF195" i="17" s="1"/>
  <c r="AK195" i="17"/>
  <c r="CL195" i="17" s="1"/>
  <c r="AJ195" i="17"/>
  <c r="CK195" i="17" s="1"/>
  <c r="AI195" i="17"/>
  <c r="CJ195" i="17" s="1"/>
  <c r="AH195" i="17"/>
  <c r="CI195" i="17" s="1"/>
  <c r="AG195" i="17"/>
  <c r="CH195" i="17" s="1"/>
  <c r="AD195" i="17"/>
  <c r="CE195" i="17" s="1"/>
  <c r="AC195" i="17"/>
  <c r="CD195" i="17" s="1"/>
  <c r="AQ195" i="17"/>
  <c r="CR195" i="17" s="1"/>
  <c r="AF195" i="17"/>
  <c r="CG195" i="17" s="1"/>
  <c r="AB195" i="17"/>
  <c r="CC195" i="17" s="1"/>
  <c r="AA195" i="17"/>
  <c r="CB195" i="17" s="1"/>
  <c r="Z195" i="17"/>
  <c r="CA195" i="17" s="1"/>
  <c r="Y195" i="17"/>
  <c r="BZ195" i="17" s="1"/>
  <c r="X195" i="17"/>
  <c r="BY195" i="17" s="1"/>
  <c r="W195" i="17"/>
  <c r="BX195" i="17" s="1"/>
  <c r="V195" i="17"/>
  <c r="BW195" i="17" s="1"/>
  <c r="U195" i="17"/>
  <c r="BV195" i="17" s="1"/>
  <c r="T195" i="17"/>
  <c r="BU195" i="17" s="1"/>
  <c r="S195" i="17"/>
  <c r="BT195" i="17" s="1"/>
  <c r="R195" i="17"/>
  <c r="BS195" i="17" s="1"/>
  <c r="Q195" i="17"/>
  <c r="BR195" i="17" s="1"/>
  <c r="P195" i="17"/>
  <c r="BQ195" i="17" s="1"/>
  <c r="O195" i="17"/>
  <c r="BP195" i="17" s="1"/>
  <c r="N195" i="17"/>
  <c r="BO195" i="17" s="1"/>
  <c r="AR195" i="17"/>
  <c r="CS195" i="17" s="1"/>
  <c r="B194" i="17"/>
  <c r="C194" i="17"/>
  <c r="BD194" i="17" s="1"/>
  <c r="D194" i="17"/>
  <c r="BE194" i="17" s="1"/>
  <c r="E194" i="17"/>
  <c r="BF194" i="17" s="1"/>
  <c r="F194" i="17"/>
  <c r="BG194" i="17" s="1"/>
  <c r="G194" i="17"/>
  <c r="BH194" i="17" s="1"/>
  <c r="H194" i="17"/>
  <c r="BI194" i="17" s="1"/>
  <c r="I194" i="17"/>
  <c r="BJ194" i="17" s="1"/>
  <c r="J194" i="17"/>
  <c r="BK194" i="17" s="1"/>
  <c r="K194" i="17"/>
  <c r="BL194" i="17" s="1"/>
  <c r="L194" i="17"/>
  <c r="BM194" i="17" s="1"/>
  <c r="M194" i="17"/>
  <c r="BN194" i="17" s="1"/>
  <c r="AS194" i="17"/>
  <c r="CT194" i="17" s="1"/>
  <c r="AL194" i="17"/>
  <c r="CM194" i="17" s="1"/>
  <c r="AN194" i="17"/>
  <c r="CO194" i="17" s="1"/>
  <c r="AX194" i="17"/>
  <c r="CY194" i="17" s="1"/>
  <c r="AW194" i="17"/>
  <c r="CX194" i="17" s="1"/>
  <c r="AQ194" i="17"/>
  <c r="CR194" i="17" s="1"/>
  <c r="AY194" i="17"/>
  <c r="CZ194" i="17" s="1"/>
  <c r="AV194" i="17"/>
  <c r="CW194" i="17" s="1"/>
  <c r="AU194" i="17"/>
  <c r="CV194" i="17" s="1"/>
  <c r="AT194" i="17"/>
  <c r="CU194" i="17" s="1"/>
  <c r="AO194" i="17"/>
  <c r="CP194" i="17" s="1"/>
  <c r="AP194" i="17"/>
  <c r="CQ194" i="17" s="1"/>
  <c r="AM194" i="17"/>
  <c r="CN194" i="17" s="1"/>
  <c r="AE194" i="17"/>
  <c r="CF194" i="17" s="1"/>
  <c r="AK194" i="17"/>
  <c r="CL194" i="17" s="1"/>
  <c r="AJ194" i="17"/>
  <c r="CK194" i="17" s="1"/>
  <c r="AI194" i="17"/>
  <c r="CJ194" i="17" s="1"/>
  <c r="AH194" i="17"/>
  <c r="CI194" i="17" s="1"/>
  <c r="AG194" i="17"/>
  <c r="CH194" i="17" s="1"/>
  <c r="AF194" i="17"/>
  <c r="CG194" i="17" s="1"/>
  <c r="AD194" i="17"/>
  <c r="CE194" i="17" s="1"/>
  <c r="AC194" i="17"/>
  <c r="CD194" i="17" s="1"/>
  <c r="AB194" i="17"/>
  <c r="CC194" i="17" s="1"/>
  <c r="AA194" i="17"/>
  <c r="CB194" i="17" s="1"/>
  <c r="Z194" i="17"/>
  <c r="CA194" i="17" s="1"/>
  <c r="Y194" i="17"/>
  <c r="BZ194" i="17" s="1"/>
  <c r="X194" i="17"/>
  <c r="BY194" i="17" s="1"/>
  <c r="W194" i="17"/>
  <c r="BX194" i="17" s="1"/>
  <c r="V194" i="17"/>
  <c r="BW194" i="17" s="1"/>
  <c r="U194" i="17"/>
  <c r="BV194" i="17" s="1"/>
  <c r="T194" i="17"/>
  <c r="BU194" i="17" s="1"/>
  <c r="S194" i="17"/>
  <c r="BT194" i="17" s="1"/>
  <c r="R194" i="17"/>
  <c r="BS194" i="17" s="1"/>
  <c r="Q194" i="17"/>
  <c r="BR194" i="17" s="1"/>
  <c r="P194" i="17"/>
  <c r="BQ194" i="17" s="1"/>
  <c r="O194" i="17"/>
  <c r="BP194" i="17" s="1"/>
  <c r="N194" i="17"/>
  <c r="BO194" i="17" s="1"/>
  <c r="AR194" i="17"/>
  <c r="CS194" i="17" s="1"/>
  <c r="AQ193" i="17"/>
  <c r="CR193" i="17" s="1"/>
  <c r="C193" i="17"/>
  <c r="BD193" i="17" s="1"/>
  <c r="D193" i="17"/>
  <c r="BE193" i="17" s="1"/>
  <c r="E193" i="17"/>
  <c r="BF193" i="17" s="1"/>
  <c r="B193" i="17"/>
  <c r="F193" i="17"/>
  <c r="BG193" i="17" s="1"/>
  <c r="G193" i="17"/>
  <c r="BH193" i="17" s="1"/>
  <c r="H193" i="17"/>
  <c r="BI193" i="17" s="1"/>
  <c r="I193" i="17"/>
  <c r="BJ193" i="17" s="1"/>
  <c r="J193" i="17"/>
  <c r="BK193" i="17" s="1"/>
  <c r="K193" i="17"/>
  <c r="BL193" i="17" s="1"/>
  <c r="L193" i="17"/>
  <c r="BM193" i="17" s="1"/>
  <c r="M193" i="17"/>
  <c r="BN193" i="17" s="1"/>
  <c r="AS193" i="17"/>
  <c r="CT193" i="17" s="1"/>
  <c r="AL193" i="17"/>
  <c r="CM193" i="17" s="1"/>
  <c r="AN193" i="17"/>
  <c r="CO193" i="17" s="1"/>
  <c r="AY193" i="17"/>
  <c r="CZ193" i="17" s="1"/>
  <c r="AX193" i="17"/>
  <c r="CY193" i="17" s="1"/>
  <c r="AW193" i="17"/>
  <c r="CX193" i="17" s="1"/>
  <c r="AV193" i="17"/>
  <c r="CW193" i="17" s="1"/>
  <c r="AU193" i="17"/>
  <c r="CV193" i="17" s="1"/>
  <c r="AT193" i="17"/>
  <c r="CU193" i="17" s="1"/>
  <c r="AO193" i="17"/>
  <c r="CP193" i="17" s="1"/>
  <c r="AP193" i="17"/>
  <c r="CQ193" i="17" s="1"/>
  <c r="AM193" i="17"/>
  <c r="CN193" i="17" s="1"/>
  <c r="AE193" i="17"/>
  <c r="CF193" i="17" s="1"/>
  <c r="AK193" i="17"/>
  <c r="CL193" i="17" s="1"/>
  <c r="AJ193" i="17"/>
  <c r="CK193" i="17" s="1"/>
  <c r="AI193" i="17"/>
  <c r="CJ193" i="17" s="1"/>
  <c r="AH193" i="17"/>
  <c r="CI193" i="17" s="1"/>
  <c r="AG193" i="17"/>
  <c r="CH193" i="17" s="1"/>
  <c r="AF193" i="17"/>
  <c r="CG193" i="17" s="1"/>
  <c r="AD193" i="17"/>
  <c r="CE193" i="17" s="1"/>
  <c r="AC193" i="17"/>
  <c r="CD193" i="17" s="1"/>
  <c r="AB193" i="17"/>
  <c r="CC193" i="17" s="1"/>
  <c r="AA193" i="17"/>
  <c r="CB193" i="17" s="1"/>
  <c r="Z193" i="17"/>
  <c r="CA193" i="17" s="1"/>
  <c r="Y193" i="17"/>
  <c r="BZ193" i="17" s="1"/>
  <c r="X193" i="17"/>
  <c r="BY193" i="17" s="1"/>
  <c r="W193" i="17"/>
  <c r="BX193" i="17" s="1"/>
  <c r="V193" i="17"/>
  <c r="BW193" i="17" s="1"/>
  <c r="U193" i="17"/>
  <c r="BV193" i="17" s="1"/>
  <c r="T193" i="17"/>
  <c r="BU193" i="17" s="1"/>
  <c r="S193" i="17"/>
  <c r="BT193" i="17" s="1"/>
  <c r="R193" i="17"/>
  <c r="BS193" i="17" s="1"/>
  <c r="Q193" i="17"/>
  <c r="BR193" i="17" s="1"/>
  <c r="P193" i="17"/>
  <c r="BQ193" i="17" s="1"/>
  <c r="O193" i="17"/>
  <c r="BP193" i="17" s="1"/>
  <c r="N193" i="17"/>
  <c r="BO193" i="17" s="1"/>
  <c r="AR193" i="17"/>
  <c r="CS193" i="17" s="1"/>
  <c r="C192" i="17"/>
  <c r="BD192" i="17" s="1"/>
  <c r="D192" i="17"/>
  <c r="BE192" i="17" s="1"/>
  <c r="E192" i="17"/>
  <c r="BF192" i="17" s="1"/>
  <c r="B192" i="17"/>
  <c r="F192" i="17"/>
  <c r="BG192" i="17" s="1"/>
  <c r="G192" i="17"/>
  <c r="BH192" i="17" s="1"/>
  <c r="H192" i="17"/>
  <c r="BI192" i="17" s="1"/>
  <c r="I192" i="17"/>
  <c r="BJ192" i="17" s="1"/>
  <c r="J192" i="17"/>
  <c r="BK192" i="17" s="1"/>
  <c r="K192" i="17"/>
  <c r="BL192" i="17" s="1"/>
  <c r="L192" i="17"/>
  <c r="BM192" i="17" s="1"/>
  <c r="M192" i="17"/>
  <c r="BN192" i="17" s="1"/>
  <c r="AS192" i="17"/>
  <c r="CT192" i="17" s="1"/>
  <c r="AL192" i="17"/>
  <c r="CM192" i="17" s="1"/>
  <c r="AN192" i="17"/>
  <c r="CO192" i="17" s="1"/>
  <c r="AY192" i="17"/>
  <c r="CZ192" i="17" s="1"/>
  <c r="AX192" i="17"/>
  <c r="CY192" i="17" s="1"/>
  <c r="AW192" i="17"/>
  <c r="CX192" i="17" s="1"/>
  <c r="AV192" i="17"/>
  <c r="CW192" i="17" s="1"/>
  <c r="AU192" i="17"/>
  <c r="CV192" i="17" s="1"/>
  <c r="AT192" i="17"/>
  <c r="CU192" i="17" s="1"/>
  <c r="AO192" i="17"/>
  <c r="CP192" i="17" s="1"/>
  <c r="AP192" i="17"/>
  <c r="CQ192" i="17" s="1"/>
  <c r="AM192" i="17"/>
  <c r="CN192" i="17" s="1"/>
  <c r="AE192" i="17"/>
  <c r="CF192" i="17" s="1"/>
  <c r="AK192" i="17"/>
  <c r="CL192" i="17" s="1"/>
  <c r="AJ192" i="17"/>
  <c r="CK192" i="17" s="1"/>
  <c r="AI192" i="17"/>
  <c r="CJ192" i="17" s="1"/>
  <c r="AH192" i="17"/>
  <c r="CI192" i="17" s="1"/>
  <c r="AG192" i="17"/>
  <c r="CH192" i="17" s="1"/>
  <c r="AF192" i="17"/>
  <c r="CG192" i="17" s="1"/>
  <c r="AD192" i="17"/>
  <c r="CE192" i="17" s="1"/>
  <c r="AC192" i="17"/>
  <c r="CD192" i="17" s="1"/>
  <c r="AB192" i="17"/>
  <c r="CC192" i="17" s="1"/>
  <c r="AA192" i="17"/>
  <c r="CB192" i="17" s="1"/>
  <c r="Z192" i="17"/>
  <c r="CA192" i="17" s="1"/>
  <c r="Y192" i="17"/>
  <c r="BZ192" i="17" s="1"/>
  <c r="X192" i="17"/>
  <c r="BY192" i="17" s="1"/>
  <c r="W192" i="17"/>
  <c r="BX192" i="17" s="1"/>
  <c r="AQ192" i="17"/>
  <c r="CR192" i="17" s="1"/>
  <c r="V192" i="17"/>
  <c r="BW192" i="17" s="1"/>
  <c r="U192" i="17"/>
  <c r="BV192" i="17" s="1"/>
  <c r="T192" i="17"/>
  <c r="BU192" i="17" s="1"/>
  <c r="S192" i="17"/>
  <c r="BT192" i="17" s="1"/>
  <c r="R192" i="17"/>
  <c r="BS192" i="17" s="1"/>
  <c r="Q192" i="17"/>
  <c r="BR192" i="17" s="1"/>
  <c r="P192" i="17"/>
  <c r="BQ192" i="17" s="1"/>
  <c r="O192" i="17"/>
  <c r="BP192" i="17" s="1"/>
  <c r="N192" i="17"/>
  <c r="BO192" i="17" s="1"/>
  <c r="AR192" i="17"/>
  <c r="CS192" i="17" s="1"/>
  <c r="B191" i="17"/>
  <c r="C191" i="17"/>
  <c r="BD191" i="17" s="1"/>
  <c r="D191" i="17"/>
  <c r="BE191" i="17" s="1"/>
  <c r="E191" i="17"/>
  <c r="BF191" i="17" s="1"/>
  <c r="F191" i="17"/>
  <c r="BG191" i="17" s="1"/>
  <c r="G191" i="17"/>
  <c r="BH191" i="17" s="1"/>
  <c r="H191" i="17"/>
  <c r="BI191" i="17" s="1"/>
  <c r="I191" i="17"/>
  <c r="BJ191" i="17" s="1"/>
  <c r="J191" i="17"/>
  <c r="BK191" i="17" s="1"/>
  <c r="K191" i="17"/>
  <c r="BL191" i="17" s="1"/>
  <c r="L191" i="17"/>
  <c r="BM191" i="17" s="1"/>
  <c r="M191" i="17"/>
  <c r="BN191" i="17" s="1"/>
  <c r="AS191" i="17"/>
  <c r="CT191" i="17" s="1"/>
  <c r="AL191" i="17"/>
  <c r="CM191" i="17" s="1"/>
  <c r="AN191" i="17"/>
  <c r="CO191" i="17" s="1"/>
  <c r="AX191" i="17"/>
  <c r="CY191" i="17" s="1"/>
  <c r="AW191" i="17"/>
  <c r="CX191" i="17" s="1"/>
  <c r="AY191" i="17"/>
  <c r="CZ191" i="17" s="1"/>
  <c r="AV191" i="17"/>
  <c r="CW191" i="17" s="1"/>
  <c r="AU191" i="17"/>
  <c r="CV191" i="17" s="1"/>
  <c r="AT191" i="17"/>
  <c r="CU191" i="17" s="1"/>
  <c r="AO191" i="17"/>
  <c r="CP191" i="17" s="1"/>
  <c r="AP191" i="17"/>
  <c r="CQ191" i="17" s="1"/>
  <c r="AM191" i="17"/>
  <c r="CN191" i="17" s="1"/>
  <c r="AE191" i="17"/>
  <c r="CF191" i="17" s="1"/>
  <c r="AK191" i="17"/>
  <c r="CL191" i="17" s="1"/>
  <c r="AJ191" i="17"/>
  <c r="CK191" i="17" s="1"/>
  <c r="AI191" i="17"/>
  <c r="CJ191" i="17" s="1"/>
  <c r="AH191" i="17"/>
  <c r="CI191" i="17" s="1"/>
  <c r="AG191" i="17"/>
  <c r="CH191" i="17" s="1"/>
  <c r="AF191" i="17"/>
  <c r="CG191" i="17" s="1"/>
  <c r="AD191" i="17"/>
  <c r="CE191" i="17" s="1"/>
  <c r="AC191" i="17"/>
  <c r="CD191" i="17" s="1"/>
  <c r="AB191" i="17"/>
  <c r="CC191" i="17" s="1"/>
  <c r="AA191" i="17"/>
  <c r="CB191" i="17" s="1"/>
  <c r="Z191" i="17"/>
  <c r="CA191" i="17" s="1"/>
  <c r="AQ191" i="17"/>
  <c r="CR191" i="17" s="1"/>
  <c r="Y191" i="17"/>
  <c r="BZ191" i="17" s="1"/>
  <c r="X191" i="17"/>
  <c r="BY191" i="17" s="1"/>
  <c r="W191" i="17"/>
  <c r="BX191" i="17" s="1"/>
  <c r="V191" i="17"/>
  <c r="BW191" i="17" s="1"/>
  <c r="U191" i="17"/>
  <c r="BV191" i="17" s="1"/>
  <c r="T191" i="17"/>
  <c r="BU191" i="17" s="1"/>
  <c r="S191" i="17"/>
  <c r="BT191" i="17" s="1"/>
  <c r="R191" i="17"/>
  <c r="BS191" i="17" s="1"/>
  <c r="Q191" i="17"/>
  <c r="BR191" i="17" s="1"/>
  <c r="P191" i="17"/>
  <c r="BQ191" i="17" s="1"/>
  <c r="O191" i="17"/>
  <c r="BP191" i="17" s="1"/>
  <c r="N191" i="17"/>
  <c r="BO191" i="17" s="1"/>
  <c r="AR191" i="17"/>
  <c r="CS191" i="17" s="1"/>
  <c r="AQ190" i="17"/>
  <c r="CR190" i="17" s="1"/>
  <c r="C190" i="17"/>
  <c r="BD190" i="17" s="1"/>
  <c r="D190" i="17"/>
  <c r="BE190" i="17" s="1"/>
  <c r="E190" i="17"/>
  <c r="BF190" i="17" s="1"/>
  <c r="B190" i="17"/>
  <c r="F190" i="17"/>
  <c r="BG190" i="17" s="1"/>
  <c r="G190" i="17"/>
  <c r="BH190" i="17" s="1"/>
  <c r="H190" i="17"/>
  <c r="BI190" i="17" s="1"/>
  <c r="I190" i="17"/>
  <c r="BJ190" i="17" s="1"/>
  <c r="J190" i="17"/>
  <c r="BK190" i="17" s="1"/>
  <c r="K190" i="17"/>
  <c r="BL190" i="17" s="1"/>
  <c r="L190" i="17"/>
  <c r="BM190" i="17" s="1"/>
  <c r="M190" i="17"/>
  <c r="BN190" i="17" s="1"/>
  <c r="AS190" i="17"/>
  <c r="CT190" i="17" s="1"/>
  <c r="AL190" i="17"/>
  <c r="CM190" i="17" s="1"/>
  <c r="AN190" i="17"/>
  <c r="CO190" i="17" s="1"/>
  <c r="AY190" i="17"/>
  <c r="CZ190" i="17" s="1"/>
  <c r="AX190" i="17"/>
  <c r="CY190" i="17" s="1"/>
  <c r="AW190" i="17"/>
  <c r="CX190" i="17" s="1"/>
  <c r="AV190" i="17"/>
  <c r="CW190" i="17" s="1"/>
  <c r="AU190" i="17"/>
  <c r="CV190" i="17" s="1"/>
  <c r="AT190" i="17"/>
  <c r="CU190" i="17" s="1"/>
  <c r="AO190" i="17"/>
  <c r="CP190" i="17" s="1"/>
  <c r="AP190" i="17"/>
  <c r="CQ190" i="17" s="1"/>
  <c r="AM190" i="17"/>
  <c r="CN190" i="17" s="1"/>
  <c r="AE190" i="17"/>
  <c r="CF190" i="17" s="1"/>
  <c r="AK190" i="17"/>
  <c r="CL190" i="17" s="1"/>
  <c r="AJ190" i="17"/>
  <c r="CK190" i="17" s="1"/>
  <c r="AI190" i="17"/>
  <c r="CJ190" i="17" s="1"/>
  <c r="AH190" i="17"/>
  <c r="CI190" i="17" s="1"/>
  <c r="AG190" i="17"/>
  <c r="CH190" i="17" s="1"/>
  <c r="AF190" i="17"/>
  <c r="CG190" i="17" s="1"/>
  <c r="AD190" i="17"/>
  <c r="CE190" i="17" s="1"/>
  <c r="AC190" i="17"/>
  <c r="CD190" i="17" s="1"/>
  <c r="AB190" i="17"/>
  <c r="CC190" i="17" s="1"/>
  <c r="AA190" i="17"/>
  <c r="CB190" i="17" s="1"/>
  <c r="Z190" i="17"/>
  <c r="CA190" i="17" s="1"/>
  <c r="Y190" i="17"/>
  <c r="BZ190" i="17" s="1"/>
  <c r="X190" i="17"/>
  <c r="BY190" i="17" s="1"/>
  <c r="W190" i="17"/>
  <c r="BX190" i="17" s="1"/>
  <c r="V190" i="17"/>
  <c r="BW190" i="17" s="1"/>
  <c r="U190" i="17"/>
  <c r="BV190" i="17" s="1"/>
  <c r="T190" i="17"/>
  <c r="BU190" i="17" s="1"/>
  <c r="S190" i="17"/>
  <c r="BT190" i="17" s="1"/>
  <c r="R190" i="17"/>
  <c r="BS190" i="17" s="1"/>
  <c r="Q190" i="17"/>
  <c r="BR190" i="17" s="1"/>
  <c r="P190" i="17"/>
  <c r="BQ190" i="17" s="1"/>
  <c r="O190" i="17"/>
  <c r="BP190" i="17" s="1"/>
  <c r="N190" i="17"/>
  <c r="BO190" i="17" s="1"/>
  <c r="AR190" i="17"/>
  <c r="CS190" i="17" s="1"/>
  <c r="AQ189" i="17"/>
  <c r="CR189" i="17" s="1"/>
  <c r="B189" i="17"/>
  <c r="C189" i="17"/>
  <c r="BD189" i="17" s="1"/>
  <c r="D189" i="17"/>
  <c r="BE189" i="17" s="1"/>
  <c r="E189" i="17"/>
  <c r="BF189" i="17" s="1"/>
  <c r="F189" i="17"/>
  <c r="BG189" i="17" s="1"/>
  <c r="G189" i="17"/>
  <c r="BH189" i="17" s="1"/>
  <c r="H189" i="17"/>
  <c r="BI189" i="17" s="1"/>
  <c r="I189" i="17"/>
  <c r="BJ189" i="17" s="1"/>
  <c r="J189" i="17"/>
  <c r="BK189" i="17" s="1"/>
  <c r="K189" i="17"/>
  <c r="BL189" i="17" s="1"/>
  <c r="L189" i="17"/>
  <c r="BM189" i="17" s="1"/>
  <c r="M189" i="17"/>
  <c r="BN189" i="17" s="1"/>
  <c r="AS189" i="17"/>
  <c r="CT189" i="17" s="1"/>
  <c r="AL189" i="17"/>
  <c r="CM189" i="17" s="1"/>
  <c r="AN189" i="17"/>
  <c r="CO189" i="17" s="1"/>
  <c r="AX189" i="17"/>
  <c r="CY189" i="17" s="1"/>
  <c r="AW189" i="17"/>
  <c r="CX189" i="17" s="1"/>
  <c r="AY189" i="17"/>
  <c r="CZ189" i="17" s="1"/>
  <c r="AV189" i="17"/>
  <c r="CW189" i="17" s="1"/>
  <c r="AU189" i="17"/>
  <c r="CV189" i="17" s="1"/>
  <c r="AT189" i="17"/>
  <c r="CU189" i="17" s="1"/>
  <c r="AO189" i="17"/>
  <c r="CP189" i="17" s="1"/>
  <c r="AP189" i="17"/>
  <c r="CQ189" i="17" s="1"/>
  <c r="AM189" i="17"/>
  <c r="CN189" i="17" s="1"/>
  <c r="AE189" i="17"/>
  <c r="CF189" i="17" s="1"/>
  <c r="AK189" i="17"/>
  <c r="CL189" i="17" s="1"/>
  <c r="AJ189" i="17"/>
  <c r="CK189" i="17" s="1"/>
  <c r="AI189" i="17"/>
  <c r="CJ189" i="17" s="1"/>
  <c r="AH189" i="17"/>
  <c r="CI189" i="17" s="1"/>
  <c r="AG189" i="17"/>
  <c r="CH189" i="17" s="1"/>
  <c r="AF189" i="17"/>
  <c r="CG189" i="17" s="1"/>
  <c r="AD189" i="17"/>
  <c r="CE189" i="17" s="1"/>
  <c r="AC189" i="17"/>
  <c r="CD189" i="17" s="1"/>
  <c r="AB189" i="17"/>
  <c r="CC189" i="17" s="1"/>
  <c r="AA189" i="17"/>
  <c r="CB189" i="17" s="1"/>
  <c r="Z189" i="17"/>
  <c r="CA189" i="17" s="1"/>
  <c r="Y189" i="17"/>
  <c r="BZ189" i="17" s="1"/>
  <c r="X189" i="17"/>
  <c r="BY189" i="17" s="1"/>
  <c r="W189" i="17"/>
  <c r="BX189" i="17" s="1"/>
  <c r="V189" i="17"/>
  <c r="BW189" i="17" s="1"/>
  <c r="U189" i="17"/>
  <c r="BV189" i="17" s="1"/>
  <c r="T189" i="17"/>
  <c r="BU189" i="17" s="1"/>
  <c r="S189" i="17"/>
  <c r="BT189" i="17" s="1"/>
  <c r="R189" i="17"/>
  <c r="BS189" i="17" s="1"/>
  <c r="Q189" i="17"/>
  <c r="BR189" i="17" s="1"/>
  <c r="P189" i="17"/>
  <c r="BQ189" i="17" s="1"/>
  <c r="O189" i="17"/>
  <c r="BP189" i="17" s="1"/>
  <c r="N189" i="17"/>
  <c r="BO189" i="17" s="1"/>
  <c r="AR189" i="17"/>
  <c r="CS189" i="17" s="1"/>
  <c r="C188" i="17"/>
  <c r="BD188" i="17" s="1"/>
  <c r="D188" i="17"/>
  <c r="BE188" i="17" s="1"/>
  <c r="E188" i="17"/>
  <c r="BF188" i="17" s="1"/>
  <c r="B188" i="17"/>
  <c r="F188" i="17"/>
  <c r="BG188" i="17" s="1"/>
  <c r="G188" i="17"/>
  <c r="BH188" i="17" s="1"/>
  <c r="H188" i="17"/>
  <c r="BI188" i="17" s="1"/>
  <c r="I188" i="17"/>
  <c r="BJ188" i="17" s="1"/>
  <c r="J188" i="17"/>
  <c r="BK188" i="17" s="1"/>
  <c r="L188" i="17"/>
  <c r="BM188" i="17" s="1"/>
  <c r="M188" i="17"/>
  <c r="BN188" i="17" s="1"/>
  <c r="AS188" i="17"/>
  <c r="CT188" i="17" s="1"/>
  <c r="AL188" i="17"/>
  <c r="CM188" i="17" s="1"/>
  <c r="AN188" i="17"/>
  <c r="CO188" i="17" s="1"/>
  <c r="AY188" i="17"/>
  <c r="CZ188" i="17" s="1"/>
  <c r="AX188" i="17"/>
  <c r="CY188" i="17" s="1"/>
  <c r="AW188" i="17"/>
  <c r="CX188" i="17" s="1"/>
  <c r="AV188" i="17"/>
  <c r="CW188" i="17" s="1"/>
  <c r="AU188" i="17"/>
  <c r="CV188" i="17" s="1"/>
  <c r="AT188" i="17"/>
  <c r="CU188" i="17" s="1"/>
  <c r="AO188" i="17"/>
  <c r="CP188" i="17" s="1"/>
  <c r="AP188" i="17"/>
  <c r="CQ188" i="17" s="1"/>
  <c r="AM188" i="17"/>
  <c r="CN188" i="17" s="1"/>
  <c r="K188" i="17"/>
  <c r="BL188" i="17" s="1"/>
  <c r="AE188" i="17"/>
  <c r="CF188" i="17" s="1"/>
  <c r="AK188" i="17"/>
  <c r="CL188" i="17" s="1"/>
  <c r="AJ188" i="17"/>
  <c r="CK188" i="17" s="1"/>
  <c r="AI188" i="17"/>
  <c r="CJ188" i="17" s="1"/>
  <c r="AH188" i="17"/>
  <c r="CI188" i="17" s="1"/>
  <c r="AG188" i="17"/>
  <c r="CH188" i="17" s="1"/>
  <c r="AF188" i="17"/>
  <c r="CG188" i="17" s="1"/>
  <c r="AD188" i="17"/>
  <c r="CE188" i="17" s="1"/>
  <c r="AC188" i="17"/>
  <c r="CD188" i="17" s="1"/>
  <c r="AB188" i="17"/>
  <c r="CC188" i="17" s="1"/>
  <c r="AA188" i="17"/>
  <c r="CB188" i="17" s="1"/>
  <c r="Z188" i="17"/>
  <c r="CA188" i="17" s="1"/>
  <c r="Y188" i="17"/>
  <c r="BZ188" i="17" s="1"/>
  <c r="X188" i="17"/>
  <c r="BY188" i="17" s="1"/>
  <c r="W188" i="17"/>
  <c r="BX188" i="17" s="1"/>
  <c r="V188" i="17"/>
  <c r="BW188" i="17" s="1"/>
  <c r="U188" i="17"/>
  <c r="BV188" i="17" s="1"/>
  <c r="T188" i="17"/>
  <c r="BU188" i="17" s="1"/>
  <c r="AQ188" i="17"/>
  <c r="CR188" i="17" s="1"/>
  <c r="S188" i="17"/>
  <c r="BT188" i="17" s="1"/>
  <c r="R188" i="17"/>
  <c r="BS188" i="17" s="1"/>
  <c r="Q188" i="17"/>
  <c r="BR188" i="17" s="1"/>
  <c r="P188" i="17"/>
  <c r="BQ188" i="17" s="1"/>
  <c r="O188" i="17"/>
  <c r="BP188" i="17" s="1"/>
  <c r="N188" i="17"/>
  <c r="BO188" i="17" s="1"/>
  <c r="AR188" i="17"/>
  <c r="CS188" i="17" s="1"/>
  <c r="B187" i="17"/>
  <c r="C187" i="17"/>
  <c r="BD187" i="17" s="1"/>
  <c r="D187" i="17"/>
  <c r="BE187" i="17" s="1"/>
  <c r="E187" i="17"/>
  <c r="BF187" i="17" s="1"/>
  <c r="F187" i="17"/>
  <c r="BG187" i="17" s="1"/>
  <c r="G187" i="17"/>
  <c r="BH187" i="17" s="1"/>
  <c r="H187" i="17"/>
  <c r="BI187" i="17" s="1"/>
  <c r="I187" i="17"/>
  <c r="BJ187" i="17" s="1"/>
  <c r="J187" i="17"/>
  <c r="BK187" i="17" s="1"/>
  <c r="L187" i="17"/>
  <c r="BM187" i="17" s="1"/>
  <c r="M187" i="17"/>
  <c r="BN187" i="17" s="1"/>
  <c r="K187" i="17"/>
  <c r="BL187" i="17" s="1"/>
  <c r="AS187" i="17"/>
  <c r="CT187" i="17" s="1"/>
  <c r="AL187" i="17"/>
  <c r="CM187" i="17" s="1"/>
  <c r="AN187" i="17"/>
  <c r="CO187" i="17" s="1"/>
  <c r="AX187" i="17"/>
  <c r="CY187" i="17" s="1"/>
  <c r="AW187" i="17"/>
  <c r="CX187" i="17" s="1"/>
  <c r="AY187" i="17"/>
  <c r="CZ187" i="17" s="1"/>
  <c r="AV187" i="17"/>
  <c r="CW187" i="17" s="1"/>
  <c r="AU187" i="17"/>
  <c r="CV187" i="17" s="1"/>
  <c r="AT187" i="17"/>
  <c r="CU187" i="17" s="1"/>
  <c r="AO187" i="17"/>
  <c r="CP187" i="17" s="1"/>
  <c r="AP187" i="17"/>
  <c r="CQ187" i="17" s="1"/>
  <c r="AM187" i="17"/>
  <c r="CN187" i="17" s="1"/>
  <c r="AE187" i="17"/>
  <c r="CF187" i="17" s="1"/>
  <c r="AK187" i="17"/>
  <c r="CL187" i="17" s="1"/>
  <c r="AJ187" i="17"/>
  <c r="CK187" i="17" s="1"/>
  <c r="AI187" i="17"/>
  <c r="CJ187" i="17" s="1"/>
  <c r="AH187" i="17"/>
  <c r="CI187" i="17" s="1"/>
  <c r="AG187" i="17"/>
  <c r="CH187" i="17" s="1"/>
  <c r="AF187" i="17"/>
  <c r="CG187" i="17" s="1"/>
  <c r="AD187" i="17"/>
  <c r="CE187" i="17" s="1"/>
  <c r="AC187" i="17"/>
  <c r="CD187" i="17" s="1"/>
  <c r="AQ187" i="17"/>
  <c r="CR187" i="17" s="1"/>
  <c r="AB187" i="17"/>
  <c r="CC187" i="17" s="1"/>
  <c r="AA187" i="17"/>
  <c r="CB187" i="17" s="1"/>
  <c r="Z187" i="17"/>
  <c r="CA187" i="17" s="1"/>
  <c r="Y187" i="17"/>
  <c r="BZ187" i="17" s="1"/>
  <c r="X187" i="17"/>
  <c r="BY187" i="17" s="1"/>
  <c r="W187" i="17"/>
  <c r="BX187" i="17" s="1"/>
  <c r="V187" i="17"/>
  <c r="BW187" i="17" s="1"/>
  <c r="U187" i="17"/>
  <c r="BV187" i="17" s="1"/>
  <c r="T187" i="17"/>
  <c r="BU187" i="17" s="1"/>
  <c r="S187" i="17"/>
  <c r="BT187" i="17" s="1"/>
  <c r="R187" i="17"/>
  <c r="BS187" i="17" s="1"/>
  <c r="Q187" i="17"/>
  <c r="BR187" i="17" s="1"/>
  <c r="P187" i="17"/>
  <c r="BQ187" i="17" s="1"/>
  <c r="O187" i="17"/>
  <c r="BP187" i="17" s="1"/>
  <c r="N187" i="17"/>
  <c r="BO187" i="17" s="1"/>
  <c r="AR187" i="17"/>
  <c r="CS187" i="17" s="1"/>
  <c r="C186" i="17"/>
  <c r="BD186" i="17" s="1"/>
  <c r="D186" i="17"/>
  <c r="BE186" i="17" s="1"/>
  <c r="E186" i="17"/>
  <c r="BF186" i="17" s="1"/>
  <c r="B186" i="17"/>
  <c r="F186" i="17"/>
  <c r="BG186" i="17" s="1"/>
  <c r="G186" i="17"/>
  <c r="BH186" i="17" s="1"/>
  <c r="H186" i="17"/>
  <c r="BI186" i="17" s="1"/>
  <c r="I186" i="17"/>
  <c r="BJ186" i="17" s="1"/>
  <c r="J186" i="17"/>
  <c r="BK186" i="17" s="1"/>
  <c r="L186" i="17"/>
  <c r="BM186" i="17" s="1"/>
  <c r="M186" i="17"/>
  <c r="BN186" i="17" s="1"/>
  <c r="AQ186" i="17"/>
  <c r="CR186" i="17" s="1"/>
  <c r="K186" i="17"/>
  <c r="BL186" i="17" s="1"/>
  <c r="AS186" i="17"/>
  <c r="CT186" i="17" s="1"/>
  <c r="AL186" i="17"/>
  <c r="CM186" i="17" s="1"/>
  <c r="AN186" i="17"/>
  <c r="CO186" i="17" s="1"/>
  <c r="AX186" i="17"/>
  <c r="CY186" i="17" s="1"/>
  <c r="AW186" i="17"/>
  <c r="CX186" i="17" s="1"/>
  <c r="AY186" i="17"/>
  <c r="CZ186" i="17" s="1"/>
  <c r="AV186" i="17"/>
  <c r="CW186" i="17" s="1"/>
  <c r="AU186" i="17"/>
  <c r="CV186" i="17" s="1"/>
  <c r="AT186" i="17"/>
  <c r="CU186" i="17" s="1"/>
  <c r="AO186" i="17"/>
  <c r="CP186" i="17" s="1"/>
  <c r="AP186" i="17"/>
  <c r="CQ186" i="17" s="1"/>
  <c r="AM186" i="17"/>
  <c r="CN186" i="17" s="1"/>
  <c r="AE186" i="17"/>
  <c r="CF186" i="17" s="1"/>
  <c r="AK186" i="17"/>
  <c r="CL186" i="17" s="1"/>
  <c r="AJ186" i="17"/>
  <c r="CK186" i="17" s="1"/>
  <c r="AI186" i="17"/>
  <c r="CJ186" i="17" s="1"/>
  <c r="AH186" i="17"/>
  <c r="CI186" i="17" s="1"/>
  <c r="AG186" i="17"/>
  <c r="CH186" i="17" s="1"/>
  <c r="AF186" i="17"/>
  <c r="CG186" i="17" s="1"/>
  <c r="AD186" i="17"/>
  <c r="CE186" i="17" s="1"/>
  <c r="AC186" i="17"/>
  <c r="CD186" i="17" s="1"/>
  <c r="AB186" i="17"/>
  <c r="CC186" i="17" s="1"/>
  <c r="AA186" i="17"/>
  <c r="CB186" i="17" s="1"/>
  <c r="Z186" i="17"/>
  <c r="CA186" i="17" s="1"/>
  <c r="Y186" i="17"/>
  <c r="BZ186" i="17" s="1"/>
  <c r="X186" i="17"/>
  <c r="BY186" i="17" s="1"/>
  <c r="W186" i="17"/>
  <c r="BX186" i="17" s="1"/>
  <c r="V186" i="17"/>
  <c r="BW186" i="17" s="1"/>
  <c r="U186" i="17"/>
  <c r="BV186" i="17" s="1"/>
  <c r="T186" i="17"/>
  <c r="BU186" i="17" s="1"/>
  <c r="S186" i="17"/>
  <c r="BT186" i="17" s="1"/>
  <c r="R186" i="17"/>
  <c r="BS186" i="17" s="1"/>
  <c r="Q186" i="17"/>
  <c r="BR186" i="17" s="1"/>
  <c r="P186" i="17"/>
  <c r="BQ186" i="17" s="1"/>
  <c r="O186" i="17"/>
  <c r="BP186" i="17" s="1"/>
  <c r="N186" i="17"/>
  <c r="BO186" i="17" s="1"/>
  <c r="AR186" i="17"/>
  <c r="CS186" i="17" s="1"/>
  <c r="AQ185" i="17"/>
  <c r="CR185" i="17" s="1"/>
  <c r="C185" i="17"/>
  <c r="BD185" i="17" s="1"/>
  <c r="D185" i="17"/>
  <c r="BE185" i="17" s="1"/>
  <c r="E185" i="17"/>
  <c r="BF185" i="17" s="1"/>
  <c r="B185" i="17"/>
  <c r="F185" i="17"/>
  <c r="BG185" i="17" s="1"/>
  <c r="G185" i="17"/>
  <c r="BH185" i="17" s="1"/>
  <c r="H185" i="17"/>
  <c r="BI185" i="17" s="1"/>
  <c r="I185" i="17"/>
  <c r="BJ185" i="17" s="1"/>
  <c r="J185" i="17"/>
  <c r="BK185" i="17" s="1"/>
  <c r="L185" i="17"/>
  <c r="BM185" i="17" s="1"/>
  <c r="M185" i="17"/>
  <c r="BN185" i="17" s="1"/>
  <c r="AS185" i="17"/>
  <c r="CT185" i="17" s="1"/>
  <c r="AL185" i="17"/>
  <c r="CM185" i="17" s="1"/>
  <c r="AN185" i="17"/>
  <c r="CO185" i="17" s="1"/>
  <c r="K185" i="17"/>
  <c r="BL185" i="17" s="1"/>
  <c r="AY185" i="17"/>
  <c r="CZ185" i="17" s="1"/>
  <c r="AX185" i="17"/>
  <c r="CY185" i="17" s="1"/>
  <c r="AW185" i="17"/>
  <c r="CX185" i="17" s="1"/>
  <c r="AV185" i="17"/>
  <c r="CW185" i="17" s="1"/>
  <c r="AU185" i="17"/>
  <c r="CV185" i="17" s="1"/>
  <c r="AT185" i="17"/>
  <c r="CU185" i="17" s="1"/>
  <c r="AO185" i="17"/>
  <c r="CP185" i="17" s="1"/>
  <c r="AP185" i="17"/>
  <c r="CQ185" i="17" s="1"/>
  <c r="AM185" i="17"/>
  <c r="CN185" i="17" s="1"/>
  <c r="AE185" i="17"/>
  <c r="CF185" i="17" s="1"/>
  <c r="AK185" i="17"/>
  <c r="CL185" i="17" s="1"/>
  <c r="AJ185" i="17"/>
  <c r="CK185" i="17" s="1"/>
  <c r="AI185" i="17"/>
  <c r="CJ185" i="17" s="1"/>
  <c r="AH185" i="17"/>
  <c r="CI185" i="17" s="1"/>
  <c r="AG185" i="17"/>
  <c r="CH185" i="17" s="1"/>
  <c r="AF185" i="17"/>
  <c r="CG185" i="17" s="1"/>
  <c r="AD185" i="17"/>
  <c r="CE185" i="17" s="1"/>
  <c r="AC185" i="17"/>
  <c r="CD185" i="17" s="1"/>
  <c r="AB185" i="17"/>
  <c r="CC185" i="17" s="1"/>
  <c r="AA185" i="17"/>
  <c r="CB185" i="17" s="1"/>
  <c r="Z185" i="17"/>
  <c r="CA185" i="17" s="1"/>
  <c r="Y185" i="17"/>
  <c r="BZ185" i="17" s="1"/>
  <c r="X185" i="17"/>
  <c r="BY185" i="17" s="1"/>
  <c r="W185" i="17"/>
  <c r="BX185" i="17" s="1"/>
  <c r="V185" i="17"/>
  <c r="BW185" i="17" s="1"/>
  <c r="U185" i="17"/>
  <c r="BV185" i="17" s="1"/>
  <c r="T185" i="17"/>
  <c r="BU185" i="17" s="1"/>
  <c r="S185" i="17"/>
  <c r="BT185" i="17" s="1"/>
  <c r="R185" i="17"/>
  <c r="BS185" i="17" s="1"/>
  <c r="Q185" i="17"/>
  <c r="BR185" i="17" s="1"/>
  <c r="P185" i="17"/>
  <c r="BQ185" i="17" s="1"/>
  <c r="O185" i="17"/>
  <c r="BP185" i="17" s="1"/>
  <c r="N185" i="17"/>
  <c r="BO185" i="17" s="1"/>
  <c r="AR185" i="17"/>
  <c r="CS185" i="17" s="1"/>
  <c r="AQ184" i="17"/>
  <c r="CR184" i="17" s="1"/>
  <c r="B184" i="17"/>
  <c r="C184" i="17"/>
  <c r="BD184" i="17" s="1"/>
  <c r="D184" i="17"/>
  <c r="BE184" i="17" s="1"/>
  <c r="E184" i="17"/>
  <c r="BF184" i="17" s="1"/>
  <c r="F184" i="17"/>
  <c r="BG184" i="17" s="1"/>
  <c r="G184" i="17"/>
  <c r="BH184" i="17" s="1"/>
  <c r="H184" i="17"/>
  <c r="BI184" i="17" s="1"/>
  <c r="I184" i="17"/>
  <c r="BJ184" i="17" s="1"/>
  <c r="J184" i="17"/>
  <c r="BK184" i="17" s="1"/>
  <c r="L184" i="17"/>
  <c r="BM184" i="17" s="1"/>
  <c r="M184" i="17"/>
  <c r="BN184" i="17" s="1"/>
  <c r="AS184" i="17"/>
  <c r="CT184" i="17" s="1"/>
  <c r="AL184" i="17"/>
  <c r="CM184" i="17" s="1"/>
  <c r="AN184" i="17"/>
  <c r="CO184" i="17" s="1"/>
  <c r="AX184" i="17"/>
  <c r="CY184" i="17" s="1"/>
  <c r="AW184" i="17"/>
  <c r="CX184" i="17" s="1"/>
  <c r="K184" i="17"/>
  <c r="BL184" i="17" s="1"/>
  <c r="AY184" i="17"/>
  <c r="CZ184" i="17" s="1"/>
  <c r="AV184" i="17"/>
  <c r="CW184" i="17" s="1"/>
  <c r="AU184" i="17"/>
  <c r="CV184" i="17" s="1"/>
  <c r="AT184" i="17"/>
  <c r="CU184" i="17" s="1"/>
  <c r="AO184" i="17"/>
  <c r="CP184" i="17" s="1"/>
  <c r="AP184" i="17"/>
  <c r="CQ184" i="17" s="1"/>
  <c r="AM184" i="17"/>
  <c r="CN184" i="17" s="1"/>
  <c r="AE184" i="17"/>
  <c r="CF184" i="17" s="1"/>
  <c r="AK184" i="17"/>
  <c r="CL184" i="17" s="1"/>
  <c r="AJ184" i="17"/>
  <c r="CK184" i="17" s="1"/>
  <c r="AI184" i="17"/>
  <c r="CJ184" i="17" s="1"/>
  <c r="AH184" i="17"/>
  <c r="CI184" i="17" s="1"/>
  <c r="AG184" i="17"/>
  <c r="CH184" i="17" s="1"/>
  <c r="AF184" i="17"/>
  <c r="CG184" i="17" s="1"/>
  <c r="AD184" i="17"/>
  <c r="CE184" i="17" s="1"/>
  <c r="AC184" i="17"/>
  <c r="CD184" i="17" s="1"/>
  <c r="AB184" i="17"/>
  <c r="CC184" i="17" s="1"/>
  <c r="AA184" i="17"/>
  <c r="CB184" i="17" s="1"/>
  <c r="Z184" i="17"/>
  <c r="CA184" i="17" s="1"/>
  <c r="Y184" i="17"/>
  <c r="BZ184" i="17" s="1"/>
  <c r="X184" i="17"/>
  <c r="BY184" i="17" s="1"/>
  <c r="W184" i="17"/>
  <c r="BX184" i="17" s="1"/>
  <c r="V184" i="17"/>
  <c r="BW184" i="17" s="1"/>
  <c r="U184" i="17"/>
  <c r="BV184" i="17" s="1"/>
  <c r="T184" i="17"/>
  <c r="BU184" i="17" s="1"/>
  <c r="S184" i="17"/>
  <c r="BT184" i="17" s="1"/>
  <c r="R184" i="17"/>
  <c r="BS184" i="17" s="1"/>
  <c r="Q184" i="17"/>
  <c r="BR184" i="17" s="1"/>
  <c r="P184" i="17"/>
  <c r="BQ184" i="17" s="1"/>
  <c r="O184" i="17"/>
  <c r="BP184" i="17" s="1"/>
  <c r="N184" i="17"/>
  <c r="BO184" i="17" s="1"/>
  <c r="AR184" i="17"/>
  <c r="CS184" i="17" s="1"/>
  <c r="AQ183" i="17"/>
  <c r="CR183" i="17" s="1"/>
  <c r="C183" i="17"/>
  <c r="BD183" i="17" s="1"/>
  <c r="D183" i="17"/>
  <c r="BE183" i="17" s="1"/>
  <c r="E183" i="17"/>
  <c r="BF183" i="17" s="1"/>
  <c r="B183" i="17"/>
  <c r="F183" i="17"/>
  <c r="BG183" i="17" s="1"/>
  <c r="G183" i="17"/>
  <c r="BH183" i="17" s="1"/>
  <c r="H183" i="17"/>
  <c r="BI183" i="17" s="1"/>
  <c r="I183" i="17"/>
  <c r="BJ183" i="17" s="1"/>
  <c r="J183" i="17"/>
  <c r="BK183" i="17" s="1"/>
  <c r="L183" i="17"/>
  <c r="BM183" i="17" s="1"/>
  <c r="M183" i="17"/>
  <c r="BN183" i="17" s="1"/>
  <c r="K183" i="17"/>
  <c r="BL183" i="17" s="1"/>
  <c r="AS183" i="17"/>
  <c r="CT183" i="17" s="1"/>
  <c r="AL183" i="17"/>
  <c r="CM183" i="17" s="1"/>
  <c r="AN183" i="17"/>
  <c r="CO183" i="17" s="1"/>
  <c r="AY183" i="17"/>
  <c r="CZ183" i="17" s="1"/>
  <c r="AX183" i="17"/>
  <c r="CY183" i="17" s="1"/>
  <c r="AW183" i="17"/>
  <c r="CX183" i="17" s="1"/>
  <c r="AV183" i="17"/>
  <c r="CW183" i="17" s="1"/>
  <c r="AU183" i="17"/>
  <c r="CV183" i="17" s="1"/>
  <c r="AT183" i="17"/>
  <c r="CU183" i="17" s="1"/>
  <c r="AO183" i="17"/>
  <c r="CP183" i="17" s="1"/>
  <c r="AP183" i="17"/>
  <c r="CQ183" i="17" s="1"/>
  <c r="AM183" i="17"/>
  <c r="CN183" i="17" s="1"/>
  <c r="AE183" i="17"/>
  <c r="CF183" i="17" s="1"/>
  <c r="AK183" i="17"/>
  <c r="CL183" i="17" s="1"/>
  <c r="AJ183" i="17"/>
  <c r="CK183" i="17" s="1"/>
  <c r="AI183" i="17"/>
  <c r="CJ183" i="17" s="1"/>
  <c r="AH183" i="17"/>
  <c r="CI183" i="17" s="1"/>
  <c r="AG183" i="17"/>
  <c r="CH183" i="17" s="1"/>
  <c r="AF183" i="17"/>
  <c r="CG183" i="17" s="1"/>
  <c r="AD183" i="17"/>
  <c r="CE183" i="17" s="1"/>
  <c r="AC183" i="17"/>
  <c r="CD183" i="17" s="1"/>
  <c r="AB183" i="17"/>
  <c r="CC183" i="17" s="1"/>
  <c r="AA183" i="17"/>
  <c r="CB183" i="17" s="1"/>
  <c r="Z183" i="17"/>
  <c r="CA183" i="17" s="1"/>
  <c r="Y183" i="17"/>
  <c r="BZ183" i="17" s="1"/>
  <c r="X183" i="17"/>
  <c r="BY183" i="17" s="1"/>
  <c r="W183" i="17"/>
  <c r="BX183" i="17" s="1"/>
  <c r="V183" i="17"/>
  <c r="BW183" i="17" s="1"/>
  <c r="U183" i="17"/>
  <c r="BV183" i="17" s="1"/>
  <c r="T183" i="17"/>
  <c r="BU183" i="17" s="1"/>
  <c r="S183" i="17"/>
  <c r="BT183" i="17" s="1"/>
  <c r="R183" i="17"/>
  <c r="BS183" i="17" s="1"/>
  <c r="Q183" i="17"/>
  <c r="BR183" i="17" s="1"/>
  <c r="P183" i="17"/>
  <c r="BQ183" i="17" s="1"/>
  <c r="O183" i="17"/>
  <c r="BP183" i="17" s="1"/>
  <c r="N183" i="17"/>
  <c r="BO183" i="17" s="1"/>
  <c r="AR183" i="17"/>
  <c r="CS183" i="17" s="1"/>
  <c r="B182" i="17"/>
  <c r="C182" i="17"/>
  <c r="BD182" i="17" s="1"/>
  <c r="D182" i="17"/>
  <c r="BE182" i="17" s="1"/>
  <c r="E182" i="17"/>
  <c r="BF182" i="17" s="1"/>
  <c r="F182" i="17"/>
  <c r="BG182" i="17" s="1"/>
  <c r="G182" i="17"/>
  <c r="BH182" i="17" s="1"/>
  <c r="H182" i="17"/>
  <c r="BI182" i="17" s="1"/>
  <c r="AQ182" i="17"/>
  <c r="CR182" i="17" s="1"/>
  <c r="I182" i="17"/>
  <c r="BJ182" i="17" s="1"/>
  <c r="J182" i="17"/>
  <c r="BK182" i="17" s="1"/>
  <c r="L182" i="17"/>
  <c r="BM182" i="17" s="1"/>
  <c r="M182" i="17"/>
  <c r="BN182" i="17" s="1"/>
  <c r="AS182" i="17"/>
  <c r="CT182" i="17" s="1"/>
  <c r="AL182" i="17"/>
  <c r="CM182" i="17" s="1"/>
  <c r="AN182" i="17"/>
  <c r="CO182" i="17" s="1"/>
  <c r="AX182" i="17"/>
  <c r="CY182" i="17" s="1"/>
  <c r="AW182" i="17"/>
  <c r="CX182" i="17" s="1"/>
  <c r="K182" i="17"/>
  <c r="BL182" i="17" s="1"/>
  <c r="AY182" i="17"/>
  <c r="CZ182" i="17" s="1"/>
  <c r="AV182" i="17"/>
  <c r="CW182" i="17" s="1"/>
  <c r="AU182" i="17"/>
  <c r="CV182" i="17" s="1"/>
  <c r="AT182" i="17"/>
  <c r="CU182" i="17" s="1"/>
  <c r="AO182" i="17"/>
  <c r="CP182" i="17" s="1"/>
  <c r="AP182" i="17"/>
  <c r="CQ182" i="17" s="1"/>
  <c r="AM182" i="17"/>
  <c r="CN182" i="17" s="1"/>
  <c r="AE182" i="17"/>
  <c r="CF182" i="17" s="1"/>
  <c r="AK182" i="17"/>
  <c r="CL182" i="17" s="1"/>
  <c r="AJ182" i="17"/>
  <c r="CK182" i="17" s="1"/>
  <c r="AI182" i="17"/>
  <c r="CJ182" i="17" s="1"/>
  <c r="AH182" i="17"/>
  <c r="CI182" i="17" s="1"/>
  <c r="AG182" i="17"/>
  <c r="CH182" i="17" s="1"/>
  <c r="AF182" i="17"/>
  <c r="CG182" i="17" s="1"/>
  <c r="AD182" i="17"/>
  <c r="CE182" i="17" s="1"/>
  <c r="AC182" i="17"/>
  <c r="CD182" i="17" s="1"/>
  <c r="AB182" i="17"/>
  <c r="CC182" i="17" s="1"/>
  <c r="AA182" i="17"/>
  <c r="CB182" i="17" s="1"/>
  <c r="Z182" i="17"/>
  <c r="CA182" i="17" s="1"/>
  <c r="Y182" i="17"/>
  <c r="BZ182" i="17" s="1"/>
  <c r="X182" i="17"/>
  <c r="BY182" i="17" s="1"/>
  <c r="W182" i="17"/>
  <c r="BX182" i="17" s="1"/>
  <c r="V182" i="17"/>
  <c r="BW182" i="17" s="1"/>
  <c r="U182" i="17"/>
  <c r="BV182" i="17" s="1"/>
  <c r="T182" i="17"/>
  <c r="BU182" i="17" s="1"/>
  <c r="S182" i="17"/>
  <c r="BT182" i="17" s="1"/>
  <c r="R182" i="17"/>
  <c r="BS182" i="17" s="1"/>
  <c r="Q182" i="17"/>
  <c r="BR182" i="17" s="1"/>
  <c r="P182" i="17"/>
  <c r="BQ182" i="17" s="1"/>
  <c r="O182" i="17"/>
  <c r="BP182" i="17" s="1"/>
  <c r="N182" i="17"/>
  <c r="BO182" i="17" s="1"/>
  <c r="AR182" i="17"/>
  <c r="CS182" i="17" s="1"/>
  <c r="B181" i="17"/>
  <c r="C181" i="17"/>
  <c r="BD181" i="17" s="1"/>
  <c r="D181" i="17"/>
  <c r="BE181" i="17" s="1"/>
  <c r="E181" i="17"/>
  <c r="BF181" i="17" s="1"/>
  <c r="F181" i="17"/>
  <c r="BG181" i="17" s="1"/>
  <c r="G181" i="17"/>
  <c r="BH181" i="17" s="1"/>
  <c r="H181" i="17"/>
  <c r="BI181" i="17" s="1"/>
  <c r="I181" i="17"/>
  <c r="BJ181" i="17" s="1"/>
  <c r="J181" i="17"/>
  <c r="BK181" i="17" s="1"/>
  <c r="L181" i="17"/>
  <c r="BM181" i="17" s="1"/>
  <c r="M181" i="17"/>
  <c r="BN181" i="17" s="1"/>
  <c r="AS181" i="17"/>
  <c r="CT181" i="17" s="1"/>
  <c r="AL181" i="17"/>
  <c r="CM181" i="17" s="1"/>
  <c r="AN181" i="17"/>
  <c r="CO181" i="17" s="1"/>
  <c r="AY181" i="17"/>
  <c r="CZ181" i="17" s="1"/>
  <c r="AX181" i="17"/>
  <c r="CY181" i="17" s="1"/>
  <c r="AW181" i="17"/>
  <c r="CX181" i="17" s="1"/>
  <c r="K181" i="17"/>
  <c r="BL181" i="17" s="1"/>
  <c r="AV181" i="17"/>
  <c r="CW181" i="17" s="1"/>
  <c r="AU181" i="17"/>
  <c r="CV181" i="17" s="1"/>
  <c r="AT181" i="17"/>
  <c r="CU181" i="17" s="1"/>
  <c r="AO181" i="17"/>
  <c r="CP181" i="17" s="1"/>
  <c r="AP181" i="17"/>
  <c r="CQ181" i="17" s="1"/>
  <c r="AM181" i="17"/>
  <c r="CN181" i="17" s="1"/>
  <c r="AE181" i="17"/>
  <c r="CF181" i="17" s="1"/>
  <c r="AK181" i="17"/>
  <c r="CL181" i="17" s="1"/>
  <c r="AJ181" i="17"/>
  <c r="CK181" i="17" s="1"/>
  <c r="AI181" i="17"/>
  <c r="CJ181" i="17" s="1"/>
  <c r="AH181" i="17"/>
  <c r="CI181" i="17" s="1"/>
  <c r="AG181" i="17"/>
  <c r="CH181" i="17" s="1"/>
  <c r="AQ181" i="17"/>
  <c r="CR181" i="17" s="1"/>
  <c r="AF181" i="17"/>
  <c r="CG181" i="17" s="1"/>
  <c r="AD181" i="17"/>
  <c r="CE181" i="17" s="1"/>
  <c r="AC181" i="17"/>
  <c r="CD181" i="17" s="1"/>
  <c r="AB181" i="17"/>
  <c r="CC181" i="17" s="1"/>
  <c r="AA181" i="17"/>
  <c r="CB181" i="17" s="1"/>
  <c r="Z181" i="17"/>
  <c r="CA181" i="17" s="1"/>
  <c r="Y181" i="17"/>
  <c r="BZ181" i="17" s="1"/>
  <c r="X181" i="17"/>
  <c r="BY181" i="17" s="1"/>
  <c r="W181" i="17"/>
  <c r="BX181" i="17" s="1"/>
  <c r="V181" i="17"/>
  <c r="BW181" i="17" s="1"/>
  <c r="U181" i="17"/>
  <c r="BV181" i="17" s="1"/>
  <c r="T181" i="17"/>
  <c r="BU181" i="17" s="1"/>
  <c r="S181" i="17"/>
  <c r="BT181" i="17" s="1"/>
  <c r="R181" i="17"/>
  <c r="BS181" i="17" s="1"/>
  <c r="Q181" i="17"/>
  <c r="BR181" i="17" s="1"/>
  <c r="P181" i="17"/>
  <c r="BQ181" i="17" s="1"/>
  <c r="O181" i="17"/>
  <c r="BP181" i="17" s="1"/>
  <c r="N181" i="17"/>
  <c r="BO181" i="17" s="1"/>
  <c r="AR181" i="17"/>
  <c r="CS181" i="17" s="1"/>
  <c r="B180" i="17"/>
  <c r="C180" i="17"/>
  <c r="BD180" i="17" s="1"/>
  <c r="D180" i="17"/>
  <c r="BE180" i="17" s="1"/>
  <c r="E180" i="17"/>
  <c r="BF180" i="17" s="1"/>
  <c r="F180" i="17"/>
  <c r="BG180" i="17" s="1"/>
  <c r="G180" i="17"/>
  <c r="BH180" i="17" s="1"/>
  <c r="H180" i="17"/>
  <c r="BI180" i="17" s="1"/>
  <c r="I180" i="17"/>
  <c r="BJ180" i="17" s="1"/>
  <c r="J180" i="17"/>
  <c r="BK180" i="17" s="1"/>
  <c r="L180" i="17"/>
  <c r="BM180" i="17" s="1"/>
  <c r="M180" i="17"/>
  <c r="BN180" i="17" s="1"/>
  <c r="K180" i="17"/>
  <c r="BL180" i="17" s="1"/>
  <c r="AS180" i="17"/>
  <c r="CT180" i="17" s="1"/>
  <c r="AL180" i="17"/>
  <c r="CM180" i="17" s="1"/>
  <c r="AN180" i="17"/>
  <c r="CO180" i="17" s="1"/>
  <c r="AX180" i="17"/>
  <c r="CY180" i="17" s="1"/>
  <c r="AW180" i="17"/>
  <c r="CX180" i="17" s="1"/>
  <c r="AY180" i="17"/>
  <c r="CZ180" i="17" s="1"/>
  <c r="AV180" i="17"/>
  <c r="CW180" i="17" s="1"/>
  <c r="AU180" i="17"/>
  <c r="CV180" i="17" s="1"/>
  <c r="AT180" i="17"/>
  <c r="CU180" i="17" s="1"/>
  <c r="AO180" i="17"/>
  <c r="CP180" i="17" s="1"/>
  <c r="AP180" i="17"/>
  <c r="CQ180" i="17" s="1"/>
  <c r="AM180" i="17"/>
  <c r="CN180" i="17" s="1"/>
  <c r="AE180" i="17"/>
  <c r="CF180" i="17" s="1"/>
  <c r="AK180" i="17"/>
  <c r="CL180" i="17" s="1"/>
  <c r="AJ180" i="17"/>
  <c r="CK180" i="17" s="1"/>
  <c r="AI180" i="17"/>
  <c r="CJ180" i="17" s="1"/>
  <c r="AH180" i="17"/>
  <c r="CI180" i="17" s="1"/>
  <c r="AG180" i="17"/>
  <c r="CH180" i="17" s="1"/>
  <c r="AF180" i="17"/>
  <c r="CG180" i="17" s="1"/>
  <c r="AD180" i="17"/>
  <c r="CE180" i="17" s="1"/>
  <c r="AC180" i="17"/>
  <c r="CD180" i="17" s="1"/>
  <c r="AQ180" i="17"/>
  <c r="CR180" i="17" s="1"/>
  <c r="AB180" i="17"/>
  <c r="CC180" i="17" s="1"/>
  <c r="AA180" i="17"/>
  <c r="CB180" i="17" s="1"/>
  <c r="Z180" i="17"/>
  <c r="CA180" i="17" s="1"/>
  <c r="Y180" i="17"/>
  <c r="BZ180" i="17" s="1"/>
  <c r="X180" i="17"/>
  <c r="BY180" i="17" s="1"/>
  <c r="W180" i="17"/>
  <c r="BX180" i="17" s="1"/>
  <c r="V180" i="17"/>
  <c r="BW180" i="17" s="1"/>
  <c r="U180" i="17"/>
  <c r="BV180" i="17" s="1"/>
  <c r="T180" i="17"/>
  <c r="BU180" i="17" s="1"/>
  <c r="S180" i="17"/>
  <c r="BT180" i="17" s="1"/>
  <c r="R180" i="17"/>
  <c r="BS180" i="17" s="1"/>
  <c r="Q180" i="17"/>
  <c r="BR180" i="17" s="1"/>
  <c r="P180" i="17"/>
  <c r="BQ180" i="17" s="1"/>
  <c r="O180" i="17"/>
  <c r="BP180" i="17" s="1"/>
  <c r="N180" i="17"/>
  <c r="BO180" i="17" s="1"/>
  <c r="AR180" i="17"/>
  <c r="CS180" i="17" s="1"/>
  <c r="AQ179" i="17"/>
  <c r="CR179" i="17" s="1"/>
  <c r="B179" i="17"/>
  <c r="C179" i="17"/>
  <c r="BD179" i="17" s="1"/>
  <c r="D179" i="17"/>
  <c r="BE179" i="17" s="1"/>
  <c r="E179" i="17"/>
  <c r="BF179" i="17" s="1"/>
  <c r="F179" i="17"/>
  <c r="BG179" i="17" s="1"/>
  <c r="G179" i="17"/>
  <c r="BH179" i="17" s="1"/>
  <c r="H179" i="17"/>
  <c r="BI179" i="17" s="1"/>
  <c r="I179" i="17"/>
  <c r="BJ179" i="17" s="1"/>
  <c r="J179" i="17"/>
  <c r="BK179" i="17" s="1"/>
  <c r="L179" i="17"/>
  <c r="BM179" i="17" s="1"/>
  <c r="M179" i="17"/>
  <c r="BN179" i="17" s="1"/>
  <c r="AS179" i="17"/>
  <c r="CT179" i="17" s="1"/>
  <c r="AL179" i="17"/>
  <c r="CM179" i="17" s="1"/>
  <c r="AN179" i="17"/>
  <c r="CO179" i="17" s="1"/>
  <c r="AY179" i="17"/>
  <c r="CZ179" i="17" s="1"/>
  <c r="AX179" i="17"/>
  <c r="CY179" i="17" s="1"/>
  <c r="AW179" i="17"/>
  <c r="CX179" i="17" s="1"/>
  <c r="K179" i="17"/>
  <c r="BL179" i="17" s="1"/>
  <c r="AV179" i="17"/>
  <c r="CW179" i="17" s="1"/>
  <c r="AU179" i="17"/>
  <c r="CV179" i="17" s="1"/>
  <c r="AT179" i="17"/>
  <c r="CU179" i="17" s="1"/>
  <c r="AO179" i="17"/>
  <c r="CP179" i="17" s="1"/>
  <c r="AP179" i="17"/>
  <c r="CQ179" i="17" s="1"/>
  <c r="AM179" i="17"/>
  <c r="CN179" i="17" s="1"/>
  <c r="AE179" i="17"/>
  <c r="CF179" i="17" s="1"/>
  <c r="AK179" i="17"/>
  <c r="CL179" i="17" s="1"/>
  <c r="AJ179" i="17"/>
  <c r="CK179" i="17" s="1"/>
  <c r="AI179" i="17"/>
  <c r="CJ179" i="17" s="1"/>
  <c r="AH179" i="17"/>
  <c r="CI179" i="17" s="1"/>
  <c r="AG179" i="17"/>
  <c r="CH179" i="17" s="1"/>
  <c r="AF179" i="17"/>
  <c r="CG179" i="17" s="1"/>
  <c r="AD179" i="17"/>
  <c r="CE179" i="17" s="1"/>
  <c r="AC179" i="17"/>
  <c r="CD179" i="17" s="1"/>
  <c r="AB179" i="17"/>
  <c r="CC179" i="17" s="1"/>
  <c r="AA179" i="17"/>
  <c r="CB179" i="17" s="1"/>
  <c r="Z179" i="17"/>
  <c r="CA179" i="17" s="1"/>
  <c r="Y179" i="17"/>
  <c r="BZ179" i="17" s="1"/>
  <c r="X179" i="17"/>
  <c r="BY179" i="17" s="1"/>
  <c r="W179" i="17"/>
  <c r="BX179" i="17" s="1"/>
  <c r="V179" i="17"/>
  <c r="BW179" i="17" s="1"/>
  <c r="U179" i="17"/>
  <c r="BV179" i="17" s="1"/>
  <c r="T179" i="17"/>
  <c r="BU179" i="17" s="1"/>
  <c r="S179" i="17"/>
  <c r="BT179" i="17" s="1"/>
  <c r="R179" i="17"/>
  <c r="BS179" i="17" s="1"/>
  <c r="Q179" i="17"/>
  <c r="BR179" i="17" s="1"/>
  <c r="P179" i="17"/>
  <c r="BQ179" i="17" s="1"/>
  <c r="O179" i="17"/>
  <c r="BP179" i="17" s="1"/>
  <c r="N179" i="17"/>
  <c r="BO179" i="17" s="1"/>
  <c r="AR179" i="17"/>
  <c r="CS179" i="17" s="1"/>
  <c r="AQ178" i="17"/>
  <c r="CR178" i="17" s="1"/>
  <c r="B178" i="17"/>
  <c r="C178" i="17"/>
  <c r="BD178" i="17" s="1"/>
  <c r="D178" i="17"/>
  <c r="BE178" i="17" s="1"/>
  <c r="E178" i="17"/>
  <c r="BF178" i="17" s="1"/>
  <c r="F178" i="17"/>
  <c r="BG178" i="17" s="1"/>
  <c r="G178" i="17"/>
  <c r="BH178" i="17" s="1"/>
  <c r="H178" i="17"/>
  <c r="BI178" i="17" s="1"/>
  <c r="I178" i="17"/>
  <c r="BJ178" i="17" s="1"/>
  <c r="J178" i="17"/>
  <c r="BK178" i="17" s="1"/>
  <c r="L178" i="17"/>
  <c r="BM178" i="17" s="1"/>
  <c r="M178" i="17"/>
  <c r="BN178" i="17" s="1"/>
  <c r="AS178" i="17"/>
  <c r="CT178" i="17" s="1"/>
  <c r="AL178" i="17"/>
  <c r="CM178" i="17" s="1"/>
  <c r="AN178" i="17"/>
  <c r="CO178" i="17" s="1"/>
  <c r="AX178" i="17"/>
  <c r="CY178" i="17" s="1"/>
  <c r="AW178" i="17"/>
  <c r="CX178" i="17" s="1"/>
  <c r="K178" i="17"/>
  <c r="BL178" i="17" s="1"/>
  <c r="AY178" i="17"/>
  <c r="CZ178" i="17" s="1"/>
  <c r="AV178" i="17"/>
  <c r="CW178" i="17" s="1"/>
  <c r="AU178" i="17"/>
  <c r="CV178" i="17" s="1"/>
  <c r="AT178" i="17"/>
  <c r="CU178" i="17" s="1"/>
  <c r="AO178" i="17"/>
  <c r="CP178" i="17" s="1"/>
  <c r="AP178" i="17"/>
  <c r="CQ178" i="17" s="1"/>
  <c r="AM178" i="17"/>
  <c r="CN178" i="17" s="1"/>
  <c r="AE178" i="17"/>
  <c r="CF178" i="17" s="1"/>
  <c r="AK178" i="17"/>
  <c r="CL178" i="17" s="1"/>
  <c r="AJ178" i="17"/>
  <c r="CK178" i="17" s="1"/>
  <c r="AI178" i="17"/>
  <c r="CJ178" i="17" s="1"/>
  <c r="AH178" i="17"/>
  <c r="CI178" i="17" s="1"/>
  <c r="AG178" i="17"/>
  <c r="CH178" i="17" s="1"/>
  <c r="AF178" i="17"/>
  <c r="CG178" i="17" s="1"/>
  <c r="AD178" i="17"/>
  <c r="CE178" i="17" s="1"/>
  <c r="AC178" i="17"/>
  <c r="CD178" i="17" s="1"/>
  <c r="AB178" i="17"/>
  <c r="CC178" i="17" s="1"/>
  <c r="AA178" i="17"/>
  <c r="CB178" i="17" s="1"/>
  <c r="Z178" i="17"/>
  <c r="CA178" i="17" s="1"/>
  <c r="Y178" i="17"/>
  <c r="BZ178" i="17" s="1"/>
  <c r="X178" i="17"/>
  <c r="BY178" i="17" s="1"/>
  <c r="W178" i="17"/>
  <c r="BX178" i="17" s="1"/>
  <c r="V178" i="17"/>
  <c r="BW178" i="17" s="1"/>
  <c r="U178" i="17"/>
  <c r="BV178" i="17" s="1"/>
  <c r="T178" i="17"/>
  <c r="BU178" i="17" s="1"/>
  <c r="S178" i="17"/>
  <c r="BT178" i="17" s="1"/>
  <c r="R178" i="17"/>
  <c r="BS178" i="17" s="1"/>
  <c r="Q178" i="17"/>
  <c r="BR178" i="17" s="1"/>
  <c r="P178" i="17"/>
  <c r="BQ178" i="17" s="1"/>
  <c r="O178" i="17"/>
  <c r="BP178" i="17" s="1"/>
  <c r="N178" i="17"/>
  <c r="BO178" i="17" s="1"/>
  <c r="AR178" i="17"/>
  <c r="CS178" i="17" s="1"/>
  <c r="B177" i="17"/>
  <c r="C177" i="17"/>
  <c r="BD177" i="17" s="1"/>
  <c r="D177" i="17"/>
  <c r="BE177" i="17" s="1"/>
  <c r="E177" i="17"/>
  <c r="BF177" i="17" s="1"/>
  <c r="F177" i="17"/>
  <c r="BG177" i="17" s="1"/>
  <c r="G177" i="17"/>
  <c r="BH177" i="17" s="1"/>
  <c r="H177" i="17"/>
  <c r="BI177" i="17" s="1"/>
  <c r="I177" i="17"/>
  <c r="BJ177" i="17" s="1"/>
  <c r="J177" i="17"/>
  <c r="BK177" i="17" s="1"/>
  <c r="L177" i="17"/>
  <c r="BM177" i="17" s="1"/>
  <c r="M177" i="17"/>
  <c r="BN177" i="17" s="1"/>
  <c r="K177" i="17"/>
  <c r="BL177" i="17" s="1"/>
  <c r="AS177" i="17"/>
  <c r="CT177" i="17" s="1"/>
  <c r="AL177" i="17"/>
  <c r="CM177" i="17" s="1"/>
  <c r="AN177" i="17"/>
  <c r="CO177" i="17" s="1"/>
  <c r="AY177" i="17"/>
  <c r="CZ177" i="17" s="1"/>
  <c r="AX177" i="17"/>
  <c r="CY177" i="17" s="1"/>
  <c r="AW177" i="17"/>
  <c r="CX177" i="17" s="1"/>
  <c r="AV177" i="17"/>
  <c r="CW177" i="17" s="1"/>
  <c r="AU177" i="17"/>
  <c r="CV177" i="17" s="1"/>
  <c r="AT177" i="17"/>
  <c r="CU177" i="17" s="1"/>
  <c r="AO177" i="17"/>
  <c r="CP177" i="17" s="1"/>
  <c r="AP177" i="17"/>
  <c r="CQ177" i="17" s="1"/>
  <c r="AM177" i="17"/>
  <c r="CN177" i="17" s="1"/>
  <c r="AE177" i="17"/>
  <c r="CF177" i="17" s="1"/>
  <c r="AK177" i="17"/>
  <c r="CL177" i="17" s="1"/>
  <c r="AJ177" i="17"/>
  <c r="CK177" i="17" s="1"/>
  <c r="AI177" i="17"/>
  <c r="CJ177" i="17" s="1"/>
  <c r="AH177" i="17"/>
  <c r="CI177" i="17" s="1"/>
  <c r="AG177" i="17"/>
  <c r="CH177" i="17" s="1"/>
  <c r="AF177" i="17"/>
  <c r="CG177" i="17" s="1"/>
  <c r="AD177" i="17"/>
  <c r="CE177" i="17" s="1"/>
  <c r="AC177" i="17"/>
  <c r="CD177" i="17" s="1"/>
  <c r="AQ177" i="17"/>
  <c r="CR177" i="17" s="1"/>
  <c r="AB177" i="17"/>
  <c r="CC177" i="17" s="1"/>
  <c r="AA177" i="17"/>
  <c r="CB177" i="17" s="1"/>
  <c r="Z177" i="17"/>
  <c r="CA177" i="17" s="1"/>
  <c r="Y177" i="17"/>
  <c r="BZ177" i="17" s="1"/>
  <c r="X177" i="17"/>
  <c r="BY177" i="17" s="1"/>
  <c r="W177" i="17"/>
  <c r="BX177" i="17" s="1"/>
  <c r="V177" i="17"/>
  <c r="BW177" i="17" s="1"/>
  <c r="U177" i="17"/>
  <c r="BV177" i="17" s="1"/>
  <c r="T177" i="17"/>
  <c r="BU177" i="17" s="1"/>
  <c r="S177" i="17"/>
  <c r="BT177" i="17" s="1"/>
  <c r="R177" i="17"/>
  <c r="BS177" i="17" s="1"/>
  <c r="Q177" i="17"/>
  <c r="BR177" i="17" s="1"/>
  <c r="P177" i="17"/>
  <c r="BQ177" i="17" s="1"/>
  <c r="O177" i="17"/>
  <c r="BP177" i="17" s="1"/>
  <c r="N177" i="17"/>
  <c r="BO177" i="17" s="1"/>
  <c r="AR177" i="17"/>
  <c r="CS177" i="17" s="1"/>
  <c r="AQ176" i="17"/>
  <c r="CR176" i="17" s="1"/>
  <c r="B176" i="17"/>
  <c r="C176" i="17"/>
  <c r="BD176" i="17" s="1"/>
  <c r="D176" i="17"/>
  <c r="BE176" i="17" s="1"/>
  <c r="E176" i="17"/>
  <c r="BF176" i="17" s="1"/>
  <c r="F176" i="17"/>
  <c r="BG176" i="17" s="1"/>
  <c r="G176" i="17"/>
  <c r="BH176" i="17" s="1"/>
  <c r="H176" i="17"/>
  <c r="BI176" i="17" s="1"/>
  <c r="I176" i="17"/>
  <c r="BJ176" i="17" s="1"/>
  <c r="J176" i="17"/>
  <c r="BK176" i="17" s="1"/>
  <c r="L176" i="17"/>
  <c r="BM176" i="17" s="1"/>
  <c r="M176" i="17"/>
  <c r="BN176" i="17" s="1"/>
  <c r="AS176" i="17"/>
  <c r="CT176" i="17" s="1"/>
  <c r="AL176" i="17"/>
  <c r="CM176" i="17" s="1"/>
  <c r="AN176" i="17"/>
  <c r="CO176" i="17" s="1"/>
  <c r="AX176" i="17"/>
  <c r="CY176" i="17" s="1"/>
  <c r="AW176" i="17"/>
  <c r="CX176" i="17" s="1"/>
  <c r="K176" i="17"/>
  <c r="BL176" i="17" s="1"/>
  <c r="AY176" i="17"/>
  <c r="CZ176" i="17" s="1"/>
  <c r="AV176" i="17"/>
  <c r="CW176" i="17" s="1"/>
  <c r="AU176" i="17"/>
  <c r="CV176" i="17" s="1"/>
  <c r="AT176" i="17"/>
  <c r="CU176" i="17" s="1"/>
  <c r="AO176" i="17"/>
  <c r="CP176" i="17" s="1"/>
  <c r="AP176" i="17"/>
  <c r="CQ176" i="17" s="1"/>
  <c r="AM176" i="17"/>
  <c r="CN176" i="17" s="1"/>
  <c r="AE176" i="17"/>
  <c r="CF176" i="17" s="1"/>
  <c r="AK176" i="17"/>
  <c r="CL176" i="17" s="1"/>
  <c r="AJ176" i="17"/>
  <c r="CK176" i="17" s="1"/>
  <c r="AI176" i="17"/>
  <c r="CJ176" i="17" s="1"/>
  <c r="AH176" i="17"/>
  <c r="CI176" i="17" s="1"/>
  <c r="AG176" i="17"/>
  <c r="CH176" i="17" s="1"/>
  <c r="AF176" i="17"/>
  <c r="CG176" i="17" s="1"/>
  <c r="AD176" i="17"/>
  <c r="CE176" i="17" s="1"/>
  <c r="AC176" i="17"/>
  <c r="CD176" i="17" s="1"/>
  <c r="AB176" i="17"/>
  <c r="CC176" i="17" s="1"/>
  <c r="AA176" i="17"/>
  <c r="CB176" i="17" s="1"/>
  <c r="Z176" i="17"/>
  <c r="CA176" i="17" s="1"/>
  <c r="Y176" i="17"/>
  <c r="BZ176" i="17" s="1"/>
  <c r="X176" i="17"/>
  <c r="BY176" i="17" s="1"/>
  <c r="W176" i="17"/>
  <c r="BX176" i="17" s="1"/>
  <c r="V176" i="17"/>
  <c r="BW176" i="17" s="1"/>
  <c r="U176" i="17"/>
  <c r="BV176" i="17" s="1"/>
  <c r="T176" i="17"/>
  <c r="BU176" i="17" s="1"/>
  <c r="S176" i="17"/>
  <c r="BT176" i="17" s="1"/>
  <c r="R176" i="17"/>
  <c r="BS176" i="17" s="1"/>
  <c r="Q176" i="17"/>
  <c r="BR176" i="17" s="1"/>
  <c r="P176" i="17"/>
  <c r="BQ176" i="17" s="1"/>
  <c r="O176" i="17"/>
  <c r="BP176" i="17" s="1"/>
  <c r="N176" i="17"/>
  <c r="BO176" i="17" s="1"/>
  <c r="AR176" i="17"/>
  <c r="CS176" i="17" s="1"/>
  <c r="B175" i="17"/>
  <c r="C175" i="17"/>
  <c r="BD175" i="17" s="1"/>
  <c r="D175" i="17"/>
  <c r="BE175" i="17" s="1"/>
  <c r="E175" i="17"/>
  <c r="BF175" i="17" s="1"/>
  <c r="AQ175" i="17"/>
  <c r="CR175" i="17" s="1"/>
  <c r="F175" i="17"/>
  <c r="BG175" i="17" s="1"/>
  <c r="G175" i="17"/>
  <c r="BH175" i="17" s="1"/>
  <c r="H175" i="17"/>
  <c r="BI175" i="17" s="1"/>
  <c r="I175" i="17"/>
  <c r="BJ175" i="17" s="1"/>
  <c r="J175" i="17"/>
  <c r="BK175" i="17" s="1"/>
  <c r="L175" i="17"/>
  <c r="BM175" i="17" s="1"/>
  <c r="M175" i="17"/>
  <c r="BN175" i="17" s="1"/>
  <c r="K175" i="17"/>
  <c r="BL175" i="17" s="1"/>
  <c r="AS175" i="17"/>
  <c r="CT175" i="17" s="1"/>
  <c r="AL175" i="17"/>
  <c r="CM175" i="17" s="1"/>
  <c r="AN175" i="17"/>
  <c r="CO175" i="17" s="1"/>
  <c r="AY175" i="17"/>
  <c r="CZ175" i="17" s="1"/>
  <c r="AX175" i="17"/>
  <c r="CY175" i="17" s="1"/>
  <c r="AW175" i="17"/>
  <c r="CX175" i="17" s="1"/>
  <c r="AV175" i="17"/>
  <c r="CW175" i="17" s="1"/>
  <c r="AU175" i="17"/>
  <c r="CV175" i="17" s="1"/>
  <c r="AT175" i="17"/>
  <c r="CU175" i="17" s="1"/>
  <c r="AO175" i="17"/>
  <c r="CP175" i="17" s="1"/>
  <c r="AP175" i="17"/>
  <c r="CQ175" i="17" s="1"/>
  <c r="AM175" i="17"/>
  <c r="CN175" i="17" s="1"/>
  <c r="AE175" i="17"/>
  <c r="CF175" i="17" s="1"/>
  <c r="AK175" i="17"/>
  <c r="CL175" i="17" s="1"/>
  <c r="AJ175" i="17"/>
  <c r="CK175" i="17" s="1"/>
  <c r="AI175" i="17"/>
  <c r="CJ175" i="17" s="1"/>
  <c r="AH175" i="17"/>
  <c r="CI175" i="17" s="1"/>
  <c r="AG175" i="17"/>
  <c r="CH175" i="17" s="1"/>
  <c r="AF175" i="17"/>
  <c r="CG175" i="17" s="1"/>
  <c r="AD175" i="17"/>
  <c r="CE175" i="17" s="1"/>
  <c r="AC175" i="17"/>
  <c r="CD175" i="17" s="1"/>
  <c r="AB175" i="17"/>
  <c r="CC175" i="17" s="1"/>
  <c r="AA175" i="17"/>
  <c r="CB175" i="17" s="1"/>
  <c r="Z175" i="17"/>
  <c r="CA175" i="17" s="1"/>
  <c r="Y175" i="17"/>
  <c r="BZ175" i="17" s="1"/>
  <c r="X175" i="17"/>
  <c r="BY175" i="17" s="1"/>
  <c r="W175" i="17"/>
  <c r="BX175" i="17" s="1"/>
  <c r="V175" i="17"/>
  <c r="BW175" i="17" s="1"/>
  <c r="U175" i="17"/>
  <c r="BV175" i="17" s="1"/>
  <c r="T175" i="17"/>
  <c r="BU175" i="17" s="1"/>
  <c r="S175" i="17"/>
  <c r="BT175" i="17" s="1"/>
  <c r="R175" i="17"/>
  <c r="BS175" i="17" s="1"/>
  <c r="Q175" i="17"/>
  <c r="BR175" i="17" s="1"/>
  <c r="P175" i="17"/>
  <c r="BQ175" i="17" s="1"/>
  <c r="O175" i="17"/>
  <c r="BP175" i="17" s="1"/>
  <c r="N175" i="17"/>
  <c r="BO175" i="17" s="1"/>
  <c r="AR175" i="17"/>
  <c r="CS175" i="17" s="1"/>
  <c r="B174" i="17"/>
  <c r="C174" i="17"/>
  <c r="BD174" i="17" s="1"/>
  <c r="D174" i="17"/>
  <c r="BE174" i="17" s="1"/>
  <c r="E174" i="17"/>
  <c r="BF174" i="17" s="1"/>
  <c r="F174" i="17"/>
  <c r="BG174" i="17" s="1"/>
  <c r="G174" i="17"/>
  <c r="BH174" i="17" s="1"/>
  <c r="H174" i="17"/>
  <c r="BI174" i="17" s="1"/>
  <c r="I174" i="17"/>
  <c r="BJ174" i="17" s="1"/>
  <c r="J174" i="17"/>
  <c r="BK174" i="17" s="1"/>
  <c r="L174" i="17"/>
  <c r="BM174" i="17" s="1"/>
  <c r="M174" i="17"/>
  <c r="BN174" i="17" s="1"/>
  <c r="AS174" i="17"/>
  <c r="CT174" i="17" s="1"/>
  <c r="AL174" i="17"/>
  <c r="CM174" i="17" s="1"/>
  <c r="AN174" i="17"/>
  <c r="CO174" i="17" s="1"/>
  <c r="AX174" i="17"/>
  <c r="CY174" i="17" s="1"/>
  <c r="AW174" i="17"/>
  <c r="CX174" i="17" s="1"/>
  <c r="AQ174" i="17"/>
  <c r="CR174" i="17" s="1"/>
  <c r="K174" i="17"/>
  <c r="BL174" i="17" s="1"/>
  <c r="AY174" i="17"/>
  <c r="CZ174" i="17" s="1"/>
  <c r="AV174" i="17"/>
  <c r="CW174" i="17" s="1"/>
  <c r="AU174" i="17"/>
  <c r="CV174" i="17" s="1"/>
  <c r="AT174" i="17"/>
  <c r="CU174" i="17" s="1"/>
  <c r="AO174" i="17"/>
  <c r="CP174" i="17" s="1"/>
  <c r="AP174" i="17"/>
  <c r="CQ174" i="17" s="1"/>
  <c r="AM174" i="17"/>
  <c r="CN174" i="17" s="1"/>
  <c r="AE174" i="17"/>
  <c r="CF174" i="17" s="1"/>
  <c r="AK174" i="17"/>
  <c r="CL174" i="17" s="1"/>
  <c r="AJ174" i="17"/>
  <c r="CK174" i="17" s="1"/>
  <c r="AI174" i="17"/>
  <c r="CJ174" i="17" s="1"/>
  <c r="AH174" i="17"/>
  <c r="CI174" i="17" s="1"/>
  <c r="AG174" i="17"/>
  <c r="CH174" i="17" s="1"/>
  <c r="AF174" i="17"/>
  <c r="CG174" i="17" s="1"/>
  <c r="AD174" i="17"/>
  <c r="CE174" i="17" s="1"/>
  <c r="AC174" i="17"/>
  <c r="CD174" i="17" s="1"/>
  <c r="AB174" i="17"/>
  <c r="CC174" i="17" s="1"/>
  <c r="AA174" i="17"/>
  <c r="CB174" i="17" s="1"/>
  <c r="Z174" i="17"/>
  <c r="CA174" i="17" s="1"/>
  <c r="Y174" i="17"/>
  <c r="BZ174" i="17" s="1"/>
  <c r="X174" i="17"/>
  <c r="BY174" i="17" s="1"/>
  <c r="W174" i="17"/>
  <c r="BX174" i="17" s="1"/>
  <c r="V174" i="17"/>
  <c r="BW174" i="17" s="1"/>
  <c r="U174" i="17"/>
  <c r="BV174" i="17" s="1"/>
  <c r="T174" i="17"/>
  <c r="BU174" i="17" s="1"/>
  <c r="S174" i="17"/>
  <c r="BT174" i="17" s="1"/>
  <c r="R174" i="17"/>
  <c r="BS174" i="17" s="1"/>
  <c r="Q174" i="17"/>
  <c r="BR174" i="17" s="1"/>
  <c r="P174" i="17"/>
  <c r="BQ174" i="17" s="1"/>
  <c r="O174" i="17"/>
  <c r="BP174" i="17" s="1"/>
  <c r="N174" i="17"/>
  <c r="BO174" i="17" s="1"/>
  <c r="AR174" i="17"/>
  <c r="CS174" i="17" s="1"/>
  <c r="B173" i="17"/>
  <c r="C173" i="17"/>
  <c r="BD173" i="17" s="1"/>
  <c r="D173" i="17"/>
  <c r="BE173" i="17" s="1"/>
  <c r="E173" i="17"/>
  <c r="BF173" i="17" s="1"/>
  <c r="F173" i="17"/>
  <c r="BG173" i="17" s="1"/>
  <c r="G173" i="17"/>
  <c r="BH173" i="17" s="1"/>
  <c r="H173" i="17"/>
  <c r="BI173" i="17" s="1"/>
  <c r="I173" i="17"/>
  <c r="BJ173" i="17" s="1"/>
  <c r="J173" i="17"/>
  <c r="BK173" i="17" s="1"/>
  <c r="L173" i="17"/>
  <c r="BM173" i="17" s="1"/>
  <c r="M173" i="17"/>
  <c r="BN173" i="17" s="1"/>
  <c r="AQ173" i="17"/>
  <c r="CR173" i="17" s="1"/>
  <c r="AS173" i="17"/>
  <c r="CT173" i="17" s="1"/>
  <c r="AL173" i="17"/>
  <c r="CM173" i="17" s="1"/>
  <c r="AN173" i="17"/>
  <c r="CO173" i="17" s="1"/>
  <c r="AX173" i="17"/>
  <c r="CY173" i="17" s="1"/>
  <c r="AW173" i="17"/>
  <c r="CX173" i="17" s="1"/>
  <c r="K173" i="17"/>
  <c r="BL173" i="17" s="1"/>
  <c r="AY173" i="17"/>
  <c r="CZ173" i="17" s="1"/>
  <c r="AV173" i="17"/>
  <c r="CW173" i="17" s="1"/>
  <c r="AU173" i="17"/>
  <c r="CV173" i="17" s="1"/>
  <c r="AT173" i="17"/>
  <c r="CU173" i="17" s="1"/>
  <c r="AO173" i="17"/>
  <c r="CP173" i="17" s="1"/>
  <c r="AP173" i="17"/>
  <c r="CQ173" i="17" s="1"/>
  <c r="AM173" i="17"/>
  <c r="CN173" i="17" s="1"/>
  <c r="AE173" i="17"/>
  <c r="CF173" i="17" s="1"/>
  <c r="AK173" i="17"/>
  <c r="CL173" i="17" s="1"/>
  <c r="AJ173" i="17"/>
  <c r="CK173" i="17" s="1"/>
  <c r="AI173" i="17"/>
  <c r="CJ173" i="17" s="1"/>
  <c r="AH173" i="17"/>
  <c r="CI173" i="17" s="1"/>
  <c r="AG173" i="17"/>
  <c r="CH173" i="17" s="1"/>
  <c r="AF173" i="17"/>
  <c r="CG173" i="17" s="1"/>
  <c r="AD173" i="17"/>
  <c r="CE173" i="17" s="1"/>
  <c r="AC173" i="17"/>
  <c r="CD173" i="17" s="1"/>
  <c r="AB173" i="17"/>
  <c r="CC173" i="17" s="1"/>
  <c r="AA173" i="17"/>
  <c r="CB173" i="17" s="1"/>
  <c r="Z173" i="17"/>
  <c r="CA173" i="17" s="1"/>
  <c r="Y173" i="17"/>
  <c r="BZ173" i="17" s="1"/>
  <c r="X173" i="17"/>
  <c r="BY173" i="17" s="1"/>
  <c r="W173" i="17"/>
  <c r="BX173" i="17" s="1"/>
  <c r="V173" i="17"/>
  <c r="BW173" i="17" s="1"/>
  <c r="U173" i="17"/>
  <c r="BV173" i="17" s="1"/>
  <c r="T173" i="17"/>
  <c r="BU173" i="17" s="1"/>
  <c r="S173" i="17"/>
  <c r="BT173" i="17" s="1"/>
  <c r="R173" i="17"/>
  <c r="BS173" i="17" s="1"/>
  <c r="Q173" i="17"/>
  <c r="BR173" i="17" s="1"/>
  <c r="P173" i="17"/>
  <c r="BQ173" i="17" s="1"/>
  <c r="O173" i="17"/>
  <c r="BP173" i="17" s="1"/>
  <c r="N173" i="17"/>
  <c r="BO173" i="17" s="1"/>
  <c r="AR173" i="17"/>
  <c r="CS173" i="17" s="1"/>
  <c r="B172" i="17"/>
  <c r="C172" i="17"/>
  <c r="BD172" i="17" s="1"/>
  <c r="D172" i="17"/>
  <c r="BE172" i="17" s="1"/>
  <c r="E172" i="17"/>
  <c r="BF172" i="17" s="1"/>
  <c r="F172" i="17"/>
  <c r="BG172" i="17" s="1"/>
  <c r="G172" i="17"/>
  <c r="BH172" i="17" s="1"/>
  <c r="H172" i="17"/>
  <c r="BI172" i="17" s="1"/>
  <c r="I172" i="17"/>
  <c r="BJ172" i="17" s="1"/>
  <c r="J172" i="17"/>
  <c r="BK172" i="17" s="1"/>
  <c r="L172" i="17"/>
  <c r="BM172" i="17" s="1"/>
  <c r="M172" i="17"/>
  <c r="BN172" i="17" s="1"/>
  <c r="K172" i="17"/>
  <c r="BL172" i="17" s="1"/>
  <c r="AS172" i="17"/>
  <c r="CT172" i="17" s="1"/>
  <c r="AL172" i="17"/>
  <c r="CM172" i="17" s="1"/>
  <c r="AN172" i="17"/>
  <c r="CO172" i="17" s="1"/>
  <c r="AY172" i="17"/>
  <c r="CZ172" i="17" s="1"/>
  <c r="AX172" i="17"/>
  <c r="CY172" i="17" s="1"/>
  <c r="AW172" i="17"/>
  <c r="CX172" i="17" s="1"/>
  <c r="AV172" i="17"/>
  <c r="CW172" i="17" s="1"/>
  <c r="AU172" i="17"/>
  <c r="CV172" i="17" s="1"/>
  <c r="AT172" i="17"/>
  <c r="CU172" i="17" s="1"/>
  <c r="AO172" i="17"/>
  <c r="CP172" i="17" s="1"/>
  <c r="AP172" i="17"/>
  <c r="CQ172" i="17" s="1"/>
  <c r="AM172" i="17"/>
  <c r="CN172" i="17" s="1"/>
  <c r="AE172" i="17"/>
  <c r="CF172" i="17" s="1"/>
  <c r="AK172" i="17"/>
  <c r="CL172" i="17" s="1"/>
  <c r="AJ172" i="17"/>
  <c r="CK172" i="17" s="1"/>
  <c r="AI172" i="17"/>
  <c r="CJ172" i="17" s="1"/>
  <c r="AH172" i="17"/>
  <c r="CI172" i="17" s="1"/>
  <c r="AG172" i="17"/>
  <c r="CH172" i="17" s="1"/>
  <c r="AQ172" i="17"/>
  <c r="CR172" i="17" s="1"/>
  <c r="AF172" i="17"/>
  <c r="CG172" i="17" s="1"/>
  <c r="AD172" i="17"/>
  <c r="CE172" i="17" s="1"/>
  <c r="AC172" i="17"/>
  <c r="CD172" i="17" s="1"/>
  <c r="AB172" i="17"/>
  <c r="CC172" i="17" s="1"/>
  <c r="AA172" i="17"/>
  <c r="CB172" i="17" s="1"/>
  <c r="Z172" i="17"/>
  <c r="CA172" i="17" s="1"/>
  <c r="Y172" i="17"/>
  <c r="BZ172" i="17" s="1"/>
  <c r="X172" i="17"/>
  <c r="BY172" i="17" s="1"/>
  <c r="W172" i="17"/>
  <c r="BX172" i="17" s="1"/>
  <c r="V172" i="17"/>
  <c r="BW172" i="17" s="1"/>
  <c r="U172" i="17"/>
  <c r="BV172" i="17" s="1"/>
  <c r="T172" i="17"/>
  <c r="BU172" i="17" s="1"/>
  <c r="S172" i="17"/>
  <c r="BT172" i="17" s="1"/>
  <c r="R172" i="17"/>
  <c r="BS172" i="17" s="1"/>
  <c r="Q172" i="17"/>
  <c r="BR172" i="17" s="1"/>
  <c r="P172" i="17"/>
  <c r="BQ172" i="17" s="1"/>
  <c r="O172" i="17"/>
  <c r="BP172" i="17" s="1"/>
  <c r="N172" i="17"/>
  <c r="BO172" i="17" s="1"/>
  <c r="AR172" i="17"/>
  <c r="CS172" i="17" s="1"/>
  <c r="B171" i="17"/>
  <c r="C171" i="17"/>
  <c r="BD171" i="17" s="1"/>
  <c r="D171" i="17"/>
  <c r="BE171" i="17" s="1"/>
  <c r="E171" i="17"/>
  <c r="BF171" i="17" s="1"/>
  <c r="F171" i="17"/>
  <c r="BG171" i="17" s="1"/>
  <c r="G171" i="17"/>
  <c r="BH171" i="17" s="1"/>
  <c r="AQ171" i="17"/>
  <c r="CR171" i="17" s="1"/>
  <c r="H171" i="17"/>
  <c r="BI171" i="17" s="1"/>
  <c r="I171" i="17"/>
  <c r="BJ171" i="17" s="1"/>
  <c r="J171" i="17"/>
  <c r="BK171" i="17" s="1"/>
  <c r="L171" i="17"/>
  <c r="BM171" i="17" s="1"/>
  <c r="M171" i="17"/>
  <c r="BN171" i="17" s="1"/>
  <c r="K171" i="17"/>
  <c r="BL171" i="17" s="1"/>
  <c r="AS171" i="17"/>
  <c r="CT171" i="17" s="1"/>
  <c r="AL171" i="17"/>
  <c r="CM171" i="17" s="1"/>
  <c r="AN171" i="17"/>
  <c r="CO171" i="17" s="1"/>
  <c r="AX171" i="17"/>
  <c r="CY171" i="17" s="1"/>
  <c r="AW171" i="17"/>
  <c r="CX171" i="17" s="1"/>
  <c r="AY171" i="17"/>
  <c r="CZ171" i="17" s="1"/>
  <c r="AV171" i="17"/>
  <c r="CW171" i="17" s="1"/>
  <c r="AU171" i="17"/>
  <c r="CV171" i="17" s="1"/>
  <c r="AT171" i="17"/>
  <c r="CU171" i="17" s="1"/>
  <c r="AO171" i="17"/>
  <c r="CP171" i="17" s="1"/>
  <c r="AP171" i="17"/>
  <c r="CQ171" i="17" s="1"/>
  <c r="AM171" i="17"/>
  <c r="CN171" i="17" s="1"/>
  <c r="AE171" i="17"/>
  <c r="CF171" i="17" s="1"/>
  <c r="AK171" i="17"/>
  <c r="CL171" i="17" s="1"/>
  <c r="AJ171" i="17"/>
  <c r="CK171" i="17" s="1"/>
  <c r="AI171" i="17"/>
  <c r="CJ171" i="17" s="1"/>
  <c r="AH171" i="17"/>
  <c r="CI171" i="17" s="1"/>
  <c r="AG171" i="17"/>
  <c r="CH171" i="17" s="1"/>
  <c r="AF171" i="17"/>
  <c r="CG171" i="17" s="1"/>
  <c r="AD171" i="17"/>
  <c r="CE171" i="17" s="1"/>
  <c r="AC171" i="17"/>
  <c r="CD171" i="17" s="1"/>
  <c r="AB171" i="17"/>
  <c r="CC171" i="17" s="1"/>
  <c r="AA171" i="17"/>
  <c r="CB171" i="17" s="1"/>
  <c r="Z171" i="17"/>
  <c r="CA171" i="17" s="1"/>
  <c r="Y171" i="17"/>
  <c r="BZ171" i="17" s="1"/>
  <c r="X171" i="17"/>
  <c r="BY171" i="17" s="1"/>
  <c r="W171" i="17"/>
  <c r="BX171" i="17" s="1"/>
  <c r="V171" i="17"/>
  <c r="BW171" i="17" s="1"/>
  <c r="U171" i="17"/>
  <c r="BV171" i="17" s="1"/>
  <c r="T171" i="17"/>
  <c r="BU171" i="17" s="1"/>
  <c r="S171" i="17"/>
  <c r="BT171" i="17" s="1"/>
  <c r="R171" i="17"/>
  <c r="BS171" i="17" s="1"/>
  <c r="Q171" i="17"/>
  <c r="BR171" i="17" s="1"/>
  <c r="P171" i="17"/>
  <c r="BQ171" i="17" s="1"/>
  <c r="O171" i="17"/>
  <c r="BP171" i="17" s="1"/>
  <c r="N171" i="17"/>
  <c r="BO171" i="17" s="1"/>
  <c r="AR171" i="17"/>
  <c r="CS171" i="17" s="1"/>
  <c r="B170" i="17"/>
  <c r="C170" i="17"/>
  <c r="BD170" i="17" s="1"/>
  <c r="D170" i="17"/>
  <c r="BE170" i="17" s="1"/>
  <c r="E170" i="17"/>
  <c r="BF170" i="17" s="1"/>
  <c r="F170" i="17"/>
  <c r="BG170" i="17" s="1"/>
  <c r="G170" i="17"/>
  <c r="BH170" i="17" s="1"/>
  <c r="H170" i="17"/>
  <c r="BI170" i="17" s="1"/>
  <c r="I170" i="17"/>
  <c r="BJ170" i="17" s="1"/>
  <c r="J170" i="17"/>
  <c r="BK170" i="17" s="1"/>
  <c r="L170" i="17"/>
  <c r="BM170" i="17" s="1"/>
  <c r="M170" i="17"/>
  <c r="BN170" i="17" s="1"/>
  <c r="AS170" i="17"/>
  <c r="CT170" i="17" s="1"/>
  <c r="AL170" i="17"/>
  <c r="CM170" i="17" s="1"/>
  <c r="AN170" i="17"/>
  <c r="CO170" i="17" s="1"/>
  <c r="AY170" i="17"/>
  <c r="CZ170" i="17" s="1"/>
  <c r="AX170" i="17"/>
  <c r="CY170" i="17" s="1"/>
  <c r="AW170" i="17"/>
  <c r="CX170" i="17" s="1"/>
  <c r="K170" i="17"/>
  <c r="BL170" i="17" s="1"/>
  <c r="AV170" i="17"/>
  <c r="CW170" i="17" s="1"/>
  <c r="AU170" i="17"/>
  <c r="CV170" i="17" s="1"/>
  <c r="AT170" i="17"/>
  <c r="CU170" i="17" s="1"/>
  <c r="AO170" i="17"/>
  <c r="CP170" i="17" s="1"/>
  <c r="AP170" i="17"/>
  <c r="CQ170" i="17" s="1"/>
  <c r="AM170" i="17"/>
  <c r="CN170" i="17" s="1"/>
  <c r="AQ170" i="17"/>
  <c r="CR170" i="17" s="1"/>
  <c r="AE170" i="17"/>
  <c r="CF170" i="17" s="1"/>
  <c r="AK170" i="17"/>
  <c r="CL170" i="17" s="1"/>
  <c r="AJ170" i="17"/>
  <c r="CK170" i="17" s="1"/>
  <c r="AI170" i="17"/>
  <c r="CJ170" i="17" s="1"/>
  <c r="AH170" i="17"/>
  <c r="CI170" i="17" s="1"/>
  <c r="AG170" i="17"/>
  <c r="CH170" i="17" s="1"/>
  <c r="AF170" i="17"/>
  <c r="CG170" i="17" s="1"/>
  <c r="AD170" i="17"/>
  <c r="CE170" i="17" s="1"/>
  <c r="AC170" i="17"/>
  <c r="CD170" i="17" s="1"/>
  <c r="AB170" i="17"/>
  <c r="CC170" i="17" s="1"/>
  <c r="AA170" i="17"/>
  <c r="CB170" i="17" s="1"/>
  <c r="Z170" i="17"/>
  <c r="CA170" i="17" s="1"/>
  <c r="Y170" i="17"/>
  <c r="BZ170" i="17" s="1"/>
  <c r="X170" i="17"/>
  <c r="BY170" i="17" s="1"/>
  <c r="W170" i="17"/>
  <c r="BX170" i="17" s="1"/>
  <c r="V170" i="17"/>
  <c r="BW170" i="17" s="1"/>
  <c r="U170" i="17"/>
  <c r="BV170" i="17" s="1"/>
  <c r="T170" i="17"/>
  <c r="BU170" i="17" s="1"/>
  <c r="S170" i="17"/>
  <c r="BT170" i="17" s="1"/>
  <c r="R170" i="17"/>
  <c r="BS170" i="17" s="1"/>
  <c r="Q170" i="17"/>
  <c r="BR170" i="17" s="1"/>
  <c r="P170" i="17"/>
  <c r="BQ170" i="17" s="1"/>
  <c r="O170" i="17"/>
  <c r="BP170" i="17" s="1"/>
  <c r="N170" i="17"/>
  <c r="BO170" i="17" s="1"/>
  <c r="AR170" i="17"/>
  <c r="CS170" i="17" s="1"/>
  <c r="B169" i="17"/>
  <c r="C169" i="17"/>
  <c r="BD169" i="17" s="1"/>
  <c r="D169" i="17"/>
  <c r="BE169" i="17" s="1"/>
  <c r="E169" i="17"/>
  <c r="BF169" i="17" s="1"/>
  <c r="AQ169" i="17"/>
  <c r="CR169" i="17" s="1"/>
  <c r="F169" i="17"/>
  <c r="BG169" i="17" s="1"/>
  <c r="G169" i="17"/>
  <c r="BH169" i="17" s="1"/>
  <c r="H169" i="17"/>
  <c r="BI169" i="17" s="1"/>
  <c r="I169" i="17"/>
  <c r="BJ169" i="17" s="1"/>
  <c r="J169" i="17"/>
  <c r="BK169" i="17" s="1"/>
  <c r="L169" i="17"/>
  <c r="BM169" i="17" s="1"/>
  <c r="M169" i="17"/>
  <c r="BN169" i="17" s="1"/>
  <c r="AS169" i="17"/>
  <c r="CT169" i="17" s="1"/>
  <c r="AL169" i="17"/>
  <c r="CM169" i="17" s="1"/>
  <c r="AN169" i="17"/>
  <c r="CO169" i="17" s="1"/>
  <c r="AX169" i="17"/>
  <c r="CY169" i="17" s="1"/>
  <c r="AW169" i="17"/>
  <c r="CX169" i="17" s="1"/>
  <c r="K169" i="17"/>
  <c r="BL169" i="17" s="1"/>
  <c r="AY169" i="17"/>
  <c r="CZ169" i="17" s="1"/>
  <c r="AV169" i="17"/>
  <c r="CW169" i="17" s="1"/>
  <c r="AU169" i="17"/>
  <c r="CV169" i="17" s="1"/>
  <c r="AT169" i="17"/>
  <c r="CU169" i="17" s="1"/>
  <c r="AO169" i="17"/>
  <c r="CP169" i="17" s="1"/>
  <c r="AP169" i="17"/>
  <c r="CQ169" i="17" s="1"/>
  <c r="AM169" i="17"/>
  <c r="CN169" i="17" s="1"/>
  <c r="AE169" i="17"/>
  <c r="CF169" i="17" s="1"/>
  <c r="AK169" i="17"/>
  <c r="CL169" i="17" s="1"/>
  <c r="AJ169" i="17"/>
  <c r="CK169" i="17" s="1"/>
  <c r="N169" i="17"/>
  <c r="BO169" i="17" s="1"/>
  <c r="AI169" i="17"/>
  <c r="CJ169" i="17" s="1"/>
  <c r="AH169" i="17"/>
  <c r="CI169" i="17" s="1"/>
  <c r="AG169" i="17"/>
  <c r="CH169" i="17" s="1"/>
  <c r="AF169" i="17"/>
  <c r="CG169" i="17" s="1"/>
  <c r="AD169" i="17"/>
  <c r="CE169" i="17" s="1"/>
  <c r="AC169" i="17"/>
  <c r="CD169" i="17" s="1"/>
  <c r="AB169" i="17"/>
  <c r="CC169" i="17" s="1"/>
  <c r="AA169" i="17"/>
  <c r="CB169" i="17" s="1"/>
  <c r="Z169" i="17"/>
  <c r="CA169" i="17" s="1"/>
  <c r="Y169" i="17"/>
  <c r="BZ169" i="17" s="1"/>
  <c r="X169" i="17"/>
  <c r="BY169" i="17" s="1"/>
  <c r="W169" i="17"/>
  <c r="BX169" i="17" s="1"/>
  <c r="V169" i="17"/>
  <c r="BW169" i="17" s="1"/>
  <c r="U169" i="17"/>
  <c r="BV169" i="17" s="1"/>
  <c r="T169" i="17"/>
  <c r="BU169" i="17" s="1"/>
  <c r="S169" i="17"/>
  <c r="BT169" i="17" s="1"/>
  <c r="R169" i="17"/>
  <c r="BS169" i="17" s="1"/>
  <c r="Q169" i="17"/>
  <c r="BR169" i="17" s="1"/>
  <c r="P169" i="17"/>
  <c r="BQ169" i="17" s="1"/>
  <c r="O169" i="17"/>
  <c r="BP169" i="17" s="1"/>
  <c r="AR169" i="17"/>
  <c r="CS169" i="17" s="1"/>
  <c r="B168" i="17"/>
  <c r="C168" i="17"/>
  <c r="BD168" i="17" s="1"/>
  <c r="D168" i="17"/>
  <c r="BE168" i="17" s="1"/>
  <c r="E168" i="17"/>
  <c r="BF168" i="17" s="1"/>
  <c r="F168" i="17"/>
  <c r="BG168" i="17" s="1"/>
  <c r="G168" i="17"/>
  <c r="BH168" i="17" s="1"/>
  <c r="H168" i="17"/>
  <c r="BI168" i="17" s="1"/>
  <c r="I168" i="17"/>
  <c r="BJ168" i="17" s="1"/>
  <c r="J168" i="17"/>
  <c r="BK168" i="17" s="1"/>
  <c r="L168" i="17"/>
  <c r="BM168" i="17" s="1"/>
  <c r="M168" i="17"/>
  <c r="BN168" i="17" s="1"/>
  <c r="AS168" i="17"/>
  <c r="CT168" i="17" s="1"/>
  <c r="AL168" i="17"/>
  <c r="CM168" i="17" s="1"/>
  <c r="AN168" i="17"/>
  <c r="CO168" i="17" s="1"/>
  <c r="AY168" i="17"/>
  <c r="CZ168" i="17" s="1"/>
  <c r="AX168" i="17"/>
  <c r="CY168" i="17" s="1"/>
  <c r="AW168" i="17"/>
  <c r="CX168" i="17" s="1"/>
  <c r="K168" i="17"/>
  <c r="BL168" i="17" s="1"/>
  <c r="AV168" i="17"/>
  <c r="CW168" i="17" s="1"/>
  <c r="AU168" i="17"/>
  <c r="CV168" i="17" s="1"/>
  <c r="AT168" i="17"/>
  <c r="CU168" i="17" s="1"/>
  <c r="AO168" i="17"/>
  <c r="CP168" i="17" s="1"/>
  <c r="AP168" i="17"/>
  <c r="CQ168" i="17" s="1"/>
  <c r="AM168" i="17"/>
  <c r="CN168" i="17" s="1"/>
  <c r="AE168" i="17"/>
  <c r="CF168" i="17" s="1"/>
  <c r="AK168" i="17"/>
  <c r="CL168" i="17" s="1"/>
  <c r="AJ168" i="17"/>
  <c r="CK168" i="17" s="1"/>
  <c r="AI168" i="17"/>
  <c r="CJ168" i="17" s="1"/>
  <c r="AH168" i="17"/>
  <c r="CI168" i="17" s="1"/>
  <c r="AG168" i="17"/>
  <c r="CH168" i="17" s="1"/>
  <c r="AF168" i="17"/>
  <c r="CG168" i="17" s="1"/>
  <c r="AD168" i="17"/>
  <c r="CE168" i="17" s="1"/>
  <c r="AC168" i="17"/>
  <c r="CD168" i="17" s="1"/>
  <c r="AB168" i="17"/>
  <c r="CC168" i="17" s="1"/>
  <c r="AA168" i="17"/>
  <c r="CB168" i="17" s="1"/>
  <c r="Z168" i="17"/>
  <c r="CA168" i="17" s="1"/>
  <c r="Y168" i="17"/>
  <c r="BZ168" i="17" s="1"/>
  <c r="X168" i="17"/>
  <c r="BY168" i="17" s="1"/>
  <c r="W168" i="17"/>
  <c r="BX168" i="17" s="1"/>
  <c r="N168" i="17"/>
  <c r="BO168" i="17" s="1"/>
  <c r="V168" i="17"/>
  <c r="BW168" i="17" s="1"/>
  <c r="U168" i="17"/>
  <c r="BV168" i="17" s="1"/>
  <c r="T168" i="17"/>
  <c r="BU168" i="17" s="1"/>
  <c r="S168" i="17"/>
  <c r="BT168" i="17" s="1"/>
  <c r="R168" i="17"/>
  <c r="BS168" i="17" s="1"/>
  <c r="Q168" i="17"/>
  <c r="BR168" i="17" s="1"/>
  <c r="P168" i="17"/>
  <c r="BQ168" i="17" s="1"/>
  <c r="O168" i="17"/>
  <c r="BP168" i="17" s="1"/>
  <c r="AQ168" i="17"/>
  <c r="CR168" i="17" s="1"/>
  <c r="AR168" i="17"/>
  <c r="CS168" i="17" s="1"/>
  <c r="B167" i="17"/>
  <c r="C167" i="17"/>
  <c r="BD167" i="17" s="1"/>
  <c r="D167" i="17"/>
  <c r="BE167" i="17" s="1"/>
  <c r="E167" i="17"/>
  <c r="BF167" i="17" s="1"/>
  <c r="F167" i="17"/>
  <c r="BG167" i="17" s="1"/>
  <c r="G167" i="17"/>
  <c r="BH167" i="17" s="1"/>
  <c r="H167" i="17"/>
  <c r="BI167" i="17" s="1"/>
  <c r="I167" i="17"/>
  <c r="BJ167" i="17" s="1"/>
  <c r="J167" i="17"/>
  <c r="BK167" i="17" s="1"/>
  <c r="L167" i="17"/>
  <c r="BM167" i="17" s="1"/>
  <c r="M167" i="17"/>
  <c r="BN167" i="17" s="1"/>
  <c r="AS167" i="17"/>
  <c r="CT167" i="17" s="1"/>
  <c r="AL167" i="17"/>
  <c r="CM167" i="17" s="1"/>
  <c r="AN167" i="17"/>
  <c r="CO167" i="17" s="1"/>
  <c r="AX167" i="17"/>
  <c r="CY167" i="17" s="1"/>
  <c r="AW167" i="17"/>
  <c r="CX167" i="17" s="1"/>
  <c r="AQ167" i="17"/>
  <c r="CR167" i="17" s="1"/>
  <c r="K167" i="17"/>
  <c r="BL167" i="17" s="1"/>
  <c r="AY167" i="17"/>
  <c r="CZ167" i="17" s="1"/>
  <c r="AV167" i="17"/>
  <c r="CW167" i="17" s="1"/>
  <c r="AU167" i="17"/>
  <c r="CV167" i="17" s="1"/>
  <c r="AT167" i="17"/>
  <c r="CU167" i="17" s="1"/>
  <c r="AO167" i="17"/>
  <c r="CP167" i="17" s="1"/>
  <c r="AP167" i="17"/>
  <c r="CQ167" i="17" s="1"/>
  <c r="AM167" i="17"/>
  <c r="CN167" i="17" s="1"/>
  <c r="AE167" i="17"/>
  <c r="CF167" i="17" s="1"/>
  <c r="AK167" i="17"/>
  <c r="CL167" i="17" s="1"/>
  <c r="AJ167" i="17"/>
  <c r="CK167" i="17" s="1"/>
  <c r="AI167" i="17"/>
  <c r="CJ167" i="17" s="1"/>
  <c r="AH167" i="17"/>
  <c r="CI167" i="17" s="1"/>
  <c r="AG167" i="17"/>
  <c r="CH167" i="17" s="1"/>
  <c r="AF167" i="17"/>
  <c r="CG167" i="17" s="1"/>
  <c r="AD167" i="17"/>
  <c r="CE167" i="17" s="1"/>
  <c r="AC167" i="17"/>
  <c r="CD167" i="17" s="1"/>
  <c r="AB167" i="17"/>
  <c r="CC167" i="17" s="1"/>
  <c r="AA167" i="17"/>
  <c r="CB167" i="17" s="1"/>
  <c r="Z167" i="17"/>
  <c r="CA167" i="17" s="1"/>
  <c r="Y167" i="17"/>
  <c r="BZ167" i="17" s="1"/>
  <c r="X167" i="17"/>
  <c r="BY167" i="17" s="1"/>
  <c r="W167" i="17"/>
  <c r="BX167" i="17" s="1"/>
  <c r="V167" i="17"/>
  <c r="BW167" i="17" s="1"/>
  <c r="U167" i="17"/>
  <c r="BV167" i="17" s="1"/>
  <c r="T167" i="17"/>
  <c r="BU167" i="17" s="1"/>
  <c r="N167" i="17"/>
  <c r="BO167" i="17" s="1"/>
  <c r="S167" i="17"/>
  <c r="BT167" i="17" s="1"/>
  <c r="R167" i="17"/>
  <c r="BS167" i="17" s="1"/>
  <c r="Q167" i="17"/>
  <c r="BR167" i="17" s="1"/>
  <c r="P167" i="17"/>
  <c r="BQ167" i="17" s="1"/>
  <c r="O167" i="17"/>
  <c r="BP167" i="17" s="1"/>
  <c r="AR167" i="17"/>
  <c r="CS167" i="17" s="1"/>
  <c r="B166" i="17"/>
  <c r="C166" i="17"/>
  <c r="BD166" i="17" s="1"/>
  <c r="D166" i="17"/>
  <c r="BE166" i="17" s="1"/>
  <c r="E166" i="17"/>
  <c r="BF166" i="17" s="1"/>
  <c r="F166" i="17"/>
  <c r="BG166" i="17" s="1"/>
  <c r="G166" i="17"/>
  <c r="BH166" i="17" s="1"/>
  <c r="H166" i="17"/>
  <c r="BI166" i="17" s="1"/>
  <c r="I166" i="17"/>
  <c r="BJ166" i="17" s="1"/>
  <c r="J166" i="17"/>
  <c r="BK166" i="17" s="1"/>
  <c r="L166" i="17"/>
  <c r="BM166" i="17" s="1"/>
  <c r="M166" i="17"/>
  <c r="BN166" i="17" s="1"/>
  <c r="AS166" i="17"/>
  <c r="CT166" i="17" s="1"/>
  <c r="AL166" i="17"/>
  <c r="CM166" i="17" s="1"/>
  <c r="AN166" i="17"/>
  <c r="CO166" i="17" s="1"/>
  <c r="AY166" i="17"/>
  <c r="CZ166" i="17" s="1"/>
  <c r="AX166" i="17"/>
  <c r="CY166" i="17" s="1"/>
  <c r="AW166" i="17"/>
  <c r="CX166" i="17" s="1"/>
  <c r="K166" i="17"/>
  <c r="BL166" i="17" s="1"/>
  <c r="AV166" i="17"/>
  <c r="CW166" i="17" s="1"/>
  <c r="AU166" i="17"/>
  <c r="CV166" i="17" s="1"/>
  <c r="AT166" i="17"/>
  <c r="CU166" i="17" s="1"/>
  <c r="AO166" i="17"/>
  <c r="CP166" i="17" s="1"/>
  <c r="AP166" i="17"/>
  <c r="CQ166" i="17" s="1"/>
  <c r="AM166" i="17"/>
  <c r="CN166" i="17" s="1"/>
  <c r="AQ166" i="17"/>
  <c r="CR166" i="17" s="1"/>
  <c r="AE166" i="17"/>
  <c r="CF166" i="17" s="1"/>
  <c r="AK166" i="17"/>
  <c r="CL166" i="17" s="1"/>
  <c r="AJ166" i="17"/>
  <c r="CK166" i="17" s="1"/>
  <c r="AI166" i="17"/>
  <c r="CJ166" i="17" s="1"/>
  <c r="AH166" i="17"/>
  <c r="CI166" i="17" s="1"/>
  <c r="AG166" i="17"/>
  <c r="CH166" i="17" s="1"/>
  <c r="AF166" i="17"/>
  <c r="CG166" i="17" s="1"/>
  <c r="AD166" i="17"/>
  <c r="CE166" i="17" s="1"/>
  <c r="AC166" i="17"/>
  <c r="CD166" i="17" s="1"/>
  <c r="N166" i="17"/>
  <c r="BO166" i="17" s="1"/>
  <c r="AB166" i="17"/>
  <c r="CC166" i="17" s="1"/>
  <c r="AA166" i="17"/>
  <c r="CB166" i="17" s="1"/>
  <c r="Z166" i="17"/>
  <c r="CA166" i="17" s="1"/>
  <c r="Y166" i="17"/>
  <c r="BZ166" i="17" s="1"/>
  <c r="X166" i="17"/>
  <c r="BY166" i="17" s="1"/>
  <c r="W166" i="17"/>
  <c r="BX166" i="17" s="1"/>
  <c r="V166" i="17"/>
  <c r="BW166" i="17" s="1"/>
  <c r="U166" i="17"/>
  <c r="BV166" i="17" s="1"/>
  <c r="T166" i="17"/>
  <c r="BU166" i="17" s="1"/>
  <c r="S166" i="17"/>
  <c r="BT166" i="17" s="1"/>
  <c r="R166" i="17"/>
  <c r="BS166" i="17" s="1"/>
  <c r="Q166" i="17"/>
  <c r="BR166" i="17" s="1"/>
  <c r="P166" i="17"/>
  <c r="BQ166" i="17" s="1"/>
  <c r="O166" i="17"/>
  <c r="BP166" i="17" s="1"/>
  <c r="AR166" i="17"/>
  <c r="CS166" i="17" s="1"/>
  <c r="B165" i="17"/>
  <c r="C165" i="17"/>
  <c r="BD165" i="17" s="1"/>
  <c r="D165" i="17"/>
  <c r="BE165" i="17" s="1"/>
  <c r="E165" i="17"/>
  <c r="BF165" i="17" s="1"/>
  <c r="F165" i="17"/>
  <c r="BG165" i="17" s="1"/>
  <c r="G165" i="17"/>
  <c r="BH165" i="17" s="1"/>
  <c r="H165" i="17"/>
  <c r="BI165" i="17" s="1"/>
  <c r="I165" i="17"/>
  <c r="BJ165" i="17" s="1"/>
  <c r="J165" i="17"/>
  <c r="BK165" i="17" s="1"/>
  <c r="L165" i="17"/>
  <c r="BM165" i="17" s="1"/>
  <c r="M165" i="17"/>
  <c r="BN165" i="17" s="1"/>
  <c r="N165" i="17"/>
  <c r="BO165" i="17" s="1"/>
  <c r="K165" i="17"/>
  <c r="BL165" i="17" s="1"/>
  <c r="AS165" i="17"/>
  <c r="CT165" i="17" s="1"/>
  <c r="AL165" i="17"/>
  <c r="CM165" i="17" s="1"/>
  <c r="AN165" i="17"/>
  <c r="CO165" i="17" s="1"/>
  <c r="AY165" i="17"/>
  <c r="CZ165" i="17" s="1"/>
  <c r="AX165" i="17"/>
  <c r="CY165" i="17" s="1"/>
  <c r="AW165" i="17"/>
  <c r="CX165" i="17" s="1"/>
  <c r="AV165" i="17"/>
  <c r="CW165" i="17" s="1"/>
  <c r="AU165" i="17"/>
  <c r="CV165" i="17" s="1"/>
  <c r="AT165" i="17"/>
  <c r="CU165" i="17" s="1"/>
  <c r="AO165" i="17"/>
  <c r="CP165" i="17" s="1"/>
  <c r="AP165" i="17"/>
  <c r="CQ165" i="17" s="1"/>
  <c r="AM165" i="17"/>
  <c r="CN165" i="17" s="1"/>
  <c r="AQ165" i="17"/>
  <c r="CR165" i="17" s="1"/>
  <c r="AE165" i="17"/>
  <c r="CF165" i="17" s="1"/>
  <c r="AK165" i="17"/>
  <c r="CL165" i="17" s="1"/>
  <c r="AJ165" i="17"/>
  <c r="CK165" i="17" s="1"/>
  <c r="AI165" i="17"/>
  <c r="CJ165" i="17" s="1"/>
  <c r="AH165" i="17"/>
  <c r="CI165" i="17" s="1"/>
  <c r="AG165" i="17"/>
  <c r="CH165" i="17" s="1"/>
  <c r="AF165" i="17"/>
  <c r="CG165" i="17" s="1"/>
  <c r="AD165" i="17"/>
  <c r="CE165" i="17" s="1"/>
  <c r="AC165" i="17"/>
  <c r="CD165" i="17" s="1"/>
  <c r="AB165" i="17"/>
  <c r="CC165" i="17" s="1"/>
  <c r="AA165" i="17"/>
  <c r="CB165" i="17" s="1"/>
  <c r="Z165" i="17"/>
  <c r="CA165" i="17" s="1"/>
  <c r="Y165" i="17"/>
  <c r="BZ165" i="17" s="1"/>
  <c r="X165" i="17"/>
  <c r="BY165" i="17" s="1"/>
  <c r="W165" i="17"/>
  <c r="BX165" i="17" s="1"/>
  <c r="V165" i="17"/>
  <c r="BW165" i="17" s="1"/>
  <c r="U165" i="17"/>
  <c r="BV165" i="17" s="1"/>
  <c r="T165" i="17"/>
  <c r="BU165" i="17" s="1"/>
  <c r="S165" i="17"/>
  <c r="BT165" i="17" s="1"/>
  <c r="R165" i="17"/>
  <c r="BS165" i="17" s="1"/>
  <c r="Q165" i="17"/>
  <c r="BR165" i="17" s="1"/>
  <c r="P165" i="17"/>
  <c r="BQ165" i="17" s="1"/>
  <c r="O165" i="17"/>
  <c r="BP165" i="17" s="1"/>
  <c r="AR165" i="17"/>
  <c r="CS165" i="17" s="1"/>
  <c r="B164" i="17"/>
  <c r="C164" i="17"/>
  <c r="BD164" i="17" s="1"/>
  <c r="D164" i="17"/>
  <c r="BE164" i="17" s="1"/>
  <c r="E164" i="17"/>
  <c r="BF164" i="17" s="1"/>
  <c r="F164" i="17"/>
  <c r="BG164" i="17" s="1"/>
  <c r="G164" i="17"/>
  <c r="BH164" i="17" s="1"/>
  <c r="H164" i="17"/>
  <c r="BI164" i="17" s="1"/>
  <c r="I164" i="17"/>
  <c r="BJ164" i="17" s="1"/>
  <c r="J164" i="17"/>
  <c r="BK164" i="17" s="1"/>
  <c r="L164" i="17"/>
  <c r="BM164" i="17" s="1"/>
  <c r="M164" i="17"/>
  <c r="BN164" i="17" s="1"/>
  <c r="K164" i="17"/>
  <c r="BL164" i="17" s="1"/>
  <c r="AS164" i="17"/>
  <c r="CT164" i="17" s="1"/>
  <c r="AL164" i="17"/>
  <c r="CM164" i="17" s="1"/>
  <c r="AN164" i="17"/>
  <c r="CO164" i="17" s="1"/>
  <c r="AX164" i="17"/>
  <c r="CY164" i="17" s="1"/>
  <c r="AW164" i="17"/>
  <c r="CX164" i="17" s="1"/>
  <c r="AY164" i="17"/>
  <c r="CZ164" i="17" s="1"/>
  <c r="AV164" i="17"/>
  <c r="CW164" i="17" s="1"/>
  <c r="AU164" i="17"/>
  <c r="CV164" i="17" s="1"/>
  <c r="AT164" i="17"/>
  <c r="CU164" i="17" s="1"/>
  <c r="AO164" i="17"/>
  <c r="CP164" i="17" s="1"/>
  <c r="AP164" i="17"/>
  <c r="CQ164" i="17" s="1"/>
  <c r="AM164" i="17"/>
  <c r="CN164" i="17" s="1"/>
  <c r="AE164" i="17"/>
  <c r="CF164" i="17" s="1"/>
  <c r="AK164" i="17"/>
  <c r="CL164" i="17" s="1"/>
  <c r="AJ164" i="17"/>
  <c r="CK164" i="17" s="1"/>
  <c r="AQ164" i="17"/>
  <c r="CR164" i="17" s="1"/>
  <c r="AI164" i="17"/>
  <c r="CJ164" i="17" s="1"/>
  <c r="AH164" i="17"/>
  <c r="CI164" i="17" s="1"/>
  <c r="AG164" i="17"/>
  <c r="CH164" i="17" s="1"/>
  <c r="AF164" i="17"/>
  <c r="CG164" i="17" s="1"/>
  <c r="AD164" i="17"/>
  <c r="CE164" i="17" s="1"/>
  <c r="AC164" i="17"/>
  <c r="CD164" i="17" s="1"/>
  <c r="AB164" i="17"/>
  <c r="CC164" i="17" s="1"/>
  <c r="AA164" i="17"/>
  <c r="CB164" i="17" s="1"/>
  <c r="Z164" i="17"/>
  <c r="CA164" i="17" s="1"/>
  <c r="Y164" i="17"/>
  <c r="BZ164" i="17" s="1"/>
  <c r="X164" i="17"/>
  <c r="BY164" i="17" s="1"/>
  <c r="W164" i="17"/>
  <c r="BX164" i="17" s="1"/>
  <c r="N164" i="17"/>
  <c r="BO164" i="17" s="1"/>
  <c r="V164" i="17"/>
  <c r="BW164" i="17" s="1"/>
  <c r="U164" i="17"/>
  <c r="BV164" i="17" s="1"/>
  <c r="T164" i="17"/>
  <c r="BU164" i="17" s="1"/>
  <c r="S164" i="17"/>
  <c r="BT164" i="17" s="1"/>
  <c r="R164" i="17"/>
  <c r="BS164" i="17" s="1"/>
  <c r="Q164" i="17"/>
  <c r="BR164" i="17" s="1"/>
  <c r="P164" i="17"/>
  <c r="BQ164" i="17" s="1"/>
  <c r="O164" i="17"/>
  <c r="BP164" i="17" s="1"/>
  <c r="AR164" i="17"/>
  <c r="CS164" i="17" s="1"/>
  <c r="B163" i="17"/>
  <c r="C163" i="17"/>
  <c r="BD163" i="17" s="1"/>
  <c r="D163" i="17"/>
  <c r="BE163" i="17" s="1"/>
  <c r="AQ163" i="17"/>
  <c r="CR163" i="17" s="1"/>
  <c r="E163" i="17"/>
  <c r="BF163" i="17" s="1"/>
  <c r="F163" i="17"/>
  <c r="BG163" i="17" s="1"/>
  <c r="G163" i="17"/>
  <c r="BH163" i="17" s="1"/>
  <c r="H163" i="17"/>
  <c r="BI163" i="17" s="1"/>
  <c r="I163" i="17"/>
  <c r="BJ163" i="17" s="1"/>
  <c r="J163" i="17"/>
  <c r="BK163" i="17" s="1"/>
  <c r="L163" i="17"/>
  <c r="BM163" i="17" s="1"/>
  <c r="M163" i="17"/>
  <c r="BN163" i="17" s="1"/>
  <c r="K163" i="17"/>
  <c r="BL163" i="17" s="1"/>
  <c r="AS163" i="17"/>
  <c r="CT163" i="17" s="1"/>
  <c r="AL163" i="17"/>
  <c r="CM163" i="17" s="1"/>
  <c r="AN163" i="17"/>
  <c r="CO163" i="17" s="1"/>
  <c r="AY163" i="17"/>
  <c r="CZ163" i="17" s="1"/>
  <c r="AX163" i="17"/>
  <c r="CY163" i="17" s="1"/>
  <c r="AW163" i="17"/>
  <c r="CX163" i="17" s="1"/>
  <c r="AV163" i="17"/>
  <c r="CW163" i="17" s="1"/>
  <c r="AU163" i="17"/>
  <c r="CV163" i="17" s="1"/>
  <c r="AT163" i="17"/>
  <c r="CU163" i="17" s="1"/>
  <c r="AO163" i="17"/>
  <c r="CP163" i="17" s="1"/>
  <c r="AP163" i="17"/>
  <c r="CQ163" i="17" s="1"/>
  <c r="AM163" i="17"/>
  <c r="CN163" i="17" s="1"/>
  <c r="AE163" i="17"/>
  <c r="CF163" i="17" s="1"/>
  <c r="AK163" i="17"/>
  <c r="CL163" i="17" s="1"/>
  <c r="AJ163" i="17"/>
  <c r="CK163" i="17" s="1"/>
  <c r="N163" i="17"/>
  <c r="BO163" i="17" s="1"/>
  <c r="AI163" i="17"/>
  <c r="CJ163" i="17" s="1"/>
  <c r="AH163" i="17"/>
  <c r="CI163" i="17" s="1"/>
  <c r="AG163" i="17"/>
  <c r="CH163" i="17" s="1"/>
  <c r="AF163" i="17"/>
  <c r="CG163" i="17" s="1"/>
  <c r="AD163" i="17"/>
  <c r="CE163" i="17" s="1"/>
  <c r="AC163" i="17"/>
  <c r="CD163" i="17" s="1"/>
  <c r="AB163" i="17"/>
  <c r="CC163" i="17" s="1"/>
  <c r="AA163" i="17"/>
  <c r="CB163" i="17" s="1"/>
  <c r="Z163" i="17"/>
  <c r="CA163" i="17" s="1"/>
  <c r="Y163" i="17"/>
  <c r="BZ163" i="17" s="1"/>
  <c r="X163" i="17"/>
  <c r="BY163" i="17" s="1"/>
  <c r="W163" i="17"/>
  <c r="BX163" i="17" s="1"/>
  <c r="V163" i="17"/>
  <c r="BW163" i="17" s="1"/>
  <c r="U163" i="17"/>
  <c r="BV163" i="17" s="1"/>
  <c r="T163" i="17"/>
  <c r="BU163" i="17" s="1"/>
  <c r="S163" i="17"/>
  <c r="BT163" i="17" s="1"/>
  <c r="R163" i="17"/>
  <c r="BS163" i="17" s="1"/>
  <c r="Q163" i="17"/>
  <c r="BR163" i="17" s="1"/>
  <c r="P163" i="17"/>
  <c r="BQ163" i="17" s="1"/>
  <c r="O163" i="17"/>
  <c r="BP163" i="17" s="1"/>
  <c r="AR163" i="17"/>
  <c r="CS163" i="17" s="1"/>
  <c r="B162" i="17"/>
  <c r="C162" i="17"/>
  <c r="BD162" i="17" s="1"/>
  <c r="D162" i="17"/>
  <c r="BE162" i="17" s="1"/>
  <c r="E162" i="17"/>
  <c r="BF162" i="17" s="1"/>
  <c r="F162" i="17"/>
  <c r="BG162" i="17" s="1"/>
  <c r="G162" i="17"/>
  <c r="BH162" i="17" s="1"/>
  <c r="H162" i="17"/>
  <c r="BI162" i="17" s="1"/>
  <c r="I162" i="17"/>
  <c r="BJ162" i="17" s="1"/>
  <c r="J162" i="17"/>
  <c r="BK162" i="17" s="1"/>
  <c r="K162" i="17"/>
  <c r="BL162" i="17" s="1"/>
  <c r="L162" i="17"/>
  <c r="BM162" i="17" s="1"/>
  <c r="M162" i="17"/>
  <c r="BN162" i="17" s="1"/>
  <c r="AQ162" i="17"/>
  <c r="CR162" i="17" s="1"/>
  <c r="AS162" i="17"/>
  <c r="CT162" i="17" s="1"/>
  <c r="AL162" i="17"/>
  <c r="CM162" i="17" s="1"/>
  <c r="AN162" i="17"/>
  <c r="CO162" i="17" s="1"/>
  <c r="AY162" i="17"/>
  <c r="CZ162" i="17" s="1"/>
  <c r="AX162" i="17"/>
  <c r="CY162" i="17" s="1"/>
  <c r="AW162" i="17"/>
  <c r="CX162" i="17" s="1"/>
  <c r="AV162" i="17"/>
  <c r="CW162" i="17" s="1"/>
  <c r="AU162" i="17"/>
  <c r="CV162" i="17" s="1"/>
  <c r="AT162" i="17"/>
  <c r="CU162" i="17" s="1"/>
  <c r="AO162" i="17"/>
  <c r="CP162" i="17" s="1"/>
  <c r="AP162" i="17"/>
  <c r="CQ162" i="17" s="1"/>
  <c r="AM162" i="17"/>
  <c r="CN162" i="17" s="1"/>
  <c r="AE162" i="17"/>
  <c r="CF162" i="17" s="1"/>
  <c r="AK162" i="17"/>
  <c r="CL162" i="17" s="1"/>
  <c r="AJ162" i="17"/>
  <c r="CK162" i="17" s="1"/>
  <c r="AI162" i="17"/>
  <c r="CJ162" i="17" s="1"/>
  <c r="AH162" i="17"/>
  <c r="CI162" i="17" s="1"/>
  <c r="AG162" i="17"/>
  <c r="CH162" i="17" s="1"/>
  <c r="AF162" i="17"/>
  <c r="CG162" i="17" s="1"/>
  <c r="AD162" i="17"/>
  <c r="CE162" i="17" s="1"/>
  <c r="AC162" i="17"/>
  <c r="CD162" i="17" s="1"/>
  <c r="AB162" i="17"/>
  <c r="CC162" i="17" s="1"/>
  <c r="AA162" i="17"/>
  <c r="CB162" i="17" s="1"/>
  <c r="Z162" i="17"/>
  <c r="CA162" i="17" s="1"/>
  <c r="Y162" i="17"/>
  <c r="BZ162" i="17" s="1"/>
  <c r="X162" i="17"/>
  <c r="BY162" i="17" s="1"/>
  <c r="W162" i="17"/>
  <c r="BX162" i="17" s="1"/>
  <c r="N162" i="17"/>
  <c r="BO162" i="17" s="1"/>
  <c r="V162" i="17"/>
  <c r="BW162" i="17" s="1"/>
  <c r="U162" i="17"/>
  <c r="BV162" i="17" s="1"/>
  <c r="T162" i="17"/>
  <c r="BU162" i="17" s="1"/>
  <c r="S162" i="17"/>
  <c r="BT162" i="17" s="1"/>
  <c r="R162" i="17"/>
  <c r="BS162" i="17" s="1"/>
  <c r="Q162" i="17"/>
  <c r="BR162" i="17" s="1"/>
  <c r="P162" i="17"/>
  <c r="BQ162" i="17" s="1"/>
  <c r="O162" i="17"/>
  <c r="BP162" i="17" s="1"/>
  <c r="AR162" i="17"/>
  <c r="CS162" i="17" s="1"/>
  <c r="B161" i="17"/>
  <c r="C161" i="17"/>
  <c r="BD161" i="17" s="1"/>
  <c r="D161" i="17"/>
  <c r="BE161" i="17" s="1"/>
  <c r="E161" i="17"/>
  <c r="BF161" i="17" s="1"/>
  <c r="F161" i="17"/>
  <c r="BG161" i="17" s="1"/>
  <c r="G161" i="17"/>
  <c r="BH161" i="17" s="1"/>
  <c r="H161" i="17"/>
  <c r="BI161" i="17" s="1"/>
  <c r="I161" i="17"/>
  <c r="BJ161" i="17" s="1"/>
  <c r="J161" i="17"/>
  <c r="BK161" i="17" s="1"/>
  <c r="K161" i="17"/>
  <c r="BL161" i="17" s="1"/>
  <c r="L161" i="17"/>
  <c r="BM161" i="17" s="1"/>
  <c r="M161" i="17"/>
  <c r="BN161" i="17" s="1"/>
  <c r="AS161" i="17"/>
  <c r="CT161" i="17" s="1"/>
  <c r="AL161" i="17"/>
  <c r="CM161" i="17" s="1"/>
  <c r="AN161" i="17"/>
  <c r="CO161" i="17" s="1"/>
  <c r="AX161" i="17"/>
  <c r="CY161" i="17" s="1"/>
  <c r="AW161" i="17"/>
  <c r="CX161" i="17" s="1"/>
  <c r="AY161" i="17"/>
  <c r="CZ161" i="17" s="1"/>
  <c r="AV161" i="17"/>
  <c r="CW161" i="17" s="1"/>
  <c r="AU161" i="17"/>
  <c r="CV161" i="17" s="1"/>
  <c r="AT161" i="17"/>
  <c r="CU161" i="17" s="1"/>
  <c r="AO161" i="17"/>
  <c r="CP161" i="17" s="1"/>
  <c r="AP161" i="17"/>
  <c r="CQ161" i="17" s="1"/>
  <c r="AM161" i="17"/>
  <c r="CN161" i="17" s="1"/>
  <c r="AE161" i="17"/>
  <c r="CF161" i="17" s="1"/>
  <c r="AK161" i="17"/>
  <c r="CL161" i="17" s="1"/>
  <c r="AJ161" i="17"/>
  <c r="CK161" i="17" s="1"/>
  <c r="AQ161" i="17"/>
  <c r="CR161" i="17" s="1"/>
  <c r="AI161" i="17"/>
  <c r="CJ161" i="17" s="1"/>
  <c r="AH161" i="17"/>
  <c r="CI161" i="17" s="1"/>
  <c r="AG161" i="17"/>
  <c r="CH161" i="17" s="1"/>
  <c r="N161" i="17"/>
  <c r="BO161" i="17" s="1"/>
  <c r="AF161" i="17"/>
  <c r="CG161" i="17" s="1"/>
  <c r="AD161" i="17"/>
  <c r="CE161" i="17" s="1"/>
  <c r="AC161" i="17"/>
  <c r="CD161" i="17" s="1"/>
  <c r="AB161" i="17"/>
  <c r="CC161" i="17" s="1"/>
  <c r="AA161" i="17"/>
  <c r="CB161" i="17" s="1"/>
  <c r="Z161" i="17"/>
  <c r="CA161" i="17" s="1"/>
  <c r="Y161" i="17"/>
  <c r="BZ161" i="17" s="1"/>
  <c r="X161" i="17"/>
  <c r="BY161" i="17" s="1"/>
  <c r="W161" i="17"/>
  <c r="BX161" i="17" s="1"/>
  <c r="V161" i="17"/>
  <c r="BW161" i="17" s="1"/>
  <c r="U161" i="17"/>
  <c r="BV161" i="17" s="1"/>
  <c r="T161" i="17"/>
  <c r="BU161" i="17" s="1"/>
  <c r="S161" i="17"/>
  <c r="BT161" i="17" s="1"/>
  <c r="R161" i="17"/>
  <c r="BS161" i="17" s="1"/>
  <c r="Q161" i="17"/>
  <c r="BR161" i="17" s="1"/>
  <c r="P161" i="17"/>
  <c r="BQ161" i="17" s="1"/>
  <c r="O161" i="17"/>
  <c r="BP161" i="17" s="1"/>
  <c r="AR161" i="17"/>
  <c r="CS161" i="17" s="1"/>
  <c r="B160" i="17"/>
  <c r="C160" i="17"/>
  <c r="BD160" i="17" s="1"/>
  <c r="D160" i="17"/>
  <c r="BE160" i="17" s="1"/>
  <c r="E160" i="17"/>
  <c r="BF160" i="17" s="1"/>
  <c r="F160" i="17"/>
  <c r="BG160" i="17" s="1"/>
  <c r="G160" i="17"/>
  <c r="BH160" i="17" s="1"/>
  <c r="H160" i="17"/>
  <c r="BI160" i="17" s="1"/>
  <c r="I160" i="17"/>
  <c r="BJ160" i="17" s="1"/>
  <c r="J160" i="17"/>
  <c r="BK160" i="17" s="1"/>
  <c r="L160" i="17"/>
  <c r="BM160" i="17" s="1"/>
  <c r="M160" i="17"/>
  <c r="BN160" i="17" s="1"/>
  <c r="AS160" i="17"/>
  <c r="CT160" i="17" s="1"/>
  <c r="AL160" i="17"/>
  <c r="CM160" i="17" s="1"/>
  <c r="AN160" i="17"/>
  <c r="CO160" i="17" s="1"/>
  <c r="N160" i="17"/>
  <c r="BO160" i="17" s="1"/>
  <c r="AY160" i="17"/>
  <c r="CZ160" i="17" s="1"/>
  <c r="AX160" i="17"/>
  <c r="CY160" i="17" s="1"/>
  <c r="AW160" i="17"/>
  <c r="CX160" i="17" s="1"/>
  <c r="K160" i="17"/>
  <c r="BL160" i="17" s="1"/>
  <c r="AV160" i="17"/>
  <c r="CW160" i="17" s="1"/>
  <c r="AU160" i="17"/>
  <c r="CV160" i="17" s="1"/>
  <c r="AT160" i="17"/>
  <c r="CU160" i="17" s="1"/>
  <c r="AO160" i="17"/>
  <c r="CP160" i="17" s="1"/>
  <c r="AP160" i="17"/>
  <c r="CQ160" i="17" s="1"/>
  <c r="AM160" i="17"/>
  <c r="CN160" i="17" s="1"/>
  <c r="AE160" i="17"/>
  <c r="CF160" i="17" s="1"/>
  <c r="AK160" i="17"/>
  <c r="CL160" i="17" s="1"/>
  <c r="AJ160" i="17"/>
  <c r="CK160" i="17" s="1"/>
  <c r="AI160" i="17"/>
  <c r="CJ160" i="17" s="1"/>
  <c r="AH160" i="17"/>
  <c r="CI160" i="17" s="1"/>
  <c r="AG160" i="17"/>
  <c r="CH160" i="17" s="1"/>
  <c r="AF160" i="17"/>
  <c r="CG160" i="17" s="1"/>
  <c r="AD160" i="17"/>
  <c r="CE160" i="17" s="1"/>
  <c r="AC160" i="17"/>
  <c r="CD160" i="17" s="1"/>
  <c r="AB160" i="17"/>
  <c r="CC160" i="17" s="1"/>
  <c r="AA160" i="17"/>
  <c r="CB160" i="17" s="1"/>
  <c r="Z160" i="17"/>
  <c r="CA160" i="17" s="1"/>
  <c r="Y160" i="17"/>
  <c r="BZ160" i="17" s="1"/>
  <c r="X160" i="17"/>
  <c r="BY160" i="17" s="1"/>
  <c r="W160" i="17"/>
  <c r="BX160" i="17" s="1"/>
  <c r="AQ160" i="17"/>
  <c r="CR160" i="17" s="1"/>
  <c r="V160" i="17"/>
  <c r="BW160" i="17" s="1"/>
  <c r="U160" i="17"/>
  <c r="BV160" i="17" s="1"/>
  <c r="T160" i="17"/>
  <c r="BU160" i="17" s="1"/>
  <c r="S160" i="17"/>
  <c r="BT160" i="17" s="1"/>
  <c r="R160" i="17"/>
  <c r="BS160" i="17" s="1"/>
  <c r="Q160" i="17"/>
  <c r="BR160" i="17" s="1"/>
  <c r="P160" i="17"/>
  <c r="BQ160" i="17" s="1"/>
  <c r="O160" i="17"/>
  <c r="BP160" i="17" s="1"/>
  <c r="AR160" i="17"/>
  <c r="CS160" i="17" s="1"/>
  <c r="B159" i="17"/>
  <c r="C159" i="17"/>
  <c r="BD159" i="17" s="1"/>
  <c r="D159" i="17"/>
  <c r="BE159" i="17" s="1"/>
  <c r="E159" i="17"/>
  <c r="BF159" i="17" s="1"/>
  <c r="F159" i="17"/>
  <c r="BG159" i="17" s="1"/>
  <c r="G159" i="17"/>
  <c r="BH159" i="17" s="1"/>
  <c r="H159" i="17"/>
  <c r="BI159" i="17" s="1"/>
  <c r="I159" i="17"/>
  <c r="BJ159" i="17" s="1"/>
  <c r="J159" i="17"/>
  <c r="BK159" i="17" s="1"/>
  <c r="AQ159" i="17"/>
  <c r="CR159" i="17" s="1"/>
  <c r="L159" i="17"/>
  <c r="BM159" i="17" s="1"/>
  <c r="M159" i="17"/>
  <c r="BN159" i="17" s="1"/>
  <c r="AS159" i="17"/>
  <c r="CT159" i="17" s="1"/>
  <c r="AL159" i="17"/>
  <c r="CM159" i="17" s="1"/>
  <c r="AN159" i="17"/>
  <c r="CO159" i="17" s="1"/>
  <c r="AX159" i="17"/>
  <c r="CY159" i="17" s="1"/>
  <c r="AW159" i="17"/>
  <c r="CX159" i="17" s="1"/>
  <c r="K159" i="17"/>
  <c r="BL159" i="17" s="1"/>
  <c r="AY159" i="17"/>
  <c r="CZ159" i="17" s="1"/>
  <c r="AV159" i="17"/>
  <c r="CW159" i="17" s="1"/>
  <c r="AU159" i="17"/>
  <c r="CV159" i="17" s="1"/>
  <c r="AT159" i="17"/>
  <c r="CU159" i="17" s="1"/>
  <c r="AO159" i="17"/>
  <c r="CP159" i="17" s="1"/>
  <c r="AP159" i="17"/>
  <c r="CQ159" i="17" s="1"/>
  <c r="AM159" i="17"/>
  <c r="CN159" i="17" s="1"/>
  <c r="AE159" i="17"/>
  <c r="CF159" i="17" s="1"/>
  <c r="AK159" i="17"/>
  <c r="CL159" i="17" s="1"/>
  <c r="AJ159" i="17"/>
  <c r="CK159" i="17" s="1"/>
  <c r="N159" i="17"/>
  <c r="BO159" i="17" s="1"/>
  <c r="AI159" i="17"/>
  <c r="CJ159" i="17" s="1"/>
  <c r="AH159" i="17"/>
  <c r="CI159" i="17" s="1"/>
  <c r="AG159" i="17"/>
  <c r="CH159" i="17" s="1"/>
  <c r="AF159" i="17"/>
  <c r="CG159" i="17" s="1"/>
  <c r="AD159" i="17"/>
  <c r="CE159" i="17" s="1"/>
  <c r="AC159" i="17"/>
  <c r="CD159" i="17" s="1"/>
  <c r="AB159" i="17"/>
  <c r="CC159" i="17" s="1"/>
  <c r="AA159" i="17"/>
  <c r="CB159" i="17" s="1"/>
  <c r="Z159" i="17"/>
  <c r="CA159" i="17" s="1"/>
  <c r="Y159" i="17"/>
  <c r="BZ159" i="17" s="1"/>
  <c r="X159" i="17"/>
  <c r="BY159" i="17" s="1"/>
  <c r="W159" i="17"/>
  <c r="BX159" i="17" s="1"/>
  <c r="V159" i="17"/>
  <c r="BW159" i="17" s="1"/>
  <c r="U159" i="17"/>
  <c r="BV159" i="17" s="1"/>
  <c r="T159" i="17"/>
  <c r="BU159" i="17" s="1"/>
  <c r="S159" i="17"/>
  <c r="BT159" i="17" s="1"/>
  <c r="R159" i="17"/>
  <c r="BS159" i="17" s="1"/>
  <c r="Q159" i="17"/>
  <c r="BR159" i="17" s="1"/>
  <c r="P159" i="17"/>
  <c r="BQ159" i="17" s="1"/>
  <c r="O159" i="17"/>
  <c r="BP159" i="17" s="1"/>
  <c r="AR159" i="17"/>
  <c r="CS159" i="17" s="1"/>
  <c r="N158" i="17"/>
  <c r="BO158" i="17" s="1"/>
  <c r="B158" i="17"/>
  <c r="C158" i="17"/>
  <c r="BD158" i="17" s="1"/>
  <c r="D158" i="17"/>
  <c r="BE158" i="17" s="1"/>
  <c r="E158" i="17"/>
  <c r="BF158" i="17" s="1"/>
  <c r="F158" i="17"/>
  <c r="BG158" i="17" s="1"/>
  <c r="G158" i="17"/>
  <c r="BH158" i="17" s="1"/>
  <c r="H158" i="17"/>
  <c r="BI158" i="17" s="1"/>
  <c r="I158" i="17"/>
  <c r="BJ158" i="17" s="1"/>
  <c r="J158" i="17"/>
  <c r="BK158" i="17" s="1"/>
  <c r="L158" i="17"/>
  <c r="BM158" i="17" s="1"/>
  <c r="M158" i="17"/>
  <c r="BN158" i="17" s="1"/>
  <c r="AS158" i="17"/>
  <c r="CT158" i="17" s="1"/>
  <c r="AL158" i="17"/>
  <c r="CM158" i="17" s="1"/>
  <c r="AN158" i="17"/>
  <c r="CO158" i="17" s="1"/>
  <c r="AQ158" i="17"/>
  <c r="CR158" i="17" s="1"/>
  <c r="AY158" i="17"/>
  <c r="CZ158" i="17" s="1"/>
  <c r="AX158" i="17"/>
  <c r="CY158" i="17" s="1"/>
  <c r="AW158" i="17"/>
  <c r="CX158" i="17" s="1"/>
  <c r="K158" i="17"/>
  <c r="BL158" i="17" s="1"/>
  <c r="AV158" i="17"/>
  <c r="CW158" i="17" s="1"/>
  <c r="AU158" i="17"/>
  <c r="CV158" i="17" s="1"/>
  <c r="AT158" i="17"/>
  <c r="CU158" i="17" s="1"/>
  <c r="AO158" i="17"/>
  <c r="CP158" i="17" s="1"/>
  <c r="AP158" i="17"/>
  <c r="CQ158" i="17" s="1"/>
  <c r="AM158" i="17"/>
  <c r="CN158" i="17" s="1"/>
  <c r="AE158" i="17"/>
  <c r="CF158" i="17" s="1"/>
  <c r="AK158" i="17"/>
  <c r="CL158" i="17" s="1"/>
  <c r="AJ158" i="17"/>
  <c r="CK158" i="17" s="1"/>
  <c r="AI158" i="17"/>
  <c r="CJ158" i="17" s="1"/>
  <c r="AH158" i="17"/>
  <c r="CI158" i="17" s="1"/>
  <c r="AG158" i="17"/>
  <c r="CH158" i="17" s="1"/>
  <c r="AF158" i="17"/>
  <c r="CG158" i="17" s="1"/>
  <c r="AD158" i="17"/>
  <c r="CE158" i="17" s="1"/>
  <c r="AC158" i="17"/>
  <c r="CD158" i="17" s="1"/>
  <c r="AB158" i="17"/>
  <c r="CC158" i="17" s="1"/>
  <c r="AA158" i="17"/>
  <c r="CB158" i="17" s="1"/>
  <c r="Z158" i="17"/>
  <c r="CA158" i="17" s="1"/>
  <c r="Y158" i="17"/>
  <c r="BZ158" i="17" s="1"/>
  <c r="X158" i="17"/>
  <c r="BY158" i="17" s="1"/>
  <c r="W158" i="17"/>
  <c r="BX158" i="17" s="1"/>
  <c r="V158" i="17"/>
  <c r="BW158" i="17" s="1"/>
  <c r="U158" i="17"/>
  <c r="BV158" i="17" s="1"/>
  <c r="T158" i="17"/>
  <c r="BU158" i="17" s="1"/>
  <c r="S158" i="17"/>
  <c r="BT158" i="17" s="1"/>
  <c r="R158" i="17"/>
  <c r="BS158" i="17" s="1"/>
  <c r="Q158" i="17"/>
  <c r="BR158" i="17" s="1"/>
  <c r="P158" i="17"/>
  <c r="BQ158" i="17" s="1"/>
  <c r="O158" i="17"/>
  <c r="BP158" i="17" s="1"/>
  <c r="AR158" i="17"/>
  <c r="CS158" i="17" s="1"/>
  <c r="AQ157" i="17"/>
  <c r="CR157" i="17" s="1"/>
  <c r="B157" i="17"/>
  <c r="C157" i="17"/>
  <c r="BD157" i="17" s="1"/>
  <c r="D157" i="17"/>
  <c r="BE157" i="17" s="1"/>
  <c r="E157" i="17"/>
  <c r="BF157" i="17" s="1"/>
  <c r="F157" i="17"/>
  <c r="BG157" i="17" s="1"/>
  <c r="G157" i="17"/>
  <c r="BH157" i="17" s="1"/>
  <c r="H157" i="17"/>
  <c r="BI157" i="17" s="1"/>
  <c r="I157" i="17"/>
  <c r="BJ157" i="17" s="1"/>
  <c r="J157" i="17"/>
  <c r="BK157" i="17" s="1"/>
  <c r="L157" i="17"/>
  <c r="BM157" i="17" s="1"/>
  <c r="M157" i="17"/>
  <c r="BN157" i="17" s="1"/>
  <c r="K157" i="17"/>
  <c r="BL157" i="17" s="1"/>
  <c r="AS157" i="17"/>
  <c r="CT157" i="17" s="1"/>
  <c r="AL157" i="17"/>
  <c r="CM157" i="17" s="1"/>
  <c r="AN157" i="17"/>
  <c r="CO157" i="17" s="1"/>
  <c r="AX157" i="17"/>
  <c r="CY157" i="17" s="1"/>
  <c r="AW157" i="17"/>
  <c r="CX157" i="17" s="1"/>
  <c r="AY157" i="17"/>
  <c r="CZ157" i="17" s="1"/>
  <c r="AV157" i="17"/>
  <c r="CW157" i="17" s="1"/>
  <c r="AU157" i="17"/>
  <c r="CV157" i="17" s="1"/>
  <c r="AT157" i="17"/>
  <c r="CU157" i="17" s="1"/>
  <c r="AO157" i="17"/>
  <c r="CP157" i="17" s="1"/>
  <c r="AP157" i="17"/>
  <c r="CQ157" i="17" s="1"/>
  <c r="AM157" i="17"/>
  <c r="CN157" i="17" s="1"/>
  <c r="AE157" i="17"/>
  <c r="CF157" i="17" s="1"/>
  <c r="AK157" i="17"/>
  <c r="CL157" i="17" s="1"/>
  <c r="AJ157" i="17"/>
  <c r="CK157" i="17" s="1"/>
  <c r="AI157" i="17"/>
  <c r="CJ157" i="17" s="1"/>
  <c r="AH157" i="17"/>
  <c r="CI157" i="17" s="1"/>
  <c r="AG157" i="17"/>
  <c r="CH157" i="17" s="1"/>
  <c r="AF157" i="17"/>
  <c r="CG157" i="17" s="1"/>
  <c r="AD157" i="17"/>
  <c r="CE157" i="17" s="1"/>
  <c r="AC157" i="17"/>
  <c r="CD157" i="17" s="1"/>
  <c r="AB157" i="17"/>
  <c r="CC157" i="17" s="1"/>
  <c r="AA157" i="17"/>
  <c r="CB157" i="17" s="1"/>
  <c r="Z157" i="17"/>
  <c r="CA157" i="17" s="1"/>
  <c r="Y157" i="17"/>
  <c r="BZ157" i="17" s="1"/>
  <c r="X157" i="17"/>
  <c r="BY157" i="17" s="1"/>
  <c r="W157" i="17"/>
  <c r="BX157" i="17" s="1"/>
  <c r="N157" i="17"/>
  <c r="BO157" i="17" s="1"/>
  <c r="V157" i="17"/>
  <c r="BW157" i="17" s="1"/>
  <c r="U157" i="17"/>
  <c r="BV157" i="17" s="1"/>
  <c r="T157" i="17"/>
  <c r="BU157" i="17" s="1"/>
  <c r="S157" i="17"/>
  <c r="BT157" i="17" s="1"/>
  <c r="R157" i="17"/>
  <c r="BS157" i="17" s="1"/>
  <c r="Q157" i="17"/>
  <c r="BR157" i="17" s="1"/>
  <c r="P157" i="17"/>
  <c r="BQ157" i="17" s="1"/>
  <c r="O157" i="17"/>
  <c r="BP157" i="17" s="1"/>
  <c r="AR157" i="17"/>
  <c r="CS157" i="17" s="1"/>
  <c r="B156" i="17"/>
  <c r="C156" i="17"/>
  <c r="BD156" i="17" s="1"/>
  <c r="D156" i="17"/>
  <c r="BE156" i="17" s="1"/>
  <c r="E156" i="17"/>
  <c r="BF156" i="17" s="1"/>
  <c r="F156" i="17"/>
  <c r="BG156" i="17" s="1"/>
  <c r="G156" i="17"/>
  <c r="BH156" i="17" s="1"/>
  <c r="H156" i="17"/>
  <c r="BI156" i="17" s="1"/>
  <c r="I156" i="17"/>
  <c r="BJ156" i="17" s="1"/>
  <c r="J156" i="17"/>
  <c r="BK156" i="17" s="1"/>
  <c r="L156" i="17"/>
  <c r="BM156" i="17" s="1"/>
  <c r="M156" i="17"/>
  <c r="BN156" i="17" s="1"/>
  <c r="AS156" i="17"/>
  <c r="CT156" i="17" s="1"/>
  <c r="AL156" i="17"/>
  <c r="CM156" i="17" s="1"/>
  <c r="AN156" i="17"/>
  <c r="CO156" i="17" s="1"/>
  <c r="AY156" i="17"/>
  <c r="CZ156" i="17" s="1"/>
  <c r="AX156" i="17"/>
  <c r="CY156" i="17" s="1"/>
  <c r="AW156" i="17"/>
  <c r="CX156" i="17" s="1"/>
  <c r="K156" i="17"/>
  <c r="BL156" i="17" s="1"/>
  <c r="AV156" i="17"/>
  <c r="CW156" i="17" s="1"/>
  <c r="AU156" i="17"/>
  <c r="CV156" i="17" s="1"/>
  <c r="AT156" i="17"/>
  <c r="CU156" i="17" s="1"/>
  <c r="AO156" i="17"/>
  <c r="CP156" i="17" s="1"/>
  <c r="AP156" i="17"/>
  <c r="CQ156" i="17" s="1"/>
  <c r="AM156" i="17"/>
  <c r="CN156" i="17" s="1"/>
  <c r="AQ156" i="17"/>
  <c r="CR156" i="17" s="1"/>
  <c r="AE156" i="17"/>
  <c r="CF156" i="17" s="1"/>
  <c r="AK156" i="17"/>
  <c r="CL156" i="17" s="1"/>
  <c r="AJ156" i="17"/>
  <c r="CK156" i="17" s="1"/>
  <c r="AI156" i="17"/>
  <c r="CJ156" i="17" s="1"/>
  <c r="AH156" i="17"/>
  <c r="CI156" i="17" s="1"/>
  <c r="AG156" i="17"/>
  <c r="CH156" i="17" s="1"/>
  <c r="AF156" i="17"/>
  <c r="CG156" i="17" s="1"/>
  <c r="AD156" i="17"/>
  <c r="CE156" i="17" s="1"/>
  <c r="AC156" i="17"/>
  <c r="CD156" i="17" s="1"/>
  <c r="N156" i="17"/>
  <c r="BO156" i="17" s="1"/>
  <c r="AB156" i="17"/>
  <c r="CC156" i="17" s="1"/>
  <c r="AA156" i="17"/>
  <c r="CB156" i="17" s="1"/>
  <c r="Z156" i="17"/>
  <c r="CA156" i="17" s="1"/>
  <c r="Y156" i="17"/>
  <c r="BZ156" i="17" s="1"/>
  <c r="X156" i="17"/>
  <c r="BY156" i="17" s="1"/>
  <c r="W156" i="17"/>
  <c r="BX156" i="17" s="1"/>
  <c r="V156" i="17"/>
  <c r="BW156" i="17" s="1"/>
  <c r="U156" i="17"/>
  <c r="BV156" i="17" s="1"/>
  <c r="T156" i="17"/>
  <c r="BU156" i="17" s="1"/>
  <c r="S156" i="17"/>
  <c r="BT156" i="17" s="1"/>
  <c r="R156" i="17"/>
  <c r="BS156" i="17" s="1"/>
  <c r="Q156" i="17"/>
  <c r="BR156" i="17" s="1"/>
  <c r="P156" i="17"/>
  <c r="BQ156" i="17" s="1"/>
  <c r="O156" i="17"/>
  <c r="BP156" i="17" s="1"/>
  <c r="AR156" i="17"/>
  <c r="CS156" i="17" s="1"/>
  <c r="B155" i="17"/>
  <c r="C155" i="17"/>
  <c r="BD155" i="17" s="1"/>
  <c r="D155" i="17"/>
  <c r="BE155" i="17" s="1"/>
  <c r="E155" i="17"/>
  <c r="BF155" i="17" s="1"/>
  <c r="F155" i="17"/>
  <c r="BG155" i="17" s="1"/>
  <c r="G155" i="17"/>
  <c r="BH155" i="17" s="1"/>
  <c r="H155" i="17"/>
  <c r="BI155" i="17" s="1"/>
  <c r="I155" i="17"/>
  <c r="BJ155" i="17" s="1"/>
  <c r="J155" i="17"/>
  <c r="BK155" i="17" s="1"/>
  <c r="L155" i="17"/>
  <c r="BM155" i="17" s="1"/>
  <c r="M155" i="17"/>
  <c r="BN155" i="17" s="1"/>
  <c r="AS155" i="17"/>
  <c r="CT155" i="17" s="1"/>
  <c r="AL155" i="17"/>
  <c r="CM155" i="17" s="1"/>
  <c r="AN155" i="17"/>
  <c r="CO155" i="17" s="1"/>
  <c r="K155" i="17"/>
  <c r="BL155" i="17" s="1"/>
  <c r="AX155" i="17"/>
  <c r="CY155" i="17" s="1"/>
  <c r="AW155" i="17"/>
  <c r="CX155" i="17" s="1"/>
  <c r="AQ155" i="17"/>
  <c r="CR155" i="17" s="1"/>
  <c r="AY155" i="17"/>
  <c r="CZ155" i="17" s="1"/>
  <c r="AV155" i="17"/>
  <c r="CW155" i="17" s="1"/>
  <c r="AU155" i="17"/>
  <c r="CV155" i="17" s="1"/>
  <c r="AT155" i="17"/>
  <c r="CU155" i="17" s="1"/>
  <c r="AO155" i="17"/>
  <c r="CP155" i="17" s="1"/>
  <c r="AP155" i="17"/>
  <c r="CQ155" i="17" s="1"/>
  <c r="AM155" i="17"/>
  <c r="CN155" i="17" s="1"/>
  <c r="AE155" i="17"/>
  <c r="CF155" i="17" s="1"/>
  <c r="AK155" i="17"/>
  <c r="CL155" i="17" s="1"/>
  <c r="AJ155" i="17"/>
  <c r="CK155" i="17" s="1"/>
  <c r="AI155" i="17"/>
  <c r="CJ155" i="17" s="1"/>
  <c r="AH155" i="17"/>
  <c r="CI155" i="17" s="1"/>
  <c r="AG155" i="17"/>
  <c r="CH155" i="17" s="1"/>
  <c r="AF155" i="17"/>
  <c r="CG155" i="17" s="1"/>
  <c r="AD155" i="17"/>
  <c r="CE155" i="17" s="1"/>
  <c r="AC155" i="17"/>
  <c r="CD155" i="17" s="1"/>
  <c r="AB155" i="17"/>
  <c r="CC155" i="17" s="1"/>
  <c r="AA155" i="17"/>
  <c r="CB155" i="17" s="1"/>
  <c r="Z155" i="17"/>
  <c r="CA155" i="17" s="1"/>
  <c r="Y155" i="17"/>
  <c r="BZ155" i="17" s="1"/>
  <c r="X155" i="17"/>
  <c r="BY155" i="17" s="1"/>
  <c r="W155" i="17"/>
  <c r="BX155" i="17" s="1"/>
  <c r="N155" i="17"/>
  <c r="BO155" i="17" s="1"/>
  <c r="V155" i="17"/>
  <c r="BW155" i="17" s="1"/>
  <c r="U155" i="17"/>
  <c r="BV155" i="17" s="1"/>
  <c r="T155" i="17"/>
  <c r="BU155" i="17" s="1"/>
  <c r="S155" i="17"/>
  <c r="BT155" i="17" s="1"/>
  <c r="R155" i="17"/>
  <c r="BS155" i="17" s="1"/>
  <c r="Q155" i="17"/>
  <c r="BR155" i="17" s="1"/>
  <c r="P155" i="17"/>
  <c r="BQ155" i="17" s="1"/>
  <c r="O155" i="17"/>
  <c r="BP155" i="17" s="1"/>
  <c r="AR155" i="17"/>
  <c r="CS155" i="17" s="1"/>
  <c r="B154" i="17"/>
  <c r="C154" i="17"/>
  <c r="BD154" i="17" s="1"/>
  <c r="D154" i="17"/>
  <c r="BE154" i="17" s="1"/>
  <c r="E154" i="17"/>
  <c r="BF154" i="17" s="1"/>
  <c r="F154" i="17"/>
  <c r="BG154" i="17" s="1"/>
  <c r="G154" i="17"/>
  <c r="BH154" i="17" s="1"/>
  <c r="H154" i="17"/>
  <c r="BI154" i="17" s="1"/>
  <c r="I154" i="17"/>
  <c r="BJ154" i="17" s="1"/>
  <c r="J154" i="17"/>
  <c r="BK154" i="17" s="1"/>
  <c r="L154" i="17"/>
  <c r="BM154" i="17" s="1"/>
  <c r="M154" i="17"/>
  <c r="BN154" i="17" s="1"/>
  <c r="K154" i="17"/>
  <c r="BL154" i="17" s="1"/>
  <c r="AS154" i="17"/>
  <c r="CT154" i="17" s="1"/>
  <c r="AL154" i="17"/>
  <c r="CM154" i="17" s="1"/>
  <c r="AN154" i="17"/>
  <c r="CO154" i="17" s="1"/>
  <c r="AX154" i="17"/>
  <c r="CY154" i="17" s="1"/>
  <c r="AW154" i="17"/>
  <c r="CX154" i="17" s="1"/>
  <c r="AY154" i="17"/>
  <c r="CZ154" i="17" s="1"/>
  <c r="AV154" i="17"/>
  <c r="CW154" i="17" s="1"/>
  <c r="AU154" i="17"/>
  <c r="CV154" i="17" s="1"/>
  <c r="AT154" i="17"/>
  <c r="CU154" i="17" s="1"/>
  <c r="AO154" i="17"/>
  <c r="CP154" i="17" s="1"/>
  <c r="AP154" i="17"/>
  <c r="CQ154" i="17" s="1"/>
  <c r="AM154" i="17"/>
  <c r="CN154" i="17" s="1"/>
  <c r="AE154" i="17"/>
  <c r="CF154" i="17" s="1"/>
  <c r="AK154" i="17"/>
  <c r="CL154" i="17" s="1"/>
  <c r="AJ154" i="17"/>
  <c r="CK154" i="17" s="1"/>
  <c r="N154" i="17"/>
  <c r="BO154" i="17" s="1"/>
  <c r="AI154" i="17"/>
  <c r="CJ154" i="17" s="1"/>
  <c r="AH154" i="17"/>
  <c r="CI154" i="17" s="1"/>
  <c r="AG154" i="17"/>
  <c r="CH154" i="17" s="1"/>
  <c r="AQ154" i="17"/>
  <c r="CR154" i="17" s="1"/>
  <c r="AF154" i="17"/>
  <c r="CG154" i="17" s="1"/>
  <c r="AD154" i="17"/>
  <c r="CE154" i="17" s="1"/>
  <c r="AC154" i="17"/>
  <c r="CD154" i="17" s="1"/>
  <c r="AB154" i="17"/>
  <c r="CC154" i="17" s="1"/>
  <c r="AA154" i="17"/>
  <c r="CB154" i="17" s="1"/>
  <c r="Z154" i="17"/>
  <c r="CA154" i="17" s="1"/>
  <c r="Y154" i="17"/>
  <c r="BZ154" i="17" s="1"/>
  <c r="X154" i="17"/>
  <c r="BY154" i="17" s="1"/>
  <c r="W154" i="17"/>
  <c r="BX154" i="17" s="1"/>
  <c r="V154" i="17"/>
  <c r="BW154" i="17" s="1"/>
  <c r="U154" i="17"/>
  <c r="BV154" i="17" s="1"/>
  <c r="T154" i="17"/>
  <c r="BU154" i="17" s="1"/>
  <c r="S154" i="17"/>
  <c r="BT154" i="17" s="1"/>
  <c r="R154" i="17"/>
  <c r="BS154" i="17" s="1"/>
  <c r="Q154" i="17"/>
  <c r="BR154" i="17" s="1"/>
  <c r="P154" i="17"/>
  <c r="BQ154" i="17" s="1"/>
  <c r="O154" i="17"/>
  <c r="BP154" i="17" s="1"/>
  <c r="AR154" i="17"/>
  <c r="CS154" i="17" s="1"/>
  <c r="B153" i="17"/>
  <c r="C153" i="17"/>
  <c r="BD153" i="17" s="1"/>
  <c r="D153" i="17"/>
  <c r="BE153" i="17" s="1"/>
  <c r="E153" i="17"/>
  <c r="BF153" i="17" s="1"/>
  <c r="F153" i="17"/>
  <c r="BG153" i="17" s="1"/>
  <c r="G153" i="17"/>
  <c r="BH153" i="17" s="1"/>
  <c r="H153" i="17"/>
  <c r="BI153" i="17" s="1"/>
  <c r="I153" i="17"/>
  <c r="BJ153" i="17" s="1"/>
  <c r="J153" i="17"/>
  <c r="BK153" i="17" s="1"/>
  <c r="K153" i="17"/>
  <c r="BL153" i="17" s="1"/>
  <c r="L153" i="17"/>
  <c r="BM153" i="17" s="1"/>
  <c r="M153" i="17"/>
  <c r="BN153" i="17" s="1"/>
  <c r="AS153" i="17"/>
  <c r="CT153" i="17" s="1"/>
  <c r="AL153" i="17"/>
  <c r="CM153" i="17" s="1"/>
  <c r="AN153" i="17"/>
  <c r="CO153" i="17" s="1"/>
  <c r="AY153" i="17"/>
  <c r="CZ153" i="17" s="1"/>
  <c r="AX153" i="17"/>
  <c r="CY153" i="17" s="1"/>
  <c r="AW153" i="17"/>
  <c r="CX153" i="17" s="1"/>
  <c r="AV153" i="17"/>
  <c r="CW153" i="17" s="1"/>
  <c r="AU153" i="17"/>
  <c r="CV153" i="17" s="1"/>
  <c r="AT153" i="17"/>
  <c r="CU153" i="17" s="1"/>
  <c r="AO153" i="17"/>
  <c r="CP153" i="17" s="1"/>
  <c r="AP153" i="17"/>
  <c r="CQ153" i="17" s="1"/>
  <c r="AM153" i="17"/>
  <c r="CN153" i="17" s="1"/>
  <c r="N153" i="17"/>
  <c r="BO153" i="17" s="1"/>
  <c r="AE153" i="17"/>
  <c r="CF153" i="17" s="1"/>
  <c r="AK153" i="17"/>
  <c r="CL153" i="17" s="1"/>
  <c r="AJ153" i="17"/>
  <c r="CK153" i="17" s="1"/>
  <c r="AI153" i="17"/>
  <c r="CJ153" i="17" s="1"/>
  <c r="AH153" i="17"/>
  <c r="CI153" i="17" s="1"/>
  <c r="AG153" i="17"/>
  <c r="CH153" i="17" s="1"/>
  <c r="AF153" i="17"/>
  <c r="CG153" i="17" s="1"/>
  <c r="AD153" i="17"/>
  <c r="CE153" i="17" s="1"/>
  <c r="AC153" i="17"/>
  <c r="CD153" i="17" s="1"/>
  <c r="AB153" i="17"/>
  <c r="CC153" i="17" s="1"/>
  <c r="AA153" i="17"/>
  <c r="CB153" i="17" s="1"/>
  <c r="Z153" i="17"/>
  <c r="CA153" i="17" s="1"/>
  <c r="Y153" i="17"/>
  <c r="BZ153" i="17" s="1"/>
  <c r="X153" i="17"/>
  <c r="BY153" i="17" s="1"/>
  <c r="W153" i="17"/>
  <c r="BX153" i="17" s="1"/>
  <c r="AQ153" i="17"/>
  <c r="CR153" i="17" s="1"/>
  <c r="V153" i="17"/>
  <c r="BW153" i="17" s="1"/>
  <c r="U153" i="17"/>
  <c r="BV153" i="17" s="1"/>
  <c r="T153" i="17"/>
  <c r="BU153" i="17" s="1"/>
  <c r="S153" i="17"/>
  <c r="BT153" i="17" s="1"/>
  <c r="R153" i="17"/>
  <c r="BS153" i="17" s="1"/>
  <c r="Q153" i="17"/>
  <c r="BR153" i="17" s="1"/>
  <c r="P153" i="17"/>
  <c r="BQ153" i="17" s="1"/>
  <c r="O153" i="17"/>
  <c r="BP153" i="17" s="1"/>
  <c r="AR153" i="17"/>
  <c r="CS153" i="17" s="1"/>
  <c r="B152" i="17"/>
  <c r="C152" i="17"/>
  <c r="BD152" i="17" s="1"/>
  <c r="D152" i="17"/>
  <c r="BE152" i="17" s="1"/>
  <c r="AQ152" i="17"/>
  <c r="CR152" i="17" s="1"/>
  <c r="E152" i="17"/>
  <c r="BF152" i="17" s="1"/>
  <c r="F152" i="17"/>
  <c r="BG152" i="17" s="1"/>
  <c r="G152" i="17"/>
  <c r="BH152" i="17" s="1"/>
  <c r="H152" i="17"/>
  <c r="BI152" i="17" s="1"/>
  <c r="I152" i="17"/>
  <c r="BJ152" i="17" s="1"/>
  <c r="J152" i="17"/>
  <c r="BK152" i="17" s="1"/>
  <c r="K152" i="17"/>
  <c r="BL152" i="17" s="1"/>
  <c r="L152" i="17"/>
  <c r="BM152" i="17" s="1"/>
  <c r="M152" i="17"/>
  <c r="BN152" i="17" s="1"/>
  <c r="AS152" i="17"/>
  <c r="CT152" i="17" s="1"/>
  <c r="AL152" i="17"/>
  <c r="CM152" i="17" s="1"/>
  <c r="AN152" i="17"/>
  <c r="CO152" i="17" s="1"/>
  <c r="AX152" i="17"/>
  <c r="CY152" i="17" s="1"/>
  <c r="AW152" i="17"/>
  <c r="CX152" i="17" s="1"/>
  <c r="AY152" i="17"/>
  <c r="CZ152" i="17" s="1"/>
  <c r="AV152" i="17"/>
  <c r="CW152" i="17" s="1"/>
  <c r="AU152" i="17"/>
  <c r="CV152" i="17" s="1"/>
  <c r="AT152" i="17"/>
  <c r="CU152" i="17" s="1"/>
  <c r="AO152" i="17"/>
  <c r="CP152" i="17" s="1"/>
  <c r="AP152" i="17"/>
  <c r="CQ152" i="17" s="1"/>
  <c r="AM152" i="17"/>
  <c r="CN152" i="17" s="1"/>
  <c r="AE152" i="17"/>
  <c r="CF152" i="17" s="1"/>
  <c r="AK152" i="17"/>
  <c r="CL152" i="17" s="1"/>
  <c r="AJ152" i="17"/>
  <c r="CK152" i="17" s="1"/>
  <c r="AI152" i="17"/>
  <c r="CJ152" i="17" s="1"/>
  <c r="AH152" i="17"/>
  <c r="CI152" i="17" s="1"/>
  <c r="AG152" i="17"/>
  <c r="CH152" i="17" s="1"/>
  <c r="N152" i="17"/>
  <c r="BO152" i="17" s="1"/>
  <c r="AF152" i="17"/>
  <c r="CG152" i="17" s="1"/>
  <c r="AD152" i="17"/>
  <c r="CE152" i="17" s="1"/>
  <c r="AC152" i="17"/>
  <c r="CD152" i="17" s="1"/>
  <c r="AB152" i="17"/>
  <c r="CC152" i="17" s="1"/>
  <c r="AA152" i="17"/>
  <c r="CB152" i="17" s="1"/>
  <c r="Z152" i="17"/>
  <c r="CA152" i="17" s="1"/>
  <c r="Y152" i="17"/>
  <c r="BZ152" i="17" s="1"/>
  <c r="X152" i="17"/>
  <c r="BY152" i="17" s="1"/>
  <c r="W152" i="17"/>
  <c r="BX152" i="17" s="1"/>
  <c r="V152" i="17"/>
  <c r="BW152" i="17" s="1"/>
  <c r="U152" i="17"/>
  <c r="BV152" i="17" s="1"/>
  <c r="T152" i="17"/>
  <c r="BU152" i="17" s="1"/>
  <c r="S152" i="17"/>
  <c r="BT152" i="17" s="1"/>
  <c r="R152" i="17"/>
  <c r="BS152" i="17" s="1"/>
  <c r="Q152" i="17"/>
  <c r="BR152" i="17" s="1"/>
  <c r="P152" i="17"/>
  <c r="BQ152" i="17" s="1"/>
  <c r="O152" i="17"/>
  <c r="BP152" i="17" s="1"/>
  <c r="AR152" i="17"/>
  <c r="CS152" i="17" s="1"/>
  <c r="B151" i="17"/>
  <c r="C151" i="17"/>
  <c r="BD151" i="17" s="1"/>
  <c r="D151" i="17"/>
  <c r="BE151" i="17" s="1"/>
  <c r="E151" i="17"/>
  <c r="BF151" i="17" s="1"/>
  <c r="F151" i="17"/>
  <c r="BG151" i="17" s="1"/>
  <c r="G151" i="17"/>
  <c r="BH151" i="17" s="1"/>
  <c r="H151" i="17"/>
  <c r="BI151" i="17" s="1"/>
  <c r="I151" i="17"/>
  <c r="BJ151" i="17" s="1"/>
  <c r="J151" i="17"/>
  <c r="BK151" i="17" s="1"/>
  <c r="L151" i="17"/>
  <c r="BM151" i="17" s="1"/>
  <c r="M151" i="17"/>
  <c r="BN151" i="17" s="1"/>
  <c r="K151" i="17"/>
  <c r="BL151" i="17" s="1"/>
  <c r="AS151" i="17"/>
  <c r="CT151" i="17" s="1"/>
  <c r="AL151" i="17"/>
  <c r="CM151" i="17" s="1"/>
  <c r="AN151" i="17"/>
  <c r="CO151" i="17" s="1"/>
  <c r="AX151" i="17"/>
  <c r="CY151" i="17" s="1"/>
  <c r="AW151" i="17"/>
  <c r="CX151" i="17" s="1"/>
  <c r="AY151" i="17"/>
  <c r="CZ151" i="17" s="1"/>
  <c r="AV151" i="17"/>
  <c r="CW151" i="17" s="1"/>
  <c r="AU151" i="17"/>
  <c r="CV151" i="17" s="1"/>
  <c r="AT151" i="17"/>
  <c r="CU151" i="17" s="1"/>
  <c r="AO151" i="17"/>
  <c r="CP151" i="17" s="1"/>
  <c r="AP151" i="17"/>
  <c r="CQ151" i="17" s="1"/>
  <c r="AM151" i="17"/>
  <c r="CN151" i="17" s="1"/>
  <c r="AE151" i="17"/>
  <c r="CF151" i="17" s="1"/>
  <c r="AK151" i="17"/>
  <c r="CL151" i="17" s="1"/>
  <c r="AJ151" i="17"/>
  <c r="CK151" i="17" s="1"/>
  <c r="AI151" i="17"/>
  <c r="CJ151" i="17" s="1"/>
  <c r="AH151" i="17"/>
  <c r="CI151" i="17" s="1"/>
  <c r="AG151" i="17"/>
  <c r="CH151" i="17" s="1"/>
  <c r="AQ151" i="17"/>
  <c r="CR151" i="17" s="1"/>
  <c r="AF151" i="17"/>
  <c r="CG151" i="17" s="1"/>
  <c r="AD151" i="17"/>
  <c r="CE151" i="17" s="1"/>
  <c r="AC151" i="17"/>
  <c r="CD151" i="17" s="1"/>
  <c r="AB151" i="17"/>
  <c r="CC151" i="17" s="1"/>
  <c r="AA151" i="17"/>
  <c r="CB151" i="17" s="1"/>
  <c r="Z151" i="17"/>
  <c r="CA151" i="17" s="1"/>
  <c r="N151" i="17"/>
  <c r="BO151" i="17" s="1"/>
  <c r="Y151" i="17"/>
  <c r="BZ151" i="17" s="1"/>
  <c r="X151" i="17"/>
  <c r="BY151" i="17" s="1"/>
  <c r="W151" i="17"/>
  <c r="BX151" i="17" s="1"/>
  <c r="V151" i="17"/>
  <c r="BW151" i="17" s="1"/>
  <c r="U151" i="17"/>
  <c r="BV151" i="17" s="1"/>
  <c r="T151" i="17"/>
  <c r="BU151" i="17" s="1"/>
  <c r="S151" i="17"/>
  <c r="BT151" i="17" s="1"/>
  <c r="R151" i="17"/>
  <c r="BS151" i="17" s="1"/>
  <c r="Q151" i="17"/>
  <c r="BR151" i="17" s="1"/>
  <c r="P151" i="17"/>
  <c r="BQ151" i="17" s="1"/>
  <c r="O151" i="17"/>
  <c r="BP151" i="17" s="1"/>
  <c r="AR151" i="17"/>
  <c r="CS151" i="17" s="1"/>
  <c r="N150" i="17"/>
  <c r="BO150" i="17" s="1"/>
  <c r="B150" i="17"/>
  <c r="C150" i="17"/>
  <c r="BD150" i="17" s="1"/>
  <c r="D150" i="17"/>
  <c r="BE150" i="17" s="1"/>
  <c r="E150" i="17"/>
  <c r="BF150" i="17" s="1"/>
  <c r="F150" i="17"/>
  <c r="BG150" i="17" s="1"/>
  <c r="G150" i="17"/>
  <c r="BH150" i="17" s="1"/>
  <c r="H150" i="17"/>
  <c r="BI150" i="17" s="1"/>
  <c r="I150" i="17"/>
  <c r="BJ150" i="17" s="1"/>
  <c r="J150" i="17"/>
  <c r="BK150" i="17" s="1"/>
  <c r="K150" i="17"/>
  <c r="BL150" i="17" s="1"/>
  <c r="L150" i="17"/>
  <c r="BM150" i="17" s="1"/>
  <c r="M150" i="17"/>
  <c r="BN150" i="17" s="1"/>
  <c r="AS150" i="17"/>
  <c r="CT150" i="17" s="1"/>
  <c r="AL150" i="17"/>
  <c r="CM150" i="17" s="1"/>
  <c r="AN150" i="17"/>
  <c r="CO150" i="17" s="1"/>
  <c r="AY150" i="17"/>
  <c r="CZ150" i="17" s="1"/>
  <c r="AX150" i="17"/>
  <c r="CY150" i="17" s="1"/>
  <c r="AW150" i="17"/>
  <c r="CX150" i="17" s="1"/>
  <c r="AV150" i="17"/>
  <c r="CW150" i="17" s="1"/>
  <c r="AU150" i="17"/>
  <c r="CV150" i="17" s="1"/>
  <c r="AT150" i="17"/>
  <c r="CU150" i="17" s="1"/>
  <c r="AO150" i="17"/>
  <c r="CP150" i="17" s="1"/>
  <c r="AP150" i="17"/>
  <c r="CQ150" i="17" s="1"/>
  <c r="AM150" i="17"/>
  <c r="CN150" i="17" s="1"/>
  <c r="AE150" i="17"/>
  <c r="CF150" i="17" s="1"/>
  <c r="AK150" i="17"/>
  <c r="CL150" i="17" s="1"/>
  <c r="AJ150" i="17"/>
  <c r="CK150" i="17" s="1"/>
  <c r="AI150" i="17"/>
  <c r="CJ150" i="17" s="1"/>
  <c r="AH150" i="17"/>
  <c r="CI150" i="17" s="1"/>
  <c r="AG150" i="17"/>
  <c r="CH150" i="17" s="1"/>
  <c r="AF150" i="17"/>
  <c r="CG150" i="17" s="1"/>
  <c r="AD150" i="17"/>
  <c r="CE150" i="17" s="1"/>
  <c r="AC150" i="17"/>
  <c r="CD150" i="17" s="1"/>
  <c r="AB150" i="17"/>
  <c r="CC150" i="17" s="1"/>
  <c r="AA150" i="17"/>
  <c r="CB150" i="17" s="1"/>
  <c r="Z150" i="17"/>
  <c r="CA150" i="17" s="1"/>
  <c r="Y150" i="17"/>
  <c r="BZ150" i="17" s="1"/>
  <c r="X150" i="17"/>
  <c r="BY150" i="17" s="1"/>
  <c r="W150" i="17"/>
  <c r="BX150" i="17" s="1"/>
  <c r="AQ150" i="17"/>
  <c r="CR150" i="17" s="1"/>
  <c r="V150" i="17"/>
  <c r="BW150" i="17" s="1"/>
  <c r="U150" i="17"/>
  <c r="BV150" i="17" s="1"/>
  <c r="T150" i="17"/>
  <c r="BU150" i="17" s="1"/>
  <c r="S150" i="17"/>
  <c r="BT150" i="17" s="1"/>
  <c r="R150" i="17"/>
  <c r="BS150" i="17" s="1"/>
  <c r="Q150" i="17"/>
  <c r="BR150" i="17" s="1"/>
  <c r="P150" i="17"/>
  <c r="BQ150" i="17" s="1"/>
  <c r="O150" i="17"/>
  <c r="BP150" i="17" s="1"/>
  <c r="AR150" i="17"/>
  <c r="CS150" i="17" s="1"/>
  <c r="B149" i="17"/>
  <c r="C149" i="17"/>
  <c r="BD149" i="17" s="1"/>
  <c r="D149" i="17"/>
  <c r="BE149" i="17" s="1"/>
  <c r="E149" i="17"/>
  <c r="BF149" i="17" s="1"/>
  <c r="F149" i="17"/>
  <c r="BG149" i="17" s="1"/>
  <c r="G149" i="17"/>
  <c r="BH149" i="17" s="1"/>
  <c r="H149" i="17"/>
  <c r="BI149" i="17" s="1"/>
  <c r="I149" i="17"/>
  <c r="BJ149" i="17" s="1"/>
  <c r="J149" i="17"/>
  <c r="BK149" i="17" s="1"/>
  <c r="L149" i="17"/>
  <c r="BM149" i="17" s="1"/>
  <c r="M149" i="17"/>
  <c r="BN149" i="17" s="1"/>
  <c r="K149" i="17"/>
  <c r="BL149" i="17" s="1"/>
  <c r="AS149" i="17"/>
  <c r="CT149" i="17" s="1"/>
  <c r="AL149" i="17"/>
  <c r="CM149" i="17" s="1"/>
  <c r="AN149" i="17"/>
  <c r="CO149" i="17" s="1"/>
  <c r="AY149" i="17"/>
  <c r="CZ149" i="17" s="1"/>
  <c r="AX149" i="17"/>
  <c r="CY149" i="17" s="1"/>
  <c r="AW149" i="17"/>
  <c r="CX149" i="17" s="1"/>
  <c r="AV149" i="17"/>
  <c r="CW149" i="17" s="1"/>
  <c r="AU149" i="17"/>
  <c r="CV149" i="17" s="1"/>
  <c r="AT149" i="17"/>
  <c r="CU149" i="17" s="1"/>
  <c r="AO149" i="17"/>
  <c r="CP149" i="17" s="1"/>
  <c r="AP149" i="17"/>
  <c r="CQ149" i="17" s="1"/>
  <c r="AM149" i="17"/>
  <c r="CN149" i="17" s="1"/>
  <c r="AE149" i="17"/>
  <c r="CF149" i="17" s="1"/>
  <c r="AK149" i="17"/>
  <c r="CL149" i="17" s="1"/>
  <c r="AJ149" i="17"/>
  <c r="CK149" i="17" s="1"/>
  <c r="N149" i="17"/>
  <c r="BO149" i="17" s="1"/>
  <c r="AI149" i="17"/>
  <c r="CJ149" i="17" s="1"/>
  <c r="AH149" i="17"/>
  <c r="CI149" i="17" s="1"/>
  <c r="AG149" i="17"/>
  <c r="CH149" i="17" s="1"/>
  <c r="AQ149" i="17"/>
  <c r="CR149" i="17" s="1"/>
  <c r="AF149" i="17"/>
  <c r="CG149" i="17" s="1"/>
  <c r="AD149" i="17"/>
  <c r="CE149" i="17" s="1"/>
  <c r="AC149" i="17"/>
  <c r="CD149" i="17" s="1"/>
  <c r="AB149" i="17"/>
  <c r="CC149" i="17" s="1"/>
  <c r="AA149" i="17"/>
  <c r="CB149" i="17" s="1"/>
  <c r="Z149" i="17"/>
  <c r="CA149" i="17" s="1"/>
  <c r="Y149" i="17"/>
  <c r="BZ149" i="17" s="1"/>
  <c r="X149" i="17"/>
  <c r="BY149" i="17" s="1"/>
  <c r="W149" i="17"/>
  <c r="BX149" i="17" s="1"/>
  <c r="V149" i="17"/>
  <c r="BW149" i="17" s="1"/>
  <c r="U149" i="17"/>
  <c r="BV149" i="17" s="1"/>
  <c r="T149" i="17"/>
  <c r="BU149" i="17" s="1"/>
  <c r="S149" i="17"/>
  <c r="BT149" i="17" s="1"/>
  <c r="R149" i="17"/>
  <c r="BS149" i="17" s="1"/>
  <c r="Q149" i="17"/>
  <c r="BR149" i="17" s="1"/>
  <c r="P149" i="17"/>
  <c r="BQ149" i="17" s="1"/>
  <c r="O149" i="17"/>
  <c r="BP149" i="17" s="1"/>
  <c r="AR149" i="17"/>
  <c r="CS149" i="17" s="1"/>
  <c r="N148" i="17"/>
  <c r="BO148" i="17" s="1"/>
  <c r="AQ148" i="17"/>
  <c r="CR148" i="17" s="1"/>
  <c r="B148" i="17"/>
  <c r="C148" i="17"/>
  <c r="BD148" i="17" s="1"/>
  <c r="D148" i="17"/>
  <c r="BE148" i="17" s="1"/>
  <c r="E148" i="17"/>
  <c r="BF148" i="17" s="1"/>
  <c r="F148" i="17"/>
  <c r="BG148" i="17" s="1"/>
  <c r="G148" i="17"/>
  <c r="BH148" i="17" s="1"/>
  <c r="H148" i="17"/>
  <c r="BI148" i="17" s="1"/>
  <c r="I148" i="17"/>
  <c r="BJ148" i="17" s="1"/>
  <c r="J148" i="17"/>
  <c r="BK148" i="17" s="1"/>
  <c r="K148" i="17"/>
  <c r="BL148" i="17" s="1"/>
  <c r="L148" i="17"/>
  <c r="BM148" i="17" s="1"/>
  <c r="M148" i="17"/>
  <c r="BN148" i="17" s="1"/>
  <c r="AS148" i="17"/>
  <c r="CT148" i="17" s="1"/>
  <c r="AL148" i="17"/>
  <c r="CM148" i="17" s="1"/>
  <c r="AN148" i="17"/>
  <c r="CO148" i="17" s="1"/>
  <c r="AY148" i="17"/>
  <c r="CZ148" i="17" s="1"/>
  <c r="AX148" i="17"/>
  <c r="CY148" i="17" s="1"/>
  <c r="AW148" i="17"/>
  <c r="CX148" i="17" s="1"/>
  <c r="AV148" i="17"/>
  <c r="CW148" i="17" s="1"/>
  <c r="AU148" i="17"/>
  <c r="CV148" i="17" s="1"/>
  <c r="AT148" i="17"/>
  <c r="CU148" i="17" s="1"/>
  <c r="AO148" i="17"/>
  <c r="CP148" i="17" s="1"/>
  <c r="AP148" i="17"/>
  <c r="CQ148" i="17" s="1"/>
  <c r="AM148" i="17"/>
  <c r="CN148" i="17" s="1"/>
  <c r="AE148" i="17"/>
  <c r="CF148" i="17" s="1"/>
  <c r="AK148" i="17"/>
  <c r="CL148" i="17" s="1"/>
  <c r="AJ148" i="17"/>
  <c r="CK148" i="17" s="1"/>
  <c r="AI148" i="17"/>
  <c r="CJ148" i="17" s="1"/>
  <c r="AH148" i="17"/>
  <c r="CI148" i="17" s="1"/>
  <c r="AG148" i="17"/>
  <c r="CH148" i="17" s="1"/>
  <c r="AF148" i="17"/>
  <c r="CG148" i="17" s="1"/>
  <c r="AD148" i="17"/>
  <c r="CE148" i="17" s="1"/>
  <c r="AC148" i="17"/>
  <c r="CD148" i="17" s="1"/>
  <c r="AB148" i="17"/>
  <c r="CC148" i="17" s="1"/>
  <c r="AA148" i="17"/>
  <c r="CB148" i="17" s="1"/>
  <c r="Z148" i="17"/>
  <c r="CA148" i="17" s="1"/>
  <c r="Y148" i="17"/>
  <c r="BZ148" i="17" s="1"/>
  <c r="X148" i="17"/>
  <c r="BY148" i="17" s="1"/>
  <c r="W148" i="17"/>
  <c r="BX148" i="17" s="1"/>
  <c r="V148" i="17"/>
  <c r="BW148" i="17" s="1"/>
  <c r="U148" i="17"/>
  <c r="BV148" i="17" s="1"/>
  <c r="T148" i="17"/>
  <c r="BU148" i="17" s="1"/>
  <c r="S148" i="17"/>
  <c r="BT148" i="17" s="1"/>
  <c r="R148" i="17"/>
  <c r="BS148" i="17" s="1"/>
  <c r="Q148" i="17"/>
  <c r="BR148" i="17" s="1"/>
  <c r="P148" i="17"/>
  <c r="BQ148" i="17" s="1"/>
  <c r="O148" i="17"/>
  <c r="BP148" i="17" s="1"/>
  <c r="AR148" i="17"/>
  <c r="CS148" i="17" s="1"/>
  <c r="B147" i="17"/>
  <c r="C147" i="17"/>
  <c r="BD147" i="17" s="1"/>
  <c r="D147" i="17"/>
  <c r="BE147" i="17" s="1"/>
  <c r="E147" i="17"/>
  <c r="BF147" i="17" s="1"/>
  <c r="F147" i="17"/>
  <c r="BG147" i="17" s="1"/>
  <c r="G147" i="17"/>
  <c r="BH147" i="17" s="1"/>
  <c r="AQ147" i="17"/>
  <c r="CR147" i="17" s="1"/>
  <c r="H147" i="17"/>
  <c r="BI147" i="17" s="1"/>
  <c r="I147" i="17"/>
  <c r="BJ147" i="17" s="1"/>
  <c r="J147" i="17"/>
  <c r="BK147" i="17" s="1"/>
  <c r="K147" i="17"/>
  <c r="BL147" i="17" s="1"/>
  <c r="L147" i="17"/>
  <c r="BM147" i="17" s="1"/>
  <c r="M147" i="17"/>
  <c r="BN147" i="17" s="1"/>
  <c r="N147" i="17"/>
  <c r="BO147" i="17" s="1"/>
  <c r="AS147" i="17"/>
  <c r="CT147" i="17" s="1"/>
  <c r="AL147" i="17"/>
  <c r="CM147" i="17" s="1"/>
  <c r="AN147" i="17"/>
  <c r="CO147" i="17" s="1"/>
  <c r="AX147" i="17"/>
  <c r="CY147" i="17" s="1"/>
  <c r="AW147" i="17"/>
  <c r="CX147" i="17" s="1"/>
  <c r="AY147" i="17"/>
  <c r="CZ147" i="17" s="1"/>
  <c r="AV147" i="17"/>
  <c r="CW147" i="17" s="1"/>
  <c r="AU147" i="17"/>
  <c r="CV147" i="17" s="1"/>
  <c r="AT147" i="17"/>
  <c r="CU147" i="17" s="1"/>
  <c r="AO147" i="17"/>
  <c r="CP147" i="17" s="1"/>
  <c r="AP147" i="17"/>
  <c r="CQ147" i="17" s="1"/>
  <c r="AM147" i="17"/>
  <c r="CN147" i="17" s="1"/>
  <c r="AE147" i="17"/>
  <c r="CF147" i="17" s="1"/>
  <c r="AK147" i="17"/>
  <c r="CL147" i="17" s="1"/>
  <c r="AJ147" i="17"/>
  <c r="CK147" i="17" s="1"/>
  <c r="AI147" i="17"/>
  <c r="CJ147" i="17" s="1"/>
  <c r="AH147" i="17"/>
  <c r="CI147" i="17" s="1"/>
  <c r="AG147" i="17"/>
  <c r="CH147" i="17" s="1"/>
  <c r="AF147" i="17"/>
  <c r="CG147" i="17" s="1"/>
  <c r="AD147" i="17"/>
  <c r="CE147" i="17" s="1"/>
  <c r="AC147" i="17"/>
  <c r="CD147" i="17" s="1"/>
  <c r="AB147" i="17"/>
  <c r="CC147" i="17" s="1"/>
  <c r="AA147" i="17"/>
  <c r="CB147" i="17" s="1"/>
  <c r="Z147" i="17"/>
  <c r="CA147" i="17" s="1"/>
  <c r="Y147" i="17"/>
  <c r="BZ147" i="17" s="1"/>
  <c r="X147" i="17"/>
  <c r="BY147" i="17" s="1"/>
  <c r="W147" i="17"/>
  <c r="BX147" i="17" s="1"/>
  <c r="V147" i="17"/>
  <c r="BW147" i="17" s="1"/>
  <c r="U147" i="17"/>
  <c r="BV147" i="17" s="1"/>
  <c r="T147" i="17"/>
  <c r="BU147" i="17" s="1"/>
  <c r="S147" i="17"/>
  <c r="BT147" i="17" s="1"/>
  <c r="R147" i="17"/>
  <c r="BS147" i="17" s="1"/>
  <c r="Q147" i="17"/>
  <c r="BR147" i="17" s="1"/>
  <c r="P147" i="17"/>
  <c r="BQ147" i="17" s="1"/>
  <c r="O147" i="17"/>
  <c r="BP147" i="17" s="1"/>
  <c r="AR147" i="17"/>
  <c r="CS147" i="17" s="1"/>
  <c r="B146" i="17"/>
  <c r="C146" i="17"/>
  <c r="BD146" i="17" s="1"/>
  <c r="D146" i="17"/>
  <c r="BE146" i="17" s="1"/>
  <c r="N146" i="17"/>
  <c r="BO146" i="17" s="1"/>
  <c r="AQ146" i="17"/>
  <c r="CR146" i="17" s="1"/>
  <c r="E146" i="17"/>
  <c r="BF146" i="17" s="1"/>
  <c r="F146" i="17"/>
  <c r="BG146" i="17" s="1"/>
  <c r="G146" i="17"/>
  <c r="BH146" i="17" s="1"/>
  <c r="H146" i="17"/>
  <c r="BI146" i="17" s="1"/>
  <c r="I146" i="17"/>
  <c r="BJ146" i="17" s="1"/>
  <c r="J146" i="17"/>
  <c r="BK146" i="17" s="1"/>
  <c r="K146" i="17"/>
  <c r="BL146" i="17" s="1"/>
  <c r="L146" i="17"/>
  <c r="BM146" i="17" s="1"/>
  <c r="M146" i="17"/>
  <c r="BN146" i="17" s="1"/>
  <c r="AS146" i="17"/>
  <c r="CT146" i="17" s="1"/>
  <c r="AL146" i="17"/>
  <c r="CM146" i="17" s="1"/>
  <c r="AN146" i="17"/>
  <c r="CO146" i="17" s="1"/>
  <c r="AX146" i="17"/>
  <c r="CY146" i="17" s="1"/>
  <c r="AW146" i="17"/>
  <c r="CX146" i="17" s="1"/>
  <c r="AY146" i="17"/>
  <c r="CZ146" i="17" s="1"/>
  <c r="AV146" i="17"/>
  <c r="CW146" i="17" s="1"/>
  <c r="AU146" i="17"/>
  <c r="CV146" i="17" s="1"/>
  <c r="AT146" i="17"/>
  <c r="CU146" i="17" s="1"/>
  <c r="AO146" i="17"/>
  <c r="CP146" i="17" s="1"/>
  <c r="AP146" i="17"/>
  <c r="CQ146" i="17" s="1"/>
  <c r="AM146" i="17"/>
  <c r="CN146" i="17" s="1"/>
  <c r="AE146" i="17"/>
  <c r="CF146" i="17" s="1"/>
  <c r="AK146" i="17"/>
  <c r="CL146" i="17" s="1"/>
  <c r="AJ146" i="17"/>
  <c r="CK146" i="17" s="1"/>
  <c r="AI146" i="17"/>
  <c r="CJ146" i="17" s="1"/>
  <c r="AH146" i="17"/>
  <c r="CI146" i="17" s="1"/>
  <c r="AG146" i="17"/>
  <c r="CH146" i="17" s="1"/>
  <c r="AF146" i="17"/>
  <c r="CG146" i="17" s="1"/>
  <c r="AD146" i="17"/>
  <c r="CE146" i="17" s="1"/>
  <c r="AC146" i="17"/>
  <c r="CD146" i="17" s="1"/>
  <c r="AB146" i="17"/>
  <c r="CC146" i="17" s="1"/>
  <c r="AA146" i="17"/>
  <c r="CB146" i="17" s="1"/>
  <c r="Z146" i="17"/>
  <c r="CA146" i="17" s="1"/>
  <c r="Y146" i="17"/>
  <c r="BZ146" i="17" s="1"/>
  <c r="X146" i="17"/>
  <c r="BY146" i="17" s="1"/>
  <c r="W146" i="17"/>
  <c r="BX146" i="17" s="1"/>
  <c r="V146" i="17"/>
  <c r="BW146" i="17" s="1"/>
  <c r="U146" i="17"/>
  <c r="BV146" i="17" s="1"/>
  <c r="T146" i="17"/>
  <c r="BU146" i="17" s="1"/>
  <c r="S146" i="17"/>
  <c r="BT146" i="17" s="1"/>
  <c r="R146" i="17"/>
  <c r="BS146" i="17" s="1"/>
  <c r="Q146" i="17"/>
  <c r="BR146" i="17" s="1"/>
  <c r="P146" i="17"/>
  <c r="BQ146" i="17" s="1"/>
  <c r="O146" i="17"/>
  <c r="BP146" i="17" s="1"/>
  <c r="AR146" i="17"/>
  <c r="CS146" i="17" s="1"/>
  <c r="B145" i="17"/>
  <c r="C145" i="17"/>
  <c r="BD145" i="17" s="1"/>
  <c r="D145" i="17"/>
  <c r="BE145" i="17" s="1"/>
  <c r="E145" i="17"/>
  <c r="BF145" i="17" s="1"/>
  <c r="F145" i="17"/>
  <c r="BG145" i="17" s="1"/>
  <c r="G145" i="17"/>
  <c r="BH145" i="17" s="1"/>
  <c r="H145" i="17"/>
  <c r="BI145" i="17" s="1"/>
  <c r="I145" i="17"/>
  <c r="BJ145" i="17" s="1"/>
  <c r="J145" i="17"/>
  <c r="BK145" i="17" s="1"/>
  <c r="K145" i="17"/>
  <c r="BL145" i="17" s="1"/>
  <c r="L145" i="17"/>
  <c r="BM145" i="17" s="1"/>
  <c r="M145" i="17"/>
  <c r="BN145" i="17" s="1"/>
  <c r="AS145" i="17"/>
  <c r="CT145" i="17" s="1"/>
  <c r="AL145" i="17"/>
  <c r="CM145" i="17" s="1"/>
  <c r="AN145" i="17"/>
  <c r="CO145" i="17" s="1"/>
  <c r="AY145" i="17"/>
  <c r="CZ145" i="17" s="1"/>
  <c r="AX145" i="17"/>
  <c r="CY145" i="17" s="1"/>
  <c r="AW145" i="17"/>
  <c r="CX145" i="17" s="1"/>
  <c r="N145" i="17"/>
  <c r="BO145" i="17" s="1"/>
  <c r="AV145" i="17"/>
  <c r="CW145" i="17" s="1"/>
  <c r="AU145" i="17"/>
  <c r="CV145" i="17" s="1"/>
  <c r="AT145" i="17"/>
  <c r="CU145" i="17" s="1"/>
  <c r="AO145" i="17"/>
  <c r="CP145" i="17" s="1"/>
  <c r="AP145" i="17"/>
  <c r="CQ145" i="17" s="1"/>
  <c r="AM145" i="17"/>
  <c r="CN145" i="17" s="1"/>
  <c r="AE145" i="17"/>
  <c r="CF145" i="17" s="1"/>
  <c r="AK145" i="17"/>
  <c r="CL145" i="17" s="1"/>
  <c r="AJ145" i="17"/>
  <c r="CK145" i="17" s="1"/>
  <c r="AI145" i="17"/>
  <c r="CJ145" i="17" s="1"/>
  <c r="AH145" i="17"/>
  <c r="CI145" i="17" s="1"/>
  <c r="AG145" i="17"/>
  <c r="CH145" i="17" s="1"/>
  <c r="AQ145" i="17"/>
  <c r="CR145" i="17" s="1"/>
  <c r="AF145" i="17"/>
  <c r="CG145" i="17" s="1"/>
  <c r="AD145" i="17"/>
  <c r="CE145" i="17" s="1"/>
  <c r="AC145" i="17"/>
  <c r="CD145" i="17" s="1"/>
  <c r="AB145" i="17"/>
  <c r="CC145" i="17" s="1"/>
  <c r="AA145" i="17"/>
  <c r="CB145" i="17" s="1"/>
  <c r="Z145" i="17"/>
  <c r="CA145" i="17" s="1"/>
  <c r="Y145" i="17"/>
  <c r="BZ145" i="17" s="1"/>
  <c r="X145" i="17"/>
  <c r="BY145" i="17" s="1"/>
  <c r="W145" i="17"/>
  <c r="BX145" i="17" s="1"/>
  <c r="V145" i="17"/>
  <c r="BW145" i="17" s="1"/>
  <c r="U145" i="17"/>
  <c r="BV145" i="17" s="1"/>
  <c r="T145" i="17"/>
  <c r="BU145" i="17" s="1"/>
  <c r="S145" i="17"/>
  <c r="BT145" i="17" s="1"/>
  <c r="R145" i="17"/>
  <c r="BS145" i="17" s="1"/>
  <c r="Q145" i="17"/>
  <c r="BR145" i="17" s="1"/>
  <c r="P145" i="17"/>
  <c r="BQ145" i="17" s="1"/>
  <c r="O145" i="17"/>
  <c r="BP145" i="17" s="1"/>
  <c r="AR145" i="17"/>
  <c r="CS145" i="17" s="1"/>
  <c r="B144" i="17"/>
  <c r="C144" i="17"/>
  <c r="BD144" i="17" s="1"/>
  <c r="D144" i="17"/>
  <c r="BE144" i="17" s="1"/>
  <c r="E144" i="17"/>
  <c r="BF144" i="17" s="1"/>
  <c r="F144" i="17"/>
  <c r="BG144" i="17" s="1"/>
  <c r="G144" i="17"/>
  <c r="BH144" i="17" s="1"/>
  <c r="H144" i="17"/>
  <c r="BI144" i="17" s="1"/>
  <c r="I144" i="17"/>
  <c r="BJ144" i="17" s="1"/>
  <c r="J144" i="17"/>
  <c r="BK144" i="17" s="1"/>
  <c r="K144" i="17"/>
  <c r="BL144" i="17" s="1"/>
  <c r="L144" i="17"/>
  <c r="BM144" i="17" s="1"/>
  <c r="M144" i="17"/>
  <c r="BN144" i="17" s="1"/>
  <c r="AQ144" i="17"/>
  <c r="CR144" i="17" s="1"/>
  <c r="AS144" i="17"/>
  <c r="CT144" i="17" s="1"/>
  <c r="AL144" i="17"/>
  <c r="CM144" i="17" s="1"/>
  <c r="AN144" i="17"/>
  <c r="CO144" i="17" s="1"/>
  <c r="AX144" i="17"/>
  <c r="CY144" i="17" s="1"/>
  <c r="AW144" i="17"/>
  <c r="CX144" i="17" s="1"/>
  <c r="AY144" i="17"/>
  <c r="CZ144" i="17" s="1"/>
  <c r="AV144" i="17"/>
  <c r="CW144" i="17" s="1"/>
  <c r="AU144" i="17"/>
  <c r="CV144" i="17" s="1"/>
  <c r="AT144" i="17"/>
  <c r="CU144" i="17" s="1"/>
  <c r="AO144" i="17"/>
  <c r="CP144" i="17" s="1"/>
  <c r="AP144" i="17"/>
  <c r="CQ144" i="17" s="1"/>
  <c r="AM144" i="17"/>
  <c r="CN144" i="17" s="1"/>
  <c r="AE144" i="17"/>
  <c r="CF144" i="17" s="1"/>
  <c r="AK144" i="17"/>
  <c r="CL144" i="17" s="1"/>
  <c r="AJ144" i="17"/>
  <c r="CK144" i="17" s="1"/>
  <c r="AI144" i="17"/>
  <c r="CJ144" i="17" s="1"/>
  <c r="AH144" i="17"/>
  <c r="CI144" i="17" s="1"/>
  <c r="AG144" i="17"/>
  <c r="CH144" i="17" s="1"/>
  <c r="AF144" i="17"/>
  <c r="CG144" i="17" s="1"/>
  <c r="AD144" i="17"/>
  <c r="CE144" i="17" s="1"/>
  <c r="AC144" i="17"/>
  <c r="CD144" i="17" s="1"/>
  <c r="AB144" i="17"/>
  <c r="CC144" i="17" s="1"/>
  <c r="AA144" i="17"/>
  <c r="CB144" i="17" s="1"/>
  <c r="Z144" i="17"/>
  <c r="CA144" i="17" s="1"/>
  <c r="Y144" i="17"/>
  <c r="BZ144" i="17" s="1"/>
  <c r="X144" i="17"/>
  <c r="BY144" i="17" s="1"/>
  <c r="N144" i="17"/>
  <c r="BO144" i="17" s="1"/>
  <c r="W144" i="17"/>
  <c r="BX144" i="17" s="1"/>
  <c r="V144" i="17"/>
  <c r="BW144" i="17" s="1"/>
  <c r="U144" i="17"/>
  <c r="BV144" i="17" s="1"/>
  <c r="T144" i="17"/>
  <c r="BU144" i="17" s="1"/>
  <c r="S144" i="17"/>
  <c r="BT144" i="17" s="1"/>
  <c r="R144" i="17"/>
  <c r="BS144" i="17" s="1"/>
  <c r="Q144" i="17"/>
  <c r="BR144" i="17" s="1"/>
  <c r="P144" i="17"/>
  <c r="BQ144" i="17" s="1"/>
  <c r="O144" i="17"/>
  <c r="BP144" i="17" s="1"/>
  <c r="AR144" i="17"/>
  <c r="CS144" i="17" s="1"/>
  <c r="B143" i="17"/>
  <c r="C143" i="17"/>
  <c r="BD143" i="17" s="1"/>
  <c r="D143" i="17"/>
  <c r="BE143" i="17" s="1"/>
  <c r="E143" i="17"/>
  <c r="BF143" i="17" s="1"/>
  <c r="F143" i="17"/>
  <c r="BG143" i="17" s="1"/>
  <c r="G143" i="17"/>
  <c r="BH143" i="17" s="1"/>
  <c r="AQ143" i="17"/>
  <c r="CR143" i="17" s="1"/>
  <c r="H143" i="17"/>
  <c r="BI143" i="17" s="1"/>
  <c r="I143" i="17"/>
  <c r="BJ143" i="17" s="1"/>
  <c r="J143" i="17"/>
  <c r="BK143" i="17" s="1"/>
  <c r="K143" i="17"/>
  <c r="BL143" i="17" s="1"/>
  <c r="L143" i="17"/>
  <c r="BM143" i="17" s="1"/>
  <c r="M143" i="17"/>
  <c r="BN143" i="17" s="1"/>
  <c r="AS143" i="17"/>
  <c r="CT143" i="17" s="1"/>
  <c r="AL143" i="17"/>
  <c r="CM143" i="17" s="1"/>
  <c r="AN143" i="17"/>
  <c r="CO143" i="17" s="1"/>
  <c r="AY143" i="17"/>
  <c r="CZ143" i="17" s="1"/>
  <c r="AX143" i="17"/>
  <c r="CY143" i="17" s="1"/>
  <c r="AW143" i="17"/>
  <c r="CX143" i="17" s="1"/>
  <c r="AV143" i="17"/>
  <c r="CW143" i="17" s="1"/>
  <c r="AU143" i="17"/>
  <c r="CV143" i="17" s="1"/>
  <c r="AT143" i="17"/>
  <c r="CU143" i="17" s="1"/>
  <c r="AO143" i="17"/>
  <c r="CP143" i="17" s="1"/>
  <c r="AP143" i="17"/>
  <c r="CQ143" i="17" s="1"/>
  <c r="AM143" i="17"/>
  <c r="CN143" i="17" s="1"/>
  <c r="AE143" i="17"/>
  <c r="CF143" i="17" s="1"/>
  <c r="AK143" i="17"/>
  <c r="CL143" i="17" s="1"/>
  <c r="AJ143" i="17"/>
  <c r="CK143" i="17" s="1"/>
  <c r="AI143" i="17"/>
  <c r="CJ143" i="17" s="1"/>
  <c r="AH143" i="17"/>
  <c r="CI143" i="17" s="1"/>
  <c r="AG143" i="17"/>
  <c r="CH143" i="17" s="1"/>
  <c r="AF143" i="17"/>
  <c r="CG143" i="17" s="1"/>
  <c r="AD143" i="17"/>
  <c r="CE143" i="17" s="1"/>
  <c r="AC143" i="17"/>
  <c r="CD143" i="17" s="1"/>
  <c r="AB143" i="17"/>
  <c r="CC143" i="17" s="1"/>
  <c r="AA143" i="17"/>
  <c r="CB143" i="17" s="1"/>
  <c r="Z143" i="17"/>
  <c r="CA143" i="17" s="1"/>
  <c r="N143" i="17"/>
  <c r="BO143" i="17" s="1"/>
  <c r="Y143" i="17"/>
  <c r="BZ143" i="17" s="1"/>
  <c r="X143" i="17"/>
  <c r="BY143" i="17" s="1"/>
  <c r="W143" i="17"/>
  <c r="BX143" i="17" s="1"/>
  <c r="V143" i="17"/>
  <c r="BW143" i="17" s="1"/>
  <c r="U143" i="17"/>
  <c r="BV143" i="17" s="1"/>
  <c r="T143" i="17"/>
  <c r="BU143" i="17" s="1"/>
  <c r="S143" i="17"/>
  <c r="BT143" i="17" s="1"/>
  <c r="R143" i="17"/>
  <c r="BS143" i="17" s="1"/>
  <c r="Q143" i="17"/>
  <c r="BR143" i="17" s="1"/>
  <c r="P143" i="17"/>
  <c r="BQ143" i="17" s="1"/>
  <c r="O143" i="17"/>
  <c r="BP143" i="17" s="1"/>
  <c r="AR143" i="17"/>
  <c r="CS143" i="17" s="1"/>
  <c r="B142" i="17"/>
  <c r="C142" i="17"/>
  <c r="BD142" i="17" s="1"/>
  <c r="D142" i="17"/>
  <c r="BE142" i="17" s="1"/>
  <c r="E142" i="17"/>
  <c r="BF142" i="17" s="1"/>
  <c r="F142" i="17"/>
  <c r="BG142" i="17" s="1"/>
  <c r="G142" i="17"/>
  <c r="BH142" i="17" s="1"/>
  <c r="H142" i="17"/>
  <c r="BI142" i="17" s="1"/>
  <c r="I142" i="17"/>
  <c r="BJ142" i="17" s="1"/>
  <c r="J142" i="17"/>
  <c r="BK142" i="17" s="1"/>
  <c r="L142" i="17"/>
  <c r="BM142" i="17" s="1"/>
  <c r="M142" i="17"/>
  <c r="BN142" i="17" s="1"/>
  <c r="K142" i="17"/>
  <c r="BL142" i="17" s="1"/>
  <c r="AS142" i="17"/>
  <c r="CT142" i="17" s="1"/>
  <c r="AL142" i="17"/>
  <c r="CM142" i="17" s="1"/>
  <c r="AN142" i="17"/>
  <c r="CO142" i="17" s="1"/>
  <c r="AX142" i="17"/>
  <c r="CY142" i="17" s="1"/>
  <c r="AW142" i="17"/>
  <c r="CX142" i="17" s="1"/>
  <c r="AY142" i="17"/>
  <c r="CZ142" i="17" s="1"/>
  <c r="AV142" i="17"/>
  <c r="CW142" i="17" s="1"/>
  <c r="AU142" i="17"/>
  <c r="CV142" i="17" s="1"/>
  <c r="AT142" i="17"/>
  <c r="CU142" i="17" s="1"/>
  <c r="AO142" i="17"/>
  <c r="CP142" i="17" s="1"/>
  <c r="AP142" i="17"/>
  <c r="CQ142" i="17" s="1"/>
  <c r="AM142" i="17"/>
  <c r="CN142" i="17" s="1"/>
  <c r="AE142" i="17"/>
  <c r="CF142" i="17" s="1"/>
  <c r="AK142" i="17"/>
  <c r="CL142" i="17" s="1"/>
  <c r="AJ142" i="17"/>
  <c r="CK142" i="17" s="1"/>
  <c r="AI142" i="17"/>
  <c r="CJ142" i="17" s="1"/>
  <c r="AH142" i="17"/>
  <c r="CI142" i="17" s="1"/>
  <c r="AG142" i="17"/>
  <c r="CH142" i="17" s="1"/>
  <c r="AQ142" i="17"/>
  <c r="CR142" i="17" s="1"/>
  <c r="AF142" i="17"/>
  <c r="CG142" i="17" s="1"/>
  <c r="AD142" i="17"/>
  <c r="CE142" i="17" s="1"/>
  <c r="AC142" i="17"/>
  <c r="CD142" i="17" s="1"/>
  <c r="N142" i="17"/>
  <c r="BO142" i="17" s="1"/>
  <c r="AB142" i="17"/>
  <c r="CC142" i="17" s="1"/>
  <c r="AA142" i="17"/>
  <c r="CB142" i="17" s="1"/>
  <c r="Z142" i="17"/>
  <c r="CA142" i="17" s="1"/>
  <c r="Y142" i="17"/>
  <c r="BZ142" i="17" s="1"/>
  <c r="X142" i="17"/>
  <c r="BY142" i="17" s="1"/>
  <c r="W142" i="17"/>
  <c r="BX142" i="17" s="1"/>
  <c r="V142" i="17"/>
  <c r="BW142" i="17" s="1"/>
  <c r="U142" i="17"/>
  <c r="BV142" i="17" s="1"/>
  <c r="T142" i="17"/>
  <c r="BU142" i="17" s="1"/>
  <c r="S142" i="17"/>
  <c r="BT142" i="17" s="1"/>
  <c r="R142" i="17"/>
  <c r="BS142" i="17" s="1"/>
  <c r="Q142" i="17"/>
  <c r="BR142" i="17" s="1"/>
  <c r="P142" i="17"/>
  <c r="BQ142" i="17" s="1"/>
  <c r="O142" i="17"/>
  <c r="BP142" i="17" s="1"/>
  <c r="AR142" i="17"/>
  <c r="CS142" i="17" s="1"/>
  <c r="B141" i="17"/>
  <c r="C141" i="17"/>
  <c r="BD141" i="17" s="1"/>
  <c r="D141" i="17"/>
  <c r="BE141" i="17" s="1"/>
  <c r="N141" i="17"/>
  <c r="BO141" i="17" s="1"/>
  <c r="E141" i="17"/>
  <c r="BF141" i="17" s="1"/>
  <c r="F141" i="17"/>
  <c r="BG141" i="17" s="1"/>
  <c r="G141" i="17"/>
  <c r="BH141" i="17" s="1"/>
  <c r="H141" i="17"/>
  <c r="BI141" i="17" s="1"/>
  <c r="I141" i="17"/>
  <c r="BJ141" i="17" s="1"/>
  <c r="J141" i="17"/>
  <c r="BK141" i="17" s="1"/>
  <c r="K141" i="17"/>
  <c r="BL141" i="17" s="1"/>
  <c r="L141" i="17"/>
  <c r="BM141" i="17" s="1"/>
  <c r="M141" i="17"/>
  <c r="BN141" i="17" s="1"/>
  <c r="AS141" i="17"/>
  <c r="CT141" i="17" s="1"/>
  <c r="AL141" i="17"/>
  <c r="CM141" i="17" s="1"/>
  <c r="AN141" i="17"/>
  <c r="CO141" i="17" s="1"/>
  <c r="AY141" i="17"/>
  <c r="CZ141" i="17" s="1"/>
  <c r="AX141" i="17"/>
  <c r="CY141" i="17" s="1"/>
  <c r="AW141" i="17"/>
  <c r="CX141" i="17" s="1"/>
  <c r="AV141" i="17"/>
  <c r="CW141" i="17" s="1"/>
  <c r="AU141" i="17"/>
  <c r="CV141" i="17" s="1"/>
  <c r="AT141" i="17"/>
  <c r="CU141" i="17" s="1"/>
  <c r="AO141" i="17"/>
  <c r="CP141" i="17" s="1"/>
  <c r="AP141" i="17"/>
  <c r="CQ141" i="17" s="1"/>
  <c r="AM141" i="17"/>
  <c r="CN141" i="17" s="1"/>
  <c r="AE141" i="17"/>
  <c r="CF141" i="17" s="1"/>
  <c r="AK141" i="17"/>
  <c r="CL141" i="17" s="1"/>
  <c r="AJ141" i="17"/>
  <c r="CK141" i="17" s="1"/>
  <c r="AI141" i="17"/>
  <c r="CJ141" i="17" s="1"/>
  <c r="AH141" i="17"/>
  <c r="CI141" i="17" s="1"/>
  <c r="AG141" i="17"/>
  <c r="CH141" i="17" s="1"/>
  <c r="AQ141" i="17"/>
  <c r="CR141" i="17" s="1"/>
  <c r="AF141" i="17"/>
  <c r="CG141" i="17" s="1"/>
  <c r="AD141" i="17"/>
  <c r="CE141" i="17" s="1"/>
  <c r="AC141" i="17"/>
  <c r="CD141" i="17" s="1"/>
  <c r="AB141" i="17"/>
  <c r="CC141" i="17" s="1"/>
  <c r="AA141" i="17"/>
  <c r="CB141" i="17" s="1"/>
  <c r="Z141" i="17"/>
  <c r="CA141" i="17" s="1"/>
  <c r="Y141" i="17"/>
  <c r="BZ141" i="17" s="1"/>
  <c r="X141" i="17"/>
  <c r="BY141" i="17" s="1"/>
  <c r="W141" i="17"/>
  <c r="BX141" i="17" s="1"/>
  <c r="V141" i="17"/>
  <c r="BW141" i="17" s="1"/>
  <c r="U141" i="17"/>
  <c r="BV141" i="17" s="1"/>
  <c r="T141" i="17"/>
  <c r="BU141" i="17" s="1"/>
  <c r="S141" i="17"/>
  <c r="BT141" i="17" s="1"/>
  <c r="R141" i="17"/>
  <c r="BS141" i="17" s="1"/>
  <c r="Q141" i="17"/>
  <c r="BR141" i="17" s="1"/>
  <c r="P141" i="17"/>
  <c r="BQ141" i="17" s="1"/>
  <c r="O141" i="17"/>
  <c r="BP141" i="17" s="1"/>
  <c r="AR141" i="17"/>
  <c r="CS141" i="17" s="1"/>
  <c r="B140" i="17"/>
  <c r="C140" i="17"/>
  <c r="BD140" i="17" s="1"/>
  <c r="D140" i="17"/>
  <c r="BE140" i="17" s="1"/>
  <c r="E140" i="17"/>
  <c r="BF140" i="17" s="1"/>
  <c r="F140" i="17"/>
  <c r="BG140" i="17" s="1"/>
  <c r="G140" i="17"/>
  <c r="BH140" i="17" s="1"/>
  <c r="H140" i="17"/>
  <c r="BI140" i="17" s="1"/>
  <c r="I140" i="17"/>
  <c r="BJ140" i="17" s="1"/>
  <c r="J140" i="17"/>
  <c r="BK140" i="17" s="1"/>
  <c r="L140" i="17"/>
  <c r="BM140" i="17" s="1"/>
  <c r="M140" i="17"/>
  <c r="BN140" i="17" s="1"/>
  <c r="K140" i="17"/>
  <c r="BL140" i="17" s="1"/>
  <c r="AS140" i="17"/>
  <c r="CT140" i="17" s="1"/>
  <c r="AL140" i="17"/>
  <c r="CM140" i="17" s="1"/>
  <c r="AN140" i="17"/>
  <c r="CO140" i="17" s="1"/>
  <c r="AX140" i="17"/>
  <c r="CY140" i="17" s="1"/>
  <c r="AW140" i="17"/>
  <c r="CX140" i="17" s="1"/>
  <c r="AY140" i="17"/>
  <c r="CZ140" i="17" s="1"/>
  <c r="AV140" i="17"/>
  <c r="CW140" i="17" s="1"/>
  <c r="AU140" i="17"/>
  <c r="CV140" i="17" s="1"/>
  <c r="AT140" i="17"/>
  <c r="CU140" i="17" s="1"/>
  <c r="AO140" i="17"/>
  <c r="CP140" i="17" s="1"/>
  <c r="AP140" i="17"/>
  <c r="CQ140" i="17" s="1"/>
  <c r="AM140" i="17"/>
  <c r="CN140" i="17" s="1"/>
  <c r="AE140" i="17"/>
  <c r="CF140" i="17" s="1"/>
  <c r="AK140" i="17"/>
  <c r="CL140" i="17" s="1"/>
  <c r="AJ140" i="17"/>
  <c r="CK140" i="17" s="1"/>
  <c r="AI140" i="17"/>
  <c r="CJ140" i="17" s="1"/>
  <c r="AH140" i="17"/>
  <c r="CI140" i="17" s="1"/>
  <c r="AG140" i="17"/>
  <c r="CH140" i="17" s="1"/>
  <c r="AQ140" i="17"/>
  <c r="CR140" i="17" s="1"/>
  <c r="AF140" i="17"/>
  <c r="CG140" i="17" s="1"/>
  <c r="AD140" i="17"/>
  <c r="CE140" i="17" s="1"/>
  <c r="AC140" i="17"/>
  <c r="CD140" i="17" s="1"/>
  <c r="AB140" i="17"/>
  <c r="CC140" i="17" s="1"/>
  <c r="AA140" i="17"/>
  <c r="CB140" i="17" s="1"/>
  <c r="Z140" i="17"/>
  <c r="CA140" i="17" s="1"/>
  <c r="N140" i="17"/>
  <c r="BO140" i="17" s="1"/>
  <c r="Y140" i="17"/>
  <c r="BZ140" i="17" s="1"/>
  <c r="X140" i="17"/>
  <c r="BY140" i="17" s="1"/>
  <c r="W140" i="17"/>
  <c r="BX140" i="17" s="1"/>
  <c r="V140" i="17"/>
  <c r="BW140" i="17" s="1"/>
  <c r="U140" i="17"/>
  <c r="BV140" i="17" s="1"/>
  <c r="T140" i="17"/>
  <c r="BU140" i="17" s="1"/>
  <c r="S140" i="17"/>
  <c r="BT140" i="17" s="1"/>
  <c r="R140" i="17"/>
  <c r="BS140" i="17" s="1"/>
  <c r="Q140" i="17"/>
  <c r="BR140" i="17" s="1"/>
  <c r="P140" i="17"/>
  <c r="BQ140" i="17" s="1"/>
  <c r="O140" i="17"/>
  <c r="BP140" i="17" s="1"/>
  <c r="AR140" i="17"/>
  <c r="CS140" i="17" s="1"/>
  <c r="B139" i="17"/>
  <c r="C139" i="17"/>
  <c r="BD139" i="17" s="1"/>
  <c r="D139" i="17"/>
  <c r="BE139" i="17" s="1"/>
  <c r="E139" i="17"/>
  <c r="BF139" i="17" s="1"/>
  <c r="F139" i="17"/>
  <c r="BG139" i="17" s="1"/>
  <c r="G139" i="17"/>
  <c r="BH139" i="17" s="1"/>
  <c r="H139" i="17"/>
  <c r="BI139" i="17" s="1"/>
  <c r="I139" i="17"/>
  <c r="BJ139" i="17" s="1"/>
  <c r="J139" i="17"/>
  <c r="BK139" i="17" s="1"/>
  <c r="K139" i="17"/>
  <c r="BL139" i="17" s="1"/>
  <c r="L139" i="17"/>
  <c r="BM139" i="17" s="1"/>
  <c r="M139" i="17"/>
  <c r="BN139" i="17" s="1"/>
  <c r="AS139" i="17"/>
  <c r="CT139" i="17" s="1"/>
  <c r="AL139" i="17"/>
  <c r="CM139" i="17" s="1"/>
  <c r="AN139" i="17"/>
  <c r="CO139" i="17" s="1"/>
  <c r="AY139" i="17"/>
  <c r="CZ139" i="17" s="1"/>
  <c r="AX139" i="17"/>
  <c r="CY139" i="17" s="1"/>
  <c r="AW139" i="17"/>
  <c r="CX139" i="17" s="1"/>
  <c r="AV139" i="17"/>
  <c r="CW139" i="17" s="1"/>
  <c r="AU139" i="17"/>
  <c r="CV139" i="17" s="1"/>
  <c r="AT139" i="17"/>
  <c r="CU139" i="17" s="1"/>
  <c r="AO139" i="17"/>
  <c r="CP139" i="17" s="1"/>
  <c r="AP139" i="17"/>
  <c r="CQ139" i="17" s="1"/>
  <c r="AM139" i="17"/>
  <c r="CN139" i="17" s="1"/>
  <c r="AE139" i="17"/>
  <c r="CF139" i="17" s="1"/>
  <c r="AK139" i="17"/>
  <c r="CL139" i="17" s="1"/>
  <c r="AJ139" i="17"/>
  <c r="CK139" i="17" s="1"/>
  <c r="AI139" i="17"/>
  <c r="CJ139" i="17" s="1"/>
  <c r="AH139" i="17"/>
  <c r="CI139" i="17" s="1"/>
  <c r="AG139" i="17"/>
  <c r="CH139" i="17" s="1"/>
  <c r="AQ139" i="17"/>
  <c r="CR139" i="17" s="1"/>
  <c r="AF139" i="17"/>
  <c r="CG139" i="17" s="1"/>
  <c r="AD139" i="17"/>
  <c r="CE139" i="17" s="1"/>
  <c r="AC139" i="17"/>
  <c r="CD139" i="17" s="1"/>
  <c r="AB139" i="17"/>
  <c r="CC139" i="17" s="1"/>
  <c r="AA139" i="17"/>
  <c r="CB139" i="17" s="1"/>
  <c r="Z139" i="17"/>
  <c r="CA139" i="17" s="1"/>
  <c r="Y139" i="17"/>
  <c r="BZ139" i="17" s="1"/>
  <c r="X139" i="17"/>
  <c r="BY139" i="17" s="1"/>
  <c r="N139" i="17"/>
  <c r="BO139" i="17" s="1"/>
  <c r="W139" i="17"/>
  <c r="BX139" i="17" s="1"/>
  <c r="V139" i="17"/>
  <c r="BW139" i="17" s="1"/>
  <c r="U139" i="17"/>
  <c r="BV139" i="17" s="1"/>
  <c r="T139" i="17"/>
  <c r="BU139" i="17" s="1"/>
  <c r="S139" i="17"/>
  <c r="BT139" i="17" s="1"/>
  <c r="R139" i="17"/>
  <c r="BS139" i="17" s="1"/>
  <c r="Q139" i="17"/>
  <c r="BR139" i="17" s="1"/>
  <c r="P139" i="17"/>
  <c r="BQ139" i="17" s="1"/>
  <c r="O139" i="17"/>
  <c r="BP139" i="17" s="1"/>
  <c r="AR139" i="17"/>
  <c r="CS139" i="17" s="1"/>
  <c r="AQ138" i="17"/>
  <c r="CR138" i="17" s="1"/>
  <c r="B138" i="17"/>
  <c r="C138" i="17"/>
  <c r="BD138" i="17" s="1"/>
  <c r="D138" i="17"/>
  <c r="BE138" i="17" s="1"/>
  <c r="E138" i="17"/>
  <c r="BF138" i="17" s="1"/>
  <c r="F138" i="17"/>
  <c r="BG138" i="17" s="1"/>
  <c r="G138" i="17"/>
  <c r="BH138" i="17" s="1"/>
  <c r="H138" i="17"/>
  <c r="BI138" i="17" s="1"/>
  <c r="I138" i="17"/>
  <c r="BJ138" i="17" s="1"/>
  <c r="J138" i="17"/>
  <c r="BK138" i="17" s="1"/>
  <c r="L138" i="17"/>
  <c r="BM138" i="17" s="1"/>
  <c r="M138" i="17"/>
  <c r="BN138" i="17" s="1"/>
  <c r="K138" i="17"/>
  <c r="BL138" i="17" s="1"/>
  <c r="AS138" i="17"/>
  <c r="CT138" i="17" s="1"/>
  <c r="AL138" i="17"/>
  <c r="CM138" i="17" s="1"/>
  <c r="AN138" i="17"/>
  <c r="CO138" i="17" s="1"/>
  <c r="AX138" i="17"/>
  <c r="CY138" i="17" s="1"/>
  <c r="AW138" i="17"/>
  <c r="CX138" i="17" s="1"/>
  <c r="AY138" i="17"/>
  <c r="CZ138" i="17" s="1"/>
  <c r="AV138" i="17"/>
  <c r="CW138" i="17" s="1"/>
  <c r="AU138" i="17"/>
  <c r="CV138" i="17" s="1"/>
  <c r="AT138" i="17"/>
  <c r="CU138" i="17" s="1"/>
  <c r="AO138" i="17"/>
  <c r="CP138" i="17" s="1"/>
  <c r="AP138" i="17"/>
  <c r="CQ138" i="17" s="1"/>
  <c r="AM138" i="17"/>
  <c r="CN138" i="17" s="1"/>
  <c r="AE138" i="17"/>
  <c r="CF138" i="17" s="1"/>
  <c r="AK138" i="17"/>
  <c r="CL138" i="17" s="1"/>
  <c r="AJ138" i="17"/>
  <c r="CK138" i="17" s="1"/>
  <c r="AI138" i="17"/>
  <c r="CJ138" i="17" s="1"/>
  <c r="AH138" i="17"/>
  <c r="CI138" i="17" s="1"/>
  <c r="AG138" i="17"/>
  <c r="CH138" i="17" s="1"/>
  <c r="N138" i="17"/>
  <c r="BO138" i="17" s="1"/>
  <c r="AF138" i="17"/>
  <c r="CG138" i="17" s="1"/>
  <c r="AD138" i="17"/>
  <c r="CE138" i="17" s="1"/>
  <c r="AC138" i="17"/>
  <c r="CD138" i="17" s="1"/>
  <c r="AB138" i="17"/>
  <c r="CC138" i="17" s="1"/>
  <c r="AA138" i="17"/>
  <c r="CB138" i="17" s="1"/>
  <c r="Z138" i="17"/>
  <c r="CA138" i="17" s="1"/>
  <c r="Y138" i="17"/>
  <c r="BZ138" i="17" s="1"/>
  <c r="X138" i="17"/>
  <c r="BY138" i="17" s="1"/>
  <c r="W138" i="17"/>
  <c r="BX138" i="17" s="1"/>
  <c r="V138" i="17"/>
  <c r="BW138" i="17" s="1"/>
  <c r="U138" i="17"/>
  <c r="BV138" i="17" s="1"/>
  <c r="T138" i="17"/>
  <c r="BU138" i="17" s="1"/>
  <c r="S138" i="17"/>
  <c r="BT138" i="17" s="1"/>
  <c r="R138" i="17"/>
  <c r="BS138" i="17" s="1"/>
  <c r="Q138" i="17"/>
  <c r="BR138" i="17" s="1"/>
  <c r="P138" i="17"/>
  <c r="BQ138" i="17" s="1"/>
  <c r="O138" i="17"/>
  <c r="BP138" i="17" s="1"/>
  <c r="AR138" i="17"/>
  <c r="CS138" i="17" s="1"/>
  <c r="B137" i="17"/>
  <c r="C137" i="17"/>
  <c r="BD137" i="17" s="1"/>
  <c r="D137" i="17"/>
  <c r="BE137" i="17" s="1"/>
  <c r="E137" i="17"/>
  <c r="BF137" i="17" s="1"/>
  <c r="F137" i="17"/>
  <c r="BG137" i="17" s="1"/>
  <c r="G137" i="17"/>
  <c r="BH137" i="17" s="1"/>
  <c r="H137" i="17"/>
  <c r="BI137" i="17" s="1"/>
  <c r="I137" i="17"/>
  <c r="BJ137" i="17" s="1"/>
  <c r="J137" i="17"/>
  <c r="BK137" i="17" s="1"/>
  <c r="K137" i="17"/>
  <c r="BL137" i="17" s="1"/>
  <c r="L137" i="17"/>
  <c r="BM137" i="17" s="1"/>
  <c r="M137" i="17"/>
  <c r="BN137" i="17" s="1"/>
  <c r="AS137" i="17"/>
  <c r="CT137" i="17" s="1"/>
  <c r="AL137" i="17"/>
  <c r="CM137" i="17" s="1"/>
  <c r="AN137" i="17"/>
  <c r="CO137" i="17" s="1"/>
  <c r="AY137" i="17"/>
  <c r="CZ137" i="17" s="1"/>
  <c r="AX137" i="17"/>
  <c r="CY137" i="17" s="1"/>
  <c r="AW137" i="17"/>
  <c r="CX137" i="17" s="1"/>
  <c r="AV137" i="17"/>
  <c r="CW137" i="17" s="1"/>
  <c r="AU137" i="17"/>
  <c r="CV137" i="17" s="1"/>
  <c r="AT137" i="17"/>
  <c r="CU137" i="17" s="1"/>
  <c r="AO137" i="17"/>
  <c r="CP137" i="17" s="1"/>
  <c r="AP137" i="17"/>
  <c r="CQ137" i="17" s="1"/>
  <c r="AM137" i="17"/>
  <c r="CN137" i="17" s="1"/>
  <c r="AE137" i="17"/>
  <c r="CF137" i="17" s="1"/>
  <c r="AK137" i="17"/>
  <c r="CL137" i="17" s="1"/>
  <c r="AJ137" i="17"/>
  <c r="CK137" i="17" s="1"/>
  <c r="N137" i="17"/>
  <c r="BO137" i="17" s="1"/>
  <c r="AI137" i="17"/>
  <c r="CJ137" i="17" s="1"/>
  <c r="AH137" i="17"/>
  <c r="CI137" i="17" s="1"/>
  <c r="AG137" i="17"/>
  <c r="CH137" i="17" s="1"/>
  <c r="AF137" i="17"/>
  <c r="CG137" i="17" s="1"/>
  <c r="AD137" i="17"/>
  <c r="CE137" i="17" s="1"/>
  <c r="AC137" i="17"/>
  <c r="CD137" i="17" s="1"/>
  <c r="AB137" i="17"/>
  <c r="CC137" i="17" s="1"/>
  <c r="AA137" i="17"/>
  <c r="CB137" i="17" s="1"/>
  <c r="Z137" i="17"/>
  <c r="CA137" i="17" s="1"/>
  <c r="Y137" i="17"/>
  <c r="BZ137" i="17" s="1"/>
  <c r="X137" i="17"/>
  <c r="BY137" i="17" s="1"/>
  <c r="W137" i="17"/>
  <c r="BX137" i="17" s="1"/>
  <c r="V137" i="17"/>
  <c r="BW137" i="17" s="1"/>
  <c r="U137" i="17"/>
  <c r="BV137" i="17" s="1"/>
  <c r="T137" i="17"/>
  <c r="BU137" i="17" s="1"/>
  <c r="S137" i="17"/>
  <c r="BT137" i="17" s="1"/>
  <c r="R137" i="17"/>
  <c r="BS137" i="17" s="1"/>
  <c r="Q137" i="17"/>
  <c r="BR137" i="17" s="1"/>
  <c r="P137" i="17"/>
  <c r="BQ137" i="17" s="1"/>
  <c r="O137" i="17"/>
  <c r="BP137" i="17" s="1"/>
  <c r="AQ137" i="17"/>
  <c r="CR137" i="17" s="1"/>
  <c r="AR137" i="17"/>
  <c r="CS137" i="17" s="1"/>
  <c r="AQ136" i="17"/>
  <c r="CR136" i="17" s="1"/>
  <c r="B136" i="17"/>
  <c r="C136" i="17"/>
  <c r="BD136" i="17" s="1"/>
  <c r="D136" i="17"/>
  <c r="BE136" i="17" s="1"/>
  <c r="E136" i="17"/>
  <c r="BF136" i="17" s="1"/>
  <c r="F136" i="17"/>
  <c r="BG136" i="17" s="1"/>
  <c r="G136" i="17"/>
  <c r="BH136" i="17" s="1"/>
  <c r="H136" i="17"/>
  <c r="BI136" i="17" s="1"/>
  <c r="I136" i="17"/>
  <c r="BJ136" i="17" s="1"/>
  <c r="J136" i="17"/>
  <c r="BK136" i="17" s="1"/>
  <c r="L136" i="17"/>
  <c r="BM136" i="17" s="1"/>
  <c r="M136" i="17"/>
  <c r="BN136" i="17" s="1"/>
  <c r="K136" i="17"/>
  <c r="BL136" i="17" s="1"/>
  <c r="AS136" i="17"/>
  <c r="CT136" i="17" s="1"/>
  <c r="AL136" i="17"/>
  <c r="CM136" i="17" s="1"/>
  <c r="AN136" i="17"/>
  <c r="CO136" i="17" s="1"/>
  <c r="AX136" i="17"/>
  <c r="CY136" i="17" s="1"/>
  <c r="AW136" i="17"/>
  <c r="CX136" i="17" s="1"/>
  <c r="N136" i="17"/>
  <c r="BO136" i="17" s="1"/>
  <c r="AY136" i="17"/>
  <c r="CZ136" i="17" s="1"/>
  <c r="AV136" i="17"/>
  <c r="CW136" i="17" s="1"/>
  <c r="AU136" i="17"/>
  <c r="CV136" i="17" s="1"/>
  <c r="AT136" i="17"/>
  <c r="CU136" i="17" s="1"/>
  <c r="AO136" i="17"/>
  <c r="CP136" i="17" s="1"/>
  <c r="AP136" i="17"/>
  <c r="CQ136" i="17" s="1"/>
  <c r="AM136" i="17"/>
  <c r="CN136" i="17" s="1"/>
  <c r="AE136" i="17"/>
  <c r="CF136" i="17" s="1"/>
  <c r="AK136" i="17"/>
  <c r="CL136" i="17" s="1"/>
  <c r="AJ136" i="17"/>
  <c r="CK136" i="17" s="1"/>
  <c r="AI136" i="17"/>
  <c r="CJ136" i="17" s="1"/>
  <c r="AH136" i="17"/>
  <c r="CI136" i="17" s="1"/>
  <c r="AG136" i="17"/>
  <c r="CH136" i="17" s="1"/>
  <c r="AF136" i="17"/>
  <c r="CG136" i="17" s="1"/>
  <c r="AD136" i="17"/>
  <c r="CE136" i="17" s="1"/>
  <c r="AC136" i="17"/>
  <c r="CD136" i="17" s="1"/>
  <c r="AB136" i="17"/>
  <c r="CC136" i="17" s="1"/>
  <c r="AA136" i="17"/>
  <c r="CB136" i="17" s="1"/>
  <c r="Z136" i="17"/>
  <c r="CA136" i="17" s="1"/>
  <c r="Y136" i="17"/>
  <c r="BZ136" i="17" s="1"/>
  <c r="X136" i="17"/>
  <c r="BY136" i="17" s="1"/>
  <c r="W136" i="17"/>
  <c r="BX136" i="17" s="1"/>
  <c r="V136" i="17"/>
  <c r="BW136" i="17" s="1"/>
  <c r="U136" i="17"/>
  <c r="BV136" i="17" s="1"/>
  <c r="T136" i="17"/>
  <c r="BU136" i="17" s="1"/>
  <c r="S136" i="17"/>
  <c r="BT136" i="17" s="1"/>
  <c r="R136" i="17"/>
  <c r="BS136" i="17" s="1"/>
  <c r="Q136" i="17"/>
  <c r="BR136" i="17" s="1"/>
  <c r="P136" i="17"/>
  <c r="BQ136" i="17" s="1"/>
  <c r="O136" i="17"/>
  <c r="BP136" i="17" s="1"/>
  <c r="AR136" i="17"/>
  <c r="CS136" i="17" s="1"/>
  <c r="B135" i="17"/>
  <c r="C135" i="17"/>
  <c r="BD135" i="17" s="1"/>
  <c r="D135" i="17"/>
  <c r="BE135" i="17" s="1"/>
  <c r="E135" i="17"/>
  <c r="BF135" i="17" s="1"/>
  <c r="F135" i="17"/>
  <c r="BG135" i="17" s="1"/>
  <c r="G135" i="17"/>
  <c r="BH135" i="17" s="1"/>
  <c r="N135" i="17"/>
  <c r="BO135" i="17" s="1"/>
  <c r="H135" i="17"/>
  <c r="BI135" i="17" s="1"/>
  <c r="I135" i="17"/>
  <c r="BJ135" i="17" s="1"/>
  <c r="J135" i="17"/>
  <c r="BK135" i="17" s="1"/>
  <c r="K135" i="17"/>
  <c r="BL135" i="17" s="1"/>
  <c r="L135" i="17"/>
  <c r="BM135" i="17" s="1"/>
  <c r="M135" i="17"/>
  <c r="BN135" i="17" s="1"/>
  <c r="AS135" i="17"/>
  <c r="CT135" i="17" s="1"/>
  <c r="AL135" i="17"/>
  <c r="CM135" i="17" s="1"/>
  <c r="AN135" i="17"/>
  <c r="CO135" i="17" s="1"/>
  <c r="AY135" i="17"/>
  <c r="CZ135" i="17" s="1"/>
  <c r="AX135" i="17"/>
  <c r="CY135" i="17" s="1"/>
  <c r="AW135" i="17"/>
  <c r="CX135" i="17" s="1"/>
  <c r="AV135" i="17"/>
  <c r="CW135" i="17" s="1"/>
  <c r="AU135" i="17"/>
  <c r="CV135" i="17" s="1"/>
  <c r="AT135" i="17"/>
  <c r="CU135" i="17" s="1"/>
  <c r="AO135" i="17"/>
  <c r="CP135" i="17" s="1"/>
  <c r="AP135" i="17"/>
  <c r="CQ135" i="17" s="1"/>
  <c r="AM135" i="17"/>
  <c r="CN135" i="17" s="1"/>
  <c r="AE135" i="17"/>
  <c r="CF135" i="17" s="1"/>
  <c r="AK135" i="17"/>
  <c r="CL135" i="17" s="1"/>
  <c r="AJ135" i="17"/>
  <c r="CK135" i="17" s="1"/>
  <c r="AI135" i="17"/>
  <c r="CJ135" i="17" s="1"/>
  <c r="AH135" i="17"/>
  <c r="CI135" i="17" s="1"/>
  <c r="AG135" i="17"/>
  <c r="CH135" i="17" s="1"/>
  <c r="AF135" i="17"/>
  <c r="CG135" i="17" s="1"/>
  <c r="AD135" i="17"/>
  <c r="CE135" i="17" s="1"/>
  <c r="AC135" i="17"/>
  <c r="CD135" i="17" s="1"/>
  <c r="AB135" i="17"/>
  <c r="CC135" i="17" s="1"/>
  <c r="AA135" i="17"/>
  <c r="CB135" i="17" s="1"/>
  <c r="Z135" i="17"/>
  <c r="CA135" i="17" s="1"/>
  <c r="AQ135" i="17"/>
  <c r="CR135" i="17" s="1"/>
  <c r="Y135" i="17"/>
  <c r="BZ135" i="17" s="1"/>
  <c r="X135" i="17"/>
  <c r="BY135" i="17" s="1"/>
  <c r="W135" i="17"/>
  <c r="BX135" i="17" s="1"/>
  <c r="V135" i="17"/>
  <c r="BW135" i="17" s="1"/>
  <c r="U135" i="17"/>
  <c r="BV135" i="17" s="1"/>
  <c r="T135" i="17"/>
  <c r="BU135" i="17" s="1"/>
  <c r="S135" i="17"/>
  <c r="BT135" i="17" s="1"/>
  <c r="R135" i="17"/>
  <c r="BS135" i="17" s="1"/>
  <c r="Q135" i="17"/>
  <c r="BR135" i="17" s="1"/>
  <c r="P135" i="17"/>
  <c r="BQ135" i="17" s="1"/>
  <c r="O135" i="17"/>
  <c r="BP135" i="17" s="1"/>
  <c r="AR135" i="17"/>
  <c r="CS135" i="17" s="1"/>
  <c r="N134" i="17"/>
  <c r="BO134" i="17" s="1"/>
  <c r="B134" i="17"/>
  <c r="C134" i="17"/>
  <c r="BD134" i="17" s="1"/>
  <c r="D134" i="17"/>
  <c r="BE134" i="17" s="1"/>
  <c r="E134" i="17"/>
  <c r="BF134" i="17" s="1"/>
  <c r="F134" i="17"/>
  <c r="BG134" i="17" s="1"/>
  <c r="G134" i="17"/>
  <c r="BH134" i="17" s="1"/>
  <c r="H134" i="17"/>
  <c r="BI134" i="17" s="1"/>
  <c r="I134" i="17"/>
  <c r="BJ134" i="17" s="1"/>
  <c r="J134" i="17"/>
  <c r="BK134" i="17" s="1"/>
  <c r="L134" i="17"/>
  <c r="BM134" i="17" s="1"/>
  <c r="M134" i="17"/>
  <c r="BN134" i="17" s="1"/>
  <c r="K134" i="17"/>
  <c r="BL134" i="17" s="1"/>
  <c r="AS134" i="17"/>
  <c r="CT134" i="17" s="1"/>
  <c r="AL134" i="17"/>
  <c r="CM134" i="17" s="1"/>
  <c r="AN134" i="17"/>
  <c r="CO134" i="17" s="1"/>
  <c r="AX134" i="17"/>
  <c r="CY134" i="17" s="1"/>
  <c r="AW134" i="17"/>
  <c r="CX134" i="17" s="1"/>
  <c r="AY134" i="17"/>
  <c r="CZ134" i="17" s="1"/>
  <c r="AV134" i="17"/>
  <c r="CW134" i="17" s="1"/>
  <c r="AU134" i="17"/>
  <c r="CV134" i="17" s="1"/>
  <c r="AT134" i="17"/>
  <c r="CU134" i="17" s="1"/>
  <c r="AO134" i="17"/>
  <c r="CP134" i="17" s="1"/>
  <c r="AP134" i="17"/>
  <c r="CQ134" i="17" s="1"/>
  <c r="AM134" i="17"/>
  <c r="CN134" i="17" s="1"/>
  <c r="AE134" i="17"/>
  <c r="CF134" i="17" s="1"/>
  <c r="AK134" i="17"/>
  <c r="CL134" i="17" s="1"/>
  <c r="AJ134" i="17"/>
  <c r="CK134" i="17" s="1"/>
  <c r="AI134" i="17"/>
  <c r="CJ134" i="17" s="1"/>
  <c r="AH134" i="17"/>
  <c r="CI134" i="17" s="1"/>
  <c r="AG134" i="17"/>
  <c r="CH134" i="17" s="1"/>
  <c r="AQ134" i="17"/>
  <c r="CR134" i="17" s="1"/>
  <c r="AF134" i="17"/>
  <c r="CG134" i="17" s="1"/>
  <c r="AD134" i="17"/>
  <c r="CE134" i="17" s="1"/>
  <c r="AC134" i="17"/>
  <c r="CD134" i="17" s="1"/>
  <c r="AB134" i="17"/>
  <c r="CC134" i="17" s="1"/>
  <c r="AA134" i="17"/>
  <c r="CB134" i="17" s="1"/>
  <c r="Z134" i="17"/>
  <c r="CA134" i="17" s="1"/>
  <c r="Y134" i="17"/>
  <c r="BZ134" i="17" s="1"/>
  <c r="X134" i="17"/>
  <c r="BY134" i="17" s="1"/>
  <c r="W134" i="17"/>
  <c r="BX134" i="17" s="1"/>
  <c r="V134" i="17"/>
  <c r="BW134" i="17" s="1"/>
  <c r="U134" i="17"/>
  <c r="BV134" i="17" s="1"/>
  <c r="T134" i="17"/>
  <c r="BU134" i="17" s="1"/>
  <c r="S134" i="17"/>
  <c r="BT134" i="17" s="1"/>
  <c r="R134" i="17"/>
  <c r="BS134" i="17" s="1"/>
  <c r="Q134" i="17"/>
  <c r="BR134" i="17" s="1"/>
  <c r="P134" i="17"/>
  <c r="BQ134" i="17" s="1"/>
  <c r="O134" i="17"/>
  <c r="BP134" i="17" s="1"/>
  <c r="AR134" i="17"/>
  <c r="CS134" i="17" s="1"/>
  <c r="N133" i="17"/>
  <c r="BO133" i="17" s="1"/>
  <c r="B133" i="17"/>
  <c r="C133" i="17"/>
  <c r="BD133" i="17" s="1"/>
  <c r="D133" i="17"/>
  <c r="BE133" i="17" s="1"/>
  <c r="E133" i="17"/>
  <c r="BF133" i="17" s="1"/>
  <c r="F133" i="17"/>
  <c r="BG133" i="17" s="1"/>
  <c r="G133" i="17"/>
  <c r="BH133" i="17" s="1"/>
  <c r="H133" i="17"/>
  <c r="BI133" i="17" s="1"/>
  <c r="I133" i="17"/>
  <c r="BJ133" i="17" s="1"/>
  <c r="J133" i="17"/>
  <c r="BK133" i="17" s="1"/>
  <c r="K133" i="17"/>
  <c r="BL133" i="17" s="1"/>
  <c r="L133" i="17"/>
  <c r="BM133" i="17" s="1"/>
  <c r="M133" i="17"/>
  <c r="BN133" i="17" s="1"/>
  <c r="AQ133" i="17"/>
  <c r="CR133" i="17" s="1"/>
  <c r="AS133" i="17"/>
  <c r="CT133" i="17" s="1"/>
  <c r="AL133" i="17"/>
  <c r="CM133" i="17" s="1"/>
  <c r="AN133" i="17"/>
  <c r="CO133" i="17" s="1"/>
  <c r="AY133" i="17"/>
  <c r="CZ133" i="17" s="1"/>
  <c r="AX133" i="17"/>
  <c r="CY133" i="17" s="1"/>
  <c r="AW133" i="17"/>
  <c r="CX133" i="17" s="1"/>
  <c r="AV133" i="17"/>
  <c r="CW133" i="17" s="1"/>
  <c r="AU133" i="17"/>
  <c r="CV133" i="17" s="1"/>
  <c r="AT133" i="17"/>
  <c r="CU133" i="17" s="1"/>
  <c r="AO133" i="17"/>
  <c r="CP133" i="17" s="1"/>
  <c r="AP133" i="17"/>
  <c r="CQ133" i="17" s="1"/>
  <c r="AM133" i="17"/>
  <c r="CN133" i="17" s="1"/>
  <c r="AE133" i="17"/>
  <c r="CF133" i="17" s="1"/>
  <c r="AK133" i="17"/>
  <c r="CL133" i="17" s="1"/>
  <c r="AJ133" i="17"/>
  <c r="CK133" i="17" s="1"/>
  <c r="AI133" i="17"/>
  <c r="CJ133" i="17" s="1"/>
  <c r="AH133" i="17"/>
  <c r="CI133" i="17" s="1"/>
  <c r="AG133" i="17"/>
  <c r="CH133" i="17" s="1"/>
  <c r="AF133" i="17"/>
  <c r="CG133" i="17" s="1"/>
  <c r="AD133" i="17"/>
  <c r="CE133" i="17" s="1"/>
  <c r="AC133" i="17"/>
  <c r="CD133" i="17" s="1"/>
  <c r="AB133" i="17"/>
  <c r="CC133" i="17" s="1"/>
  <c r="AA133" i="17"/>
  <c r="CB133" i="17" s="1"/>
  <c r="Z133" i="17"/>
  <c r="CA133" i="17" s="1"/>
  <c r="Y133" i="17"/>
  <c r="BZ133" i="17" s="1"/>
  <c r="X133" i="17"/>
  <c r="BY133" i="17" s="1"/>
  <c r="W133" i="17"/>
  <c r="BX133" i="17" s="1"/>
  <c r="V133" i="17"/>
  <c r="BW133" i="17" s="1"/>
  <c r="U133" i="17"/>
  <c r="BV133" i="17" s="1"/>
  <c r="T133" i="17"/>
  <c r="BU133" i="17" s="1"/>
  <c r="S133" i="17"/>
  <c r="BT133" i="17" s="1"/>
  <c r="R133" i="17"/>
  <c r="BS133" i="17" s="1"/>
  <c r="Q133" i="17"/>
  <c r="BR133" i="17" s="1"/>
  <c r="P133" i="17"/>
  <c r="BQ133" i="17" s="1"/>
  <c r="O133" i="17"/>
  <c r="BP133" i="17" s="1"/>
  <c r="AR133" i="17"/>
  <c r="CS133" i="17" s="1"/>
  <c r="AQ132" i="17"/>
  <c r="CR132" i="17" s="1"/>
  <c r="B132" i="17"/>
  <c r="C132" i="17"/>
  <c r="BD132" i="17" s="1"/>
  <c r="D132" i="17"/>
  <c r="BE132" i="17" s="1"/>
  <c r="E132" i="17"/>
  <c r="BF132" i="17" s="1"/>
  <c r="F132" i="17"/>
  <c r="BG132" i="17" s="1"/>
  <c r="G132" i="17"/>
  <c r="BH132" i="17" s="1"/>
  <c r="H132" i="17"/>
  <c r="BI132" i="17" s="1"/>
  <c r="I132" i="17"/>
  <c r="BJ132" i="17" s="1"/>
  <c r="J132" i="17"/>
  <c r="BK132" i="17" s="1"/>
  <c r="L132" i="17"/>
  <c r="BM132" i="17" s="1"/>
  <c r="M132" i="17"/>
  <c r="BN132" i="17" s="1"/>
  <c r="N132" i="17"/>
  <c r="BO132" i="17" s="1"/>
  <c r="K132" i="17"/>
  <c r="BL132" i="17" s="1"/>
  <c r="AS132" i="17"/>
  <c r="CT132" i="17" s="1"/>
  <c r="AL132" i="17"/>
  <c r="CM132" i="17" s="1"/>
  <c r="AN132" i="17"/>
  <c r="CO132" i="17" s="1"/>
  <c r="AX132" i="17"/>
  <c r="CY132" i="17" s="1"/>
  <c r="AW132" i="17"/>
  <c r="CX132" i="17" s="1"/>
  <c r="AY132" i="17"/>
  <c r="CZ132" i="17" s="1"/>
  <c r="AV132" i="17"/>
  <c r="CW132" i="17" s="1"/>
  <c r="AU132" i="17"/>
  <c r="CV132" i="17" s="1"/>
  <c r="AT132" i="17"/>
  <c r="CU132" i="17" s="1"/>
  <c r="AO132" i="17"/>
  <c r="CP132" i="17" s="1"/>
  <c r="AP132" i="17"/>
  <c r="CQ132" i="17" s="1"/>
  <c r="AM132" i="17"/>
  <c r="CN132" i="17" s="1"/>
  <c r="AE132" i="17"/>
  <c r="CF132" i="17" s="1"/>
  <c r="AK132" i="17"/>
  <c r="CL132" i="17" s="1"/>
  <c r="AJ132" i="17"/>
  <c r="CK132" i="17" s="1"/>
  <c r="AI132" i="17"/>
  <c r="CJ132" i="17" s="1"/>
  <c r="AH132" i="17"/>
  <c r="CI132" i="17" s="1"/>
  <c r="AG132" i="17"/>
  <c r="CH132" i="17" s="1"/>
  <c r="AF132" i="17"/>
  <c r="CG132" i="17" s="1"/>
  <c r="AD132" i="17"/>
  <c r="CE132" i="17" s="1"/>
  <c r="AC132" i="17"/>
  <c r="CD132" i="17" s="1"/>
  <c r="AB132" i="17"/>
  <c r="CC132" i="17" s="1"/>
  <c r="AA132" i="17"/>
  <c r="CB132" i="17" s="1"/>
  <c r="Z132" i="17"/>
  <c r="CA132" i="17" s="1"/>
  <c r="Y132" i="17"/>
  <c r="BZ132" i="17" s="1"/>
  <c r="X132" i="17"/>
  <c r="BY132" i="17" s="1"/>
  <c r="W132" i="17"/>
  <c r="BX132" i="17" s="1"/>
  <c r="V132" i="17"/>
  <c r="BW132" i="17" s="1"/>
  <c r="U132" i="17"/>
  <c r="BV132" i="17" s="1"/>
  <c r="T132" i="17"/>
  <c r="BU132" i="17" s="1"/>
  <c r="S132" i="17"/>
  <c r="BT132" i="17" s="1"/>
  <c r="R132" i="17"/>
  <c r="BS132" i="17" s="1"/>
  <c r="Q132" i="17"/>
  <c r="BR132" i="17" s="1"/>
  <c r="P132" i="17"/>
  <c r="BQ132" i="17" s="1"/>
  <c r="O132" i="17"/>
  <c r="BP132" i="17" s="1"/>
  <c r="AR132" i="17"/>
  <c r="CS132" i="17" s="1"/>
  <c r="B131" i="17"/>
  <c r="C131" i="17"/>
  <c r="BD131" i="17" s="1"/>
  <c r="D131" i="17"/>
  <c r="BE131" i="17" s="1"/>
  <c r="E131" i="17"/>
  <c r="BF131" i="17" s="1"/>
  <c r="F131" i="17"/>
  <c r="BG131" i="17" s="1"/>
  <c r="G131" i="17"/>
  <c r="BH131" i="17" s="1"/>
  <c r="H131" i="17"/>
  <c r="BI131" i="17" s="1"/>
  <c r="I131" i="17"/>
  <c r="BJ131" i="17" s="1"/>
  <c r="J131" i="17"/>
  <c r="BK131" i="17" s="1"/>
  <c r="K131" i="17"/>
  <c r="BL131" i="17" s="1"/>
  <c r="L131" i="17"/>
  <c r="BM131" i="17" s="1"/>
  <c r="M131" i="17"/>
  <c r="BN131" i="17" s="1"/>
  <c r="AS131" i="17"/>
  <c r="CT131" i="17" s="1"/>
  <c r="AL131" i="17"/>
  <c r="CM131" i="17" s="1"/>
  <c r="AN131" i="17"/>
  <c r="CO131" i="17" s="1"/>
  <c r="AY131" i="17"/>
  <c r="CZ131" i="17" s="1"/>
  <c r="AX131" i="17"/>
  <c r="CY131" i="17" s="1"/>
  <c r="AW131" i="17"/>
  <c r="CX131" i="17" s="1"/>
  <c r="AV131" i="17"/>
  <c r="CW131" i="17" s="1"/>
  <c r="AU131" i="17"/>
  <c r="CV131" i="17" s="1"/>
  <c r="AT131" i="17"/>
  <c r="CU131" i="17" s="1"/>
  <c r="AO131" i="17"/>
  <c r="CP131" i="17" s="1"/>
  <c r="AP131" i="17"/>
  <c r="CQ131" i="17" s="1"/>
  <c r="AM131" i="17"/>
  <c r="CN131" i="17" s="1"/>
  <c r="AE131" i="17"/>
  <c r="CF131" i="17" s="1"/>
  <c r="AK131" i="17"/>
  <c r="CL131" i="17" s="1"/>
  <c r="AJ131" i="17"/>
  <c r="CK131" i="17" s="1"/>
  <c r="N131" i="17"/>
  <c r="BO131" i="17" s="1"/>
  <c r="AI131" i="17"/>
  <c r="CJ131" i="17" s="1"/>
  <c r="AH131" i="17"/>
  <c r="CI131" i="17" s="1"/>
  <c r="AG131" i="17"/>
  <c r="CH131" i="17" s="1"/>
  <c r="AQ131" i="17"/>
  <c r="CR131" i="17" s="1"/>
  <c r="AF131" i="17"/>
  <c r="CG131" i="17" s="1"/>
  <c r="AD131" i="17"/>
  <c r="CE131" i="17" s="1"/>
  <c r="AC131" i="17"/>
  <c r="CD131" i="17" s="1"/>
  <c r="AB131" i="17"/>
  <c r="CC131" i="17" s="1"/>
  <c r="AA131" i="17"/>
  <c r="CB131" i="17" s="1"/>
  <c r="Z131" i="17"/>
  <c r="CA131" i="17" s="1"/>
  <c r="Y131" i="17"/>
  <c r="BZ131" i="17" s="1"/>
  <c r="X131" i="17"/>
  <c r="BY131" i="17" s="1"/>
  <c r="W131" i="17"/>
  <c r="BX131" i="17" s="1"/>
  <c r="V131" i="17"/>
  <c r="BW131" i="17" s="1"/>
  <c r="U131" i="17"/>
  <c r="BV131" i="17" s="1"/>
  <c r="T131" i="17"/>
  <c r="BU131" i="17" s="1"/>
  <c r="S131" i="17"/>
  <c r="BT131" i="17" s="1"/>
  <c r="R131" i="17"/>
  <c r="BS131" i="17" s="1"/>
  <c r="Q131" i="17"/>
  <c r="BR131" i="17" s="1"/>
  <c r="P131" i="17"/>
  <c r="BQ131" i="17" s="1"/>
  <c r="O131" i="17"/>
  <c r="BP131" i="17" s="1"/>
  <c r="AR131" i="17"/>
  <c r="CS131" i="17" s="1"/>
  <c r="N130" i="17"/>
  <c r="BO130" i="17" s="1"/>
  <c r="B130" i="17"/>
  <c r="C130" i="17"/>
  <c r="BD130" i="17" s="1"/>
  <c r="D130" i="17"/>
  <c r="BE130" i="17" s="1"/>
  <c r="E130" i="17"/>
  <c r="BF130" i="17" s="1"/>
  <c r="F130" i="17"/>
  <c r="BG130" i="17" s="1"/>
  <c r="G130" i="17"/>
  <c r="BH130" i="17" s="1"/>
  <c r="H130" i="17"/>
  <c r="BI130" i="17" s="1"/>
  <c r="I130" i="17"/>
  <c r="BJ130" i="17" s="1"/>
  <c r="J130" i="17"/>
  <c r="BK130" i="17" s="1"/>
  <c r="K130" i="17"/>
  <c r="BL130" i="17" s="1"/>
  <c r="L130" i="17"/>
  <c r="BM130" i="17" s="1"/>
  <c r="M130" i="17"/>
  <c r="BN130" i="17" s="1"/>
  <c r="AS130" i="17"/>
  <c r="CT130" i="17" s="1"/>
  <c r="AL130" i="17"/>
  <c r="CM130" i="17" s="1"/>
  <c r="AN130" i="17"/>
  <c r="CO130" i="17" s="1"/>
  <c r="AX130" i="17"/>
  <c r="CY130" i="17" s="1"/>
  <c r="AW130" i="17"/>
  <c r="CX130" i="17" s="1"/>
  <c r="AY130" i="17"/>
  <c r="CZ130" i="17" s="1"/>
  <c r="AV130" i="17"/>
  <c r="CW130" i="17" s="1"/>
  <c r="AU130" i="17"/>
  <c r="CV130" i="17" s="1"/>
  <c r="AT130" i="17"/>
  <c r="CU130" i="17" s="1"/>
  <c r="AO130" i="17"/>
  <c r="CP130" i="17" s="1"/>
  <c r="AP130" i="17"/>
  <c r="CQ130" i="17" s="1"/>
  <c r="AM130" i="17"/>
  <c r="CN130" i="17" s="1"/>
  <c r="AE130" i="17"/>
  <c r="CF130" i="17" s="1"/>
  <c r="AK130" i="17"/>
  <c r="CL130" i="17" s="1"/>
  <c r="AJ130" i="17"/>
  <c r="CK130" i="17" s="1"/>
  <c r="AI130" i="17"/>
  <c r="CJ130" i="17" s="1"/>
  <c r="AH130" i="17"/>
  <c r="CI130" i="17" s="1"/>
  <c r="AG130" i="17"/>
  <c r="CH130" i="17" s="1"/>
  <c r="AF130" i="17"/>
  <c r="CG130" i="17" s="1"/>
  <c r="AD130" i="17"/>
  <c r="CE130" i="17" s="1"/>
  <c r="AC130" i="17"/>
  <c r="CD130" i="17" s="1"/>
  <c r="AB130" i="17"/>
  <c r="CC130" i="17" s="1"/>
  <c r="AA130" i="17"/>
  <c r="CB130" i="17" s="1"/>
  <c r="Z130" i="17"/>
  <c r="CA130" i="17" s="1"/>
  <c r="AQ130" i="17"/>
  <c r="CR130" i="17" s="1"/>
  <c r="Y130" i="17"/>
  <c r="BZ130" i="17" s="1"/>
  <c r="X130" i="17"/>
  <c r="BY130" i="17" s="1"/>
  <c r="W130" i="17"/>
  <c r="BX130" i="17" s="1"/>
  <c r="V130" i="17"/>
  <c r="BW130" i="17" s="1"/>
  <c r="U130" i="17"/>
  <c r="BV130" i="17" s="1"/>
  <c r="T130" i="17"/>
  <c r="BU130" i="17" s="1"/>
  <c r="S130" i="17"/>
  <c r="BT130" i="17" s="1"/>
  <c r="R130" i="17"/>
  <c r="BS130" i="17" s="1"/>
  <c r="Q130" i="17"/>
  <c r="BR130" i="17" s="1"/>
  <c r="P130" i="17"/>
  <c r="BQ130" i="17" s="1"/>
  <c r="O130" i="17"/>
  <c r="BP130" i="17" s="1"/>
  <c r="AR130" i="17"/>
  <c r="CS130" i="17" s="1"/>
  <c r="N129" i="17"/>
  <c r="BO129" i="17" s="1"/>
  <c r="B129" i="17"/>
  <c r="C129" i="17"/>
  <c r="BD129" i="17" s="1"/>
  <c r="D129" i="17"/>
  <c r="BE129" i="17" s="1"/>
  <c r="E129" i="17"/>
  <c r="BF129" i="17" s="1"/>
  <c r="F129" i="17"/>
  <c r="BG129" i="17" s="1"/>
  <c r="G129" i="17"/>
  <c r="BH129" i="17" s="1"/>
  <c r="AQ129" i="17"/>
  <c r="CR129" i="17" s="1"/>
  <c r="H129" i="17"/>
  <c r="BI129" i="17" s="1"/>
  <c r="I129" i="17"/>
  <c r="BJ129" i="17" s="1"/>
  <c r="J129" i="17"/>
  <c r="BK129" i="17" s="1"/>
  <c r="L129" i="17"/>
  <c r="BM129" i="17" s="1"/>
  <c r="M129" i="17"/>
  <c r="BN129" i="17" s="1"/>
  <c r="K129" i="17"/>
  <c r="BL129" i="17" s="1"/>
  <c r="AS129" i="17"/>
  <c r="CT129" i="17" s="1"/>
  <c r="AL129" i="17"/>
  <c r="CM129" i="17" s="1"/>
  <c r="AN129" i="17"/>
  <c r="CO129" i="17" s="1"/>
  <c r="AY129" i="17"/>
  <c r="CZ129" i="17" s="1"/>
  <c r="AX129" i="17"/>
  <c r="CY129" i="17" s="1"/>
  <c r="AW129" i="17"/>
  <c r="CX129" i="17" s="1"/>
  <c r="AV129" i="17"/>
  <c r="CW129" i="17" s="1"/>
  <c r="AU129" i="17"/>
  <c r="CV129" i="17" s="1"/>
  <c r="AT129" i="17"/>
  <c r="CU129" i="17" s="1"/>
  <c r="AO129" i="17"/>
  <c r="CP129" i="17" s="1"/>
  <c r="AP129" i="17"/>
  <c r="CQ129" i="17" s="1"/>
  <c r="AM129" i="17"/>
  <c r="CN129" i="17" s="1"/>
  <c r="AE129" i="17"/>
  <c r="CF129" i="17" s="1"/>
  <c r="AK129" i="17"/>
  <c r="CL129" i="17" s="1"/>
  <c r="AJ129" i="17"/>
  <c r="CK129" i="17" s="1"/>
  <c r="AI129" i="17"/>
  <c r="CJ129" i="17" s="1"/>
  <c r="AH129" i="17"/>
  <c r="CI129" i="17" s="1"/>
  <c r="AG129" i="17"/>
  <c r="CH129" i="17" s="1"/>
  <c r="AF129" i="17"/>
  <c r="CG129" i="17" s="1"/>
  <c r="AD129" i="17"/>
  <c r="CE129" i="17" s="1"/>
  <c r="AC129" i="17"/>
  <c r="CD129" i="17" s="1"/>
  <c r="AB129" i="17"/>
  <c r="CC129" i="17" s="1"/>
  <c r="AA129" i="17"/>
  <c r="CB129" i="17" s="1"/>
  <c r="Z129" i="17"/>
  <c r="CA129" i="17" s="1"/>
  <c r="Y129" i="17"/>
  <c r="BZ129" i="17" s="1"/>
  <c r="X129" i="17"/>
  <c r="BY129" i="17" s="1"/>
  <c r="W129" i="17"/>
  <c r="BX129" i="17" s="1"/>
  <c r="V129" i="17"/>
  <c r="BW129" i="17" s="1"/>
  <c r="U129" i="17"/>
  <c r="BV129" i="17" s="1"/>
  <c r="T129" i="17"/>
  <c r="BU129" i="17" s="1"/>
  <c r="S129" i="17"/>
  <c r="BT129" i="17" s="1"/>
  <c r="R129" i="17"/>
  <c r="BS129" i="17" s="1"/>
  <c r="Q129" i="17"/>
  <c r="BR129" i="17" s="1"/>
  <c r="P129" i="17"/>
  <c r="BQ129" i="17" s="1"/>
  <c r="O129" i="17"/>
  <c r="BP129" i="17" s="1"/>
  <c r="AR129" i="17"/>
  <c r="CS129" i="17" s="1"/>
  <c r="AQ128" i="17"/>
  <c r="CR128" i="17" s="1"/>
  <c r="B128" i="17"/>
  <c r="C128" i="17"/>
  <c r="BD128" i="17" s="1"/>
  <c r="D128" i="17"/>
  <c r="BE128" i="17" s="1"/>
  <c r="E128" i="17"/>
  <c r="BF128" i="17" s="1"/>
  <c r="F128" i="17"/>
  <c r="BG128" i="17" s="1"/>
  <c r="G128" i="17"/>
  <c r="BH128" i="17" s="1"/>
  <c r="H128" i="17"/>
  <c r="BI128" i="17" s="1"/>
  <c r="I128" i="17"/>
  <c r="BJ128" i="17" s="1"/>
  <c r="J128" i="17"/>
  <c r="BK128" i="17" s="1"/>
  <c r="K128" i="17"/>
  <c r="BL128" i="17" s="1"/>
  <c r="L128" i="17"/>
  <c r="BM128" i="17" s="1"/>
  <c r="M128" i="17"/>
  <c r="BN128" i="17" s="1"/>
  <c r="N128" i="17"/>
  <c r="BO128" i="17" s="1"/>
  <c r="AS128" i="17"/>
  <c r="CT128" i="17" s="1"/>
  <c r="AL128" i="17"/>
  <c r="CM128" i="17" s="1"/>
  <c r="AN128" i="17"/>
  <c r="CO128" i="17" s="1"/>
  <c r="AX128" i="17"/>
  <c r="CY128" i="17" s="1"/>
  <c r="AW128" i="17"/>
  <c r="CX128" i="17" s="1"/>
  <c r="AY128" i="17"/>
  <c r="CZ128" i="17" s="1"/>
  <c r="AV128" i="17"/>
  <c r="CW128" i="17" s="1"/>
  <c r="AU128" i="17"/>
  <c r="CV128" i="17" s="1"/>
  <c r="AT128" i="17"/>
  <c r="CU128" i="17" s="1"/>
  <c r="AO128" i="17"/>
  <c r="CP128" i="17" s="1"/>
  <c r="AP128" i="17"/>
  <c r="CQ128" i="17" s="1"/>
  <c r="AM128" i="17"/>
  <c r="CN128" i="17" s="1"/>
  <c r="AE128" i="17"/>
  <c r="CF128" i="17" s="1"/>
  <c r="AK128" i="17"/>
  <c r="CL128" i="17" s="1"/>
  <c r="AJ128" i="17"/>
  <c r="CK128" i="17" s="1"/>
  <c r="AI128" i="17"/>
  <c r="CJ128" i="17" s="1"/>
  <c r="AH128" i="17"/>
  <c r="CI128" i="17" s="1"/>
  <c r="AG128" i="17"/>
  <c r="CH128" i="17" s="1"/>
  <c r="AF128" i="17"/>
  <c r="CG128" i="17" s="1"/>
  <c r="AD128" i="17"/>
  <c r="CE128" i="17" s="1"/>
  <c r="AC128" i="17"/>
  <c r="CD128" i="17" s="1"/>
  <c r="AB128" i="17"/>
  <c r="CC128" i="17" s="1"/>
  <c r="AA128" i="17"/>
  <c r="CB128" i="17" s="1"/>
  <c r="Z128" i="17"/>
  <c r="CA128" i="17" s="1"/>
  <c r="Y128" i="17"/>
  <c r="BZ128" i="17" s="1"/>
  <c r="X128" i="17"/>
  <c r="BY128" i="17" s="1"/>
  <c r="W128" i="17"/>
  <c r="BX128" i="17" s="1"/>
  <c r="V128" i="17"/>
  <c r="BW128" i="17" s="1"/>
  <c r="U128" i="17"/>
  <c r="BV128" i="17" s="1"/>
  <c r="T128" i="17"/>
  <c r="BU128" i="17" s="1"/>
  <c r="S128" i="17"/>
  <c r="BT128" i="17" s="1"/>
  <c r="R128" i="17"/>
  <c r="BS128" i="17" s="1"/>
  <c r="Q128" i="17"/>
  <c r="BR128" i="17" s="1"/>
  <c r="P128" i="17"/>
  <c r="BQ128" i="17" s="1"/>
  <c r="O128" i="17"/>
  <c r="BP128" i="17" s="1"/>
  <c r="AR128" i="17"/>
  <c r="CS128" i="17" s="1"/>
  <c r="B127" i="17"/>
  <c r="C127" i="17"/>
  <c r="BD127" i="17" s="1"/>
  <c r="D127" i="17"/>
  <c r="BE127" i="17" s="1"/>
  <c r="E127" i="17"/>
  <c r="BF127" i="17" s="1"/>
  <c r="F127" i="17"/>
  <c r="BG127" i="17" s="1"/>
  <c r="G127" i="17"/>
  <c r="BH127" i="17" s="1"/>
  <c r="H127" i="17"/>
  <c r="BI127" i="17" s="1"/>
  <c r="I127" i="17"/>
  <c r="BJ127" i="17" s="1"/>
  <c r="J127" i="17"/>
  <c r="BK127" i="17" s="1"/>
  <c r="K127" i="17"/>
  <c r="BL127" i="17" s="1"/>
  <c r="L127" i="17"/>
  <c r="BM127" i="17" s="1"/>
  <c r="M127" i="17"/>
  <c r="BN127" i="17" s="1"/>
  <c r="AS127" i="17"/>
  <c r="CT127" i="17" s="1"/>
  <c r="AL127" i="17"/>
  <c r="CM127" i="17" s="1"/>
  <c r="AN127" i="17"/>
  <c r="CO127" i="17" s="1"/>
  <c r="AY127" i="17"/>
  <c r="CZ127" i="17" s="1"/>
  <c r="AX127" i="17"/>
  <c r="CY127" i="17" s="1"/>
  <c r="AW127" i="17"/>
  <c r="CX127" i="17" s="1"/>
  <c r="AV127" i="17"/>
  <c r="CW127" i="17" s="1"/>
  <c r="AU127" i="17"/>
  <c r="CV127" i="17" s="1"/>
  <c r="AT127" i="17"/>
  <c r="CU127" i="17" s="1"/>
  <c r="AO127" i="17"/>
  <c r="CP127" i="17" s="1"/>
  <c r="AP127" i="17"/>
  <c r="CQ127" i="17" s="1"/>
  <c r="AM127" i="17"/>
  <c r="CN127" i="17" s="1"/>
  <c r="AE127" i="17"/>
  <c r="CF127" i="17" s="1"/>
  <c r="AK127" i="17"/>
  <c r="CL127" i="17" s="1"/>
  <c r="AJ127" i="17"/>
  <c r="CK127" i="17" s="1"/>
  <c r="AI127" i="17"/>
  <c r="CJ127" i="17" s="1"/>
  <c r="AH127" i="17"/>
  <c r="CI127" i="17" s="1"/>
  <c r="AG127" i="17"/>
  <c r="CH127" i="17" s="1"/>
  <c r="AQ127" i="17"/>
  <c r="CR127" i="17" s="1"/>
  <c r="AF127" i="17"/>
  <c r="CG127" i="17" s="1"/>
  <c r="AD127" i="17"/>
  <c r="CE127" i="17" s="1"/>
  <c r="AC127" i="17"/>
  <c r="CD127" i="17" s="1"/>
  <c r="AB127" i="17"/>
  <c r="CC127" i="17" s="1"/>
  <c r="AA127" i="17"/>
  <c r="CB127" i="17" s="1"/>
  <c r="Z127" i="17"/>
  <c r="CA127" i="17" s="1"/>
  <c r="Y127" i="17"/>
  <c r="BZ127" i="17" s="1"/>
  <c r="X127" i="17"/>
  <c r="BY127" i="17" s="1"/>
  <c r="N127" i="17"/>
  <c r="BO127" i="17" s="1"/>
  <c r="W127" i="17"/>
  <c r="BX127" i="17" s="1"/>
  <c r="V127" i="17"/>
  <c r="BW127" i="17" s="1"/>
  <c r="U127" i="17"/>
  <c r="BV127" i="17" s="1"/>
  <c r="T127" i="17"/>
  <c r="BU127" i="17" s="1"/>
  <c r="S127" i="17"/>
  <c r="BT127" i="17" s="1"/>
  <c r="R127" i="17"/>
  <c r="BS127" i="17" s="1"/>
  <c r="Q127" i="17"/>
  <c r="BR127" i="17" s="1"/>
  <c r="P127" i="17"/>
  <c r="BQ127" i="17" s="1"/>
  <c r="O127" i="17"/>
  <c r="BP127" i="17" s="1"/>
  <c r="AR127" i="17"/>
  <c r="CS127" i="17" s="1"/>
  <c r="B126" i="17"/>
  <c r="C126" i="17"/>
  <c r="BD126" i="17" s="1"/>
  <c r="D126" i="17"/>
  <c r="BE126" i="17" s="1"/>
  <c r="E126" i="17"/>
  <c r="BF126" i="17" s="1"/>
  <c r="F126" i="17"/>
  <c r="BG126" i="17" s="1"/>
  <c r="G126" i="17"/>
  <c r="BH126" i="17" s="1"/>
  <c r="H126" i="17"/>
  <c r="BI126" i="17" s="1"/>
  <c r="I126" i="17"/>
  <c r="BJ126" i="17" s="1"/>
  <c r="J126" i="17"/>
  <c r="BK126" i="17" s="1"/>
  <c r="L126" i="17"/>
  <c r="BM126" i="17" s="1"/>
  <c r="M126" i="17"/>
  <c r="BN126" i="17" s="1"/>
  <c r="N126" i="17"/>
  <c r="BO126" i="17" s="1"/>
  <c r="AQ126" i="17"/>
  <c r="CR126" i="17" s="1"/>
  <c r="K126" i="17"/>
  <c r="BL126" i="17" s="1"/>
  <c r="AS126" i="17"/>
  <c r="CT126" i="17" s="1"/>
  <c r="AL126" i="17"/>
  <c r="CM126" i="17" s="1"/>
  <c r="AN126" i="17"/>
  <c r="CO126" i="17" s="1"/>
  <c r="AY126" i="17"/>
  <c r="CZ126" i="17" s="1"/>
  <c r="AX126" i="17"/>
  <c r="CY126" i="17" s="1"/>
  <c r="AW126" i="17"/>
  <c r="CX126" i="17" s="1"/>
  <c r="AV126" i="17"/>
  <c r="CW126" i="17" s="1"/>
  <c r="AU126" i="17"/>
  <c r="CV126" i="17" s="1"/>
  <c r="AT126" i="17"/>
  <c r="CU126" i="17" s="1"/>
  <c r="AO126" i="17"/>
  <c r="CP126" i="17" s="1"/>
  <c r="AP126" i="17"/>
  <c r="CQ126" i="17" s="1"/>
  <c r="AM126" i="17"/>
  <c r="CN126" i="17" s="1"/>
  <c r="AE126" i="17"/>
  <c r="CF126" i="17" s="1"/>
  <c r="AK126" i="17"/>
  <c r="CL126" i="17" s="1"/>
  <c r="AJ126" i="17"/>
  <c r="CK126" i="17" s="1"/>
  <c r="AI126" i="17"/>
  <c r="CJ126" i="17" s="1"/>
  <c r="AH126" i="17"/>
  <c r="CI126" i="17" s="1"/>
  <c r="AG126" i="17"/>
  <c r="CH126" i="17" s="1"/>
  <c r="AF126" i="17"/>
  <c r="CG126" i="17" s="1"/>
  <c r="AD126" i="17"/>
  <c r="CE126" i="17" s="1"/>
  <c r="AC126" i="17"/>
  <c r="CD126" i="17" s="1"/>
  <c r="AB126" i="17"/>
  <c r="CC126" i="17" s="1"/>
  <c r="AA126" i="17"/>
  <c r="CB126" i="17" s="1"/>
  <c r="Z126" i="17"/>
  <c r="CA126" i="17" s="1"/>
  <c r="Y126" i="17"/>
  <c r="BZ126" i="17" s="1"/>
  <c r="X126" i="17"/>
  <c r="BY126" i="17" s="1"/>
  <c r="W126" i="17"/>
  <c r="BX126" i="17" s="1"/>
  <c r="V126" i="17"/>
  <c r="BW126" i="17" s="1"/>
  <c r="U126" i="17"/>
  <c r="BV126" i="17" s="1"/>
  <c r="T126" i="17"/>
  <c r="BU126" i="17" s="1"/>
  <c r="S126" i="17"/>
  <c r="BT126" i="17" s="1"/>
  <c r="R126" i="17"/>
  <c r="BS126" i="17" s="1"/>
  <c r="Q126" i="17"/>
  <c r="BR126" i="17" s="1"/>
  <c r="P126" i="17"/>
  <c r="BQ126" i="17" s="1"/>
  <c r="O126" i="17"/>
  <c r="BP126" i="17" s="1"/>
  <c r="AR126" i="17"/>
  <c r="CS126" i="17" s="1"/>
  <c r="B125" i="17"/>
  <c r="C125" i="17"/>
  <c r="BD125" i="17" s="1"/>
  <c r="D125" i="17"/>
  <c r="BE125" i="17" s="1"/>
  <c r="E125" i="17"/>
  <c r="BF125" i="17" s="1"/>
  <c r="F125" i="17"/>
  <c r="BG125" i="17" s="1"/>
  <c r="G125" i="17"/>
  <c r="BH125" i="17" s="1"/>
  <c r="H125" i="17"/>
  <c r="BI125" i="17" s="1"/>
  <c r="I125" i="17"/>
  <c r="BJ125" i="17" s="1"/>
  <c r="J125" i="17"/>
  <c r="BK125" i="17" s="1"/>
  <c r="L125" i="17"/>
  <c r="BM125" i="17" s="1"/>
  <c r="M125" i="17"/>
  <c r="BN125" i="17" s="1"/>
  <c r="K125" i="17"/>
  <c r="BL125" i="17" s="1"/>
  <c r="AS125" i="17"/>
  <c r="CT125" i="17" s="1"/>
  <c r="AL125" i="17"/>
  <c r="CM125" i="17" s="1"/>
  <c r="AN125" i="17"/>
  <c r="CO125" i="17" s="1"/>
  <c r="AX125" i="17"/>
  <c r="CY125" i="17" s="1"/>
  <c r="AW125" i="17"/>
  <c r="CX125" i="17" s="1"/>
  <c r="AY125" i="17"/>
  <c r="CZ125" i="17" s="1"/>
  <c r="AV125" i="17"/>
  <c r="CW125" i="17" s="1"/>
  <c r="AU125" i="17"/>
  <c r="CV125" i="17" s="1"/>
  <c r="AT125" i="17"/>
  <c r="CU125" i="17" s="1"/>
  <c r="AQ125" i="17"/>
  <c r="CR125" i="17" s="1"/>
  <c r="AO125" i="17"/>
  <c r="CP125" i="17" s="1"/>
  <c r="AP125" i="17"/>
  <c r="CQ125" i="17" s="1"/>
  <c r="AM125" i="17"/>
  <c r="CN125" i="17" s="1"/>
  <c r="AE125" i="17"/>
  <c r="CF125" i="17" s="1"/>
  <c r="AK125" i="17"/>
  <c r="CL125" i="17" s="1"/>
  <c r="AJ125" i="17"/>
  <c r="CK125" i="17" s="1"/>
  <c r="AI125" i="17"/>
  <c r="CJ125" i="17" s="1"/>
  <c r="AH125" i="17"/>
  <c r="CI125" i="17" s="1"/>
  <c r="AG125" i="17"/>
  <c r="CH125" i="17" s="1"/>
  <c r="N125" i="17"/>
  <c r="BO125" i="17" s="1"/>
  <c r="AF125" i="17"/>
  <c r="CG125" i="17" s="1"/>
  <c r="AD125" i="17"/>
  <c r="CE125" i="17" s="1"/>
  <c r="AC125" i="17"/>
  <c r="CD125" i="17" s="1"/>
  <c r="AB125" i="17"/>
  <c r="CC125" i="17" s="1"/>
  <c r="AA125" i="17"/>
  <c r="CB125" i="17" s="1"/>
  <c r="Z125" i="17"/>
  <c r="CA125" i="17" s="1"/>
  <c r="Y125" i="17"/>
  <c r="BZ125" i="17" s="1"/>
  <c r="X125" i="17"/>
  <c r="BY125" i="17" s="1"/>
  <c r="W125" i="17"/>
  <c r="BX125" i="17" s="1"/>
  <c r="V125" i="17"/>
  <c r="BW125" i="17" s="1"/>
  <c r="U125" i="17"/>
  <c r="BV125" i="17" s="1"/>
  <c r="T125" i="17"/>
  <c r="BU125" i="17" s="1"/>
  <c r="S125" i="17"/>
  <c r="BT125" i="17" s="1"/>
  <c r="R125" i="17"/>
  <c r="BS125" i="17" s="1"/>
  <c r="Q125" i="17"/>
  <c r="BR125" i="17" s="1"/>
  <c r="P125" i="17"/>
  <c r="BQ125" i="17" s="1"/>
  <c r="O125" i="17"/>
  <c r="BP125" i="17" s="1"/>
  <c r="AR125" i="17"/>
  <c r="CS125" i="17" s="1"/>
  <c r="B124" i="17"/>
  <c r="C124" i="17"/>
  <c r="BD124" i="17" s="1"/>
  <c r="D124" i="17"/>
  <c r="BE124" i="17" s="1"/>
  <c r="E124" i="17"/>
  <c r="BF124" i="17" s="1"/>
  <c r="F124" i="17"/>
  <c r="BG124" i="17" s="1"/>
  <c r="G124" i="17"/>
  <c r="BH124" i="17" s="1"/>
  <c r="H124" i="17"/>
  <c r="BI124" i="17" s="1"/>
  <c r="I124" i="17"/>
  <c r="BJ124" i="17" s="1"/>
  <c r="J124" i="17"/>
  <c r="BK124" i="17" s="1"/>
  <c r="K124" i="17"/>
  <c r="BL124" i="17" s="1"/>
  <c r="L124" i="17"/>
  <c r="BM124" i="17" s="1"/>
  <c r="M124" i="17"/>
  <c r="BN124" i="17" s="1"/>
  <c r="AS124" i="17"/>
  <c r="CT124" i="17" s="1"/>
  <c r="AL124" i="17"/>
  <c r="CM124" i="17" s="1"/>
  <c r="AN124" i="17"/>
  <c r="CO124" i="17" s="1"/>
  <c r="AY124" i="17"/>
  <c r="CZ124" i="17" s="1"/>
  <c r="AX124" i="17"/>
  <c r="CY124" i="17" s="1"/>
  <c r="AW124" i="17"/>
  <c r="CX124" i="17" s="1"/>
  <c r="N124" i="17"/>
  <c r="BO124" i="17" s="1"/>
  <c r="AV124" i="17"/>
  <c r="CW124" i="17" s="1"/>
  <c r="AU124" i="17"/>
  <c r="CV124" i="17" s="1"/>
  <c r="AT124" i="17"/>
  <c r="CU124" i="17" s="1"/>
  <c r="AO124" i="17"/>
  <c r="CP124" i="17" s="1"/>
  <c r="AP124" i="17"/>
  <c r="CQ124" i="17" s="1"/>
  <c r="AM124" i="17"/>
  <c r="CN124" i="17" s="1"/>
  <c r="AE124" i="17"/>
  <c r="CF124" i="17" s="1"/>
  <c r="AK124" i="17"/>
  <c r="CL124" i="17" s="1"/>
  <c r="AJ124" i="17"/>
  <c r="CK124" i="17" s="1"/>
  <c r="AI124" i="17"/>
  <c r="CJ124" i="17" s="1"/>
  <c r="AH124" i="17"/>
  <c r="CI124" i="17" s="1"/>
  <c r="AG124" i="17"/>
  <c r="CH124" i="17" s="1"/>
  <c r="AF124" i="17"/>
  <c r="CG124" i="17" s="1"/>
  <c r="AD124" i="17"/>
  <c r="CE124" i="17" s="1"/>
  <c r="AQ124" i="17"/>
  <c r="CR124" i="17" s="1"/>
  <c r="AC124" i="17"/>
  <c r="CD124" i="17" s="1"/>
  <c r="AB124" i="17"/>
  <c r="CC124" i="17" s="1"/>
  <c r="AA124" i="17"/>
  <c r="CB124" i="17" s="1"/>
  <c r="Z124" i="17"/>
  <c r="CA124" i="17" s="1"/>
  <c r="Y124" i="17"/>
  <c r="BZ124" i="17" s="1"/>
  <c r="X124" i="17"/>
  <c r="BY124" i="17" s="1"/>
  <c r="W124" i="17"/>
  <c r="BX124" i="17" s="1"/>
  <c r="V124" i="17"/>
  <c r="BW124" i="17" s="1"/>
  <c r="U124" i="17"/>
  <c r="BV124" i="17" s="1"/>
  <c r="T124" i="17"/>
  <c r="BU124" i="17" s="1"/>
  <c r="S124" i="17"/>
  <c r="BT124" i="17" s="1"/>
  <c r="R124" i="17"/>
  <c r="BS124" i="17" s="1"/>
  <c r="Q124" i="17"/>
  <c r="BR124" i="17" s="1"/>
  <c r="P124" i="17"/>
  <c r="BQ124" i="17" s="1"/>
  <c r="O124" i="17"/>
  <c r="BP124" i="17" s="1"/>
  <c r="AR124" i="17"/>
  <c r="CS124" i="17" s="1"/>
  <c r="AQ123" i="17"/>
  <c r="CR123" i="17" s="1"/>
  <c r="B123" i="17"/>
  <c r="C123" i="17"/>
  <c r="BD123" i="17" s="1"/>
  <c r="D123" i="17"/>
  <c r="BE123" i="17" s="1"/>
  <c r="E123" i="17"/>
  <c r="BF123" i="17" s="1"/>
  <c r="F123" i="17"/>
  <c r="BG123" i="17" s="1"/>
  <c r="G123" i="17"/>
  <c r="BH123" i="17" s="1"/>
  <c r="H123" i="17"/>
  <c r="BI123" i="17" s="1"/>
  <c r="I123" i="17"/>
  <c r="BJ123" i="17" s="1"/>
  <c r="J123" i="17"/>
  <c r="BK123" i="17" s="1"/>
  <c r="L123" i="17"/>
  <c r="BM123" i="17" s="1"/>
  <c r="M123" i="17"/>
  <c r="BN123" i="17" s="1"/>
  <c r="K123" i="17"/>
  <c r="BL123" i="17" s="1"/>
  <c r="AS123" i="17"/>
  <c r="CT123" i="17" s="1"/>
  <c r="AL123" i="17"/>
  <c r="CM123" i="17" s="1"/>
  <c r="AN123" i="17"/>
  <c r="CO123" i="17" s="1"/>
  <c r="AX123" i="17"/>
  <c r="CY123" i="17" s="1"/>
  <c r="AW123" i="17"/>
  <c r="CX123" i="17" s="1"/>
  <c r="AY123" i="17"/>
  <c r="CZ123" i="17" s="1"/>
  <c r="AV123" i="17"/>
  <c r="CW123" i="17" s="1"/>
  <c r="AU123" i="17"/>
  <c r="CV123" i="17" s="1"/>
  <c r="AT123" i="17"/>
  <c r="CU123" i="17" s="1"/>
  <c r="AO123" i="17"/>
  <c r="CP123" i="17" s="1"/>
  <c r="AP123" i="17"/>
  <c r="CQ123" i="17" s="1"/>
  <c r="AM123" i="17"/>
  <c r="CN123" i="17" s="1"/>
  <c r="AE123" i="17"/>
  <c r="CF123" i="17" s="1"/>
  <c r="AK123" i="17"/>
  <c r="CL123" i="17" s="1"/>
  <c r="AJ123" i="17"/>
  <c r="CK123" i="17" s="1"/>
  <c r="AI123" i="17"/>
  <c r="CJ123" i="17" s="1"/>
  <c r="AH123" i="17"/>
  <c r="CI123" i="17" s="1"/>
  <c r="AG123" i="17"/>
  <c r="CH123" i="17" s="1"/>
  <c r="AF123" i="17"/>
  <c r="CG123" i="17" s="1"/>
  <c r="AD123" i="17"/>
  <c r="CE123" i="17" s="1"/>
  <c r="AC123" i="17"/>
  <c r="CD123" i="17" s="1"/>
  <c r="AB123" i="17"/>
  <c r="CC123" i="17" s="1"/>
  <c r="AA123" i="17"/>
  <c r="CB123" i="17" s="1"/>
  <c r="Z123" i="17"/>
  <c r="CA123" i="17" s="1"/>
  <c r="Y123" i="17"/>
  <c r="BZ123" i="17" s="1"/>
  <c r="X123" i="17"/>
  <c r="BY123" i="17" s="1"/>
  <c r="N123" i="17"/>
  <c r="BO123" i="17" s="1"/>
  <c r="W123" i="17"/>
  <c r="BX123" i="17" s="1"/>
  <c r="V123" i="17"/>
  <c r="BW123" i="17" s="1"/>
  <c r="U123" i="17"/>
  <c r="BV123" i="17" s="1"/>
  <c r="T123" i="17"/>
  <c r="BU123" i="17" s="1"/>
  <c r="S123" i="17"/>
  <c r="BT123" i="17" s="1"/>
  <c r="R123" i="17"/>
  <c r="BS123" i="17" s="1"/>
  <c r="Q123" i="17"/>
  <c r="BR123" i="17" s="1"/>
  <c r="P123" i="17"/>
  <c r="BQ123" i="17" s="1"/>
  <c r="O123" i="17"/>
  <c r="BP123" i="17" s="1"/>
  <c r="AR123" i="17"/>
  <c r="CS123" i="17" s="1"/>
  <c r="B122" i="17"/>
  <c r="C122" i="17"/>
  <c r="BD122" i="17" s="1"/>
  <c r="D122" i="17"/>
  <c r="BE122" i="17" s="1"/>
  <c r="E122" i="17"/>
  <c r="BF122" i="17" s="1"/>
  <c r="F122" i="17"/>
  <c r="BG122" i="17" s="1"/>
  <c r="G122" i="17"/>
  <c r="BH122" i="17" s="1"/>
  <c r="H122" i="17"/>
  <c r="BI122" i="17" s="1"/>
  <c r="I122" i="17"/>
  <c r="BJ122" i="17" s="1"/>
  <c r="J122" i="17"/>
  <c r="BK122" i="17" s="1"/>
  <c r="K122" i="17"/>
  <c r="BL122" i="17" s="1"/>
  <c r="L122" i="17"/>
  <c r="BM122" i="17" s="1"/>
  <c r="M122" i="17"/>
  <c r="BN122" i="17" s="1"/>
  <c r="AS122" i="17"/>
  <c r="CT122" i="17" s="1"/>
  <c r="AL122" i="17"/>
  <c r="CM122" i="17" s="1"/>
  <c r="AN122" i="17"/>
  <c r="CO122" i="17" s="1"/>
  <c r="AY122" i="17"/>
  <c r="CZ122" i="17" s="1"/>
  <c r="AX122" i="17"/>
  <c r="CY122" i="17" s="1"/>
  <c r="AW122" i="17"/>
  <c r="CX122" i="17" s="1"/>
  <c r="AV122" i="17"/>
  <c r="CW122" i="17" s="1"/>
  <c r="AU122" i="17"/>
  <c r="CV122" i="17" s="1"/>
  <c r="AT122" i="17"/>
  <c r="CU122" i="17" s="1"/>
  <c r="AO122" i="17"/>
  <c r="CP122" i="17" s="1"/>
  <c r="AP122" i="17"/>
  <c r="CQ122" i="17" s="1"/>
  <c r="AM122" i="17"/>
  <c r="CN122" i="17" s="1"/>
  <c r="AE122" i="17"/>
  <c r="CF122" i="17" s="1"/>
  <c r="AK122" i="17"/>
  <c r="CL122" i="17" s="1"/>
  <c r="AJ122" i="17"/>
  <c r="CK122" i="17" s="1"/>
  <c r="N122" i="17"/>
  <c r="BO122" i="17" s="1"/>
  <c r="AI122" i="17"/>
  <c r="CJ122" i="17" s="1"/>
  <c r="AH122" i="17"/>
  <c r="CI122" i="17" s="1"/>
  <c r="AG122" i="17"/>
  <c r="CH122" i="17" s="1"/>
  <c r="AQ122" i="17"/>
  <c r="CR122" i="17" s="1"/>
  <c r="AF122" i="17"/>
  <c r="CG122" i="17" s="1"/>
  <c r="AD122" i="17"/>
  <c r="CE122" i="17" s="1"/>
  <c r="AC122" i="17"/>
  <c r="CD122" i="17" s="1"/>
  <c r="AB122" i="17"/>
  <c r="CC122" i="17" s="1"/>
  <c r="AA122" i="17"/>
  <c r="CB122" i="17" s="1"/>
  <c r="Z122" i="17"/>
  <c r="CA122" i="17" s="1"/>
  <c r="Y122" i="17"/>
  <c r="BZ122" i="17" s="1"/>
  <c r="X122" i="17"/>
  <c r="BY122" i="17" s="1"/>
  <c r="W122" i="17"/>
  <c r="BX122" i="17" s="1"/>
  <c r="V122" i="17"/>
  <c r="BW122" i="17" s="1"/>
  <c r="U122" i="17"/>
  <c r="BV122" i="17" s="1"/>
  <c r="T122" i="17"/>
  <c r="BU122" i="17" s="1"/>
  <c r="S122" i="17"/>
  <c r="BT122" i="17" s="1"/>
  <c r="R122" i="17"/>
  <c r="BS122" i="17" s="1"/>
  <c r="Q122" i="17"/>
  <c r="BR122" i="17" s="1"/>
  <c r="P122" i="17"/>
  <c r="BQ122" i="17" s="1"/>
  <c r="O122" i="17"/>
  <c r="BP122" i="17" s="1"/>
  <c r="AR122" i="17"/>
  <c r="CS122" i="17" s="1"/>
  <c r="AQ121" i="17"/>
  <c r="CR121" i="17" s="1"/>
  <c r="B121" i="17"/>
  <c r="C121" i="17"/>
  <c r="BD121" i="17" s="1"/>
  <c r="D121" i="17"/>
  <c r="BE121" i="17" s="1"/>
  <c r="E121" i="17"/>
  <c r="BF121" i="17" s="1"/>
  <c r="F121" i="17"/>
  <c r="BG121" i="17" s="1"/>
  <c r="G121" i="17"/>
  <c r="BH121" i="17" s="1"/>
  <c r="H121" i="17"/>
  <c r="BI121" i="17" s="1"/>
  <c r="I121" i="17"/>
  <c r="BJ121" i="17" s="1"/>
  <c r="J121" i="17"/>
  <c r="BK121" i="17" s="1"/>
  <c r="K121" i="17"/>
  <c r="BL121" i="17" s="1"/>
  <c r="L121" i="17"/>
  <c r="BM121" i="17" s="1"/>
  <c r="M121" i="17"/>
  <c r="BN121" i="17" s="1"/>
  <c r="AS121" i="17"/>
  <c r="CT121" i="17" s="1"/>
  <c r="AL121" i="17"/>
  <c r="CM121" i="17" s="1"/>
  <c r="AN121" i="17"/>
  <c r="CO121" i="17" s="1"/>
  <c r="AX121" i="17"/>
  <c r="CY121" i="17" s="1"/>
  <c r="AW121" i="17"/>
  <c r="CX121" i="17" s="1"/>
  <c r="AY121" i="17"/>
  <c r="CZ121" i="17" s="1"/>
  <c r="AV121" i="17"/>
  <c r="CW121" i="17" s="1"/>
  <c r="AU121" i="17"/>
  <c r="CV121" i="17" s="1"/>
  <c r="AT121" i="17"/>
  <c r="CU121" i="17" s="1"/>
  <c r="AO121" i="17"/>
  <c r="CP121" i="17" s="1"/>
  <c r="AP121" i="17"/>
  <c r="CQ121" i="17" s="1"/>
  <c r="AM121" i="17"/>
  <c r="CN121" i="17" s="1"/>
  <c r="AE121" i="17"/>
  <c r="CF121" i="17" s="1"/>
  <c r="AK121" i="17"/>
  <c r="CL121" i="17" s="1"/>
  <c r="AJ121" i="17"/>
  <c r="CK121" i="17" s="1"/>
  <c r="AI121" i="17"/>
  <c r="CJ121" i="17" s="1"/>
  <c r="AH121" i="17"/>
  <c r="CI121" i="17" s="1"/>
  <c r="AG121" i="17"/>
  <c r="CH121" i="17" s="1"/>
  <c r="AF121" i="17"/>
  <c r="CG121" i="17" s="1"/>
  <c r="AD121" i="17"/>
  <c r="CE121" i="17" s="1"/>
  <c r="AC121" i="17"/>
  <c r="CD121" i="17" s="1"/>
  <c r="AB121" i="17"/>
  <c r="CC121" i="17" s="1"/>
  <c r="AA121" i="17"/>
  <c r="CB121" i="17" s="1"/>
  <c r="Z121" i="17"/>
  <c r="CA121" i="17" s="1"/>
  <c r="Y121" i="17"/>
  <c r="BZ121" i="17" s="1"/>
  <c r="X121" i="17"/>
  <c r="BY121" i="17" s="1"/>
  <c r="N121" i="17"/>
  <c r="BO121" i="17" s="1"/>
  <c r="W121" i="17"/>
  <c r="BX121" i="17" s="1"/>
  <c r="V121" i="17"/>
  <c r="BW121" i="17" s="1"/>
  <c r="U121" i="17"/>
  <c r="BV121" i="17" s="1"/>
  <c r="T121" i="17"/>
  <c r="BU121" i="17" s="1"/>
  <c r="S121" i="17"/>
  <c r="BT121" i="17" s="1"/>
  <c r="R121" i="17"/>
  <c r="BS121" i="17" s="1"/>
  <c r="Q121" i="17"/>
  <c r="BR121" i="17" s="1"/>
  <c r="P121" i="17"/>
  <c r="BQ121" i="17" s="1"/>
  <c r="O121" i="17"/>
  <c r="BP121" i="17" s="1"/>
  <c r="AR121" i="17"/>
  <c r="CS121" i="17" s="1"/>
  <c r="B120" i="17"/>
  <c r="C120" i="17"/>
  <c r="BD120" i="17" s="1"/>
  <c r="D120" i="17"/>
  <c r="BE120" i="17" s="1"/>
  <c r="E120" i="17"/>
  <c r="BF120" i="17" s="1"/>
  <c r="F120" i="17"/>
  <c r="BG120" i="17" s="1"/>
  <c r="G120" i="17"/>
  <c r="BH120" i="17" s="1"/>
  <c r="H120" i="17"/>
  <c r="BI120" i="17" s="1"/>
  <c r="I120" i="17"/>
  <c r="BJ120" i="17" s="1"/>
  <c r="J120" i="17"/>
  <c r="BK120" i="17" s="1"/>
  <c r="L120" i="17"/>
  <c r="BM120" i="17" s="1"/>
  <c r="M120" i="17"/>
  <c r="BN120" i="17" s="1"/>
  <c r="N120" i="17"/>
  <c r="BO120" i="17" s="1"/>
  <c r="K120" i="17"/>
  <c r="BL120" i="17" s="1"/>
  <c r="AS120" i="17"/>
  <c r="CT120" i="17" s="1"/>
  <c r="AL120" i="17"/>
  <c r="CM120" i="17" s="1"/>
  <c r="AN120" i="17"/>
  <c r="CO120" i="17" s="1"/>
  <c r="AY120" i="17"/>
  <c r="CZ120" i="17" s="1"/>
  <c r="AX120" i="17"/>
  <c r="CY120" i="17" s="1"/>
  <c r="AW120" i="17"/>
  <c r="CX120" i="17" s="1"/>
  <c r="AV120" i="17"/>
  <c r="CW120" i="17" s="1"/>
  <c r="AU120" i="17"/>
  <c r="CV120" i="17" s="1"/>
  <c r="AT120" i="17"/>
  <c r="CU120" i="17" s="1"/>
  <c r="AO120" i="17"/>
  <c r="CP120" i="17" s="1"/>
  <c r="AP120" i="17"/>
  <c r="CQ120" i="17" s="1"/>
  <c r="AM120" i="17"/>
  <c r="CN120" i="17" s="1"/>
  <c r="AE120" i="17"/>
  <c r="CF120" i="17" s="1"/>
  <c r="AK120" i="17"/>
  <c r="CL120" i="17" s="1"/>
  <c r="AJ120" i="17"/>
  <c r="CK120" i="17" s="1"/>
  <c r="AI120" i="17"/>
  <c r="CJ120" i="17" s="1"/>
  <c r="AH120" i="17"/>
  <c r="CI120" i="17" s="1"/>
  <c r="AG120" i="17"/>
  <c r="CH120" i="17" s="1"/>
  <c r="AQ120" i="17"/>
  <c r="CR120" i="17" s="1"/>
  <c r="AF120" i="17"/>
  <c r="CG120" i="17" s="1"/>
  <c r="AD120" i="17"/>
  <c r="CE120" i="17" s="1"/>
  <c r="AC120" i="17"/>
  <c r="CD120" i="17" s="1"/>
  <c r="AB120" i="17"/>
  <c r="CC120" i="17" s="1"/>
  <c r="AA120" i="17"/>
  <c r="CB120" i="17" s="1"/>
  <c r="Z120" i="17"/>
  <c r="CA120" i="17" s="1"/>
  <c r="Y120" i="17"/>
  <c r="BZ120" i="17" s="1"/>
  <c r="X120" i="17"/>
  <c r="BY120" i="17" s="1"/>
  <c r="W120" i="17"/>
  <c r="BX120" i="17" s="1"/>
  <c r="V120" i="17"/>
  <c r="BW120" i="17" s="1"/>
  <c r="U120" i="17"/>
  <c r="BV120" i="17" s="1"/>
  <c r="T120" i="17"/>
  <c r="BU120" i="17" s="1"/>
  <c r="S120" i="17"/>
  <c r="BT120" i="17" s="1"/>
  <c r="R120" i="17"/>
  <c r="BS120" i="17" s="1"/>
  <c r="Q120" i="17"/>
  <c r="BR120" i="17" s="1"/>
  <c r="P120" i="17"/>
  <c r="BQ120" i="17" s="1"/>
  <c r="O120" i="17"/>
  <c r="BP120" i="17" s="1"/>
  <c r="AR120" i="17"/>
  <c r="CS120" i="17" s="1"/>
  <c r="N119" i="17"/>
  <c r="BO119" i="17" s="1"/>
  <c r="B119" i="17"/>
  <c r="C119" i="17"/>
  <c r="BD119" i="17" s="1"/>
  <c r="D119" i="17"/>
  <c r="BE119" i="17" s="1"/>
  <c r="E119" i="17"/>
  <c r="BF119" i="17" s="1"/>
  <c r="F119" i="17"/>
  <c r="BG119" i="17" s="1"/>
  <c r="G119" i="17"/>
  <c r="BH119" i="17" s="1"/>
  <c r="H119" i="17"/>
  <c r="BI119" i="17" s="1"/>
  <c r="I119" i="17"/>
  <c r="BJ119" i="17" s="1"/>
  <c r="J119" i="17"/>
  <c r="BK119" i="17" s="1"/>
  <c r="K119" i="17"/>
  <c r="BL119" i="17" s="1"/>
  <c r="L119" i="17"/>
  <c r="BM119" i="17" s="1"/>
  <c r="M119" i="17"/>
  <c r="BN119" i="17" s="1"/>
  <c r="AS119" i="17"/>
  <c r="CT119" i="17" s="1"/>
  <c r="AL119" i="17"/>
  <c r="CM119" i="17" s="1"/>
  <c r="AN119" i="17"/>
  <c r="CO119" i="17" s="1"/>
  <c r="AX119" i="17"/>
  <c r="CY119" i="17" s="1"/>
  <c r="AW119" i="17"/>
  <c r="CX119" i="17" s="1"/>
  <c r="AY119" i="17"/>
  <c r="CZ119" i="17" s="1"/>
  <c r="AV119" i="17"/>
  <c r="CW119" i="17" s="1"/>
  <c r="AU119" i="17"/>
  <c r="CV119" i="17" s="1"/>
  <c r="AT119" i="17"/>
  <c r="CU119" i="17" s="1"/>
  <c r="AO119" i="17"/>
  <c r="CP119" i="17" s="1"/>
  <c r="AP119" i="17"/>
  <c r="CQ119" i="17" s="1"/>
  <c r="AM119" i="17"/>
  <c r="CN119" i="17" s="1"/>
  <c r="AE119" i="17"/>
  <c r="CF119" i="17" s="1"/>
  <c r="AK119" i="17"/>
  <c r="CL119" i="17" s="1"/>
  <c r="AJ119" i="17"/>
  <c r="CK119" i="17" s="1"/>
  <c r="AI119" i="17"/>
  <c r="CJ119" i="17" s="1"/>
  <c r="AH119" i="17"/>
  <c r="CI119" i="17" s="1"/>
  <c r="AG119" i="17"/>
  <c r="CH119" i="17" s="1"/>
  <c r="AF119" i="17"/>
  <c r="CG119" i="17" s="1"/>
  <c r="AD119" i="17"/>
  <c r="CE119" i="17" s="1"/>
  <c r="AQ119" i="17"/>
  <c r="CR119" i="17" s="1"/>
  <c r="AC119" i="17"/>
  <c r="CD119" i="17" s="1"/>
  <c r="AB119" i="17"/>
  <c r="CC119" i="17" s="1"/>
  <c r="AA119" i="17"/>
  <c r="CB119" i="17" s="1"/>
  <c r="Z119" i="17"/>
  <c r="CA119" i="17" s="1"/>
  <c r="Y119" i="17"/>
  <c r="BZ119" i="17" s="1"/>
  <c r="X119" i="17"/>
  <c r="BY119" i="17" s="1"/>
  <c r="W119" i="17"/>
  <c r="BX119" i="17" s="1"/>
  <c r="V119" i="17"/>
  <c r="BW119" i="17" s="1"/>
  <c r="U119" i="17"/>
  <c r="BV119" i="17" s="1"/>
  <c r="T119" i="17"/>
  <c r="BU119" i="17" s="1"/>
  <c r="S119" i="17"/>
  <c r="BT119" i="17" s="1"/>
  <c r="R119" i="17"/>
  <c r="BS119" i="17" s="1"/>
  <c r="Q119" i="17"/>
  <c r="BR119" i="17" s="1"/>
  <c r="P119" i="17"/>
  <c r="BQ119" i="17" s="1"/>
  <c r="O119" i="17"/>
  <c r="BP119" i="17" s="1"/>
  <c r="AR119" i="17"/>
  <c r="CS119" i="17" s="1"/>
  <c r="AQ118" i="17"/>
  <c r="CR118" i="17" s="1"/>
  <c r="B118" i="17"/>
  <c r="C118" i="17"/>
  <c r="BD118" i="17" s="1"/>
  <c r="D118" i="17"/>
  <c r="BE118" i="17" s="1"/>
  <c r="E118" i="17"/>
  <c r="BF118" i="17" s="1"/>
  <c r="F118" i="17"/>
  <c r="BG118" i="17" s="1"/>
  <c r="G118" i="17"/>
  <c r="BH118" i="17" s="1"/>
  <c r="H118" i="17"/>
  <c r="BI118" i="17" s="1"/>
  <c r="I118" i="17"/>
  <c r="BJ118" i="17" s="1"/>
  <c r="J118" i="17"/>
  <c r="BK118" i="17" s="1"/>
  <c r="L118" i="17"/>
  <c r="BM118" i="17" s="1"/>
  <c r="M118" i="17"/>
  <c r="BN118" i="17" s="1"/>
  <c r="K118" i="17"/>
  <c r="BL118" i="17" s="1"/>
  <c r="AS118" i="17"/>
  <c r="CT118" i="17" s="1"/>
  <c r="AL118" i="17"/>
  <c r="CM118" i="17" s="1"/>
  <c r="AN118" i="17"/>
  <c r="CO118" i="17" s="1"/>
  <c r="AY118" i="17"/>
  <c r="CZ118" i="17" s="1"/>
  <c r="AX118" i="17"/>
  <c r="CY118" i="17" s="1"/>
  <c r="AW118" i="17"/>
  <c r="CX118" i="17" s="1"/>
  <c r="AV118" i="17"/>
  <c r="CW118" i="17" s="1"/>
  <c r="AU118" i="17"/>
  <c r="CV118" i="17" s="1"/>
  <c r="AT118" i="17"/>
  <c r="CU118" i="17" s="1"/>
  <c r="AO118" i="17"/>
  <c r="CP118" i="17" s="1"/>
  <c r="AP118" i="17"/>
  <c r="CQ118" i="17" s="1"/>
  <c r="AM118" i="17"/>
  <c r="CN118" i="17" s="1"/>
  <c r="AE118" i="17"/>
  <c r="CF118" i="17" s="1"/>
  <c r="AK118" i="17"/>
  <c r="CL118" i="17" s="1"/>
  <c r="AJ118" i="17"/>
  <c r="CK118" i="17" s="1"/>
  <c r="AI118" i="17"/>
  <c r="CJ118" i="17" s="1"/>
  <c r="AH118" i="17"/>
  <c r="CI118" i="17" s="1"/>
  <c r="AG118" i="17"/>
  <c r="CH118" i="17" s="1"/>
  <c r="AF118" i="17"/>
  <c r="CG118" i="17" s="1"/>
  <c r="AD118" i="17"/>
  <c r="CE118" i="17" s="1"/>
  <c r="N118" i="17"/>
  <c r="BO118" i="17" s="1"/>
  <c r="AC118" i="17"/>
  <c r="CD118" i="17" s="1"/>
  <c r="AB118" i="17"/>
  <c r="CC118" i="17" s="1"/>
  <c r="AA118" i="17"/>
  <c r="CB118" i="17" s="1"/>
  <c r="Z118" i="17"/>
  <c r="CA118" i="17" s="1"/>
  <c r="Y118" i="17"/>
  <c r="BZ118" i="17" s="1"/>
  <c r="X118" i="17"/>
  <c r="BY118" i="17" s="1"/>
  <c r="W118" i="17"/>
  <c r="BX118" i="17" s="1"/>
  <c r="V118" i="17"/>
  <c r="BW118" i="17" s="1"/>
  <c r="U118" i="17"/>
  <c r="BV118" i="17" s="1"/>
  <c r="T118" i="17"/>
  <c r="BU118" i="17" s="1"/>
  <c r="S118" i="17"/>
  <c r="BT118" i="17" s="1"/>
  <c r="R118" i="17"/>
  <c r="BS118" i="17" s="1"/>
  <c r="Q118" i="17"/>
  <c r="BR118" i="17" s="1"/>
  <c r="P118" i="17"/>
  <c r="BQ118" i="17" s="1"/>
  <c r="O118" i="17"/>
  <c r="BP118" i="17" s="1"/>
  <c r="AR118" i="17"/>
  <c r="CS118" i="17" s="1"/>
  <c r="N117" i="17"/>
  <c r="BO117" i="17" s="1"/>
  <c r="B117" i="17"/>
  <c r="C117" i="17"/>
  <c r="BD117" i="17" s="1"/>
  <c r="D117" i="17"/>
  <c r="BE117" i="17" s="1"/>
  <c r="E117" i="17"/>
  <c r="BF117" i="17" s="1"/>
  <c r="F117" i="17"/>
  <c r="BG117" i="17" s="1"/>
  <c r="G117" i="17"/>
  <c r="BH117" i="17" s="1"/>
  <c r="H117" i="17"/>
  <c r="BI117" i="17" s="1"/>
  <c r="I117" i="17"/>
  <c r="BJ117" i="17" s="1"/>
  <c r="J117" i="17"/>
  <c r="BK117" i="17" s="1"/>
  <c r="L117" i="17"/>
  <c r="BM117" i="17" s="1"/>
  <c r="M117" i="17"/>
  <c r="BN117" i="17" s="1"/>
  <c r="K117" i="17"/>
  <c r="BL117" i="17" s="1"/>
  <c r="AS117" i="17"/>
  <c r="CT117" i="17" s="1"/>
  <c r="AL117" i="17"/>
  <c r="CM117" i="17" s="1"/>
  <c r="AN117" i="17"/>
  <c r="CO117" i="17" s="1"/>
  <c r="AY117" i="17"/>
  <c r="CZ117" i="17" s="1"/>
  <c r="AX117" i="17"/>
  <c r="CY117" i="17" s="1"/>
  <c r="AW117" i="17"/>
  <c r="CX117" i="17" s="1"/>
  <c r="AV117" i="17"/>
  <c r="CW117" i="17" s="1"/>
  <c r="AU117" i="17"/>
  <c r="CV117" i="17" s="1"/>
  <c r="AT117" i="17"/>
  <c r="CU117" i="17" s="1"/>
  <c r="AO117" i="17"/>
  <c r="CP117" i="17" s="1"/>
  <c r="AP117" i="17"/>
  <c r="CQ117" i="17" s="1"/>
  <c r="AM117" i="17"/>
  <c r="CN117" i="17" s="1"/>
  <c r="AE117" i="17"/>
  <c r="CF117" i="17" s="1"/>
  <c r="AK117" i="17"/>
  <c r="CL117" i="17" s="1"/>
  <c r="AJ117" i="17"/>
  <c r="CK117" i="17" s="1"/>
  <c r="AQ117" i="17"/>
  <c r="CR117" i="17" s="1"/>
  <c r="AI117" i="17"/>
  <c r="CJ117" i="17" s="1"/>
  <c r="AH117" i="17"/>
  <c r="CI117" i="17" s="1"/>
  <c r="AG117" i="17"/>
  <c r="CH117" i="17" s="1"/>
  <c r="AF117" i="17"/>
  <c r="CG117" i="17" s="1"/>
  <c r="AD117" i="17"/>
  <c r="CE117" i="17" s="1"/>
  <c r="AC117" i="17"/>
  <c r="CD117" i="17" s="1"/>
  <c r="AB117" i="17"/>
  <c r="CC117" i="17" s="1"/>
  <c r="AA117" i="17"/>
  <c r="CB117" i="17" s="1"/>
  <c r="Z117" i="17"/>
  <c r="CA117" i="17" s="1"/>
  <c r="Y117" i="17"/>
  <c r="BZ117" i="17" s="1"/>
  <c r="X117" i="17"/>
  <c r="BY117" i="17" s="1"/>
  <c r="W117" i="17"/>
  <c r="BX117" i="17" s="1"/>
  <c r="V117" i="17"/>
  <c r="BW117" i="17" s="1"/>
  <c r="U117" i="17"/>
  <c r="BV117" i="17" s="1"/>
  <c r="T117" i="17"/>
  <c r="BU117" i="17" s="1"/>
  <c r="S117" i="17"/>
  <c r="BT117" i="17" s="1"/>
  <c r="R117" i="17"/>
  <c r="BS117" i="17" s="1"/>
  <c r="Q117" i="17"/>
  <c r="BR117" i="17" s="1"/>
  <c r="P117" i="17"/>
  <c r="BQ117" i="17" s="1"/>
  <c r="O117" i="17"/>
  <c r="BP117" i="17" s="1"/>
  <c r="AR117" i="17"/>
  <c r="CS117" i="17" s="1"/>
  <c r="AQ116" i="17"/>
  <c r="CR116" i="17" s="1"/>
  <c r="B116" i="17"/>
  <c r="C116" i="17"/>
  <c r="BD116" i="17" s="1"/>
  <c r="D116" i="17"/>
  <c r="BE116" i="17" s="1"/>
  <c r="E116" i="17"/>
  <c r="BF116" i="17" s="1"/>
  <c r="F116" i="17"/>
  <c r="BG116" i="17" s="1"/>
  <c r="G116" i="17"/>
  <c r="BH116" i="17" s="1"/>
  <c r="H116" i="17"/>
  <c r="BI116" i="17" s="1"/>
  <c r="I116" i="17"/>
  <c r="BJ116" i="17" s="1"/>
  <c r="J116" i="17"/>
  <c r="BK116" i="17" s="1"/>
  <c r="K116" i="17"/>
  <c r="BL116" i="17" s="1"/>
  <c r="L116" i="17"/>
  <c r="BM116" i="17" s="1"/>
  <c r="M116" i="17"/>
  <c r="BN116" i="17" s="1"/>
  <c r="AS116" i="17"/>
  <c r="CT116" i="17" s="1"/>
  <c r="AL116" i="17"/>
  <c r="CM116" i="17" s="1"/>
  <c r="AN116" i="17"/>
  <c r="CO116" i="17" s="1"/>
  <c r="AY116" i="17"/>
  <c r="CZ116" i="17" s="1"/>
  <c r="AX116" i="17"/>
  <c r="CY116" i="17" s="1"/>
  <c r="AW116" i="17"/>
  <c r="CX116" i="17" s="1"/>
  <c r="AV116" i="17"/>
  <c r="CW116" i="17" s="1"/>
  <c r="AU116" i="17"/>
  <c r="CV116" i="17" s="1"/>
  <c r="AT116" i="17"/>
  <c r="CU116" i="17" s="1"/>
  <c r="AO116" i="17"/>
  <c r="CP116" i="17" s="1"/>
  <c r="AP116" i="17"/>
  <c r="CQ116" i="17" s="1"/>
  <c r="AM116" i="17"/>
  <c r="CN116" i="17" s="1"/>
  <c r="AE116" i="17"/>
  <c r="CF116" i="17" s="1"/>
  <c r="AK116" i="17"/>
  <c r="CL116" i="17" s="1"/>
  <c r="AJ116" i="17"/>
  <c r="CK116" i="17" s="1"/>
  <c r="AI116" i="17"/>
  <c r="CJ116" i="17" s="1"/>
  <c r="AH116" i="17"/>
  <c r="CI116" i="17" s="1"/>
  <c r="AG116" i="17"/>
  <c r="CH116" i="17" s="1"/>
  <c r="AF116" i="17"/>
  <c r="CG116" i="17" s="1"/>
  <c r="AD116" i="17"/>
  <c r="CE116" i="17" s="1"/>
  <c r="AC116" i="17"/>
  <c r="CD116" i="17" s="1"/>
  <c r="AB116" i="17"/>
  <c r="CC116" i="17" s="1"/>
  <c r="AA116" i="17"/>
  <c r="CB116" i="17" s="1"/>
  <c r="Z116" i="17"/>
  <c r="CA116" i="17" s="1"/>
  <c r="Y116" i="17"/>
  <c r="BZ116" i="17" s="1"/>
  <c r="X116" i="17"/>
  <c r="BY116" i="17" s="1"/>
  <c r="N116" i="17"/>
  <c r="BO116" i="17" s="1"/>
  <c r="W116" i="17"/>
  <c r="BX116" i="17" s="1"/>
  <c r="V116" i="17"/>
  <c r="BW116" i="17" s="1"/>
  <c r="U116" i="17"/>
  <c r="BV116" i="17" s="1"/>
  <c r="T116" i="17"/>
  <c r="BU116" i="17" s="1"/>
  <c r="S116" i="17"/>
  <c r="BT116" i="17" s="1"/>
  <c r="R116" i="17"/>
  <c r="BS116" i="17" s="1"/>
  <c r="Q116" i="17"/>
  <c r="BR116" i="17" s="1"/>
  <c r="P116" i="17"/>
  <c r="BQ116" i="17" s="1"/>
  <c r="O116" i="17"/>
  <c r="BP116" i="17" s="1"/>
  <c r="AR116" i="17"/>
  <c r="CS116" i="17" s="1"/>
  <c r="B115" i="17"/>
  <c r="C115" i="17"/>
  <c r="BD115" i="17" s="1"/>
  <c r="D115" i="17"/>
  <c r="BE115" i="17" s="1"/>
  <c r="E115" i="17"/>
  <c r="BF115" i="17" s="1"/>
  <c r="F115" i="17"/>
  <c r="BG115" i="17" s="1"/>
  <c r="G115" i="17"/>
  <c r="BH115" i="17" s="1"/>
  <c r="N115" i="17"/>
  <c r="BO115" i="17" s="1"/>
  <c r="H115" i="17"/>
  <c r="BI115" i="17" s="1"/>
  <c r="I115" i="17"/>
  <c r="BJ115" i="17" s="1"/>
  <c r="J115" i="17"/>
  <c r="BK115" i="17" s="1"/>
  <c r="L115" i="17"/>
  <c r="BM115" i="17" s="1"/>
  <c r="M115" i="17"/>
  <c r="BN115" i="17" s="1"/>
  <c r="K115" i="17"/>
  <c r="BL115" i="17" s="1"/>
  <c r="AS115" i="17"/>
  <c r="CT115" i="17" s="1"/>
  <c r="AL115" i="17"/>
  <c r="CM115" i="17" s="1"/>
  <c r="AN115" i="17"/>
  <c r="CO115" i="17" s="1"/>
  <c r="AQ115" i="17"/>
  <c r="CR115" i="17" s="1"/>
  <c r="AY115" i="17"/>
  <c r="CZ115" i="17" s="1"/>
  <c r="AX115" i="17"/>
  <c r="CY115" i="17" s="1"/>
  <c r="AW115" i="17"/>
  <c r="CX115" i="17" s="1"/>
  <c r="AV115" i="17"/>
  <c r="CW115" i="17" s="1"/>
  <c r="AU115" i="17"/>
  <c r="CV115" i="17" s="1"/>
  <c r="AT115" i="17"/>
  <c r="CU115" i="17" s="1"/>
  <c r="AO115" i="17"/>
  <c r="CP115" i="17" s="1"/>
  <c r="AP115" i="17"/>
  <c r="CQ115" i="17" s="1"/>
  <c r="AM115" i="17"/>
  <c r="CN115" i="17" s="1"/>
  <c r="AE115" i="17"/>
  <c r="CF115" i="17" s="1"/>
  <c r="AK115" i="17"/>
  <c r="CL115" i="17" s="1"/>
  <c r="AJ115" i="17"/>
  <c r="CK115" i="17" s="1"/>
  <c r="AI115" i="17"/>
  <c r="CJ115" i="17" s="1"/>
  <c r="AH115" i="17"/>
  <c r="CI115" i="17" s="1"/>
  <c r="AF115" i="17"/>
  <c r="CG115" i="17" s="1"/>
  <c r="AD115" i="17"/>
  <c r="CE115" i="17" s="1"/>
  <c r="AC115" i="17"/>
  <c r="CD115" i="17" s="1"/>
  <c r="AB115" i="17"/>
  <c r="CC115" i="17" s="1"/>
  <c r="AA115" i="17"/>
  <c r="CB115" i="17" s="1"/>
  <c r="AG115" i="17"/>
  <c r="CH115" i="17" s="1"/>
  <c r="Z115" i="17"/>
  <c r="CA115" i="17" s="1"/>
  <c r="Y115" i="17"/>
  <c r="BZ115" i="17" s="1"/>
  <c r="X115" i="17"/>
  <c r="BY115" i="17" s="1"/>
  <c r="W115" i="17"/>
  <c r="BX115" i="17" s="1"/>
  <c r="V115" i="17"/>
  <c r="BW115" i="17" s="1"/>
  <c r="U115" i="17"/>
  <c r="BV115" i="17" s="1"/>
  <c r="T115" i="17"/>
  <c r="BU115" i="17" s="1"/>
  <c r="S115" i="17"/>
  <c r="BT115" i="17" s="1"/>
  <c r="R115" i="17"/>
  <c r="BS115" i="17" s="1"/>
  <c r="Q115" i="17"/>
  <c r="BR115" i="17" s="1"/>
  <c r="P115" i="17"/>
  <c r="BQ115" i="17" s="1"/>
  <c r="O115" i="17"/>
  <c r="BP115" i="17" s="1"/>
  <c r="AR115" i="17"/>
  <c r="CS115" i="17" s="1"/>
  <c r="AQ114" i="17"/>
  <c r="CR114" i="17" s="1"/>
  <c r="B114" i="17"/>
  <c r="C114" i="17"/>
  <c r="BD114" i="17" s="1"/>
  <c r="D114" i="17"/>
  <c r="BE114" i="17" s="1"/>
  <c r="E114" i="17"/>
  <c r="BF114" i="17" s="1"/>
  <c r="F114" i="17"/>
  <c r="BG114" i="17" s="1"/>
  <c r="G114" i="17"/>
  <c r="BH114" i="17" s="1"/>
  <c r="H114" i="17"/>
  <c r="BI114" i="17" s="1"/>
  <c r="I114" i="17"/>
  <c r="BJ114" i="17" s="1"/>
  <c r="J114" i="17"/>
  <c r="BK114" i="17" s="1"/>
  <c r="K114" i="17"/>
  <c r="BL114" i="17" s="1"/>
  <c r="L114" i="17"/>
  <c r="BM114" i="17" s="1"/>
  <c r="M114" i="17"/>
  <c r="BN114" i="17" s="1"/>
  <c r="AS114" i="17"/>
  <c r="CT114" i="17" s="1"/>
  <c r="AL114" i="17"/>
  <c r="CM114" i="17" s="1"/>
  <c r="AN114" i="17"/>
  <c r="CO114" i="17" s="1"/>
  <c r="AY114" i="17"/>
  <c r="CZ114" i="17" s="1"/>
  <c r="AX114" i="17"/>
  <c r="CY114" i="17" s="1"/>
  <c r="AW114" i="17"/>
  <c r="CX114" i="17" s="1"/>
  <c r="AV114" i="17"/>
  <c r="CW114" i="17" s="1"/>
  <c r="AU114" i="17"/>
  <c r="CV114" i="17" s="1"/>
  <c r="AT114" i="17"/>
  <c r="CU114" i="17" s="1"/>
  <c r="AO114" i="17"/>
  <c r="CP114" i="17" s="1"/>
  <c r="AP114" i="17"/>
  <c r="CQ114" i="17" s="1"/>
  <c r="AM114" i="17"/>
  <c r="CN114" i="17" s="1"/>
  <c r="AE114" i="17"/>
  <c r="CF114" i="17" s="1"/>
  <c r="AK114" i="17"/>
  <c r="CL114" i="17" s="1"/>
  <c r="AJ114" i="17"/>
  <c r="CK114" i="17" s="1"/>
  <c r="AI114" i="17"/>
  <c r="CJ114" i="17" s="1"/>
  <c r="AH114" i="17"/>
  <c r="CI114" i="17" s="1"/>
  <c r="AF114" i="17"/>
  <c r="CG114" i="17" s="1"/>
  <c r="AD114" i="17"/>
  <c r="CE114" i="17" s="1"/>
  <c r="AC114" i="17"/>
  <c r="CD114" i="17" s="1"/>
  <c r="AB114" i="17"/>
  <c r="CC114" i="17" s="1"/>
  <c r="AA114" i="17"/>
  <c r="CB114" i="17" s="1"/>
  <c r="AG114" i="17"/>
  <c r="CH114" i="17" s="1"/>
  <c r="Z114" i="17"/>
  <c r="CA114" i="17" s="1"/>
  <c r="Y114" i="17"/>
  <c r="BZ114" i="17" s="1"/>
  <c r="X114" i="17"/>
  <c r="BY114" i="17" s="1"/>
  <c r="N114" i="17"/>
  <c r="BO114" i="17" s="1"/>
  <c r="W114" i="17"/>
  <c r="BX114" i="17" s="1"/>
  <c r="V114" i="17"/>
  <c r="BW114" i="17" s="1"/>
  <c r="U114" i="17"/>
  <c r="BV114" i="17" s="1"/>
  <c r="T114" i="17"/>
  <c r="BU114" i="17" s="1"/>
  <c r="S114" i="17"/>
  <c r="BT114" i="17" s="1"/>
  <c r="R114" i="17"/>
  <c r="BS114" i="17" s="1"/>
  <c r="Q114" i="17"/>
  <c r="BR114" i="17" s="1"/>
  <c r="P114" i="17"/>
  <c r="BQ114" i="17" s="1"/>
  <c r="O114" i="17"/>
  <c r="BP114" i="17" s="1"/>
  <c r="AR114" i="17"/>
  <c r="CS114" i="17" s="1"/>
  <c r="B113" i="17"/>
  <c r="C113" i="17"/>
  <c r="BD113" i="17" s="1"/>
  <c r="D113" i="17"/>
  <c r="BE113" i="17" s="1"/>
  <c r="E113" i="17"/>
  <c r="BF113" i="17" s="1"/>
  <c r="F113" i="17"/>
  <c r="BG113" i="17" s="1"/>
  <c r="G113" i="17"/>
  <c r="BH113" i="17" s="1"/>
  <c r="H113" i="17"/>
  <c r="BI113" i="17" s="1"/>
  <c r="I113" i="17"/>
  <c r="BJ113" i="17" s="1"/>
  <c r="J113" i="17"/>
  <c r="BK113" i="17" s="1"/>
  <c r="L113" i="17"/>
  <c r="BM113" i="17" s="1"/>
  <c r="M113" i="17"/>
  <c r="BN113" i="17" s="1"/>
  <c r="K113" i="17"/>
  <c r="BL113" i="17" s="1"/>
  <c r="AS113" i="17"/>
  <c r="CT113" i="17" s="1"/>
  <c r="AL113" i="17"/>
  <c r="CM113" i="17" s="1"/>
  <c r="AN113" i="17"/>
  <c r="CO113" i="17" s="1"/>
  <c r="AY113" i="17"/>
  <c r="CZ113" i="17" s="1"/>
  <c r="AX113" i="17"/>
  <c r="CY113" i="17" s="1"/>
  <c r="AW113" i="17"/>
  <c r="CX113" i="17" s="1"/>
  <c r="AV113" i="17"/>
  <c r="CW113" i="17" s="1"/>
  <c r="AU113" i="17"/>
  <c r="CV113" i="17" s="1"/>
  <c r="AT113" i="17"/>
  <c r="CU113" i="17" s="1"/>
  <c r="AO113" i="17"/>
  <c r="CP113" i="17" s="1"/>
  <c r="AP113" i="17"/>
  <c r="CQ113" i="17" s="1"/>
  <c r="AM113" i="17"/>
  <c r="CN113" i="17" s="1"/>
  <c r="AE113" i="17"/>
  <c r="CF113" i="17" s="1"/>
  <c r="AK113" i="17"/>
  <c r="CL113" i="17" s="1"/>
  <c r="AJ113" i="17"/>
  <c r="CK113" i="17" s="1"/>
  <c r="N113" i="17"/>
  <c r="BO113" i="17" s="1"/>
  <c r="AI113" i="17"/>
  <c r="CJ113" i="17" s="1"/>
  <c r="AH113" i="17"/>
  <c r="CI113" i="17" s="1"/>
  <c r="AG113" i="17"/>
  <c r="CH113" i="17" s="1"/>
  <c r="AF113" i="17"/>
  <c r="CG113" i="17" s="1"/>
  <c r="AD113" i="17"/>
  <c r="CE113" i="17" s="1"/>
  <c r="AC113" i="17"/>
  <c r="CD113" i="17" s="1"/>
  <c r="AB113" i="17"/>
  <c r="CC113" i="17" s="1"/>
  <c r="AA113" i="17"/>
  <c r="CB113" i="17" s="1"/>
  <c r="AQ113" i="17"/>
  <c r="CR113" i="17" s="1"/>
  <c r="Z113" i="17"/>
  <c r="CA113" i="17" s="1"/>
  <c r="Y113" i="17"/>
  <c r="BZ113" i="17" s="1"/>
  <c r="X113" i="17"/>
  <c r="BY113" i="17" s="1"/>
  <c r="W113" i="17"/>
  <c r="BX113" i="17" s="1"/>
  <c r="V113" i="17"/>
  <c r="BW113" i="17" s="1"/>
  <c r="U113" i="17"/>
  <c r="BV113" i="17" s="1"/>
  <c r="T113" i="17"/>
  <c r="BU113" i="17" s="1"/>
  <c r="S113" i="17"/>
  <c r="BT113" i="17" s="1"/>
  <c r="R113" i="17"/>
  <c r="BS113" i="17" s="1"/>
  <c r="Q113" i="17"/>
  <c r="BR113" i="17" s="1"/>
  <c r="P113" i="17"/>
  <c r="BQ113" i="17" s="1"/>
  <c r="O113" i="17"/>
  <c r="BP113" i="17" s="1"/>
  <c r="AR113" i="17"/>
  <c r="CS113" i="17" s="1"/>
  <c r="B112" i="17"/>
  <c r="C112" i="17"/>
  <c r="BD112" i="17" s="1"/>
  <c r="D112" i="17"/>
  <c r="BE112" i="17" s="1"/>
  <c r="AQ112" i="17"/>
  <c r="CR112" i="17" s="1"/>
  <c r="E112" i="17"/>
  <c r="BF112" i="17" s="1"/>
  <c r="F112" i="17"/>
  <c r="BG112" i="17" s="1"/>
  <c r="G112" i="17"/>
  <c r="BH112" i="17" s="1"/>
  <c r="H112" i="17"/>
  <c r="BI112" i="17" s="1"/>
  <c r="I112" i="17"/>
  <c r="BJ112" i="17" s="1"/>
  <c r="J112" i="17"/>
  <c r="BK112" i="17" s="1"/>
  <c r="K112" i="17"/>
  <c r="BL112" i="17" s="1"/>
  <c r="L112" i="17"/>
  <c r="BM112" i="17" s="1"/>
  <c r="M112" i="17"/>
  <c r="BN112" i="17" s="1"/>
  <c r="AS112" i="17"/>
  <c r="CT112" i="17" s="1"/>
  <c r="AL112" i="17"/>
  <c r="CM112" i="17" s="1"/>
  <c r="AN112" i="17"/>
  <c r="CO112" i="17" s="1"/>
  <c r="AY112" i="17"/>
  <c r="CZ112" i="17" s="1"/>
  <c r="AX112" i="17"/>
  <c r="CY112" i="17" s="1"/>
  <c r="AW112" i="17"/>
  <c r="CX112" i="17" s="1"/>
  <c r="N112" i="17"/>
  <c r="BO112" i="17" s="1"/>
  <c r="AV112" i="17"/>
  <c r="CW112" i="17" s="1"/>
  <c r="AU112" i="17"/>
  <c r="CV112" i="17" s="1"/>
  <c r="AT112" i="17"/>
  <c r="CU112" i="17" s="1"/>
  <c r="AO112" i="17"/>
  <c r="CP112" i="17" s="1"/>
  <c r="AP112" i="17"/>
  <c r="CQ112" i="17" s="1"/>
  <c r="AM112" i="17"/>
  <c r="CN112" i="17" s="1"/>
  <c r="AE112" i="17"/>
  <c r="CF112" i="17" s="1"/>
  <c r="AK112" i="17"/>
  <c r="CL112" i="17" s="1"/>
  <c r="AJ112" i="17"/>
  <c r="CK112" i="17" s="1"/>
  <c r="AI112" i="17"/>
  <c r="CJ112" i="17" s="1"/>
  <c r="AH112" i="17"/>
  <c r="CI112" i="17" s="1"/>
  <c r="AF112" i="17"/>
  <c r="CG112" i="17" s="1"/>
  <c r="AD112" i="17"/>
  <c r="CE112" i="17" s="1"/>
  <c r="AC112" i="17"/>
  <c r="CD112" i="17" s="1"/>
  <c r="AB112" i="17"/>
  <c r="CC112" i="17" s="1"/>
  <c r="AA112" i="17"/>
  <c r="CB112" i="17" s="1"/>
  <c r="AG112" i="17"/>
  <c r="CH112" i="17" s="1"/>
  <c r="Z112" i="17"/>
  <c r="CA112" i="17" s="1"/>
  <c r="Y112" i="17"/>
  <c r="BZ112" i="17" s="1"/>
  <c r="X112" i="17"/>
  <c r="BY112" i="17" s="1"/>
  <c r="W112" i="17"/>
  <c r="BX112" i="17" s="1"/>
  <c r="V112" i="17"/>
  <c r="BW112" i="17" s="1"/>
  <c r="U112" i="17"/>
  <c r="BV112" i="17" s="1"/>
  <c r="T112" i="17"/>
  <c r="BU112" i="17" s="1"/>
  <c r="S112" i="17"/>
  <c r="BT112" i="17" s="1"/>
  <c r="R112" i="17"/>
  <c r="BS112" i="17" s="1"/>
  <c r="Q112" i="17"/>
  <c r="BR112" i="17" s="1"/>
  <c r="P112" i="17"/>
  <c r="BQ112" i="17" s="1"/>
  <c r="O112" i="17"/>
  <c r="BP112" i="17" s="1"/>
  <c r="AR112" i="17"/>
  <c r="CS112" i="17" s="1"/>
  <c r="B111" i="17"/>
  <c r="C111" i="17"/>
  <c r="BD111" i="17" s="1"/>
  <c r="D111" i="17"/>
  <c r="BE111" i="17" s="1"/>
  <c r="E111" i="17"/>
  <c r="BF111" i="17" s="1"/>
  <c r="F111" i="17"/>
  <c r="BG111" i="17" s="1"/>
  <c r="G111" i="17"/>
  <c r="BH111" i="17" s="1"/>
  <c r="H111" i="17"/>
  <c r="BI111" i="17" s="1"/>
  <c r="I111" i="17"/>
  <c r="BJ111" i="17" s="1"/>
  <c r="J111" i="17"/>
  <c r="BK111" i="17" s="1"/>
  <c r="L111" i="17"/>
  <c r="BM111" i="17" s="1"/>
  <c r="M111" i="17"/>
  <c r="BN111" i="17" s="1"/>
  <c r="K111" i="17"/>
  <c r="BL111" i="17" s="1"/>
  <c r="AS111" i="17"/>
  <c r="CT111" i="17" s="1"/>
  <c r="AL111" i="17"/>
  <c r="CM111" i="17" s="1"/>
  <c r="AN111" i="17"/>
  <c r="CO111" i="17" s="1"/>
  <c r="AY111" i="17"/>
  <c r="CZ111" i="17" s="1"/>
  <c r="AX111" i="17"/>
  <c r="CY111" i="17" s="1"/>
  <c r="AW111" i="17"/>
  <c r="CX111" i="17" s="1"/>
  <c r="AV111" i="17"/>
  <c r="CW111" i="17" s="1"/>
  <c r="AU111" i="17"/>
  <c r="CV111" i="17" s="1"/>
  <c r="AT111" i="17"/>
  <c r="CU111" i="17" s="1"/>
  <c r="AO111" i="17"/>
  <c r="CP111" i="17" s="1"/>
  <c r="AP111" i="17"/>
  <c r="CQ111" i="17" s="1"/>
  <c r="AM111" i="17"/>
  <c r="CN111" i="17" s="1"/>
  <c r="AE111" i="17"/>
  <c r="CF111" i="17" s="1"/>
  <c r="AK111" i="17"/>
  <c r="CL111" i="17" s="1"/>
  <c r="AJ111" i="17"/>
  <c r="CK111" i="17" s="1"/>
  <c r="AQ111" i="17"/>
  <c r="CR111" i="17" s="1"/>
  <c r="AI111" i="17"/>
  <c r="CJ111" i="17" s="1"/>
  <c r="AH111" i="17"/>
  <c r="CI111" i="17" s="1"/>
  <c r="N111" i="17"/>
  <c r="BO111" i="17" s="1"/>
  <c r="AG111" i="17"/>
  <c r="CH111" i="17" s="1"/>
  <c r="AF111" i="17"/>
  <c r="CG111" i="17" s="1"/>
  <c r="AD111" i="17"/>
  <c r="CE111" i="17" s="1"/>
  <c r="AC111" i="17"/>
  <c r="CD111" i="17" s="1"/>
  <c r="AB111" i="17"/>
  <c r="CC111" i="17" s="1"/>
  <c r="AA111" i="17"/>
  <c r="CB111" i="17" s="1"/>
  <c r="Z111" i="17"/>
  <c r="CA111" i="17" s="1"/>
  <c r="Y111" i="17"/>
  <c r="BZ111" i="17" s="1"/>
  <c r="X111" i="17"/>
  <c r="BY111" i="17" s="1"/>
  <c r="W111" i="17"/>
  <c r="BX111" i="17" s="1"/>
  <c r="V111" i="17"/>
  <c r="BW111" i="17" s="1"/>
  <c r="U111" i="17"/>
  <c r="BV111" i="17" s="1"/>
  <c r="T111" i="17"/>
  <c r="BU111" i="17" s="1"/>
  <c r="S111" i="17"/>
  <c r="BT111" i="17" s="1"/>
  <c r="R111" i="17"/>
  <c r="BS111" i="17" s="1"/>
  <c r="Q111" i="17"/>
  <c r="BR111" i="17" s="1"/>
  <c r="P111" i="17"/>
  <c r="BQ111" i="17" s="1"/>
  <c r="O111" i="17"/>
  <c r="BP111" i="17" s="1"/>
  <c r="AR111" i="17"/>
  <c r="CS111" i="17" s="1"/>
  <c r="AQ110" i="17"/>
  <c r="CR110" i="17" s="1"/>
  <c r="B110" i="17"/>
  <c r="C110" i="17"/>
  <c r="BD110" i="17" s="1"/>
  <c r="D110" i="17"/>
  <c r="BE110" i="17" s="1"/>
  <c r="E110" i="17"/>
  <c r="BF110" i="17" s="1"/>
  <c r="F110" i="17"/>
  <c r="BG110" i="17" s="1"/>
  <c r="G110" i="17"/>
  <c r="BH110" i="17" s="1"/>
  <c r="H110" i="17"/>
  <c r="BI110" i="17" s="1"/>
  <c r="I110" i="17"/>
  <c r="BJ110" i="17" s="1"/>
  <c r="J110" i="17"/>
  <c r="BK110" i="17" s="1"/>
  <c r="K110" i="17"/>
  <c r="BL110" i="17" s="1"/>
  <c r="L110" i="17"/>
  <c r="BM110" i="17" s="1"/>
  <c r="M110" i="17"/>
  <c r="BN110" i="17" s="1"/>
  <c r="AS110" i="17"/>
  <c r="CT110" i="17" s="1"/>
  <c r="AL110" i="17"/>
  <c r="CM110" i="17" s="1"/>
  <c r="AN110" i="17"/>
  <c r="CO110" i="17" s="1"/>
  <c r="AY110" i="17"/>
  <c r="CZ110" i="17" s="1"/>
  <c r="AX110" i="17"/>
  <c r="CY110" i="17" s="1"/>
  <c r="AW110" i="17"/>
  <c r="CX110" i="17" s="1"/>
  <c r="N110" i="17"/>
  <c r="BO110" i="17" s="1"/>
  <c r="AV110" i="17"/>
  <c r="CW110" i="17" s="1"/>
  <c r="AU110" i="17"/>
  <c r="CV110" i="17" s="1"/>
  <c r="AT110" i="17"/>
  <c r="CU110" i="17" s="1"/>
  <c r="AO110" i="17"/>
  <c r="CP110" i="17" s="1"/>
  <c r="AP110" i="17"/>
  <c r="CQ110" i="17" s="1"/>
  <c r="AM110" i="17"/>
  <c r="CN110" i="17" s="1"/>
  <c r="AE110" i="17"/>
  <c r="CF110" i="17" s="1"/>
  <c r="AK110" i="17"/>
  <c r="CL110" i="17" s="1"/>
  <c r="AJ110" i="17"/>
  <c r="CK110" i="17" s="1"/>
  <c r="AI110" i="17"/>
  <c r="CJ110" i="17" s="1"/>
  <c r="AH110" i="17"/>
  <c r="CI110" i="17" s="1"/>
  <c r="AG110" i="17"/>
  <c r="CH110" i="17" s="1"/>
  <c r="AF110" i="17"/>
  <c r="CG110" i="17" s="1"/>
  <c r="AD110" i="17"/>
  <c r="CE110" i="17" s="1"/>
  <c r="AC110" i="17"/>
  <c r="CD110" i="17" s="1"/>
  <c r="AB110" i="17"/>
  <c r="CC110" i="17" s="1"/>
  <c r="AA110" i="17"/>
  <c r="CB110" i="17" s="1"/>
  <c r="Z110" i="17"/>
  <c r="CA110" i="17" s="1"/>
  <c r="Y110" i="17"/>
  <c r="BZ110" i="17" s="1"/>
  <c r="X110" i="17"/>
  <c r="BY110" i="17" s="1"/>
  <c r="W110" i="17"/>
  <c r="BX110" i="17" s="1"/>
  <c r="V110" i="17"/>
  <c r="BW110" i="17" s="1"/>
  <c r="U110" i="17"/>
  <c r="BV110" i="17" s="1"/>
  <c r="T110" i="17"/>
  <c r="BU110" i="17" s="1"/>
  <c r="S110" i="17"/>
  <c r="BT110" i="17" s="1"/>
  <c r="R110" i="17"/>
  <c r="BS110" i="17" s="1"/>
  <c r="Q110" i="17"/>
  <c r="BR110" i="17" s="1"/>
  <c r="P110" i="17"/>
  <c r="BQ110" i="17" s="1"/>
  <c r="O110" i="17"/>
  <c r="BP110" i="17" s="1"/>
  <c r="AR110" i="17"/>
  <c r="CS110" i="17" s="1"/>
  <c r="B109" i="17"/>
  <c r="C109" i="17"/>
  <c r="BD109" i="17" s="1"/>
  <c r="D109" i="17"/>
  <c r="BE109" i="17" s="1"/>
  <c r="AQ109" i="17"/>
  <c r="CR109" i="17" s="1"/>
  <c r="E109" i="17"/>
  <c r="BF109" i="17" s="1"/>
  <c r="F109" i="17"/>
  <c r="BG109" i="17" s="1"/>
  <c r="G109" i="17"/>
  <c r="BH109" i="17" s="1"/>
  <c r="H109" i="17"/>
  <c r="BI109" i="17" s="1"/>
  <c r="I109" i="17"/>
  <c r="BJ109" i="17" s="1"/>
  <c r="J109" i="17"/>
  <c r="BK109" i="17" s="1"/>
  <c r="L109" i="17"/>
  <c r="BM109" i="17" s="1"/>
  <c r="M109" i="17"/>
  <c r="BN109" i="17" s="1"/>
  <c r="K109" i="17"/>
  <c r="BL109" i="17" s="1"/>
  <c r="AS109" i="17"/>
  <c r="CT109" i="17" s="1"/>
  <c r="AL109" i="17"/>
  <c r="CM109" i="17" s="1"/>
  <c r="AN109" i="17"/>
  <c r="CO109" i="17" s="1"/>
  <c r="AY109" i="17"/>
  <c r="CZ109" i="17" s="1"/>
  <c r="AX109" i="17"/>
  <c r="CY109" i="17" s="1"/>
  <c r="AW109" i="17"/>
  <c r="CX109" i="17" s="1"/>
  <c r="AV109" i="17"/>
  <c r="CW109" i="17" s="1"/>
  <c r="AU109" i="17"/>
  <c r="CV109" i="17" s="1"/>
  <c r="AT109" i="17"/>
  <c r="CU109" i="17" s="1"/>
  <c r="AO109" i="17"/>
  <c r="CP109" i="17" s="1"/>
  <c r="AP109" i="17"/>
  <c r="CQ109" i="17" s="1"/>
  <c r="AM109" i="17"/>
  <c r="CN109" i="17" s="1"/>
  <c r="AE109" i="17"/>
  <c r="CF109" i="17" s="1"/>
  <c r="AK109" i="17"/>
  <c r="CL109" i="17" s="1"/>
  <c r="AJ109" i="17"/>
  <c r="CK109" i="17" s="1"/>
  <c r="AI109" i="17"/>
  <c r="CJ109" i="17" s="1"/>
  <c r="AH109" i="17"/>
  <c r="CI109" i="17" s="1"/>
  <c r="AF109" i="17"/>
  <c r="CG109" i="17" s="1"/>
  <c r="AD109" i="17"/>
  <c r="CE109" i="17" s="1"/>
  <c r="AG109" i="17"/>
  <c r="CH109" i="17" s="1"/>
  <c r="AC109" i="17"/>
  <c r="CD109" i="17" s="1"/>
  <c r="AB109" i="17"/>
  <c r="CC109" i="17" s="1"/>
  <c r="AA109" i="17"/>
  <c r="CB109" i="17" s="1"/>
  <c r="N109" i="17"/>
  <c r="BO109" i="17" s="1"/>
  <c r="Z109" i="17"/>
  <c r="CA109" i="17" s="1"/>
  <c r="Y109" i="17"/>
  <c r="BZ109" i="17" s="1"/>
  <c r="X109" i="17"/>
  <c r="BY109" i="17" s="1"/>
  <c r="W109" i="17"/>
  <c r="BX109" i="17" s="1"/>
  <c r="V109" i="17"/>
  <c r="BW109" i="17" s="1"/>
  <c r="U109" i="17"/>
  <c r="BV109" i="17" s="1"/>
  <c r="T109" i="17"/>
  <c r="BU109" i="17" s="1"/>
  <c r="S109" i="17"/>
  <c r="BT109" i="17" s="1"/>
  <c r="R109" i="17"/>
  <c r="BS109" i="17" s="1"/>
  <c r="Q109" i="17"/>
  <c r="BR109" i="17" s="1"/>
  <c r="P109" i="17"/>
  <c r="BQ109" i="17" s="1"/>
  <c r="O109" i="17"/>
  <c r="BP109" i="17" s="1"/>
  <c r="AR109" i="17"/>
  <c r="CS109" i="17" s="1"/>
  <c r="B108" i="17"/>
  <c r="C108" i="17"/>
  <c r="BD108" i="17" s="1"/>
  <c r="D108" i="17"/>
  <c r="BE108" i="17" s="1"/>
  <c r="N108" i="17"/>
  <c r="BO108" i="17" s="1"/>
  <c r="E108" i="17"/>
  <c r="BF108" i="17" s="1"/>
  <c r="F108" i="17"/>
  <c r="BG108" i="17" s="1"/>
  <c r="G108" i="17"/>
  <c r="BH108" i="17" s="1"/>
  <c r="H108" i="17"/>
  <c r="BI108" i="17" s="1"/>
  <c r="I108" i="17"/>
  <c r="BJ108" i="17" s="1"/>
  <c r="J108" i="17"/>
  <c r="BK108" i="17" s="1"/>
  <c r="K108" i="17"/>
  <c r="BL108" i="17" s="1"/>
  <c r="L108" i="17"/>
  <c r="BM108" i="17" s="1"/>
  <c r="M108" i="17"/>
  <c r="BN108" i="17" s="1"/>
  <c r="AS108" i="17"/>
  <c r="CT108" i="17" s="1"/>
  <c r="AL108" i="17"/>
  <c r="CM108" i="17" s="1"/>
  <c r="AN108" i="17"/>
  <c r="CO108" i="17" s="1"/>
  <c r="AY108" i="17"/>
  <c r="CZ108" i="17" s="1"/>
  <c r="AX108" i="17"/>
  <c r="CY108" i="17" s="1"/>
  <c r="AW108" i="17"/>
  <c r="CX108" i="17" s="1"/>
  <c r="AV108" i="17"/>
  <c r="CW108" i="17" s="1"/>
  <c r="AU108" i="17"/>
  <c r="CV108" i="17" s="1"/>
  <c r="AT108" i="17"/>
  <c r="CU108" i="17" s="1"/>
  <c r="AO108" i="17"/>
  <c r="CP108" i="17" s="1"/>
  <c r="AP108" i="17"/>
  <c r="CQ108" i="17" s="1"/>
  <c r="AM108" i="17"/>
  <c r="CN108" i="17" s="1"/>
  <c r="AE108" i="17"/>
  <c r="CF108" i="17" s="1"/>
  <c r="AK108" i="17"/>
  <c r="CL108" i="17" s="1"/>
  <c r="AJ108" i="17"/>
  <c r="CK108" i="17" s="1"/>
  <c r="AI108" i="17"/>
  <c r="CJ108" i="17" s="1"/>
  <c r="AH108" i="17"/>
  <c r="CI108" i="17" s="1"/>
  <c r="AG108" i="17"/>
  <c r="CH108" i="17" s="1"/>
  <c r="AQ108" i="17"/>
  <c r="CR108" i="17" s="1"/>
  <c r="AF108" i="17"/>
  <c r="CG108" i="17" s="1"/>
  <c r="AD108" i="17"/>
  <c r="CE108" i="17" s="1"/>
  <c r="AC108" i="17"/>
  <c r="CD108" i="17" s="1"/>
  <c r="AB108" i="17"/>
  <c r="CC108" i="17" s="1"/>
  <c r="AA108" i="17"/>
  <c r="CB108" i="17" s="1"/>
  <c r="Z108" i="17"/>
  <c r="CA108" i="17" s="1"/>
  <c r="Y108" i="17"/>
  <c r="BZ108" i="17" s="1"/>
  <c r="X108" i="17"/>
  <c r="BY108" i="17" s="1"/>
  <c r="W108" i="17"/>
  <c r="BX108" i="17" s="1"/>
  <c r="V108" i="17"/>
  <c r="BW108" i="17" s="1"/>
  <c r="U108" i="17"/>
  <c r="BV108" i="17" s="1"/>
  <c r="T108" i="17"/>
  <c r="BU108" i="17" s="1"/>
  <c r="S108" i="17"/>
  <c r="BT108" i="17" s="1"/>
  <c r="R108" i="17"/>
  <c r="BS108" i="17" s="1"/>
  <c r="Q108" i="17"/>
  <c r="BR108" i="17" s="1"/>
  <c r="P108" i="17"/>
  <c r="BQ108" i="17" s="1"/>
  <c r="O108" i="17"/>
  <c r="BP108" i="17" s="1"/>
  <c r="AR108" i="17"/>
  <c r="CS108" i="17" s="1"/>
  <c r="B107" i="17"/>
  <c r="C107" i="17"/>
  <c r="BD107" i="17" s="1"/>
  <c r="D107" i="17"/>
  <c r="BE107" i="17" s="1"/>
  <c r="E107" i="17"/>
  <c r="BF107" i="17" s="1"/>
  <c r="F107" i="17"/>
  <c r="BG107" i="17" s="1"/>
  <c r="G107" i="17"/>
  <c r="BH107" i="17" s="1"/>
  <c r="H107" i="17"/>
  <c r="BI107" i="17" s="1"/>
  <c r="I107" i="17"/>
  <c r="BJ107" i="17" s="1"/>
  <c r="J107" i="17"/>
  <c r="BK107" i="17" s="1"/>
  <c r="L107" i="17"/>
  <c r="BM107" i="17" s="1"/>
  <c r="M107" i="17"/>
  <c r="BN107" i="17" s="1"/>
  <c r="N107" i="17"/>
  <c r="BO107" i="17" s="1"/>
  <c r="K107" i="17"/>
  <c r="BL107" i="17" s="1"/>
  <c r="AS107" i="17"/>
  <c r="CT107" i="17" s="1"/>
  <c r="AL107" i="17"/>
  <c r="CM107" i="17" s="1"/>
  <c r="AN107" i="17"/>
  <c r="CO107" i="17" s="1"/>
  <c r="AY107" i="17"/>
  <c r="CZ107" i="17" s="1"/>
  <c r="AX107" i="17"/>
  <c r="CY107" i="17" s="1"/>
  <c r="AW107" i="17"/>
  <c r="CX107" i="17" s="1"/>
  <c r="AV107" i="17"/>
  <c r="CW107" i="17" s="1"/>
  <c r="AU107" i="17"/>
  <c r="CV107" i="17" s="1"/>
  <c r="AT107" i="17"/>
  <c r="CU107" i="17" s="1"/>
  <c r="AO107" i="17"/>
  <c r="CP107" i="17" s="1"/>
  <c r="AP107" i="17"/>
  <c r="CQ107" i="17" s="1"/>
  <c r="AM107" i="17"/>
  <c r="CN107" i="17" s="1"/>
  <c r="AE107" i="17"/>
  <c r="CF107" i="17" s="1"/>
  <c r="AK107" i="17"/>
  <c r="CL107" i="17" s="1"/>
  <c r="AJ107" i="17"/>
  <c r="CK107" i="17" s="1"/>
  <c r="AQ107" i="17"/>
  <c r="CR107" i="17" s="1"/>
  <c r="AI107" i="17"/>
  <c r="CJ107" i="17" s="1"/>
  <c r="AH107" i="17"/>
  <c r="CI107" i="17" s="1"/>
  <c r="AG107" i="17"/>
  <c r="CH107" i="17" s="1"/>
  <c r="AF107" i="17"/>
  <c r="CG107" i="17" s="1"/>
  <c r="AD107" i="17"/>
  <c r="CE107" i="17" s="1"/>
  <c r="AC107" i="17"/>
  <c r="CD107" i="17" s="1"/>
  <c r="AB107" i="17"/>
  <c r="CC107" i="17" s="1"/>
  <c r="AA107" i="17"/>
  <c r="CB107" i="17" s="1"/>
  <c r="Z107" i="17"/>
  <c r="CA107" i="17" s="1"/>
  <c r="Y107" i="17"/>
  <c r="BZ107" i="17" s="1"/>
  <c r="X107" i="17"/>
  <c r="BY107" i="17" s="1"/>
  <c r="W107" i="17"/>
  <c r="BX107" i="17" s="1"/>
  <c r="V107" i="17"/>
  <c r="BW107" i="17" s="1"/>
  <c r="U107" i="17"/>
  <c r="BV107" i="17" s="1"/>
  <c r="T107" i="17"/>
  <c r="BU107" i="17" s="1"/>
  <c r="S107" i="17"/>
  <c r="BT107" i="17" s="1"/>
  <c r="R107" i="17"/>
  <c r="BS107" i="17" s="1"/>
  <c r="Q107" i="17"/>
  <c r="BR107" i="17" s="1"/>
  <c r="P107" i="17"/>
  <c r="BQ107" i="17" s="1"/>
  <c r="O107" i="17"/>
  <c r="BP107" i="17" s="1"/>
  <c r="AR107" i="17"/>
  <c r="CS107" i="17" s="1"/>
  <c r="AQ106" i="17"/>
  <c r="CR106" i="17" s="1"/>
  <c r="B106" i="17"/>
  <c r="C106" i="17"/>
  <c r="BD106" i="17" s="1"/>
  <c r="D106" i="17"/>
  <c r="BE106" i="17" s="1"/>
  <c r="E106" i="17"/>
  <c r="BF106" i="17" s="1"/>
  <c r="F106" i="17"/>
  <c r="BG106" i="17" s="1"/>
  <c r="G106" i="17"/>
  <c r="BH106" i="17" s="1"/>
  <c r="H106" i="17"/>
  <c r="BI106" i="17" s="1"/>
  <c r="I106" i="17"/>
  <c r="BJ106" i="17" s="1"/>
  <c r="J106" i="17"/>
  <c r="BK106" i="17" s="1"/>
  <c r="K106" i="17"/>
  <c r="BL106" i="17" s="1"/>
  <c r="L106" i="17"/>
  <c r="BM106" i="17" s="1"/>
  <c r="M106" i="17"/>
  <c r="BN106" i="17" s="1"/>
  <c r="N106" i="17"/>
  <c r="BO106" i="17" s="1"/>
  <c r="AS106" i="17"/>
  <c r="CT106" i="17" s="1"/>
  <c r="AL106" i="17"/>
  <c r="CM106" i="17" s="1"/>
  <c r="AN106" i="17"/>
  <c r="CO106" i="17" s="1"/>
  <c r="AY106" i="17"/>
  <c r="CZ106" i="17" s="1"/>
  <c r="AX106" i="17"/>
  <c r="CY106" i="17" s="1"/>
  <c r="AW106" i="17"/>
  <c r="CX106" i="17" s="1"/>
  <c r="AV106" i="17"/>
  <c r="CW106" i="17" s="1"/>
  <c r="AU106" i="17"/>
  <c r="CV106" i="17" s="1"/>
  <c r="AT106" i="17"/>
  <c r="CU106" i="17" s="1"/>
  <c r="AO106" i="17"/>
  <c r="CP106" i="17" s="1"/>
  <c r="AP106" i="17"/>
  <c r="CQ106" i="17" s="1"/>
  <c r="AM106" i="17"/>
  <c r="CN106" i="17" s="1"/>
  <c r="AE106" i="17"/>
  <c r="CF106" i="17" s="1"/>
  <c r="AK106" i="17"/>
  <c r="CL106" i="17" s="1"/>
  <c r="AJ106" i="17"/>
  <c r="CK106" i="17" s="1"/>
  <c r="AI106" i="17"/>
  <c r="CJ106" i="17" s="1"/>
  <c r="AH106" i="17"/>
  <c r="CI106" i="17" s="1"/>
  <c r="AG106" i="17"/>
  <c r="CH106" i="17" s="1"/>
  <c r="AF106" i="17"/>
  <c r="CG106" i="17" s="1"/>
  <c r="AD106" i="17"/>
  <c r="CE106" i="17" s="1"/>
  <c r="AC106" i="17"/>
  <c r="CD106" i="17" s="1"/>
  <c r="AB106" i="17"/>
  <c r="CC106" i="17" s="1"/>
  <c r="AA106" i="17"/>
  <c r="CB106" i="17" s="1"/>
  <c r="Z106" i="17"/>
  <c r="CA106" i="17" s="1"/>
  <c r="Y106" i="17"/>
  <c r="BZ106" i="17" s="1"/>
  <c r="X106" i="17"/>
  <c r="BY106" i="17" s="1"/>
  <c r="W106" i="17"/>
  <c r="BX106" i="17" s="1"/>
  <c r="V106" i="17"/>
  <c r="BW106" i="17" s="1"/>
  <c r="U106" i="17"/>
  <c r="BV106" i="17" s="1"/>
  <c r="T106" i="17"/>
  <c r="BU106" i="17" s="1"/>
  <c r="S106" i="17"/>
  <c r="BT106" i="17" s="1"/>
  <c r="R106" i="17"/>
  <c r="BS106" i="17" s="1"/>
  <c r="Q106" i="17"/>
  <c r="BR106" i="17" s="1"/>
  <c r="P106" i="17"/>
  <c r="BQ106" i="17" s="1"/>
  <c r="O106" i="17"/>
  <c r="BP106" i="17" s="1"/>
  <c r="AR106" i="17"/>
  <c r="CS106" i="17" s="1"/>
  <c r="B105" i="17"/>
  <c r="C105" i="17"/>
  <c r="BD105" i="17" s="1"/>
  <c r="D105" i="17"/>
  <c r="BE105" i="17" s="1"/>
  <c r="E105" i="17"/>
  <c r="BF105" i="17" s="1"/>
  <c r="F105" i="17"/>
  <c r="BG105" i="17" s="1"/>
  <c r="G105" i="17"/>
  <c r="BH105" i="17" s="1"/>
  <c r="H105" i="17"/>
  <c r="BI105" i="17" s="1"/>
  <c r="I105" i="17"/>
  <c r="BJ105" i="17" s="1"/>
  <c r="J105" i="17"/>
  <c r="BK105" i="17" s="1"/>
  <c r="L105" i="17"/>
  <c r="BM105" i="17" s="1"/>
  <c r="M105" i="17"/>
  <c r="BN105" i="17" s="1"/>
  <c r="K105" i="17"/>
  <c r="BL105" i="17" s="1"/>
  <c r="AS105" i="17"/>
  <c r="CT105" i="17" s="1"/>
  <c r="AL105" i="17"/>
  <c r="CM105" i="17" s="1"/>
  <c r="AN105" i="17"/>
  <c r="CO105" i="17" s="1"/>
  <c r="AY105" i="17"/>
  <c r="CZ105" i="17" s="1"/>
  <c r="AX105" i="17"/>
  <c r="CY105" i="17" s="1"/>
  <c r="AW105" i="17"/>
  <c r="CX105" i="17" s="1"/>
  <c r="AV105" i="17"/>
  <c r="CW105" i="17" s="1"/>
  <c r="AU105" i="17"/>
  <c r="CV105" i="17" s="1"/>
  <c r="AT105" i="17"/>
  <c r="CU105" i="17" s="1"/>
  <c r="AO105" i="17"/>
  <c r="CP105" i="17" s="1"/>
  <c r="AP105" i="17"/>
  <c r="CQ105" i="17" s="1"/>
  <c r="AM105" i="17"/>
  <c r="CN105" i="17" s="1"/>
  <c r="AE105" i="17"/>
  <c r="CF105" i="17" s="1"/>
  <c r="AK105" i="17"/>
  <c r="CL105" i="17" s="1"/>
  <c r="AJ105" i="17"/>
  <c r="CK105" i="17" s="1"/>
  <c r="AI105" i="17"/>
  <c r="CJ105" i="17" s="1"/>
  <c r="AH105" i="17"/>
  <c r="CI105" i="17" s="1"/>
  <c r="AG105" i="17"/>
  <c r="CH105" i="17" s="1"/>
  <c r="AF105" i="17"/>
  <c r="CG105" i="17" s="1"/>
  <c r="AD105" i="17"/>
  <c r="CE105" i="17" s="1"/>
  <c r="AC105" i="17"/>
  <c r="CD105" i="17" s="1"/>
  <c r="N105" i="17"/>
  <c r="BO105" i="17" s="1"/>
  <c r="AB105" i="17"/>
  <c r="CC105" i="17" s="1"/>
  <c r="AA105" i="17"/>
  <c r="CB105" i="17" s="1"/>
  <c r="Z105" i="17"/>
  <c r="CA105" i="17" s="1"/>
  <c r="Y105" i="17"/>
  <c r="BZ105" i="17" s="1"/>
  <c r="X105" i="17"/>
  <c r="BY105" i="17" s="1"/>
  <c r="W105" i="17"/>
  <c r="BX105" i="17" s="1"/>
  <c r="V105" i="17"/>
  <c r="BW105" i="17" s="1"/>
  <c r="U105" i="17"/>
  <c r="BV105" i="17" s="1"/>
  <c r="T105" i="17"/>
  <c r="BU105" i="17" s="1"/>
  <c r="S105" i="17"/>
  <c r="BT105" i="17" s="1"/>
  <c r="R105" i="17"/>
  <c r="BS105" i="17" s="1"/>
  <c r="Q105" i="17"/>
  <c r="BR105" i="17" s="1"/>
  <c r="P105" i="17"/>
  <c r="BQ105" i="17" s="1"/>
  <c r="O105" i="17"/>
  <c r="BP105" i="17" s="1"/>
  <c r="AQ105" i="17"/>
  <c r="CR105" i="17" s="1"/>
  <c r="AR105" i="17"/>
  <c r="CS105" i="17" s="1"/>
  <c r="B104" i="17"/>
  <c r="C104" i="17"/>
  <c r="BD104" i="17" s="1"/>
  <c r="D104" i="17"/>
  <c r="BE104" i="17" s="1"/>
  <c r="E104" i="17"/>
  <c r="BF104" i="17" s="1"/>
  <c r="F104" i="17"/>
  <c r="BG104" i="17" s="1"/>
  <c r="G104" i="17"/>
  <c r="BH104" i="17" s="1"/>
  <c r="H104" i="17"/>
  <c r="BI104" i="17" s="1"/>
  <c r="I104" i="17"/>
  <c r="BJ104" i="17" s="1"/>
  <c r="J104" i="17"/>
  <c r="BK104" i="17" s="1"/>
  <c r="K104" i="17"/>
  <c r="BL104" i="17" s="1"/>
  <c r="L104" i="17"/>
  <c r="BM104" i="17" s="1"/>
  <c r="M104" i="17"/>
  <c r="BN104" i="17" s="1"/>
  <c r="AS104" i="17"/>
  <c r="CT104" i="17" s="1"/>
  <c r="AL104" i="17"/>
  <c r="CM104" i="17" s="1"/>
  <c r="AN104" i="17"/>
  <c r="CO104" i="17" s="1"/>
  <c r="AY104" i="17"/>
  <c r="CZ104" i="17" s="1"/>
  <c r="AX104" i="17"/>
  <c r="CY104" i="17" s="1"/>
  <c r="AW104" i="17"/>
  <c r="CX104" i="17" s="1"/>
  <c r="AV104" i="17"/>
  <c r="CW104" i="17" s="1"/>
  <c r="AU104" i="17"/>
  <c r="CV104" i="17" s="1"/>
  <c r="AT104" i="17"/>
  <c r="CU104" i="17" s="1"/>
  <c r="AO104" i="17"/>
  <c r="CP104" i="17" s="1"/>
  <c r="AP104" i="17"/>
  <c r="CQ104" i="17" s="1"/>
  <c r="AM104" i="17"/>
  <c r="CN104" i="17" s="1"/>
  <c r="AE104" i="17"/>
  <c r="CF104" i="17" s="1"/>
  <c r="AK104" i="17"/>
  <c r="CL104" i="17" s="1"/>
  <c r="AJ104" i="17"/>
  <c r="CK104" i="17" s="1"/>
  <c r="N104" i="17"/>
  <c r="BO104" i="17" s="1"/>
  <c r="AI104" i="17"/>
  <c r="CJ104" i="17" s="1"/>
  <c r="AH104" i="17"/>
  <c r="CI104" i="17" s="1"/>
  <c r="AG104" i="17"/>
  <c r="CH104" i="17" s="1"/>
  <c r="AQ104" i="17"/>
  <c r="CR104" i="17" s="1"/>
  <c r="AF104" i="17"/>
  <c r="CG104" i="17" s="1"/>
  <c r="AD104" i="17"/>
  <c r="CE104" i="17" s="1"/>
  <c r="AC104" i="17"/>
  <c r="CD104" i="17" s="1"/>
  <c r="AB104" i="17"/>
  <c r="CC104" i="17" s="1"/>
  <c r="AA104" i="17"/>
  <c r="CB104" i="17" s="1"/>
  <c r="Z104" i="17"/>
  <c r="CA104" i="17" s="1"/>
  <c r="Y104" i="17"/>
  <c r="BZ104" i="17" s="1"/>
  <c r="X104" i="17"/>
  <c r="BY104" i="17" s="1"/>
  <c r="W104" i="17"/>
  <c r="BX104" i="17" s="1"/>
  <c r="V104" i="17"/>
  <c r="BW104" i="17" s="1"/>
  <c r="U104" i="17"/>
  <c r="BV104" i="17" s="1"/>
  <c r="T104" i="17"/>
  <c r="BU104" i="17" s="1"/>
  <c r="S104" i="17"/>
  <c r="BT104" i="17" s="1"/>
  <c r="R104" i="17"/>
  <c r="BS104" i="17" s="1"/>
  <c r="Q104" i="17"/>
  <c r="BR104" i="17" s="1"/>
  <c r="P104" i="17"/>
  <c r="BQ104" i="17" s="1"/>
  <c r="O104" i="17"/>
  <c r="BP104" i="17" s="1"/>
  <c r="AR104" i="17"/>
  <c r="CS104" i="17" s="1"/>
  <c r="AQ103" i="17"/>
  <c r="CR103" i="17" s="1"/>
  <c r="N103" i="17"/>
  <c r="BO103" i="17" s="1"/>
  <c r="B103" i="17"/>
  <c r="C103" i="17"/>
  <c r="BD103" i="17" s="1"/>
  <c r="D103" i="17"/>
  <c r="BE103" i="17" s="1"/>
  <c r="E103" i="17"/>
  <c r="BF103" i="17" s="1"/>
  <c r="F103" i="17"/>
  <c r="BG103" i="17" s="1"/>
  <c r="G103" i="17"/>
  <c r="BH103" i="17" s="1"/>
  <c r="H103" i="17"/>
  <c r="BI103" i="17" s="1"/>
  <c r="I103" i="17"/>
  <c r="BJ103" i="17" s="1"/>
  <c r="J103" i="17"/>
  <c r="BK103" i="17" s="1"/>
  <c r="L103" i="17"/>
  <c r="BM103" i="17" s="1"/>
  <c r="M103" i="17"/>
  <c r="BN103" i="17" s="1"/>
  <c r="AS103" i="17"/>
  <c r="CT103" i="17" s="1"/>
  <c r="AL103" i="17"/>
  <c r="CM103" i="17" s="1"/>
  <c r="AN103" i="17"/>
  <c r="CO103" i="17" s="1"/>
  <c r="AX103" i="17"/>
  <c r="CY103" i="17" s="1"/>
  <c r="AW103" i="17"/>
  <c r="CX103" i="17" s="1"/>
  <c r="K103" i="17"/>
  <c r="BL103" i="17" s="1"/>
  <c r="AY103" i="17"/>
  <c r="CZ103" i="17" s="1"/>
  <c r="AV103" i="17"/>
  <c r="CW103" i="17" s="1"/>
  <c r="AU103" i="17"/>
  <c r="CV103" i="17" s="1"/>
  <c r="AT103" i="17"/>
  <c r="CU103" i="17" s="1"/>
  <c r="AO103" i="17"/>
  <c r="CP103" i="17" s="1"/>
  <c r="AP103" i="17"/>
  <c r="CQ103" i="17" s="1"/>
  <c r="AM103" i="17"/>
  <c r="CN103" i="17" s="1"/>
  <c r="AE103" i="17"/>
  <c r="CF103" i="17" s="1"/>
  <c r="AK103" i="17"/>
  <c r="CL103" i="17" s="1"/>
  <c r="AJ103" i="17"/>
  <c r="CK103" i="17" s="1"/>
  <c r="AI103" i="17"/>
  <c r="CJ103" i="17" s="1"/>
  <c r="AH103" i="17"/>
  <c r="CI103" i="17" s="1"/>
  <c r="AG103" i="17"/>
  <c r="CH103" i="17" s="1"/>
  <c r="AF103" i="17"/>
  <c r="CG103" i="17" s="1"/>
  <c r="AD103" i="17"/>
  <c r="CE103" i="17" s="1"/>
  <c r="AC103" i="17"/>
  <c r="CD103" i="17" s="1"/>
  <c r="AB103" i="17"/>
  <c r="CC103" i="17" s="1"/>
  <c r="AA103" i="17"/>
  <c r="CB103" i="17" s="1"/>
  <c r="Z103" i="17"/>
  <c r="CA103" i="17" s="1"/>
  <c r="Y103" i="17"/>
  <c r="BZ103" i="17" s="1"/>
  <c r="X103" i="17"/>
  <c r="BY103" i="17" s="1"/>
  <c r="W103" i="17"/>
  <c r="BX103" i="17" s="1"/>
  <c r="V103" i="17"/>
  <c r="BW103" i="17" s="1"/>
  <c r="U103" i="17"/>
  <c r="BV103" i="17" s="1"/>
  <c r="T103" i="17"/>
  <c r="BU103" i="17" s="1"/>
  <c r="S103" i="17"/>
  <c r="BT103" i="17" s="1"/>
  <c r="R103" i="17"/>
  <c r="BS103" i="17" s="1"/>
  <c r="Q103" i="17"/>
  <c r="BR103" i="17" s="1"/>
  <c r="P103" i="17"/>
  <c r="BQ103" i="17" s="1"/>
  <c r="O103" i="17"/>
  <c r="BP103" i="17" s="1"/>
  <c r="AR103" i="17"/>
  <c r="CS103" i="17" s="1"/>
  <c r="B102" i="17"/>
  <c r="C102" i="17"/>
  <c r="BD102" i="17" s="1"/>
  <c r="D102" i="17"/>
  <c r="BE102" i="17" s="1"/>
  <c r="E102" i="17"/>
  <c r="BF102" i="17" s="1"/>
  <c r="F102" i="17"/>
  <c r="BG102" i="17" s="1"/>
  <c r="G102" i="17"/>
  <c r="BH102" i="17" s="1"/>
  <c r="H102" i="17"/>
  <c r="BI102" i="17" s="1"/>
  <c r="I102" i="17"/>
  <c r="BJ102" i="17" s="1"/>
  <c r="J102" i="17"/>
  <c r="BK102" i="17" s="1"/>
  <c r="L102" i="17"/>
  <c r="BM102" i="17" s="1"/>
  <c r="M102" i="17"/>
  <c r="BN102" i="17" s="1"/>
  <c r="K102" i="17"/>
  <c r="BL102" i="17" s="1"/>
  <c r="AS102" i="17"/>
  <c r="CT102" i="17" s="1"/>
  <c r="AL102" i="17"/>
  <c r="CM102" i="17" s="1"/>
  <c r="AN102" i="17"/>
  <c r="CO102" i="17" s="1"/>
  <c r="AY102" i="17"/>
  <c r="CZ102" i="17" s="1"/>
  <c r="AX102" i="17"/>
  <c r="CY102" i="17" s="1"/>
  <c r="AW102" i="17"/>
  <c r="CX102" i="17" s="1"/>
  <c r="AV102" i="17"/>
  <c r="CW102" i="17" s="1"/>
  <c r="AU102" i="17"/>
  <c r="CV102" i="17" s="1"/>
  <c r="AT102" i="17"/>
  <c r="CU102" i="17" s="1"/>
  <c r="AO102" i="17"/>
  <c r="CP102" i="17" s="1"/>
  <c r="AP102" i="17"/>
  <c r="CQ102" i="17" s="1"/>
  <c r="AM102" i="17"/>
  <c r="CN102" i="17" s="1"/>
  <c r="AE102" i="17"/>
  <c r="CF102" i="17" s="1"/>
  <c r="AK102" i="17"/>
  <c r="CL102" i="17" s="1"/>
  <c r="AJ102" i="17"/>
  <c r="CK102" i="17" s="1"/>
  <c r="AI102" i="17"/>
  <c r="CJ102" i="17" s="1"/>
  <c r="AH102" i="17"/>
  <c r="CI102" i="17" s="1"/>
  <c r="AG102" i="17"/>
  <c r="CH102" i="17" s="1"/>
  <c r="AF102" i="17"/>
  <c r="CG102" i="17" s="1"/>
  <c r="AD102" i="17"/>
  <c r="CE102" i="17" s="1"/>
  <c r="AC102" i="17"/>
  <c r="CD102" i="17" s="1"/>
  <c r="AQ102" i="17"/>
  <c r="CR102" i="17" s="1"/>
  <c r="AB102" i="17"/>
  <c r="CC102" i="17" s="1"/>
  <c r="AA102" i="17"/>
  <c r="CB102" i="17" s="1"/>
  <c r="N102" i="17"/>
  <c r="BO102" i="17" s="1"/>
  <c r="Z102" i="17"/>
  <c r="CA102" i="17" s="1"/>
  <c r="Y102" i="17"/>
  <c r="BZ102" i="17" s="1"/>
  <c r="X102" i="17"/>
  <c r="BY102" i="17" s="1"/>
  <c r="W102" i="17"/>
  <c r="BX102" i="17" s="1"/>
  <c r="V102" i="17"/>
  <c r="BW102" i="17" s="1"/>
  <c r="U102" i="17"/>
  <c r="BV102" i="17" s="1"/>
  <c r="T102" i="17"/>
  <c r="BU102" i="17" s="1"/>
  <c r="S102" i="17"/>
  <c r="BT102" i="17" s="1"/>
  <c r="R102" i="17"/>
  <c r="BS102" i="17" s="1"/>
  <c r="Q102" i="17"/>
  <c r="BR102" i="17" s="1"/>
  <c r="P102" i="17"/>
  <c r="BQ102" i="17" s="1"/>
  <c r="O102" i="17"/>
  <c r="BP102" i="17" s="1"/>
  <c r="AR102" i="17"/>
  <c r="CS102" i="17" s="1"/>
  <c r="AQ101" i="17"/>
  <c r="CR101" i="17" s="1"/>
  <c r="B101" i="17"/>
  <c r="C101" i="17"/>
  <c r="BD101" i="17" s="1"/>
  <c r="D101" i="17"/>
  <c r="BE101" i="17" s="1"/>
  <c r="E101" i="17"/>
  <c r="BF101" i="17" s="1"/>
  <c r="F101" i="17"/>
  <c r="BG101" i="17" s="1"/>
  <c r="G101" i="17"/>
  <c r="BH101" i="17" s="1"/>
  <c r="H101" i="17"/>
  <c r="BI101" i="17" s="1"/>
  <c r="I101" i="17"/>
  <c r="BJ101" i="17" s="1"/>
  <c r="J101" i="17"/>
  <c r="BK101" i="17" s="1"/>
  <c r="L101" i="17"/>
  <c r="BM101" i="17" s="1"/>
  <c r="M101" i="17"/>
  <c r="BN101" i="17" s="1"/>
  <c r="AS101" i="17"/>
  <c r="CT101" i="17" s="1"/>
  <c r="AL101" i="17"/>
  <c r="CM101" i="17" s="1"/>
  <c r="AN101" i="17"/>
  <c r="CO101" i="17" s="1"/>
  <c r="AY101" i="17"/>
  <c r="CZ101" i="17" s="1"/>
  <c r="AX101" i="17"/>
  <c r="CY101" i="17" s="1"/>
  <c r="AW101" i="17"/>
  <c r="CX101" i="17" s="1"/>
  <c r="K101" i="17"/>
  <c r="BL101" i="17" s="1"/>
  <c r="AV101" i="17"/>
  <c r="CW101" i="17" s="1"/>
  <c r="AU101" i="17"/>
  <c r="CV101" i="17" s="1"/>
  <c r="AT101" i="17"/>
  <c r="CU101" i="17" s="1"/>
  <c r="AO101" i="17"/>
  <c r="CP101" i="17" s="1"/>
  <c r="AP101" i="17"/>
  <c r="CQ101" i="17" s="1"/>
  <c r="AM101" i="17"/>
  <c r="CN101" i="17" s="1"/>
  <c r="AE101" i="17"/>
  <c r="CF101" i="17" s="1"/>
  <c r="AK101" i="17"/>
  <c r="CL101" i="17" s="1"/>
  <c r="N101" i="17"/>
  <c r="BO101" i="17" s="1"/>
  <c r="AI101" i="17"/>
  <c r="CJ101" i="17" s="1"/>
  <c r="AH101" i="17"/>
  <c r="CI101" i="17" s="1"/>
  <c r="AJ101" i="17"/>
  <c r="CK101" i="17" s="1"/>
  <c r="AG101" i="17"/>
  <c r="CH101" i="17" s="1"/>
  <c r="AF101" i="17"/>
  <c r="CG101" i="17" s="1"/>
  <c r="AD101" i="17"/>
  <c r="CE101" i="17" s="1"/>
  <c r="AC101" i="17"/>
  <c r="CD101" i="17" s="1"/>
  <c r="AB101" i="17"/>
  <c r="CC101" i="17" s="1"/>
  <c r="AA101" i="17"/>
  <c r="CB101" i="17" s="1"/>
  <c r="Z101" i="17"/>
  <c r="CA101" i="17" s="1"/>
  <c r="Y101" i="17"/>
  <c r="BZ101" i="17" s="1"/>
  <c r="X101" i="17"/>
  <c r="BY101" i="17" s="1"/>
  <c r="W101" i="17"/>
  <c r="BX101" i="17" s="1"/>
  <c r="V101" i="17"/>
  <c r="BW101" i="17" s="1"/>
  <c r="U101" i="17"/>
  <c r="BV101" i="17" s="1"/>
  <c r="T101" i="17"/>
  <c r="BU101" i="17" s="1"/>
  <c r="S101" i="17"/>
  <c r="BT101" i="17" s="1"/>
  <c r="R101" i="17"/>
  <c r="BS101" i="17" s="1"/>
  <c r="Q101" i="17"/>
  <c r="BR101" i="17" s="1"/>
  <c r="P101" i="17"/>
  <c r="BQ101" i="17" s="1"/>
  <c r="O101" i="17"/>
  <c r="BP101" i="17" s="1"/>
  <c r="AR101" i="17"/>
  <c r="CS101" i="17" s="1"/>
  <c r="B100" i="17"/>
  <c r="C100" i="17"/>
  <c r="BD100" i="17" s="1"/>
  <c r="D100" i="17"/>
  <c r="BE100" i="17" s="1"/>
  <c r="E100" i="17"/>
  <c r="BF100" i="17" s="1"/>
  <c r="F100" i="17"/>
  <c r="BG100" i="17" s="1"/>
  <c r="G100" i="17"/>
  <c r="BH100" i="17" s="1"/>
  <c r="H100" i="17"/>
  <c r="BI100" i="17" s="1"/>
  <c r="I100" i="17"/>
  <c r="BJ100" i="17" s="1"/>
  <c r="J100" i="17"/>
  <c r="BK100" i="17" s="1"/>
  <c r="K100" i="17"/>
  <c r="BL100" i="17" s="1"/>
  <c r="L100" i="17"/>
  <c r="BM100" i="17" s="1"/>
  <c r="M100" i="17"/>
  <c r="BN100" i="17" s="1"/>
  <c r="N100" i="17"/>
  <c r="BO100" i="17" s="1"/>
  <c r="AS100" i="17"/>
  <c r="CT100" i="17" s="1"/>
  <c r="AL100" i="17"/>
  <c r="CM100" i="17" s="1"/>
  <c r="AN100" i="17"/>
  <c r="CO100" i="17" s="1"/>
  <c r="AY100" i="17"/>
  <c r="CZ100" i="17" s="1"/>
  <c r="AX100" i="17"/>
  <c r="CY100" i="17" s="1"/>
  <c r="AW100" i="17"/>
  <c r="CX100" i="17" s="1"/>
  <c r="AV100" i="17"/>
  <c r="CW100" i="17" s="1"/>
  <c r="AU100" i="17"/>
  <c r="CV100" i="17" s="1"/>
  <c r="AT100" i="17"/>
  <c r="CU100" i="17" s="1"/>
  <c r="AO100" i="17"/>
  <c r="CP100" i="17" s="1"/>
  <c r="AP100" i="17"/>
  <c r="CQ100" i="17" s="1"/>
  <c r="AM100" i="17"/>
  <c r="CN100" i="17" s="1"/>
  <c r="AE100" i="17"/>
  <c r="CF100" i="17" s="1"/>
  <c r="AK100" i="17"/>
  <c r="CL100" i="17" s="1"/>
  <c r="AI100" i="17"/>
  <c r="CJ100" i="17" s="1"/>
  <c r="AH100" i="17"/>
  <c r="CI100" i="17" s="1"/>
  <c r="AG100" i="17"/>
  <c r="CH100" i="17" s="1"/>
  <c r="AQ100" i="17"/>
  <c r="CR100" i="17" s="1"/>
  <c r="AJ100" i="17"/>
  <c r="CK100" i="17" s="1"/>
  <c r="AF100" i="17"/>
  <c r="CG100" i="17" s="1"/>
  <c r="AD100" i="17"/>
  <c r="CE100" i="17" s="1"/>
  <c r="AC100" i="17"/>
  <c r="CD100" i="17" s="1"/>
  <c r="AB100" i="17"/>
  <c r="CC100" i="17" s="1"/>
  <c r="AA100" i="17"/>
  <c r="CB100" i="17" s="1"/>
  <c r="Z100" i="17"/>
  <c r="CA100" i="17" s="1"/>
  <c r="Y100" i="17"/>
  <c r="BZ100" i="17" s="1"/>
  <c r="X100" i="17"/>
  <c r="BY100" i="17" s="1"/>
  <c r="W100" i="17"/>
  <c r="BX100" i="17" s="1"/>
  <c r="V100" i="17"/>
  <c r="BW100" i="17" s="1"/>
  <c r="U100" i="17"/>
  <c r="BV100" i="17" s="1"/>
  <c r="T100" i="17"/>
  <c r="BU100" i="17" s="1"/>
  <c r="S100" i="17"/>
  <c r="BT100" i="17" s="1"/>
  <c r="R100" i="17"/>
  <c r="BS100" i="17" s="1"/>
  <c r="Q100" i="17"/>
  <c r="BR100" i="17" s="1"/>
  <c r="P100" i="17"/>
  <c r="BQ100" i="17" s="1"/>
  <c r="O100" i="17"/>
  <c r="BP100" i="17" s="1"/>
  <c r="AR100" i="17"/>
  <c r="CS100" i="17" s="1"/>
  <c r="AQ99" i="17"/>
  <c r="CR99" i="17" s="1"/>
  <c r="B99" i="17"/>
  <c r="C99" i="17"/>
  <c r="BD99" i="17" s="1"/>
  <c r="D99" i="17"/>
  <c r="BE99" i="17" s="1"/>
  <c r="E99" i="17"/>
  <c r="BF99" i="17" s="1"/>
  <c r="F99" i="17"/>
  <c r="BG99" i="17" s="1"/>
  <c r="G99" i="17"/>
  <c r="BH99" i="17" s="1"/>
  <c r="N99" i="17"/>
  <c r="BO99" i="17" s="1"/>
  <c r="H99" i="17"/>
  <c r="BI99" i="17" s="1"/>
  <c r="I99" i="17"/>
  <c r="BJ99" i="17" s="1"/>
  <c r="J99" i="17"/>
  <c r="BK99" i="17" s="1"/>
  <c r="L99" i="17"/>
  <c r="BM99" i="17" s="1"/>
  <c r="M99" i="17"/>
  <c r="BN99" i="17" s="1"/>
  <c r="K99" i="17"/>
  <c r="BL99" i="17" s="1"/>
  <c r="AS99" i="17"/>
  <c r="CT99" i="17" s="1"/>
  <c r="AL99" i="17"/>
  <c r="CM99" i="17" s="1"/>
  <c r="AN99" i="17"/>
  <c r="CO99" i="17" s="1"/>
  <c r="AY99" i="17"/>
  <c r="CZ99" i="17" s="1"/>
  <c r="AX99" i="17"/>
  <c r="CY99" i="17" s="1"/>
  <c r="AW99" i="17"/>
  <c r="CX99" i="17" s="1"/>
  <c r="AV99" i="17"/>
  <c r="CW99" i="17" s="1"/>
  <c r="AU99" i="17"/>
  <c r="CV99" i="17" s="1"/>
  <c r="AT99" i="17"/>
  <c r="CU99" i="17" s="1"/>
  <c r="AO99" i="17"/>
  <c r="CP99" i="17" s="1"/>
  <c r="AP99" i="17"/>
  <c r="CQ99" i="17" s="1"/>
  <c r="AM99" i="17"/>
  <c r="CN99" i="17" s="1"/>
  <c r="AE99" i="17"/>
  <c r="CF99" i="17" s="1"/>
  <c r="AK99" i="17"/>
  <c r="CL99" i="17" s="1"/>
  <c r="AJ99" i="17"/>
  <c r="CK99" i="17" s="1"/>
  <c r="AI99" i="17"/>
  <c r="CJ99" i="17" s="1"/>
  <c r="AH99" i="17"/>
  <c r="CI99" i="17" s="1"/>
  <c r="AF99" i="17"/>
  <c r="CG99" i="17" s="1"/>
  <c r="AD99" i="17"/>
  <c r="CE99" i="17" s="1"/>
  <c r="AC99" i="17"/>
  <c r="CD99" i="17" s="1"/>
  <c r="AB99" i="17"/>
  <c r="CC99" i="17" s="1"/>
  <c r="AA99" i="17"/>
  <c r="CB99" i="17" s="1"/>
  <c r="Z99" i="17"/>
  <c r="CA99" i="17" s="1"/>
  <c r="Y99" i="17"/>
  <c r="BZ99" i="17" s="1"/>
  <c r="X99" i="17"/>
  <c r="BY99" i="17" s="1"/>
  <c r="W99" i="17"/>
  <c r="BX99" i="17" s="1"/>
  <c r="AG99" i="17"/>
  <c r="CH99" i="17" s="1"/>
  <c r="V99" i="17"/>
  <c r="BW99" i="17" s="1"/>
  <c r="U99" i="17"/>
  <c r="BV99" i="17" s="1"/>
  <c r="T99" i="17"/>
  <c r="BU99" i="17" s="1"/>
  <c r="S99" i="17"/>
  <c r="BT99" i="17" s="1"/>
  <c r="R99" i="17"/>
  <c r="BS99" i="17" s="1"/>
  <c r="Q99" i="17"/>
  <c r="BR99" i="17" s="1"/>
  <c r="P99" i="17"/>
  <c r="BQ99" i="17" s="1"/>
  <c r="O99" i="17"/>
  <c r="BP99" i="17" s="1"/>
  <c r="AR99" i="17"/>
  <c r="CS99" i="17" s="1"/>
  <c r="N98" i="17"/>
  <c r="BO98" i="17" s="1"/>
  <c r="B98" i="17"/>
  <c r="C98" i="17"/>
  <c r="BD98" i="17" s="1"/>
  <c r="D98" i="17"/>
  <c r="BE98" i="17" s="1"/>
  <c r="E98" i="17"/>
  <c r="BF98" i="17" s="1"/>
  <c r="F98" i="17"/>
  <c r="BG98" i="17" s="1"/>
  <c r="G98" i="17"/>
  <c r="BH98" i="17" s="1"/>
  <c r="H98" i="17"/>
  <c r="BI98" i="17" s="1"/>
  <c r="I98" i="17"/>
  <c r="BJ98" i="17" s="1"/>
  <c r="J98" i="17"/>
  <c r="BK98" i="17" s="1"/>
  <c r="L98" i="17"/>
  <c r="BM98" i="17" s="1"/>
  <c r="M98" i="17"/>
  <c r="BN98" i="17" s="1"/>
  <c r="AS98" i="17"/>
  <c r="CT98" i="17" s="1"/>
  <c r="AL98" i="17"/>
  <c r="CM98" i="17" s="1"/>
  <c r="AN98" i="17"/>
  <c r="CO98" i="17" s="1"/>
  <c r="AX98" i="17"/>
  <c r="CY98" i="17" s="1"/>
  <c r="AW98" i="17"/>
  <c r="CX98" i="17" s="1"/>
  <c r="K98" i="17"/>
  <c r="BL98" i="17" s="1"/>
  <c r="AY98" i="17"/>
  <c r="CZ98" i="17" s="1"/>
  <c r="AV98" i="17"/>
  <c r="CW98" i="17" s="1"/>
  <c r="AU98" i="17"/>
  <c r="CV98" i="17" s="1"/>
  <c r="AT98" i="17"/>
  <c r="CU98" i="17" s="1"/>
  <c r="AO98" i="17"/>
  <c r="CP98" i="17" s="1"/>
  <c r="AP98" i="17"/>
  <c r="CQ98" i="17" s="1"/>
  <c r="AM98" i="17"/>
  <c r="CN98" i="17" s="1"/>
  <c r="AE98" i="17"/>
  <c r="CF98" i="17" s="1"/>
  <c r="AK98" i="17"/>
  <c r="CL98" i="17" s="1"/>
  <c r="AJ98" i="17"/>
  <c r="CK98" i="17" s="1"/>
  <c r="AI98" i="17"/>
  <c r="CJ98" i="17" s="1"/>
  <c r="AH98" i="17"/>
  <c r="CI98" i="17" s="1"/>
  <c r="AG98" i="17"/>
  <c r="CH98" i="17" s="1"/>
  <c r="AF98" i="17"/>
  <c r="CG98" i="17" s="1"/>
  <c r="AD98" i="17"/>
  <c r="CE98" i="17" s="1"/>
  <c r="AC98" i="17"/>
  <c r="CD98" i="17" s="1"/>
  <c r="AQ98" i="17"/>
  <c r="CR98" i="17" s="1"/>
  <c r="AB98" i="17"/>
  <c r="CC98" i="17" s="1"/>
  <c r="AA98" i="17"/>
  <c r="CB98" i="17" s="1"/>
  <c r="Z98" i="17"/>
  <c r="CA98" i="17" s="1"/>
  <c r="Y98" i="17"/>
  <c r="BZ98" i="17" s="1"/>
  <c r="X98" i="17"/>
  <c r="BY98" i="17" s="1"/>
  <c r="W98" i="17"/>
  <c r="BX98" i="17" s="1"/>
  <c r="V98" i="17"/>
  <c r="BW98" i="17" s="1"/>
  <c r="U98" i="17"/>
  <c r="BV98" i="17" s="1"/>
  <c r="T98" i="17"/>
  <c r="BU98" i="17" s="1"/>
  <c r="S98" i="17"/>
  <c r="BT98" i="17" s="1"/>
  <c r="R98" i="17"/>
  <c r="BS98" i="17" s="1"/>
  <c r="Q98" i="17"/>
  <c r="BR98" i="17" s="1"/>
  <c r="P98" i="17"/>
  <c r="BQ98" i="17" s="1"/>
  <c r="O98" i="17"/>
  <c r="BP98" i="17" s="1"/>
  <c r="AR98" i="17"/>
  <c r="CS98" i="17" s="1"/>
  <c r="N97" i="17"/>
  <c r="BO97" i="17" s="1"/>
  <c r="B97" i="17"/>
  <c r="C97" i="17"/>
  <c r="BD97" i="17" s="1"/>
  <c r="D97" i="17"/>
  <c r="BE97" i="17" s="1"/>
  <c r="E97" i="17"/>
  <c r="BF97" i="17" s="1"/>
  <c r="F97" i="17"/>
  <c r="BG97" i="17" s="1"/>
  <c r="G97" i="17"/>
  <c r="BH97" i="17" s="1"/>
  <c r="H97" i="17"/>
  <c r="BI97" i="17" s="1"/>
  <c r="I97" i="17"/>
  <c r="BJ97" i="17" s="1"/>
  <c r="J97" i="17"/>
  <c r="BK97" i="17" s="1"/>
  <c r="K97" i="17"/>
  <c r="BL97" i="17" s="1"/>
  <c r="L97" i="17"/>
  <c r="BM97" i="17" s="1"/>
  <c r="M97" i="17"/>
  <c r="BN97" i="17" s="1"/>
  <c r="AS97" i="17"/>
  <c r="CT97" i="17" s="1"/>
  <c r="AL97" i="17"/>
  <c r="CM97" i="17" s="1"/>
  <c r="AN97" i="17"/>
  <c r="CO97" i="17" s="1"/>
  <c r="AX97" i="17"/>
  <c r="CY97" i="17" s="1"/>
  <c r="AW97" i="17"/>
  <c r="CX97" i="17" s="1"/>
  <c r="AY97" i="17"/>
  <c r="CZ97" i="17" s="1"/>
  <c r="AV97" i="17"/>
  <c r="CW97" i="17" s="1"/>
  <c r="AU97" i="17"/>
  <c r="CV97" i="17" s="1"/>
  <c r="AT97" i="17"/>
  <c r="CU97" i="17" s="1"/>
  <c r="AO97" i="17"/>
  <c r="CP97" i="17" s="1"/>
  <c r="AP97" i="17"/>
  <c r="CQ97" i="17" s="1"/>
  <c r="AM97" i="17"/>
  <c r="CN97" i="17" s="1"/>
  <c r="AE97" i="17"/>
  <c r="CF97" i="17" s="1"/>
  <c r="AK97" i="17"/>
  <c r="CL97" i="17" s="1"/>
  <c r="AJ97" i="17"/>
  <c r="CK97" i="17" s="1"/>
  <c r="AI97" i="17"/>
  <c r="CJ97" i="17" s="1"/>
  <c r="AH97" i="17"/>
  <c r="CI97" i="17" s="1"/>
  <c r="AG97" i="17"/>
  <c r="CH97" i="17" s="1"/>
  <c r="AQ97" i="17"/>
  <c r="CR97" i="17" s="1"/>
  <c r="AF97" i="17"/>
  <c r="CG97" i="17" s="1"/>
  <c r="AD97" i="17"/>
  <c r="CE97" i="17" s="1"/>
  <c r="AC97" i="17"/>
  <c r="CD97" i="17" s="1"/>
  <c r="AB97" i="17"/>
  <c r="CC97" i="17" s="1"/>
  <c r="AA97" i="17"/>
  <c r="CB97" i="17" s="1"/>
  <c r="Z97" i="17"/>
  <c r="CA97" i="17" s="1"/>
  <c r="Y97" i="17"/>
  <c r="BZ97" i="17" s="1"/>
  <c r="X97" i="17"/>
  <c r="BY97" i="17" s="1"/>
  <c r="W97" i="17"/>
  <c r="BX97" i="17" s="1"/>
  <c r="V97" i="17"/>
  <c r="BW97" i="17" s="1"/>
  <c r="U97" i="17"/>
  <c r="BV97" i="17" s="1"/>
  <c r="T97" i="17"/>
  <c r="BU97" i="17" s="1"/>
  <c r="S97" i="17"/>
  <c r="BT97" i="17" s="1"/>
  <c r="R97" i="17"/>
  <c r="BS97" i="17" s="1"/>
  <c r="Q97" i="17"/>
  <c r="BR97" i="17" s="1"/>
  <c r="P97" i="17"/>
  <c r="BQ97" i="17" s="1"/>
  <c r="O97" i="17"/>
  <c r="BP97" i="17" s="1"/>
  <c r="AR97" i="17"/>
  <c r="CS97" i="17" s="1"/>
  <c r="N96" i="17"/>
  <c r="BO96" i="17" s="1"/>
  <c r="AQ96" i="17"/>
  <c r="CR96" i="17" s="1"/>
  <c r="B96" i="17"/>
  <c r="C96" i="17"/>
  <c r="BD96" i="17" s="1"/>
  <c r="D96" i="17"/>
  <c r="BE96" i="17" s="1"/>
  <c r="E96" i="17"/>
  <c r="BF96" i="17" s="1"/>
  <c r="F96" i="17"/>
  <c r="BG96" i="17" s="1"/>
  <c r="G96" i="17"/>
  <c r="BH96" i="17" s="1"/>
  <c r="H96" i="17"/>
  <c r="BI96" i="17" s="1"/>
  <c r="I96" i="17"/>
  <c r="BJ96" i="17" s="1"/>
  <c r="J96" i="17"/>
  <c r="BK96" i="17" s="1"/>
  <c r="K96" i="17"/>
  <c r="BL96" i="17" s="1"/>
  <c r="L96" i="17"/>
  <c r="BM96" i="17" s="1"/>
  <c r="M96" i="17"/>
  <c r="BN96" i="17" s="1"/>
  <c r="AS96" i="17"/>
  <c r="CT96" i="17" s="1"/>
  <c r="AL96" i="17"/>
  <c r="CM96" i="17" s="1"/>
  <c r="AN96" i="17"/>
  <c r="CO96" i="17" s="1"/>
  <c r="AY96" i="17"/>
  <c r="CZ96" i="17" s="1"/>
  <c r="AX96" i="17"/>
  <c r="CY96" i="17" s="1"/>
  <c r="AW96" i="17"/>
  <c r="CX96" i="17" s="1"/>
  <c r="AV96" i="17"/>
  <c r="CW96" i="17" s="1"/>
  <c r="AU96" i="17"/>
  <c r="CV96" i="17" s="1"/>
  <c r="AT96" i="17"/>
  <c r="CU96" i="17" s="1"/>
  <c r="AO96" i="17"/>
  <c r="CP96" i="17" s="1"/>
  <c r="AP96" i="17"/>
  <c r="CQ96" i="17" s="1"/>
  <c r="AM96" i="17"/>
  <c r="CN96" i="17" s="1"/>
  <c r="AE96" i="17"/>
  <c r="CF96" i="17" s="1"/>
  <c r="AK96" i="17"/>
  <c r="CL96" i="17" s="1"/>
  <c r="AJ96" i="17"/>
  <c r="CK96" i="17" s="1"/>
  <c r="AI96" i="17"/>
  <c r="CJ96" i="17" s="1"/>
  <c r="AH96" i="17"/>
  <c r="CI96" i="17" s="1"/>
  <c r="AG96" i="17"/>
  <c r="CH96" i="17" s="1"/>
  <c r="AF96" i="17"/>
  <c r="CG96" i="17" s="1"/>
  <c r="AD96" i="17"/>
  <c r="CE96" i="17" s="1"/>
  <c r="AC96" i="17"/>
  <c r="CD96" i="17" s="1"/>
  <c r="AB96" i="17"/>
  <c r="CC96" i="17" s="1"/>
  <c r="AA96" i="17"/>
  <c r="CB96" i="17" s="1"/>
  <c r="Z96" i="17"/>
  <c r="CA96" i="17" s="1"/>
  <c r="Y96" i="17"/>
  <c r="BZ96" i="17" s="1"/>
  <c r="X96" i="17"/>
  <c r="BY96" i="17" s="1"/>
  <c r="W96" i="17"/>
  <c r="BX96" i="17" s="1"/>
  <c r="V96" i="17"/>
  <c r="BW96" i="17" s="1"/>
  <c r="U96" i="17"/>
  <c r="BV96" i="17" s="1"/>
  <c r="T96" i="17"/>
  <c r="BU96" i="17" s="1"/>
  <c r="S96" i="17"/>
  <c r="BT96" i="17" s="1"/>
  <c r="R96" i="17"/>
  <c r="BS96" i="17" s="1"/>
  <c r="Q96" i="17"/>
  <c r="BR96" i="17" s="1"/>
  <c r="P96" i="17"/>
  <c r="BQ96" i="17" s="1"/>
  <c r="O96" i="17"/>
  <c r="BP96" i="17" s="1"/>
  <c r="AR96" i="17"/>
  <c r="CS96" i="17" s="1"/>
  <c r="N95" i="17"/>
  <c r="BO95" i="17" s="1"/>
  <c r="B95" i="17"/>
  <c r="C95" i="17"/>
  <c r="BD95" i="17" s="1"/>
  <c r="D95" i="17"/>
  <c r="BE95" i="17" s="1"/>
  <c r="E95" i="17"/>
  <c r="BF95" i="17" s="1"/>
  <c r="F95" i="17"/>
  <c r="BG95" i="17" s="1"/>
  <c r="G95" i="17"/>
  <c r="BH95" i="17" s="1"/>
  <c r="H95" i="17"/>
  <c r="BI95" i="17" s="1"/>
  <c r="I95" i="17"/>
  <c r="BJ95" i="17" s="1"/>
  <c r="J95" i="17"/>
  <c r="BK95" i="17" s="1"/>
  <c r="K95" i="17"/>
  <c r="BL95" i="17" s="1"/>
  <c r="L95" i="17"/>
  <c r="BM95" i="17" s="1"/>
  <c r="M95" i="17"/>
  <c r="BN95" i="17" s="1"/>
  <c r="AQ95" i="17"/>
  <c r="CR95" i="17" s="1"/>
  <c r="AS95" i="17"/>
  <c r="CT95" i="17" s="1"/>
  <c r="AL95" i="17"/>
  <c r="CM95" i="17" s="1"/>
  <c r="AN95" i="17"/>
  <c r="CO95" i="17" s="1"/>
  <c r="AX95" i="17"/>
  <c r="CY95" i="17" s="1"/>
  <c r="AW95" i="17"/>
  <c r="CX95" i="17" s="1"/>
  <c r="AY95" i="17"/>
  <c r="CZ95" i="17" s="1"/>
  <c r="AV95" i="17"/>
  <c r="CW95" i="17" s="1"/>
  <c r="AU95" i="17"/>
  <c r="CV95" i="17" s="1"/>
  <c r="AT95" i="17"/>
  <c r="CU95" i="17" s="1"/>
  <c r="AO95" i="17"/>
  <c r="CP95" i="17" s="1"/>
  <c r="AP95" i="17"/>
  <c r="CQ95" i="17" s="1"/>
  <c r="AM95" i="17"/>
  <c r="CN95" i="17" s="1"/>
  <c r="AE95" i="17"/>
  <c r="CF95" i="17" s="1"/>
  <c r="AK95" i="17"/>
  <c r="CL95" i="17" s="1"/>
  <c r="AJ95" i="17"/>
  <c r="CK95" i="17" s="1"/>
  <c r="AI95" i="17"/>
  <c r="CJ95" i="17" s="1"/>
  <c r="AH95" i="17"/>
  <c r="CI95" i="17" s="1"/>
  <c r="AG95" i="17"/>
  <c r="CH95" i="17" s="1"/>
  <c r="AF95" i="17"/>
  <c r="CG95" i="17" s="1"/>
  <c r="AD95" i="17"/>
  <c r="CE95" i="17" s="1"/>
  <c r="AC95" i="17"/>
  <c r="CD95" i="17" s="1"/>
  <c r="AB95" i="17"/>
  <c r="CC95" i="17" s="1"/>
  <c r="AA95" i="17"/>
  <c r="CB95" i="17" s="1"/>
  <c r="Z95" i="17"/>
  <c r="CA95" i="17" s="1"/>
  <c r="Y95" i="17"/>
  <c r="BZ95" i="17" s="1"/>
  <c r="X95" i="17"/>
  <c r="BY95" i="17" s="1"/>
  <c r="W95" i="17"/>
  <c r="BX95" i="17" s="1"/>
  <c r="V95" i="17"/>
  <c r="BW95" i="17" s="1"/>
  <c r="U95" i="17"/>
  <c r="BV95" i="17" s="1"/>
  <c r="T95" i="17"/>
  <c r="BU95" i="17" s="1"/>
  <c r="S95" i="17"/>
  <c r="BT95" i="17" s="1"/>
  <c r="R95" i="17"/>
  <c r="BS95" i="17" s="1"/>
  <c r="Q95" i="17"/>
  <c r="BR95" i="17" s="1"/>
  <c r="P95" i="17"/>
  <c r="BQ95" i="17" s="1"/>
  <c r="O95" i="17"/>
  <c r="BP95" i="17" s="1"/>
  <c r="AR95" i="17"/>
  <c r="CS95" i="17" s="1"/>
  <c r="B94" i="17"/>
  <c r="C94" i="17"/>
  <c r="BD94" i="17" s="1"/>
  <c r="D94" i="17"/>
  <c r="BE94" i="17" s="1"/>
  <c r="E94" i="17"/>
  <c r="BF94" i="17" s="1"/>
  <c r="F94" i="17"/>
  <c r="BG94" i="17" s="1"/>
  <c r="G94" i="17"/>
  <c r="BH94" i="17" s="1"/>
  <c r="H94" i="17"/>
  <c r="BI94" i="17" s="1"/>
  <c r="I94" i="17"/>
  <c r="BJ94" i="17" s="1"/>
  <c r="J94" i="17"/>
  <c r="BK94" i="17" s="1"/>
  <c r="L94" i="17"/>
  <c r="BM94" i="17" s="1"/>
  <c r="M94" i="17"/>
  <c r="BN94" i="17" s="1"/>
  <c r="K94" i="17"/>
  <c r="BL94" i="17" s="1"/>
  <c r="AS94" i="17"/>
  <c r="CT94" i="17" s="1"/>
  <c r="AL94" i="17"/>
  <c r="CM94" i="17" s="1"/>
  <c r="AN94" i="17"/>
  <c r="CO94" i="17" s="1"/>
  <c r="AX94" i="17"/>
  <c r="CY94" i="17" s="1"/>
  <c r="AW94" i="17"/>
  <c r="CX94" i="17" s="1"/>
  <c r="N94" i="17"/>
  <c r="BO94" i="17" s="1"/>
  <c r="AY94" i="17"/>
  <c r="CZ94" i="17" s="1"/>
  <c r="AV94" i="17"/>
  <c r="CW94" i="17" s="1"/>
  <c r="AU94" i="17"/>
  <c r="CV94" i="17" s="1"/>
  <c r="AT94" i="17"/>
  <c r="CU94" i="17" s="1"/>
  <c r="AQ94" i="17"/>
  <c r="CR94" i="17" s="1"/>
  <c r="AO94" i="17"/>
  <c r="CP94" i="17" s="1"/>
  <c r="AP94" i="17"/>
  <c r="CQ94" i="17" s="1"/>
  <c r="AM94" i="17"/>
  <c r="CN94" i="17" s="1"/>
  <c r="AE94" i="17"/>
  <c r="CF94" i="17" s="1"/>
  <c r="AK94" i="17"/>
  <c r="CL94" i="17" s="1"/>
  <c r="AJ94" i="17"/>
  <c r="CK94" i="17" s="1"/>
  <c r="AI94" i="17"/>
  <c r="CJ94" i="17" s="1"/>
  <c r="AH94" i="17"/>
  <c r="CI94" i="17" s="1"/>
  <c r="AG94" i="17"/>
  <c r="CH94" i="17" s="1"/>
  <c r="AF94" i="17"/>
  <c r="CG94" i="17" s="1"/>
  <c r="AD94" i="17"/>
  <c r="CE94" i="17" s="1"/>
  <c r="AC94" i="17"/>
  <c r="CD94" i="17" s="1"/>
  <c r="AB94" i="17"/>
  <c r="CC94" i="17" s="1"/>
  <c r="AA94" i="17"/>
  <c r="CB94" i="17" s="1"/>
  <c r="Z94" i="17"/>
  <c r="CA94" i="17" s="1"/>
  <c r="Y94" i="17"/>
  <c r="BZ94" i="17" s="1"/>
  <c r="X94" i="17"/>
  <c r="BY94" i="17" s="1"/>
  <c r="W94" i="17"/>
  <c r="BX94" i="17" s="1"/>
  <c r="V94" i="17"/>
  <c r="BW94" i="17" s="1"/>
  <c r="U94" i="17"/>
  <c r="BV94" i="17" s="1"/>
  <c r="T94" i="17"/>
  <c r="BU94" i="17" s="1"/>
  <c r="S94" i="17"/>
  <c r="BT94" i="17" s="1"/>
  <c r="R94" i="17"/>
  <c r="BS94" i="17" s="1"/>
  <c r="Q94" i="17"/>
  <c r="BR94" i="17" s="1"/>
  <c r="P94" i="17"/>
  <c r="BQ94" i="17" s="1"/>
  <c r="O94" i="17"/>
  <c r="BP94" i="17" s="1"/>
  <c r="AR94" i="17"/>
  <c r="CS94" i="17" s="1"/>
  <c r="B93" i="17"/>
  <c r="C93" i="17"/>
  <c r="BD93" i="17" s="1"/>
  <c r="D93" i="17"/>
  <c r="BE93" i="17" s="1"/>
  <c r="E93" i="17"/>
  <c r="BF93" i="17" s="1"/>
  <c r="F93" i="17"/>
  <c r="BG93" i="17" s="1"/>
  <c r="G93" i="17"/>
  <c r="BH93" i="17" s="1"/>
  <c r="H93" i="17"/>
  <c r="BI93" i="17" s="1"/>
  <c r="I93" i="17"/>
  <c r="BJ93" i="17" s="1"/>
  <c r="J93" i="17"/>
  <c r="BK93" i="17" s="1"/>
  <c r="K93" i="17"/>
  <c r="BL93" i="17" s="1"/>
  <c r="L93" i="17"/>
  <c r="BM93" i="17" s="1"/>
  <c r="M93" i="17"/>
  <c r="BN93" i="17" s="1"/>
  <c r="AS93" i="17"/>
  <c r="CT93" i="17" s="1"/>
  <c r="AL93" i="17"/>
  <c r="CM93" i="17" s="1"/>
  <c r="AN93" i="17"/>
  <c r="CO93" i="17" s="1"/>
  <c r="AY93" i="17"/>
  <c r="CZ93" i="17" s="1"/>
  <c r="AX93" i="17"/>
  <c r="CY93" i="17" s="1"/>
  <c r="AW93" i="17"/>
  <c r="CX93" i="17" s="1"/>
  <c r="AV93" i="17"/>
  <c r="CW93" i="17" s="1"/>
  <c r="AU93" i="17"/>
  <c r="CV93" i="17" s="1"/>
  <c r="AT93" i="17"/>
  <c r="CU93" i="17" s="1"/>
  <c r="AO93" i="17"/>
  <c r="CP93" i="17" s="1"/>
  <c r="AP93" i="17"/>
  <c r="CQ93" i="17" s="1"/>
  <c r="AM93" i="17"/>
  <c r="CN93" i="17" s="1"/>
  <c r="N93" i="17"/>
  <c r="BO93" i="17" s="1"/>
  <c r="AE93" i="17"/>
  <c r="CF93" i="17" s="1"/>
  <c r="AK93" i="17"/>
  <c r="CL93" i="17" s="1"/>
  <c r="AI93" i="17"/>
  <c r="CJ93" i="17" s="1"/>
  <c r="AH93" i="17"/>
  <c r="CI93" i="17" s="1"/>
  <c r="AG93" i="17"/>
  <c r="CH93" i="17" s="1"/>
  <c r="AF93" i="17"/>
  <c r="CG93" i="17" s="1"/>
  <c r="AD93" i="17"/>
  <c r="CE93" i="17" s="1"/>
  <c r="AC93" i="17"/>
  <c r="CD93" i="17" s="1"/>
  <c r="AB93" i="17"/>
  <c r="CC93" i="17" s="1"/>
  <c r="AA93" i="17"/>
  <c r="CB93" i="17" s="1"/>
  <c r="Z93" i="17"/>
  <c r="CA93" i="17" s="1"/>
  <c r="Y93" i="17"/>
  <c r="BZ93" i="17" s="1"/>
  <c r="X93" i="17"/>
  <c r="BY93" i="17" s="1"/>
  <c r="AJ93" i="17"/>
  <c r="CK93" i="17" s="1"/>
  <c r="W93" i="17"/>
  <c r="BX93" i="17" s="1"/>
  <c r="V93" i="17"/>
  <c r="BW93" i="17" s="1"/>
  <c r="U93" i="17"/>
  <c r="BV93" i="17" s="1"/>
  <c r="T93" i="17"/>
  <c r="BU93" i="17" s="1"/>
  <c r="S93" i="17"/>
  <c r="BT93" i="17" s="1"/>
  <c r="R93" i="17"/>
  <c r="BS93" i="17" s="1"/>
  <c r="AQ93" i="17"/>
  <c r="CR93" i="17" s="1"/>
  <c r="Q93" i="17"/>
  <c r="BR93" i="17" s="1"/>
  <c r="P93" i="17"/>
  <c r="BQ93" i="17" s="1"/>
  <c r="O93" i="17"/>
  <c r="BP93" i="17" s="1"/>
  <c r="AR93" i="17"/>
  <c r="CS93" i="17" s="1"/>
  <c r="AQ92" i="17"/>
  <c r="CR92" i="17" s="1"/>
  <c r="B92" i="17"/>
  <c r="C92" i="17"/>
  <c r="BD92" i="17" s="1"/>
  <c r="D92" i="17"/>
  <c r="BE92" i="17" s="1"/>
  <c r="E92" i="17"/>
  <c r="BF92" i="17" s="1"/>
  <c r="F92" i="17"/>
  <c r="BG92" i="17" s="1"/>
  <c r="G92" i="17"/>
  <c r="BH92" i="17" s="1"/>
  <c r="H92" i="17"/>
  <c r="BI92" i="17" s="1"/>
  <c r="I92" i="17"/>
  <c r="BJ92" i="17" s="1"/>
  <c r="J92" i="17"/>
  <c r="BK92" i="17" s="1"/>
  <c r="K92" i="17"/>
  <c r="BL92" i="17" s="1"/>
  <c r="L92" i="17"/>
  <c r="BM92" i="17" s="1"/>
  <c r="M92" i="17"/>
  <c r="BN92" i="17" s="1"/>
  <c r="AS92" i="17"/>
  <c r="CT92" i="17" s="1"/>
  <c r="AL92" i="17"/>
  <c r="CM92" i="17" s="1"/>
  <c r="AN92" i="17"/>
  <c r="CO92" i="17" s="1"/>
  <c r="AX92" i="17"/>
  <c r="CY92" i="17" s="1"/>
  <c r="AW92" i="17"/>
  <c r="CX92" i="17" s="1"/>
  <c r="AY92" i="17"/>
  <c r="CZ92" i="17" s="1"/>
  <c r="AV92" i="17"/>
  <c r="CW92" i="17" s="1"/>
  <c r="AU92" i="17"/>
  <c r="CV92" i="17" s="1"/>
  <c r="AT92" i="17"/>
  <c r="CU92" i="17" s="1"/>
  <c r="AO92" i="17"/>
  <c r="CP92" i="17" s="1"/>
  <c r="AP92" i="17"/>
  <c r="CQ92" i="17" s="1"/>
  <c r="AM92" i="17"/>
  <c r="CN92" i="17" s="1"/>
  <c r="AE92" i="17"/>
  <c r="CF92" i="17" s="1"/>
  <c r="AK92" i="17"/>
  <c r="CL92" i="17" s="1"/>
  <c r="AJ92" i="17"/>
  <c r="CK92" i="17" s="1"/>
  <c r="AI92" i="17"/>
  <c r="CJ92" i="17" s="1"/>
  <c r="AH92" i="17"/>
  <c r="CI92" i="17" s="1"/>
  <c r="AG92" i="17"/>
  <c r="CH92" i="17" s="1"/>
  <c r="AF92" i="17"/>
  <c r="CG92" i="17" s="1"/>
  <c r="AD92" i="17"/>
  <c r="CE92" i="17" s="1"/>
  <c r="AC92" i="17"/>
  <c r="CD92" i="17" s="1"/>
  <c r="AB92" i="17"/>
  <c r="CC92" i="17" s="1"/>
  <c r="AA92" i="17"/>
  <c r="CB92" i="17" s="1"/>
  <c r="Z92" i="17"/>
  <c r="CA92" i="17" s="1"/>
  <c r="Y92" i="17"/>
  <c r="BZ92" i="17" s="1"/>
  <c r="X92" i="17"/>
  <c r="BY92" i="17" s="1"/>
  <c r="W92" i="17"/>
  <c r="BX92" i="17" s="1"/>
  <c r="V92" i="17"/>
  <c r="BW92" i="17" s="1"/>
  <c r="U92" i="17"/>
  <c r="BV92" i="17" s="1"/>
  <c r="T92" i="17"/>
  <c r="BU92" i="17" s="1"/>
  <c r="S92" i="17"/>
  <c r="BT92" i="17" s="1"/>
  <c r="R92" i="17"/>
  <c r="BS92" i="17" s="1"/>
  <c r="Q92" i="17"/>
  <c r="BR92" i="17" s="1"/>
  <c r="P92" i="17"/>
  <c r="BQ92" i="17" s="1"/>
  <c r="O92" i="17"/>
  <c r="BP92" i="17" s="1"/>
  <c r="N92" i="17"/>
  <c r="BO92" i="17" s="1"/>
  <c r="AR92" i="17"/>
  <c r="CS92" i="17" s="1"/>
  <c r="AQ91" i="17"/>
  <c r="CR91" i="17" s="1"/>
  <c r="B91" i="17"/>
  <c r="C91" i="17"/>
  <c r="BD91" i="17" s="1"/>
  <c r="D91" i="17"/>
  <c r="BE91" i="17" s="1"/>
  <c r="E91" i="17"/>
  <c r="BF91" i="17" s="1"/>
  <c r="F91" i="17"/>
  <c r="BG91" i="17" s="1"/>
  <c r="G91" i="17"/>
  <c r="BH91" i="17" s="1"/>
  <c r="H91" i="17"/>
  <c r="BI91" i="17" s="1"/>
  <c r="I91" i="17"/>
  <c r="BJ91" i="17" s="1"/>
  <c r="J91" i="17"/>
  <c r="BK91" i="17" s="1"/>
  <c r="K91" i="17"/>
  <c r="BL91" i="17" s="1"/>
  <c r="L91" i="17"/>
  <c r="BM91" i="17" s="1"/>
  <c r="M91" i="17"/>
  <c r="BN91" i="17" s="1"/>
  <c r="AS91" i="17"/>
  <c r="CT91" i="17" s="1"/>
  <c r="AL91" i="17"/>
  <c r="CM91" i="17" s="1"/>
  <c r="AN91" i="17"/>
  <c r="CO91" i="17" s="1"/>
  <c r="AY91" i="17"/>
  <c r="CZ91" i="17" s="1"/>
  <c r="AX91" i="17"/>
  <c r="CY91" i="17" s="1"/>
  <c r="AW91" i="17"/>
  <c r="CX91" i="17" s="1"/>
  <c r="AV91" i="17"/>
  <c r="CW91" i="17" s="1"/>
  <c r="AU91" i="17"/>
  <c r="CV91" i="17" s="1"/>
  <c r="AT91" i="17"/>
  <c r="CU91" i="17" s="1"/>
  <c r="AO91" i="17"/>
  <c r="CP91" i="17" s="1"/>
  <c r="AP91" i="17"/>
  <c r="CQ91" i="17" s="1"/>
  <c r="AM91" i="17"/>
  <c r="CN91" i="17" s="1"/>
  <c r="AE91" i="17"/>
  <c r="CF91" i="17" s="1"/>
  <c r="AK91" i="17"/>
  <c r="CL91" i="17" s="1"/>
  <c r="AJ91" i="17"/>
  <c r="CK91" i="17" s="1"/>
  <c r="AI91" i="17"/>
  <c r="CJ91" i="17" s="1"/>
  <c r="AH91" i="17"/>
  <c r="CI91" i="17" s="1"/>
  <c r="AG91" i="17"/>
  <c r="CH91" i="17" s="1"/>
  <c r="AF91" i="17"/>
  <c r="CG91" i="17" s="1"/>
  <c r="AD91" i="17"/>
  <c r="CE91" i="17" s="1"/>
  <c r="AC91" i="17"/>
  <c r="CD91" i="17" s="1"/>
  <c r="AB91" i="17"/>
  <c r="CC91" i="17" s="1"/>
  <c r="AA91" i="17"/>
  <c r="CB91" i="17" s="1"/>
  <c r="N91" i="17"/>
  <c r="BO91" i="17" s="1"/>
  <c r="Z91" i="17"/>
  <c r="CA91" i="17" s="1"/>
  <c r="Y91" i="17"/>
  <c r="BZ91" i="17" s="1"/>
  <c r="X91" i="17"/>
  <c r="BY91" i="17" s="1"/>
  <c r="W91" i="17"/>
  <c r="BX91" i="17" s="1"/>
  <c r="V91" i="17"/>
  <c r="BW91" i="17" s="1"/>
  <c r="U91" i="17"/>
  <c r="BV91" i="17" s="1"/>
  <c r="T91" i="17"/>
  <c r="BU91" i="17" s="1"/>
  <c r="S91" i="17"/>
  <c r="BT91" i="17" s="1"/>
  <c r="R91" i="17"/>
  <c r="BS91" i="17" s="1"/>
  <c r="Q91" i="17"/>
  <c r="BR91" i="17" s="1"/>
  <c r="P91" i="17"/>
  <c r="BQ91" i="17" s="1"/>
  <c r="O91" i="17"/>
  <c r="BP91" i="17" s="1"/>
  <c r="AR91" i="17"/>
  <c r="CS91" i="17" s="1"/>
  <c r="B90" i="17"/>
  <c r="C90" i="17"/>
  <c r="BD90" i="17" s="1"/>
  <c r="D90" i="17"/>
  <c r="BE90" i="17" s="1"/>
  <c r="E90" i="17"/>
  <c r="BF90" i="17" s="1"/>
  <c r="F90" i="17"/>
  <c r="BG90" i="17" s="1"/>
  <c r="G90" i="17"/>
  <c r="BH90" i="17" s="1"/>
  <c r="H90" i="17"/>
  <c r="BI90" i="17" s="1"/>
  <c r="I90" i="17"/>
  <c r="BJ90" i="17" s="1"/>
  <c r="J90" i="17"/>
  <c r="BK90" i="17" s="1"/>
  <c r="K90" i="17"/>
  <c r="BL90" i="17" s="1"/>
  <c r="L90" i="17"/>
  <c r="BM90" i="17" s="1"/>
  <c r="M90" i="17"/>
  <c r="BN90" i="17" s="1"/>
  <c r="AS90" i="17"/>
  <c r="CT90" i="17" s="1"/>
  <c r="AQ90" i="17"/>
  <c r="CR90" i="17" s="1"/>
  <c r="AL90" i="17"/>
  <c r="CM90" i="17" s="1"/>
  <c r="AN90" i="17"/>
  <c r="CO90" i="17" s="1"/>
  <c r="AY90" i="17"/>
  <c r="CZ90" i="17" s="1"/>
  <c r="AX90" i="17"/>
  <c r="CY90" i="17" s="1"/>
  <c r="AW90" i="17"/>
  <c r="CX90" i="17" s="1"/>
  <c r="AV90" i="17"/>
  <c r="CW90" i="17" s="1"/>
  <c r="AU90" i="17"/>
  <c r="CV90" i="17" s="1"/>
  <c r="AT90" i="17"/>
  <c r="CU90" i="17" s="1"/>
  <c r="AO90" i="17"/>
  <c r="CP90" i="17" s="1"/>
  <c r="AP90" i="17"/>
  <c r="CQ90" i="17" s="1"/>
  <c r="AM90" i="17"/>
  <c r="CN90" i="17" s="1"/>
  <c r="AE90" i="17"/>
  <c r="CF90" i="17" s="1"/>
  <c r="AK90" i="17"/>
  <c r="CL90" i="17" s="1"/>
  <c r="AJ90" i="17"/>
  <c r="CK90" i="17" s="1"/>
  <c r="AI90" i="17"/>
  <c r="CJ90" i="17" s="1"/>
  <c r="AH90" i="17"/>
  <c r="CI90" i="17" s="1"/>
  <c r="AG90" i="17"/>
  <c r="CH90" i="17" s="1"/>
  <c r="N90" i="17"/>
  <c r="BO90" i="17" s="1"/>
  <c r="AF90" i="17"/>
  <c r="CG90" i="17" s="1"/>
  <c r="AD90" i="17"/>
  <c r="CE90" i="17" s="1"/>
  <c r="AC90" i="17"/>
  <c r="CD90" i="17" s="1"/>
  <c r="AB90" i="17"/>
  <c r="CC90" i="17" s="1"/>
  <c r="AA90" i="17"/>
  <c r="CB90" i="17" s="1"/>
  <c r="Z90" i="17"/>
  <c r="CA90" i="17" s="1"/>
  <c r="Y90" i="17"/>
  <c r="BZ90" i="17" s="1"/>
  <c r="X90" i="17"/>
  <c r="BY90" i="17" s="1"/>
  <c r="W90" i="17"/>
  <c r="BX90" i="17" s="1"/>
  <c r="V90" i="17"/>
  <c r="BW90" i="17" s="1"/>
  <c r="U90" i="17"/>
  <c r="BV90" i="17" s="1"/>
  <c r="T90" i="17"/>
  <c r="BU90" i="17" s="1"/>
  <c r="S90" i="17"/>
  <c r="BT90" i="17" s="1"/>
  <c r="R90" i="17"/>
  <c r="BS90" i="17" s="1"/>
  <c r="Q90" i="17"/>
  <c r="BR90" i="17" s="1"/>
  <c r="P90" i="17"/>
  <c r="BQ90" i="17" s="1"/>
  <c r="O90" i="17"/>
  <c r="BP90" i="17" s="1"/>
  <c r="AR90" i="17"/>
  <c r="CS90" i="17" s="1"/>
  <c r="N89" i="17"/>
  <c r="BO89" i="17" s="1"/>
  <c r="AQ89" i="17"/>
  <c r="CR89" i="17" s="1"/>
  <c r="B89" i="17"/>
  <c r="C89" i="17"/>
  <c r="BD89" i="17" s="1"/>
  <c r="D89" i="17"/>
  <c r="BE89" i="17" s="1"/>
  <c r="E89" i="17"/>
  <c r="BF89" i="17" s="1"/>
  <c r="F89" i="17"/>
  <c r="BG89" i="17" s="1"/>
  <c r="G89" i="17"/>
  <c r="BH89" i="17" s="1"/>
  <c r="H89" i="17"/>
  <c r="BI89" i="17" s="1"/>
  <c r="I89" i="17"/>
  <c r="BJ89" i="17" s="1"/>
  <c r="J89" i="17"/>
  <c r="BK89" i="17" s="1"/>
  <c r="L89" i="17"/>
  <c r="BM89" i="17" s="1"/>
  <c r="M89" i="17"/>
  <c r="BN89" i="17" s="1"/>
  <c r="K89" i="17"/>
  <c r="BL89" i="17" s="1"/>
  <c r="AS89" i="17"/>
  <c r="CT89" i="17" s="1"/>
  <c r="AL89" i="17"/>
  <c r="CM89" i="17" s="1"/>
  <c r="AN89" i="17"/>
  <c r="CO89" i="17" s="1"/>
  <c r="AY89" i="17"/>
  <c r="CZ89" i="17" s="1"/>
  <c r="AX89" i="17"/>
  <c r="CY89" i="17" s="1"/>
  <c r="AW89" i="17"/>
  <c r="CX89" i="17" s="1"/>
  <c r="AV89" i="17"/>
  <c r="CW89" i="17" s="1"/>
  <c r="AU89" i="17"/>
  <c r="CV89" i="17" s="1"/>
  <c r="AT89" i="17"/>
  <c r="CU89" i="17" s="1"/>
  <c r="AO89" i="17"/>
  <c r="CP89" i="17" s="1"/>
  <c r="AP89" i="17"/>
  <c r="CQ89" i="17" s="1"/>
  <c r="AM89" i="17"/>
  <c r="CN89" i="17" s="1"/>
  <c r="AE89" i="17"/>
  <c r="CF89" i="17" s="1"/>
  <c r="AK89" i="17"/>
  <c r="CL89" i="17" s="1"/>
  <c r="AI89" i="17"/>
  <c r="CJ89" i="17" s="1"/>
  <c r="AH89" i="17"/>
  <c r="CI89" i="17" s="1"/>
  <c r="AJ89" i="17"/>
  <c r="CK89" i="17" s="1"/>
  <c r="AF89" i="17"/>
  <c r="CG89" i="17" s="1"/>
  <c r="AD89" i="17"/>
  <c r="CE89" i="17" s="1"/>
  <c r="AC89" i="17"/>
  <c r="CD89" i="17" s="1"/>
  <c r="AB89" i="17"/>
  <c r="CC89" i="17" s="1"/>
  <c r="AA89" i="17"/>
  <c r="CB89" i="17" s="1"/>
  <c r="AG89" i="17"/>
  <c r="CH89" i="17" s="1"/>
  <c r="Z89" i="17"/>
  <c r="CA89" i="17" s="1"/>
  <c r="Y89" i="17"/>
  <c r="BZ89" i="17" s="1"/>
  <c r="X89" i="17"/>
  <c r="BY89" i="17" s="1"/>
  <c r="W89" i="17"/>
  <c r="BX89" i="17" s="1"/>
  <c r="V89" i="17"/>
  <c r="BW89" i="17" s="1"/>
  <c r="U89" i="17"/>
  <c r="BV89" i="17" s="1"/>
  <c r="T89" i="17"/>
  <c r="BU89" i="17" s="1"/>
  <c r="S89" i="17"/>
  <c r="BT89" i="17" s="1"/>
  <c r="R89" i="17"/>
  <c r="BS89" i="17" s="1"/>
  <c r="Q89" i="17"/>
  <c r="BR89" i="17" s="1"/>
  <c r="P89" i="17"/>
  <c r="BQ89" i="17" s="1"/>
  <c r="O89" i="17"/>
  <c r="BP89" i="17" s="1"/>
  <c r="AR89" i="17"/>
  <c r="CS89" i="17" s="1"/>
  <c r="B88" i="17"/>
  <c r="C88" i="17"/>
  <c r="BD88" i="17" s="1"/>
  <c r="D88" i="17"/>
  <c r="BE88" i="17" s="1"/>
  <c r="E88" i="17"/>
  <c r="BF88" i="17" s="1"/>
  <c r="F88" i="17"/>
  <c r="BG88" i="17" s="1"/>
  <c r="G88" i="17"/>
  <c r="BH88" i="17" s="1"/>
  <c r="H88" i="17"/>
  <c r="BI88" i="17" s="1"/>
  <c r="I88" i="17"/>
  <c r="BJ88" i="17" s="1"/>
  <c r="J88" i="17"/>
  <c r="BK88" i="17" s="1"/>
  <c r="L88" i="17"/>
  <c r="BM88" i="17" s="1"/>
  <c r="M88" i="17"/>
  <c r="BN88" i="17" s="1"/>
  <c r="K88" i="17"/>
  <c r="BL88" i="17" s="1"/>
  <c r="AS88" i="17"/>
  <c r="CT88" i="17" s="1"/>
  <c r="AL88" i="17"/>
  <c r="CM88" i="17" s="1"/>
  <c r="AN88" i="17"/>
  <c r="CO88" i="17" s="1"/>
  <c r="AY88" i="17"/>
  <c r="CZ88" i="17" s="1"/>
  <c r="AX88" i="17"/>
  <c r="CY88" i="17" s="1"/>
  <c r="AW88" i="17"/>
  <c r="CX88" i="17" s="1"/>
  <c r="AV88" i="17"/>
  <c r="CW88" i="17" s="1"/>
  <c r="AU88" i="17"/>
  <c r="CV88" i="17" s="1"/>
  <c r="AT88" i="17"/>
  <c r="CU88" i="17" s="1"/>
  <c r="AQ88" i="17"/>
  <c r="CR88" i="17" s="1"/>
  <c r="AO88" i="17"/>
  <c r="CP88" i="17" s="1"/>
  <c r="AP88" i="17"/>
  <c r="CQ88" i="17" s="1"/>
  <c r="AM88" i="17"/>
  <c r="CN88" i="17" s="1"/>
  <c r="AE88" i="17"/>
  <c r="CF88" i="17" s="1"/>
  <c r="AK88" i="17"/>
  <c r="CL88" i="17" s="1"/>
  <c r="AI88" i="17"/>
  <c r="CJ88" i="17" s="1"/>
  <c r="AH88" i="17"/>
  <c r="CI88" i="17" s="1"/>
  <c r="AJ88" i="17"/>
  <c r="CK88" i="17" s="1"/>
  <c r="AF88" i="17"/>
  <c r="CG88" i="17" s="1"/>
  <c r="AD88" i="17"/>
  <c r="CE88" i="17" s="1"/>
  <c r="N88" i="17"/>
  <c r="BO88" i="17" s="1"/>
  <c r="AG88" i="17"/>
  <c r="CH88" i="17" s="1"/>
  <c r="AC88" i="17"/>
  <c r="CD88" i="17" s="1"/>
  <c r="AB88" i="17"/>
  <c r="CC88" i="17" s="1"/>
  <c r="AA88" i="17"/>
  <c r="CB88" i="17" s="1"/>
  <c r="Z88" i="17"/>
  <c r="CA88" i="17" s="1"/>
  <c r="Y88" i="17"/>
  <c r="BZ88" i="17" s="1"/>
  <c r="X88" i="17"/>
  <c r="BY88" i="17" s="1"/>
  <c r="W88" i="17"/>
  <c r="BX88" i="17" s="1"/>
  <c r="V88" i="17"/>
  <c r="BW88" i="17" s="1"/>
  <c r="U88" i="17"/>
  <c r="BV88" i="17" s="1"/>
  <c r="T88" i="17"/>
  <c r="BU88" i="17" s="1"/>
  <c r="S88" i="17"/>
  <c r="BT88" i="17" s="1"/>
  <c r="R88" i="17"/>
  <c r="BS88" i="17" s="1"/>
  <c r="Q88" i="17"/>
  <c r="BR88" i="17" s="1"/>
  <c r="P88" i="17"/>
  <c r="BQ88" i="17" s="1"/>
  <c r="O88" i="17"/>
  <c r="BP88" i="17" s="1"/>
  <c r="AR88" i="17"/>
  <c r="CS88" i="17" s="1"/>
  <c r="B87" i="17"/>
  <c r="C87" i="17"/>
  <c r="BD87" i="17" s="1"/>
  <c r="D87" i="17"/>
  <c r="BE87" i="17" s="1"/>
  <c r="E87" i="17"/>
  <c r="BF87" i="17" s="1"/>
  <c r="F87" i="17"/>
  <c r="BG87" i="17" s="1"/>
  <c r="G87" i="17"/>
  <c r="BH87" i="17" s="1"/>
  <c r="H87" i="17"/>
  <c r="BI87" i="17" s="1"/>
  <c r="I87" i="17"/>
  <c r="BJ87" i="17" s="1"/>
  <c r="J87" i="17"/>
  <c r="BK87" i="17" s="1"/>
  <c r="L87" i="17"/>
  <c r="BM87" i="17" s="1"/>
  <c r="M87" i="17"/>
  <c r="BN87" i="17" s="1"/>
  <c r="K87" i="17"/>
  <c r="BL87" i="17" s="1"/>
  <c r="AS87" i="17"/>
  <c r="CT87" i="17" s="1"/>
  <c r="AL87" i="17"/>
  <c r="CM87" i="17" s="1"/>
  <c r="AN87" i="17"/>
  <c r="CO87" i="17" s="1"/>
  <c r="AY87" i="17"/>
  <c r="CZ87" i="17" s="1"/>
  <c r="AX87" i="17"/>
  <c r="CY87" i="17" s="1"/>
  <c r="AW87" i="17"/>
  <c r="CX87" i="17" s="1"/>
  <c r="AV87" i="17"/>
  <c r="CW87" i="17" s="1"/>
  <c r="AU87" i="17"/>
  <c r="CV87" i="17" s="1"/>
  <c r="AT87" i="17"/>
  <c r="CU87" i="17" s="1"/>
  <c r="AO87" i="17"/>
  <c r="CP87" i="17" s="1"/>
  <c r="AP87" i="17"/>
  <c r="CQ87" i="17" s="1"/>
  <c r="AM87" i="17"/>
  <c r="CN87" i="17" s="1"/>
  <c r="N87" i="17"/>
  <c r="BO87" i="17" s="1"/>
  <c r="AE87" i="17"/>
  <c r="CF87" i="17" s="1"/>
  <c r="AK87" i="17"/>
  <c r="CL87" i="17" s="1"/>
  <c r="AI87" i="17"/>
  <c r="CJ87" i="17" s="1"/>
  <c r="AH87" i="17"/>
  <c r="CI87" i="17" s="1"/>
  <c r="AQ87" i="17"/>
  <c r="CR87" i="17" s="1"/>
  <c r="AF87" i="17"/>
  <c r="CG87" i="17" s="1"/>
  <c r="AD87" i="17"/>
  <c r="CE87" i="17" s="1"/>
  <c r="AG87" i="17"/>
  <c r="CH87" i="17" s="1"/>
  <c r="AC87" i="17"/>
  <c r="CD87" i="17" s="1"/>
  <c r="AB87" i="17"/>
  <c r="CC87" i="17" s="1"/>
  <c r="AA87" i="17"/>
  <c r="CB87" i="17" s="1"/>
  <c r="Z87" i="17"/>
  <c r="CA87" i="17" s="1"/>
  <c r="Y87" i="17"/>
  <c r="BZ87" i="17" s="1"/>
  <c r="X87" i="17"/>
  <c r="BY87" i="17" s="1"/>
  <c r="AJ87" i="17"/>
  <c r="CK87" i="17" s="1"/>
  <c r="W87" i="17"/>
  <c r="BX87" i="17" s="1"/>
  <c r="V87" i="17"/>
  <c r="BW87" i="17" s="1"/>
  <c r="U87" i="17"/>
  <c r="BV87" i="17" s="1"/>
  <c r="T87" i="17"/>
  <c r="BU87" i="17" s="1"/>
  <c r="S87" i="17"/>
  <c r="BT87" i="17" s="1"/>
  <c r="R87" i="17"/>
  <c r="BS87" i="17" s="1"/>
  <c r="Q87" i="17"/>
  <c r="BR87" i="17" s="1"/>
  <c r="P87" i="17"/>
  <c r="BQ87" i="17" s="1"/>
  <c r="O87" i="17"/>
  <c r="BP87" i="17" s="1"/>
  <c r="AR87" i="17"/>
  <c r="CS87" i="17" s="1"/>
  <c r="B86" i="17"/>
  <c r="C86" i="17"/>
  <c r="BD86" i="17" s="1"/>
  <c r="D86" i="17"/>
  <c r="BE86" i="17" s="1"/>
  <c r="AQ86" i="17"/>
  <c r="CR86" i="17" s="1"/>
  <c r="E86" i="17"/>
  <c r="BF86" i="17" s="1"/>
  <c r="F86" i="17"/>
  <c r="BG86" i="17" s="1"/>
  <c r="G86" i="17"/>
  <c r="BH86" i="17" s="1"/>
  <c r="H86" i="17"/>
  <c r="BI86" i="17" s="1"/>
  <c r="I86" i="17"/>
  <c r="BJ86" i="17" s="1"/>
  <c r="J86" i="17"/>
  <c r="BK86" i="17" s="1"/>
  <c r="K86" i="17"/>
  <c r="BL86" i="17" s="1"/>
  <c r="L86" i="17"/>
  <c r="BM86" i="17" s="1"/>
  <c r="M86" i="17"/>
  <c r="BN86" i="17" s="1"/>
  <c r="AS86" i="17"/>
  <c r="CT86" i="17" s="1"/>
  <c r="AL86" i="17"/>
  <c r="CM86" i="17" s="1"/>
  <c r="AN86" i="17"/>
  <c r="CO86" i="17" s="1"/>
  <c r="AY86" i="17"/>
  <c r="CZ86" i="17" s="1"/>
  <c r="AX86" i="17"/>
  <c r="CY86" i="17" s="1"/>
  <c r="AW86" i="17"/>
  <c r="CX86" i="17" s="1"/>
  <c r="AV86" i="17"/>
  <c r="CW86" i="17" s="1"/>
  <c r="AU86" i="17"/>
  <c r="CV86" i="17" s="1"/>
  <c r="AT86" i="17"/>
  <c r="CU86" i="17" s="1"/>
  <c r="AO86" i="17"/>
  <c r="CP86" i="17" s="1"/>
  <c r="AP86" i="17"/>
  <c r="CQ86" i="17" s="1"/>
  <c r="AM86" i="17"/>
  <c r="CN86" i="17" s="1"/>
  <c r="AE86" i="17"/>
  <c r="CF86" i="17" s="1"/>
  <c r="AK86" i="17"/>
  <c r="CL86" i="17" s="1"/>
  <c r="AJ86" i="17"/>
  <c r="CK86" i="17" s="1"/>
  <c r="AI86" i="17"/>
  <c r="CJ86" i="17" s="1"/>
  <c r="AH86" i="17"/>
  <c r="CI86" i="17" s="1"/>
  <c r="AG86" i="17"/>
  <c r="CH86" i="17" s="1"/>
  <c r="AF86" i="17"/>
  <c r="CG86" i="17" s="1"/>
  <c r="AD86" i="17"/>
  <c r="CE86" i="17" s="1"/>
  <c r="AC86" i="17"/>
  <c r="CD86" i="17" s="1"/>
  <c r="AB86" i="17"/>
  <c r="CC86" i="17" s="1"/>
  <c r="AA86" i="17"/>
  <c r="CB86" i="17" s="1"/>
  <c r="N86" i="17"/>
  <c r="BO86" i="17" s="1"/>
  <c r="Z86" i="17"/>
  <c r="CA86" i="17" s="1"/>
  <c r="Y86" i="17"/>
  <c r="BZ86" i="17" s="1"/>
  <c r="X86" i="17"/>
  <c r="BY86" i="17" s="1"/>
  <c r="W86" i="17"/>
  <c r="BX86" i="17" s="1"/>
  <c r="V86" i="17"/>
  <c r="BW86" i="17" s="1"/>
  <c r="U86" i="17"/>
  <c r="BV86" i="17" s="1"/>
  <c r="T86" i="17"/>
  <c r="BU86" i="17" s="1"/>
  <c r="S86" i="17"/>
  <c r="BT86" i="17" s="1"/>
  <c r="R86" i="17"/>
  <c r="BS86" i="17" s="1"/>
  <c r="Q86" i="17"/>
  <c r="BR86" i="17" s="1"/>
  <c r="P86" i="17"/>
  <c r="BQ86" i="17" s="1"/>
  <c r="O86" i="17"/>
  <c r="BP86" i="17" s="1"/>
  <c r="AR86" i="17"/>
  <c r="CS86" i="17" s="1"/>
  <c r="B85" i="17"/>
  <c r="C85" i="17"/>
  <c r="BD85" i="17" s="1"/>
  <c r="D85" i="17"/>
  <c r="BE85" i="17" s="1"/>
  <c r="N85" i="17"/>
  <c r="BO85" i="17" s="1"/>
  <c r="E85" i="17"/>
  <c r="BF85" i="17" s="1"/>
  <c r="F85" i="17"/>
  <c r="BG85" i="17" s="1"/>
  <c r="G85" i="17"/>
  <c r="BH85" i="17" s="1"/>
  <c r="H85" i="17"/>
  <c r="BI85" i="17" s="1"/>
  <c r="I85" i="17"/>
  <c r="BJ85" i="17" s="1"/>
  <c r="J85" i="17"/>
  <c r="BK85" i="17" s="1"/>
  <c r="L85" i="17"/>
  <c r="BM85" i="17" s="1"/>
  <c r="M85" i="17"/>
  <c r="BN85" i="17" s="1"/>
  <c r="K85" i="17"/>
  <c r="BL85" i="17" s="1"/>
  <c r="AS85" i="17"/>
  <c r="CT85" i="17" s="1"/>
  <c r="AL85" i="17"/>
  <c r="CM85" i="17" s="1"/>
  <c r="AN85" i="17"/>
  <c r="CO85" i="17" s="1"/>
  <c r="AY85" i="17"/>
  <c r="CZ85" i="17" s="1"/>
  <c r="AX85" i="17"/>
  <c r="CY85" i="17" s="1"/>
  <c r="AW85" i="17"/>
  <c r="CX85" i="17" s="1"/>
  <c r="AV85" i="17"/>
  <c r="CW85" i="17" s="1"/>
  <c r="AU85" i="17"/>
  <c r="CV85" i="17" s="1"/>
  <c r="AT85" i="17"/>
  <c r="CU85" i="17" s="1"/>
  <c r="AO85" i="17"/>
  <c r="CP85" i="17" s="1"/>
  <c r="AP85" i="17"/>
  <c r="CQ85" i="17" s="1"/>
  <c r="AM85" i="17"/>
  <c r="CN85" i="17" s="1"/>
  <c r="AE85" i="17"/>
  <c r="CF85" i="17" s="1"/>
  <c r="AK85" i="17"/>
  <c r="CL85" i="17" s="1"/>
  <c r="AQ85" i="17"/>
  <c r="CR85" i="17" s="1"/>
  <c r="AI85" i="17"/>
  <c r="CJ85" i="17" s="1"/>
  <c r="AH85" i="17"/>
  <c r="CI85" i="17" s="1"/>
  <c r="AF85" i="17"/>
  <c r="CG85" i="17" s="1"/>
  <c r="AD85" i="17"/>
  <c r="CE85" i="17" s="1"/>
  <c r="AG85" i="17"/>
  <c r="CH85" i="17" s="1"/>
  <c r="AC85" i="17"/>
  <c r="CD85" i="17" s="1"/>
  <c r="AB85" i="17"/>
  <c r="CC85" i="17" s="1"/>
  <c r="AA85" i="17"/>
  <c r="CB85" i="17" s="1"/>
  <c r="AJ85" i="17"/>
  <c r="CK85" i="17" s="1"/>
  <c r="Z85" i="17"/>
  <c r="CA85" i="17" s="1"/>
  <c r="Y85" i="17"/>
  <c r="BZ85" i="17" s="1"/>
  <c r="X85" i="17"/>
  <c r="BY85" i="17" s="1"/>
  <c r="W85" i="17"/>
  <c r="BX85" i="17" s="1"/>
  <c r="V85" i="17"/>
  <c r="BW85" i="17" s="1"/>
  <c r="U85" i="17"/>
  <c r="BV85" i="17" s="1"/>
  <c r="T85" i="17"/>
  <c r="BU85" i="17" s="1"/>
  <c r="S85" i="17"/>
  <c r="BT85" i="17" s="1"/>
  <c r="R85" i="17"/>
  <c r="BS85" i="17" s="1"/>
  <c r="Q85" i="17"/>
  <c r="BR85" i="17" s="1"/>
  <c r="P85" i="17"/>
  <c r="BQ85" i="17" s="1"/>
  <c r="O85" i="17"/>
  <c r="BP85" i="17" s="1"/>
  <c r="AR85" i="17"/>
  <c r="CS85" i="17" s="1"/>
  <c r="B84" i="17"/>
  <c r="C84" i="17"/>
  <c r="BD84" i="17" s="1"/>
  <c r="D84" i="17"/>
  <c r="BE84" i="17" s="1"/>
  <c r="E84" i="17"/>
  <c r="BF84" i="17" s="1"/>
  <c r="F84" i="17"/>
  <c r="BG84" i="17" s="1"/>
  <c r="G84" i="17"/>
  <c r="BH84" i="17" s="1"/>
  <c r="H84" i="17"/>
  <c r="BI84" i="17" s="1"/>
  <c r="I84" i="17"/>
  <c r="BJ84" i="17" s="1"/>
  <c r="J84" i="17"/>
  <c r="BK84" i="17" s="1"/>
  <c r="K84" i="17"/>
  <c r="BL84" i="17" s="1"/>
  <c r="L84" i="17"/>
  <c r="BM84" i="17" s="1"/>
  <c r="M84" i="17"/>
  <c r="BN84" i="17" s="1"/>
  <c r="AS84" i="17"/>
  <c r="CT84" i="17" s="1"/>
  <c r="AL84" i="17"/>
  <c r="CM84" i="17" s="1"/>
  <c r="AN84" i="17"/>
  <c r="CO84" i="17" s="1"/>
  <c r="AY84" i="17"/>
  <c r="CZ84" i="17" s="1"/>
  <c r="AX84" i="17"/>
  <c r="CY84" i="17" s="1"/>
  <c r="AW84" i="17"/>
  <c r="CX84" i="17" s="1"/>
  <c r="AV84" i="17"/>
  <c r="CW84" i="17" s="1"/>
  <c r="AU84" i="17"/>
  <c r="CV84" i="17" s="1"/>
  <c r="AT84" i="17"/>
  <c r="CU84" i="17" s="1"/>
  <c r="AO84" i="17"/>
  <c r="CP84" i="17" s="1"/>
  <c r="AP84" i="17"/>
  <c r="CQ84" i="17" s="1"/>
  <c r="AM84" i="17"/>
  <c r="CN84" i="17" s="1"/>
  <c r="AE84" i="17"/>
  <c r="CF84" i="17" s="1"/>
  <c r="AK84" i="17"/>
  <c r="CL84" i="17" s="1"/>
  <c r="AI84" i="17"/>
  <c r="CJ84" i="17" s="1"/>
  <c r="AH84" i="17"/>
  <c r="CI84" i="17" s="1"/>
  <c r="AJ84" i="17"/>
  <c r="CK84" i="17" s="1"/>
  <c r="AG84" i="17"/>
  <c r="CH84" i="17" s="1"/>
  <c r="AF84" i="17"/>
  <c r="CG84" i="17" s="1"/>
  <c r="AD84" i="17"/>
  <c r="CE84" i="17" s="1"/>
  <c r="AQ84" i="17"/>
  <c r="CR84" i="17" s="1"/>
  <c r="AC84" i="17"/>
  <c r="CD84" i="17" s="1"/>
  <c r="AB84" i="17"/>
  <c r="CC84" i="17" s="1"/>
  <c r="AA84" i="17"/>
  <c r="CB84" i="17" s="1"/>
  <c r="Z84" i="17"/>
  <c r="CA84" i="17" s="1"/>
  <c r="Y84" i="17"/>
  <c r="BZ84" i="17" s="1"/>
  <c r="X84" i="17"/>
  <c r="BY84" i="17" s="1"/>
  <c r="N84" i="17"/>
  <c r="BO84" i="17" s="1"/>
  <c r="W84" i="17"/>
  <c r="BX84" i="17" s="1"/>
  <c r="V84" i="17"/>
  <c r="BW84" i="17" s="1"/>
  <c r="U84" i="17"/>
  <c r="BV84" i="17" s="1"/>
  <c r="T84" i="17"/>
  <c r="BU84" i="17" s="1"/>
  <c r="S84" i="17"/>
  <c r="BT84" i="17" s="1"/>
  <c r="R84" i="17"/>
  <c r="BS84" i="17" s="1"/>
  <c r="Q84" i="17"/>
  <c r="BR84" i="17" s="1"/>
  <c r="P84" i="17"/>
  <c r="BQ84" i="17" s="1"/>
  <c r="O84" i="17"/>
  <c r="BP84" i="17" s="1"/>
  <c r="AR84" i="17"/>
  <c r="CS84" i="17" s="1"/>
  <c r="AQ83" i="17"/>
  <c r="CR83" i="17" s="1"/>
  <c r="B83" i="17"/>
  <c r="C83" i="17"/>
  <c r="BD83" i="17" s="1"/>
  <c r="D83" i="17"/>
  <c r="BE83" i="17" s="1"/>
  <c r="E83" i="17"/>
  <c r="BF83" i="17" s="1"/>
  <c r="F83" i="17"/>
  <c r="BG83" i="17" s="1"/>
  <c r="G83" i="17"/>
  <c r="BH83" i="17" s="1"/>
  <c r="H83" i="17"/>
  <c r="BI83" i="17" s="1"/>
  <c r="I83" i="17"/>
  <c r="BJ83" i="17" s="1"/>
  <c r="J83" i="17"/>
  <c r="BK83" i="17" s="1"/>
  <c r="L83" i="17"/>
  <c r="BM83" i="17" s="1"/>
  <c r="M83" i="17"/>
  <c r="BN83" i="17" s="1"/>
  <c r="K83" i="17"/>
  <c r="BL83" i="17" s="1"/>
  <c r="AS83" i="17"/>
  <c r="CT83" i="17" s="1"/>
  <c r="AL83" i="17"/>
  <c r="CM83" i="17" s="1"/>
  <c r="AN83" i="17"/>
  <c r="CO83" i="17" s="1"/>
  <c r="AY83" i="17"/>
  <c r="CZ83" i="17" s="1"/>
  <c r="AX83" i="17"/>
  <c r="CY83" i="17" s="1"/>
  <c r="AW83" i="17"/>
  <c r="CX83" i="17" s="1"/>
  <c r="AV83" i="17"/>
  <c r="CW83" i="17" s="1"/>
  <c r="AU83" i="17"/>
  <c r="CV83" i="17" s="1"/>
  <c r="AT83" i="17"/>
  <c r="CU83" i="17" s="1"/>
  <c r="AO83" i="17"/>
  <c r="CP83" i="17" s="1"/>
  <c r="AP83" i="17"/>
  <c r="CQ83" i="17" s="1"/>
  <c r="AM83" i="17"/>
  <c r="CN83" i="17" s="1"/>
  <c r="AE83" i="17"/>
  <c r="CF83" i="17" s="1"/>
  <c r="AK83" i="17"/>
  <c r="CL83" i="17" s="1"/>
  <c r="AI83" i="17"/>
  <c r="CJ83" i="17" s="1"/>
  <c r="AH83" i="17"/>
  <c r="CI83" i="17" s="1"/>
  <c r="N83" i="17"/>
  <c r="BO83" i="17" s="1"/>
  <c r="AJ83" i="17"/>
  <c r="CK83" i="17" s="1"/>
  <c r="AF83" i="17"/>
  <c r="CG83" i="17" s="1"/>
  <c r="AD83" i="17"/>
  <c r="CE83" i="17" s="1"/>
  <c r="AG83" i="17"/>
  <c r="CH83" i="17" s="1"/>
  <c r="AC83" i="17"/>
  <c r="CD83" i="17" s="1"/>
  <c r="AB83" i="17"/>
  <c r="CC83" i="17" s="1"/>
  <c r="AA83" i="17"/>
  <c r="CB83" i="17" s="1"/>
  <c r="Z83" i="17"/>
  <c r="CA83" i="17" s="1"/>
  <c r="Y83" i="17"/>
  <c r="BZ83" i="17" s="1"/>
  <c r="X83" i="17"/>
  <c r="BY83" i="17" s="1"/>
  <c r="W83" i="17"/>
  <c r="BX83" i="17" s="1"/>
  <c r="V83" i="17"/>
  <c r="BW83" i="17" s="1"/>
  <c r="U83" i="17"/>
  <c r="BV83" i="17" s="1"/>
  <c r="T83" i="17"/>
  <c r="BU83" i="17" s="1"/>
  <c r="S83" i="17"/>
  <c r="BT83" i="17" s="1"/>
  <c r="R83" i="17"/>
  <c r="BS83" i="17" s="1"/>
  <c r="Q83" i="17"/>
  <c r="BR83" i="17" s="1"/>
  <c r="P83" i="17"/>
  <c r="BQ83" i="17" s="1"/>
  <c r="O83" i="17"/>
  <c r="BP83" i="17" s="1"/>
  <c r="AR83" i="17"/>
  <c r="CS83" i="17" s="1"/>
  <c r="N82" i="17"/>
  <c r="BO82" i="17" s="1"/>
  <c r="B82" i="17"/>
  <c r="C82" i="17"/>
  <c r="BD82" i="17" s="1"/>
  <c r="D82" i="17"/>
  <c r="BE82" i="17" s="1"/>
  <c r="E82" i="17"/>
  <c r="BF82" i="17" s="1"/>
  <c r="F82" i="17"/>
  <c r="BG82" i="17" s="1"/>
  <c r="G82" i="17"/>
  <c r="BH82" i="17" s="1"/>
  <c r="H82" i="17"/>
  <c r="BI82" i="17" s="1"/>
  <c r="I82" i="17"/>
  <c r="BJ82" i="17" s="1"/>
  <c r="J82" i="17"/>
  <c r="BK82" i="17" s="1"/>
  <c r="K82" i="17"/>
  <c r="BL82" i="17" s="1"/>
  <c r="L82" i="17"/>
  <c r="BM82" i="17" s="1"/>
  <c r="M82" i="17"/>
  <c r="BN82" i="17" s="1"/>
  <c r="AS82" i="17"/>
  <c r="CT82" i="17" s="1"/>
  <c r="AL82" i="17"/>
  <c r="CM82" i="17" s="1"/>
  <c r="AN82" i="17"/>
  <c r="CO82" i="17" s="1"/>
  <c r="AY82" i="17"/>
  <c r="CZ82" i="17" s="1"/>
  <c r="AX82" i="17"/>
  <c r="CY82" i="17" s="1"/>
  <c r="AW82" i="17"/>
  <c r="CX82" i="17" s="1"/>
  <c r="AV82" i="17"/>
  <c r="CW82" i="17" s="1"/>
  <c r="AU82" i="17"/>
  <c r="CV82" i="17" s="1"/>
  <c r="AT82" i="17"/>
  <c r="CU82" i="17" s="1"/>
  <c r="AO82" i="17"/>
  <c r="CP82" i="17" s="1"/>
  <c r="AP82" i="17"/>
  <c r="CQ82" i="17" s="1"/>
  <c r="AM82" i="17"/>
  <c r="CN82" i="17" s="1"/>
  <c r="AE82" i="17"/>
  <c r="CF82" i="17" s="1"/>
  <c r="AK82" i="17"/>
  <c r="CL82" i="17" s="1"/>
  <c r="AI82" i="17"/>
  <c r="CJ82" i="17" s="1"/>
  <c r="AH82" i="17"/>
  <c r="CI82" i="17" s="1"/>
  <c r="AQ82" i="17"/>
  <c r="CR82" i="17" s="1"/>
  <c r="AJ82" i="17"/>
  <c r="CK82" i="17" s="1"/>
  <c r="AG82" i="17"/>
  <c r="CH82" i="17" s="1"/>
  <c r="AF82" i="17"/>
  <c r="CG82" i="17" s="1"/>
  <c r="AD82" i="17"/>
  <c r="CE82" i="17" s="1"/>
  <c r="AC82" i="17"/>
  <c r="CD82" i="17" s="1"/>
  <c r="AB82" i="17"/>
  <c r="CC82" i="17" s="1"/>
  <c r="AA82" i="17"/>
  <c r="CB82" i="17" s="1"/>
  <c r="Z82" i="17"/>
  <c r="CA82" i="17" s="1"/>
  <c r="Y82" i="17"/>
  <c r="BZ82" i="17" s="1"/>
  <c r="X82" i="17"/>
  <c r="BY82" i="17" s="1"/>
  <c r="W82" i="17"/>
  <c r="BX82" i="17" s="1"/>
  <c r="V82" i="17"/>
  <c r="BW82" i="17" s="1"/>
  <c r="U82" i="17"/>
  <c r="BV82" i="17" s="1"/>
  <c r="T82" i="17"/>
  <c r="BU82" i="17" s="1"/>
  <c r="S82" i="17"/>
  <c r="BT82" i="17" s="1"/>
  <c r="R82" i="17"/>
  <c r="BS82" i="17" s="1"/>
  <c r="Q82" i="17"/>
  <c r="BR82" i="17" s="1"/>
  <c r="P82" i="17"/>
  <c r="BQ82" i="17" s="1"/>
  <c r="O82" i="17"/>
  <c r="BP82" i="17" s="1"/>
  <c r="AR82" i="17"/>
  <c r="CS82" i="17" s="1"/>
  <c r="B81" i="17"/>
  <c r="C81" i="17"/>
  <c r="BD81" i="17" s="1"/>
  <c r="D81" i="17"/>
  <c r="BE81" i="17" s="1"/>
  <c r="E81" i="17"/>
  <c r="BF81" i="17" s="1"/>
  <c r="F81" i="17"/>
  <c r="BG81" i="17" s="1"/>
  <c r="G81" i="17"/>
  <c r="BH81" i="17" s="1"/>
  <c r="H81" i="17"/>
  <c r="BI81" i="17" s="1"/>
  <c r="I81" i="17"/>
  <c r="BJ81" i="17" s="1"/>
  <c r="J81" i="17"/>
  <c r="BK81" i="17" s="1"/>
  <c r="L81" i="17"/>
  <c r="BM81" i="17" s="1"/>
  <c r="M81" i="17"/>
  <c r="BN81" i="17" s="1"/>
  <c r="K81" i="17"/>
  <c r="BL81" i="17" s="1"/>
  <c r="AS81" i="17"/>
  <c r="CT81" i="17" s="1"/>
  <c r="AL81" i="17"/>
  <c r="CM81" i="17" s="1"/>
  <c r="AN81" i="17"/>
  <c r="CO81" i="17" s="1"/>
  <c r="AY81" i="17"/>
  <c r="CZ81" i="17" s="1"/>
  <c r="AX81" i="17"/>
  <c r="CY81" i="17" s="1"/>
  <c r="AW81" i="17"/>
  <c r="CX81" i="17" s="1"/>
  <c r="AV81" i="17"/>
  <c r="CW81" i="17" s="1"/>
  <c r="AU81" i="17"/>
  <c r="CV81" i="17" s="1"/>
  <c r="AT81" i="17"/>
  <c r="CU81" i="17" s="1"/>
  <c r="AO81" i="17"/>
  <c r="CP81" i="17" s="1"/>
  <c r="AP81" i="17"/>
  <c r="CQ81" i="17" s="1"/>
  <c r="AM81" i="17"/>
  <c r="CN81" i="17" s="1"/>
  <c r="AE81" i="17"/>
  <c r="CF81" i="17" s="1"/>
  <c r="AK81" i="17"/>
  <c r="CL81" i="17" s="1"/>
  <c r="AI81" i="17"/>
  <c r="CJ81" i="17" s="1"/>
  <c r="AH81" i="17"/>
  <c r="CI81" i="17" s="1"/>
  <c r="N81" i="17"/>
  <c r="BO81" i="17" s="1"/>
  <c r="AF81" i="17"/>
  <c r="CG81" i="17" s="1"/>
  <c r="AD81" i="17"/>
  <c r="CE81" i="17" s="1"/>
  <c r="AQ81" i="17"/>
  <c r="CR81" i="17" s="1"/>
  <c r="AG81" i="17"/>
  <c r="CH81" i="17" s="1"/>
  <c r="AC81" i="17"/>
  <c r="CD81" i="17" s="1"/>
  <c r="AB81" i="17"/>
  <c r="CC81" i="17" s="1"/>
  <c r="AA81" i="17"/>
  <c r="CB81" i="17" s="1"/>
  <c r="Z81" i="17"/>
  <c r="CA81" i="17" s="1"/>
  <c r="Y81" i="17"/>
  <c r="BZ81" i="17" s="1"/>
  <c r="X81" i="17"/>
  <c r="BY81" i="17" s="1"/>
  <c r="AJ81" i="17"/>
  <c r="CK81" i="17" s="1"/>
  <c r="W81" i="17"/>
  <c r="BX81" i="17" s="1"/>
  <c r="V81" i="17"/>
  <c r="BW81" i="17" s="1"/>
  <c r="U81" i="17"/>
  <c r="BV81" i="17" s="1"/>
  <c r="T81" i="17"/>
  <c r="BU81" i="17" s="1"/>
  <c r="S81" i="17"/>
  <c r="BT81" i="17" s="1"/>
  <c r="R81" i="17"/>
  <c r="BS81" i="17" s="1"/>
  <c r="Q81" i="17"/>
  <c r="BR81" i="17" s="1"/>
  <c r="P81" i="17"/>
  <c r="BQ81" i="17" s="1"/>
  <c r="O81" i="17"/>
  <c r="BP81" i="17" s="1"/>
  <c r="AR81" i="17"/>
  <c r="CS81" i="17" s="1"/>
  <c r="B80" i="17"/>
  <c r="C80" i="17"/>
  <c r="BD80" i="17" s="1"/>
  <c r="D80" i="17"/>
  <c r="BE80" i="17" s="1"/>
  <c r="E80" i="17"/>
  <c r="BF80" i="17" s="1"/>
  <c r="F80" i="17"/>
  <c r="BG80" i="17" s="1"/>
  <c r="G80" i="17"/>
  <c r="BH80" i="17" s="1"/>
  <c r="H80" i="17"/>
  <c r="BI80" i="17" s="1"/>
  <c r="I80" i="17"/>
  <c r="BJ80" i="17" s="1"/>
  <c r="J80" i="17"/>
  <c r="BK80" i="17" s="1"/>
  <c r="K80" i="17"/>
  <c r="BL80" i="17" s="1"/>
  <c r="L80" i="17"/>
  <c r="BM80" i="17" s="1"/>
  <c r="M80" i="17"/>
  <c r="BN80" i="17" s="1"/>
  <c r="AQ80" i="17"/>
  <c r="CR80" i="17" s="1"/>
  <c r="AS80" i="17"/>
  <c r="CT80" i="17" s="1"/>
  <c r="AL80" i="17"/>
  <c r="CM80" i="17" s="1"/>
  <c r="AN80" i="17"/>
  <c r="CO80" i="17" s="1"/>
  <c r="AY80" i="17"/>
  <c r="CZ80" i="17" s="1"/>
  <c r="AX80" i="17"/>
  <c r="CY80" i="17" s="1"/>
  <c r="AW80" i="17"/>
  <c r="CX80" i="17" s="1"/>
  <c r="AV80" i="17"/>
  <c r="CW80" i="17" s="1"/>
  <c r="AU80" i="17"/>
  <c r="CV80" i="17" s="1"/>
  <c r="AT80" i="17"/>
  <c r="CU80" i="17" s="1"/>
  <c r="AO80" i="17"/>
  <c r="CP80" i="17" s="1"/>
  <c r="AP80" i="17"/>
  <c r="CQ80" i="17" s="1"/>
  <c r="AM80" i="17"/>
  <c r="CN80" i="17" s="1"/>
  <c r="AE80" i="17"/>
  <c r="CF80" i="17" s="1"/>
  <c r="AK80" i="17"/>
  <c r="CL80" i="17" s="1"/>
  <c r="AI80" i="17"/>
  <c r="CJ80" i="17" s="1"/>
  <c r="AH80" i="17"/>
  <c r="CI80" i="17" s="1"/>
  <c r="AG80" i="17"/>
  <c r="CH80" i="17" s="1"/>
  <c r="AF80" i="17"/>
  <c r="CG80" i="17" s="1"/>
  <c r="AD80" i="17"/>
  <c r="CE80" i="17" s="1"/>
  <c r="N80" i="17"/>
  <c r="BO80" i="17" s="1"/>
  <c r="AJ80" i="17"/>
  <c r="CK80" i="17" s="1"/>
  <c r="AC80" i="17"/>
  <c r="CD80" i="17" s="1"/>
  <c r="AB80" i="17"/>
  <c r="CC80" i="17" s="1"/>
  <c r="AA80" i="17"/>
  <c r="CB80" i="17" s="1"/>
  <c r="Z80" i="17"/>
  <c r="CA80" i="17" s="1"/>
  <c r="Y80" i="17"/>
  <c r="BZ80" i="17" s="1"/>
  <c r="X80" i="17"/>
  <c r="BY80" i="17" s="1"/>
  <c r="W80" i="17"/>
  <c r="BX80" i="17" s="1"/>
  <c r="V80" i="17"/>
  <c r="BW80" i="17" s="1"/>
  <c r="U80" i="17"/>
  <c r="BV80" i="17" s="1"/>
  <c r="T80" i="17"/>
  <c r="BU80" i="17" s="1"/>
  <c r="S80" i="17"/>
  <c r="BT80" i="17" s="1"/>
  <c r="R80" i="17"/>
  <c r="BS80" i="17" s="1"/>
  <c r="Q80" i="17"/>
  <c r="BR80" i="17" s="1"/>
  <c r="P80" i="17"/>
  <c r="BQ80" i="17" s="1"/>
  <c r="O80" i="17"/>
  <c r="BP80" i="17" s="1"/>
  <c r="AR80" i="17"/>
  <c r="CS80" i="17" s="1"/>
  <c r="B79" i="17"/>
  <c r="C79" i="17"/>
  <c r="BD79" i="17" s="1"/>
  <c r="D79" i="17"/>
  <c r="BE79" i="17" s="1"/>
  <c r="N79" i="17"/>
  <c r="BO79" i="17" s="1"/>
  <c r="E79" i="17"/>
  <c r="BF79" i="17" s="1"/>
  <c r="F79" i="17"/>
  <c r="BG79" i="17" s="1"/>
  <c r="G79" i="17"/>
  <c r="BH79" i="17" s="1"/>
  <c r="H79" i="17"/>
  <c r="BI79" i="17" s="1"/>
  <c r="I79" i="17"/>
  <c r="BJ79" i="17" s="1"/>
  <c r="J79" i="17"/>
  <c r="BK79" i="17" s="1"/>
  <c r="L79" i="17"/>
  <c r="BM79" i="17" s="1"/>
  <c r="M79" i="17"/>
  <c r="BN79" i="17" s="1"/>
  <c r="K79" i="17"/>
  <c r="BL79" i="17" s="1"/>
  <c r="AS79" i="17"/>
  <c r="CT79" i="17" s="1"/>
  <c r="AL79" i="17"/>
  <c r="CM79" i="17" s="1"/>
  <c r="AN79" i="17"/>
  <c r="CO79" i="17" s="1"/>
  <c r="AQ79" i="17"/>
  <c r="CR79" i="17" s="1"/>
  <c r="AY79" i="17"/>
  <c r="CZ79" i="17" s="1"/>
  <c r="AX79" i="17"/>
  <c r="CY79" i="17" s="1"/>
  <c r="AW79" i="17"/>
  <c r="CX79" i="17" s="1"/>
  <c r="AV79" i="17"/>
  <c r="CW79" i="17" s="1"/>
  <c r="AU79" i="17"/>
  <c r="CV79" i="17" s="1"/>
  <c r="AT79" i="17"/>
  <c r="CU79" i="17" s="1"/>
  <c r="AO79" i="17"/>
  <c r="CP79" i="17" s="1"/>
  <c r="AP79" i="17"/>
  <c r="CQ79" i="17" s="1"/>
  <c r="AM79" i="17"/>
  <c r="CN79" i="17" s="1"/>
  <c r="AE79" i="17"/>
  <c r="CF79" i="17" s="1"/>
  <c r="AK79" i="17"/>
  <c r="CL79" i="17" s="1"/>
  <c r="AI79" i="17"/>
  <c r="CJ79" i="17" s="1"/>
  <c r="AH79" i="17"/>
  <c r="CI79" i="17" s="1"/>
  <c r="AJ79" i="17"/>
  <c r="CK79" i="17" s="1"/>
  <c r="AF79" i="17"/>
  <c r="CG79" i="17" s="1"/>
  <c r="AD79" i="17"/>
  <c r="CE79" i="17" s="1"/>
  <c r="AG79" i="17"/>
  <c r="CH79" i="17" s="1"/>
  <c r="AC79" i="17"/>
  <c r="CD79" i="17" s="1"/>
  <c r="AB79" i="17"/>
  <c r="CC79" i="17" s="1"/>
  <c r="AA79" i="17"/>
  <c r="CB79" i="17" s="1"/>
  <c r="Z79" i="17"/>
  <c r="CA79" i="17" s="1"/>
  <c r="Y79" i="17"/>
  <c r="BZ79" i="17" s="1"/>
  <c r="X79" i="17"/>
  <c r="BY79" i="17" s="1"/>
  <c r="W79" i="17"/>
  <c r="BX79" i="17" s="1"/>
  <c r="V79" i="17"/>
  <c r="BW79" i="17" s="1"/>
  <c r="U79" i="17"/>
  <c r="BV79" i="17" s="1"/>
  <c r="T79" i="17"/>
  <c r="BU79" i="17" s="1"/>
  <c r="S79" i="17"/>
  <c r="BT79" i="17" s="1"/>
  <c r="R79" i="17"/>
  <c r="BS79" i="17" s="1"/>
  <c r="Q79" i="17"/>
  <c r="BR79" i="17" s="1"/>
  <c r="P79" i="17"/>
  <c r="BQ79" i="17" s="1"/>
  <c r="O79" i="17"/>
  <c r="BP79" i="17" s="1"/>
  <c r="AR79" i="17"/>
  <c r="CS79" i="17" s="1"/>
  <c r="N78" i="17"/>
  <c r="BO78" i="17" s="1"/>
  <c r="B78" i="17"/>
  <c r="C78" i="17"/>
  <c r="BD78" i="17" s="1"/>
  <c r="D78" i="17"/>
  <c r="BE78" i="17" s="1"/>
  <c r="E78" i="17"/>
  <c r="BF78" i="17" s="1"/>
  <c r="F78" i="17"/>
  <c r="BG78" i="17" s="1"/>
  <c r="G78" i="17"/>
  <c r="BH78" i="17" s="1"/>
  <c r="H78" i="17"/>
  <c r="BI78" i="17" s="1"/>
  <c r="I78" i="17"/>
  <c r="BJ78" i="17" s="1"/>
  <c r="J78" i="17"/>
  <c r="BK78" i="17" s="1"/>
  <c r="K78" i="17"/>
  <c r="BL78" i="17" s="1"/>
  <c r="L78" i="17"/>
  <c r="BM78" i="17" s="1"/>
  <c r="M78" i="17"/>
  <c r="BN78" i="17" s="1"/>
  <c r="AS78" i="17"/>
  <c r="CT78" i="17" s="1"/>
  <c r="AL78" i="17"/>
  <c r="CM78" i="17" s="1"/>
  <c r="AN78" i="17"/>
  <c r="CO78" i="17" s="1"/>
  <c r="AY78" i="17"/>
  <c r="CZ78" i="17" s="1"/>
  <c r="AX78" i="17"/>
  <c r="CY78" i="17" s="1"/>
  <c r="AW78" i="17"/>
  <c r="CX78" i="17" s="1"/>
  <c r="AV78" i="17"/>
  <c r="CW78" i="17" s="1"/>
  <c r="AU78" i="17"/>
  <c r="CV78" i="17" s="1"/>
  <c r="AT78" i="17"/>
  <c r="CU78" i="17" s="1"/>
  <c r="AO78" i="17"/>
  <c r="CP78" i="17" s="1"/>
  <c r="AP78" i="17"/>
  <c r="CQ78" i="17" s="1"/>
  <c r="AM78" i="17"/>
  <c r="CN78" i="17" s="1"/>
  <c r="AE78" i="17"/>
  <c r="CF78" i="17" s="1"/>
  <c r="AK78" i="17"/>
  <c r="CL78" i="17" s="1"/>
  <c r="AI78" i="17"/>
  <c r="CJ78" i="17" s="1"/>
  <c r="AH78" i="17"/>
  <c r="CI78" i="17" s="1"/>
  <c r="AG78" i="17"/>
  <c r="CH78" i="17" s="1"/>
  <c r="AF78" i="17"/>
  <c r="CG78" i="17" s="1"/>
  <c r="AD78" i="17"/>
  <c r="CE78" i="17" s="1"/>
  <c r="AQ78" i="17"/>
  <c r="CR78" i="17" s="1"/>
  <c r="AC78" i="17"/>
  <c r="CD78" i="17" s="1"/>
  <c r="AB78" i="17"/>
  <c r="CC78" i="17" s="1"/>
  <c r="AA78" i="17"/>
  <c r="CB78" i="17" s="1"/>
  <c r="Z78" i="17"/>
  <c r="CA78" i="17" s="1"/>
  <c r="Y78" i="17"/>
  <c r="BZ78" i="17" s="1"/>
  <c r="X78" i="17"/>
  <c r="BY78" i="17" s="1"/>
  <c r="AJ78" i="17"/>
  <c r="CK78" i="17" s="1"/>
  <c r="W78" i="17"/>
  <c r="BX78" i="17" s="1"/>
  <c r="V78" i="17"/>
  <c r="BW78" i="17" s="1"/>
  <c r="U78" i="17"/>
  <c r="BV78" i="17" s="1"/>
  <c r="T78" i="17"/>
  <c r="BU78" i="17" s="1"/>
  <c r="S78" i="17"/>
  <c r="BT78" i="17" s="1"/>
  <c r="R78" i="17"/>
  <c r="BS78" i="17" s="1"/>
  <c r="Q78" i="17"/>
  <c r="BR78" i="17" s="1"/>
  <c r="P78" i="17"/>
  <c r="BQ78" i="17" s="1"/>
  <c r="O78" i="17"/>
  <c r="BP78" i="17" s="1"/>
  <c r="AR78" i="17"/>
  <c r="CS78" i="17" s="1"/>
  <c r="B77" i="17"/>
  <c r="C77" i="17"/>
  <c r="BD77" i="17" s="1"/>
  <c r="D77" i="17"/>
  <c r="BE77" i="17" s="1"/>
  <c r="E77" i="17"/>
  <c r="BF77" i="17" s="1"/>
  <c r="F77" i="17"/>
  <c r="BG77" i="17" s="1"/>
  <c r="G77" i="17"/>
  <c r="BH77" i="17" s="1"/>
  <c r="H77" i="17"/>
  <c r="BI77" i="17" s="1"/>
  <c r="I77" i="17"/>
  <c r="BJ77" i="17" s="1"/>
  <c r="J77" i="17"/>
  <c r="BK77" i="17" s="1"/>
  <c r="L77" i="17"/>
  <c r="BM77" i="17" s="1"/>
  <c r="M77" i="17"/>
  <c r="BN77" i="17" s="1"/>
  <c r="K77" i="17"/>
  <c r="BL77" i="17" s="1"/>
  <c r="AS77" i="17"/>
  <c r="CT77" i="17" s="1"/>
  <c r="AL77" i="17"/>
  <c r="CM77" i="17" s="1"/>
  <c r="AN77" i="17"/>
  <c r="CO77" i="17" s="1"/>
  <c r="AY77" i="17"/>
  <c r="CZ77" i="17" s="1"/>
  <c r="AX77" i="17"/>
  <c r="CY77" i="17" s="1"/>
  <c r="AW77" i="17"/>
  <c r="CX77" i="17" s="1"/>
  <c r="AV77" i="17"/>
  <c r="CW77" i="17" s="1"/>
  <c r="AU77" i="17"/>
  <c r="CV77" i="17" s="1"/>
  <c r="AT77" i="17"/>
  <c r="CU77" i="17" s="1"/>
  <c r="AO77" i="17"/>
  <c r="CP77" i="17" s="1"/>
  <c r="AP77" i="17"/>
  <c r="CQ77" i="17" s="1"/>
  <c r="AM77" i="17"/>
  <c r="CN77" i="17" s="1"/>
  <c r="AE77" i="17"/>
  <c r="CF77" i="17" s="1"/>
  <c r="AK77" i="17"/>
  <c r="CL77" i="17" s="1"/>
  <c r="AI77" i="17"/>
  <c r="CJ77" i="17" s="1"/>
  <c r="AH77" i="17"/>
  <c r="CI77" i="17" s="1"/>
  <c r="AF77" i="17"/>
  <c r="CG77" i="17" s="1"/>
  <c r="AD77" i="17"/>
  <c r="CE77" i="17" s="1"/>
  <c r="N77" i="17"/>
  <c r="BO77" i="17" s="1"/>
  <c r="AG77" i="17"/>
  <c r="CH77" i="17" s="1"/>
  <c r="AC77" i="17"/>
  <c r="CD77" i="17" s="1"/>
  <c r="AB77" i="17"/>
  <c r="CC77" i="17" s="1"/>
  <c r="AA77" i="17"/>
  <c r="CB77" i="17" s="1"/>
  <c r="Z77" i="17"/>
  <c r="CA77" i="17" s="1"/>
  <c r="Y77" i="17"/>
  <c r="BZ77" i="17" s="1"/>
  <c r="X77" i="17"/>
  <c r="BY77" i="17" s="1"/>
  <c r="AJ77" i="17"/>
  <c r="CK77" i="17" s="1"/>
  <c r="W77" i="17"/>
  <c r="BX77" i="17" s="1"/>
  <c r="V77" i="17"/>
  <c r="BW77" i="17" s="1"/>
  <c r="U77" i="17"/>
  <c r="BV77" i="17" s="1"/>
  <c r="AQ77" i="17"/>
  <c r="CR77" i="17" s="1"/>
  <c r="T77" i="17"/>
  <c r="BU77" i="17" s="1"/>
  <c r="S77" i="17"/>
  <c r="BT77" i="17" s="1"/>
  <c r="R77" i="17"/>
  <c r="BS77" i="17" s="1"/>
  <c r="Q77" i="17"/>
  <c r="BR77" i="17" s="1"/>
  <c r="P77" i="17"/>
  <c r="BQ77" i="17" s="1"/>
  <c r="O77" i="17"/>
  <c r="BP77" i="17" s="1"/>
  <c r="AR77" i="17"/>
  <c r="CS77" i="17" s="1"/>
  <c r="B76" i="17"/>
  <c r="C76" i="17"/>
  <c r="BD76" i="17" s="1"/>
  <c r="D76" i="17"/>
  <c r="BE76" i="17" s="1"/>
  <c r="E76" i="17"/>
  <c r="BF76" i="17" s="1"/>
  <c r="F76" i="17"/>
  <c r="BG76" i="17" s="1"/>
  <c r="G76" i="17"/>
  <c r="BH76" i="17" s="1"/>
  <c r="N76" i="17"/>
  <c r="BO76" i="17" s="1"/>
  <c r="H76" i="17"/>
  <c r="BI76" i="17" s="1"/>
  <c r="I76" i="17"/>
  <c r="BJ76" i="17" s="1"/>
  <c r="J76" i="17"/>
  <c r="BK76" i="17" s="1"/>
  <c r="K76" i="17"/>
  <c r="BL76" i="17" s="1"/>
  <c r="L76" i="17"/>
  <c r="BM76" i="17" s="1"/>
  <c r="M76" i="17"/>
  <c r="BN76" i="17" s="1"/>
  <c r="AS76" i="17"/>
  <c r="CT76" i="17" s="1"/>
  <c r="AL76" i="17"/>
  <c r="CM76" i="17" s="1"/>
  <c r="AN76" i="17"/>
  <c r="CO76" i="17" s="1"/>
  <c r="AY76" i="17"/>
  <c r="CZ76" i="17" s="1"/>
  <c r="AX76" i="17"/>
  <c r="CY76" i="17" s="1"/>
  <c r="AW76" i="17"/>
  <c r="CX76" i="17" s="1"/>
  <c r="AV76" i="17"/>
  <c r="CW76" i="17" s="1"/>
  <c r="AU76" i="17"/>
  <c r="CV76" i="17" s="1"/>
  <c r="AT76" i="17"/>
  <c r="CU76" i="17" s="1"/>
  <c r="AO76" i="17"/>
  <c r="CP76" i="17" s="1"/>
  <c r="AP76" i="17"/>
  <c r="CQ76" i="17" s="1"/>
  <c r="AM76" i="17"/>
  <c r="CN76" i="17" s="1"/>
  <c r="AE76" i="17"/>
  <c r="CF76" i="17" s="1"/>
  <c r="AK76" i="17"/>
  <c r="CL76" i="17" s="1"/>
  <c r="AI76" i="17"/>
  <c r="CJ76" i="17" s="1"/>
  <c r="AH76" i="17"/>
  <c r="CI76" i="17" s="1"/>
  <c r="AQ76" i="17"/>
  <c r="CR76" i="17" s="1"/>
  <c r="AJ76" i="17"/>
  <c r="CK76" i="17" s="1"/>
  <c r="AG76" i="17"/>
  <c r="CH76" i="17" s="1"/>
  <c r="AF76" i="17"/>
  <c r="CG76" i="17" s="1"/>
  <c r="AD76" i="17"/>
  <c r="CE76" i="17" s="1"/>
  <c r="AC76" i="17"/>
  <c r="CD76" i="17" s="1"/>
  <c r="AB76" i="17"/>
  <c r="CC76" i="17" s="1"/>
  <c r="AA76" i="17"/>
  <c r="CB76" i="17" s="1"/>
  <c r="Z76" i="17"/>
  <c r="CA76" i="17" s="1"/>
  <c r="Y76" i="17"/>
  <c r="BZ76" i="17" s="1"/>
  <c r="X76" i="17"/>
  <c r="BY76" i="17" s="1"/>
  <c r="W76" i="17"/>
  <c r="BX76" i="17" s="1"/>
  <c r="V76" i="17"/>
  <c r="BW76" i="17" s="1"/>
  <c r="U76" i="17"/>
  <c r="BV76" i="17" s="1"/>
  <c r="T76" i="17"/>
  <c r="BU76" i="17" s="1"/>
  <c r="S76" i="17"/>
  <c r="BT76" i="17" s="1"/>
  <c r="R76" i="17"/>
  <c r="BS76" i="17" s="1"/>
  <c r="Q76" i="17"/>
  <c r="BR76" i="17" s="1"/>
  <c r="P76" i="17"/>
  <c r="BQ76" i="17" s="1"/>
  <c r="O76" i="17"/>
  <c r="BP76" i="17" s="1"/>
  <c r="AR76" i="17"/>
  <c r="CS76" i="17" s="1"/>
  <c r="B75" i="17"/>
  <c r="C75" i="17"/>
  <c r="BD75" i="17" s="1"/>
  <c r="D75" i="17"/>
  <c r="BE75" i="17" s="1"/>
  <c r="E75" i="17"/>
  <c r="BF75" i="17" s="1"/>
  <c r="F75" i="17"/>
  <c r="BG75" i="17" s="1"/>
  <c r="G75" i="17"/>
  <c r="BH75" i="17" s="1"/>
  <c r="H75" i="17"/>
  <c r="BI75" i="17" s="1"/>
  <c r="I75" i="17"/>
  <c r="BJ75" i="17" s="1"/>
  <c r="J75" i="17"/>
  <c r="BK75" i="17" s="1"/>
  <c r="K75" i="17"/>
  <c r="BL75" i="17" s="1"/>
  <c r="L75" i="17"/>
  <c r="BM75" i="17" s="1"/>
  <c r="M75" i="17"/>
  <c r="BN75" i="17" s="1"/>
  <c r="AS75" i="17"/>
  <c r="CT75" i="17" s="1"/>
  <c r="AL75" i="17"/>
  <c r="CM75" i="17" s="1"/>
  <c r="AN75" i="17"/>
  <c r="CO75" i="17" s="1"/>
  <c r="AY75" i="17"/>
  <c r="CZ75" i="17" s="1"/>
  <c r="AX75" i="17"/>
  <c r="CY75" i="17" s="1"/>
  <c r="AW75" i="17"/>
  <c r="CX75" i="17" s="1"/>
  <c r="AV75" i="17"/>
  <c r="CW75" i="17" s="1"/>
  <c r="AU75" i="17"/>
  <c r="CV75" i="17" s="1"/>
  <c r="AT75" i="17"/>
  <c r="CU75" i="17" s="1"/>
  <c r="AO75" i="17"/>
  <c r="CP75" i="17" s="1"/>
  <c r="AP75" i="17"/>
  <c r="CQ75" i="17" s="1"/>
  <c r="AM75" i="17"/>
  <c r="CN75" i="17" s="1"/>
  <c r="AE75" i="17"/>
  <c r="CF75" i="17" s="1"/>
  <c r="AK75" i="17"/>
  <c r="CL75" i="17" s="1"/>
  <c r="AI75" i="17"/>
  <c r="CJ75" i="17" s="1"/>
  <c r="AH75" i="17"/>
  <c r="CI75" i="17" s="1"/>
  <c r="AJ75" i="17"/>
  <c r="CK75" i="17" s="1"/>
  <c r="AF75" i="17"/>
  <c r="CG75" i="17" s="1"/>
  <c r="AD75" i="17"/>
  <c r="CE75" i="17" s="1"/>
  <c r="N75" i="17"/>
  <c r="BO75" i="17" s="1"/>
  <c r="AG75" i="17"/>
  <c r="CH75" i="17" s="1"/>
  <c r="AC75" i="17"/>
  <c r="CD75" i="17" s="1"/>
  <c r="AB75" i="17"/>
  <c r="CC75" i="17" s="1"/>
  <c r="AA75" i="17"/>
  <c r="CB75" i="17" s="1"/>
  <c r="Z75" i="17"/>
  <c r="CA75" i="17" s="1"/>
  <c r="Y75" i="17"/>
  <c r="BZ75" i="17" s="1"/>
  <c r="X75" i="17"/>
  <c r="BY75" i="17" s="1"/>
  <c r="W75" i="17"/>
  <c r="BX75" i="17" s="1"/>
  <c r="V75" i="17"/>
  <c r="BW75" i="17" s="1"/>
  <c r="U75" i="17"/>
  <c r="BV75" i="17" s="1"/>
  <c r="T75" i="17"/>
  <c r="BU75" i="17" s="1"/>
  <c r="S75" i="17"/>
  <c r="BT75" i="17" s="1"/>
  <c r="R75" i="17"/>
  <c r="BS75" i="17" s="1"/>
  <c r="Q75" i="17"/>
  <c r="BR75" i="17" s="1"/>
  <c r="P75" i="17"/>
  <c r="BQ75" i="17" s="1"/>
  <c r="O75" i="17"/>
  <c r="BP75" i="17" s="1"/>
  <c r="AQ75" i="17"/>
  <c r="CR75" i="17" s="1"/>
  <c r="AR75" i="17"/>
  <c r="CS75" i="17" s="1"/>
  <c r="N74" i="17"/>
  <c r="BO74" i="17" s="1"/>
  <c r="B74" i="17"/>
  <c r="C74" i="17"/>
  <c r="BD74" i="17" s="1"/>
  <c r="D74" i="17"/>
  <c r="BE74" i="17" s="1"/>
  <c r="E74" i="17"/>
  <c r="BF74" i="17" s="1"/>
  <c r="F74" i="17"/>
  <c r="BG74" i="17" s="1"/>
  <c r="G74" i="17"/>
  <c r="BH74" i="17" s="1"/>
  <c r="H74" i="17"/>
  <c r="BI74" i="17" s="1"/>
  <c r="I74" i="17"/>
  <c r="BJ74" i="17" s="1"/>
  <c r="J74" i="17"/>
  <c r="BK74" i="17" s="1"/>
  <c r="L74" i="17"/>
  <c r="BM74" i="17" s="1"/>
  <c r="M74" i="17"/>
  <c r="BN74" i="17" s="1"/>
  <c r="K74" i="17"/>
  <c r="BL74" i="17" s="1"/>
  <c r="AS74" i="17"/>
  <c r="CT74" i="17" s="1"/>
  <c r="AL74" i="17"/>
  <c r="CM74" i="17" s="1"/>
  <c r="AN74" i="17"/>
  <c r="CO74" i="17" s="1"/>
  <c r="AY74" i="17"/>
  <c r="CZ74" i="17" s="1"/>
  <c r="AX74" i="17"/>
  <c r="CY74" i="17" s="1"/>
  <c r="AW74" i="17"/>
  <c r="CX74" i="17" s="1"/>
  <c r="AV74" i="17"/>
  <c r="CW74" i="17" s="1"/>
  <c r="AU74" i="17"/>
  <c r="CV74" i="17" s="1"/>
  <c r="AT74" i="17"/>
  <c r="CU74" i="17" s="1"/>
  <c r="AO74" i="17"/>
  <c r="CP74" i="17" s="1"/>
  <c r="AP74" i="17"/>
  <c r="CQ74" i="17" s="1"/>
  <c r="AM74" i="17"/>
  <c r="CN74" i="17" s="1"/>
  <c r="AE74" i="17"/>
  <c r="CF74" i="17" s="1"/>
  <c r="AK74" i="17"/>
  <c r="CL74" i="17" s="1"/>
  <c r="AJ74" i="17"/>
  <c r="CK74" i="17" s="1"/>
  <c r="AI74" i="17"/>
  <c r="CJ74" i="17" s="1"/>
  <c r="AH74" i="17"/>
  <c r="CI74" i="17" s="1"/>
  <c r="AF74" i="17"/>
  <c r="CG74" i="17" s="1"/>
  <c r="AD74" i="17"/>
  <c r="CE74" i="17" s="1"/>
  <c r="AG74" i="17"/>
  <c r="CH74" i="17" s="1"/>
  <c r="AC74" i="17"/>
  <c r="CD74" i="17" s="1"/>
  <c r="AB74" i="17"/>
  <c r="CC74" i="17" s="1"/>
  <c r="AA74" i="17"/>
  <c r="CB74" i="17" s="1"/>
  <c r="Z74" i="17"/>
  <c r="CA74" i="17" s="1"/>
  <c r="Y74" i="17"/>
  <c r="BZ74" i="17" s="1"/>
  <c r="X74" i="17"/>
  <c r="BY74" i="17" s="1"/>
  <c r="W74" i="17"/>
  <c r="BX74" i="17" s="1"/>
  <c r="V74" i="17"/>
  <c r="BW74" i="17" s="1"/>
  <c r="U74" i="17"/>
  <c r="BV74" i="17" s="1"/>
  <c r="T74" i="17"/>
  <c r="BU74" i="17" s="1"/>
  <c r="S74" i="17"/>
  <c r="BT74" i="17" s="1"/>
  <c r="R74" i="17"/>
  <c r="BS74" i="17" s="1"/>
  <c r="Q74" i="17"/>
  <c r="BR74" i="17" s="1"/>
  <c r="P74" i="17"/>
  <c r="BQ74" i="17" s="1"/>
  <c r="O74" i="17"/>
  <c r="BP74" i="17" s="1"/>
  <c r="AQ74" i="17"/>
  <c r="CR74" i="17" s="1"/>
  <c r="AR74" i="17"/>
  <c r="CS74" i="17" s="1"/>
  <c r="B73" i="17"/>
  <c r="C73" i="17"/>
  <c r="BD73" i="17" s="1"/>
  <c r="D73" i="17"/>
  <c r="BE73" i="17" s="1"/>
  <c r="N73" i="17"/>
  <c r="BO73" i="17" s="1"/>
  <c r="E73" i="17"/>
  <c r="BF73" i="17" s="1"/>
  <c r="F73" i="17"/>
  <c r="BG73" i="17" s="1"/>
  <c r="G73" i="17"/>
  <c r="BH73" i="17" s="1"/>
  <c r="H73" i="17"/>
  <c r="BI73" i="17" s="1"/>
  <c r="I73" i="17"/>
  <c r="BJ73" i="17" s="1"/>
  <c r="J73" i="17"/>
  <c r="BK73" i="17" s="1"/>
  <c r="K73" i="17"/>
  <c r="BL73" i="17" s="1"/>
  <c r="L73" i="17"/>
  <c r="BM73" i="17" s="1"/>
  <c r="M73" i="17"/>
  <c r="BN73" i="17" s="1"/>
  <c r="AS73" i="17"/>
  <c r="CT73" i="17" s="1"/>
  <c r="AL73" i="17"/>
  <c r="CM73" i="17" s="1"/>
  <c r="AN73" i="17"/>
  <c r="CO73" i="17" s="1"/>
  <c r="AY73" i="17"/>
  <c r="CZ73" i="17" s="1"/>
  <c r="AX73" i="17"/>
  <c r="CY73" i="17" s="1"/>
  <c r="AW73" i="17"/>
  <c r="CX73" i="17" s="1"/>
  <c r="AV73" i="17"/>
  <c r="CW73" i="17" s="1"/>
  <c r="AU73" i="17"/>
  <c r="CV73" i="17" s="1"/>
  <c r="AT73" i="17"/>
  <c r="CU73" i="17" s="1"/>
  <c r="AO73" i="17"/>
  <c r="CP73" i="17" s="1"/>
  <c r="AP73" i="17"/>
  <c r="CQ73" i="17" s="1"/>
  <c r="AM73" i="17"/>
  <c r="CN73" i="17" s="1"/>
  <c r="AE73" i="17"/>
  <c r="CF73" i="17" s="1"/>
  <c r="AK73" i="17"/>
  <c r="CL73" i="17" s="1"/>
  <c r="AI73" i="17"/>
  <c r="CJ73" i="17" s="1"/>
  <c r="AH73" i="17"/>
  <c r="CI73" i="17" s="1"/>
  <c r="AF73" i="17"/>
  <c r="CG73" i="17" s="1"/>
  <c r="AD73" i="17"/>
  <c r="CE73" i="17" s="1"/>
  <c r="AG73" i="17"/>
  <c r="CH73" i="17" s="1"/>
  <c r="AC73" i="17"/>
  <c r="CD73" i="17" s="1"/>
  <c r="AB73" i="17"/>
  <c r="CC73" i="17" s="1"/>
  <c r="AA73" i="17"/>
  <c r="CB73" i="17" s="1"/>
  <c r="AJ73" i="17"/>
  <c r="CK73" i="17" s="1"/>
  <c r="Z73" i="17"/>
  <c r="CA73" i="17" s="1"/>
  <c r="Y73" i="17"/>
  <c r="BZ73" i="17" s="1"/>
  <c r="X73" i="17"/>
  <c r="BY73" i="17" s="1"/>
  <c r="W73" i="17"/>
  <c r="BX73" i="17" s="1"/>
  <c r="V73" i="17"/>
  <c r="BW73" i="17" s="1"/>
  <c r="U73" i="17"/>
  <c r="BV73" i="17" s="1"/>
  <c r="T73" i="17"/>
  <c r="BU73" i="17" s="1"/>
  <c r="S73" i="17"/>
  <c r="BT73" i="17" s="1"/>
  <c r="R73" i="17"/>
  <c r="BS73" i="17" s="1"/>
  <c r="Q73" i="17"/>
  <c r="BR73" i="17" s="1"/>
  <c r="P73" i="17"/>
  <c r="BQ73" i="17" s="1"/>
  <c r="O73" i="17"/>
  <c r="BP73" i="17" s="1"/>
  <c r="AQ73" i="17"/>
  <c r="CR73" i="17" s="1"/>
  <c r="AR73" i="17"/>
  <c r="CS73" i="17" s="1"/>
  <c r="B72" i="17"/>
  <c r="C72" i="17"/>
  <c r="BD72" i="17" s="1"/>
  <c r="D72" i="17"/>
  <c r="BE72" i="17" s="1"/>
  <c r="E72" i="17"/>
  <c r="BF72" i="17" s="1"/>
  <c r="F72" i="17"/>
  <c r="BG72" i="17" s="1"/>
  <c r="G72" i="17"/>
  <c r="BH72" i="17" s="1"/>
  <c r="H72" i="17"/>
  <c r="BI72" i="17" s="1"/>
  <c r="I72" i="17"/>
  <c r="BJ72" i="17" s="1"/>
  <c r="J72" i="17"/>
  <c r="BK72" i="17" s="1"/>
  <c r="K72" i="17"/>
  <c r="BL72" i="17" s="1"/>
  <c r="L72" i="17"/>
  <c r="BM72" i="17" s="1"/>
  <c r="M72" i="17"/>
  <c r="BN72" i="17" s="1"/>
  <c r="AS72" i="17"/>
  <c r="CT72" i="17" s="1"/>
  <c r="AL72" i="17"/>
  <c r="CM72" i="17" s="1"/>
  <c r="AN72" i="17"/>
  <c r="CO72" i="17" s="1"/>
  <c r="AY72" i="17"/>
  <c r="CZ72" i="17" s="1"/>
  <c r="AX72" i="17"/>
  <c r="CY72" i="17" s="1"/>
  <c r="AW72" i="17"/>
  <c r="CX72" i="17" s="1"/>
  <c r="AV72" i="17"/>
  <c r="CW72" i="17" s="1"/>
  <c r="AU72" i="17"/>
  <c r="CV72" i="17" s="1"/>
  <c r="AT72" i="17"/>
  <c r="CU72" i="17" s="1"/>
  <c r="AO72" i="17"/>
  <c r="CP72" i="17" s="1"/>
  <c r="AP72" i="17"/>
  <c r="CQ72" i="17" s="1"/>
  <c r="AM72" i="17"/>
  <c r="CN72" i="17" s="1"/>
  <c r="AE72" i="17"/>
  <c r="CF72" i="17" s="1"/>
  <c r="AK72" i="17"/>
  <c r="CL72" i="17" s="1"/>
  <c r="AI72" i="17"/>
  <c r="CJ72" i="17" s="1"/>
  <c r="AH72" i="17"/>
  <c r="CI72" i="17" s="1"/>
  <c r="AF72" i="17"/>
  <c r="CG72" i="17" s="1"/>
  <c r="AD72" i="17"/>
  <c r="CE72" i="17" s="1"/>
  <c r="N72" i="17"/>
  <c r="BO72" i="17" s="1"/>
  <c r="AG72" i="17"/>
  <c r="CH72" i="17" s="1"/>
  <c r="AC72" i="17"/>
  <c r="CD72" i="17" s="1"/>
  <c r="AB72" i="17"/>
  <c r="CC72" i="17" s="1"/>
  <c r="AA72" i="17"/>
  <c r="CB72" i="17" s="1"/>
  <c r="AJ72" i="17"/>
  <c r="CK72" i="17" s="1"/>
  <c r="Z72" i="17"/>
  <c r="CA72" i="17" s="1"/>
  <c r="Y72" i="17"/>
  <c r="BZ72" i="17" s="1"/>
  <c r="X72" i="17"/>
  <c r="BY72" i="17" s="1"/>
  <c r="W72" i="17"/>
  <c r="BX72" i="17" s="1"/>
  <c r="V72" i="17"/>
  <c r="BW72" i="17" s="1"/>
  <c r="U72" i="17"/>
  <c r="BV72" i="17" s="1"/>
  <c r="T72" i="17"/>
  <c r="BU72" i="17" s="1"/>
  <c r="S72" i="17"/>
  <c r="BT72" i="17" s="1"/>
  <c r="R72" i="17"/>
  <c r="BS72" i="17" s="1"/>
  <c r="Q72" i="17"/>
  <c r="BR72" i="17" s="1"/>
  <c r="P72" i="17"/>
  <c r="BQ72" i="17" s="1"/>
  <c r="O72" i="17"/>
  <c r="BP72" i="17" s="1"/>
  <c r="AQ72" i="17"/>
  <c r="CR72" i="17" s="1"/>
  <c r="AR72" i="17"/>
  <c r="CS72" i="17" s="1"/>
  <c r="B71" i="17"/>
  <c r="C71" i="17"/>
  <c r="BD71" i="17" s="1"/>
  <c r="D71" i="17"/>
  <c r="BE71" i="17" s="1"/>
  <c r="E71" i="17"/>
  <c r="BF71" i="17" s="1"/>
  <c r="F71" i="17"/>
  <c r="BG71" i="17" s="1"/>
  <c r="G71" i="17"/>
  <c r="BH71" i="17" s="1"/>
  <c r="H71" i="17"/>
  <c r="BI71" i="17" s="1"/>
  <c r="I71" i="17"/>
  <c r="BJ71" i="17" s="1"/>
  <c r="J71" i="17"/>
  <c r="BK71" i="17" s="1"/>
  <c r="K71" i="17"/>
  <c r="BL71" i="17" s="1"/>
  <c r="L71" i="17"/>
  <c r="BM71" i="17" s="1"/>
  <c r="M71" i="17"/>
  <c r="BN71" i="17" s="1"/>
  <c r="AS71" i="17"/>
  <c r="CT71" i="17" s="1"/>
  <c r="AL71" i="17"/>
  <c r="CM71" i="17" s="1"/>
  <c r="AN71" i="17"/>
  <c r="CO71" i="17" s="1"/>
  <c r="AY71" i="17"/>
  <c r="CZ71" i="17" s="1"/>
  <c r="AX71" i="17"/>
  <c r="CY71" i="17" s="1"/>
  <c r="AW71" i="17"/>
  <c r="CX71" i="17" s="1"/>
  <c r="AV71" i="17"/>
  <c r="CW71" i="17" s="1"/>
  <c r="AU71" i="17"/>
  <c r="CV71" i="17" s="1"/>
  <c r="AT71" i="17"/>
  <c r="CU71" i="17" s="1"/>
  <c r="AO71" i="17"/>
  <c r="CP71" i="17" s="1"/>
  <c r="AP71" i="17"/>
  <c r="CQ71" i="17" s="1"/>
  <c r="N71" i="17"/>
  <c r="BO71" i="17" s="1"/>
  <c r="AM71" i="17"/>
  <c r="CN71" i="17" s="1"/>
  <c r="AE71" i="17"/>
  <c r="CF71" i="17" s="1"/>
  <c r="AK71" i="17"/>
  <c r="CL71" i="17" s="1"/>
  <c r="AI71" i="17"/>
  <c r="CJ71" i="17" s="1"/>
  <c r="AH71" i="17"/>
  <c r="CI71" i="17" s="1"/>
  <c r="AJ71" i="17"/>
  <c r="CK71" i="17" s="1"/>
  <c r="AF71" i="17"/>
  <c r="CG71" i="17" s="1"/>
  <c r="AD71" i="17"/>
  <c r="CE71" i="17" s="1"/>
  <c r="AG71" i="17"/>
  <c r="CH71" i="17" s="1"/>
  <c r="AC71" i="17"/>
  <c r="CD71" i="17" s="1"/>
  <c r="AB71" i="17"/>
  <c r="CC71" i="17" s="1"/>
  <c r="AA71" i="17"/>
  <c r="CB71" i="17" s="1"/>
  <c r="Z71" i="17"/>
  <c r="CA71" i="17" s="1"/>
  <c r="Y71" i="17"/>
  <c r="BZ71" i="17" s="1"/>
  <c r="X71" i="17"/>
  <c r="BY71" i="17" s="1"/>
  <c r="W71" i="17"/>
  <c r="BX71" i="17" s="1"/>
  <c r="V71" i="17"/>
  <c r="BW71" i="17" s="1"/>
  <c r="U71" i="17"/>
  <c r="BV71" i="17" s="1"/>
  <c r="T71" i="17"/>
  <c r="BU71" i="17" s="1"/>
  <c r="S71" i="17"/>
  <c r="BT71" i="17" s="1"/>
  <c r="R71" i="17"/>
  <c r="BS71" i="17" s="1"/>
  <c r="Q71" i="17"/>
  <c r="BR71" i="17" s="1"/>
  <c r="P71" i="17"/>
  <c r="BQ71" i="17" s="1"/>
  <c r="O71" i="17"/>
  <c r="BP71" i="17" s="1"/>
  <c r="AQ71" i="17"/>
  <c r="CR71" i="17" s="1"/>
  <c r="AR71" i="17"/>
  <c r="CS71" i="17" s="1"/>
  <c r="B70" i="17"/>
  <c r="C70" i="17"/>
  <c r="BD70" i="17" s="1"/>
  <c r="D70" i="17"/>
  <c r="BE70" i="17" s="1"/>
  <c r="E70" i="17"/>
  <c r="BF70" i="17" s="1"/>
  <c r="F70" i="17"/>
  <c r="BG70" i="17" s="1"/>
  <c r="G70" i="17"/>
  <c r="BH70" i="17" s="1"/>
  <c r="H70" i="17"/>
  <c r="BI70" i="17" s="1"/>
  <c r="I70" i="17"/>
  <c r="BJ70" i="17" s="1"/>
  <c r="J70" i="17"/>
  <c r="BK70" i="17" s="1"/>
  <c r="K70" i="17"/>
  <c r="BL70" i="17" s="1"/>
  <c r="L70" i="17"/>
  <c r="BM70" i="17" s="1"/>
  <c r="M70" i="17"/>
  <c r="BN70" i="17" s="1"/>
  <c r="AS70" i="17"/>
  <c r="CT70" i="17" s="1"/>
  <c r="AL70" i="17"/>
  <c r="CM70" i="17" s="1"/>
  <c r="AN70" i="17"/>
  <c r="CO70" i="17" s="1"/>
  <c r="AY70" i="17"/>
  <c r="CZ70" i="17" s="1"/>
  <c r="AX70" i="17"/>
  <c r="CY70" i="17" s="1"/>
  <c r="AW70" i="17"/>
  <c r="CX70" i="17" s="1"/>
  <c r="AV70" i="17"/>
  <c r="CW70" i="17" s="1"/>
  <c r="AU70" i="17"/>
  <c r="CV70" i="17" s="1"/>
  <c r="AT70" i="17"/>
  <c r="CU70" i="17" s="1"/>
  <c r="AO70" i="17"/>
  <c r="CP70" i="17" s="1"/>
  <c r="AP70" i="17"/>
  <c r="CQ70" i="17" s="1"/>
  <c r="AM70" i="17"/>
  <c r="CN70" i="17" s="1"/>
  <c r="AE70" i="17"/>
  <c r="CF70" i="17" s="1"/>
  <c r="AK70" i="17"/>
  <c r="CL70" i="17" s="1"/>
  <c r="N70" i="17"/>
  <c r="BO70" i="17" s="1"/>
  <c r="AJ70" i="17"/>
  <c r="CK70" i="17" s="1"/>
  <c r="AI70" i="17"/>
  <c r="CJ70" i="17" s="1"/>
  <c r="AH70" i="17"/>
  <c r="CI70" i="17" s="1"/>
  <c r="AF70" i="17"/>
  <c r="CG70" i="17" s="1"/>
  <c r="AD70" i="17"/>
  <c r="CE70" i="17" s="1"/>
  <c r="AG70" i="17"/>
  <c r="CH70" i="17" s="1"/>
  <c r="AC70" i="17"/>
  <c r="CD70" i="17" s="1"/>
  <c r="AB70" i="17"/>
  <c r="CC70" i="17" s="1"/>
  <c r="AA70" i="17"/>
  <c r="CB70" i="17" s="1"/>
  <c r="Z70" i="17"/>
  <c r="CA70" i="17" s="1"/>
  <c r="Y70" i="17"/>
  <c r="BZ70" i="17" s="1"/>
  <c r="X70" i="17"/>
  <c r="BY70" i="17" s="1"/>
  <c r="W70" i="17"/>
  <c r="BX70" i="17" s="1"/>
  <c r="V70" i="17"/>
  <c r="BW70" i="17" s="1"/>
  <c r="U70" i="17"/>
  <c r="BV70" i="17" s="1"/>
  <c r="T70" i="17"/>
  <c r="BU70" i="17" s="1"/>
  <c r="S70" i="17"/>
  <c r="BT70" i="17" s="1"/>
  <c r="R70" i="17"/>
  <c r="BS70" i="17" s="1"/>
  <c r="Q70" i="17"/>
  <c r="BR70" i="17" s="1"/>
  <c r="P70" i="17"/>
  <c r="BQ70" i="17" s="1"/>
  <c r="O70" i="17"/>
  <c r="BP70" i="17" s="1"/>
  <c r="AQ70" i="17"/>
  <c r="CR70" i="17" s="1"/>
  <c r="AR70" i="17"/>
  <c r="CS70" i="17" s="1"/>
  <c r="B69" i="17"/>
  <c r="C69" i="17"/>
  <c r="BD69" i="17" s="1"/>
  <c r="D69" i="17"/>
  <c r="BE69" i="17" s="1"/>
  <c r="E69" i="17"/>
  <c r="BF69" i="17" s="1"/>
  <c r="F69" i="17"/>
  <c r="BG69" i="17" s="1"/>
  <c r="G69" i="17"/>
  <c r="BH69" i="17" s="1"/>
  <c r="H69" i="17"/>
  <c r="BI69" i="17" s="1"/>
  <c r="I69" i="17"/>
  <c r="BJ69" i="17" s="1"/>
  <c r="J69" i="17"/>
  <c r="BK69" i="17" s="1"/>
  <c r="K69" i="17"/>
  <c r="BL69" i="17" s="1"/>
  <c r="L69" i="17"/>
  <c r="BM69" i="17" s="1"/>
  <c r="M69" i="17"/>
  <c r="BN69" i="17" s="1"/>
  <c r="AS69" i="17"/>
  <c r="CT69" i="17" s="1"/>
  <c r="AL69" i="17"/>
  <c r="CM69" i="17" s="1"/>
  <c r="AN69" i="17"/>
  <c r="CO69" i="17" s="1"/>
  <c r="AY69" i="17"/>
  <c r="CZ69" i="17" s="1"/>
  <c r="AX69" i="17"/>
  <c r="CY69" i="17" s="1"/>
  <c r="AW69" i="17"/>
  <c r="CX69" i="17" s="1"/>
  <c r="AV69" i="17"/>
  <c r="CW69" i="17" s="1"/>
  <c r="AU69" i="17"/>
  <c r="CV69" i="17" s="1"/>
  <c r="AT69" i="17"/>
  <c r="CU69" i="17" s="1"/>
  <c r="AO69" i="17"/>
  <c r="CP69" i="17" s="1"/>
  <c r="AP69" i="17"/>
  <c r="CQ69" i="17" s="1"/>
  <c r="N69" i="17"/>
  <c r="BO69" i="17" s="1"/>
  <c r="AM69" i="17"/>
  <c r="CN69" i="17" s="1"/>
  <c r="AE69" i="17"/>
  <c r="CF69" i="17" s="1"/>
  <c r="AK69" i="17"/>
  <c r="CL69" i="17" s="1"/>
  <c r="AI69" i="17"/>
  <c r="CJ69" i="17" s="1"/>
  <c r="AH69" i="17"/>
  <c r="CI69" i="17" s="1"/>
  <c r="AF69" i="17"/>
  <c r="CG69" i="17" s="1"/>
  <c r="AD69" i="17"/>
  <c r="CE69" i="17" s="1"/>
  <c r="AG69" i="17"/>
  <c r="CH69" i="17" s="1"/>
  <c r="AC69" i="17"/>
  <c r="CD69" i="17" s="1"/>
  <c r="AB69" i="17"/>
  <c r="CC69" i="17" s="1"/>
  <c r="AA69" i="17"/>
  <c r="CB69" i="17" s="1"/>
  <c r="Z69" i="17"/>
  <c r="CA69" i="17" s="1"/>
  <c r="Y69" i="17"/>
  <c r="BZ69" i="17" s="1"/>
  <c r="X69" i="17"/>
  <c r="BY69" i="17" s="1"/>
  <c r="AJ69" i="17"/>
  <c r="CK69" i="17" s="1"/>
  <c r="W69" i="17"/>
  <c r="BX69" i="17" s="1"/>
  <c r="V69" i="17"/>
  <c r="BW69" i="17" s="1"/>
  <c r="U69" i="17"/>
  <c r="BV69" i="17" s="1"/>
  <c r="T69" i="17"/>
  <c r="BU69" i="17" s="1"/>
  <c r="S69" i="17"/>
  <c r="BT69" i="17" s="1"/>
  <c r="R69" i="17"/>
  <c r="BS69" i="17" s="1"/>
  <c r="Q69" i="17"/>
  <c r="BR69" i="17" s="1"/>
  <c r="P69" i="17"/>
  <c r="BQ69" i="17" s="1"/>
  <c r="O69" i="17"/>
  <c r="BP69" i="17" s="1"/>
  <c r="AQ69" i="17"/>
  <c r="CR69" i="17" s="1"/>
  <c r="AR69" i="17"/>
  <c r="CS69" i="17" s="1"/>
  <c r="N68" i="17"/>
  <c r="BO68" i="17" s="1"/>
  <c r="B68" i="17"/>
  <c r="C68" i="17"/>
  <c r="BD68" i="17" s="1"/>
  <c r="D68" i="17"/>
  <c r="BE68" i="17" s="1"/>
  <c r="E68" i="17"/>
  <c r="BF68" i="17" s="1"/>
  <c r="F68" i="17"/>
  <c r="BG68" i="17" s="1"/>
  <c r="G68" i="17"/>
  <c r="BH68" i="17" s="1"/>
  <c r="H68" i="17"/>
  <c r="BI68" i="17" s="1"/>
  <c r="I68" i="17"/>
  <c r="BJ68" i="17" s="1"/>
  <c r="J68" i="17"/>
  <c r="BK68" i="17" s="1"/>
  <c r="K68" i="17"/>
  <c r="BL68" i="17" s="1"/>
  <c r="L68" i="17"/>
  <c r="BM68" i="17" s="1"/>
  <c r="M68" i="17"/>
  <c r="BN68" i="17" s="1"/>
  <c r="AS68" i="17"/>
  <c r="CT68" i="17" s="1"/>
  <c r="AL68" i="17"/>
  <c r="CM68" i="17" s="1"/>
  <c r="AN68" i="17"/>
  <c r="CO68" i="17" s="1"/>
  <c r="AY68" i="17"/>
  <c r="CZ68" i="17" s="1"/>
  <c r="AX68" i="17"/>
  <c r="CY68" i="17" s="1"/>
  <c r="AW68" i="17"/>
  <c r="CX68" i="17" s="1"/>
  <c r="AV68" i="17"/>
  <c r="CW68" i="17" s="1"/>
  <c r="AU68" i="17"/>
  <c r="CV68" i="17" s="1"/>
  <c r="AO68" i="17"/>
  <c r="CP68" i="17" s="1"/>
  <c r="AP68" i="17"/>
  <c r="CQ68" i="17" s="1"/>
  <c r="AM68" i="17"/>
  <c r="CN68" i="17" s="1"/>
  <c r="AE68" i="17"/>
  <c r="CF68" i="17" s="1"/>
  <c r="AK68" i="17"/>
  <c r="CL68" i="17" s="1"/>
  <c r="AI68" i="17"/>
  <c r="CJ68" i="17" s="1"/>
  <c r="AH68" i="17"/>
  <c r="CI68" i="17" s="1"/>
  <c r="AT68" i="17"/>
  <c r="CU68" i="17" s="1"/>
  <c r="AJ68" i="17"/>
  <c r="CK68" i="17" s="1"/>
  <c r="AF68" i="17"/>
  <c r="CG68" i="17" s="1"/>
  <c r="AD68" i="17"/>
  <c r="CE68" i="17" s="1"/>
  <c r="AG68" i="17"/>
  <c r="CH68" i="17" s="1"/>
  <c r="AC68" i="17"/>
  <c r="CD68" i="17" s="1"/>
  <c r="AB68" i="17"/>
  <c r="CC68" i="17" s="1"/>
  <c r="AA68" i="17"/>
  <c r="CB68" i="17" s="1"/>
  <c r="Z68" i="17"/>
  <c r="CA68" i="17" s="1"/>
  <c r="Y68" i="17"/>
  <c r="BZ68" i="17" s="1"/>
  <c r="X68" i="17"/>
  <c r="BY68" i="17" s="1"/>
  <c r="W68" i="17"/>
  <c r="BX68" i="17" s="1"/>
  <c r="V68" i="17"/>
  <c r="BW68" i="17" s="1"/>
  <c r="U68" i="17"/>
  <c r="BV68" i="17" s="1"/>
  <c r="T68" i="17"/>
  <c r="BU68" i="17" s="1"/>
  <c r="S68" i="17"/>
  <c r="BT68" i="17" s="1"/>
  <c r="R68" i="17"/>
  <c r="BS68" i="17" s="1"/>
  <c r="Q68" i="17"/>
  <c r="BR68" i="17" s="1"/>
  <c r="P68" i="17"/>
  <c r="BQ68" i="17" s="1"/>
  <c r="O68" i="17"/>
  <c r="BP68" i="17" s="1"/>
  <c r="AQ68" i="17"/>
  <c r="CR68" i="17" s="1"/>
  <c r="AR68" i="17"/>
  <c r="CS68" i="17" s="1"/>
  <c r="B67" i="17"/>
  <c r="C67" i="17"/>
  <c r="BD67" i="17" s="1"/>
  <c r="D67" i="17"/>
  <c r="BE67" i="17" s="1"/>
  <c r="E67" i="17"/>
  <c r="BF67" i="17" s="1"/>
  <c r="F67" i="17"/>
  <c r="BG67" i="17" s="1"/>
  <c r="G67" i="17"/>
  <c r="BH67" i="17" s="1"/>
  <c r="H67" i="17"/>
  <c r="BI67" i="17" s="1"/>
  <c r="I67" i="17"/>
  <c r="BJ67" i="17" s="1"/>
  <c r="J67" i="17"/>
  <c r="BK67" i="17" s="1"/>
  <c r="K67" i="17"/>
  <c r="BL67" i="17" s="1"/>
  <c r="L67" i="17"/>
  <c r="BM67" i="17" s="1"/>
  <c r="M67" i="17"/>
  <c r="BN67" i="17" s="1"/>
  <c r="AS67" i="17"/>
  <c r="CT67" i="17" s="1"/>
  <c r="AL67" i="17"/>
  <c r="CM67" i="17" s="1"/>
  <c r="AN67" i="17"/>
  <c r="CO67" i="17" s="1"/>
  <c r="AY67" i="17"/>
  <c r="CZ67" i="17" s="1"/>
  <c r="AX67" i="17"/>
  <c r="CY67" i="17" s="1"/>
  <c r="AW67" i="17"/>
  <c r="CX67" i="17" s="1"/>
  <c r="AV67" i="17"/>
  <c r="CW67" i="17" s="1"/>
  <c r="AU67" i="17"/>
  <c r="CV67" i="17" s="1"/>
  <c r="AO67" i="17"/>
  <c r="CP67" i="17" s="1"/>
  <c r="AP67" i="17"/>
  <c r="CQ67" i="17" s="1"/>
  <c r="AM67" i="17"/>
  <c r="CN67" i="17" s="1"/>
  <c r="AE67" i="17"/>
  <c r="CF67" i="17" s="1"/>
  <c r="AK67" i="17"/>
  <c r="CL67" i="17" s="1"/>
  <c r="AJ67" i="17"/>
  <c r="CK67" i="17" s="1"/>
  <c r="AI67" i="17"/>
  <c r="CJ67" i="17" s="1"/>
  <c r="AH67" i="17"/>
  <c r="CI67" i="17" s="1"/>
  <c r="AF67" i="17"/>
  <c r="CG67" i="17" s="1"/>
  <c r="AD67" i="17"/>
  <c r="CE67" i="17" s="1"/>
  <c r="AT67" i="17"/>
  <c r="CU67" i="17" s="1"/>
  <c r="AG67" i="17"/>
  <c r="CH67" i="17" s="1"/>
  <c r="AC67" i="17"/>
  <c r="CD67" i="17" s="1"/>
  <c r="AB67" i="17"/>
  <c r="CC67" i="17" s="1"/>
  <c r="AA67" i="17"/>
  <c r="CB67" i="17" s="1"/>
  <c r="Z67" i="17"/>
  <c r="CA67" i="17" s="1"/>
  <c r="Y67" i="17"/>
  <c r="BZ67" i="17" s="1"/>
  <c r="X67" i="17"/>
  <c r="BY67" i="17" s="1"/>
  <c r="N67" i="17"/>
  <c r="BO67" i="17" s="1"/>
  <c r="W67" i="17"/>
  <c r="BX67" i="17" s="1"/>
  <c r="V67" i="17"/>
  <c r="BW67" i="17" s="1"/>
  <c r="U67" i="17"/>
  <c r="BV67" i="17" s="1"/>
  <c r="T67" i="17"/>
  <c r="BU67" i="17" s="1"/>
  <c r="S67" i="17"/>
  <c r="BT67" i="17" s="1"/>
  <c r="R67" i="17"/>
  <c r="BS67" i="17" s="1"/>
  <c r="Q67" i="17"/>
  <c r="BR67" i="17" s="1"/>
  <c r="P67" i="17"/>
  <c r="BQ67" i="17" s="1"/>
  <c r="O67" i="17"/>
  <c r="BP67" i="17" s="1"/>
  <c r="AQ67" i="17"/>
  <c r="CR67" i="17" s="1"/>
  <c r="AR67" i="17"/>
  <c r="CS67" i="17" s="1"/>
  <c r="B66" i="17"/>
  <c r="C66" i="17"/>
  <c r="BD66" i="17" s="1"/>
  <c r="D66" i="17"/>
  <c r="BE66" i="17" s="1"/>
  <c r="E66" i="17"/>
  <c r="BF66" i="17" s="1"/>
  <c r="F66" i="17"/>
  <c r="BG66" i="17" s="1"/>
  <c r="G66" i="17"/>
  <c r="BH66" i="17" s="1"/>
  <c r="H66" i="17"/>
  <c r="BI66" i="17" s="1"/>
  <c r="I66" i="17"/>
  <c r="BJ66" i="17" s="1"/>
  <c r="J66" i="17"/>
  <c r="BK66" i="17" s="1"/>
  <c r="L66" i="17"/>
  <c r="BM66" i="17" s="1"/>
  <c r="M66" i="17"/>
  <c r="BN66" i="17" s="1"/>
  <c r="K66" i="17"/>
  <c r="BL66" i="17" s="1"/>
  <c r="AS66" i="17"/>
  <c r="CT66" i="17" s="1"/>
  <c r="AL66" i="17"/>
  <c r="CM66" i="17" s="1"/>
  <c r="AN66" i="17"/>
  <c r="CO66" i="17" s="1"/>
  <c r="AX66" i="17"/>
  <c r="CY66" i="17" s="1"/>
  <c r="AW66" i="17"/>
  <c r="CX66" i="17" s="1"/>
  <c r="AY66" i="17"/>
  <c r="CZ66" i="17" s="1"/>
  <c r="AV66" i="17"/>
  <c r="CW66" i="17" s="1"/>
  <c r="AU66" i="17"/>
  <c r="CV66" i="17" s="1"/>
  <c r="AT66" i="17"/>
  <c r="CU66" i="17" s="1"/>
  <c r="AO66" i="17"/>
  <c r="CP66" i="17" s="1"/>
  <c r="AP66" i="17"/>
  <c r="CQ66" i="17" s="1"/>
  <c r="AM66" i="17"/>
  <c r="CN66" i="17" s="1"/>
  <c r="AE66" i="17"/>
  <c r="CF66" i="17" s="1"/>
  <c r="AK66" i="17"/>
  <c r="CL66" i="17" s="1"/>
  <c r="AJ66" i="17"/>
  <c r="CK66" i="17" s="1"/>
  <c r="AI66" i="17"/>
  <c r="CJ66" i="17" s="1"/>
  <c r="AH66" i="17"/>
  <c r="CI66" i="17" s="1"/>
  <c r="AG66" i="17"/>
  <c r="CH66" i="17" s="1"/>
  <c r="AQ66" i="17"/>
  <c r="CR66" i="17" s="1"/>
  <c r="AF66" i="17"/>
  <c r="CG66" i="17" s="1"/>
  <c r="AD66" i="17"/>
  <c r="CE66" i="17" s="1"/>
  <c r="AC66" i="17"/>
  <c r="CD66" i="17" s="1"/>
  <c r="AB66" i="17"/>
  <c r="CC66" i="17" s="1"/>
  <c r="AA66" i="17"/>
  <c r="CB66" i="17" s="1"/>
  <c r="Z66" i="17"/>
  <c r="CA66" i="17" s="1"/>
  <c r="Y66" i="17"/>
  <c r="BZ66" i="17" s="1"/>
  <c r="X66" i="17"/>
  <c r="BY66" i="17" s="1"/>
  <c r="W66" i="17"/>
  <c r="BX66" i="17" s="1"/>
  <c r="V66" i="17"/>
  <c r="BW66" i="17" s="1"/>
  <c r="U66" i="17"/>
  <c r="BV66" i="17" s="1"/>
  <c r="T66" i="17"/>
  <c r="BU66" i="17" s="1"/>
  <c r="S66" i="17"/>
  <c r="BT66" i="17" s="1"/>
  <c r="R66" i="17"/>
  <c r="BS66" i="17" s="1"/>
  <c r="Q66" i="17"/>
  <c r="BR66" i="17" s="1"/>
  <c r="P66" i="17"/>
  <c r="BQ66" i="17" s="1"/>
  <c r="O66" i="17"/>
  <c r="BP66" i="17" s="1"/>
  <c r="N66" i="17"/>
  <c r="BO66" i="17" s="1"/>
  <c r="AR66" i="17"/>
  <c r="CS66" i="17" s="1"/>
  <c r="N65" i="17"/>
  <c r="BO65" i="17" s="1"/>
  <c r="B65" i="17"/>
  <c r="AQ65" i="17"/>
  <c r="CR65" i="17" s="1"/>
  <c r="C65" i="17"/>
  <c r="BD65" i="17" s="1"/>
  <c r="D65" i="17"/>
  <c r="BE65" i="17" s="1"/>
  <c r="E65" i="17"/>
  <c r="BF65" i="17" s="1"/>
  <c r="F65" i="17"/>
  <c r="BG65" i="17" s="1"/>
  <c r="G65" i="17"/>
  <c r="BH65" i="17" s="1"/>
  <c r="H65" i="17"/>
  <c r="BI65" i="17" s="1"/>
  <c r="I65" i="17"/>
  <c r="BJ65" i="17" s="1"/>
  <c r="J65" i="17"/>
  <c r="BK65" i="17" s="1"/>
  <c r="K65" i="17"/>
  <c r="BL65" i="17" s="1"/>
  <c r="L65" i="17"/>
  <c r="BM65" i="17" s="1"/>
  <c r="M65" i="17"/>
  <c r="BN65" i="17" s="1"/>
  <c r="AS65" i="17"/>
  <c r="CT65" i="17" s="1"/>
  <c r="AL65" i="17"/>
  <c r="CM65" i="17" s="1"/>
  <c r="AN65" i="17"/>
  <c r="CO65" i="17" s="1"/>
  <c r="AY65" i="17"/>
  <c r="CZ65" i="17" s="1"/>
  <c r="AX65" i="17"/>
  <c r="CY65" i="17" s="1"/>
  <c r="AW65" i="17"/>
  <c r="CX65" i="17" s="1"/>
  <c r="AV65" i="17"/>
  <c r="CW65" i="17" s="1"/>
  <c r="AU65" i="17"/>
  <c r="CV65" i="17" s="1"/>
  <c r="AT65" i="17"/>
  <c r="CU65" i="17" s="1"/>
  <c r="AO65" i="17"/>
  <c r="CP65" i="17" s="1"/>
  <c r="AP65" i="17"/>
  <c r="CQ65" i="17" s="1"/>
  <c r="AM65" i="17"/>
  <c r="CN65" i="17" s="1"/>
  <c r="AE65" i="17"/>
  <c r="CF65" i="17" s="1"/>
  <c r="AK65" i="17"/>
  <c r="CL65" i="17" s="1"/>
  <c r="AJ65" i="17"/>
  <c r="CK65" i="17" s="1"/>
  <c r="AI65" i="17"/>
  <c r="CJ65" i="17" s="1"/>
  <c r="AH65" i="17"/>
  <c r="CI65" i="17" s="1"/>
  <c r="AG65" i="17"/>
  <c r="CH65" i="17" s="1"/>
  <c r="AF65" i="17"/>
  <c r="CG65" i="17" s="1"/>
  <c r="AD65" i="17"/>
  <c r="CE65" i="17" s="1"/>
  <c r="AC65" i="17"/>
  <c r="CD65" i="17" s="1"/>
  <c r="AB65" i="17"/>
  <c r="CC65" i="17" s="1"/>
  <c r="AA65" i="17"/>
  <c r="CB65" i="17" s="1"/>
  <c r="Z65" i="17"/>
  <c r="CA65" i="17" s="1"/>
  <c r="Y65" i="17"/>
  <c r="BZ65" i="17" s="1"/>
  <c r="X65" i="17"/>
  <c r="BY65" i="17" s="1"/>
  <c r="W65" i="17"/>
  <c r="BX65" i="17" s="1"/>
  <c r="V65" i="17"/>
  <c r="BW65" i="17" s="1"/>
  <c r="U65" i="17"/>
  <c r="BV65" i="17" s="1"/>
  <c r="T65" i="17"/>
  <c r="BU65" i="17" s="1"/>
  <c r="S65" i="17"/>
  <c r="BT65" i="17" s="1"/>
  <c r="R65" i="17"/>
  <c r="BS65" i="17" s="1"/>
  <c r="Q65" i="17"/>
  <c r="BR65" i="17" s="1"/>
  <c r="P65" i="17"/>
  <c r="BQ65" i="17" s="1"/>
  <c r="O65" i="17"/>
  <c r="BP65" i="17" s="1"/>
  <c r="AR65" i="17"/>
  <c r="CS65" i="17" s="1"/>
  <c r="B64" i="17"/>
  <c r="C64" i="17"/>
  <c r="BD64" i="17" s="1"/>
  <c r="D64" i="17"/>
  <c r="BE64" i="17" s="1"/>
  <c r="E64" i="17"/>
  <c r="BF64" i="17" s="1"/>
  <c r="F64" i="17"/>
  <c r="BG64" i="17" s="1"/>
  <c r="G64" i="17"/>
  <c r="BH64" i="17" s="1"/>
  <c r="H64" i="17"/>
  <c r="BI64" i="17" s="1"/>
  <c r="I64" i="17"/>
  <c r="BJ64" i="17" s="1"/>
  <c r="J64" i="17"/>
  <c r="BK64" i="17" s="1"/>
  <c r="L64" i="17"/>
  <c r="BM64" i="17" s="1"/>
  <c r="M64" i="17"/>
  <c r="BN64" i="17" s="1"/>
  <c r="K64" i="17"/>
  <c r="BL64" i="17" s="1"/>
  <c r="AS64" i="17"/>
  <c r="CT64" i="17" s="1"/>
  <c r="AL64" i="17"/>
  <c r="CM64" i="17" s="1"/>
  <c r="AN64" i="17"/>
  <c r="CO64" i="17" s="1"/>
  <c r="AY64" i="17"/>
  <c r="CZ64" i="17" s="1"/>
  <c r="AX64" i="17"/>
  <c r="CY64" i="17" s="1"/>
  <c r="AW64" i="17"/>
  <c r="CX64" i="17" s="1"/>
  <c r="AV64" i="17"/>
  <c r="CW64" i="17" s="1"/>
  <c r="AU64" i="17"/>
  <c r="CV64" i="17" s="1"/>
  <c r="AT64" i="17"/>
  <c r="CU64" i="17" s="1"/>
  <c r="AO64" i="17"/>
  <c r="CP64" i="17" s="1"/>
  <c r="AP64" i="17"/>
  <c r="CQ64" i="17" s="1"/>
  <c r="AM64" i="17"/>
  <c r="CN64" i="17" s="1"/>
  <c r="AE64" i="17"/>
  <c r="CF64" i="17" s="1"/>
  <c r="AK64" i="17"/>
  <c r="CL64" i="17" s="1"/>
  <c r="AJ64" i="17"/>
  <c r="CK64" i="17" s="1"/>
  <c r="AI64" i="17"/>
  <c r="CJ64" i="17" s="1"/>
  <c r="AH64" i="17"/>
  <c r="CI64" i="17" s="1"/>
  <c r="AG64" i="17"/>
  <c r="CH64" i="17" s="1"/>
  <c r="N64" i="17"/>
  <c r="BO64" i="17" s="1"/>
  <c r="AQ64" i="17"/>
  <c r="CR64" i="17" s="1"/>
  <c r="AF64" i="17"/>
  <c r="CG64" i="17" s="1"/>
  <c r="AD64" i="17"/>
  <c r="CE64" i="17" s="1"/>
  <c r="AC64" i="17"/>
  <c r="CD64" i="17" s="1"/>
  <c r="AB64" i="17"/>
  <c r="CC64" i="17" s="1"/>
  <c r="AA64" i="17"/>
  <c r="CB64" i="17" s="1"/>
  <c r="Z64" i="17"/>
  <c r="CA64" i="17" s="1"/>
  <c r="Y64" i="17"/>
  <c r="BZ64" i="17" s="1"/>
  <c r="X64" i="17"/>
  <c r="BY64" i="17" s="1"/>
  <c r="W64" i="17"/>
  <c r="BX64" i="17" s="1"/>
  <c r="V64" i="17"/>
  <c r="BW64" i="17" s="1"/>
  <c r="U64" i="17"/>
  <c r="BV64" i="17" s="1"/>
  <c r="T64" i="17"/>
  <c r="BU64" i="17" s="1"/>
  <c r="S64" i="17"/>
  <c r="BT64" i="17" s="1"/>
  <c r="R64" i="17"/>
  <c r="BS64" i="17" s="1"/>
  <c r="Q64" i="17"/>
  <c r="BR64" i="17" s="1"/>
  <c r="P64" i="17"/>
  <c r="BQ64" i="17" s="1"/>
  <c r="O64" i="17"/>
  <c r="BP64" i="17" s="1"/>
  <c r="AR64" i="17"/>
  <c r="CS64" i="17" s="1"/>
  <c r="N63" i="17"/>
  <c r="BO63" i="17" s="1"/>
  <c r="B63" i="17"/>
  <c r="C63" i="17"/>
  <c r="BD63" i="17" s="1"/>
  <c r="D63" i="17"/>
  <c r="BE63" i="17" s="1"/>
  <c r="AQ63" i="17"/>
  <c r="CR63" i="17" s="1"/>
  <c r="E63" i="17"/>
  <c r="BF63" i="17" s="1"/>
  <c r="F63" i="17"/>
  <c r="BG63" i="17" s="1"/>
  <c r="G63" i="17"/>
  <c r="BH63" i="17" s="1"/>
  <c r="H63" i="17"/>
  <c r="BI63" i="17" s="1"/>
  <c r="I63" i="17"/>
  <c r="BJ63" i="17" s="1"/>
  <c r="J63" i="17"/>
  <c r="BK63" i="17" s="1"/>
  <c r="L63" i="17"/>
  <c r="BM63" i="17" s="1"/>
  <c r="M63" i="17"/>
  <c r="BN63" i="17" s="1"/>
  <c r="K63" i="17"/>
  <c r="BL63" i="17" s="1"/>
  <c r="AS63" i="17"/>
  <c r="CT63" i="17" s="1"/>
  <c r="AL63" i="17"/>
  <c r="CM63" i="17" s="1"/>
  <c r="AN63" i="17"/>
  <c r="CO63" i="17" s="1"/>
  <c r="AX63" i="17"/>
  <c r="CY63" i="17" s="1"/>
  <c r="AW63" i="17"/>
  <c r="CX63" i="17" s="1"/>
  <c r="AY63" i="17"/>
  <c r="CZ63" i="17" s="1"/>
  <c r="AV63" i="17"/>
  <c r="CW63" i="17" s="1"/>
  <c r="AU63" i="17"/>
  <c r="CV63" i="17" s="1"/>
  <c r="AT63" i="17"/>
  <c r="CU63" i="17" s="1"/>
  <c r="AO63" i="17"/>
  <c r="CP63" i="17" s="1"/>
  <c r="AP63" i="17"/>
  <c r="CQ63" i="17" s="1"/>
  <c r="AM63" i="17"/>
  <c r="CN63" i="17" s="1"/>
  <c r="AE63" i="17"/>
  <c r="CF63" i="17" s="1"/>
  <c r="AK63" i="17"/>
  <c r="CL63" i="17" s="1"/>
  <c r="AJ63" i="17"/>
  <c r="CK63" i="17" s="1"/>
  <c r="AI63" i="17"/>
  <c r="CJ63" i="17" s="1"/>
  <c r="AH63" i="17"/>
  <c r="CI63" i="17" s="1"/>
  <c r="AG63" i="17"/>
  <c r="CH63" i="17" s="1"/>
  <c r="AD63" i="17"/>
  <c r="CE63" i="17" s="1"/>
  <c r="AF63" i="17"/>
  <c r="CG63" i="17" s="1"/>
  <c r="AC63" i="17"/>
  <c r="CD63" i="17" s="1"/>
  <c r="AB63" i="17"/>
  <c r="CC63" i="17" s="1"/>
  <c r="AA63" i="17"/>
  <c r="CB63" i="17" s="1"/>
  <c r="Z63" i="17"/>
  <c r="CA63" i="17" s="1"/>
  <c r="Y63" i="17"/>
  <c r="BZ63" i="17" s="1"/>
  <c r="X63" i="17"/>
  <c r="BY63" i="17" s="1"/>
  <c r="W63" i="17"/>
  <c r="BX63" i="17" s="1"/>
  <c r="V63" i="17"/>
  <c r="BW63" i="17" s="1"/>
  <c r="U63" i="17"/>
  <c r="BV63" i="17" s="1"/>
  <c r="T63" i="17"/>
  <c r="BU63" i="17" s="1"/>
  <c r="S63" i="17"/>
  <c r="BT63" i="17" s="1"/>
  <c r="R63" i="17"/>
  <c r="BS63" i="17" s="1"/>
  <c r="Q63" i="17"/>
  <c r="BR63" i="17" s="1"/>
  <c r="P63" i="17"/>
  <c r="BQ63" i="17" s="1"/>
  <c r="O63" i="17"/>
  <c r="BP63" i="17" s="1"/>
  <c r="AR63" i="17"/>
  <c r="CS63" i="17" s="1"/>
  <c r="AQ62" i="17"/>
  <c r="CR62" i="17" s="1"/>
  <c r="B62" i="17"/>
  <c r="C62" i="17"/>
  <c r="BD62" i="17" s="1"/>
  <c r="D62" i="17"/>
  <c r="BE62" i="17" s="1"/>
  <c r="E62" i="17"/>
  <c r="BF62" i="17" s="1"/>
  <c r="F62" i="17"/>
  <c r="BG62" i="17" s="1"/>
  <c r="G62" i="17"/>
  <c r="BH62" i="17" s="1"/>
  <c r="H62" i="17"/>
  <c r="BI62" i="17" s="1"/>
  <c r="I62" i="17"/>
  <c r="BJ62" i="17" s="1"/>
  <c r="J62" i="17"/>
  <c r="BK62" i="17" s="1"/>
  <c r="K62" i="17"/>
  <c r="BL62" i="17" s="1"/>
  <c r="L62" i="17"/>
  <c r="BM62" i="17" s="1"/>
  <c r="M62" i="17"/>
  <c r="BN62" i="17" s="1"/>
  <c r="AS62" i="17"/>
  <c r="CT62" i="17" s="1"/>
  <c r="AL62" i="17"/>
  <c r="CM62" i="17" s="1"/>
  <c r="AN62" i="17"/>
  <c r="CO62" i="17" s="1"/>
  <c r="AX62" i="17"/>
  <c r="CY62" i="17" s="1"/>
  <c r="AW62" i="17"/>
  <c r="CX62" i="17" s="1"/>
  <c r="N62" i="17"/>
  <c r="BO62" i="17" s="1"/>
  <c r="AY62" i="17"/>
  <c r="CZ62" i="17" s="1"/>
  <c r="AV62" i="17"/>
  <c r="CW62" i="17" s="1"/>
  <c r="AU62" i="17"/>
  <c r="CV62" i="17" s="1"/>
  <c r="AT62" i="17"/>
  <c r="CU62" i="17" s="1"/>
  <c r="AO62" i="17"/>
  <c r="CP62" i="17" s="1"/>
  <c r="AP62" i="17"/>
  <c r="CQ62" i="17" s="1"/>
  <c r="AM62" i="17"/>
  <c r="CN62" i="17" s="1"/>
  <c r="AE62" i="17"/>
  <c r="CF62" i="17" s="1"/>
  <c r="AK62" i="17"/>
  <c r="CL62" i="17" s="1"/>
  <c r="AI62" i="17"/>
  <c r="CJ62" i="17" s="1"/>
  <c r="AH62" i="17"/>
  <c r="CI62" i="17" s="1"/>
  <c r="AF62" i="17"/>
  <c r="CG62" i="17" s="1"/>
  <c r="AD62" i="17"/>
  <c r="CE62" i="17" s="1"/>
  <c r="AC62" i="17"/>
  <c r="CD62" i="17" s="1"/>
  <c r="AG62" i="17"/>
  <c r="CH62" i="17" s="1"/>
  <c r="AB62" i="17"/>
  <c r="CC62" i="17" s="1"/>
  <c r="AA62" i="17"/>
  <c r="CB62" i="17" s="1"/>
  <c r="Z62" i="17"/>
  <c r="CA62" i="17" s="1"/>
  <c r="Y62" i="17"/>
  <c r="BZ62" i="17" s="1"/>
  <c r="X62" i="17"/>
  <c r="BY62" i="17" s="1"/>
  <c r="W62" i="17"/>
  <c r="BX62" i="17" s="1"/>
  <c r="AJ62" i="17"/>
  <c r="CK62" i="17" s="1"/>
  <c r="V62" i="17"/>
  <c r="BW62" i="17" s="1"/>
  <c r="U62" i="17"/>
  <c r="BV62" i="17" s="1"/>
  <c r="T62" i="17"/>
  <c r="BU62" i="17" s="1"/>
  <c r="S62" i="17"/>
  <c r="BT62" i="17" s="1"/>
  <c r="R62" i="17"/>
  <c r="BS62" i="17" s="1"/>
  <c r="Q62" i="17"/>
  <c r="BR62" i="17" s="1"/>
  <c r="P62" i="17"/>
  <c r="BQ62" i="17" s="1"/>
  <c r="O62" i="17"/>
  <c r="BP62" i="17" s="1"/>
  <c r="AR62" i="17"/>
  <c r="CS62" i="17" s="1"/>
  <c r="B61" i="17"/>
  <c r="C61" i="17"/>
  <c r="BD61" i="17" s="1"/>
  <c r="D61" i="17"/>
  <c r="BE61" i="17" s="1"/>
  <c r="E61" i="17"/>
  <c r="BF61" i="17" s="1"/>
  <c r="F61" i="17"/>
  <c r="BG61" i="17" s="1"/>
  <c r="G61" i="17"/>
  <c r="BH61" i="17" s="1"/>
  <c r="H61" i="17"/>
  <c r="BI61" i="17" s="1"/>
  <c r="I61" i="17"/>
  <c r="BJ61" i="17" s="1"/>
  <c r="J61" i="17"/>
  <c r="BK61" i="17" s="1"/>
  <c r="K61" i="17"/>
  <c r="BL61" i="17" s="1"/>
  <c r="L61" i="17"/>
  <c r="BM61" i="17" s="1"/>
  <c r="M61" i="17"/>
  <c r="BN61" i="17" s="1"/>
  <c r="AS61" i="17"/>
  <c r="CT61" i="17" s="1"/>
  <c r="AL61" i="17"/>
  <c r="CM61" i="17" s="1"/>
  <c r="AN61" i="17"/>
  <c r="CO61" i="17" s="1"/>
  <c r="AY61" i="17"/>
  <c r="CZ61" i="17" s="1"/>
  <c r="AX61" i="17"/>
  <c r="CY61" i="17" s="1"/>
  <c r="AW61" i="17"/>
  <c r="CX61" i="17" s="1"/>
  <c r="AV61" i="17"/>
  <c r="CW61" i="17" s="1"/>
  <c r="AU61" i="17"/>
  <c r="CV61" i="17" s="1"/>
  <c r="AT61" i="17"/>
  <c r="CU61" i="17" s="1"/>
  <c r="AO61" i="17"/>
  <c r="CP61" i="17" s="1"/>
  <c r="AP61" i="17"/>
  <c r="CQ61" i="17" s="1"/>
  <c r="AM61" i="17"/>
  <c r="CN61" i="17" s="1"/>
  <c r="AE61" i="17"/>
  <c r="CF61" i="17" s="1"/>
  <c r="AK61" i="17"/>
  <c r="CL61" i="17" s="1"/>
  <c r="AJ61" i="17"/>
  <c r="CK61" i="17" s="1"/>
  <c r="AI61" i="17"/>
  <c r="CJ61" i="17" s="1"/>
  <c r="AH61" i="17"/>
  <c r="CI61" i="17" s="1"/>
  <c r="AF61" i="17"/>
  <c r="CG61" i="17" s="1"/>
  <c r="AD61" i="17"/>
  <c r="CE61" i="17" s="1"/>
  <c r="AC61" i="17"/>
  <c r="CD61" i="17" s="1"/>
  <c r="N61" i="17"/>
  <c r="BO61" i="17" s="1"/>
  <c r="AG61" i="17"/>
  <c r="CH61" i="17" s="1"/>
  <c r="AB61" i="17"/>
  <c r="CC61" i="17" s="1"/>
  <c r="AA61" i="17"/>
  <c r="CB61" i="17" s="1"/>
  <c r="Z61" i="17"/>
  <c r="CA61" i="17" s="1"/>
  <c r="Y61" i="17"/>
  <c r="BZ61" i="17" s="1"/>
  <c r="X61" i="17"/>
  <c r="BY61" i="17" s="1"/>
  <c r="W61" i="17"/>
  <c r="BX61" i="17" s="1"/>
  <c r="V61" i="17"/>
  <c r="BW61" i="17" s="1"/>
  <c r="U61" i="17"/>
  <c r="BV61" i="17" s="1"/>
  <c r="T61" i="17"/>
  <c r="BU61" i="17" s="1"/>
  <c r="S61" i="17"/>
  <c r="BT61" i="17" s="1"/>
  <c r="R61" i="17"/>
  <c r="BS61" i="17" s="1"/>
  <c r="AQ61" i="17"/>
  <c r="CR61" i="17" s="1"/>
  <c r="Q61" i="17"/>
  <c r="BR61" i="17" s="1"/>
  <c r="P61" i="17"/>
  <c r="BQ61" i="17" s="1"/>
  <c r="O61" i="17"/>
  <c r="BP61" i="17" s="1"/>
  <c r="AR61" i="17"/>
  <c r="CS61" i="17" s="1"/>
  <c r="B60" i="17"/>
  <c r="C60" i="17"/>
  <c r="BD60" i="17" s="1"/>
  <c r="D60" i="17"/>
  <c r="BE60" i="17" s="1"/>
  <c r="E60" i="17"/>
  <c r="BF60" i="17" s="1"/>
  <c r="F60" i="17"/>
  <c r="BG60" i="17" s="1"/>
  <c r="G60" i="17"/>
  <c r="BH60" i="17" s="1"/>
  <c r="H60" i="17"/>
  <c r="BI60" i="17" s="1"/>
  <c r="I60" i="17"/>
  <c r="BJ60" i="17" s="1"/>
  <c r="J60" i="17"/>
  <c r="BK60" i="17" s="1"/>
  <c r="L60" i="17"/>
  <c r="BM60" i="17" s="1"/>
  <c r="M60" i="17"/>
  <c r="BN60" i="17" s="1"/>
  <c r="K60" i="17"/>
  <c r="BL60" i="17" s="1"/>
  <c r="AS60" i="17"/>
  <c r="CT60" i="17" s="1"/>
  <c r="AL60" i="17"/>
  <c r="CM60" i="17" s="1"/>
  <c r="AN60" i="17"/>
  <c r="CO60" i="17" s="1"/>
  <c r="AX60" i="17"/>
  <c r="CY60" i="17" s="1"/>
  <c r="AW60" i="17"/>
  <c r="CX60" i="17" s="1"/>
  <c r="AY60" i="17"/>
  <c r="CZ60" i="17" s="1"/>
  <c r="AV60" i="17"/>
  <c r="CW60" i="17" s="1"/>
  <c r="AU60" i="17"/>
  <c r="CV60" i="17" s="1"/>
  <c r="AT60" i="17"/>
  <c r="CU60" i="17" s="1"/>
  <c r="AO60" i="17"/>
  <c r="CP60" i="17" s="1"/>
  <c r="AP60" i="17"/>
  <c r="CQ60" i="17" s="1"/>
  <c r="AM60" i="17"/>
  <c r="CN60" i="17" s="1"/>
  <c r="AE60" i="17"/>
  <c r="CF60" i="17" s="1"/>
  <c r="AK60" i="17"/>
  <c r="CL60" i="17" s="1"/>
  <c r="AJ60" i="17"/>
  <c r="CK60" i="17" s="1"/>
  <c r="AI60" i="17"/>
  <c r="CJ60" i="17" s="1"/>
  <c r="AH60" i="17"/>
  <c r="CI60" i="17" s="1"/>
  <c r="AF60" i="17"/>
  <c r="CG60" i="17" s="1"/>
  <c r="AD60" i="17"/>
  <c r="CE60" i="17" s="1"/>
  <c r="AC60" i="17"/>
  <c r="CD60" i="17" s="1"/>
  <c r="AB60" i="17"/>
  <c r="CC60" i="17" s="1"/>
  <c r="AA60" i="17"/>
  <c r="CB60" i="17" s="1"/>
  <c r="Z60" i="17"/>
  <c r="CA60" i="17" s="1"/>
  <c r="AQ60" i="17"/>
  <c r="CR60" i="17" s="1"/>
  <c r="Y60" i="17"/>
  <c r="BZ60" i="17" s="1"/>
  <c r="X60" i="17"/>
  <c r="BY60" i="17" s="1"/>
  <c r="W60" i="17"/>
  <c r="BX60" i="17" s="1"/>
  <c r="AG60" i="17"/>
  <c r="CH60" i="17" s="1"/>
  <c r="V60" i="17"/>
  <c r="BW60" i="17" s="1"/>
  <c r="U60" i="17"/>
  <c r="BV60" i="17" s="1"/>
  <c r="T60" i="17"/>
  <c r="BU60" i="17" s="1"/>
  <c r="S60" i="17"/>
  <c r="BT60" i="17" s="1"/>
  <c r="R60" i="17"/>
  <c r="BS60" i="17" s="1"/>
  <c r="Q60" i="17"/>
  <c r="BR60" i="17" s="1"/>
  <c r="P60" i="17"/>
  <c r="BQ60" i="17" s="1"/>
  <c r="O60" i="17"/>
  <c r="BP60" i="17" s="1"/>
  <c r="N60" i="17"/>
  <c r="BO60" i="17" s="1"/>
  <c r="AR60" i="17"/>
  <c r="CS60" i="17" s="1"/>
  <c r="AQ59" i="17"/>
  <c r="CR59" i="17" s="1"/>
  <c r="B59" i="17"/>
  <c r="C59" i="17"/>
  <c r="BD59" i="17" s="1"/>
  <c r="D59" i="17"/>
  <c r="BE59" i="17" s="1"/>
  <c r="E59" i="17"/>
  <c r="BF59" i="17" s="1"/>
  <c r="F59" i="17"/>
  <c r="BG59" i="17" s="1"/>
  <c r="G59" i="17"/>
  <c r="BH59" i="17" s="1"/>
  <c r="H59" i="17"/>
  <c r="BI59" i="17" s="1"/>
  <c r="I59" i="17"/>
  <c r="BJ59" i="17" s="1"/>
  <c r="J59" i="17"/>
  <c r="BK59" i="17" s="1"/>
  <c r="N59" i="17"/>
  <c r="BO59" i="17" s="1"/>
  <c r="K59" i="17"/>
  <c r="BL59" i="17" s="1"/>
  <c r="L59" i="17"/>
  <c r="BM59" i="17" s="1"/>
  <c r="M59" i="17"/>
  <c r="BN59" i="17" s="1"/>
  <c r="AS59" i="17"/>
  <c r="CT59" i="17" s="1"/>
  <c r="AL59" i="17"/>
  <c r="CM59" i="17" s="1"/>
  <c r="AN59" i="17"/>
  <c r="CO59" i="17" s="1"/>
  <c r="AX59" i="17"/>
  <c r="CY59" i="17" s="1"/>
  <c r="AW59" i="17"/>
  <c r="CX59" i="17" s="1"/>
  <c r="AY59" i="17"/>
  <c r="CZ59" i="17" s="1"/>
  <c r="AV59" i="17"/>
  <c r="CW59" i="17" s="1"/>
  <c r="AU59" i="17"/>
  <c r="CV59" i="17" s="1"/>
  <c r="AT59" i="17"/>
  <c r="CU59" i="17" s="1"/>
  <c r="AO59" i="17"/>
  <c r="CP59" i="17" s="1"/>
  <c r="AP59" i="17"/>
  <c r="CQ59" i="17" s="1"/>
  <c r="AM59" i="17"/>
  <c r="CN59" i="17" s="1"/>
  <c r="AE59" i="17"/>
  <c r="CF59" i="17" s="1"/>
  <c r="AK59" i="17"/>
  <c r="CL59" i="17" s="1"/>
  <c r="AJ59" i="17"/>
  <c r="CK59" i="17" s="1"/>
  <c r="AI59" i="17"/>
  <c r="CJ59" i="17" s="1"/>
  <c r="AH59" i="17"/>
  <c r="CI59" i="17" s="1"/>
  <c r="AG59" i="17"/>
  <c r="CH59" i="17" s="1"/>
  <c r="AF59" i="17"/>
  <c r="CG59" i="17" s="1"/>
  <c r="AD59" i="17"/>
  <c r="CE59" i="17" s="1"/>
  <c r="AC59" i="17"/>
  <c r="CD59" i="17" s="1"/>
  <c r="AB59" i="17"/>
  <c r="CC59" i="17" s="1"/>
  <c r="AA59" i="17"/>
  <c r="CB59" i="17" s="1"/>
  <c r="Z59" i="17"/>
  <c r="CA59" i="17" s="1"/>
  <c r="Y59" i="17"/>
  <c r="BZ59" i="17" s="1"/>
  <c r="X59" i="17"/>
  <c r="BY59" i="17" s="1"/>
  <c r="W59" i="17"/>
  <c r="BX59" i="17" s="1"/>
  <c r="V59" i="17"/>
  <c r="BW59" i="17" s="1"/>
  <c r="U59" i="17"/>
  <c r="BV59" i="17" s="1"/>
  <c r="T59" i="17"/>
  <c r="BU59" i="17" s="1"/>
  <c r="S59" i="17"/>
  <c r="BT59" i="17" s="1"/>
  <c r="R59" i="17"/>
  <c r="BS59" i="17" s="1"/>
  <c r="Q59" i="17"/>
  <c r="BR59" i="17" s="1"/>
  <c r="P59" i="17"/>
  <c r="BQ59" i="17" s="1"/>
  <c r="O59" i="17"/>
  <c r="BP59" i="17" s="1"/>
  <c r="AR59" i="17"/>
  <c r="CS59" i="17" s="1"/>
  <c r="B58" i="17"/>
  <c r="C58" i="17"/>
  <c r="BD58" i="17" s="1"/>
  <c r="D58" i="17"/>
  <c r="BE58" i="17" s="1"/>
  <c r="E58" i="17"/>
  <c r="BF58" i="17" s="1"/>
  <c r="F58" i="17"/>
  <c r="BG58" i="17" s="1"/>
  <c r="G58" i="17"/>
  <c r="BH58" i="17" s="1"/>
  <c r="H58" i="17"/>
  <c r="BI58" i="17" s="1"/>
  <c r="I58" i="17"/>
  <c r="BJ58" i="17" s="1"/>
  <c r="J58" i="17"/>
  <c r="BK58" i="17" s="1"/>
  <c r="K58" i="17"/>
  <c r="BL58" i="17" s="1"/>
  <c r="L58" i="17"/>
  <c r="BM58" i="17" s="1"/>
  <c r="M58" i="17"/>
  <c r="BN58" i="17" s="1"/>
  <c r="AS58" i="17"/>
  <c r="CT58" i="17" s="1"/>
  <c r="AL58" i="17"/>
  <c r="CM58" i="17" s="1"/>
  <c r="AN58" i="17"/>
  <c r="CO58" i="17" s="1"/>
  <c r="AY58" i="17"/>
  <c r="CZ58" i="17" s="1"/>
  <c r="AX58" i="17"/>
  <c r="CY58" i="17" s="1"/>
  <c r="AW58" i="17"/>
  <c r="CX58" i="17" s="1"/>
  <c r="AV58" i="17"/>
  <c r="CW58" i="17" s="1"/>
  <c r="AU58" i="17"/>
  <c r="CV58" i="17" s="1"/>
  <c r="AT58" i="17"/>
  <c r="CU58" i="17" s="1"/>
  <c r="AO58" i="17"/>
  <c r="CP58" i="17" s="1"/>
  <c r="AP58" i="17"/>
  <c r="CQ58" i="17" s="1"/>
  <c r="AM58" i="17"/>
  <c r="CN58" i="17" s="1"/>
  <c r="N58" i="17"/>
  <c r="BO58" i="17" s="1"/>
  <c r="AE58" i="17"/>
  <c r="CF58" i="17" s="1"/>
  <c r="AK58" i="17"/>
  <c r="CL58" i="17" s="1"/>
  <c r="AJ58" i="17"/>
  <c r="CK58" i="17" s="1"/>
  <c r="AI58" i="17"/>
  <c r="CJ58" i="17" s="1"/>
  <c r="AH58" i="17"/>
  <c r="CI58" i="17" s="1"/>
  <c r="AG58" i="17"/>
  <c r="CH58" i="17" s="1"/>
  <c r="AF58" i="17"/>
  <c r="CG58" i="17" s="1"/>
  <c r="AD58" i="17"/>
  <c r="CE58" i="17" s="1"/>
  <c r="AC58" i="17"/>
  <c r="CD58" i="17" s="1"/>
  <c r="AQ58" i="17"/>
  <c r="CR58" i="17" s="1"/>
  <c r="AB58" i="17"/>
  <c r="CC58" i="17" s="1"/>
  <c r="AA58" i="17"/>
  <c r="CB58" i="17" s="1"/>
  <c r="Z58" i="17"/>
  <c r="CA58" i="17" s="1"/>
  <c r="Y58" i="17"/>
  <c r="BZ58" i="17" s="1"/>
  <c r="X58" i="17"/>
  <c r="BY58" i="17" s="1"/>
  <c r="W58" i="17"/>
  <c r="BX58" i="17" s="1"/>
  <c r="V58" i="17"/>
  <c r="BW58" i="17" s="1"/>
  <c r="U58" i="17"/>
  <c r="BV58" i="17" s="1"/>
  <c r="T58" i="17"/>
  <c r="BU58" i="17" s="1"/>
  <c r="S58" i="17"/>
  <c r="BT58" i="17" s="1"/>
  <c r="R58" i="17"/>
  <c r="BS58" i="17" s="1"/>
  <c r="Q58" i="17"/>
  <c r="BR58" i="17" s="1"/>
  <c r="P58" i="17"/>
  <c r="BQ58" i="17" s="1"/>
  <c r="O58" i="17"/>
  <c r="BP58" i="17" s="1"/>
  <c r="AR58" i="17"/>
  <c r="CS58" i="17" s="1"/>
  <c r="B57" i="17"/>
  <c r="C57" i="17"/>
  <c r="BD57" i="17" s="1"/>
  <c r="D57" i="17"/>
  <c r="BE57" i="17" s="1"/>
  <c r="E57" i="17"/>
  <c r="BF57" i="17" s="1"/>
  <c r="F57" i="17"/>
  <c r="BG57" i="17" s="1"/>
  <c r="G57" i="17"/>
  <c r="BH57" i="17" s="1"/>
  <c r="H57" i="17"/>
  <c r="BI57" i="17" s="1"/>
  <c r="I57" i="17"/>
  <c r="BJ57" i="17" s="1"/>
  <c r="J57" i="17"/>
  <c r="BK57" i="17" s="1"/>
  <c r="K57" i="17"/>
  <c r="BL57" i="17" s="1"/>
  <c r="L57" i="17"/>
  <c r="BM57" i="17" s="1"/>
  <c r="M57" i="17"/>
  <c r="BN57" i="17" s="1"/>
  <c r="AS57" i="17"/>
  <c r="CT57" i="17" s="1"/>
  <c r="AL57" i="17"/>
  <c r="CM57" i="17" s="1"/>
  <c r="AN57" i="17"/>
  <c r="CO57" i="17" s="1"/>
  <c r="AY57" i="17"/>
  <c r="CZ57" i="17" s="1"/>
  <c r="AX57" i="17"/>
  <c r="CY57" i="17" s="1"/>
  <c r="AW57" i="17"/>
  <c r="CX57" i="17" s="1"/>
  <c r="AV57" i="17"/>
  <c r="CW57" i="17" s="1"/>
  <c r="AU57" i="17"/>
  <c r="CV57" i="17" s="1"/>
  <c r="AT57" i="17"/>
  <c r="CU57" i="17" s="1"/>
  <c r="AO57" i="17"/>
  <c r="CP57" i="17" s="1"/>
  <c r="AP57" i="17"/>
  <c r="CQ57" i="17" s="1"/>
  <c r="AM57" i="17"/>
  <c r="CN57" i="17" s="1"/>
  <c r="AE57" i="17"/>
  <c r="CF57" i="17" s="1"/>
  <c r="AK57" i="17"/>
  <c r="CL57" i="17" s="1"/>
  <c r="AJ57" i="17"/>
  <c r="CK57" i="17" s="1"/>
  <c r="AQ57" i="17"/>
  <c r="CR57" i="17" s="1"/>
  <c r="AI57" i="17"/>
  <c r="CJ57" i="17" s="1"/>
  <c r="AH57" i="17"/>
  <c r="CI57" i="17" s="1"/>
  <c r="AG57" i="17"/>
  <c r="CH57" i="17" s="1"/>
  <c r="AF57" i="17"/>
  <c r="CG57" i="17" s="1"/>
  <c r="AD57" i="17"/>
  <c r="CE57" i="17" s="1"/>
  <c r="AC57" i="17"/>
  <c r="CD57" i="17" s="1"/>
  <c r="AB57" i="17"/>
  <c r="CC57" i="17" s="1"/>
  <c r="AA57" i="17"/>
  <c r="CB57" i="17" s="1"/>
  <c r="Z57" i="17"/>
  <c r="CA57" i="17" s="1"/>
  <c r="Y57" i="17"/>
  <c r="BZ57" i="17" s="1"/>
  <c r="X57" i="17"/>
  <c r="BY57" i="17" s="1"/>
  <c r="W57" i="17"/>
  <c r="BX57" i="17" s="1"/>
  <c r="V57" i="17"/>
  <c r="BW57" i="17" s="1"/>
  <c r="U57" i="17"/>
  <c r="BV57" i="17" s="1"/>
  <c r="T57" i="17"/>
  <c r="BU57" i="17" s="1"/>
  <c r="S57" i="17"/>
  <c r="BT57" i="17" s="1"/>
  <c r="R57" i="17"/>
  <c r="BS57" i="17" s="1"/>
  <c r="Q57" i="17"/>
  <c r="BR57" i="17" s="1"/>
  <c r="P57" i="17"/>
  <c r="BQ57" i="17" s="1"/>
  <c r="O57" i="17"/>
  <c r="BP57" i="17" s="1"/>
  <c r="N57" i="17"/>
  <c r="BO57" i="17" s="1"/>
  <c r="AR57" i="17"/>
  <c r="CS57" i="17" s="1"/>
  <c r="AQ56" i="17"/>
  <c r="CR56" i="17" s="1"/>
  <c r="B56" i="17"/>
  <c r="C56" i="17"/>
  <c r="BD56" i="17" s="1"/>
  <c r="D56" i="17"/>
  <c r="BE56" i="17" s="1"/>
  <c r="E56" i="17"/>
  <c r="BF56" i="17" s="1"/>
  <c r="F56" i="17"/>
  <c r="BG56" i="17" s="1"/>
  <c r="G56" i="17"/>
  <c r="BH56" i="17" s="1"/>
  <c r="H56" i="17"/>
  <c r="BI56" i="17" s="1"/>
  <c r="I56" i="17"/>
  <c r="BJ56" i="17" s="1"/>
  <c r="J56" i="17"/>
  <c r="BK56" i="17" s="1"/>
  <c r="L56" i="17"/>
  <c r="BM56" i="17" s="1"/>
  <c r="M56" i="17"/>
  <c r="BN56" i="17" s="1"/>
  <c r="K56" i="17"/>
  <c r="BL56" i="17" s="1"/>
  <c r="AS56" i="17"/>
  <c r="CT56" i="17" s="1"/>
  <c r="AL56" i="17"/>
  <c r="CM56" i="17" s="1"/>
  <c r="AN56" i="17"/>
  <c r="CO56" i="17" s="1"/>
  <c r="AX56" i="17"/>
  <c r="CY56" i="17" s="1"/>
  <c r="AW56" i="17"/>
  <c r="CX56" i="17" s="1"/>
  <c r="AY56" i="17"/>
  <c r="CZ56" i="17" s="1"/>
  <c r="AV56" i="17"/>
  <c r="CW56" i="17" s="1"/>
  <c r="AU56" i="17"/>
  <c r="CV56" i="17" s="1"/>
  <c r="AT56" i="17"/>
  <c r="CU56" i="17" s="1"/>
  <c r="AO56" i="17"/>
  <c r="CP56" i="17" s="1"/>
  <c r="AP56" i="17"/>
  <c r="CQ56" i="17" s="1"/>
  <c r="AM56" i="17"/>
  <c r="CN56" i="17" s="1"/>
  <c r="AE56" i="17"/>
  <c r="CF56" i="17" s="1"/>
  <c r="AK56" i="17"/>
  <c r="CL56" i="17" s="1"/>
  <c r="AI56" i="17"/>
  <c r="CJ56" i="17" s="1"/>
  <c r="AH56" i="17"/>
  <c r="CI56" i="17" s="1"/>
  <c r="AG56" i="17"/>
  <c r="CH56" i="17" s="1"/>
  <c r="N56" i="17"/>
  <c r="BO56" i="17" s="1"/>
  <c r="AF56" i="17"/>
  <c r="CG56" i="17" s="1"/>
  <c r="AD56" i="17"/>
  <c r="CE56" i="17" s="1"/>
  <c r="AJ56" i="17"/>
  <c r="CK56" i="17" s="1"/>
  <c r="AC56" i="17"/>
  <c r="CD56" i="17" s="1"/>
  <c r="AB56" i="17"/>
  <c r="CC56" i="17" s="1"/>
  <c r="AA56" i="17"/>
  <c r="CB56" i="17" s="1"/>
  <c r="Z56" i="17"/>
  <c r="CA56" i="17" s="1"/>
  <c r="Y56" i="17"/>
  <c r="BZ56" i="17" s="1"/>
  <c r="X56" i="17"/>
  <c r="BY56" i="17" s="1"/>
  <c r="W56" i="17"/>
  <c r="BX56" i="17" s="1"/>
  <c r="V56" i="17"/>
  <c r="BW56" i="17" s="1"/>
  <c r="U56" i="17"/>
  <c r="BV56" i="17" s="1"/>
  <c r="T56" i="17"/>
  <c r="BU56" i="17" s="1"/>
  <c r="S56" i="17"/>
  <c r="BT56" i="17" s="1"/>
  <c r="R56" i="17"/>
  <c r="BS56" i="17" s="1"/>
  <c r="Q56" i="17"/>
  <c r="BR56" i="17" s="1"/>
  <c r="P56" i="17"/>
  <c r="BQ56" i="17" s="1"/>
  <c r="O56" i="17"/>
  <c r="BP56" i="17" s="1"/>
  <c r="AR56" i="17"/>
  <c r="CS56" i="17" s="1"/>
  <c r="N55" i="17"/>
  <c r="BO55" i="17" s="1"/>
  <c r="B55" i="17"/>
  <c r="C55" i="17"/>
  <c r="BD55" i="17" s="1"/>
  <c r="D55" i="17"/>
  <c r="BE55" i="17" s="1"/>
  <c r="E55" i="17"/>
  <c r="BF55" i="17" s="1"/>
  <c r="F55" i="17"/>
  <c r="BG55" i="17" s="1"/>
  <c r="G55" i="17"/>
  <c r="BH55" i="17" s="1"/>
  <c r="H55" i="17"/>
  <c r="BI55" i="17" s="1"/>
  <c r="I55" i="17"/>
  <c r="BJ55" i="17" s="1"/>
  <c r="J55" i="17"/>
  <c r="BK55" i="17" s="1"/>
  <c r="K55" i="17"/>
  <c r="BL55" i="17" s="1"/>
  <c r="L55" i="17"/>
  <c r="BM55" i="17" s="1"/>
  <c r="M55" i="17"/>
  <c r="BN55" i="17" s="1"/>
  <c r="AQ55" i="17"/>
  <c r="CR55" i="17" s="1"/>
  <c r="AS55" i="17"/>
  <c r="CT55" i="17" s="1"/>
  <c r="AL55" i="17"/>
  <c r="CM55" i="17" s="1"/>
  <c r="AN55" i="17"/>
  <c r="CO55" i="17" s="1"/>
  <c r="AY55" i="17"/>
  <c r="CZ55" i="17" s="1"/>
  <c r="AX55" i="17"/>
  <c r="CY55" i="17" s="1"/>
  <c r="AW55" i="17"/>
  <c r="CX55" i="17" s="1"/>
  <c r="AV55" i="17"/>
  <c r="CW55" i="17" s="1"/>
  <c r="AU55" i="17"/>
  <c r="CV55" i="17" s="1"/>
  <c r="AT55" i="17"/>
  <c r="CU55" i="17" s="1"/>
  <c r="AO55" i="17"/>
  <c r="CP55" i="17" s="1"/>
  <c r="AP55" i="17"/>
  <c r="CQ55" i="17" s="1"/>
  <c r="AM55" i="17"/>
  <c r="CN55" i="17" s="1"/>
  <c r="AE55" i="17"/>
  <c r="CF55" i="17" s="1"/>
  <c r="AK55" i="17"/>
  <c r="CL55" i="17" s="1"/>
  <c r="AJ55" i="17"/>
  <c r="CK55" i="17" s="1"/>
  <c r="AI55" i="17"/>
  <c r="CJ55" i="17" s="1"/>
  <c r="AH55" i="17"/>
  <c r="CI55" i="17" s="1"/>
  <c r="AG55" i="17"/>
  <c r="CH55" i="17" s="1"/>
  <c r="AF55" i="17"/>
  <c r="CG55" i="17" s="1"/>
  <c r="AD55" i="17"/>
  <c r="CE55" i="17" s="1"/>
  <c r="AC55" i="17"/>
  <c r="CD55" i="17" s="1"/>
  <c r="AB55" i="17"/>
  <c r="CC55" i="17" s="1"/>
  <c r="AA55" i="17"/>
  <c r="CB55" i="17" s="1"/>
  <c r="Z55" i="17"/>
  <c r="CA55" i="17" s="1"/>
  <c r="Y55" i="17"/>
  <c r="BZ55" i="17" s="1"/>
  <c r="X55" i="17"/>
  <c r="BY55" i="17" s="1"/>
  <c r="W55" i="17"/>
  <c r="BX55" i="17" s="1"/>
  <c r="V55" i="17"/>
  <c r="BW55" i="17" s="1"/>
  <c r="U55" i="17"/>
  <c r="BV55" i="17" s="1"/>
  <c r="T55" i="17"/>
  <c r="BU55" i="17" s="1"/>
  <c r="S55" i="17"/>
  <c r="BT55" i="17" s="1"/>
  <c r="R55" i="17"/>
  <c r="BS55" i="17" s="1"/>
  <c r="Q55" i="17"/>
  <c r="BR55" i="17" s="1"/>
  <c r="P55" i="17"/>
  <c r="BQ55" i="17" s="1"/>
  <c r="O55" i="17"/>
  <c r="BP55" i="17" s="1"/>
  <c r="AR55" i="17"/>
  <c r="CS55" i="17" s="1"/>
  <c r="B54" i="17"/>
  <c r="C54" i="17"/>
  <c r="BD54" i="17" s="1"/>
  <c r="D54" i="17"/>
  <c r="BE54" i="17" s="1"/>
  <c r="E54" i="17"/>
  <c r="BF54" i="17" s="1"/>
  <c r="AQ54" i="17"/>
  <c r="CR54" i="17" s="1"/>
  <c r="F54" i="17"/>
  <c r="BG54" i="17" s="1"/>
  <c r="G54" i="17"/>
  <c r="BH54" i="17" s="1"/>
  <c r="H54" i="17"/>
  <c r="BI54" i="17" s="1"/>
  <c r="I54" i="17"/>
  <c r="BJ54" i="17" s="1"/>
  <c r="J54" i="17"/>
  <c r="BK54" i="17" s="1"/>
  <c r="L54" i="17"/>
  <c r="BM54" i="17" s="1"/>
  <c r="M54" i="17"/>
  <c r="BN54" i="17" s="1"/>
  <c r="K54" i="17"/>
  <c r="BL54" i="17" s="1"/>
  <c r="AS54" i="17"/>
  <c r="CT54" i="17" s="1"/>
  <c r="AL54" i="17"/>
  <c r="CM54" i="17" s="1"/>
  <c r="AN54" i="17"/>
  <c r="CO54" i="17" s="1"/>
  <c r="AY54" i="17"/>
  <c r="CZ54" i="17" s="1"/>
  <c r="AX54" i="17"/>
  <c r="CY54" i="17" s="1"/>
  <c r="AW54" i="17"/>
  <c r="CX54" i="17" s="1"/>
  <c r="AV54" i="17"/>
  <c r="CW54" i="17" s="1"/>
  <c r="AU54" i="17"/>
  <c r="CV54" i="17" s="1"/>
  <c r="AT54" i="17"/>
  <c r="CU54" i="17" s="1"/>
  <c r="AO54" i="17"/>
  <c r="CP54" i="17" s="1"/>
  <c r="AP54" i="17"/>
  <c r="CQ54" i="17" s="1"/>
  <c r="AM54" i="17"/>
  <c r="CN54" i="17" s="1"/>
  <c r="AE54" i="17"/>
  <c r="CF54" i="17" s="1"/>
  <c r="AK54" i="17"/>
  <c r="CL54" i="17" s="1"/>
  <c r="AJ54" i="17"/>
  <c r="CK54" i="17" s="1"/>
  <c r="AI54" i="17"/>
  <c r="CJ54" i="17" s="1"/>
  <c r="AH54" i="17"/>
  <c r="CI54" i="17" s="1"/>
  <c r="AG54" i="17"/>
  <c r="CH54" i="17" s="1"/>
  <c r="AF54" i="17"/>
  <c r="CG54" i="17" s="1"/>
  <c r="AD54" i="17"/>
  <c r="CE54" i="17" s="1"/>
  <c r="AC54" i="17"/>
  <c r="CD54" i="17" s="1"/>
  <c r="AB54" i="17"/>
  <c r="CC54" i="17" s="1"/>
  <c r="AA54" i="17"/>
  <c r="CB54" i="17" s="1"/>
  <c r="Z54" i="17"/>
  <c r="CA54" i="17" s="1"/>
  <c r="Y54" i="17"/>
  <c r="BZ54" i="17" s="1"/>
  <c r="X54" i="17"/>
  <c r="BY54" i="17" s="1"/>
  <c r="W54" i="17"/>
  <c r="BX54" i="17" s="1"/>
  <c r="V54" i="17"/>
  <c r="BW54" i="17" s="1"/>
  <c r="U54" i="17"/>
  <c r="BV54" i="17" s="1"/>
  <c r="T54" i="17"/>
  <c r="BU54" i="17" s="1"/>
  <c r="S54" i="17"/>
  <c r="BT54" i="17" s="1"/>
  <c r="R54" i="17"/>
  <c r="BS54" i="17" s="1"/>
  <c r="Q54" i="17"/>
  <c r="BR54" i="17" s="1"/>
  <c r="P54" i="17"/>
  <c r="BQ54" i="17" s="1"/>
  <c r="O54" i="17"/>
  <c r="BP54" i="17" s="1"/>
  <c r="N54" i="17"/>
  <c r="BO54" i="17" s="1"/>
  <c r="AR54" i="17"/>
  <c r="CS54" i="17" s="1"/>
  <c r="B53" i="17"/>
  <c r="C53" i="17"/>
  <c r="BD53" i="17" s="1"/>
  <c r="D53" i="17"/>
  <c r="BE53" i="17" s="1"/>
  <c r="N53" i="17"/>
  <c r="BO53" i="17" s="1"/>
  <c r="E53" i="17"/>
  <c r="BF53" i="17" s="1"/>
  <c r="F53" i="17"/>
  <c r="BG53" i="17" s="1"/>
  <c r="G53" i="17"/>
  <c r="BH53" i="17" s="1"/>
  <c r="H53" i="17"/>
  <c r="BI53" i="17" s="1"/>
  <c r="I53" i="17"/>
  <c r="BJ53" i="17" s="1"/>
  <c r="J53" i="17"/>
  <c r="BK53" i="17" s="1"/>
  <c r="K53" i="17"/>
  <c r="BL53" i="17" s="1"/>
  <c r="L53" i="17"/>
  <c r="BM53" i="17" s="1"/>
  <c r="M53" i="17"/>
  <c r="BN53" i="17" s="1"/>
  <c r="AS53" i="17"/>
  <c r="CT53" i="17" s="1"/>
  <c r="AL53" i="17"/>
  <c r="CM53" i="17" s="1"/>
  <c r="AN53" i="17"/>
  <c r="CO53" i="17" s="1"/>
  <c r="AY53" i="17"/>
  <c r="CZ53" i="17" s="1"/>
  <c r="AX53" i="17"/>
  <c r="CY53" i="17" s="1"/>
  <c r="AW53" i="17"/>
  <c r="CX53" i="17" s="1"/>
  <c r="AQ53" i="17"/>
  <c r="CR53" i="17" s="1"/>
  <c r="AV53" i="17"/>
  <c r="CW53" i="17" s="1"/>
  <c r="AU53" i="17"/>
  <c r="CV53" i="17" s="1"/>
  <c r="AT53" i="17"/>
  <c r="CU53" i="17" s="1"/>
  <c r="AO53" i="17"/>
  <c r="CP53" i="17" s="1"/>
  <c r="AP53" i="17"/>
  <c r="CQ53" i="17" s="1"/>
  <c r="AM53" i="17"/>
  <c r="CN53" i="17" s="1"/>
  <c r="AE53" i="17"/>
  <c r="CF53" i="17" s="1"/>
  <c r="AK53" i="17"/>
  <c r="CL53" i="17" s="1"/>
  <c r="AJ53" i="17"/>
  <c r="CK53" i="17" s="1"/>
  <c r="AI53" i="17"/>
  <c r="CJ53" i="17" s="1"/>
  <c r="AH53" i="17"/>
  <c r="CI53" i="17" s="1"/>
  <c r="AG53" i="17"/>
  <c r="CH53" i="17" s="1"/>
  <c r="AF53" i="17"/>
  <c r="CG53" i="17" s="1"/>
  <c r="AD53" i="17"/>
  <c r="CE53" i="17" s="1"/>
  <c r="AC53" i="17"/>
  <c r="CD53" i="17" s="1"/>
  <c r="AB53" i="17"/>
  <c r="CC53" i="17" s="1"/>
  <c r="AA53" i="17"/>
  <c r="CB53" i="17" s="1"/>
  <c r="Z53" i="17"/>
  <c r="CA53" i="17" s="1"/>
  <c r="Y53" i="17"/>
  <c r="BZ53" i="17" s="1"/>
  <c r="X53" i="17"/>
  <c r="BY53" i="17" s="1"/>
  <c r="W53" i="17"/>
  <c r="BX53" i="17" s="1"/>
  <c r="V53" i="17"/>
  <c r="BW53" i="17" s="1"/>
  <c r="U53" i="17"/>
  <c r="BV53" i="17" s="1"/>
  <c r="T53" i="17"/>
  <c r="BU53" i="17" s="1"/>
  <c r="S53" i="17"/>
  <c r="BT53" i="17" s="1"/>
  <c r="R53" i="17"/>
  <c r="BS53" i="17" s="1"/>
  <c r="Q53" i="17"/>
  <c r="BR53" i="17" s="1"/>
  <c r="P53" i="17"/>
  <c r="BQ53" i="17" s="1"/>
  <c r="O53" i="17"/>
  <c r="BP53" i="17" s="1"/>
  <c r="AR53" i="17"/>
  <c r="CS53" i="17" s="1"/>
  <c r="B52" i="17"/>
  <c r="C52" i="17"/>
  <c r="BD52" i="17" s="1"/>
  <c r="D52" i="17"/>
  <c r="BE52" i="17" s="1"/>
  <c r="E52" i="17"/>
  <c r="BF52" i="17" s="1"/>
  <c r="F52" i="17"/>
  <c r="BG52" i="17" s="1"/>
  <c r="G52" i="17"/>
  <c r="BH52" i="17" s="1"/>
  <c r="H52" i="17"/>
  <c r="BI52" i="17" s="1"/>
  <c r="I52" i="17"/>
  <c r="BJ52" i="17" s="1"/>
  <c r="J52" i="17"/>
  <c r="BK52" i="17" s="1"/>
  <c r="K52" i="17"/>
  <c r="BL52" i="17" s="1"/>
  <c r="L52" i="17"/>
  <c r="BM52" i="17" s="1"/>
  <c r="M52" i="17"/>
  <c r="BN52" i="17" s="1"/>
  <c r="AS52" i="17"/>
  <c r="CT52" i="17" s="1"/>
  <c r="AL52" i="17"/>
  <c r="CM52" i="17" s="1"/>
  <c r="AN52" i="17"/>
  <c r="CO52" i="17" s="1"/>
  <c r="AY52" i="17"/>
  <c r="CZ52" i="17" s="1"/>
  <c r="AX52" i="17"/>
  <c r="CY52" i="17" s="1"/>
  <c r="AW52" i="17"/>
  <c r="CX52" i="17" s="1"/>
  <c r="N52" i="17"/>
  <c r="BO52" i="17" s="1"/>
  <c r="AV52" i="17"/>
  <c r="CW52" i="17" s="1"/>
  <c r="AU52" i="17"/>
  <c r="CV52" i="17" s="1"/>
  <c r="AT52" i="17"/>
  <c r="CU52" i="17" s="1"/>
  <c r="AO52" i="17"/>
  <c r="CP52" i="17" s="1"/>
  <c r="AP52" i="17"/>
  <c r="CQ52" i="17" s="1"/>
  <c r="AM52" i="17"/>
  <c r="CN52" i="17" s="1"/>
  <c r="AE52" i="17"/>
  <c r="CF52" i="17" s="1"/>
  <c r="AK52" i="17"/>
  <c r="CL52" i="17" s="1"/>
  <c r="AI52" i="17"/>
  <c r="CJ52" i="17" s="1"/>
  <c r="AH52" i="17"/>
  <c r="CI52" i="17" s="1"/>
  <c r="AF52" i="17"/>
  <c r="CG52" i="17" s="1"/>
  <c r="AD52" i="17"/>
  <c r="CE52" i="17" s="1"/>
  <c r="AG52" i="17"/>
  <c r="CH52" i="17" s="1"/>
  <c r="AC52" i="17"/>
  <c r="CD52" i="17" s="1"/>
  <c r="AB52" i="17"/>
  <c r="CC52" i="17" s="1"/>
  <c r="AA52" i="17"/>
  <c r="CB52" i="17" s="1"/>
  <c r="AJ52" i="17"/>
  <c r="CK52" i="17" s="1"/>
  <c r="Z52" i="17"/>
  <c r="CA52" i="17" s="1"/>
  <c r="Y52" i="17"/>
  <c r="BZ52" i="17" s="1"/>
  <c r="X52" i="17"/>
  <c r="BY52" i="17" s="1"/>
  <c r="W52" i="17"/>
  <c r="BX52" i="17" s="1"/>
  <c r="V52" i="17"/>
  <c r="BW52" i="17" s="1"/>
  <c r="U52" i="17"/>
  <c r="BV52" i="17" s="1"/>
  <c r="T52" i="17"/>
  <c r="BU52" i="17" s="1"/>
  <c r="S52" i="17"/>
  <c r="BT52" i="17" s="1"/>
  <c r="R52" i="17"/>
  <c r="BS52" i="17" s="1"/>
  <c r="Q52" i="17"/>
  <c r="BR52" i="17" s="1"/>
  <c r="P52" i="17"/>
  <c r="BQ52" i="17" s="1"/>
  <c r="O52" i="17"/>
  <c r="BP52" i="17" s="1"/>
  <c r="AQ52" i="17"/>
  <c r="CR52" i="17" s="1"/>
  <c r="AR52" i="17"/>
  <c r="CS52" i="17" s="1"/>
  <c r="B51" i="17"/>
  <c r="C51" i="17"/>
  <c r="BD51" i="17" s="1"/>
  <c r="D51" i="17"/>
  <c r="BE51" i="17" s="1"/>
  <c r="E51" i="17"/>
  <c r="BF51" i="17" s="1"/>
  <c r="F51" i="17"/>
  <c r="BG51" i="17" s="1"/>
  <c r="G51" i="17"/>
  <c r="BH51" i="17" s="1"/>
  <c r="H51" i="17"/>
  <c r="BI51" i="17" s="1"/>
  <c r="I51" i="17"/>
  <c r="BJ51" i="17" s="1"/>
  <c r="J51" i="17"/>
  <c r="BK51" i="17" s="1"/>
  <c r="N51" i="17"/>
  <c r="BO51" i="17" s="1"/>
  <c r="K51" i="17"/>
  <c r="BL51" i="17" s="1"/>
  <c r="L51" i="17"/>
  <c r="BM51" i="17" s="1"/>
  <c r="M51" i="17"/>
  <c r="BN51" i="17" s="1"/>
  <c r="AS51" i="17"/>
  <c r="CT51" i="17" s="1"/>
  <c r="AL51" i="17"/>
  <c r="CM51" i="17" s="1"/>
  <c r="AN51" i="17"/>
  <c r="CO51" i="17" s="1"/>
  <c r="AY51" i="17"/>
  <c r="CZ51" i="17" s="1"/>
  <c r="AX51" i="17"/>
  <c r="CY51" i="17" s="1"/>
  <c r="AW51" i="17"/>
  <c r="CX51" i="17" s="1"/>
  <c r="AV51" i="17"/>
  <c r="CW51" i="17" s="1"/>
  <c r="AU51" i="17"/>
  <c r="CV51" i="17" s="1"/>
  <c r="AT51" i="17"/>
  <c r="CU51" i="17" s="1"/>
  <c r="AO51" i="17"/>
  <c r="CP51" i="17" s="1"/>
  <c r="AP51" i="17"/>
  <c r="CQ51" i="17" s="1"/>
  <c r="AM51" i="17"/>
  <c r="CN51" i="17" s="1"/>
  <c r="AE51" i="17"/>
  <c r="CF51" i="17" s="1"/>
  <c r="AK51" i="17"/>
  <c r="CL51" i="17" s="1"/>
  <c r="AJ51" i="17"/>
  <c r="CK51" i="17" s="1"/>
  <c r="AI51" i="17"/>
  <c r="CJ51" i="17" s="1"/>
  <c r="AH51" i="17"/>
  <c r="CI51" i="17" s="1"/>
  <c r="AG51" i="17"/>
  <c r="CH51" i="17" s="1"/>
  <c r="AF51" i="17"/>
  <c r="CG51" i="17" s="1"/>
  <c r="AD51" i="17"/>
  <c r="CE51" i="17" s="1"/>
  <c r="AC51" i="17"/>
  <c r="CD51" i="17" s="1"/>
  <c r="AB51" i="17"/>
  <c r="CC51" i="17" s="1"/>
  <c r="AA51" i="17"/>
  <c r="CB51" i="17" s="1"/>
  <c r="Z51" i="17"/>
  <c r="CA51" i="17" s="1"/>
  <c r="Y51" i="17"/>
  <c r="BZ51" i="17" s="1"/>
  <c r="X51" i="17"/>
  <c r="BY51" i="17" s="1"/>
  <c r="W51" i="17"/>
  <c r="BX51" i="17" s="1"/>
  <c r="V51" i="17"/>
  <c r="BW51" i="17" s="1"/>
  <c r="U51" i="17"/>
  <c r="BV51" i="17" s="1"/>
  <c r="T51" i="17"/>
  <c r="BU51" i="17" s="1"/>
  <c r="S51" i="17"/>
  <c r="BT51" i="17" s="1"/>
  <c r="R51" i="17"/>
  <c r="BS51" i="17" s="1"/>
  <c r="Q51" i="17"/>
  <c r="BR51" i="17" s="1"/>
  <c r="P51" i="17"/>
  <c r="BQ51" i="17" s="1"/>
  <c r="O51" i="17"/>
  <c r="BP51" i="17" s="1"/>
  <c r="AQ51" i="17"/>
  <c r="CR51" i="17" s="1"/>
  <c r="AR51" i="17"/>
  <c r="CS51" i="17" s="1"/>
  <c r="B50" i="17"/>
  <c r="C50" i="17"/>
  <c r="BD50" i="17" s="1"/>
  <c r="D50" i="17"/>
  <c r="BE50" i="17" s="1"/>
  <c r="E50" i="17"/>
  <c r="BF50" i="17" s="1"/>
  <c r="F50" i="17"/>
  <c r="BG50" i="17" s="1"/>
  <c r="G50" i="17"/>
  <c r="BH50" i="17" s="1"/>
  <c r="H50" i="17"/>
  <c r="BI50" i="17" s="1"/>
  <c r="I50" i="17"/>
  <c r="BJ50" i="17" s="1"/>
  <c r="J50" i="17"/>
  <c r="BK50" i="17" s="1"/>
  <c r="K50" i="17"/>
  <c r="BL50" i="17" s="1"/>
  <c r="L50" i="17"/>
  <c r="BM50" i="17" s="1"/>
  <c r="M50" i="17"/>
  <c r="BN50" i="17" s="1"/>
  <c r="AS50" i="17"/>
  <c r="CT50" i="17" s="1"/>
  <c r="AL50" i="17"/>
  <c r="CM50" i="17" s="1"/>
  <c r="AN50" i="17"/>
  <c r="CO50" i="17" s="1"/>
  <c r="AY50" i="17"/>
  <c r="CZ50" i="17" s="1"/>
  <c r="AX50" i="17"/>
  <c r="CY50" i="17" s="1"/>
  <c r="AW50" i="17"/>
  <c r="CX50" i="17" s="1"/>
  <c r="AV50" i="17"/>
  <c r="CW50" i="17" s="1"/>
  <c r="AU50" i="17"/>
  <c r="CV50" i="17" s="1"/>
  <c r="AT50" i="17"/>
  <c r="CU50" i="17" s="1"/>
  <c r="AO50" i="17"/>
  <c r="CP50" i="17" s="1"/>
  <c r="AP50" i="17"/>
  <c r="CQ50" i="17" s="1"/>
  <c r="AM50" i="17"/>
  <c r="CN50" i="17" s="1"/>
  <c r="AE50" i="17"/>
  <c r="CF50" i="17" s="1"/>
  <c r="AK50" i="17"/>
  <c r="CL50" i="17" s="1"/>
  <c r="AI50" i="17"/>
  <c r="CJ50" i="17" s="1"/>
  <c r="AH50" i="17"/>
  <c r="CI50" i="17" s="1"/>
  <c r="AJ50" i="17"/>
  <c r="CK50" i="17" s="1"/>
  <c r="AG50" i="17"/>
  <c r="CH50" i="17" s="1"/>
  <c r="AF50" i="17"/>
  <c r="CG50" i="17" s="1"/>
  <c r="AD50" i="17"/>
  <c r="CE50" i="17" s="1"/>
  <c r="AC50" i="17"/>
  <c r="CD50" i="17" s="1"/>
  <c r="AB50" i="17"/>
  <c r="CC50" i="17" s="1"/>
  <c r="AA50" i="17"/>
  <c r="CB50" i="17" s="1"/>
  <c r="N50" i="17"/>
  <c r="BO50" i="17" s="1"/>
  <c r="Z50" i="17"/>
  <c r="CA50" i="17" s="1"/>
  <c r="Y50" i="17"/>
  <c r="BZ50" i="17" s="1"/>
  <c r="X50" i="17"/>
  <c r="BY50" i="17" s="1"/>
  <c r="W50" i="17"/>
  <c r="BX50" i="17" s="1"/>
  <c r="V50" i="17"/>
  <c r="BW50" i="17" s="1"/>
  <c r="U50" i="17"/>
  <c r="BV50" i="17" s="1"/>
  <c r="T50" i="17"/>
  <c r="BU50" i="17" s="1"/>
  <c r="S50" i="17"/>
  <c r="BT50" i="17" s="1"/>
  <c r="R50" i="17"/>
  <c r="BS50" i="17" s="1"/>
  <c r="Q50" i="17"/>
  <c r="BR50" i="17" s="1"/>
  <c r="P50" i="17"/>
  <c r="BQ50" i="17" s="1"/>
  <c r="O50" i="17"/>
  <c r="BP50" i="17" s="1"/>
  <c r="AQ50" i="17"/>
  <c r="CR50" i="17" s="1"/>
  <c r="AR50" i="17"/>
  <c r="CS50" i="17" s="1"/>
  <c r="B49" i="17"/>
  <c r="C49" i="17"/>
  <c r="BD49" i="17" s="1"/>
  <c r="D49" i="17"/>
  <c r="BE49" i="17" s="1"/>
  <c r="E49" i="17"/>
  <c r="BF49" i="17" s="1"/>
  <c r="F49" i="17"/>
  <c r="BG49" i="17" s="1"/>
  <c r="G49" i="17"/>
  <c r="BH49" i="17" s="1"/>
  <c r="N49" i="17"/>
  <c r="BO49" i="17" s="1"/>
  <c r="H49" i="17"/>
  <c r="BI49" i="17" s="1"/>
  <c r="I49" i="17"/>
  <c r="BJ49" i="17" s="1"/>
  <c r="J49" i="17"/>
  <c r="BK49" i="17" s="1"/>
  <c r="K49" i="17"/>
  <c r="BL49" i="17" s="1"/>
  <c r="L49" i="17"/>
  <c r="BM49" i="17" s="1"/>
  <c r="M49" i="17"/>
  <c r="BN49" i="17" s="1"/>
  <c r="AS49" i="17"/>
  <c r="CT49" i="17" s="1"/>
  <c r="AL49" i="17"/>
  <c r="CM49" i="17" s="1"/>
  <c r="AN49" i="17"/>
  <c r="CO49" i="17" s="1"/>
  <c r="AY49" i="17"/>
  <c r="CZ49" i="17" s="1"/>
  <c r="AX49" i="17"/>
  <c r="CY49" i="17" s="1"/>
  <c r="AW49" i="17"/>
  <c r="CX49" i="17" s="1"/>
  <c r="AV49" i="17"/>
  <c r="CW49" i="17" s="1"/>
  <c r="AU49" i="17"/>
  <c r="CV49" i="17" s="1"/>
  <c r="AT49" i="17"/>
  <c r="CU49" i="17" s="1"/>
  <c r="AO49" i="17"/>
  <c r="CP49" i="17" s="1"/>
  <c r="AP49" i="17"/>
  <c r="CQ49" i="17" s="1"/>
  <c r="AM49" i="17"/>
  <c r="CN49" i="17" s="1"/>
  <c r="AE49" i="17"/>
  <c r="CF49" i="17" s="1"/>
  <c r="AK49" i="17"/>
  <c r="CL49" i="17" s="1"/>
  <c r="AI49" i="17"/>
  <c r="CJ49" i="17" s="1"/>
  <c r="AH49" i="17"/>
  <c r="CI49" i="17" s="1"/>
  <c r="AF49" i="17"/>
  <c r="CG49" i="17" s="1"/>
  <c r="AD49" i="17"/>
  <c r="CE49" i="17" s="1"/>
  <c r="AG49" i="17"/>
  <c r="CH49" i="17" s="1"/>
  <c r="AC49" i="17"/>
  <c r="CD49" i="17" s="1"/>
  <c r="AB49" i="17"/>
  <c r="CC49" i="17" s="1"/>
  <c r="AA49" i="17"/>
  <c r="CB49" i="17" s="1"/>
  <c r="AJ49" i="17"/>
  <c r="CK49" i="17" s="1"/>
  <c r="Z49" i="17"/>
  <c r="CA49" i="17" s="1"/>
  <c r="Y49" i="17"/>
  <c r="BZ49" i="17" s="1"/>
  <c r="X49" i="17"/>
  <c r="BY49" i="17" s="1"/>
  <c r="W49" i="17"/>
  <c r="BX49" i="17" s="1"/>
  <c r="V49" i="17"/>
  <c r="BW49" i="17" s="1"/>
  <c r="U49" i="17"/>
  <c r="BV49" i="17" s="1"/>
  <c r="T49" i="17"/>
  <c r="BU49" i="17" s="1"/>
  <c r="S49" i="17"/>
  <c r="BT49" i="17" s="1"/>
  <c r="R49" i="17"/>
  <c r="BS49" i="17" s="1"/>
  <c r="Q49" i="17"/>
  <c r="BR49" i="17" s="1"/>
  <c r="P49" i="17"/>
  <c r="BQ49" i="17" s="1"/>
  <c r="O49" i="17"/>
  <c r="BP49" i="17" s="1"/>
  <c r="AQ49" i="17"/>
  <c r="CR49" i="17" s="1"/>
  <c r="AR49" i="17"/>
  <c r="CS49" i="17" s="1"/>
  <c r="B48" i="17"/>
  <c r="C48" i="17"/>
  <c r="BD48" i="17" s="1"/>
  <c r="D48" i="17"/>
  <c r="BE48" i="17" s="1"/>
  <c r="N48" i="17"/>
  <c r="BO48" i="17" s="1"/>
  <c r="E48" i="17"/>
  <c r="BF48" i="17" s="1"/>
  <c r="F48" i="17"/>
  <c r="BG48" i="17" s="1"/>
  <c r="G48" i="17"/>
  <c r="BH48" i="17" s="1"/>
  <c r="H48" i="17"/>
  <c r="BI48" i="17" s="1"/>
  <c r="I48" i="17"/>
  <c r="BJ48" i="17" s="1"/>
  <c r="J48" i="17"/>
  <c r="BK48" i="17" s="1"/>
  <c r="K48" i="17"/>
  <c r="BL48" i="17" s="1"/>
  <c r="L48" i="17"/>
  <c r="BM48" i="17" s="1"/>
  <c r="M48" i="17"/>
  <c r="BN48" i="17" s="1"/>
  <c r="AS48" i="17"/>
  <c r="CT48" i="17" s="1"/>
  <c r="AL48" i="17"/>
  <c r="CM48" i="17" s="1"/>
  <c r="AN48" i="17"/>
  <c r="CO48" i="17" s="1"/>
  <c r="AY48" i="17"/>
  <c r="CZ48" i="17" s="1"/>
  <c r="AX48" i="17"/>
  <c r="CY48" i="17" s="1"/>
  <c r="AW48" i="17"/>
  <c r="CX48" i="17" s="1"/>
  <c r="AV48" i="17"/>
  <c r="CW48" i="17" s="1"/>
  <c r="AU48" i="17"/>
  <c r="CV48" i="17" s="1"/>
  <c r="AT48" i="17"/>
  <c r="CU48" i="17" s="1"/>
  <c r="AO48" i="17"/>
  <c r="CP48" i="17" s="1"/>
  <c r="AP48" i="17"/>
  <c r="CQ48" i="17" s="1"/>
  <c r="AM48" i="17"/>
  <c r="CN48" i="17" s="1"/>
  <c r="AE48" i="17"/>
  <c r="CF48" i="17" s="1"/>
  <c r="AK48" i="17"/>
  <c r="CL48" i="17" s="1"/>
  <c r="AJ48" i="17"/>
  <c r="CK48" i="17" s="1"/>
  <c r="AI48" i="17"/>
  <c r="CJ48" i="17" s="1"/>
  <c r="AH48" i="17"/>
  <c r="CI48" i="17" s="1"/>
  <c r="AF48" i="17"/>
  <c r="CG48" i="17" s="1"/>
  <c r="AD48" i="17"/>
  <c r="CE48" i="17" s="1"/>
  <c r="AG48" i="17"/>
  <c r="CH48" i="17" s="1"/>
  <c r="AC48" i="17"/>
  <c r="CD48" i="17" s="1"/>
  <c r="AB48" i="17"/>
  <c r="CC48" i="17" s="1"/>
  <c r="AA48" i="17"/>
  <c r="CB48" i="17" s="1"/>
  <c r="Z48" i="17"/>
  <c r="CA48" i="17" s="1"/>
  <c r="Y48" i="17"/>
  <c r="BZ48" i="17" s="1"/>
  <c r="X48" i="17"/>
  <c r="BY48" i="17" s="1"/>
  <c r="W48" i="17"/>
  <c r="BX48" i="17" s="1"/>
  <c r="V48" i="17"/>
  <c r="BW48" i="17" s="1"/>
  <c r="U48" i="17"/>
  <c r="BV48" i="17" s="1"/>
  <c r="T48" i="17"/>
  <c r="BU48" i="17" s="1"/>
  <c r="S48" i="17"/>
  <c r="BT48" i="17" s="1"/>
  <c r="R48" i="17"/>
  <c r="BS48" i="17" s="1"/>
  <c r="Q48" i="17"/>
  <c r="BR48" i="17" s="1"/>
  <c r="P48" i="17"/>
  <c r="BQ48" i="17" s="1"/>
  <c r="O48" i="17"/>
  <c r="BP48" i="17" s="1"/>
  <c r="AQ48" i="17"/>
  <c r="CR48" i="17" s="1"/>
  <c r="AR48" i="17"/>
  <c r="CS48" i="17" s="1"/>
  <c r="B47" i="17"/>
  <c r="C47" i="17"/>
  <c r="BD47" i="17" s="1"/>
  <c r="D47" i="17"/>
  <c r="BE47" i="17" s="1"/>
  <c r="E47" i="17"/>
  <c r="BF47" i="17" s="1"/>
  <c r="F47" i="17"/>
  <c r="BG47" i="17" s="1"/>
  <c r="G47" i="17"/>
  <c r="BH47" i="17" s="1"/>
  <c r="H47" i="17"/>
  <c r="BI47" i="17" s="1"/>
  <c r="I47" i="17"/>
  <c r="BJ47" i="17" s="1"/>
  <c r="J47" i="17"/>
  <c r="BK47" i="17" s="1"/>
  <c r="K47" i="17"/>
  <c r="BL47" i="17" s="1"/>
  <c r="L47" i="17"/>
  <c r="BM47" i="17" s="1"/>
  <c r="M47" i="17"/>
  <c r="BN47" i="17" s="1"/>
  <c r="AS47" i="17"/>
  <c r="CT47" i="17" s="1"/>
  <c r="AL47" i="17"/>
  <c r="CM47" i="17" s="1"/>
  <c r="AN47" i="17"/>
  <c r="CO47" i="17" s="1"/>
  <c r="AY47" i="17"/>
  <c r="CZ47" i="17" s="1"/>
  <c r="AX47" i="17"/>
  <c r="CY47" i="17" s="1"/>
  <c r="AW47" i="17"/>
  <c r="CX47" i="17" s="1"/>
  <c r="AV47" i="17"/>
  <c r="CW47" i="17" s="1"/>
  <c r="AU47" i="17"/>
  <c r="CV47" i="17" s="1"/>
  <c r="AT47" i="17"/>
  <c r="CU47" i="17" s="1"/>
  <c r="AO47" i="17"/>
  <c r="CP47" i="17" s="1"/>
  <c r="AP47" i="17"/>
  <c r="CQ47" i="17" s="1"/>
  <c r="AM47" i="17"/>
  <c r="CN47" i="17" s="1"/>
  <c r="AE47" i="17"/>
  <c r="CF47" i="17" s="1"/>
  <c r="AK47" i="17"/>
  <c r="CL47" i="17" s="1"/>
  <c r="AI47" i="17"/>
  <c r="CJ47" i="17" s="1"/>
  <c r="AH47" i="17"/>
  <c r="CI47" i="17" s="1"/>
  <c r="AG47" i="17"/>
  <c r="CH47" i="17" s="1"/>
  <c r="AF47" i="17"/>
  <c r="CG47" i="17" s="1"/>
  <c r="AD47" i="17"/>
  <c r="CE47" i="17" s="1"/>
  <c r="AJ47" i="17"/>
  <c r="CK47" i="17" s="1"/>
  <c r="AC47" i="17"/>
  <c r="CD47" i="17" s="1"/>
  <c r="AB47" i="17"/>
  <c r="CC47" i="17" s="1"/>
  <c r="AA47" i="17"/>
  <c r="CB47" i="17" s="1"/>
  <c r="Z47" i="17"/>
  <c r="CA47" i="17" s="1"/>
  <c r="Y47" i="17"/>
  <c r="BZ47" i="17" s="1"/>
  <c r="X47" i="17"/>
  <c r="BY47" i="17" s="1"/>
  <c r="W47" i="17"/>
  <c r="BX47" i="17" s="1"/>
  <c r="V47" i="17"/>
  <c r="BW47" i="17" s="1"/>
  <c r="U47" i="17"/>
  <c r="BV47" i="17" s="1"/>
  <c r="N47" i="17"/>
  <c r="BO47" i="17" s="1"/>
  <c r="T47" i="17"/>
  <c r="BU47" i="17" s="1"/>
  <c r="S47" i="17"/>
  <c r="BT47" i="17" s="1"/>
  <c r="R47" i="17"/>
  <c r="BS47" i="17" s="1"/>
  <c r="Q47" i="17"/>
  <c r="BR47" i="17" s="1"/>
  <c r="P47" i="17"/>
  <c r="BQ47" i="17" s="1"/>
  <c r="O47" i="17"/>
  <c r="BP47" i="17" s="1"/>
  <c r="AQ47" i="17"/>
  <c r="CR47" i="17" s="1"/>
  <c r="AR47" i="17"/>
  <c r="CS47" i="17" s="1"/>
  <c r="AM31" i="14"/>
  <c r="K42" i="6"/>
  <c r="D41" i="11" s="1"/>
  <c r="N46" i="17"/>
  <c r="BO46" i="17" s="1"/>
  <c r="B46" i="17"/>
  <c r="C46" i="17"/>
  <c r="BD46" i="17" s="1"/>
  <c r="D46" i="17"/>
  <c r="BE46" i="17" s="1"/>
  <c r="E46" i="17"/>
  <c r="BF46" i="17" s="1"/>
  <c r="F46" i="17"/>
  <c r="BG46" i="17" s="1"/>
  <c r="G46" i="17"/>
  <c r="BH46" i="17" s="1"/>
  <c r="H46" i="17"/>
  <c r="BI46" i="17" s="1"/>
  <c r="I46" i="17"/>
  <c r="BJ46" i="17" s="1"/>
  <c r="J46" i="17"/>
  <c r="BK46" i="17" s="1"/>
  <c r="K46" i="17"/>
  <c r="BL46" i="17" s="1"/>
  <c r="L46" i="17"/>
  <c r="BM46" i="17" s="1"/>
  <c r="M46" i="17"/>
  <c r="BN46" i="17" s="1"/>
  <c r="AS46" i="17"/>
  <c r="CT46" i="17" s="1"/>
  <c r="AL46" i="17"/>
  <c r="CM46" i="17" s="1"/>
  <c r="AN46" i="17"/>
  <c r="CO46" i="17" s="1"/>
  <c r="AY46" i="17"/>
  <c r="CZ46" i="17" s="1"/>
  <c r="AX46" i="17"/>
  <c r="CY46" i="17" s="1"/>
  <c r="AW46" i="17"/>
  <c r="CX46" i="17" s="1"/>
  <c r="AV46" i="17"/>
  <c r="CW46" i="17" s="1"/>
  <c r="AU46" i="17"/>
  <c r="CV46" i="17" s="1"/>
  <c r="AT46" i="17"/>
  <c r="CU46" i="17" s="1"/>
  <c r="AO46" i="17"/>
  <c r="CP46" i="17" s="1"/>
  <c r="AP46" i="17"/>
  <c r="CQ46" i="17" s="1"/>
  <c r="AM46" i="17"/>
  <c r="CN46" i="17" s="1"/>
  <c r="AE46" i="17"/>
  <c r="CF46" i="17" s="1"/>
  <c r="AK46" i="17"/>
  <c r="CL46" i="17" s="1"/>
  <c r="AI46" i="17"/>
  <c r="CJ46" i="17" s="1"/>
  <c r="AH46" i="17"/>
  <c r="CI46" i="17" s="1"/>
  <c r="AF46" i="17"/>
  <c r="CG46" i="17" s="1"/>
  <c r="AD46" i="17"/>
  <c r="CE46" i="17" s="1"/>
  <c r="AG46" i="17"/>
  <c r="CH46" i="17" s="1"/>
  <c r="AC46" i="17"/>
  <c r="CD46" i="17" s="1"/>
  <c r="AB46" i="17"/>
  <c r="CC46" i="17" s="1"/>
  <c r="AA46" i="17"/>
  <c r="CB46" i="17" s="1"/>
  <c r="Z46" i="17"/>
  <c r="CA46" i="17" s="1"/>
  <c r="Y46" i="17"/>
  <c r="BZ46" i="17" s="1"/>
  <c r="X46" i="17"/>
  <c r="BY46" i="17" s="1"/>
  <c r="AJ46" i="17"/>
  <c r="CK46" i="17" s="1"/>
  <c r="W46" i="17"/>
  <c r="BX46" i="17" s="1"/>
  <c r="V46" i="17"/>
  <c r="BW46" i="17" s="1"/>
  <c r="U46" i="17"/>
  <c r="BV46" i="17" s="1"/>
  <c r="T46" i="17"/>
  <c r="BU46" i="17" s="1"/>
  <c r="S46" i="17"/>
  <c r="BT46" i="17" s="1"/>
  <c r="R46" i="17"/>
  <c r="BS46" i="17" s="1"/>
  <c r="Q46" i="17"/>
  <c r="BR46" i="17" s="1"/>
  <c r="P46" i="17"/>
  <c r="BQ46" i="17" s="1"/>
  <c r="O46" i="17"/>
  <c r="BP46" i="17" s="1"/>
  <c r="AQ46" i="17"/>
  <c r="CR46" i="17" s="1"/>
  <c r="AR46" i="17"/>
  <c r="CS46" i="17" s="1"/>
  <c r="B45" i="17"/>
  <c r="C45" i="17"/>
  <c r="BD45" i="17" s="1"/>
  <c r="D45" i="17"/>
  <c r="BE45" i="17" s="1"/>
  <c r="E45" i="17"/>
  <c r="BF45" i="17" s="1"/>
  <c r="F45" i="17"/>
  <c r="BG45" i="17" s="1"/>
  <c r="G45" i="17"/>
  <c r="BH45" i="17" s="1"/>
  <c r="H45" i="17"/>
  <c r="BI45" i="17" s="1"/>
  <c r="I45" i="17"/>
  <c r="BJ45" i="17" s="1"/>
  <c r="J45" i="17"/>
  <c r="BK45" i="17" s="1"/>
  <c r="K45" i="17"/>
  <c r="BL45" i="17" s="1"/>
  <c r="L45" i="17"/>
  <c r="BM45" i="17" s="1"/>
  <c r="M45" i="17"/>
  <c r="BN45" i="17" s="1"/>
  <c r="AS45" i="17"/>
  <c r="CT45" i="17" s="1"/>
  <c r="AL45" i="17"/>
  <c r="CM45" i="17" s="1"/>
  <c r="AN45" i="17"/>
  <c r="CO45" i="17" s="1"/>
  <c r="AY45" i="17"/>
  <c r="CZ45" i="17" s="1"/>
  <c r="AX45" i="17"/>
  <c r="CY45" i="17" s="1"/>
  <c r="AW45" i="17"/>
  <c r="CX45" i="17" s="1"/>
  <c r="AV45" i="17"/>
  <c r="CW45" i="17" s="1"/>
  <c r="AU45" i="17"/>
  <c r="CV45" i="17" s="1"/>
  <c r="AT45" i="17"/>
  <c r="CU45" i="17" s="1"/>
  <c r="AO45" i="17"/>
  <c r="CP45" i="17" s="1"/>
  <c r="AP45" i="17"/>
  <c r="CQ45" i="17" s="1"/>
  <c r="N45" i="17"/>
  <c r="BO45" i="17" s="1"/>
  <c r="AM45" i="17"/>
  <c r="CN45" i="17" s="1"/>
  <c r="AE45" i="17"/>
  <c r="CF45" i="17" s="1"/>
  <c r="AK45" i="17"/>
  <c r="CL45" i="17" s="1"/>
  <c r="AI45" i="17"/>
  <c r="CJ45" i="17" s="1"/>
  <c r="AH45" i="17"/>
  <c r="CI45" i="17" s="1"/>
  <c r="AF45" i="17"/>
  <c r="CG45" i="17" s="1"/>
  <c r="AD45" i="17"/>
  <c r="CE45" i="17" s="1"/>
  <c r="AG45" i="17"/>
  <c r="CH45" i="17" s="1"/>
  <c r="AC45" i="17"/>
  <c r="CD45" i="17" s="1"/>
  <c r="AB45" i="17"/>
  <c r="CC45" i="17" s="1"/>
  <c r="AA45" i="17"/>
  <c r="CB45" i="17" s="1"/>
  <c r="AJ45" i="17"/>
  <c r="CK45" i="17" s="1"/>
  <c r="Z45" i="17"/>
  <c r="CA45" i="17" s="1"/>
  <c r="Y45" i="17"/>
  <c r="BZ45" i="17" s="1"/>
  <c r="X45" i="17"/>
  <c r="BY45" i="17" s="1"/>
  <c r="W45" i="17"/>
  <c r="BX45" i="17" s="1"/>
  <c r="V45" i="17"/>
  <c r="BW45" i="17" s="1"/>
  <c r="U45" i="17"/>
  <c r="BV45" i="17" s="1"/>
  <c r="T45" i="17"/>
  <c r="BU45" i="17" s="1"/>
  <c r="S45" i="17"/>
  <c r="BT45" i="17" s="1"/>
  <c r="R45" i="17"/>
  <c r="BS45" i="17" s="1"/>
  <c r="Q45" i="17"/>
  <c r="BR45" i="17" s="1"/>
  <c r="P45" i="17"/>
  <c r="BQ45" i="17" s="1"/>
  <c r="O45" i="17"/>
  <c r="BP45" i="17" s="1"/>
  <c r="AQ45" i="17"/>
  <c r="CR45" i="17" s="1"/>
  <c r="AR45" i="17"/>
  <c r="CS45" i="17" s="1"/>
  <c r="AM30" i="14"/>
  <c r="K41" i="6"/>
  <c r="D40" i="11" s="1"/>
  <c r="B44" i="17"/>
  <c r="C44" i="17"/>
  <c r="BD44" i="17" s="1"/>
  <c r="D44" i="17"/>
  <c r="BE44" i="17" s="1"/>
  <c r="E44" i="17"/>
  <c r="BF44" i="17" s="1"/>
  <c r="F44" i="17"/>
  <c r="BG44" i="17" s="1"/>
  <c r="G44" i="17"/>
  <c r="BH44" i="17" s="1"/>
  <c r="H44" i="17"/>
  <c r="BI44" i="17" s="1"/>
  <c r="I44" i="17"/>
  <c r="BJ44" i="17" s="1"/>
  <c r="J44" i="17"/>
  <c r="BK44" i="17" s="1"/>
  <c r="K44" i="17"/>
  <c r="BL44" i="17" s="1"/>
  <c r="L44" i="17"/>
  <c r="BM44" i="17" s="1"/>
  <c r="M44" i="17"/>
  <c r="BN44" i="17" s="1"/>
  <c r="AS44" i="17"/>
  <c r="CT44" i="17" s="1"/>
  <c r="AL44" i="17"/>
  <c r="CM44" i="17" s="1"/>
  <c r="AN44" i="17"/>
  <c r="CO44" i="17" s="1"/>
  <c r="AY44" i="17"/>
  <c r="CZ44" i="17" s="1"/>
  <c r="AX44" i="17"/>
  <c r="CY44" i="17" s="1"/>
  <c r="AW44" i="17"/>
  <c r="CX44" i="17" s="1"/>
  <c r="N44" i="17"/>
  <c r="BO44" i="17" s="1"/>
  <c r="AV44" i="17"/>
  <c r="CW44" i="17" s="1"/>
  <c r="AU44" i="17"/>
  <c r="CV44" i="17" s="1"/>
  <c r="AT44" i="17"/>
  <c r="CU44" i="17" s="1"/>
  <c r="AO44" i="17"/>
  <c r="CP44" i="17" s="1"/>
  <c r="AP44" i="17"/>
  <c r="CQ44" i="17" s="1"/>
  <c r="AM44" i="17"/>
  <c r="CN44" i="17" s="1"/>
  <c r="AE44" i="17"/>
  <c r="CF44" i="17" s="1"/>
  <c r="AK44" i="17"/>
  <c r="CL44" i="17" s="1"/>
  <c r="AJ44" i="17"/>
  <c r="CK44" i="17" s="1"/>
  <c r="AI44" i="17"/>
  <c r="CJ44" i="17" s="1"/>
  <c r="AH44" i="17"/>
  <c r="CI44" i="17" s="1"/>
  <c r="AG44" i="17"/>
  <c r="CH44" i="17" s="1"/>
  <c r="AF44" i="17"/>
  <c r="CG44" i="17" s="1"/>
  <c r="AD44" i="17"/>
  <c r="CE44" i="17" s="1"/>
  <c r="AC44" i="17"/>
  <c r="CD44" i="17" s="1"/>
  <c r="AB44" i="17"/>
  <c r="CC44" i="17" s="1"/>
  <c r="AA44" i="17"/>
  <c r="CB44" i="17" s="1"/>
  <c r="Z44" i="17"/>
  <c r="CA44" i="17" s="1"/>
  <c r="Y44" i="17"/>
  <c r="BZ44" i="17" s="1"/>
  <c r="X44" i="17"/>
  <c r="BY44" i="17" s="1"/>
  <c r="W44" i="17"/>
  <c r="BX44" i="17" s="1"/>
  <c r="V44" i="17"/>
  <c r="BW44" i="17" s="1"/>
  <c r="U44" i="17"/>
  <c r="BV44" i="17" s="1"/>
  <c r="T44" i="17"/>
  <c r="BU44" i="17" s="1"/>
  <c r="S44" i="17"/>
  <c r="BT44" i="17" s="1"/>
  <c r="R44" i="17"/>
  <c r="BS44" i="17" s="1"/>
  <c r="Q44" i="17"/>
  <c r="BR44" i="17" s="1"/>
  <c r="P44" i="17"/>
  <c r="BQ44" i="17" s="1"/>
  <c r="O44" i="17"/>
  <c r="BP44" i="17" s="1"/>
  <c r="AQ44" i="17"/>
  <c r="CR44" i="17" s="1"/>
  <c r="AR44" i="17"/>
  <c r="CS44" i="17" s="1"/>
  <c r="AM29" i="14"/>
  <c r="K40" i="6"/>
  <c r="D39" i="11" s="1"/>
  <c r="B43" i="17"/>
  <c r="C43" i="17"/>
  <c r="BD43" i="17" s="1"/>
  <c r="D43" i="17"/>
  <c r="BE43" i="17" s="1"/>
  <c r="E43" i="17"/>
  <c r="BF43" i="17" s="1"/>
  <c r="F43" i="17"/>
  <c r="BG43" i="17" s="1"/>
  <c r="G43" i="17"/>
  <c r="BH43" i="17" s="1"/>
  <c r="H43" i="17"/>
  <c r="BI43" i="17" s="1"/>
  <c r="I43" i="17"/>
  <c r="BJ43" i="17" s="1"/>
  <c r="J43" i="17"/>
  <c r="BK43" i="17" s="1"/>
  <c r="K43" i="17"/>
  <c r="BL43" i="17" s="1"/>
  <c r="L43" i="17"/>
  <c r="BM43" i="17" s="1"/>
  <c r="M43" i="17"/>
  <c r="BN43" i="17" s="1"/>
  <c r="AS43" i="17"/>
  <c r="CT43" i="17" s="1"/>
  <c r="AL43" i="17"/>
  <c r="CM43" i="17" s="1"/>
  <c r="AN43" i="17"/>
  <c r="CO43" i="17" s="1"/>
  <c r="AY43" i="17"/>
  <c r="CZ43" i="17" s="1"/>
  <c r="AX43" i="17"/>
  <c r="CY43" i="17" s="1"/>
  <c r="AW43" i="17"/>
  <c r="CX43" i="17" s="1"/>
  <c r="AV43" i="17"/>
  <c r="CW43" i="17" s="1"/>
  <c r="AU43" i="17"/>
  <c r="CV43" i="17" s="1"/>
  <c r="AT43" i="17"/>
  <c r="CU43" i="17" s="1"/>
  <c r="AO43" i="17"/>
  <c r="CP43" i="17" s="1"/>
  <c r="AP43" i="17"/>
  <c r="CQ43" i="17" s="1"/>
  <c r="AM43" i="17"/>
  <c r="CN43" i="17" s="1"/>
  <c r="AE43" i="17"/>
  <c r="CF43" i="17" s="1"/>
  <c r="AK43" i="17"/>
  <c r="CL43" i="17" s="1"/>
  <c r="N43" i="17"/>
  <c r="BO43" i="17" s="1"/>
  <c r="AJ43" i="17"/>
  <c r="CK43" i="17" s="1"/>
  <c r="AI43" i="17"/>
  <c r="CJ43" i="17" s="1"/>
  <c r="AH43" i="17"/>
  <c r="CI43" i="17" s="1"/>
  <c r="AG43" i="17"/>
  <c r="CH43" i="17" s="1"/>
  <c r="AF43" i="17"/>
  <c r="CG43" i="17" s="1"/>
  <c r="AD43" i="17"/>
  <c r="CE43" i="17" s="1"/>
  <c r="AC43" i="17"/>
  <c r="CD43" i="17" s="1"/>
  <c r="AB43" i="17"/>
  <c r="CC43" i="17" s="1"/>
  <c r="AA43" i="17"/>
  <c r="CB43" i="17" s="1"/>
  <c r="Z43" i="17"/>
  <c r="CA43" i="17" s="1"/>
  <c r="Y43" i="17"/>
  <c r="BZ43" i="17" s="1"/>
  <c r="X43" i="17"/>
  <c r="BY43" i="17" s="1"/>
  <c r="W43" i="17"/>
  <c r="BX43" i="17" s="1"/>
  <c r="V43" i="17"/>
  <c r="BW43" i="17" s="1"/>
  <c r="U43" i="17"/>
  <c r="BV43" i="17" s="1"/>
  <c r="T43" i="17"/>
  <c r="BU43" i="17" s="1"/>
  <c r="S43" i="17"/>
  <c r="BT43" i="17" s="1"/>
  <c r="R43" i="17"/>
  <c r="BS43" i="17" s="1"/>
  <c r="Q43" i="17"/>
  <c r="BR43" i="17" s="1"/>
  <c r="P43" i="17"/>
  <c r="BQ43" i="17" s="1"/>
  <c r="O43" i="17"/>
  <c r="BP43" i="17" s="1"/>
  <c r="AQ43" i="17"/>
  <c r="CR43" i="17" s="1"/>
  <c r="AR43" i="17"/>
  <c r="CS43" i="17" s="1"/>
  <c r="AM28" i="14"/>
  <c r="K39" i="6"/>
  <c r="D38" i="11" s="1"/>
  <c r="B42" i="17"/>
  <c r="C42" i="17"/>
  <c r="BD42" i="17" s="1"/>
  <c r="D42" i="17"/>
  <c r="BE42" i="17" s="1"/>
  <c r="E42" i="17"/>
  <c r="BF42" i="17" s="1"/>
  <c r="F42" i="17"/>
  <c r="BG42" i="17" s="1"/>
  <c r="G42" i="17"/>
  <c r="BH42" i="17" s="1"/>
  <c r="H42" i="17"/>
  <c r="BI42" i="17" s="1"/>
  <c r="I42" i="17"/>
  <c r="BJ42" i="17" s="1"/>
  <c r="J42" i="17"/>
  <c r="BK42" i="17" s="1"/>
  <c r="K42" i="17"/>
  <c r="BL42" i="17" s="1"/>
  <c r="L42" i="17"/>
  <c r="BM42" i="17" s="1"/>
  <c r="M42" i="17"/>
  <c r="BN42" i="17" s="1"/>
  <c r="AS42" i="17"/>
  <c r="CT42" i="17" s="1"/>
  <c r="AL42" i="17"/>
  <c r="CM42" i="17" s="1"/>
  <c r="AN42" i="17"/>
  <c r="CO42" i="17" s="1"/>
  <c r="AY42" i="17"/>
  <c r="CZ42" i="17" s="1"/>
  <c r="AX42" i="17"/>
  <c r="CY42" i="17" s="1"/>
  <c r="AW42" i="17"/>
  <c r="CX42" i="17" s="1"/>
  <c r="AV42" i="17"/>
  <c r="CW42" i="17" s="1"/>
  <c r="AU42" i="17"/>
  <c r="CV42" i="17" s="1"/>
  <c r="AT42" i="17"/>
  <c r="CU42" i="17" s="1"/>
  <c r="AO42" i="17"/>
  <c r="CP42" i="17" s="1"/>
  <c r="AP42" i="17"/>
  <c r="CQ42" i="17" s="1"/>
  <c r="AM42" i="17"/>
  <c r="CN42" i="17" s="1"/>
  <c r="AE42" i="17"/>
  <c r="CF42" i="17" s="1"/>
  <c r="AK42" i="17"/>
  <c r="CL42" i="17" s="1"/>
  <c r="AJ42" i="17"/>
  <c r="CK42" i="17" s="1"/>
  <c r="AI42" i="17"/>
  <c r="CJ42" i="17" s="1"/>
  <c r="AH42" i="17"/>
  <c r="CI42" i="17" s="1"/>
  <c r="AF42" i="17"/>
  <c r="CG42" i="17" s="1"/>
  <c r="AD42" i="17"/>
  <c r="CE42" i="17" s="1"/>
  <c r="AG42" i="17"/>
  <c r="CH42" i="17" s="1"/>
  <c r="AC42" i="17"/>
  <c r="CD42" i="17" s="1"/>
  <c r="AB42" i="17"/>
  <c r="CC42" i="17" s="1"/>
  <c r="AA42" i="17"/>
  <c r="CB42" i="17" s="1"/>
  <c r="Z42" i="17"/>
  <c r="CA42" i="17" s="1"/>
  <c r="Y42" i="17"/>
  <c r="BZ42" i="17" s="1"/>
  <c r="X42" i="17"/>
  <c r="BY42" i="17" s="1"/>
  <c r="N42" i="17"/>
  <c r="BO42" i="17" s="1"/>
  <c r="W42" i="17"/>
  <c r="BX42" i="17" s="1"/>
  <c r="V42" i="17"/>
  <c r="BW42" i="17" s="1"/>
  <c r="U42" i="17"/>
  <c r="BV42" i="17" s="1"/>
  <c r="T42" i="17"/>
  <c r="BU42" i="17" s="1"/>
  <c r="S42" i="17"/>
  <c r="BT42" i="17" s="1"/>
  <c r="R42" i="17"/>
  <c r="BS42" i="17" s="1"/>
  <c r="Q42" i="17"/>
  <c r="BR42" i="17" s="1"/>
  <c r="P42" i="17"/>
  <c r="BQ42" i="17" s="1"/>
  <c r="O42" i="17"/>
  <c r="BP42" i="17" s="1"/>
  <c r="AQ42" i="17"/>
  <c r="CR42" i="17" s="1"/>
  <c r="AR42" i="17"/>
  <c r="CS42" i="17" s="1"/>
  <c r="AM27" i="14"/>
  <c r="K38" i="6"/>
  <c r="D37" i="11" s="1"/>
  <c r="AM26" i="14"/>
  <c r="K37" i="6"/>
  <c r="D36" i="11" s="1"/>
  <c r="B41" i="17"/>
  <c r="C41" i="17"/>
  <c r="BD41" i="17" s="1"/>
  <c r="D41" i="17"/>
  <c r="BE41" i="17" s="1"/>
  <c r="E41" i="17"/>
  <c r="BF41" i="17" s="1"/>
  <c r="F41" i="17"/>
  <c r="BG41" i="17" s="1"/>
  <c r="G41" i="17"/>
  <c r="BH41" i="17" s="1"/>
  <c r="H41" i="17"/>
  <c r="BI41" i="17" s="1"/>
  <c r="I41" i="17"/>
  <c r="BJ41" i="17" s="1"/>
  <c r="J41" i="17"/>
  <c r="BK41" i="17" s="1"/>
  <c r="K41" i="17"/>
  <c r="BL41" i="17" s="1"/>
  <c r="L41" i="17"/>
  <c r="BM41" i="17" s="1"/>
  <c r="M41" i="17"/>
  <c r="BN41" i="17" s="1"/>
  <c r="AS41" i="17"/>
  <c r="CT41" i="17" s="1"/>
  <c r="AL41" i="17"/>
  <c r="CM41" i="17" s="1"/>
  <c r="AN41" i="17"/>
  <c r="CO41" i="17" s="1"/>
  <c r="AY41" i="17"/>
  <c r="CZ41" i="17" s="1"/>
  <c r="AX41" i="17"/>
  <c r="CY41" i="17" s="1"/>
  <c r="AW41" i="17"/>
  <c r="CX41" i="17" s="1"/>
  <c r="AV41" i="17"/>
  <c r="CW41" i="17" s="1"/>
  <c r="AU41" i="17"/>
  <c r="CV41" i="17" s="1"/>
  <c r="AT41" i="17"/>
  <c r="CU41" i="17" s="1"/>
  <c r="AO41" i="17"/>
  <c r="CP41" i="17" s="1"/>
  <c r="AP41" i="17"/>
  <c r="CQ41" i="17" s="1"/>
  <c r="AM41" i="17"/>
  <c r="CN41" i="17" s="1"/>
  <c r="AE41" i="17"/>
  <c r="CF41" i="17" s="1"/>
  <c r="AK41" i="17"/>
  <c r="CL41" i="17" s="1"/>
  <c r="AJ41" i="17"/>
  <c r="CK41" i="17" s="1"/>
  <c r="AI41" i="17"/>
  <c r="CJ41" i="17" s="1"/>
  <c r="AH41" i="17"/>
  <c r="CI41" i="17" s="1"/>
  <c r="N41" i="17"/>
  <c r="BO41" i="17" s="1"/>
  <c r="AF41" i="17"/>
  <c r="CG41" i="17" s="1"/>
  <c r="AD41" i="17"/>
  <c r="CE41" i="17" s="1"/>
  <c r="AG41" i="17"/>
  <c r="CH41" i="17" s="1"/>
  <c r="AC41" i="17"/>
  <c r="CD41" i="17" s="1"/>
  <c r="AB41" i="17"/>
  <c r="CC41" i="17" s="1"/>
  <c r="AA41" i="17"/>
  <c r="CB41" i="17" s="1"/>
  <c r="Z41" i="17"/>
  <c r="CA41" i="17" s="1"/>
  <c r="Y41" i="17"/>
  <c r="BZ41" i="17" s="1"/>
  <c r="X41" i="17"/>
  <c r="BY41" i="17" s="1"/>
  <c r="W41" i="17"/>
  <c r="BX41" i="17" s="1"/>
  <c r="V41" i="17"/>
  <c r="BW41" i="17" s="1"/>
  <c r="U41" i="17"/>
  <c r="BV41" i="17" s="1"/>
  <c r="T41" i="17"/>
  <c r="BU41" i="17" s="1"/>
  <c r="S41" i="17"/>
  <c r="BT41" i="17" s="1"/>
  <c r="R41" i="17"/>
  <c r="BS41" i="17" s="1"/>
  <c r="Q41" i="17"/>
  <c r="BR41" i="17" s="1"/>
  <c r="P41" i="17"/>
  <c r="BQ41" i="17" s="1"/>
  <c r="O41" i="17"/>
  <c r="BP41" i="17" s="1"/>
  <c r="AQ41" i="17"/>
  <c r="CR41" i="17" s="1"/>
  <c r="AR41" i="17"/>
  <c r="CS41" i="17" s="1"/>
  <c r="N40" i="17"/>
  <c r="BO40" i="17" s="1"/>
  <c r="B40" i="17"/>
  <c r="C40" i="17"/>
  <c r="BD40" i="17" s="1"/>
  <c r="D40" i="17"/>
  <c r="BE40" i="17" s="1"/>
  <c r="E40" i="17"/>
  <c r="BF40" i="17" s="1"/>
  <c r="F40" i="17"/>
  <c r="BG40" i="17" s="1"/>
  <c r="G40" i="17"/>
  <c r="BH40" i="17" s="1"/>
  <c r="H40" i="17"/>
  <c r="BI40" i="17" s="1"/>
  <c r="I40" i="17"/>
  <c r="BJ40" i="17" s="1"/>
  <c r="J40" i="17"/>
  <c r="BK40" i="17" s="1"/>
  <c r="K40" i="17"/>
  <c r="BL40" i="17" s="1"/>
  <c r="L40" i="17"/>
  <c r="BM40" i="17" s="1"/>
  <c r="M40" i="17"/>
  <c r="BN40" i="17" s="1"/>
  <c r="AS40" i="17"/>
  <c r="CT40" i="17" s="1"/>
  <c r="AL40" i="17"/>
  <c r="CM40" i="17" s="1"/>
  <c r="AN40" i="17"/>
  <c r="CO40" i="17" s="1"/>
  <c r="AY40" i="17"/>
  <c r="CZ40" i="17" s="1"/>
  <c r="AX40" i="17"/>
  <c r="CY40" i="17" s="1"/>
  <c r="AW40" i="17"/>
  <c r="CX40" i="17" s="1"/>
  <c r="AV40" i="17"/>
  <c r="CW40" i="17" s="1"/>
  <c r="AU40" i="17"/>
  <c r="CV40" i="17" s="1"/>
  <c r="AT40" i="17"/>
  <c r="CU40" i="17" s="1"/>
  <c r="AO40" i="17"/>
  <c r="CP40" i="17" s="1"/>
  <c r="AP40" i="17"/>
  <c r="CQ40" i="17" s="1"/>
  <c r="AM40" i="17"/>
  <c r="CN40" i="17" s="1"/>
  <c r="AE40" i="17"/>
  <c r="CF40" i="17" s="1"/>
  <c r="AK40" i="17"/>
  <c r="CL40" i="17" s="1"/>
  <c r="AJ40" i="17"/>
  <c r="CK40" i="17" s="1"/>
  <c r="AI40" i="17"/>
  <c r="CJ40" i="17" s="1"/>
  <c r="AH40" i="17"/>
  <c r="CI40" i="17" s="1"/>
  <c r="AG40" i="17"/>
  <c r="CH40" i="17" s="1"/>
  <c r="AF40" i="17"/>
  <c r="CG40" i="17" s="1"/>
  <c r="AD40" i="17"/>
  <c r="CE40" i="17" s="1"/>
  <c r="AC40" i="17"/>
  <c r="CD40" i="17" s="1"/>
  <c r="AB40" i="17"/>
  <c r="CC40" i="17" s="1"/>
  <c r="AA40" i="17"/>
  <c r="CB40" i="17" s="1"/>
  <c r="Z40" i="17"/>
  <c r="CA40" i="17" s="1"/>
  <c r="Y40" i="17"/>
  <c r="BZ40" i="17" s="1"/>
  <c r="X40" i="17"/>
  <c r="BY40" i="17" s="1"/>
  <c r="W40" i="17"/>
  <c r="BX40" i="17" s="1"/>
  <c r="V40" i="17"/>
  <c r="BW40" i="17" s="1"/>
  <c r="U40" i="17"/>
  <c r="BV40" i="17" s="1"/>
  <c r="T40" i="17"/>
  <c r="BU40" i="17" s="1"/>
  <c r="S40" i="17"/>
  <c r="BT40" i="17" s="1"/>
  <c r="R40" i="17"/>
  <c r="BS40" i="17" s="1"/>
  <c r="Q40" i="17"/>
  <c r="BR40" i="17" s="1"/>
  <c r="P40" i="17"/>
  <c r="BQ40" i="17" s="1"/>
  <c r="O40" i="17"/>
  <c r="BP40" i="17" s="1"/>
  <c r="AQ40" i="17"/>
  <c r="CR40" i="17" s="1"/>
  <c r="AR40" i="17"/>
  <c r="CS40" i="17" s="1"/>
  <c r="AM25" i="14"/>
  <c r="K36" i="6"/>
  <c r="D35" i="11" s="1"/>
  <c r="AM24" i="14"/>
  <c r="K35" i="6"/>
  <c r="D34" i="11" s="1"/>
  <c r="N39" i="17"/>
  <c r="BO39" i="17" s="1"/>
  <c r="B39" i="17"/>
  <c r="C39" i="17"/>
  <c r="BD39" i="17" s="1"/>
  <c r="D39" i="17"/>
  <c r="BE39" i="17" s="1"/>
  <c r="E39" i="17"/>
  <c r="BF39" i="17" s="1"/>
  <c r="F39" i="17"/>
  <c r="BG39" i="17" s="1"/>
  <c r="G39" i="17"/>
  <c r="BH39" i="17" s="1"/>
  <c r="H39" i="17"/>
  <c r="BI39" i="17" s="1"/>
  <c r="I39" i="17"/>
  <c r="BJ39" i="17" s="1"/>
  <c r="J39" i="17"/>
  <c r="BK39" i="17" s="1"/>
  <c r="K39" i="17"/>
  <c r="BL39" i="17" s="1"/>
  <c r="L39" i="17"/>
  <c r="BM39" i="17" s="1"/>
  <c r="M39" i="17"/>
  <c r="BN39" i="17" s="1"/>
  <c r="AS39" i="17"/>
  <c r="CT39" i="17" s="1"/>
  <c r="AL39" i="17"/>
  <c r="CM39" i="17" s="1"/>
  <c r="AN39" i="17"/>
  <c r="CO39" i="17" s="1"/>
  <c r="AY39" i="17"/>
  <c r="CZ39" i="17" s="1"/>
  <c r="AX39" i="17"/>
  <c r="CY39" i="17" s="1"/>
  <c r="AW39" i="17"/>
  <c r="CX39" i="17" s="1"/>
  <c r="AV39" i="17"/>
  <c r="CW39" i="17" s="1"/>
  <c r="AU39" i="17"/>
  <c r="CV39" i="17" s="1"/>
  <c r="AT39" i="17"/>
  <c r="CU39" i="17" s="1"/>
  <c r="AO39" i="17"/>
  <c r="CP39" i="17" s="1"/>
  <c r="AP39" i="17"/>
  <c r="CQ39" i="17" s="1"/>
  <c r="AM39" i="17"/>
  <c r="CN39" i="17" s="1"/>
  <c r="AE39" i="17"/>
  <c r="CF39" i="17" s="1"/>
  <c r="AK39" i="17"/>
  <c r="CL39" i="17" s="1"/>
  <c r="AJ39" i="17"/>
  <c r="CK39" i="17" s="1"/>
  <c r="AI39" i="17"/>
  <c r="CJ39" i="17" s="1"/>
  <c r="AH39" i="17"/>
  <c r="CI39" i="17" s="1"/>
  <c r="AF39" i="17"/>
  <c r="CG39" i="17" s="1"/>
  <c r="AD39" i="17"/>
  <c r="CE39" i="17" s="1"/>
  <c r="AG39" i="17"/>
  <c r="CH39" i="17" s="1"/>
  <c r="AC39" i="17"/>
  <c r="CD39" i="17" s="1"/>
  <c r="AB39" i="17"/>
  <c r="CC39" i="17" s="1"/>
  <c r="AA39" i="17"/>
  <c r="CB39" i="17" s="1"/>
  <c r="Z39" i="17"/>
  <c r="CA39" i="17" s="1"/>
  <c r="Y39" i="17"/>
  <c r="BZ39" i="17" s="1"/>
  <c r="X39" i="17"/>
  <c r="BY39" i="17" s="1"/>
  <c r="W39" i="17"/>
  <c r="BX39" i="17" s="1"/>
  <c r="V39" i="17"/>
  <c r="BW39" i="17" s="1"/>
  <c r="U39" i="17"/>
  <c r="BV39" i="17" s="1"/>
  <c r="T39" i="17"/>
  <c r="BU39" i="17" s="1"/>
  <c r="S39" i="17"/>
  <c r="BT39" i="17" s="1"/>
  <c r="R39" i="17"/>
  <c r="BS39" i="17" s="1"/>
  <c r="Q39" i="17"/>
  <c r="BR39" i="17" s="1"/>
  <c r="P39" i="17"/>
  <c r="BQ39" i="17" s="1"/>
  <c r="O39" i="17"/>
  <c r="BP39" i="17" s="1"/>
  <c r="AQ39" i="17"/>
  <c r="CR39" i="17" s="1"/>
  <c r="AR39" i="17"/>
  <c r="CS39" i="17" s="1"/>
  <c r="N38" i="17"/>
  <c r="BO38" i="17" s="1"/>
  <c r="B38" i="17"/>
  <c r="C38" i="17"/>
  <c r="BD38" i="17" s="1"/>
  <c r="D38" i="17"/>
  <c r="BE38" i="17" s="1"/>
  <c r="E38" i="17"/>
  <c r="BF38" i="17" s="1"/>
  <c r="F38" i="17"/>
  <c r="BG38" i="17" s="1"/>
  <c r="G38" i="17"/>
  <c r="BH38" i="17" s="1"/>
  <c r="H38" i="17"/>
  <c r="BI38" i="17" s="1"/>
  <c r="I38" i="17"/>
  <c r="BJ38" i="17" s="1"/>
  <c r="J38" i="17"/>
  <c r="BK38" i="17" s="1"/>
  <c r="K38" i="17"/>
  <c r="BL38" i="17" s="1"/>
  <c r="L38" i="17"/>
  <c r="BM38" i="17" s="1"/>
  <c r="M38" i="17"/>
  <c r="BN38" i="17" s="1"/>
  <c r="AS38" i="17"/>
  <c r="CT38" i="17" s="1"/>
  <c r="AL38" i="17"/>
  <c r="CM38" i="17" s="1"/>
  <c r="AN38" i="17"/>
  <c r="CO38" i="17" s="1"/>
  <c r="AY38" i="17"/>
  <c r="CZ38" i="17" s="1"/>
  <c r="AX38" i="17"/>
  <c r="CY38" i="17" s="1"/>
  <c r="AW38" i="17"/>
  <c r="CX38" i="17" s="1"/>
  <c r="AV38" i="17"/>
  <c r="CW38" i="17" s="1"/>
  <c r="AU38" i="17"/>
  <c r="CV38" i="17" s="1"/>
  <c r="AT38" i="17"/>
  <c r="CU38" i="17" s="1"/>
  <c r="AO38" i="17"/>
  <c r="CP38" i="17" s="1"/>
  <c r="AP38" i="17"/>
  <c r="CQ38" i="17" s="1"/>
  <c r="AM38" i="17"/>
  <c r="CN38" i="17" s="1"/>
  <c r="AE38" i="17"/>
  <c r="CF38" i="17" s="1"/>
  <c r="AK38" i="17"/>
  <c r="CL38" i="17" s="1"/>
  <c r="AJ38" i="17"/>
  <c r="CK38" i="17" s="1"/>
  <c r="AI38" i="17"/>
  <c r="CJ38" i="17" s="1"/>
  <c r="AH38" i="17"/>
  <c r="CI38" i="17" s="1"/>
  <c r="AG38" i="17"/>
  <c r="CH38" i="17" s="1"/>
  <c r="AF38" i="17"/>
  <c r="CG38" i="17" s="1"/>
  <c r="AD38" i="17"/>
  <c r="CE38" i="17" s="1"/>
  <c r="AC38" i="17"/>
  <c r="CD38" i="17" s="1"/>
  <c r="AB38" i="17"/>
  <c r="CC38" i="17" s="1"/>
  <c r="AA38" i="17"/>
  <c r="CB38" i="17" s="1"/>
  <c r="Z38" i="17"/>
  <c r="CA38" i="17" s="1"/>
  <c r="Y38" i="17"/>
  <c r="BZ38" i="17" s="1"/>
  <c r="X38" i="17"/>
  <c r="BY38" i="17" s="1"/>
  <c r="W38" i="17"/>
  <c r="BX38" i="17" s="1"/>
  <c r="V38" i="17"/>
  <c r="BW38" i="17" s="1"/>
  <c r="U38" i="17"/>
  <c r="BV38" i="17" s="1"/>
  <c r="T38" i="17"/>
  <c r="BU38" i="17" s="1"/>
  <c r="S38" i="17"/>
  <c r="BT38" i="17" s="1"/>
  <c r="R38" i="17"/>
  <c r="BS38" i="17" s="1"/>
  <c r="Q38" i="17"/>
  <c r="BR38" i="17" s="1"/>
  <c r="P38" i="17"/>
  <c r="BQ38" i="17" s="1"/>
  <c r="O38" i="17"/>
  <c r="BP38" i="17" s="1"/>
  <c r="AQ38" i="17"/>
  <c r="CR38" i="17" s="1"/>
  <c r="AR38" i="17"/>
  <c r="CS38" i="17" s="1"/>
  <c r="AM23" i="14"/>
  <c r="K34" i="6"/>
  <c r="D33" i="11" s="1"/>
  <c r="AM22" i="14"/>
  <c r="K33" i="6"/>
  <c r="D32" i="11" s="1"/>
  <c r="B37" i="17"/>
  <c r="C37" i="17"/>
  <c r="BD37" i="17" s="1"/>
  <c r="D37" i="17"/>
  <c r="BE37" i="17" s="1"/>
  <c r="E37" i="17"/>
  <c r="BF37" i="17" s="1"/>
  <c r="F37" i="17"/>
  <c r="BG37" i="17" s="1"/>
  <c r="G37" i="17"/>
  <c r="BH37" i="17" s="1"/>
  <c r="H37" i="17"/>
  <c r="BI37" i="17" s="1"/>
  <c r="I37" i="17"/>
  <c r="BJ37" i="17" s="1"/>
  <c r="J37" i="17"/>
  <c r="BK37" i="17" s="1"/>
  <c r="K37" i="17"/>
  <c r="BL37" i="17" s="1"/>
  <c r="L37" i="17"/>
  <c r="BM37" i="17" s="1"/>
  <c r="M37" i="17"/>
  <c r="BN37" i="17" s="1"/>
  <c r="AS37" i="17"/>
  <c r="CT37" i="17" s="1"/>
  <c r="AL37" i="17"/>
  <c r="CM37" i="17" s="1"/>
  <c r="AN37" i="17"/>
  <c r="CO37" i="17" s="1"/>
  <c r="AY37" i="17"/>
  <c r="CZ37" i="17" s="1"/>
  <c r="AX37" i="17"/>
  <c r="CY37" i="17" s="1"/>
  <c r="N37" i="17"/>
  <c r="BO37" i="17" s="1"/>
  <c r="AW37" i="17"/>
  <c r="CX37" i="17" s="1"/>
  <c r="AV37" i="17"/>
  <c r="CW37" i="17" s="1"/>
  <c r="AU37" i="17"/>
  <c r="CV37" i="17" s="1"/>
  <c r="AT37" i="17"/>
  <c r="CU37" i="17" s="1"/>
  <c r="AO37" i="17"/>
  <c r="CP37" i="17" s="1"/>
  <c r="AP37" i="17"/>
  <c r="CQ37" i="17" s="1"/>
  <c r="AM37" i="17"/>
  <c r="CN37" i="17" s="1"/>
  <c r="AE37" i="17"/>
  <c r="CF37" i="17" s="1"/>
  <c r="AK37" i="17"/>
  <c r="CL37" i="17" s="1"/>
  <c r="AJ37" i="17"/>
  <c r="CK37" i="17" s="1"/>
  <c r="AI37" i="17"/>
  <c r="CJ37" i="17" s="1"/>
  <c r="AH37" i="17"/>
  <c r="CI37" i="17" s="1"/>
  <c r="AF37" i="17"/>
  <c r="CG37" i="17" s="1"/>
  <c r="AD37" i="17"/>
  <c r="CE37" i="17" s="1"/>
  <c r="AG37" i="17"/>
  <c r="CH37" i="17" s="1"/>
  <c r="AC37" i="17"/>
  <c r="CD37" i="17" s="1"/>
  <c r="AB37" i="17"/>
  <c r="CC37" i="17" s="1"/>
  <c r="AA37" i="17"/>
  <c r="CB37" i="17" s="1"/>
  <c r="Z37" i="17"/>
  <c r="CA37" i="17" s="1"/>
  <c r="Y37" i="17"/>
  <c r="BZ37" i="17" s="1"/>
  <c r="X37" i="17"/>
  <c r="BY37" i="17" s="1"/>
  <c r="W37" i="17"/>
  <c r="BX37" i="17" s="1"/>
  <c r="V37" i="17"/>
  <c r="BW37" i="17" s="1"/>
  <c r="U37" i="17"/>
  <c r="BV37" i="17" s="1"/>
  <c r="T37" i="17"/>
  <c r="BU37" i="17" s="1"/>
  <c r="S37" i="17"/>
  <c r="BT37" i="17" s="1"/>
  <c r="R37" i="17"/>
  <c r="BS37" i="17" s="1"/>
  <c r="Q37" i="17"/>
  <c r="BR37" i="17" s="1"/>
  <c r="P37" i="17"/>
  <c r="BQ37" i="17" s="1"/>
  <c r="O37" i="17"/>
  <c r="BP37" i="17" s="1"/>
  <c r="AQ37" i="17"/>
  <c r="CR37" i="17" s="1"/>
  <c r="AR37" i="17"/>
  <c r="CS37" i="17" s="1"/>
  <c r="B36" i="17"/>
  <c r="C36" i="17"/>
  <c r="BD36" i="17" s="1"/>
  <c r="D36" i="17"/>
  <c r="BE36" i="17" s="1"/>
  <c r="E36" i="17"/>
  <c r="BF36" i="17" s="1"/>
  <c r="F36" i="17"/>
  <c r="BG36" i="17" s="1"/>
  <c r="G36" i="17"/>
  <c r="BH36" i="17" s="1"/>
  <c r="H36" i="17"/>
  <c r="BI36" i="17" s="1"/>
  <c r="I36" i="17"/>
  <c r="BJ36" i="17" s="1"/>
  <c r="J36" i="17"/>
  <c r="BK36" i="17" s="1"/>
  <c r="K36" i="17"/>
  <c r="BL36" i="17" s="1"/>
  <c r="L36" i="17"/>
  <c r="BM36" i="17" s="1"/>
  <c r="M36" i="17"/>
  <c r="BN36" i="17" s="1"/>
  <c r="AS36" i="17"/>
  <c r="CT36" i="17" s="1"/>
  <c r="AL36" i="17"/>
  <c r="CM36" i="17" s="1"/>
  <c r="AN36" i="17"/>
  <c r="CO36" i="17" s="1"/>
  <c r="AY36" i="17"/>
  <c r="CZ36" i="17" s="1"/>
  <c r="AX36" i="17"/>
  <c r="CY36" i="17" s="1"/>
  <c r="AW36" i="17"/>
  <c r="CX36" i="17" s="1"/>
  <c r="AV36" i="17"/>
  <c r="CW36" i="17" s="1"/>
  <c r="AU36" i="17"/>
  <c r="CV36" i="17" s="1"/>
  <c r="AT36" i="17"/>
  <c r="CU36" i="17" s="1"/>
  <c r="AO36" i="17"/>
  <c r="CP36" i="17" s="1"/>
  <c r="AP36" i="17"/>
  <c r="CQ36" i="17" s="1"/>
  <c r="N36" i="17"/>
  <c r="BO36" i="17" s="1"/>
  <c r="AM36" i="17"/>
  <c r="CN36" i="17" s="1"/>
  <c r="AE36" i="17"/>
  <c r="CF36" i="17" s="1"/>
  <c r="AK36" i="17"/>
  <c r="CL36" i="17" s="1"/>
  <c r="AJ36" i="17"/>
  <c r="CK36" i="17" s="1"/>
  <c r="AI36" i="17"/>
  <c r="CJ36" i="17" s="1"/>
  <c r="AH36" i="17"/>
  <c r="CI36" i="17" s="1"/>
  <c r="AG36" i="17"/>
  <c r="CH36" i="17" s="1"/>
  <c r="AF36" i="17"/>
  <c r="CG36" i="17" s="1"/>
  <c r="AD36" i="17"/>
  <c r="CE36" i="17" s="1"/>
  <c r="AC36" i="17"/>
  <c r="CD36" i="17" s="1"/>
  <c r="AB36" i="17"/>
  <c r="CC36" i="17" s="1"/>
  <c r="AA36" i="17"/>
  <c r="CB36" i="17" s="1"/>
  <c r="Z36" i="17"/>
  <c r="CA36" i="17" s="1"/>
  <c r="Y36" i="17"/>
  <c r="BZ36" i="17" s="1"/>
  <c r="X36" i="17"/>
  <c r="BY36" i="17" s="1"/>
  <c r="W36" i="17"/>
  <c r="BX36" i="17" s="1"/>
  <c r="V36" i="17"/>
  <c r="BW36" i="17" s="1"/>
  <c r="U36" i="17"/>
  <c r="BV36" i="17" s="1"/>
  <c r="T36" i="17"/>
  <c r="BU36" i="17" s="1"/>
  <c r="S36" i="17"/>
  <c r="BT36" i="17" s="1"/>
  <c r="R36" i="17"/>
  <c r="BS36" i="17" s="1"/>
  <c r="Q36" i="17"/>
  <c r="BR36" i="17" s="1"/>
  <c r="P36" i="17"/>
  <c r="BQ36" i="17" s="1"/>
  <c r="O36" i="17"/>
  <c r="BP36" i="17" s="1"/>
  <c r="AQ36" i="17"/>
  <c r="CR36" i="17" s="1"/>
  <c r="AR36" i="17"/>
  <c r="CS36" i="17" s="1"/>
  <c r="AM21" i="14"/>
  <c r="K32" i="6"/>
  <c r="D31" i="11" s="1"/>
  <c r="B35" i="17"/>
  <c r="C35" i="17"/>
  <c r="BD35" i="17" s="1"/>
  <c r="D35" i="17"/>
  <c r="BE35" i="17" s="1"/>
  <c r="N35" i="17"/>
  <c r="BO35" i="17" s="1"/>
  <c r="E35" i="17"/>
  <c r="BF35" i="17" s="1"/>
  <c r="F35" i="17"/>
  <c r="BG35" i="17" s="1"/>
  <c r="G35" i="17"/>
  <c r="BH35" i="17" s="1"/>
  <c r="H35" i="17"/>
  <c r="BI35" i="17" s="1"/>
  <c r="I35" i="17"/>
  <c r="BJ35" i="17" s="1"/>
  <c r="J35" i="17"/>
  <c r="BK35" i="17" s="1"/>
  <c r="K35" i="17"/>
  <c r="BL35" i="17" s="1"/>
  <c r="L35" i="17"/>
  <c r="BM35" i="17" s="1"/>
  <c r="M35" i="17"/>
  <c r="BN35" i="17" s="1"/>
  <c r="AS35" i="17"/>
  <c r="CT35" i="17" s="1"/>
  <c r="AL35" i="17"/>
  <c r="CM35" i="17" s="1"/>
  <c r="AN35" i="17"/>
  <c r="CO35" i="17" s="1"/>
  <c r="AY35" i="17"/>
  <c r="CZ35" i="17" s="1"/>
  <c r="AX35" i="17"/>
  <c r="CY35" i="17" s="1"/>
  <c r="AW35" i="17"/>
  <c r="CX35" i="17" s="1"/>
  <c r="AV35" i="17"/>
  <c r="CW35" i="17" s="1"/>
  <c r="AU35" i="17"/>
  <c r="CV35" i="17" s="1"/>
  <c r="AT35" i="17"/>
  <c r="CU35" i="17" s="1"/>
  <c r="AO35" i="17"/>
  <c r="CP35" i="17" s="1"/>
  <c r="AP35" i="17"/>
  <c r="CQ35" i="17" s="1"/>
  <c r="AM35" i="17"/>
  <c r="CN35" i="17" s="1"/>
  <c r="AE35" i="17"/>
  <c r="CF35" i="17" s="1"/>
  <c r="AK35" i="17"/>
  <c r="CL35" i="17" s="1"/>
  <c r="AJ35" i="17"/>
  <c r="CK35" i="17" s="1"/>
  <c r="AI35" i="17"/>
  <c r="CJ35" i="17" s="1"/>
  <c r="AH35" i="17"/>
  <c r="CI35" i="17" s="1"/>
  <c r="AG35" i="17"/>
  <c r="CH35" i="17" s="1"/>
  <c r="AF35" i="17"/>
  <c r="CG35" i="17" s="1"/>
  <c r="AD35" i="17"/>
  <c r="CE35" i="17" s="1"/>
  <c r="AC35" i="17"/>
  <c r="CD35" i="17" s="1"/>
  <c r="AB35" i="17"/>
  <c r="CC35" i="17" s="1"/>
  <c r="AA35" i="17"/>
  <c r="CB35" i="17" s="1"/>
  <c r="Z35" i="17"/>
  <c r="CA35" i="17" s="1"/>
  <c r="Y35" i="17"/>
  <c r="BZ35" i="17" s="1"/>
  <c r="X35" i="17"/>
  <c r="BY35" i="17" s="1"/>
  <c r="W35" i="17"/>
  <c r="BX35" i="17" s="1"/>
  <c r="V35" i="17"/>
  <c r="BW35" i="17" s="1"/>
  <c r="U35" i="17"/>
  <c r="BV35" i="17" s="1"/>
  <c r="T35" i="17"/>
  <c r="BU35" i="17" s="1"/>
  <c r="S35" i="17"/>
  <c r="BT35" i="17" s="1"/>
  <c r="R35" i="17"/>
  <c r="BS35" i="17" s="1"/>
  <c r="Q35" i="17"/>
  <c r="BR35" i="17" s="1"/>
  <c r="P35" i="17"/>
  <c r="BQ35" i="17" s="1"/>
  <c r="O35" i="17"/>
  <c r="BP35" i="17" s="1"/>
  <c r="AQ35" i="17"/>
  <c r="CR35" i="17" s="1"/>
  <c r="AR35" i="17"/>
  <c r="CS35" i="17" s="1"/>
  <c r="AM20" i="14"/>
  <c r="K31" i="6"/>
  <c r="D30" i="11" s="1"/>
  <c r="B34" i="17"/>
  <c r="C34" i="17"/>
  <c r="BD34" i="17" s="1"/>
  <c r="D34" i="17"/>
  <c r="BE34" i="17" s="1"/>
  <c r="E34" i="17"/>
  <c r="BF34" i="17" s="1"/>
  <c r="F34" i="17"/>
  <c r="BG34" i="17" s="1"/>
  <c r="G34" i="17"/>
  <c r="BH34" i="17" s="1"/>
  <c r="H34" i="17"/>
  <c r="BI34" i="17" s="1"/>
  <c r="I34" i="17"/>
  <c r="BJ34" i="17" s="1"/>
  <c r="J34" i="17"/>
  <c r="BK34" i="17" s="1"/>
  <c r="K34" i="17"/>
  <c r="BL34" i="17" s="1"/>
  <c r="L34" i="17"/>
  <c r="BM34" i="17" s="1"/>
  <c r="M34" i="17"/>
  <c r="BN34" i="17" s="1"/>
  <c r="AS34" i="17"/>
  <c r="CT34" i="17" s="1"/>
  <c r="AL34" i="17"/>
  <c r="CM34" i="17" s="1"/>
  <c r="AN34" i="17"/>
  <c r="CO34" i="17" s="1"/>
  <c r="AY34" i="17"/>
  <c r="CZ34" i="17" s="1"/>
  <c r="AX34" i="17"/>
  <c r="CY34" i="17" s="1"/>
  <c r="AW34" i="17"/>
  <c r="CX34" i="17" s="1"/>
  <c r="AV34" i="17"/>
  <c r="CW34" i="17" s="1"/>
  <c r="AU34" i="17"/>
  <c r="CV34" i="17" s="1"/>
  <c r="AT34" i="17"/>
  <c r="CU34" i="17" s="1"/>
  <c r="AO34" i="17"/>
  <c r="CP34" i="17" s="1"/>
  <c r="AP34" i="17"/>
  <c r="CQ34" i="17" s="1"/>
  <c r="AM34" i="17"/>
  <c r="CN34" i="17" s="1"/>
  <c r="AE34" i="17"/>
  <c r="CF34" i="17" s="1"/>
  <c r="AK34" i="17"/>
  <c r="CL34" i="17" s="1"/>
  <c r="AJ34" i="17"/>
  <c r="CK34" i="17" s="1"/>
  <c r="AI34" i="17"/>
  <c r="CJ34" i="17" s="1"/>
  <c r="AH34" i="17"/>
  <c r="CI34" i="17" s="1"/>
  <c r="AF34" i="17"/>
  <c r="CG34" i="17" s="1"/>
  <c r="AD34" i="17"/>
  <c r="CE34" i="17" s="1"/>
  <c r="AG34" i="17"/>
  <c r="CH34" i="17" s="1"/>
  <c r="AC34" i="17"/>
  <c r="CD34" i="17" s="1"/>
  <c r="AB34" i="17"/>
  <c r="CC34" i="17" s="1"/>
  <c r="AA34" i="17"/>
  <c r="CB34" i="17" s="1"/>
  <c r="Z34" i="17"/>
  <c r="CA34" i="17" s="1"/>
  <c r="Y34" i="17"/>
  <c r="BZ34" i="17" s="1"/>
  <c r="X34" i="17"/>
  <c r="BY34" i="17" s="1"/>
  <c r="N34" i="17"/>
  <c r="BO34" i="17" s="1"/>
  <c r="W34" i="17"/>
  <c r="BX34" i="17" s="1"/>
  <c r="V34" i="17"/>
  <c r="BW34" i="17" s="1"/>
  <c r="U34" i="17"/>
  <c r="BV34" i="17" s="1"/>
  <c r="T34" i="17"/>
  <c r="BU34" i="17" s="1"/>
  <c r="S34" i="17"/>
  <c r="BT34" i="17" s="1"/>
  <c r="R34" i="17"/>
  <c r="BS34" i="17" s="1"/>
  <c r="Q34" i="17"/>
  <c r="BR34" i="17" s="1"/>
  <c r="P34" i="17"/>
  <c r="BQ34" i="17" s="1"/>
  <c r="O34" i="17"/>
  <c r="BP34" i="17" s="1"/>
  <c r="AQ34" i="17"/>
  <c r="CR34" i="17" s="1"/>
  <c r="AR34" i="17"/>
  <c r="CS34" i="17" s="1"/>
  <c r="AM19" i="14"/>
  <c r="K30" i="6"/>
  <c r="D29" i="11" s="1"/>
  <c r="AM18" i="14"/>
  <c r="K29" i="6"/>
  <c r="D28" i="11" s="1"/>
  <c r="B33" i="17"/>
  <c r="C33" i="17"/>
  <c r="BD33" i="17" s="1"/>
  <c r="D33" i="17"/>
  <c r="BE33" i="17" s="1"/>
  <c r="E33" i="17"/>
  <c r="BF33" i="17" s="1"/>
  <c r="F33" i="17"/>
  <c r="BG33" i="17" s="1"/>
  <c r="G33" i="17"/>
  <c r="BH33" i="17" s="1"/>
  <c r="H33" i="17"/>
  <c r="BI33" i="17" s="1"/>
  <c r="I33" i="17"/>
  <c r="BJ33" i="17" s="1"/>
  <c r="J33" i="17"/>
  <c r="BK33" i="17" s="1"/>
  <c r="K33" i="17"/>
  <c r="BL33" i="17" s="1"/>
  <c r="L33" i="17"/>
  <c r="BM33" i="17" s="1"/>
  <c r="M33" i="17"/>
  <c r="BN33" i="17" s="1"/>
  <c r="AS33" i="17"/>
  <c r="CT33" i="17" s="1"/>
  <c r="AL33" i="17"/>
  <c r="CM33" i="17" s="1"/>
  <c r="AN33" i="17"/>
  <c r="CO33" i="17" s="1"/>
  <c r="AY33" i="17"/>
  <c r="CZ33" i="17" s="1"/>
  <c r="AX33" i="17"/>
  <c r="CY33" i="17" s="1"/>
  <c r="AW33" i="17"/>
  <c r="CX33" i="17" s="1"/>
  <c r="AV33" i="17"/>
  <c r="CW33" i="17" s="1"/>
  <c r="AU33" i="17"/>
  <c r="CV33" i="17" s="1"/>
  <c r="AT33" i="17"/>
  <c r="CU33" i="17" s="1"/>
  <c r="AO33" i="17"/>
  <c r="CP33" i="17" s="1"/>
  <c r="AP33" i="17"/>
  <c r="CQ33" i="17" s="1"/>
  <c r="AM33" i="17"/>
  <c r="CN33" i="17" s="1"/>
  <c r="AE33" i="17"/>
  <c r="CF33" i="17" s="1"/>
  <c r="AK33" i="17"/>
  <c r="CL33" i="17" s="1"/>
  <c r="N33" i="17"/>
  <c r="BO33" i="17" s="1"/>
  <c r="AJ33" i="17"/>
  <c r="CK33" i="17" s="1"/>
  <c r="AI33" i="17"/>
  <c r="CJ33" i="17" s="1"/>
  <c r="AH33" i="17"/>
  <c r="CI33" i="17" s="1"/>
  <c r="AG33" i="17"/>
  <c r="CH33" i="17" s="1"/>
  <c r="AF33" i="17"/>
  <c r="CG33" i="17" s="1"/>
  <c r="AD33" i="17"/>
  <c r="CE33" i="17" s="1"/>
  <c r="AC33" i="17"/>
  <c r="CD33" i="17" s="1"/>
  <c r="AB33" i="17"/>
  <c r="CC33" i="17" s="1"/>
  <c r="AA33" i="17"/>
  <c r="CB33" i="17" s="1"/>
  <c r="Z33" i="17"/>
  <c r="CA33" i="17" s="1"/>
  <c r="Y33" i="17"/>
  <c r="BZ33" i="17" s="1"/>
  <c r="X33" i="17"/>
  <c r="BY33" i="17" s="1"/>
  <c r="W33" i="17"/>
  <c r="BX33" i="17" s="1"/>
  <c r="V33" i="17"/>
  <c r="BW33" i="17" s="1"/>
  <c r="U33" i="17"/>
  <c r="BV33" i="17" s="1"/>
  <c r="T33" i="17"/>
  <c r="BU33" i="17" s="1"/>
  <c r="S33" i="17"/>
  <c r="BT33" i="17" s="1"/>
  <c r="R33" i="17"/>
  <c r="BS33" i="17" s="1"/>
  <c r="Q33" i="17"/>
  <c r="BR33" i="17" s="1"/>
  <c r="P33" i="17"/>
  <c r="BQ33" i="17" s="1"/>
  <c r="O33" i="17"/>
  <c r="BP33" i="17" s="1"/>
  <c r="AQ33" i="17"/>
  <c r="CR33" i="17" s="1"/>
  <c r="AR33" i="17"/>
  <c r="CS33" i="17" s="1"/>
  <c r="AM17" i="14"/>
  <c r="K28" i="6"/>
  <c r="D27" i="11" s="1"/>
  <c r="B32" i="17"/>
  <c r="C32" i="17"/>
  <c r="BD32" i="17" s="1"/>
  <c r="D32" i="17"/>
  <c r="BE32" i="17" s="1"/>
  <c r="E32" i="17"/>
  <c r="BF32" i="17" s="1"/>
  <c r="F32" i="17"/>
  <c r="BG32" i="17" s="1"/>
  <c r="G32" i="17"/>
  <c r="BH32" i="17" s="1"/>
  <c r="H32" i="17"/>
  <c r="BI32" i="17" s="1"/>
  <c r="I32" i="17"/>
  <c r="BJ32" i="17" s="1"/>
  <c r="J32" i="17"/>
  <c r="BK32" i="17" s="1"/>
  <c r="K32" i="17"/>
  <c r="BL32" i="17" s="1"/>
  <c r="L32" i="17"/>
  <c r="BM32" i="17" s="1"/>
  <c r="M32" i="17"/>
  <c r="BN32" i="17" s="1"/>
  <c r="AS32" i="17"/>
  <c r="CT32" i="17" s="1"/>
  <c r="AL32" i="17"/>
  <c r="CM32" i="17" s="1"/>
  <c r="AN32" i="17"/>
  <c r="CO32" i="17" s="1"/>
  <c r="AY32" i="17"/>
  <c r="CZ32" i="17" s="1"/>
  <c r="AX32" i="17"/>
  <c r="CY32" i="17" s="1"/>
  <c r="AW32" i="17"/>
  <c r="CX32" i="17" s="1"/>
  <c r="AV32" i="17"/>
  <c r="CW32" i="17" s="1"/>
  <c r="AU32" i="17"/>
  <c r="CV32" i="17" s="1"/>
  <c r="AT32" i="17"/>
  <c r="CU32" i="17" s="1"/>
  <c r="AO32" i="17"/>
  <c r="CP32" i="17" s="1"/>
  <c r="AP32" i="17"/>
  <c r="CQ32" i="17" s="1"/>
  <c r="AM32" i="17"/>
  <c r="CN32" i="17" s="1"/>
  <c r="AE32" i="17"/>
  <c r="CF32" i="17" s="1"/>
  <c r="AK32" i="17"/>
  <c r="CL32" i="17" s="1"/>
  <c r="AJ32" i="17"/>
  <c r="CK32" i="17" s="1"/>
  <c r="AI32" i="17"/>
  <c r="CJ32" i="17" s="1"/>
  <c r="AH32" i="17"/>
  <c r="CI32" i="17" s="1"/>
  <c r="AF32" i="17"/>
  <c r="CG32" i="17" s="1"/>
  <c r="AD32" i="17"/>
  <c r="CE32" i="17" s="1"/>
  <c r="N32" i="17"/>
  <c r="BO32" i="17" s="1"/>
  <c r="AG32" i="17"/>
  <c r="CH32" i="17" s="1"/>
  <c r="AC32" i="17"/>
  <c r="CD32" i="17" s="1"/>
  <c r="AB32" i="17"/>
  <c r="CC32" i="17" s="1"/>
  <c r="AA32" i="17"/>
  <c r="CB32" i="17" s="1"/>
  <c r="Z32" i="17"/>
  <c r="CA32" i="17" s="1"/>
  <c r="Y32" i="17"/>
  <c r="BZ32" i="17" s="1"/>
  <c r="X32" i="17"/>
  <c r="BY32" i="17" s="1"/>
  <c r="W32" i="17"/>
  <c r="BX32" i="17" s="1"/>
  <c r="V32" i="17"/>
  <c r="BW32" i="17" s="1"/>
  <c r="U32" i="17"/>
  <c r="BV32" i="17" s="1"/>
  <c r="T32" i="17"/>
  <c r="BU32" i="17" s="1"/>
  <c r="S32" i="17"/>
  <c r="BT32" i="17" s="1"/>
  <c r="R32" i="17"/>
  <c r="BS32" i="17" s="1"/>
  <c r="Q32" i="17"/>
  <c r="BR32" i="17" s="1"/>
  <c r="P32" i="17"/>
  <c r="BQ32" i="17" s="1"/>
  <c r="O32" i="17"/>
  <c r="BP32" i="17" s="1"/>
  <c r="AQ32" i="17"/>
  <c r="CR32" i="17" s="1"/>
  <c r="AR32" i="17"/>
  <c r="CS32" i="17" s="1"/>
  <c r="B31" i="17"/>
  <c r="C31" i="17"/>
  <c r="BD31" i="17" s="1"/>
  <c r="D31" i="17"/>
  <c r="BE31" i="17" s="1"/>
  <c r="E31" i="17"/>
  <c r="BF31" i="17" s="1"/>
  <c r="F31" i="17"/>
  <c r="BG31" i="17" s="1"/>
  <c r="G31" i="17"/>
  <c r="BH31" i="17" s="1"/>
  <c r="H31" i="17"/>
  <c r="BI31" i="17" s="1"/>
  <c r="I31" i="17"/>
  <c r="BJ31" i="17" s="1"/>
  <c r="J31" i="17"/>
  <c r="BK31" i="17" s="1"/>
  <c r="K31" i="17"/>
  <c r="BL31" i="17" s="1"/>
  <c r="L31" i="17"/>
  <c r="BM31" i="17" s="1"/>
  <c r="M31" i="17"/>
  <c r="BN31" i="17" s="1"/>
  <c r="AS31" i="17"/>
  <c r="CT31" i="17" s="1"/>
  <c r="AL31" i="17"/>
  <c r="CM31" i="17" s="1"/>
  <c r="AN31" i="17"/>
  <c r="CO31" i="17" s="1"/>
  <c r="AY31" i="17"/>
  <c r="CZ31" i="17" s="1"/>
  <c r="AX31" i="17"/>
  <c r="CY31" i="17" s="1"/>
  <c r="AW31" i="17"/>
  <c r="CX31" i="17" s="1"/>
  <c r="AV31" i="17"/>
  <c r="CW31" i="17" s="1"/>
  <c r="AU31" i="17"/>
  <c r="CV31" i="17" s="1"/>
  <c r="AT31" i="17"/>
  <c r="CU31" i="17" s="1"/>
  <c r="AO31" i="17"/>
  <c r="CP31" i="17" s="1"/>
  <c r="AP31" i="17"/>
  <c r="CQ31" i="17" s="1"/>
  <c r="AM31" i="17"/>
  <c r="CN31" i="17" s="1"/>
  <c r="AE31" i="17"/>
  <c r="CF31" i="17" s="1"/>
  <c r="AK31" i="17"/>
  <c r="CL31" i="17" s="1"/>
  <c r="AJ31" i="17"/>
  <c r="CK31" i="17" s="1"/>
  <c r="AI31" i="17"/>
  <c r="CJ31" i="17" s="1"/>
  <c r="AH31" i="17"/>
  <c r="CI31" i="17" s="1"/>
  <c r="AG31" i="17"/>
  <c r="CH31" i="17" s="1"/>
  <c r="AF31" i="17"/>
  <c r="CG31" i="17" s="1"/>
  <c r="AD31" i="17"/>
  <c r="CE31" i="17" s="1"/>
  <c r="AC31" i="17"/>
  <c r="CD31" i="17" s="1"/>
  <c r="AB31" i="17"/>
  <c r="CC31" i="17" s="1"/>
  <c r="AA31" i="17"/>
  <c r="CB31" i="17" s="1"/>
  <c r="Z31" i="17"/>
  <c r="CA31" i="17" s="1"/>
  <c r="Y31" i="17"/>
  <c r="BZ31" i="17" s="1"/>
  <c r="X31" i="17"/>
  <c r="BY31" i="17" s="1"/>
  <c r="W31" i="17"/>
  <c r="BX31" i="17" s="1"/>
  <c r="V31" i="17"/>
  <c r="BW31" i="17" s="1"/>
  <c r="U31" i="17"/>
  <c r="BV31" i="17" s="1"/>
  <c r="T31" i="17"/>
  <c r="BU31" i="17" s="1"/>
  <c r="S31" i="17"/>
  <c r="BT31" i="17" s="1"/>
  <c r="R31" i="17"/>
  <c r="BS31" i="17" s="1"/>
  <c r="Q31" i="17"/>
  <c r="BR31" i="17" s="1"/>
  <c r="P31" i="17"/>
  <c r="BQ31" i="17" s="1"/>
  <c r="O31" i="17"/>
  <c r="BP31" i="17" s="1"/>
  <c r="N31" i="17"/>
  <c r="BO31" i="17" s="1"/>
  <c r="AQ31" i="17"/>
  <c r="CR31" i="17" s="1"/>
  <c r="AR31" i="17"/>
  <c r="CS31" i="17" s="1"/>
  <c r="AM16" i="14"/>
  <c r="K27" i="6"/>
  <c r="D26" i="11" s="1"/>
  <c r="B30" i="17"/>
  <c r="C30" i="17"/>
  <c r="BD30" i="17" s="1"/>
  <c r="D30" i="17"/>
  <c r="BE30" i="17" s="1"/>
  <c r="E30" i="17"/>
  <c r="BF30" i="17" s="1"/>
  <c r="F30" i="17"/>
  <c r="BG30" i="17" s="1"/>
  <c r="G30" i="17"/>
  <c r="BH30" i="17" s="1"/>
  <c r="H30" i="17"/>
  <c r="BI30" i="17" s="1"/>
  <c r="I30" i="17"/>
  <c r="BJ30" i="17" s="1"/>
  <c r="J30" i="17"/>
  <c r="BK30" i="17" s="1"/>
  <c r="K30" i="17"/>
  <c r="BL30" i="17" s="1"/>
  <c r="L30" i="17"/>
  <c r="BM30" i="17" s="1"/>
  <c r="M30" i="17"/>
  <c r="BN30" i="17" s="1"/>
  <c r="AS30" i="17"/>
  <c r="CT30" i="17" s="1"/>
  <c r="AL30" i="17"/>
  <c r="CM30" i="17" s="1"/>
  <c r="AN30" i="17"/>
  <c r="CO30" i="17" s="1"/>
  <c r="AY30" i="17"/>
  <c r="CZ30" i="17" s="1"/>
  <c r="AX30" i="17"/>
  <c r="CY30" i="17" s="1"/>
  <c r="AW30" i="17"/>
  <c r="CX30" i="17" s="1"/>
  <c r="AV30" i="17"/>
  <c r="CW30" i="17" s="1"/>
  <c r="AU30" i="17"/>
  <c r="CV30" i="17" s="1"/>
  <c r="AT30" i="17"/>
  <c r="CU30" i="17" s="1"/>
  <c r="AO30" i="17"/>
  <c r="CP30" i="17" s="1"/>
  <c r="AP30" i="17"/>
  <c r="CQ30" i="17" s="1"/>
  <c r="AM30" i="17"/>
  <c r="CN30" i="17" s="1"/>
  <c r="AE30" i="17"/>
  <c r="CF30" i="17" s="1"/>
  <c r="AK30" i="17"/>
  <c r="CL30" i="17" s="1"/>
  <c r="AI30" i="17"/>
  <c r="CJ30" i="17" s="1"/>
  <c r="AH30" i="17"/>
  <c r="CI30" i="17" s="1"/>
  <c r="AG30" i="17"/>
  <c r="CH30" i="17" s="1"/>
  <c r="AF30" i="17"/>
  <c r="CG30" i="17" s="1"/>
  <c r="AD30" i="17"/>
  <c r="CE30" i="17" s="1"/>
  <c r="AC30" i="17"/>
  <c r="CD30" i="17" s="1"/>
  <c r="AB30" i="17"/>
  <c r="CC30" i="17" s="1"/>
  <c r="AA30" i="17"/>
  <c r="CB30" i="17" s="1"/>
  <c r="Z30" i="17"/>
  <c r="CA30" i="17" s="1"/>
  <c r="AQ30" i="17"/>
  <c r="CR30" i="17" s="1"/>
  <c r="Y30" i="17"/>
  <c r="BZ30" i="17" s="1"/>
  <c r="X30" i="17"/>
  <c r="BY30" i="17" s="1"/>
  <c r="W30" i="17"/>
  <c r="BX30" i="17" s="1"/>
  <c r="N30" i="17"/>
  <c r="BO30" i="17" s="1"/>
  <c r="AJ30" i="17"/>
  <c r="CK30" i="17" s="1"/>
  <c r="V30" i="17"/>
  <c r="BW30" i="17" s="1"/>
  <c r="U30" i="17"/>
  <c r="BV30" i="17" s="1"/>
  <c r="T30" i="17"/>
  <c r="BU30" i="17" s="1"/>
  <c r="S30" i="17"/>
  <c r="BT30" i="17" s="1"/>
  <c r="R30" i="17"/>
  <c r="BS30" i="17" s="1"/>
  <c r="Q30" i="17"/>
  <c r="BR30" i="17" s="1"/>
  <c r="P30" i="17"/>
  <c r="BQ30" i="17" s="1"/>
  <c r="O30" i="17"/>
  <c r="BP30" i="17" s="1"/>
  <c r="AR30" i="17"/>
  <c r="CS30" i="17" s="1"/>
  <c r="AM15" i="14"/>
  <c r="K26" i="6"/>
  <c r="D25" i="11" s="1"/>
  <c r="B29" i="17"/>
  <c r="C29" i="17"/>
  <c r="BD29" i="17" s="1"/>
  <c r="D29" i="17"/>
  <c r="BE29" i="17" s="1"/>
  <c r="E29" i="17"/>
  <c r="BF29" i="17" s="1"/>
  <c r="F29" i="17"/>
  <c r="BG29" i="17" s="1"/>
  <c r="G29" i="17"/>
  <c r="BH29" i="17" s="1"/>
  <c r="H29" i="17"/>
  <c r="BI29" i="17" s="1"/>
  <c r="I29" i="17"/>
  <c r="BJ29" i="17" s="1"/>
  <c r="J29" i="17"/>
  <c r="BK29" i="17" s="1"/>
  <c r="K29" i="17"/>
  <c r="BL29" i="17" s="1"/>
  <c r="L29" i="17"/>
  <c r="BM29" i="17" s="1"/>
  <c r="M29" i="17"/>
  <c r="BN29" i="17" s="1"/>
  <c r="AS29" i="17"/>
  <c r="CT29" i="17" s="1"/>
  <c r="AL29" i="17"/>
  <c r="CM29" i="17" s="1"/>
  <c r="AN29" i="17"/>
  <c r="CO29" i="17" s="1"/>
  <c r="AY29" i="17"/>
  <c r="CZ29" i="17" s="1"/>
  <c r="AX29" i="17"/>
  <c r="CY29" i="17" s="1"/>
  <c r="AW29" i="17"/>
  <c r="CX29" i="17" s="1"/>
  <c r="AV29" i="17"/>
  <c r="CW29" i="17" s="1"/>
  <c r="AU29" i="17"/>
  <c r="CV29" i="17" s="1"/>
  <c r="AT29" i="17"/>
  <c r="CU29" i="17" s="1"/>
  <c r="AO29" i="17"/>
  <c r="CP29" i="17" s="1"/>
  <c r="AP29" i="17"/>
  <c r="CQ29" i="17" s="1"/>
  <c r="AM29" i="17"/>
  <c r="CN29" i="17" s="1"/>
  <c r="AE29" i="17"/>
  <c r="CF29" i="17" s="1"/>
  <c r="AK29" i="17"/>
  <c r="CL29" i="17" s="1"/>
  <c r="AJ29" i="17"/>
  <c r="CK29" i="17" s="1"/>
  <c r="AI29" i="17"/>
  <c r="CJ29" i="17" s="1"/>
  <c r="AH29" i="17"/>
  <c r="CI29" i="17" s="1"/>
  <c r="AG29" i="17"/>
  <c r="CH29" i="17" s="1"/>
  <c r="AF29" i="17"/>
  <c r="CG29" i="17" s="1"/>
  <c r="AD29" i="17"/>
  <c r="CE29" i="17" s="1"/>
  <c r="AC29" i="17"/>
  <c r="CD29" i="17" s="1"/>
  <c r="AB29" i="17"/>
  <c r="CC29" i="17" s="1"/>
  <c r="AA29" i="17"/>
  <c r="CB29" i="17" s="1"/>
  <c r="Z29" i="17"/>
  <c r="CA29" i="17" s="1"/>
  <c r="Y29" i="17"/>
  <c r="BZ29" i="17" s="1"/>
  <c r="X29" i="17"/>
  <c r="BY29" i="17" s="1"/>
  <c r="W29" i="17"/>
  <c r="BX29" i="17" s="1"/>
  <c r="V29" i="17"/>
  <c r="BW29" i="17" s="1"/>
  <c r="U29" i="17"/>
  <c r="BV29" i="17" s="1"/>
  <c r="T29" i="17"/>
  <c r="BU29" i="17" s="1"/>
  <c r="S29" i="17"/>
  <c r="BT29" i="17" s="1"/>
  <c r="R29" i="17"/>
  <c r="BS29" i="17" s="1"/>
  <c r="Q29" i="17"/>
  <c r="BR29" i="17" s="1"/>
  <c r="P29" i="17"/>
  <c r="BQ29" i="17" s="1"/>
  <c r="O29" i="17"/>
  <c r="BP29" i="17" s="1"/>
  <c r="N29" i="17"/>
  <c r="BO29" i="17" s="1"/>
  <c r="AQ29" i="17"/>
  <c r="CR29" i="17" s="1"/>
  <c r="AR29" i="17"/>
  <c r="CS29" i="17" s="1"/>
  <c r="AM14" i="14"/>
  <c r="K25" i="6"/>
  <c r="D24" i="11" s="1"/>
  <c r="N28" i="17"/>
  <c r="BO28" i="17" s="1"/>
  <c r="B28" i="17"/>
  <c r="C28" i="17"/>
  <c r="BD28" i="17" s="1"/>
  <c r="D28" i="17"/>
  <c r="BE28" i="17" s="1"/>
  <c r="E28" i="17"/>
  <c r="BF28" i="17" s="1"/>
  <c r="F28" i="17"/>
  <c r="BG28" i="17" s="1"/>
  <c r="G28" i="17"/>
  <c r="BH28" i="17" s="1"/>
  <c r="H28" i="17"/>
  <c r="BI28" i="17" s="1"/>
  <c r="I28" i="17"/>
  <c r="BJ28" i="17" s="1"/>
  <c r="J28" i="17"/>
  <c r="BK28" i="17" s="1"/>
  <c r="L28" i="17"/>
  <c r="BM28" i="17" s="1"/>
  <c r="M28" i="17"/>
  <c r="BN28" i="17" s="1"/>
  <c r="AS28" i="17"/>
  <c r="CT28" i="17" s="1"/>
  <c r="AL28" i="17"/>
  <c r="CM28" i="17" s="1"/>
  <c r="AN28" i="17"/>
  <c r="CO28" i="17" s="1"/>
  <c r="AY28" i="17"/>
  <c r="CZ28" i="17" s="1"/>
  <c r="AX28" i="17"/>
  <c r="CY28" i="17" s="1"/>
  <c r="AW28" i="17"/>
  <c r="CX28" i="17" s="1"/>
  <c r="K28" i="17"/>
  <c r="BL28" i="17" s="1"/>
  <c r="AV28" i="17"/>
  <c r="CW28" i="17" s="1"/>
  <c r="AU28" i="17"/>
  <c r="CV28" i="17" s="1"/>
  <c r="AT28" i="17"/>
  <c r="CU28" i="17" s="1"/>
  <c r="AO28" i="17"/>
  <c r="CP28" i="17" s="1"/>
  <c r="AP28" i="17"/>
  <c r="CQ28" i="17" s="1"/>
  <c r="AM28" i="17"/>
  <c r="CN28" i="17" s="1"/>
  <c r="AE28" i="17"/>
  <c r="CF28" i="17" s="1"/>
  <c r="AK28" i="17"/>
  <c r="CL28" i="17" s="1"/>
  <c r="AJ28" i="17"/>
  <c r="CK28" i="17" s="1"/>
  <c r="AI28" i="17"/>
  <c r="CJ28" i="17" s="1"/>
  <c r="AH28" i="17"/>
  <c r="CI28" i="17" s="1"/>
  <c r="AD28" i="17"/>
  <c r="CE28" i="17" s="1"/>
  <c r="AF28" i="17"/>
  <c r="CG28" i="17" s="1"/>
  <c r="AC28" i="17"/>
  <c r="CD28" i="17" s="1"/>
  <c r="AB28" i="17"/>
  <c r="CC28" i="17" s="1"/>
  <c r="AA28" i="17"/>
  <c r="CB28" i="17" s="1"/>
  <c r="Z28" i="17"/>
  <c r="CA28" i="17" s="1"/>
  <c r="AG28" i="17"/>
  <c r="CH28" i="17" s="1"/>
  <c r="Y28" i="17"/>
  <c r="BZ28" i="17" s="1"/>
  <c r="X28" i="17"/>
  <c r="BY28" i="17" s="1"/>
  <c r="W28" i="17"/>
  <c r="BX28" i="17" s="1"/>
  <c r="V28" i="17"/>
  <c r="BW28" i="17" s="1"/>
  <c r="U28" i="17"/>
  <c r="BV28" i="17" s="1"/>
  <c r="T28" i="17"/>
  <c r="BU28" i="17" s="1"/>
  <c r="S28" i="17"/>
  <c r="BT28" i="17" s="1"/>
  <c r="R28" i="17"/>
  <c r="BS28" i="17" s="1"/>
  <c r="Q28" i="17"/>
  <c r="BR28" i="17" s="1"/>
  <c r="P28" i="17"/>
  <c r="BQ28" i="17" s="1"/>
  <c r="O28" i="17"/>
  <c r="BP28" i="17" s="1"/>
  <c r="AQ28" i="17"/>
  <c r="CR28" i="17" s="1"/>
  <c r="AR28" i="17"/>
  <c r="CS28" i="17" s="1"/>
  <c r="AM13" i="14"/>
  <c r="K24" i="6"/>
  <c r="D23" i="11" s="1"/>
  <c r="AM12" i="14"/>
  <c r="K23" i="6"/>
  <c r="D22" i="11" s="1"/>
  <c r="B27" i="17"/>
  <c r="C27" i="17"/>
  <c r="BD27" i="17" s="1"/>
  <c r="D27" i="17"/>
  <c r="BE27" i="17" s="1"/>
  <c r="E27" i="17"/>
  <c r="BF27" i="17" s="1"/>
  <c r="F27" i="17"/>
  <c r="BG27" i="17" s="1"/>
  <c r="G27" i="17"/>
  <c r="BH27" i="17" s="1"/>
  <c r="H27" i="17"/>
  <c r="BI27" i="17" s="1"/>
  <c r="I27" i="17"/>
  <c r="BJ27" i="17" s="1"/>
  <c r="J27" i="17"/>
  <c r="BK27" i="17" s="1"/>
  <c r="K27" i="17"/>
  <c r="BL27" i="17" s="1"/>
  <c r="L27" i="17"/>
  <c r="BM27" i="17" s="1"/>
  <c r="M27" i="17"/>
  <c r="BN27" i="17" s="1"/>
  <c r="AS27" i="17"/>
  <c r="CT27" i="17" s="1"/>
  <c r="AL27" i="17"/>
  <c r="CM27" i="17" s="1"/>
  <c r="AN27" i="17"/>
  <c r="CO27" i="17" s="1"/>
  <c r="AY27" i="17"/>
  <c r="CZ27" i="17" s="1"/>
  <c r="AX27" i="17"/>
  <c r="CY27" i="17" s="1"/>
  <c r="AW27" i="17"/>
  <c r="CX27" i="17" s="1"/>
  <c r="AV27" i="17"/>
  <c r="CW27" i="17" s="1"/>
  <c r="AU27" i="17"/>
  <c r="CV27" i="17" s="1"/>
  <c r="AT27" i="17"/>
  <c r="CU27" i="17" s="1"/>
  <c r="AO27" i="17"/>
  <c r="CP27" i="17" s="1"/>
  <c r="AP27" i="17"/>
  <c r="CQ27" i="17" s="1"/>
  <c r="AM27" i="17"/>
  <c r="CN27" i="17" s="1"/>
  <c r="AE27" i="17"/>
  <c r="CF27" i="17" s="1"/>
  <c r="AK27" i="17"/>
  <c r="CL27" i="17" s="1"/>
  <c r="AJ27" i="17"/>
  <c r="CK27" i="17" s="1"/>
  <c r="AI27" i="17"/>
  <c r="CJ27" i="17" s="1"/>
  <c r="AH27" i="17"/>
  <c r="CI27" i="17" s="1"/>
  <c r="AG27" i="17"/>
  <c r="CH27" i="17" s="1"/>
  <c r="AF27" i="17"/>
  <c r="CG27" i="17" s="1"/>
  <c r="AD27" i="17"/>
  <c r="CE27" i="17" s="1"/>
  <c r="AC27" i="17"/>
  <c r="CD27" i="17" s="1"/>
  <c r="AB27" i="17"/>
  <c r="CC27" i="17" s="1"/>
  <c r="AA27" i="17"/>
  <c r="CB27" i="17" s="1"/>
  <c r="Z27" i="17"/>
  <c r="CA27" i="17" s="1"/>
  <c r="Y27" i="17"/>
  <c r="BZ27" i="17" s="1"/>
  <c r="X27" i="17"/>
  <c r="BY27" i="17" s="1"/>
  <c r="W27" i="17"/>
  <c r="BX27" i="17" s="1"/>
  <c r="V27" i="17"/>
  <c r="BW27" i="17" s="1"/>
  <c r="U27" i="17"/>
  <c r="BV27" i="17" s="1"/>
  <c r="T27" i="17"/>
  <c r="BU27" i="17" s="1"/>
  <c r="S27" i="17"/>
  <c r="BT27" i="17" s="1"/>
  <c r="R27" i="17"/>
  <c r="BS27" i="17" s="1"/>
  <c r="Q27" i="17"/>
  <c r="BR27" i="17" s="1"/>
  <c r="P27" i="17"/>
  <c r="BQ27" i="17" s="1"/>
  <c r="O27" i="17"/>
  <c r="BP27" i="17" s="1"/>
  <c r="N27" i="17"/>
  <c r="BO27" i="17" s="1"/>
  <c r="AQ27" i="17"/>
  <c r="CR27" i="17" s="1"/>
  <c r="AR27" i="17"/>
  <c r="CS27" i="17" s="1"/>
  <c r="B26" i="17"/>
  <c r="C26" i="17"/>
  <c r="BD26" i="17" s="1"/>
  <c r="D26" i="17"/>
  <c r="BE26" i="17" s="1"/>
  <c r="E26" i="17"/>
  <c r="BF26" i="17" s="1"/>
  <c r="F26" i="17"/>
  <c r="BG26" i="17" s="1"/>
  <c r="G26" i="17"/>
  <c r="BH26" i="17" s="1"/>
  <c r="H26" i="17"/>
  <c r="BI26" i="17" s="1"/>
  <c r="I26" i="17"/>
  <c r="BJ26" i="17" s="1"/>
  <c r="J26" i="17"/>
  <c r="BK26" i="17" s="1"/>
  <c r="L26" i="17"/>
  <c r="BM26" i="17" s="1"/>
  <c r="M26" i="17"/>
  <c r="BN26" i="17" s="1"/>
  <c r="AS26" i="17"/>
  <c r="CT26" i="17" s="1"/>
  <c r="AL26" i="17"/>
  <c r="CM26" i="17" s="1"/>
  <c r="AN26" i="17"/>
  <c r="CO26" i="17" s="1"/>
  <c r="AY26" i="17"/>
  <c r="CZ26" i="17" s="1"/>
  <c r="AX26" i="17"/>
  <c r="CY26" i="17" s="1"/>
  <c r="AW26" i="17"/>
  <c r="CX26" i="17" s="1"/>
  <c r="K26" i="17"/>
  <c r="BL26" i="17" s="1"/>
  <c r="AV26" i="17"/>
  <c r="CW26" i="17" s="1"/>
  <c r="AU26" i="17"/>
  <c r="CV26" i="17" s="1"/>
  <c r="AT26" i="17"/>
  <c r="CU26" i="17" s="1"/>
  <c r="AO26" i="17"/>
  <c r="CP26" i="17" s="1"/>
  <c r="AP26" i="17"/>
  <c r="CQ26" i="17" s="1"/>
  <c r="AM26" i="17"/>
  <c r="CN26" i="17" s="1"/>
  <c r="AE26" i="17"/>
  <c r="CF26" i="17" s="1"/>
  <c r="AK26" i="17"/>
  <c r="CL26" i="17" s="1"/>
  <c r="AJ26" i="17"/>
  <c r="CK26" i="17" s="1"/>
  <c r="AI26" i="17"/>
  <c r="CJ26" i="17" s="1"/>
  <c r="AH26" i="17"/>
  <c r="CI26" i="17" s="1"/>
  <c r="AG26" i="17"/>
  <c r="CH26" i="17" s="1"/>
  <c r="AF26" i="17"/>
  <c r="CG26" i="17" s="1"/>
  <c r="AD26" i="17"/>
  <c r="CE26" i="17" s="1"/>
  <c r="AC26" i="17"/>
  <c r="CD26" i="17" s="1"/>
  <c r="AB26" i="17"/>
  <c r="CC26" i="17" s="1"/>
  <c r="AA26" i="17"/>
  <c r="CB26" i="17" s="1"/>
  <c r="Z26" i="17"/>
  <c r="CA26" i="17" s="1"/>
  <c r="Y26" i="17"/>
  <c r="BZ26" i="17" s="1"/>
  <c r="X26" i="17"/>
  <c r="BY26" i="17" s="1"/>
  <c r="W26" i="17"/>
  <c r="BX26" i="17" s="1"/>
  <c r="V26" i="17"/>
  <c r="BW26" i="17" s="1"/>
  <c r="U26" i="17"/>
  <c r="BV26" i="17" s="1"/>
  <c r="T26" i="17"/>
  <c r="BU26" i="17" s="1"/>
  <c r="S26" i="17"/>
  <c r="BT26" i="17" s="1"/>
  <c r="R26" i="17"/>
  <c r="BS26" i="17" s="1"/>
  <c r="Q26" i="17"/>
  <c r="BR26" i="17" s="1"/>
  <c r="P26" i="17"/>
  <c r="BQ26" i="17" s="1"/>
  <c r="O26" i="17"/>
  <c r="BP26" i="17" s="1"/>
  <c r="N26" i="17"/>
  <c r="BO26" i="17" s="1"/>
  <c r="AQ26" i="17"/>
  <c r="CR26" i="17" s="1"/>
  <c r="AR26" i="17"/>
  <c r="CS26" i="17" s="1"/>
  <c r="AM11" i="14"/>
  <c r="K22" i="6"/>
  <c r="D21" i="11" s="1"/>
  <c r="AQ25" i="17"/>
  <c r="CR25" i="17" s="1"/>
  <c r="B25" i="17"/>
  <c r="C25" i="17"/>
  <c r="BD25" i="17" s="1"/>
  <c r="D25" i="17"/>
  <c r="BE25" i="17" s="1"/>
  <c r="E25" i="17"/>
  <c r="BF25" i="17" s="1"/>
  <c r="F25" i="17"/>
  <c r="BG25" i="17" s="1"/>
  <c r="G25" i="17"/>
  <c r="BH25" i="17" s="1"/>
  <c r="H25" i="17"/>
  <c r="BI25" i="17" s="1"/>
  <c r="I25" i="17"/>
  <c r="BJ25" i="17" s="1"/>
  <c r="J25" i="17"/>
  <c r="BK25" i="17" s="1"/>
  <c r="L25" i="17"/>
  <c r="BM25" i="17" s="1"/>
  <c r="M25" i="17"/>
  <c r="BN25" i="17" s="1"/>
  <c r="K25" i="17"/>
  <c r="BL25" i="17" s="1"/>
  <c r="AS25" i="17"/>
  <c r="CT25" i="17" s="1"/>
  <c r="AL25" i="17"/>
  <c r="CM25" i="17" s="1"/>
  <c r="AN25" i="17"/>
  <c r="CO25" i="17" s="1"/>
  <c r="AX25" i="17"/>
  <c r="CY25" i="17" s="1"/>
  <c r="AW25" i="17"/>
  <c r="CX25" i="17" s="1"/>
  <c r="N25" i="17"/>
  <c r="BO25" i="17" s="1"/>
  <c r="AY25" i="17"/>
  <c r="CZ25" i="17" s="1"/>
  <c r="AV25" i="17"/>
  <c r="CW25" i="17" s="1"/>
  <c r="AU25" i="17"/>
  <c r="CV25" i="17" s="1"/>
  <c r="AT25" i="17"/>
  <c r="CU25" i="17" s="1"/>
  <c r="AO25" i="17"/>
  <c r="CP25" i="17" s="1"/>
  <c r="AP25" i="17"/>
  <c r="CQ25" i="17" s="1"/>
  <c r="AM25" i="17"/>
  <c r="CN25" i="17" s="1"/>
  <c r="AE25" i="17"/>
  <c r="CF25" i="17" s="1"/>
  <c r="AK25" i="17"/>
  <c r="CL25" i="17" s="1"/>
  <c r="AJ25" i="17"/>
  <c r="CK25" i="17" s="1"/>
  <c r="AI25" i="17"/>
  <c r="CJ25" i="17" s="1"/>
  <c r="AH25" i="17"/>
  <c r="CI25" i="17" s="1"/>
  <c r="AG25" i="17"/>
  <c r="CH25" i="17" s="1"/>
  <c r="AF25" i="17"/>
  <c r="CG25" i="17" s="1"/>
  <c r="AD25" i="17"/>
  <c r="CE25" i="17" s="1"/>
  <c r="AC25" i="17"/>
  <c r="CD25" i="17" s="1"/>
  <c r="AB25" i="17"/>
  <c r="CC25" i="17" s="1"/>
  <c r="AA25" i="17"/>
  <c r="CB25" i="17" s="1"/>
  <c r="Z25" i="17"/>
  <c r="CA25" i="17" s="1"/>
  <c r="Y25" i="17"/>
  <c r="BZ25" i="17" s="1"/>
  <c r="X25" i="17"/>
  <c r="BY25" i="17" s="1"/>
  <c r="W25" i="17"/>
  <c r="BX25" i="17" s="1"/>
  <c r="V25" i="17"/>
  <c r="BW25" i="17" s="1"/>
  <c r="U25" i="17"/>
  <c r="BV25" i="17" s="1"/>
  <c r="T25" i="17"/>
  <c r="BU25" i="17" s="1"/>
  <c r="S25" i="17"/>
  <c r="BT25" i="17" s="1"/>
  <c r="R25" i="17"/>
  <c r="BS25" i="17" s="1"/>
  <c r="Q25" i="17"/>
  <c r="BR25" i="17" s="1"/>
  <c r="P25" i="17"/>
  <c r="BQ25" i="17" s="1"/>
  <c r="O25" i="17"/>
  <c r="BP25" i="17" s="1"/>
  <c r="AR25" i="17"/>
  <c r="CS25" i="17" s="1"/>
  <c r="AM10" i="14"/>
  <c r="K21" i="6"/>
  <c r="D20" i="11" s="1"/>
  <c r="AM9" i="14"/>
  <c r="K20" i="6"/>
  <c r="D19" i="11" s="1"/>
  <c r="B24" i="17"/>
  <c r="C24" i="17"/>
  <c r="BD24" i="17" s="1"/>
  <c r="D24" i="17"/>
  <c r="BE24" i="17" s="1"/>
  <c r="E24" i="17"/>
  <c r="BF24" i="17" s="1"/>
  <c r="F24" i="17"/>
  <c r="BG24" i="17" s="1"/>
  <c r="G24" i="17"/>
  <c r="BH24" i="17" s="1"/>
  <c r="H24" i="17"/>
  <c r="BI24" i="17" s="1"/>
  <c r="I24" i="17"/>
  <c r="BJ24" i="17" s="1"/>
  <c r="J24" i="17"/>
  <c r="BK24" i="17" s="1"/>
  <c r="L24" i="17"/>
  <c r="BM24" i="17" s="1"/>
  <c r="M24" i="17"/>
  <c r="BN24" i="17" s="1"/>
  <c r="K24" i="17"/>
  <c r="BL24" i="17" s="1"/>
  <c r="AS24" i="17"/>
  <c r="CT24" i="17" s="1"/>
  <c r="AL24" i="17"/>
  <c r="CM24" i="17" s="1"/>
  <c r="AN24" i="17"/>
  <c r="CO24" i="17" s="1"/>
  <c r="AX24" i="17"/>
  <c r="CY24" i="17" s="1"/>
  <c r="AW24" i="17"/>
  <c r="CX24" i="17" s="1"/>
  <c r="AY24" i="17"/>
  <c r="CZ24" i="17" s="1"/>
  <c r="AV24" i="17"/>
  <c r="CW24" i="17" s="1"/>
  <c r="AU24" i="17"/>
  <c r="CV24" i="17" s="1"/>
  <c r="AT24" i="17"/>
  <c r="CU24" i="17" s="1"/>
  <c r="AO24" i="17"/>
  <c r="CP24" i="17" s="1"/>
  <c r="AP24" i="17"/>
  <c r="CQ24" i="17" s="1"/>
  <c r="AM24" i="17"/>
  <c r="CN24" i="17" s="1"/>
  <c r="AQ24" i="17"/>
  <c r="CR24" i="17" s="1"/>
  <c r="AE24" i="17"/>
  <c r="CF24" i="17" s="1"/>
  <c r="AK24" i="17"/>
  <c r="CL24" i="17" s="1"/>
  <c r="AJ24" i="17"/>
  <c r="CK24" i="17" s="1"/>
  <c r="AI24" i="17"/>
  <c r="CJ24" i="17" s="1"/>
  <c r="AH24" i="17"/>
  <c r="CI24" i="17" s="1"/>
  <c r="AG24" i="17"/>
  <c r="CH24" i="17" s="1"/>
  <c r="AD24" i="17"/>
  <c r="CE24" i="17" s="1"/>
  <c r="AF24" i="17"/>
  <c r="CG24" i="17" s="1"/>
  <c r="AC24" i="17"/>
  <c r="CD24" i="17" s="1"/>
  <c r="AB24" i="17"/>
  <c r="CC24" i="17" s="1"/>
  <c r="AA24" i="17"/>
  <c r="CB24" i="17" s="1"/>
  <c r="Z24" i="17"/>
  <c r="CA24" i="17" s="1"/>
  <c r="Y24" i="17"/>
  <c r="BZ24" i="17" s="1"/>
  <c r="X24" i="17"/>
  <c r="BY24" i="17" s="1"/>
  <c r="W24" i="17"/>
  <c r="BX24" i="17" s="1"/>
  <c r="V24" i="17"/>
  <c r="BW24" i="17" s="1"/>
  <c r="U24" i="17"/>
  <c r="BV24" i="17" s="1"/>
  <c r="T24" i="17"/>
  <c r="BU24" i="17" s="1"/>
  <c r="S24" i="17"/>
  <c r="BT24" i="17" s="1"/>
  <c r="R24" i="17"/>
  <c r="BS24" i="17" s="1"/>
  <c r="Q24" i="17"/>
  <c r="BR24" i="17" s="1"/>
  <c r="P24" i="17"/>
  <c r="BQ24" i="17" s="1"/>
  <c r="O24" i="17"/>
  <c r="BP24" i="17" s="1"/>
  <c r="N24" i="17"/>
  <c r="BO24" i="17" s="1"/>
  <c r="AR24" i="17"/>
  <c r="CS24" i="17" s="1"/>
  <c r="AM8" i="14"/>
  <c r="K19" i="6"/>
  <c r="D18" i="11" s="1"/>
  <c r="B23" i="17"/>
  <c r="C23" i="17"/>
  <c r="BD23" i="17" s="1"/>
  <c r="D23" i="17"/>
  <c r="BE23" i="17" s="1"/>
  <c r="E23" i="17"/>
  <c r="BF23" i="17" s="1"/>
  <c r="F23" i="17"/>
  <c r="BG23" i="17" s="1"/>
  <c r="G23" i="17"/>
  <c r="BH23" i="17" s="1"/>
  <c r="H23" i="17"/>
  <c r="BI23" i="17" s="1"/>
  <c r="I23" i="17"/>
  <c r="BJ23" i="17" s="1"/>
  <c r="J23" i="17"/>
  <c r="BK23" i="17" s="1"/>
  <c r="L23" i="17"/>
  <c r="BM23" i="17" s="1"/>
  <c r="M23" i="17"/>
  <c r="BN23" i="17" s="1"/>
  <c r="K23" i="17"/>
  <c r="BL23" i="17" s="1"/>
  <c r="AS23" i="17"/>
  <c r="CT23" i="17" s="1"/>
  <c r="AL23" i="17"/>
  <c r="CM23" i="17" s="1"/>
  <c r="AN23" i="17"/>
  <c r="CO23" i="17" s="1"/>
  <c r="AY23" i="17"/>
  <c r="CZ23" i="17" s="1"/>
  <c r="AX23" i="17"/>
  <c r="CY23" i="17" s="1"/>
  <c r="AW23" i="17"/>
  <c r="CX23" i="17" s="1"/>
  <c r="AV23" i="17"/>
  <c r="CW23" i="17" s="1"/>
  <c r="AU23" i="17"/>
  <c r="CV23" i="17" s="1"/>
  <c r="AT23" i="17"/>
  <c r="CU23" i="17" s="1"/>
  <c r="AO23" i="17"/>
  <c r="CP23" i="17" s="1"/>
  <c r="AP23" i="17"/>
  <c r="CQ23" i="17" s="1"/>
  <c r="AM23" i="17"/>
  <c r="CN23" i="17" s="1"/>
  <c r="AE23" i="17"/>
  <c r="CF23" i="17" s="1"/>
  <c r="AK23" i="17"/>
  <c r="CL23" i="17" s="1"/>
  <c r="AJ23" i="17"/>
  <c r="CK23" i="17" s="1"/>
  <c r="AI23" i="17"/>
  <c r="CJ23" i="17" s="1"/>
  <c r="AH23" i="17"/>
  <c r="CI23" i="17" s="1"/>
  <c r="AD23" i="17"/>
  <c r="CE23" i="17" s="1"/>
  <c r="AF23" i="17"/>
  <c r="CG23" i="17" s="1"/>
  <c r="AC23" i="17"/>
  <c r="CD23" i="17" s="1"/>
  <c r="AB23" i="17"/>
  <c r="CC23" i="17" s="1"/>
  <c r="AA23" i="17"/>
  <c r="CB23" i="17" s="1"/>
  <c r="N23" i="17"/>
  <c r="BO23" i="17" s="1"/>
  <c r="AG23" i="17"/>
  <c r="CH23" i="17" s="1"/>
  <c r="Z23" i="17"/>
  <c r="CA23" i="17" s="1"/>
  <c r="Y23" i="17"/>
  <c r="BZ23" i="17" s="1"/>
  <c r="X23" i="17"/>
  <c r="BY23" i="17" s="1"/>
  <c r="W23" i="17"/>
  <c r="BX23" i="17" s="1"/>
  <c r="V23" i="17"/>
  <c r="BW23" i="17" s="1"/>
  <c r="U23" i="17"/>
  <c r="BV23" i="17" s="1"/>
  <c r="T23" i="17"/>
  <c r="BU23" i="17" s="1"/>
  <c r="S23" i="17"/>
  <c r="BT23" i="17" s="1"/>
  <c r="R23" i="17"/>
  <c r="BS23" i="17" s="1"/>
  <c r="Q23" i="17"/>
  <c r="BR23" i="17" s="1"/>
  <c r="P23" i="17"/>
  <c r="BQ23" i="17" s="1"/>
  <c r="O23" i="17"/>
  <c r="BP23" i="17" s="1"/>
  <c r="AQ23" i="17"/>
  <c r="CR23" i="17" s="1"/>
  <c r="AR23" i="17"/>
  <c r="CS23" i="17" s="1"/>
  <c r="B22" i="17"/>
  <c r="C22" i="17"/>
  <c r="BD22" i="17" s="1"/>
  <c r="D22" i="17"/>
  <c r="BE22" i="17" s="1"/>
  <c r="E22" i="17"/>
  <c r="BF22" i="17" s="1"/>
  <c r="F22" i="17"/>
  <c r="BG22" i="17" s="1"/>
  <c r="G22" i="17"/>
  <c r="BH22" i="17" s="1"/>
  <c r="H22" i="17"/>
  <c r="BI22" i="17" s="1"/>
  <c r="I22" i="17"/>
  <c r="BJ22" i="17" s="1"/>
  <c r="J22" i="17"/>
  <c r="BK22" i="17" s="1"/>
  <c r="L22" i="17"/>
  <c r="BM22" i="17" s="1"/>
  <c r="M22" i="17"/>
  <c r="BN22" i="17" s="1"/>
  <c r="K22" i="17"/>
  <c r="BL22" i="17" s="1"/>
  <c r="AS22" i="17"/>
  <c r="CT22" i="17" s="1"/>
  <c r="AL22" i="17"/>
  <c r="CM22" i="17" s="1"/>
  <c r="AN22" i="17"/>
  <c r="CO22" i="17" s="1"/>
  <c r="AX22" i="17"/>
  <c r="CY22" i="17" s="1"/>
  <c r="AW22" i="17"/>
  <c r="CX22" i="17" s="1"/>
  <c r="AY22" i="17"/>
  <c r="CZ22" i="17" s="1"/>
  <c r="AV22" i="17"/>
  <c r="CW22" i="17" s="1"/>
  <c r="AU22" i="17"/>
  <c r="CV22" i="17" s="1"/>
  <c r="AT22" i="17"/>
  <c r="CU22" i="17" s="1"/>
  <c r="AO22" i="17"/>
  <c r="CP22" i="17" s="1"/>
  <c r="AP22" i="17"/>
  <c r="CQ22" i="17" s="1"/>
  <c r="AM22" i="17"/>
  <c r="CN22" i="17" s="1"/>
  <c r="AE22" i="17"/>
  <c r="CF22" i="17" s="1"/>
  <c r="AK22" i="17"/>
  <c r="CL22" i="17" s="1"/>
  <c r="AJ22" i="17"/>
  <c r="CK22" i="17" s="1"/>
  <c r="AI22" i="17"/>
  <c r="CJ22" i="17" s="1"/>
  <c r="AH22" i="17"/>
  <c r="CI22" i="17" s="1"/>
  <c r="AG22" i="17"/>
  <c r="CH22" i="17" s="1"/>
  <c r="AF22" i="17"/>
  <c r="CG22" i="17" s="1"/>
  <c r="AD22" i="17"/>
  <c r="CE22" i="17" s="1"/>
  <c r="AC22" i="17"/>
  <c r="CD22" i="17" s="1"/>
  <c r="AB22" i="17"/>
  <c r="CC22" i="17" s="1"/>
  <c r="AA22" i="17"/>
  <c r="CB22" i="17" s="1"/>
  <c r="Z22" i="17"/>
  <c r="CA22" i="17" s="1"/>
  <c r="AQ22" i="17"/>
  <c r="CR22" i="17" s="1"/>
  <c r="Y22" i="17"/>
  <c r="BZ22" i="17" s="1"/>
  <c r="X22" i="17"/>
  <c r="BY22" i="17" s="1"/>
  <c r="W22" i="17"/>
  <c r="BX22" i="17" s="1"/>
  <c r="V22" i="17"/>
  <c r="BW22" i="17" s="1"/>
  <c r="U22" i="17"/>
  <c r="BV22" i="17" s="1"/>
  <c r="T22" i="17"/>
  <c r="BU22" i="17" s="1"/>
  <c r="S22" i="17"/>
  <c r="BT22" i="17" s="1"/>
  <c r="R22" i="17"/>
  <c r="BS22" i="17" s="1"/>
  <c r="Q22" i="17"/>
  <c r="BR22" i="17" s="1"/>
  <c r="P22" i="17"/>
  <c r="BQ22" i="17" s="1"/>
  <c r="O22" i="17"/>
  <c r="BP22" i="17" s="1"/>
  <c r="N22" i="17"/>
  <c r="BO22" i="17" s="1"/>
  <c r="AR22" i="17"/>
  <c r="CS22" i="17" s="1"/>
  <c r="AM7" i="14"/>
  <c r="K18" i="6"/>
  <c r="D17" i="11" s="1"/>
  <c r="AM6" i="14"/>
  <c r="K17" i="6"/>
  <c r="D16" i="11" s="1"/>
  <c r="AQ21" i="17"/>
  <c r="CR21" i="17" s="1"/>
  <c r="B21" i="17"/>
  <c r="C21" i="17"/>
  <c r="BD21" i="17" s="1"/>
  <c r="D21" i="17"/>
  <c r="BE21" i="17" s="1"/>
  <c r="E21" i="17"/>
  <c r="BF21" i="17" s="1"/>
  <c r="F21" i="17"/>
  <c r="BG21" i="17" s="1"/>
  <c r="G21" i="17"/>
  <c r="BH21" i="17" s="1"/>
  <c r="H21" i="17"/>
  <c r="BI21" i="17" s="1"/>
  <c r="I21" i="17"/>
  <c r="BJ21" i="17" s="1"/>
  <c r="J21" i="17"/>
  <c r="BK21" i="17" s="1"/>
  <c r="K21" i="17"/>
  <c r="BL21" i="17" s="1"/>
  <c r="L21" i="17"/>
  <c r="BM21" i="17" s="1"/>
  <c r="M21" i="17"/>
  <c r="BN21" i="17" s="1"/>
  <c r="AS21" i="17"/>
  <c r="CT21" i="17" s="1"/>
  <c r="AL21" i="17"/>
  <c r="CM21" i="17" s="1"/>
  <c r="AN21" i="17"/>
  <c r="CO21" i="17" s="1"/>
  <c r="AY21" i="17"/>
  <c r="CZ21" i="17" s="1"/>
  <c r="AX21" i="17"/>
  <c r="CY21" i="17" s="1"/>
  <c r="AW21" i="17"/>
  <c r="CX21" i="17" s="1"/>
  <c r="AV21" i="17"/>
  <c r="CW21" i="17" s="1"/>
  <c r="AU21" i="17"/>
  <c r="CV21" i="17" s="1"/>
  <c r="AT21" i="17"/>
  <c r="CU21" i="17" s="1"/>
  <c r="AO21" i="17"/>
  <c r="CP21" i="17" s="1"/>
  <c r="AP21" i="17"/>
  <c r="CQ21" i="17" s="1"/>
  <c r="AM21" i="17"/>
  <c r="CN21" i="17" s="1"/>
  <c r="AE21" i="17"/>
  <c r="CF21" i="17" s="1"/>
  <c r="AK21" i="17"/>
  <c r="CL21" i="17" s="1"/>
  <c r="AJ21" i="17"/>
  <c r="CK21" i="17" s="1"/>
  <c r="AI21" i="17"/>
  <c r="CJ21" i="17" s="1"/>
  <c r="AH21" i="17"/>
  <c r="CI21" i="17" s="1"/>
  <c r="AG21" i="17"/>
  <c r="CH21" i="17" s="1"/>
  <c r="AF21" i="17"/>
  <c r="CG21" i="17" s="1"/>
  <c r="AD21" i="17"/>
  <c r="CE21" i="17" s="1"/>
  <c r="AC21" i="17"/>
  <c r="CD21" i="17" s="1"/>
  <c r="AB21" i="17"/>
  <c r="CC21" i="17" s="1"/>
  <c r="AA21" i="17"/>
  <c r="CB21" i="17" s="1"/>
  <c r="Z21" i="17"/>
  <c r="CA21" i="17" s="1"/>
  <c r="Y21" i="17"/>
  <c r="BZ21" i="17" s="1"/>
  <c r="X21" i="17"/>
  <c r="BY21" i="17" s="1"/>
  <c r="W21" i="17"/>
  <c r="BX21" i="17" s="1"/>
  <c r="V21" i="17"/>
  <c r="BW21" i="17" s="1"/>
  <c r="U21" i="17"/>
  <c r="BV21" i="17" s="1"/>
  <c r="T21" i="17"/>
  <c r="BU21" i="17" s="1"/>
  <c r="S21" i="17"/>
  <c r="BT21" i="17" s="1"/>
  <c r="R21" i="17"/>
  <c r="BS21" i="17" s="1"/>
  <c r="Q21" i="17"/>
  <c r="BR21" i="17" s="1"/>
  <c r="P21" i="17"/>
  <c r="BQ21" i="17" s="1"/>
  <c r="O21" i="17"/>
  <c r="BP21" i="17" s="1"/>
  <c r="N21" i="17"/>
  <c r="BO21" i="17" s="1"/>
  <c r="AR21" i="17"/>
  <c r="CS21" i="17" s="1"/>
  <c r="AM5" i="14"/>
  <c r="K16" i="6"/>
  <c r="D15" i="11" s="1"/>
  <c r="B20" i="17"/>
  <c r="C20" i="17"/>
  <c r="BD20" i="17" s="1"/>
  <c r="D20" i="17"/>
  <c r="BE20" i="17" s="1"/>
  <c r="E20" i="17"/>
  <c r="BF20" i="17" s="1"/>
  <c r="F20" i="17"/>
  <c r="BG20" i="17" s="1"/>
  <c r="G20" i="17"/>
  <c r="BH20" i="17" s="1"/>
  <c r="H20" i="17"/>
  <c r="BI20" i="17" s="1"/>
  <c r="I20" i="17"/>
  <c r="BJ20" i="17" s="1"/>
  <c r="J20" i="17"/>
  <c r="BK20" i="17" s="1"/>
  <c r="K20" i="17"/>
  <c r="BL20" i="17" s="1"/>
  <c r="L20" i="17"/>
  <c r="BM20" i="17" s="1"/>
  <c r="M20" i="17"/>
  <c r="BN20" i="17" s="1"/>
  <c r="AS20" i="17"/>
  <c r="CT20" i="17" s="1"/>
  <c r="AL20" i="17"/>
  <c r="CM20" i="17" s="1"/>
  <c r="AN20" i="17"/>
  <c r="CO20" i="17" s="1"/>
  <c r="AX20" i="17"/>
  <c r="CY20" i="17" s="1"/>
  <c r="AW20" i="17"/>
  <c r="CX20" i="17" s="1"/>
  <c r="AY20" i="17"/>
  <c r="CZ20" i="17" s="1"/>
  <c r="AV20" i="17"/>
  <c r="CW20" i="17" s="1"/>
  <c r="AU20" i="17"/>
  <c r="CV20" i="17" s="1"/>
  <c r="AT20" i="17"/>
  <c r="CU20" i="17" s="1"/>
  <c r="AO20" i="17"/>
  <c r="CP20" i="17" s="1"/>
  <c r="AP20" i="17"/>
  <c r="CQ20" i="17" s="1"/>
  <c r="AM20" i="17"/>
  <c r="CN20" i="17" s="1"/>
  <c r="AE20" i="17"/>
  <c r="CF20" i="17" s="1"/>
  <c r="AK20" i="17"/>
  <c r="CL20" i="17" s="1"/>
  <c r="AJ20" i="17"/>
  <c r="CK20" i="17" s="1"/>
  <c r="AI20" i="17"/>
  <c r="CJ20" i="17" s="1"/>
  <c r="AH20" i="17"/>
  <c r="CI20" i="17" s="1"/>
  <c r="AG20" i="17"/>
  <c r="CH20" i="17" s="1"/>
  <c r="N20" i="17"/>
  <c r="BO20" i="17" s="1"/>
  <c r="AF20" i="17"/>
  <c r="CG20" i="17" s="1"/>
  <c r="AD20" i="17"/>
  <c r="CE20" i="17" s="1"/>
  <c r="AC20" i="17"/>
  <c r="CD20" i="17" s="1"/>
  <c r="AQ20" i="17"/>
  <c r="CR20" i="17" s="1"/>
  <c r="AB20" i="17"/>
  <c r="CC20" i="17" s="1"/>
  <c r="AA20" i="17"/>
  <c r="CB20" i="17" s="1"/>
  <c r="Z20" i="17"/>
  <c r="CA20" i="17" s="1"/>
  <c r="Y20" i="17"/>
  <c r="BZ20" i="17" s="1"/>
  <c r="X20" i="17"/>
  <c r="BY20" i="17" s="1"/>
  <c r="W20" i="17"/>
  <c r="BX20" i="17" s="1"/>
  <c r="V20" i="17"/>
  <c r="BW20" i="17" s="1"/>
  <c r="U20" i="17"/>
  <c r="BV20" i="17" s="1"/>
  <c r="T20" i="17"/>
  <c r="BU20" i="17" s="1"/>
  <c r="S20" i="17"/>
  <c r="BT20" i="17" s="1"/>
  <c r="R20" i="17"/>
  <c r="BS20" i="17" s="1"/>
  <c r="Q20" i="17"/>
  <c r="BR20" i="17" s="1"/>
  <c r="P20" i="17"/>
  <c r="BQ20" i="17" s="1"/>
  <c r="O20" i="17"/>
  <c r="BP20" i="17" s="1"/>
  <c r="AR20" i="17"/>
  <c r="CS20" i="17" s="1"/>
  <c r="B19" i="17"/>
  <c r="C19" i="17"/>
  <c r="BD19" i="17" s="1"/>
  <c r="D19" i="17"/>
  <c r="BE19" i="17" s="1"/>
  <c r="N19" i="17"/>
  <c r="BO19" i="17" s="1"/>
  <c r="E19" i="17"/>
  <c r="BF19" i="17" s="1"/>
  <c r="F19" i="17"/>
  <c r="BG19" i="17" s="1"/>
  <c r="G19" i="17"/>
  <c r="BH19" i="17" s="1"/>
  <c r="H19" i="17"/>
  <c r="BI19" i="17" s="1"/>
  <c r="I19" i="17"/>
  <c r="BJ19" i="17" s="1"/>
  <c r="J19" i="17"/>
  <c r="BK19" i="17" s="1"/>
  <c r="K19" i="17"/>
  <c r="BL19" i="17" s="1"/>
  <c r="L19" i="17"/>
  <c r="BM19" i="17" s="1"/>
  <c r="M19" i="17"/>
  <c r="BN19" i="17" s="1"/>
  <c r="AS19" i="17"/>
  <c r="CT19" i="17" s="1"/>
  <c r="AL19" i="17"/>
  <c r="CM19" i="17" s="1"/>
  <c r="AN19" i="17"/>
  <c r="CO19" i="17" s="1"/>
  <c r="AY19" i="17"/>
  <c r="CZ19" i="17" s="1"/>
  <c r="AX19" i="17"/>
  <c r="CY19" i="17" s="1"/>
  <c r="AW19" i="17"/>
  <c r="CX19" i="17" s="1"/>
  <c r="AV19" i="17"/>
  <c r="CW19" i="17" s="1"/>
  <c r="AU19" i="17"/>
  <c r="CV19" i="17" s="1"/>
  <c r="AT19" i="17"/>
  <c r="CU19" i="17" s="1"/>
  <c r="AO19" i="17"/>
  <c r="CP19" i="17" s="1"/>
  <c r="AP19" i="17"/>
  <c r="CQ19" i="17" s="1"/>
  <c r="AM19" i="17"/>
  <c r="CN19" i="17" s="1"/>
  <c r="AE19" i="17"/>
  <c r="CF19" i="17" s="1"/>
  <c r="AK19" i="17"/>
  <c r="CL19" i="17" s="1"/>
  <c r="AJ19" i="17"/>
  <c r="CK19" i="17" s="1"/>
  <c r="AI19" i="17"/>
  <c r="CJ19" i="17" s="1"/>
  <c r="AH19" i="17"/>
  <c r="CI19" i="17" s="1"/>
  <c r="AG19" i="17"/>
  <c r="CH19" i="17" s="1"/>
  <c r="AQ19" i="17"/>
  <c r="CR19" i="17" s="1"/>
  <c r="AF19" i="17"/>
  <c r="CG19" i="17" s="1"/>
  <c r="AD19" i="17"/>
  <c r="CE19" i="17" s="1"/>
  <c r="AC19" i="17"/>
  <c r="CD19" i="17" s="1"/>
  <c r="AB19" i="17"/>
  <c r="CC19" i="17" s="1"/>
  <c r="AA19" i="17"/>
  <c r="CB19" i="17" s="1"/>
  <c r="Z19" i="17"/>
  <c r="CA19" i="17" s="1"/>
  <c r="Y19" i="17"/>
  <c r="BZ19" i="17" s="1"/>
  <c r="X19" i="17"/>
  <c r="BY19" i="17" s="1"/>
  <c r="W19" i="17"/>
  <c r="BX19" i="17" s="1"/>
  <c r="V19" i="17"/>
  <c r="BW19" i="17" s="1"/>
  <c r="U19" i="17"/>
  <c r="BV19" i="17" s="1"/>
  <c r="T19" i="17"/>
  <c r="BU19" i="17" s="1"/>
  <c r="S19" i="17"/>
  <c r="BT19" i="17" s="1"/>
  <c r="R19" i="17"/>
  <c r="BS19" i="17" s="1"/>
  <c r="Q19" i="17"/>
  <c r="BR19" i="17" s="1"/>
  <c r="P19" i="17"/>
  <c r="BQ19" i="17" s="1"/>
  <c r="O19" i="17"/>
  <c r="BP19" i="17" s="1"/>
  <c r="AR19" i="17"/>
  <c r="CS19" i="17" s="1"/>
  <c r="AM4" i="14"/>
  <c r="K15" i="6"/>
  <c r="D14" i="11" s="1"/>
  <c r="A13" i="2"/>
  <c r="A20" i="3"/>
  <c r="A20" i="4"/>
  <c r="A20" i="5"/>
  <c r="S8" i="15"/>
  <c r="X8" i="15" s="1"/>
  <c r="F13" i="6"/>
  <c r="EM217" i="17"/>
  <c r="CH236" i="16" l="1"/>
  <c r="CH239" i="16"/>
  <c r="CE236" i="16"/>
  <c r="CE239" i="16"/>
  <c r="CI236" i="16"/>
  <c r="CI239" i="16"/>
  <c r="CJ239" i="16"/>
  <c r="CJ236" i="16"/>
  <c r="CC239" i="16"/>
  <c r="CC236" i="16"/>
  <c r="BU239" i="16"/>
  <c r="BU236" i="16"/>
  <c r="BF219" i="16"/>
  <c r="BG219" i="16"/>
  <c r="BH219" i="16"/>
  <c r="BO237" i="16"/>
  <c r="BP237" i="16"/>
  <c r="W231" i="16"/>
  <c r="S231" i="16"/>
  <c r="AE9" i="18"/>
  <c r="AF9" i="18"/>
  <c r="F14" i="6"/>
  <c r="S9" i="15"/>
  <c r="X9" i="15" s="1"/>
  <c r="AD8" i="18"/>
  <c r="H215" i="18"/>
  <c r="H218" i="18" s="1"/>
  <c r="H221" i="18" s="1"/>
  <c r="F215" i="18"/>
  <c r="F218" i="18" s="1"/>
  <c r="F221" i="18" s="1"/>
  <c r="I215" i="18"/>
  <c r="I218" i="18" s="1"/>
  <c r="I221" i="18" s="1"/>
  <c r="G215" i="18"/>
  <c r="G218" i="18" s="1"/>
  <c r="G221" i="18" s="1"/>
  <c r="J215" i="18"/>
  <c r="J218" i="18" s="1"/>
  <c r="J221" i="18" s="1"/>
  <c r="AI230" i="16"/>
  <c r="H226" i="16"/>
  <c r="G227" i="16"/>
  <c r="P229" i="16"/>
  <c r="Q226" i="16"/>
  <c r="P227" i="16"/>
  <c r="H229" i="16"/>
  <c r="G226" i="16"/>
  <c r="AL228" i="16"/>
  <c r="AH228" i="16"/>
  <c r="AG227" i="16"/>
  <c r="AD228" i="16"/>
  <c r="AD226" i="16"/>
  <c r="AC229" i="16"/>
  <c r="AC226" i="16"/>
  <c r="AA230" i="16"/>
  <c r="AA228" i="16"/>
  <c r="Y227" i="16"/>
  <c r="W228" i="16"/>
  <c r="V228" i="16"/>
  <c r="S228" i="16"/>
  <c r="X229" i="16"/>
  <c r="F223" i="16"/>
  <c r="F231" i="16" s="1"/>
  <c r="AA226" i="16"/>
  <c r="I228" i="16"/>
  <c r="L226" i="16"/>
  <c r="O229" i="16"/>
  <c r="Q227" i="16"/>
  <c r="I230" i="16"/>
  <c r="L229" i="16"/>
  <c r="M227" i="16"/>
  <c r="N227" i="16"/>
  <c r="F226" i="16"/>
  <c r="AI227" i="16"/>
  <c r="AN229" i="16"/>
  <c r="AN226" i="16"/>
  <c r="AM228" i="16"/>
  <c r="AL227" i="16"/>
  <c r="AK226" i="16"/>
  <c r="AJ229" i="16"/>
  <c r="AH227" i="16"/>
  <c r="AK228" i="16"/>
  <c r="AF227" i="16"/>
  <c r="AE228" i="16"/>
  <c r="AD230" i="16"/>
  <c r="AC230" i="16"/>
  <c r="Y226" i="16"/>
  <c r="U230" i="16"/>
  <c r="U228" i="16"/>
  <c r="W229" i="16"/>
  <c r="T228" i="16"/>
  <c r="X228" i="16"/>
  <c r="P228" i="16"/>
  <c r="N226" i="16"/>
  <c r="N230" i="16"/>
  <c r="K229" i="16"/>
  <c r="N229" i="16"/>
  <c r="O226" i="16"/>
  <c r="Q229" i="16"/>
  <c r="H230" i="16"/>
  <c r="I227" i="16"/>
  <c r="F227" i="16"/>
  <c r="L230" i="16"/>
  <c r="AN228" i="16"/>
  <c r="AM229" i="16"/>
  <c r="AL229" i="16"/>
  <c r="AJ230" i="16"/>
  <c r="AJ226" i="16"/>
  <c r="AF229" i="16"/>
  <c r="AD227" i="16"/>
  <c r="AB227" i="16"/>
  <c r="Y229" i="16"/>
  <c r="S230" i="16"/>
  <c r="S227" i="16"/>
  <c r="R228" i="16"/>
  <c r="X230" i="16"/>
  <c r="K228" i="16"/>
  <c r="J228" i="16"/>
  <c r="X226" i="16"/>
  <c r="V230" i="16"/>
  <c r="H228" i="16"/>
  <c r="J227" i="16"/>
  <c r="K226" i="16"/>
  <c r="M229" i="16"/>
  <c r="O230" i="16"/>
  <c r="O227" i="16"/>
  <c r="L228" i="16"/>
  <c r="Q228" i="16"/>
  <c r="L227" i="16"/>
  <c r="AI229" i="16"/>
  <c r="AI226" i="16"/>
  <c r="AM226" i="16"/>
  <c r="AJ228" i="16"/>
  <c r="AK230" i="16"/>
  <c r="AE230" i="16"/>
  <c r="AE226" i="16"/>
  <c r="AB229" i="16"/>
  <c r="AA227" i="16"/>
  <c r="Z229" i="16"/>
  <c r="Z227" i="16"/>
  <c r="Y228" i="16"/>
  <c r="W230" i="16"/>
  <c r="X227" i="16"/>
  <c r="T229" i="16"/>
  <c r="T226" i="16"/>
  <c r="S226" i="16"/>
  <c r="W226" i="16"/>
  <c r="F228" i="16"/>
  <c r="AM227" i="16"/>
  <c r="AH229" i="16"/>
  <c r="AG229" i="16"/>
  <c r="F229" i="16"/>
  <c r="AK227" i="16"/>
  <c r="AF228" i="16"/>
  <c r="AC227" i="16"/>
  <c r="AB228" i="16"/>
  <c r="Z228" i="16"/>
  <c r="V229" i="16"/>
  <c r="U229" i="16"/>
  <c r="S229" i="16"/>
  <c r="R226" i="16"/>
  <c r="J230" i="16"/>
  <c r="J226" i="16"/>
  <c r="M230" i="16"/>
  <c r="M226" i="16"/>
  <c r="O228" i="16"/>
  <c r="I226" i="16"/>
  <c r="Q230" i="16"/>
  <c r="P230" i="16"/>
  <c r="G228" i="16"/>
  <c r="H227" i="16"/>
  <c r="AN227" i="16"/>
  <c r="AK229" i="16"/>
  <c r="AJ227" i="16"/>
  <c r="AH226" i="16"/>
  <c r="AG228" i="16"/>
  <c r="AE227" i="16"/>
  <c r="AD229" i="16"/>
  <c r="AC228" i="16"/>
  <c r="AB226" i="16"/>
  <c r="Z226" i="16"/>
  <c r="Y230" i="16"/>
  <c r="U226" i="16"/>
  <c r="T230" i="16"/>
  <c r="T227" i="16"/>
  <c r="R230" i="16"/>
  <c r="R229" i="16"/>
  <c r="G229" i="16"/>
  <c r="J229" i="16"/>
  <c r="K230" i="16"/>
  <c r="K227" i="16"/>
  <c r="I229" i="16"/>
  <c r="M228" i="16"/>
  <c r="N228" i="16"/>
  <c r="P226" i="16"/>
  <c r="AI228" i="16"/>
  <c r="AB230" i="16"/>
  <c r="AM230" i="16"/>
  <c r="AL230" i="16"/>
  <c r="AL226" i="16"/>
  <c r="AH230" i="16"/>
  <c r="AG230" i="16"/>
  <c r="AG226" i="16"/>
  <c r="G230" i="16"/>
  <c r="AF230" i="16"/>
  <c r="AF226" i="16"/>
  <c r="AE229" i="16"/>
  <c r="AA229" i="16"/>
  <c r="Z230" i="16"/>
  <c r="W227" i="16"/>
  <c r="V227" i="16"/>
  <c r="U227" i="16"/>
  <c r="V226" i="16"/>
  <c r="R227" i="16"/>
  <c r="F230" i="16"/>
  <c r="AN230" i="16"/>
  <c r="J248" i="16"/>
  <c r="G17" i="8" s="1"/>
  <c r="J240" i="16"/>
  <c r="K240" i="16"/>
  <c r="K248" i="16"/>
  <c r="G18" i="8" s="1"/>
  <c r="M240" i="16"/>
  <c r="M248" i="16"/>
  <c r="G20" i="8" s="1"/>
  <c r="O240" i="16"/>
  <c r="O248" i="16"/>
  <c r="P240" i="16"/>
  <c r="P248" i="16"/>
  <c r="G240" i="16"/>
  <c r="G248" i="16"/>
  <c r="G14" i="8" s="1"/>
  <c r="AI240" i="16"/>
  <c r="AI248" i="16"/>
  <c r="I248" i="16"/>
  <c r="G16" i="8" s="1"/>
  <c r="I240" i="16"/>
  <c r="AM240" i="16"/>
  <c r="AM248" i="16"/>
  <c r="H248" i="16"/>
  <c r="G15" i="8" s="1"/>
  <c r="H240" i="16"/>
  <c r="AJ240" i="16"/>
  <c r="AJ248" i="16"/>
  <c r="AG240" i="16"/>
  <c r="AG248" i="16"/>
  <c r="AF240" i="16"/>
  <c r="AF248" i="16"/>
  <c r="AH240" i="16"/>
  <c r="AH248" i="16"/>
  <c r="AK240" i="16"/>
  <c r="AK248" i="16"/>
  <c r="AL248" i="16"/>
  <c r="AL240" i="16"/>
  <c r="AN248" i="16"/>
  <c r="AN240" i="16"/>
  <c r="L240" i="16"/>
  <c r="L248" i="16"/>
  <c r="G19" i="8" s="1"/>
  <c r="Q240" i="16"/>
  <c r="Q248" i="16"/>
  <c r="N248" i="16"/>
  <c r="N240" i="16"/>
  <c r="X248" i="16"/>
  <c r="X240" i="16"/>
  <c r="A15" i="18"/>
  <c r="A25" i="16"/>
  <c r="BN15" i="16"/>
  <c r="BO16" i="16"/>
  <c r="BN225" i="16"/>
  <c r="BN230" i="16" s="1"/>
  <c r="BN235" i="16" s="1"/>
  <c r="A72" i="12"/>
  <c r="D71" i="12"/>
  <c r="A21" i="12"/>
  <c r="B20" i="10"/>
  <c r="C20" i="10"/>
  <c r="D20" i="10"/>
  <c r="E20" i="10"/>
  <c r="F20" i="10"/>
  <c r="A21" i="10"/>
  <c r="B20" i="9"/>
  <c r="C20" i="9"/>
  <c r="D20" i="9"/>
  <c r="E20" i="9"/>
  <c r="F20" i="9"/>
  <c r="A21" i="9"/>
  <c r="A21" i="8"/>
  <c r="A21" i="7"/>
  <c r="BC216" i="17"/>
  <c r="BA216" i="17"/>
  <c r="EM216" i="17" s="1"/>
  <c r="BC215" i="17"/>
  <c r="BA215" i="17"/>
  <c r="EM215" i="17" s="1"/>
  <c r="BC214" i="17"/>
  <c r="BA214" i="17"/>
  <c r="EM214" i="17" s="1"/>
  <c r="BC213" i="17"/>
  <c r="BA213" i="17"/>
  <c r="EM213" i="17" s="1"/>
  <c r="BC212" i="17"/>
  <c r="BA212" i="17"/>
  <c r="EM212" i="17" s="1"/>
  <c r="BC211" i="17"/>
  <c r="BA211" i="17"/>
  <c r="EM211" i="17" s="1"/>
  <c r="BC210" i="17"/>
  <c r="BA210" i="17"/>
  <c r="EM210" i="17" s="1"/>
  <c r="BC209" i="17"/>
  <c r="BA209" i="17"/>
  <c r="EM209" i="17" s="1"/>
  <c r="BC208" i="17"/>
  <c r="BA208" i="17"/>
  <c r="EM208" i="17" s="1"/>
  <c r="BC207" i="17"/>
  <c r="BA207" i="17"/>
  <c r="EM207" i="17" s="1"/>
  <c r="BC206" i="17"/>
  <c r="BA206" i="17"/>
  <c r="EM206" i="17" s="1"/>
  <c r="BC205" i="17"/>
  <c r="BA205" i="17"/>
  <c r="EM205" i="17" s="1"/>
  <c r="BC204" i="17"/>
  <c r="BA204" i="17"/>
  <c r="EM204" i="17" s="1"/>
  <c r="BC203" i="17"/>
  <c r="BA203" i="17"/>
  <c r="EM203" i="17" s="1"/>
  <c r="BC202" i="17"/>
  <c r="BA202" i="17"/>
  <c r="EM202" i="17" s="1"/>
  <c r="BC201" i="17"/>
  <c r="BA201" i="17"/>
  <c r="EM201" i="17" s="1"/>
  <c r="BC200" i="17"/>
  <c r="BA200" i="17"/>
  <c r="EM200" i="17" s="1"/>
  <c r="BC199" i="17"/>
  <c r="BA199" i="17"/>
  <c r="EM199" i="17" s="1"/>
  <c r="BC198" i="17"/>
  <c r="BA198" i="17"/>
  <c r="EM198" i="17" s="1"/>
  <c r="BC197" i="17"/>
  <c r="BA197" i="17"/>
  <c r="EM197" i="17" s="1"/>
  <c r="BC196" i="17"/>
  <c r="BA196" i="17"/>
  <c r="EM196" i="17" s="1"/>
  <c r="BC195" i="17"/>
  <c r="BA195" i="17"/>
  <c r="EM195" i="17" s="1"/>
  <c r="BC194" i="17"/>
  <c r="BA194" i="17"/>
  <c r="EM194" i="17" s="1"/>
  <c r="BC193" i="17"/>
  <c r="BA193" i="17"/>
  <c r="EM193" i="17" s="1"/>
  <c r="BC192" i="17"/>
  <c r="BA192" i="17"/>
  <c r="EM192" i="17" s="1"/>
  <c r="BC191" i="17"/>
  <c r="BA191" i="17"/>
  <c r="EM191" i="17" s="1"/>
  <c r="BC190" i="17"/>
  <c r="BA190" i="17"/>
  <c r="EM190" i="17" s="1"/>
  <c r="BC189" i="17"/>
  <c r="BA189" i="17"/>
  <c r="EM189" i="17" s="1"/>
  <c r="BC188" i="17"/>
  <c r="BA188" i="17"/>
  <c r="EM188" i="17" s="1"/>
  <c r="BC187" i="17"/>
  <c r="BA187" i="17"/>
  <c r="EM187" i="17" s="1"/>
  <c r="BC186" i="17"/>
  <c r="BA186" i="17"/>
  <c r="EM186" i="17" s="1"/>
  <c r="BC185" i="17"/>
  <c r="BA185" i="17"/>
  <c r="EM185" i="17" s="1"/>
  <c r="BC184" i="17"/>
  <c r="BA184" i="17"/>
  <c r="EM184" i="17" s="1"/>
  <c r="BC183" i="17"/>
  <c r="BA183" i="17"/>
  <c r="EM183" i="17" s="1"/>
  <c r="BC182" i="17"/>
  <c r="BA182" i="17"/>
  <c r="EM182" i="17" s="1"/>
  <c r="BC181" i="17"/>
  <c r="BA181" i="17"/>
  <c r="EM181" i="17" s="1"/>
  <c r="BC180" i="17"/>
  <c r="BA180" i="17"/>
  <c r="EM180" i="17" s="1"/>
  <c r="BC179" i="17"/>
  <c r="BA179" i="17"/>
  <c r="EM179" i="17" s="1"/>
  <c r="BC178" i="17"/>
  <c r="BA178" i="17"/>
  <c r="EM178" i="17" s="1"/>
  <c r="BC177" i="17"/>
  <c r="BA177" i="17"/>
  <c r="EM177" i="17" s="1"/>
  <c r="BC176" i="17"/>
  <c r="BA176" i="17"/>
  <c r="EM176" i="17" s="1"/>
  <c r="BC175" i="17"/>
  <c r="BA175" i="17"/>
  <c r="EM175" i="17" s="1"/>
  <c r="BC174" i="17"/>
  <c r="BA174" i="17"/>
  <c r="EM174" i="17" s="1"/>
  <c r="BC173" i="17"/>
  <c r="BA173" i="17"/>
  <c r="EM173" i="17" s="1"/>
  <c r="BC172" i="17"/>
  <c r="BA172" i="17"/>
  <c r="EM172" i="17" s="1"/>
  <c r="BC171" i="17"/>
  <c r="BA171" i="17"/>
  <c r="EM171" i="17" s="1"/>
  <c r="BA170" i="17"/>
  <c r="EM170" i="17" s="1"/>
  <c r="BC170" i="17"/>
  <c r="BC169" i="17"/>
  <c r="BA169" i="17"/>
  <c r="EM169" i="17" s="1"/>
  <c r="BC168" i="17"/>
  <c r="BA168" i="17"/>
  <c r="EM168" i="17" s="1"/>
  <c r="BC167" i="17"/>
  <c r="BA167" i="17"/>
  <c r="EM167" i="17" s="1"/>
  <c r="BC166" i="17"/>
  <c r="BA166" i="17"/>
  <c r="EM166" i="17" s="1"/>
  <c r="BC165" i="17"/>
  <c r="BA165" i="17"/>
  <c r="EM165" i="17" s="1"/>
  <c r="BC164" i="17"/>
  <c r="BA164" i="17"/>
  <c r="EM164" i="17" s="1"/>
  <c r="BC163" i="17"/>
  <c r="BA163" i="17"/>
  <c r="EM163" i="17" s="1"/>
  <c r="BC162" i="17"/>
  <c r="BA162" i="17"/>
  <c r="EM162" i="17" s="1"/>
  <c r="BC161" i="17"/>
  <c r="BA161" i="17"/>
  <c r="EM161" i="17" s="1"/>
  <c r="BC160" i="17"/>
  <c r="BA160" i="17"/>
  <c r="EM160" i="17" s="1"/>
  <c r="BC159" i="17"/>
  <c r="BA159" i="17"/>
  <c r="EM159" i="17" s="1"/>
  <c r="BC158" i="17"/>
  <c r="BA158" i="17"/>
  <c r="EM158" i="17" s="1"/>
  <c r="BC157" i="17"/>
  <c r="BA157" i="17"/>
  <c r="EM157" i="17" s="1"/>
  <c r="BC156" i="17"/>
  <c r="BA156" i="17"/>
  <c r="EM156" i="17" s="1"/>
  <c r="BC155" i="17"/>
  <c r="BA155" i="17"/>
  <c r="EM155" i="17" s="1"/>
  <c r="BA154" i="17"/>
  <c r="EM154" i="17" s="1"/>
  <c r="BC154" i="17"/>
  <c r="BC153" i="17"/>
  <c r="BA153" i="17"/>
  <c r="EM153" i="17" s="1"/>
  <c r="BC152" i="17"/>
  <c r="BA152" i="17"/>
  <c r="EM152" i="17" s="1"/>
  <c r="BC151" i="17"/>
  <c r="BA151" i="17"/>
  <c r="EM151" i="17" s="1"/>
  <c r="BC150" i="17"/>
  <c r="BA150" i="17"/>
  <c r="EM150" i="17" s="1"/>
  <c r="BC149" i="17"/>
  <c r="BA149" i="17"/>
  <c r="EM149" i="17" s="1"/>
  <c r="BC148" i="17"/>
  <c r="BA148" i="17"/>
  <c r="EM148" i="17" s="1"/>
  <c r="BC147" i="17"/>
  <c r="BA147" i="17"/>
  <c r="EM147" i="17" s="1"/>
  <c r="BC146" i="17"/>
  <c r="BA146" i="17"/>
  <c r="EM146" i="17" s="1"/>
  <c r="BC145" i="17"/>
  <c r="BA145" i="17"/>
  <c r="EM145" i="17" s="1"/>
  <c r="BC144" i="17"/>
  <c r="BA144" i="17"/>
  <c r="EM144" i="17" s="1"/>
  <c r="BC143" i="17"/>
  <c r="BA143" i="17"/>
  <c r="EM143" i="17" s="1"/>
  <c r="BC142" i="17"/>
  <c r="BA142" i="17"/>
  <c r="EM142" i="17" s="1"/>
  <c r="BC141" i="17"/>
  <c r="BA141" i="17"/>
  <c r="EM141" i="17" s="1"/>
  <c r="BC140" i="17"/>
  <c r="BA140" i="17"/>
  <c r="EM140" i="17" s="1"/>
  <c r="BC139" i="17"/>
  <c r="BA139" i="17"/>
  <c r="EM139" i="17" s="1"/>
  <c r="BC138" i="17"/>
  <c r="BA138" i="17"/>
  <c r="EM138" i="17" s="1"/>
  <c r="BC137" i="17"/>
  <c r="BA137" i="17"/>
  <c r="EM137" i="17" s="1"/>
  <c r="BA136" i="17"/>
  <c r="EM136" i="17" s="1"/>
  <c r="BC136" i="17"/>
  <c r="BA135" i="17"/>
  <c r="EM135" i="17" s="1"/>
  <c r="BC135" i="17"/>
  <c r="BC134" i="17"/>
  <c r="BA134" i="17"/>
  <c r="EM134" i="17" s="1"/>
  <c r="BC133" i="17"/>
  <c r="BA133" i="17"/>
  <c r="EM133" i="17" s="1"/>
  <c r="BA132" i="17"/>
  <c r="EM132" i="17" s="1"/>
  <c r="BC132" i="17"/>
  <c r="BC131" i="17"/>
  <c r="BA131" i="17"/>
  <c r="EM131" i="17" s="1"/>
  <c r="BC130" i="17"/>
  <c r="BA130" i="17"/>
  <c r="EM130" i="17" s="1"/>
  <c r="BC129" i="17"/>
  <c r="BA129" i="17"/>
  <c r="EM129" i="17" s="1"/>
  <c r="BC128" i="17"/>
  <c r="BA128" i="17"/>
  <c r="EM128" i="17" s="1"/>
  <c r="BA127" i="17"/>
  <c r="EM127" i="17" s="1"/>
  <c r="BC127" i="17"/>
  <c r="BA126" i="17"/>
  <c r="EM126" i="17" s="1"/>
  <c r="BC126" i="17"/>
  <c r="BA125" i="17"/>
  <c r="EM125" i="17" s="1"/>
  <c r="BC125" i="17"/>
  <c r="BA124" i="17"/>
  <c r="EM124" i="17" s="1"/>
  <c r="BC124" i="17"/>
  <c r="BC123" i="17"/>
  <c r="BA123" i="17"/>
  <c r="EM123" i="17" s="1"/>
  <c r="BC122" i="17"/>
  <c r="BA122" i="17"/>
  <c r="EM122" i="17" s="1"/>
  <c r="BA121" i="17"/>
  <c r="EM121" i="17" s="1"/>
  <c r="BC121" i="17"/>
  <c r="BA120" i="17"/>
  <c r="EM120" i="17" s="1"/>
  <c r="BC120" i="17"/>
  <c r="BC119" i="17"/>
  <c r="BA119" i="17"/>
  <c r="EM119" i="17" s="1"/>
  <c r="BC118" i="17"/>
  <c r="BA118" i="17"/>
  <c r="EM118" i="17" s="1"/>
  <c r="BA117" i="17"/>
  <c r="EM117" i="17" s="1"/>
  <c r="BC117" i="17"/>
  <c r="BC116" i="17"/>
  <c r="BA116" i="17"/>
  <c r="EM116" i="17" s="1"/>
  <c r="BA115" i="17"/>
  <c r="EM115" i="17" s="1"/>
  <c r="BC115" i="17"/>
  <c r="BA114" i="17"/>
  <c r="EM114" i="17" s="1"/>
  <c r="BC114" i="17"/>
  <c r="BA113" i="17"/>
  <c r="EM113" i="17" s="1"/>
  <c r="BC113" i="17"/>
  <c r="BA112" i="17"/>
  <c r="EM112" i="17" s="1"/>
  <c r="BC112" i="17"/>
  <c r="BA111" i="17"/>
  <c r="EM111" i="17" s="1"/>
  <c r="BC111" i="17"/>
  <c r="BC110" i="17"/>
  <c r="BA110" i="17"/>
  <c r="EM110" i="17" s="1"/>
  <c r="BC109" i="17"/>
  <c r="BA109" i="17"/>
  <c r="EM109" i="17" s="1"/>
  <c r="BC108" i="17"/>
  <c r="BA108" i="17"/>
  <c r="EM108" i="17" s="1"/>
  <c r="BA107" i="17"/>
  <c r="EM107" i="17" s="1"/>
  <c r="BC107" i="17"/>
  <c r="BA106" i="17"/>
  <c r="EM106" i="17" s="1"/>
  <c r="BC106" i="17"/>
  <c r="BC105" i="17"/>
  <c r="BA105" i="17"/>
  <c r="EM105" i="17" s="1"/>
  <c r="BC104" i="17"/>
  <c r="BA104" i="17"/>
  <c r="EM104" i="17" s="1"/>
  <c r="BC103" i="17"/>
  <c r="BA103" i="17"/>
  <c r="EM103" i="17" s="1"/>
  <c r="BC102" i="17"/>
  <c r="BA102" i="17"/>
  <c r="EM102" i="17" s="1"/>
  <c r="BC101" i="17"/>
  <c r="BA101" i="17"/>
  <c r="EM101" i="17" s="1"/>
  <c r="BC100" i="17"/>
  <c r="BA100" i="17"/>
  <c r="EM100" i="17" s="1"/>
  <c r="BC99" i="17"/>
  <c r="BA99" i="17"/>
  <c r="EM99" i="17" s="1"/>
  <c r="BC98" i="17"/>
  <c r="BA98" i="17"/>
  <c r="EM98" i="17" s="1"/>
  <c r="BC97" i="17"/>
  <c r="BA97" i="17"/>
  <c r="EM97" i="17" s="1"/>
  <c r="BC96" i="17"/>
  <c r="BA96" i="17"/>
  <c r="EM96" i="17" s="1"/>
  <c r="BC95" i="17"/>
  <c r="BA95" i="17"/>
  <c r="EM95" i="17" s="1"/>
  <c r="BC94" i="17"/>
  <c r="BA94" i="17"/>
  <c r="EM94" i="17" s="1"/>
  <c r="BC93" i="17"/>
  <c r="BA93" i="17"/>
  <c r="EM93" i="17" s="1"/>
  <c r="BC92" i="17"/>
  <c r="BA92" i="17"/>
  <c r="EM92" i="17" s="1"/>
  <c r="BC91" i="17"/>
  <c r="BA91" i="17"/>
  <c r="EM91" i="17" s="1"/>
  <c r="BC90" i="17"/>
  <c r="BA90" i="17"/>
  <c r="EM90" i="17" s="1"/>
  <c r="BC89" i="17"/>
  <c r="BA89" i="17"/>
  <c r="EM89" i="17" s="1"/>
  <c r="BC88" i="17"/>
  <c r="BA88" i="17"/>
  <c r="EM88" i="17" s="1"/>
  <c r="BC87" i="17"/>
  <c r="BA87" i="17"/>
  <c r="EM87" i="17" s="1"/>
  <c r="BC86" i="17"/>
  <c r="BA86" i="17"/>
  <c r="EM86" i="17" s="1"/>
  <c r="BC85" i="17"/>
  <c r="BA85" i="17"/>
  <c r="EM85" i="17" s="1"/>
  <c r="BC84" i="17"/>
  <c r="BA84" i="17"/>
  <c r="EM84" i="17" s="1"/>
  <c r="BC83" i="17"/>
  <c r="BA83" i="17"/>
  <c r="EM83" i="17" s="1"/>
  <c r="BC82" i="17"/>
  <c r="BA82" i="17"/>
  <c r="EM82" i="17" s="1"/>
  <c r="BC81" i="17"/>
  <c r="BA81" i="17"/>
  <c r="EM81" i="17" s="1"/>
  <c r="BC80" i="17"/>
  <c r="BA80" i="17"/>
  <c r="EM80" i="17" s="1"/>
  <c r="BC79" i="17"/>
  <c r="BA79" i="17"/>
  <c r="EM79" i="17" s="1"/>
  <c r="BC78" i="17"/>
  <c r="BA78" i="17"/>
  <c r="EM78" i="17" s="1"/>
  <c r="BC77" i="17"/>
  <c r="BA77" i="17"/>
  <c r="EM77" i="17" s="1"/>
  <c r="BC76" i="17"/>
  <c r="BA76" i="17"/>
  <c r="EM76" i="17" s="1"/>
  <c r="BC75" i="17"/>
  <c r="BA75" i="17"/>
  <c r="EM75" i="17" s="1"/>
  <c r="BC74" i="17"/>
  <c r="BA74" i="17"/>
  <c r="EM74" i="17" s="1"/>
  <c r="BC73" i="17"/>
  <c r="BA73" i="17"/>
  <c r="EM73" i="17" s="1"/>
  <c r="BC72" i="17"/>
  <c r="BA72" i="17"/>
  <c r="EM72" i="17" s="1"/>
  <c r="BC71" i="17"/>
  <c r="BA71" i="17"/>
  <c r="EM71" i="17" s="1"/>
  <c r="BC70" i="17"/>
  <c r="BA70" i="17"/>
  <c r="EM70" i="17" s="1"/>
  <c r="BC69" i="17"/>
  <c r="BA69" i="17"/>
  <c r="EM69" i="17" s="1"/>
  <c r="BC68" i="17"/>
  <c r="BA68" i="17"/>
  <c r="EM68" i="17" s="1"/>
  <c r="BC67" i="17"/>
  <c r="BA67" i="17"/>
  <c r="EM67" i="17" s="1"/>
  <c r="BC66" i="17"/>
  <c r="BA66" i="17"/>
  <c r="EM66" i="17" s="1"/>
  <c r="BC65" i="17"/>
  <c r="BA65" i="17"/>
  <c r="EM65" i="17" s="1"/>
  <c r="BC64" i="17"/>
  <c r="BA64" i="17"/>
  <c r="EM64" i="17" s="1"/>
  <c r="BC63" i="17"/>
  <c r="BA63" i="17"/>
  <c r="EM63" i="17" s="1"/>
  <c r="BC62" i="17"/>
  <c r="BA62" i="17"/>
  <c r="EM62" i="17" s="1"/>
  <c r="BC61" i="17"/>
  <c r="BA61" i="17"/>
  <c r="EM61" i="17" s="1"/>
  <c r="BC60" i="17"/>
  <c r="BA60" i="17"/>
  <c r="EM60" i="17" s="1"/>
  <c r="BC59" i="17"/>
  <c r="BA59" i="17"/>
  <c r="EM59" i="17" s="1"/>
  <c r="BC58" i="17"/>
  <c r="BA58" i="17"/>
  <c r="EM58" i="17" s="1"/>
  <c r="BC57" i="17"/>
  <c r="BA57" i="17"/>
  <c r="EM57" i="17" s="1"/>
  <c r="BC56" i="17"/>
  <c r="BA56" i="17"/>
  <c r="EM56" i="17" s="1"/>
  <c r="BC55" i="17"/>
  <c r="BA55" i="17"/>
  <c r="EM55" i="17" s="1"/>
  <c r="BC54" i="17"/>
  <c r="BA54" i="17"/>
  <c r="EM54" i="17" s="1"/>
  <c r="BC53" i="17"/>
  <c r="BA53" i="17"/>
  <c r="EM53" i="17" s="1"/>
  <c r="BC52" i="17"/>
  <c r="BA52" i="17"/>
  <c r="EM52" i="17" s="1"/>
  <c r="BC51" i="17"/>
  <c r="BA51" i="17"/>
  <c r="EM51" i="17" s="1"/>
  <c r="BC50" i="17"/>
  <c r="BA50" i="17"/>
  <c r="EM50" i="17" s="1"/>
  <c r="BC49" i="17"/>
  <c r="BA49" i="17"/>
  <c r="EM49" i="17" s="1"/>
  <c r="BC48" i="17"/>
  <c r="BA48" i="17"/>
  <c r="EM48" i="17" s="1"/>
  <c r="BC47" i="17"/>
  <c r="BA47" i="17"/>
  <c r="EM47" i="17" s="1"/>
  <c r="BC46" i="17"/>
  <c r="BA46" i="17"/>
  <c r="EM46" i="17" s="1"/>
  <c r="BC45" i="17"/>
  <c r="BA45" i="17"/>
  <c r="EM45" i="17" s="1"/>
  <c r="BC44" i="17"/>
  <c r="BA44" i="17"/>
  <c r="EM44" i="17" s="1"/>
  <c r="BC43" i="17"/>
  <c r="BA43" i="17"/>
  <c r="EM43" i="17" s="1"/>
  <c r="BC42" i="17"/>
  <c r="BA42" i="17"/>
  <c r="EM42" i="17" s="1"/>
  <c r="BC41" i="17"/>
  <c r="BA41" i="17"/>
  <c r="EM41" i="17" s="1"/>
  <c r="BC40" i="17"/>
  <c r="BA40" i="17"/>
  <c r="EM40" i="17" s="1"/>
  <c r="BC39" i="17"/>
  <c r="BA39" i="17"/>
  <c r="EM39" i="17" s="1"/>
  <c r="BC38" i="17"/>
  <c r="BA38" i="17"/>
  <c r="EM38" i="17" s="1"/>
  <c r="BC37" i="17"/>
  <c r="BA37" i="17"/>
  <c r="EM37" i="17" s="1"/>
  <c r="BC36" i="17"/>
  <c r="BA36" i="17"/>
  <c r="EM36" i="17" s="1"/>
  <c r="BC35" i="17"/>
  <c r="BA35" i="17"/>
  <c r="EM35" i="17" s="1"/>
  <c r="BC34" i="17"/>
  <c r="BA34" i="17"/>
  <c r="EM34" i="17" s="1"/>
  <c r="BC33" i="17"/>
  <c r="BA33" i="17"/>
  <c r="EM33" i="17" s="1"/>
  <c r="BC32" i="17"/>
  <c r="BA32" i="17"/>
  <c r="EM32" i="17" s="1"/>
  <c r="BC31" i="17"/>
  <c r="BA31" i="17"/>
  <c r="EM31" i="17" s="1"/>
  <c r="BC30" i="17"/>
  <c r="BA30" i="17"/>
  <c r="EM30" i="17" s="1"/>
  <c r="BC29" i="17"/>
  <c r="BA29" i="17"/>
  <c r="EM29" i="17" s="1"/>
  <c r="BC28" i="17"/>
  <c r="BA28" i="17"/>
  <c r="EM28" i="17" s="1"/>
  <c r="BA27" i="17"/>
  <c r="EM27" i="17" s="1"/>
  <c r="BC27" i="17"/>
  <c r="BA26" i="17"/>
  <c r="EM26" i="17" s="1"/>
  <c r="BC26" i="17"/>
  <c r="BA25" i="17"/>
  <c r="EM25" i="17" s="1"/>
  <c r="BC25" i="17"/>
  <c r="BA24" i="17"/>
  <c r="EM24" i="17" s="1"/>
  <c r="BC24" i="17"/>
  <c r="BC23" i="17"/>
  <c r="BA23" i="17"/>
  <c r="EM23" i="17" s="1"/>
  <c r="BC22" i="17"/>
  <c r="BA22" i="17"/>
  <c r="EM22" i="17" s="1"/>
  <c r="BC21" i="17"/>
  <c r="BA21" i="17"/>
  <c r="EM21" i="17" s="1"/>
  <c r="BC20" i="17"/>
  <c r="BA20" i="17"/>
  <c r="EM20" i="17" s="1"/>
  <c r="BC19" i="17"/>
  <c r="BA19" i="17"/>
  <c r="EM19" i="17" s="1"/>
  <c r="A14" i="2"/>
  <c r="A21" i="3"/>
  <c r="A21" i="4"/>
  <c r="A21" i="5"/>
  <c r="Y8" i="15"/>
  <c r="J13" i="6" s="1"/>
  <c r="Z8" i="15"/>
  <c r="I13" i="6"/>
  <c r="AE240" i="16"/>
  <c r="AE248" i="16"/>
  <c r="AD240" i="16"/>
  <c r="AD248" i="16"/>
  <c r="AC240" i="16"/>
  <c r="AC248" i="16"/>
  <c r="AB240" i="16"/>
  <c r="AB248" i="16"/>
  <c r="AA240" i="16"/>
  <c r="AA248" i="16"/>
  <c r="Z240" i="16"/>
  <c r="Z248" i="16"/>
  <c r="Y240" i="16"/>
  <c r="Y248" i="16"/>
  <c r="V240" i="16"/>
  <c r="V248" i="16"/>
  <c r="U240" i="16"/>
  <c r="U248" i="16"/>
  <c r="T240" i="16"/>
  <c r="T248" i="16"/>
  <c r="R240" i="16"/>
  <c r="R248" i="16"/>
  <c r="W248" i="16" l="1"/>
  <c r="W240" i="16"/>
  <c r="S240" i="16"/>
  <c r="S248" i="16"/>
  <c r="P247" i="16"/>
  <c r="P239" i="16"/>
  <c r="R246" i="16"/>
  <c r="R238" i="16"/>
  <c r="I235" i="16"/>
  <c r="I243" i="16"/>
  <c r="B16" i="8" s="1"/>
  <c r="H16" i="8" s="1"/>
  <c r="Q247" i="16"/>
  <c r="Q239" i="16"/>
  <c r="G245" i="16"/>
  <c r="D14" i="8" s="1"/>
  <c r="G237" i="16"/>
  <c r="H244" i="16"/>
  <c r="C15" i="8" s="1"/>
  <c r="H236" i="16"/>
  <c r="AN244" i="16"/>
  <c r="AN236" i="16"/>
  <c r="AK238" i="16"/>
  <c r="AK246" i="16"/>
  <c r="AJ244" i="16"/>
  <c r="AJ236" i="16"/>
  <c r="AE244" i="16"/>
  <c r="AE236" i="16"/>
  <c r="AD246" i="16"/>
  <c r="AD238" i="16"/>
  <c r="AC245" i="16"/>
  <c r="AC237" i="16"/>
  <c r="AB235" i="16"/>
  <c r="AB243" i="16"/>
  <c r="Z243" i="16"/>
  <c r="Z235" i="16"/>
  <c r="Y239" i="16"/>
  <c r="Y247" i="16"/>
  <c r="U243" i="16"/>
  <c r="U235" i="16"/>
  <c r="T247" i="16"/>
  <c r="T239" i="16"/>
  <c r="T244" i="16"/>
  <c r="T236" i="16"/>
  <c r="R247" i="16"/>
  <c r="R239" i="16"/>
  <c r="S246" i="16"/>
  <c r="S238" i="16"/>
  <c r="R235" i="16"/>
  <c r="R243" i="16"/>
  <c r="J243" i="16"/>
  <c r="B17" i="8" s="1"/>
  <c r="H17" i="8" s="1"/>
  <c r="J235" i="16"/>
  <c r="M239" i="16"/>
  <c r="M247" i="16"/>
  <c r="F20" i="8" s="1"/>
  <c r="M235" i="16"/>
  <c r="M243" i="16"/>
  <c r="B20" i="8" s="1"/>
  <c r="H20" i="8" s="1"/>
  <c r="O245" i="16"/>
  <c r="O237" i="16"/>
  <c r="N237" i="16"/>
  <c r="N245" i="16"/>
  <c r="D21" i="8" s="1"/>
  <c r="P243" i="16"/>
  <c r="P235" i="16"/>
  <c r="AI245" i="16"/>
  <c r="AI237" i="16"/>
  <c r="AB247" i="16"/>
  <c r="AB239" i="16"/>
  <c r="AM247" i="16"/>
  <c r="AM239" i="16"/>
  <c r="AL247" i="16"/>
  <c r="AL239" i="16"/>
  <c r="AL243" i="16"/>
  <c r="AL235" i="16"/>
  <c r="AH247" i="16"/>
  <c r="AH239" i="16"/>
  <c r="AA238" i="16"/>
  <c r="AA246" i="16"/>
  <c r="Z239" i="16"/>
  <c r="Z247" i="16"/>
  <c r="W236" i="16"/>
  <c r="W244" i="16"/>
  <c r="V244" i="16"/>
  <c r="V236" i="16"/>
  <c r="U244" i="16"/>
  <c r="U236" i="16"/>
  <c r="V235" i="16"/>
  <c r="V243" i="16"/>
  <c r="R244" i="16"/>
  <c r="R236" i="16"/>
  <c r="F247" i="16"/>
  <c r="F13" i="8" s="1"/>
  <c r="F239" i="16"/>
  <c r="AN247" i="16"/>
  <c r="AN239" i="16"/>
  <c r="AF8" i="18"/>
  <c r="AD213" i="18"/>
  <c r="AD211" i="18"/>
  <c r="AE8" i="18"/>
  <c r="AD209" i="18"/>
  <c r="AD210" i="18" s="1"/>
  <c r="AD212" i="18"/>
  <c r="F214" i="6"/>
  <c r="F217" i="6" s="1"/>
  <c r="F218" i="6"/>
  <c r="F216" i="6"/>
  <c r="F215" i="6"/>
  <c r="Y9" i="15"/>
  <c r="J14" i="6" s="1"/>
  <c r="X213" i="15"/>
  <c r="X211" i="15"/>
  <c r="X209" i="15"/>
  <c r="X210" i="15" s="1"/>
  <c r="Z9" i="15"/>
  <c r="I14" i="6"/>
  <c r="X212" i="15"/>
  <c r="D15" i="9"/>
  <c r="H224" i="18"/>
  <c r="BE209" i="18"/>
  <c r="CB209" i="18" s="1"/>
  <c r="H226" i="18"/>
  <c r="E15" i="9" s="1"/>
  <c r="F226" i="18"/>
  <c r="E13" i="9" s="1"/>
  <c r="BC209" i="18"/>
  <c r="F224" i="18"/>
  <c r="D13" i="9"/>
  <c r="D16" i="9"/>
  <c r="I226" i="18"/>
  <c r="E16" i="9" s="1"/>
  <c r="BF209" i="18"/>
  <c r="CC209" i="18" s="1"/>
  <c r="I224" i="18"/>
  <c r="BD209" i="18"/>
  <c r="CA209" i="18" s="1"/>
  <c r="G224" i="18"/>
  <c r="G226" i="18"/>
  <c r="E14" i="9" s="1"/>
  <c r="D14" i="9"/>
  <c r="J226" i="18"/>
  <c r="E17" i="9" s="1"/>
  <c r="BG209" i="18"/>
  <c r="CD209" i="18" s="1"/>
  <c r="D17" i="9"/>
  <c r="J224" i="18"/>
  <c r="AI239" i="16"/>
  <c r="AI247" i="16"/>
  <c r="H235" i="16"/>
  <c r="H232" i="16"/>
  <c r="H243" i="16"/>
  <c r="B15" i="8" s="1"/>
  <c r="H15" i="8" s="1"/>
  <c r="G236" i="16"/>
  <c r="G244" i="16"/>
  <c r="C14" i="8" s="1"/>
  <c r="P238" i="16"/>
  <c r="P246" i="16"/>
  <c r="Q235" i="16"/>
  <c r="Q243" i="16"/>
  <c r="Q232" i="16"/>
  <c r="P236" i="16"/>
  <c r="P232" i="16"/>
  <c r="P244" i="16"/>
  <c r="H238" i="16"/>
  <c r="H246" i="16"/>
  <c r="E15" i="8" s="1"/>
  <c r="G243" i="16"/>
  <c r="B14" i="8" s="1"/>
  <c r="H14" i="8" s="1"/>
  <c r="G232" i="16"/>
  <c r="G235" i="16"/>
  <c r="AL245" i="16"/>
  <c r="AL237" i="16"/>
  <c r="AH245" i="16"/>
  <c r="AH237" i="16"/>
  <c r="AG244" i="16"/>
  <c r="AG236" i="16"/>
  <c r="AD245" i="16"/>
  <c r="AD237" i="16"/>
  <c r="AD243" i="16"/>
  <c r="AD232" i="16"/>
  <c r="AD235" i="16"/>
  <c r="AC246" i="16"/>
  <c r="AC238" i="16"/>
  <c r="AC235" i="16"/>
  <c r="AC232" i="16"/>
  <c r="AC243" i="16"/>
  <c r="AA239" i="16"/>
  <c r="AA247" i="16"/>
  <c r="AA237" i="16"/>
  <c r="AA245" i="16"/>
  <c r="Y244" i="16"/>
  <c r="Y236" i="16"/>
  <c r="W245" i="16"/>
  <c r="W237" i="16"/>
  <c r="V237" i="16"/>
  <c r="V232" i="16"/>
  <c r="V245" i="16"/>
  <c r="S245" i="16"/>
  <c r="S237" i="16"/>
  <c r="X246" i="16"/>
  <c r="X238" i="16"/>
  <c r="F240" i="16"/>
  <c r="F248" i="16"/>
  <c r="G13" i="8" s="1"/>
  <c r="AA235" i="16"/>
  <c r="AA243" i="16"/>
  <c r="AA232" i="16"/>
  <c r="I237" i="16"/>
  <c r="I245" i="16"/>
  <c r="D16" i="8" s="1"/>
  <c r="L232" i="16"/>
  <c r="L235" i="16"/>
  <c r="L243" i="16"/>
  <c r="B19" i="8" s="1"/>
  <c r="H19" i="8" s="1"/>
  <c r="O246" i="16"/>
  <c r="O238" i="16"/>
  <c r="Q236" i="16"/>
  <c r="Q244" i="16"/>
  <c r="I239" i="16"/>
  <c r="I247" i="16"/>
  <c r="F16" i="8" s="1"/>
  <c r="L246" i="16"/>
  <c r="E19" i="8" s="1"/>
  <c r="L238" i="16"/>
  <c r="M232" i="16"/>
  <c r="M236" i="16"/>
  <c r="M244" i="16"/>
  <c r="C20" i="8" s="1"/>
  <c r="N244" i="16"/>
  <c r="C21" i="8" s="1"/>
  <c r="N236" i="16"/>
  <c r="F243" i="16"/>
  <c r="B13" i="8" s="1"/>
  <c r="H13" i="8" s="1"/>
  <c r="F232" i="16"/>
  <c r="F235" i="16"/>
  <c r="AI244" i="16"/>
  <c r="AI236" i="16"/>
  <c r="AN246" i="16"/>
  <c r="AN238" i="16"/>
  <c r="AN235" i="16"/>
  <c r="AN243" i="16"/>
  <c r="AN232" i="16"/>
  <c r="AM237" i="16"/>
  <c r="AM245" i="16"/>
  <c r="AL236" i="16"/>
  <c r="AL244" i="16"/>
  <c r="AL232" i="16"/>
  <c r="AK243" i="16"/>
  <c r="AK232" i="16"/>
  <c r="AK235" i="16"/>
  <c r="AJ238" i="16"/>
  <c r="AJ246" i="16"/>
  <c r="AH244" i="16"/>
  <c r="AH236" i="16"/>
  <c r="AK237" i="16"/>
  <c r="AK245" i="16"/>
  <c r="AF236" i="16"/>
  <c r="AF244" i="16"/>
  <c r="AE245" i="16"/>
  <c r="AE237" i="16"/>
  <c r="AD247" i="16"/>
  <c r="AD239" i="16"/>
  <c r="AC247" i="16"/>
  <c r="AC239" i="16"/>
  <c r="Y232" i="16"/>
  <c r="Y243" i="16"/>
  <c r="Y235" i="16"/>
  <c r="U239" i="16"/>
  <c r="U247" i="16"/>
  <c r="U232" i="16"/>
  <c r="U245" i="16"/>
  <c r="U237" i="16"/>
  <c r="W246" i="16"/>
  <c r="W238" i="16"/>
  <c r="T245" i="16"/>
  <c r="T237" i="16"/>
  <c r="X245" i="16"/>
  <c r="X237" i="16"/>
  <c r="P245" i="16"/>
  <c r="P237" i="16"/>
  <c r="N235" i="16"/>
  <c r="N232" i="16"/>
  <c r="N243" i="16"/>
  <c r="B21" i="8" s="1"/>
  <c r="H21" i="8" s="1"/>
  <c r="N247" i="16"/>
  <c r="F21" i="8" s="1"/>
  <c r="N239" i="16"/>
  <c r="K246" i="16"/>
  <c r="E18" i="8" s="1"/>
  <c r="K238" i="16"/>
  <c r="N246" i="16"/>
  <c r="E21" i="8" s="1"/>
  <c r="N238" i="16"/>
  <c r="O243" i="16"/>
  <c r="O232" i="16"/>
  <c r="O235" i="16"/>
  <c r="Q246" i="16"/>
  <c r="Q238" i="16"/>
  <c r="H239" i="16"/>
  <c r="H247" i="16"/>
  <c r="F15" i="8" s="1"/>
  <c r="I236" i="16"/>
  <c r="I232" i="16"/>
  <c r="I244" i="16"/>
  <c r="C16" i="8" s="1"/>
  <c r="F244" i="16"/>
  <c r="C13" i="8" s="1"/>
  <c r="F236" i="16"/>
  <c r="L247" i="16"/>
  <c r="F19" i="8" s="1"/>
  <c r="L239" i="16"/>
  <c r="AN237" i="16"/>
  <c r="AN245" i="16"/>
  <c r="AM238" i="16"/>
  <c r="AM246" i="16"/>
  <c r="AL246" i="16"/>
  <c r="AL238" i="16"/>
  <c r="AJ239" i="16"/>
  <c r="AJ247" i="16"/>
  <c r="AJ232" i="16"/>
  <c r="AJ235" i="16"/>
  <c r="AJ243" i="16"/>
  <c r="AF238" i="16"/>
  <c r="AF246" i="16"/>
  <c r="AD236" i="16"/>
  <c r="AD244" i="16"/>
  <c r="AB236" i="16"/>
  <c r="AB244" i="16"/>
  <c r="AB232" i="16"/>
  <c r="Y238" i="16"/>
  <c r="Y246" i="16"/>
  <c r="S247" i="16"/>
  <c r="S239" i="16"/>
  <c r="S244" i="16"/>
  <c r="S236" i="16"/>
  <c r="R237" i="16"/>
  <c r="R232" i="16"/>
  <c r="R245" i="16"/>
  <c r="X239" i="16"/>
  <c r="X247" i="16"/>
  <c r="K237" i="16"/>
  <c r="K245" i="16"/>
  <c r="D18" i="8" s="1"/>
  <c r="J245" i="16"/>
  <c r="D17" i="8" s="1"/>
  <c r="J237" i="16"/>
  <c r="X235" i="16"/>
  <c r="X232" i="16"/>
  <c r="X243" i="16"/>
  <c r="V239" i="16"/>
  <c r="V247" i="16"/>
  <c r="H237" i="16"/>
  <c r="H245" i="16"/>
  <c r="D15" i="8" s="1"/>
  <c r="J236" i="16"/>
  <c r="J232" i="16"/>
  <c r="J244" i="16"/>
  <c r="C17" i="8" s="1"/>
  <c r="K232" i="16"/>
  <c r="K243" i="16"/>
  <c r="B18" i="8" s="1"/>
  <c r="H18" i="8" s="1"/>
  <c r="K235" i="16"/>
  <c r="M238" i="16"/>
  <c r="M246" i="16"/>
  <c r="E20" i="8" s="1"/>
  <c r="O247" i="16"/>
  <c r="O239" i="16"/>
  <c r="O236" i="16"/>
  <c r="O244" i="16"/>
  <c r="L237" i="16"/>
  <c r="L245" i="16"/>
  <c r="D19" i="8" s="1"/>
  <c r="Q245" i="16"/>
  <c r="Q237" i="16"/>
  <c r="L244" i="16"/>
  <c r="C19" i="8" s="1"/>
  <c r="L236" i="16"/>
  <c r="AI246" i="16"/>
  <c r="AI238" i="16"/>
  <c r="AI243" i="16"/>
  <c r="AI235" i="16"/>
  <c r="AI232" i="16"/>
  <c r="AM232" i="16"/>
  <c r="AM243" i="16"/>
  <c r="AM235" i="16"/>
  <c r="AJ245" i="16"/>
  <c r="AJ237" i="16"/>
  <c r="AK239" i="16"/>
  <c r="AK247" i="16"/>
  <c r="AE239" i="16"/>
  <c r="AE247" i="16"/>
  <c r="AE235" i="16"/>
  <c r="AE232" i="16"/>
  <c r="AE243" i="16"/>
  <c r="AB238" i="16"/>
  <c r="AB246" i="16"/>
  <c r="AA244" i="16"/>
  <c r="AA236" i="16"/>
  <c r="Z246" i="16"/>
  <c r="Z238" i="16"/>
  <c r="Z232" i="16"/>
  <c r="Z244" i="16"/>
  <c r="Z236" i="16"/>
  <c r="Y237" i="16"/>
  <c r="Y245" i="16"/>
  <c r="W247" i="16"/>
  <c r="W239" i="16"/>
  <c r="X236" i="16"/>
  <c r="X244" i="16"/>
  <c r="T246" i="16"/>
  <c r="T238" i="16"/>
  <c r="T232" i="16"/>
  <c r="T235" i="16"/>
  <c r="T243" i="16"/>
  <c r="S235" i="16"/>
  <c r="S243" i="16"/>
  <c r="S232" i="16"/>
  <c r="W243" i="16"/>
  <c r="W235" i="16"/>
  <c r="W232" i="16"/>
  <c r="F237" i="16"/>
  <c r="F245" i="16"/>
  <c r="D13" i="8" s="1"/>
  <c r="AM244" i="16"/>
  <c r="AM236" i="16"/>
  <c r="AH238" i="16"/>
  <c r="AH246" i="16"/>
  <c r="AG246" i="16"/>
  <c r="AG238" i="16"/>
  <c r="F246" i="16"/>
  <c r="E13" i="8" s="1"/>
  <c r="F238" i="16"/>
  <c r="AK236" i="16"/>
  <c r="AK244" i="16"/>
  <c r="AF237" i="16"/>
  <c r="AF245" i="16"/>
  <c r="AC236" i="16"/>
  <c r="AC244" i="16"/>
  <c r="AB237" i="16"/>
  <c r="AB245" i="16"/>
  <c r="Z237" i="16"/>
  <c r="Z245" i="16"/>
  <c r="V238" i="16"/>
  <c r="V246" i="16"/>
  <c r="U246" i="16"/>
  <c r="U238" i="16"/>
  <c r="J239" i="16"/>
  <c r="J247" i="16"/>
  <c r="F17" i="8" s="1"/>
  <c r="AH235" i="16"/>
  <c r="AH232" i="16"/>
  <c r="AH243" i="16"/>
  <c r="AG237" i="16"/>
  <c r="AG245" i="16"/>
  <c r="G246" i="16"/>
  <c r="E14" i="8" s="1"/>
  <c r="G238" i="16"/>
  <c r="J246" i="16"/>
  <c r="E17" i="8" s="1"/>
  <c r="J238" i="16"/>
  <c r="K239" i="16"/>
  <c r="K247" i="16"/>
  <c r="F18" i="8" s="1"/>
  <c r="K244" i="16"/>
  <c r="C18" i="8" s="1"/>
  <c r="K236" i="16"/>
  <c r="I246" i="16"/>
  <c r="E16" i="8" s="1"/>
  <c r="I238" i="16"/>
  <c r="M237" i="16"/>
  <c r="M245" i="16"/>
  <c r="D20" i="8" s="1"/>
  <c r="AG247" i="16"/>
  <c r="AG239" i="16"/>
  <c r="AG232" i="16"/>
  <c r="AG235" i="16"/>
  <c r="AG243" i="16"/>
  <c r="G239" i="16"/>
  <c r="G247" i="16"/>
  <c r="F14" i="8" s="1"/>
  <c r="AF239" i="16"/>
  <c r="AF247" i="16"/>
  <c r="AF232" i="16"/>
  <c r="AF235" i="16"/>
  <c r="AF243" i="16"/>
  <c r="AE238" i="16"/>
  <c r="AE246" i="16"/>
  <c r="A26" i="16"/>
  <c r="A16" i="18"/>
  <c r="BO15" i="16"/>
  <c r="BP16" i="16"/>
  <c r="BO225" i="16"/>
  <c r="BO230" i="16" s="1"/>
  <c r="BO235" i="16" s="1"/>
  <c r="A73" i="12"/>
  <c r="D72" i="12"/>
  <c r="A22" i="12"/>
  <c r="B21" i="10"/>
  <c r="C21" i="10"/>
  <c r="D21" i="10"/>
  <c r="E21" i="10"/>
  <c r="F21" i="10"/>
  <c r="A22" i="10"/>
  <c r="B21" i="9"/>
  <c r="C21" i="9"/>
  <c r="D21" i="9"/>
  <c r="E21" i="9"/>
  <c r="F21" i="9"/>
  <c r="A22" i="9"/>
  <c r="G21" i="8"/>
  <c r="A22" i="8"/>
  <c r="A22" i="7"/>
  <c r="A15" i="2"/>
  <c r="A22" i="3"/>
  <c r="A22" i="5"/>
  <c r="A22" i="4"/>
  <c r="B17" i="17"/>
  <c r="C17" i="17"/>
  <c r="BD17" i="17" s="1"/>
  <c r="D17" i="17"/>
  <c r="BE17" i="17" s="1"/>
  <c r="E17" i="17"/>
  <c r="BF17" i="17" s="1"/>
  <c r="F17" i="17"/>
  <c r="BG17" i="17" s="1"/>
  <c r="G17" i="17"/>
  <c r="BH17" i="17" s="1"/>
  <c r="H17" i="17"/>
  <c r="BI17" i="17" s="1"/>
  <c r="I17" i="17"/>
  <c r="BJ17" i="17" s="1"/>
  <c r="J17" i="17"/>
  <c r="BK17" i="17" s="1"/>
  <c r="K17" i="17"/>
  <c r="BL17" i="17" s="1"/>
  <c r="L17" i="17"/>
  <c r="BM17" i="17" s="1"/>
  <c r="M17" i="17"/>
  <c r="BN17" i="17" s="1"/>
  <c r="AS17" i="17"/>
  <c r="CT17" i="17" s="1"/>
  <c r="AL17" i="17"/>
  <c r="CM17" i="17" s="1"/>
  <c r="AN17" i="17"/>
  <c r="CO17" i="17" s="1"/>
  <c r="AX17" i="17"/>
  <c r="CY17" i="17" s="1"/>
  <c r="AW17" i="17"/>
  <c r="CX17" i="17" s="1"/>
  <c r="AY17" i="17"/>
  <c r="CZ17" i="17" s="1"/>
  <c r="AV17" i="17"/>
  <c r="CW17" i="17" s="1"/>
  <c r="AU17" i="17"/>
  <c r="CV17" i="17" s="1"/>
  <c r="AT17" i="17"/>
  <c r="CU17" i="17" s="1"/>
  <c r="AO17" i="17"/>
  <c r="CP17" i="17" s="1"/>
  <c r="AP17" i="17"/>
  <c r="CQ17" i="17" s="1"/>
  <c r="AM17" i="17"/>
  <c r="CN17" i="17" s="1"/>
  <c r="AE17" i="17"/>
  <c r="CF17" i="17" s="1"/>
  <c r="AK17" i="17"/>
  <c r="CL17" i="17" s="1"/>
  <c r="AJ17" i="17"/>
  <c r="CK17" i="17" s="1"/>
  <c r="AQ17" i="17"/>
  <c r="CR17" i="17" s="1"/>
  <c r="AI17" i="17"/>
  <c r="CJ17" i="17" s="1"/>
  <c r="AH17" i="17"/>
  <c r="CI17" i="17" s="1"/>
  <c r="AF17" i="17"/>
  <c r="CG17" i="17" s="1"/>
  <c r="AD17" i="17"/>
  <c r="CE17" i="17" s="1"/>
  <c r="AC17" i="17"/>
  <c r="CD17" i="17" s="1"/>
  <c r="N17" i="17"/>
  <c r="BO17" i="17" s="1"/>
  <c r="AG17" i="17"/>
  <c r="CH17" i="17" s="1"/>
  <c r="AB17" i="17"/>
  <c r="CC17" i="17" s="1"/>
  <c r="AA17" i="17"/>
  <c r="CB17" i="17" s="1"/>
  <c r="Z17" i="17"/>
  <c r="CA17" i="17" s="1"/>
  <c r="Y17" i="17"/>
  <c r="BZ17" i="17" s="1"/>
  <c r="X17" i="17"/>
  <c r="BY17" i="17" s="1"/>
  <c r="W17" i="17"/>
  <c r="BX17" i="17" s="1"/>
  <c r="V17" i="17"/>
  <c r="BW17" i="17" s="1"/>
  <c r="U17" i="17"/>
  <c r="BV17" i="17" s="1"/>
  <c r="T17" i="17"/>
  <c r="BU17" i="17" s="1"/>
  <c r="S17" i="17"/>
  <c r="BT17" i="17" s="1"/>
  <c r="R17" i="17"/>
  <c r="BS17" i="17" s="1"/>
  <c r="Q17" i="17"/>
  <c r="BR17" i="17" s="1"/>
  <c r="P17" i="17"/>
  <c r="BQ17" i="17" s="1"/>
  <c r="O17" i="17"/>
  <c r="BP17" i="17" s="1"/>
  <c r="AR17" i="17"/>
  <c r="CS17" i="17" s="1"/>
  <c r="AM2" i="14"/>
  <c r="K13" i="6"/>
  <c r="BP228" i="16" l="1"/>
  <c r="BP233" i="16" s="1"/>
  <c r="CI228" i="16"/>
  <c r="CI233" i="16" s="1"/>
  <c r="CI238" i="16" s="1"/>
  <c r="CE228" i="16"/>
  <c r="CE233" i="16" s="1"/>
  <c r="CE238" i="16" s="1"/>
  <c r="BU228" i="16"/>
  <c r="BU233" i="16" s="1"/>
  <c r="BU238" i="16" s="1"/>
  <c r="BR228" i="16"/>
  <c r="BR233" i="16" s="1"/>
  <c r="BR238" i="16" s="1"/>
  <c r="BJ228" i="16"/>
  <c r="BJ233" i="16" s="1"/>
  <c r="BJ238" i="16" s="1"/>
  <c r="BT228" i="16"/>
  <c r="BT233" i="16" s="1"/>
  <c r="BT238" i="16" s="1"/>
  <c r="BS228" i="16"/>
  <c r="BS233" i="16" s="1"/>
  <c r="BS238" i="16" s="1"/>
  <c r="BW228" i="16"/>
  <c r="BW233" i="16" s="1"/>
  <c r="BW238" i="16" s="1"/>
  <c r="BG228" i="16"/>
  <c r="BG233" i="16" s="1"/>
  <c r="BG238" i="16" s="1"/>
  <c r="BV228" i="16"/>
  <c r="BV233" i="16" s="1"/>
  <c r="BV238" i="16" s="1"/>
  <c r="BL228" i="16"/>
  <c r="BL233" i="16" s="1"/>
  <c r="BF228" i="16"/>
  <c r="BF233" i="16" s="1"/>
  <c r="BF238" i="16" s="1"/>
  <c r="CK228" i="16"/>
  <c r="CK233" i="16" s="1"/>
  <c r="CK238" i="16" s="1"/>
  <c r="BO228" i="16"/>
  <c r="BO233" i="16" s="1"/>
  <c r="BI228" i="16"/>
  <c r="BI233" i="16" s="1"/>
  <c r="CJ228" i="16"/>
  <c r="CJ233" i="16" s="1"/>
  <c r="CJ238" i="16" s="1"/>
  <c r="CH228" i="16"/>
  <c r="CH233" i="16" s="1"/>
  <c r="CH238" i="16" s="1"/>
  <c r="BZ228" i="16"/>
  <c r="BZ233" i="16" s="1"/>
  <c r="BZ238" i="16" s="1"/>
  <c r="CG228" i="16"/>
  <c r="CG233" i="16" s="1"/>
  <c r="CG238" i="16" s="1"/>
  <c r="BH228" i="16"/>
  <c r="BH233" i="16" s="1"/>
  <c r="BH238" i="16" s="1"/>
  <c r="AM68" i="14"/>
  <c r="AM67" i="14"/>
  <c r="AM61" i="14"/>
  <c r="AM66" i="14"/>
  <c r="AM64" i="14"/>
  <c r="AM60" i="14"/>
  <c r="AM59" i="14"/>
  <c r="AM65" i="14"/>
  <c r="AM62" i="14"/>
  <c r="AM63" i="14"/>
  <c r="N18" i="17"/>
  <c r="BO18" i="17" s="1"/>
  <c r="BO220" i="17" s="1"/>
  <c r="BO221" i="17" s="1"/>
  <c r="G18" i="17"/>
  <c r="BH18" i="17" s="1"/>
  <c r="BH220" i="17" s="1"/>
  <c r="BH221" i="17" s="1"/>
  <c r="D18" i="12" s="1"/>
  <c r="K18" i="17"/>
  <c r="BL18" i="17" s="1"/>
  <c r="BL220" i="17" s="1"/>
  <c r="BL221" i="17" s="1"/>
  <c r="D22" i="12" s="1"/>
  <c r="AL18" i="17"/>
  <c r="CM18" i="17" s="1"/>
  <c r="CM220" i="17" s="1"/>
  <c r="CM221" i="17" s="1"/>
  <c r="AV18" i="17"/>
  <c r="CW18" i="17" s="1"/>
  <c r="CW220" i="17" s="1"/>
  <c r="CW221" i="17" s="1"/>
  <c r="AE18" i="17"/>
  <c r="CF18" i="17" s="1"/>
  <c r="CF220" i="17" s="1"/>
  <c r="CF221" i="17" s="1"/>
  <c r="AH18" i="17"/>
  <c r="CI18" i="17" s="1"/>
  <c r="CI220" i="17" s="1"/>
  <c r="CI221" i="17" s="1"/>
  <c r="Z18" i="17"/>
  <c r="CA18" i="17" s="1"/>
  <c r="CA220" i="17" s="1"/>
  <c r="CA221" i="17" s="1"/>
  <c r="V18" i="17"/>
  <c r="BW18" i="17" s="1"/>
  <c r="BW220" i="17" s="1"/>
  <c r="BW221" i="17" s="1"/>
  <c r="D18" i="17"/>
  <c r="BE18" i="17" s="1"/>
  <c r="BE220" i="17" s="1"/>
  <c r="BE221" i="17" s="1"/>
  <c r="D15" i="12" s="1"/>
  <c r="M18" i="17"/>
  <c r="BN18" i="17" s="1"/>
  <c r="BN220" i="17" s="1"/>
  <c r="BN221" i="17" s="1"/>
  <c r="AW18" i="17"/>
  <c r="CX18" i="17" s="1"/>
  <c r="CX220" i="17" s="1"/>
  <c r="CX221" i="17" s="1"/>
  <c r="AM18" i="17"/>
  <c r="CN18" i="17" s="1"/>
  <c r="CN220" i="17" s="1"/>
  <c r="CN221" i="17" s="1"/>
  <c r="AI18" i="17"/>
  <c r="CJ18" i="17" s="1"/>
  <c r="CJ220" i="17" s="1"/>
  <c r="CJ221" i="17" s="1"/>
  <c r="AC18" i="17"/>
  <c r="CD18" i="17" s="1"/>
  <c r="CD220" i="17" s="1"/>
  <c r="CD221" i="17" s="1"/>
  <c r="U18" i="17"/>
  <c r="BV18" i="17" s="1"/>
  <c r="BV220" i="17" s="1"/>
  <c r="BV221" i="17" s="1"/>
  <c r="F18" i="17"/>
  <c r="BG18" i="17" s="1"/>
  <c r="BG220" i="17" s="1"/>
  <c r="BG221" i="17" s="1"/>
  <c r="D17" i="12" s="1"/>
  <c r="B18" i="17"/>
  <c r="H18" i="17"/>
  <c r="BI18" i="17" s="1"/>
  <c r="BI220" i="17" s="1"/>
  <c r="BI221" i="17" s="1"/>
  <c r="D19" i="12" s="1"/>
  <c r="L18" i="17"/>
  <c r="BM18" i="17" s="1"/>
  <c r="BM220" i="17" s="1"/>
  <c r="BM221" i="17" s="1"/>
  <c r="AN18" i="17"/>
  <c r="CO18" i="17" s="1"/>
  <c r="CO220" i="17" s="1"/>
  <c r="CO221" i="17" s="1"/>
  <c r="AT18" i="17"/>
  <c r="CU18" i="17" s="1"/>
  <c r="CU220" i="17" s="1"/>
  <c r="CU221" i="17" s="1"/>
  <c r="AQ18" i="17"/>
  <c r="CR18" i="17" s="1"/>
  <c r="CR220" i="17" s="1"/>
  <c r="CR221" i="17" s="1"/>
  <c r="AF18" i="17"/>
  <c r="CG18" i="17" s="1"/>
  <c r="CG220" i="17" s="1"/>
  <c r="CG221" i="17" s="1"/>
  <c r="AA18" i="17"/>
  <c r="CB18" i="17" s="1"/>
  <c r="CB220" i="17" s="1"/>
  <c r="CB221" i="17" s="1"/>
  <c r="R18" i="17"/>
  <c r="BS18" i="17" s="1"/>
  <c r="BS220" i="17" s="1"/>
  <c r="BS221" i="17" s="1"/>
  <c r="AR18" i="17"/>
  <c r="CS18" i="17" s="1"/>
  <c r="CS220" i="17" s="1"/>
  <c r="CS221" i="17" s="1"/>
  <c r="C18" i="17"/>
  <c r="BD18" i="17" s="1"/>
  <c r="BD220" i="17" s="1"/>
  <c r="BD221" i="17" s="1"/>
  <c r="D14" i="12" s="1"/>
  <c r="I18" i="17"/>
  <c r="BJ18" i="17" s="1"/>
  <c r="BJ220" i="17" s="1"/>
  <c r="BJ221" i="17" s="1"/>
  <c r="D20" i="12" s="1"/>
  <c r="AS18" i="17"/>
  <c r="CT18" i="17" s="1"/>
  <c r="CT220" i="17" s="1"/>
  <c r="CT221" i="17" s="1"/>
  <c r="AU18" i="17"/>
  <c r="CV18" i="17" s="1"/>
  <c r="CV220" i="17" s="1"/>
  <c r="CV221" i="17" s="1"/>
  <c r="AP18" i="17"/>
  <c r="CQ18" i="17" s="1"/>
  <c r="CQ220" i="17" s="1"/>
  <c r="CQ221" i="17" s="1"/>
  <c r="AJ18" i="17"/>
  <c r="CK18" i="17" s="1"/>
  <c r="CK220" i="17" s="1"/>
  <c r="CK221" i="17" s="1"/>
  <c r="AG18" i="17"/>
  <c r="CH18" i="17" s="1"/>
  <c r="CH220" i="17" s="1"/>
  <c r="CH221" i="17" s="1"/>
  <c r="AB18" i="17"/>
  <c r="CC18" i="17" s="1"/>
  <c r="CC220" i="17" s="1"/>
  <c r="CC221" i="17" s="1"/>
  <c r="Y18" i="17"/>
  <c r="BZ18" i="17" s="1"/>
  <c r="BZ220" i="17" s="1"/>
  <c r="BZ221" i="17" s="1"/>
  <c r="W18" i="17"/>
  <c r="BX18" i="17" s="1"/>
  <c r="BX220" i="17" s="1"/>
  <c r="BX221" i="17" s="1"/>
  <c r="S18" i="17"/>
  <c r="BT18" i="17" s="1"/>
  <c r="BT220" i="17" s="1"/>
  <c r="BT221" i="17" s="1"/>
  <c r="P18" i="17"/>
  <c r="BQ18" i="17" s="1"/>
  <c r="BQ220" i="17" s="1"/>
  <c r="BQ221" i="17" s="1"/>
  <c r="E18" i="17"/>
  <c r="BF18" i="17" s="1"/>
  <c r="BF220" i="17" s="1"/>
  <c r="BF221" i="17" s="1"/>
  <c r="D16" i="12" s="1"/>
  <c r="J18" i="17"/>
  <c r="BK18" i="17" s="1"/>
  <c r="BK220" i="17" s="1"/>
  <c r="BK221" i="17" s="1"/>
  <c r="D21" i="12" s="1"/>
  <c r="AX18" i="17"/>
  <c r="CY18" i="17" s="1"/>
  <c r="CY220" i="17" s="1"/>
  <c r="CY221" i="17" s="1"/>
  <c r="AO18" i="17"/>
  <c r="CP18" i="17" s="1"/>
  <c r="CP220" i="17" s="1"/>
  <c r="CP221" i="17" s="1"/>
  <c r="AK18" i="17"/>
  <c r="CL18" i="17" s="1"/>
  <c r="CL220" i="17" s="1"/>
  <c r="CL221" i="17" s="1"/>
  <c r="AD18" i="17"/>
  <c r="CE18" i="17" s="1"/>
  <c r="CE220" i="17" s="1"/>
  <c r="CE221" i="17" s="1"/>
  <c r="O18" i="17"/>
  <c r="BP18" i="17" s="1"/>
  <c r="BP220" i="17" s="1"/>
  <c r="BP221" i="17" s="1"/>
  <c r="AY18" i="17"/>
  <c r="CZ18" i="17" s="1"/>
  <c r="CZ220" i="17" s="1"/>
  <c r="CZ221" i="17" s="1"/>
  <c r="D62" i="12" s="1"/>
  <c r="X18" i="17"/>
  <c r="BY18" i="17" s="1"/>
  <c r="BY220" i="17" s="1"/>
  <c r="BY221" i="17" s="1"/>
  <c r="T18" i="17"/>
  <c r="BU18" i="17" s="1"/>
  <c r="BU220" i="17" s="1"/>
  <c r="BU221" i="17" s="1"/>
  <c r="Q18" i="17"/>
  <c r="BR18" i="17" s="1"/>
  <c r="BR220" i="17" s="1"/>
  <c r="BR221" i="17" s="1"/>
  <c r="AM3" i="14"/>
  <c r="K14" i="6"/>
  <c r="C215" i="6" s="1"/>
  <c r="BQ228" i="16"/>
  <c r="BQ233" i="16" s="1"/>
  <c r="BQ238" i="16" s="1"/>
  <c r="CN228" i="16"/>
  <c r="CN233" i="16" s="1"/>
  <c r="CN238" i="16" s="1"/>
  <c r="CL228" i="16"/>
  <c r="CL233" i="16" s="1"/>
  <c r="CL238" i="16" s="1"/>
  <c r="CB228" i="16"/>
  <c r="CB233" i="16" s="1"/>
  <c r="CB238" i="16" s="1"/>
  <c r="CD228" i="16"/>
  <c r="CD233" i="16" s="1"/>
  <c r="CC228" i="16"/>
  <c r="CC233" i="16" s="1"/>
  <c r="CC238" i="16" s="1"/>
  <c r="BM228" i="16"/>
  <c r="BM233" i="16" s="1"/>
  <c r="BM238" i="16" s="1"/>
  <c r="BX228" i="16"/>
  <c r="BX233" i="16" s="1"/>
  <c r="CA228" i="16"/>
  <c r="CA233" i="16" s="1"/>
  <c r="CA238" i="16" s="1"/>
  <c r="BY228" i="16"/>
  <c r="BY233" i="16" s="1"/>
  <c r="BN228" i="16"/>
  <c r="BN233" i="16" s="1"/>
  <c r="BN238" i="16" s="1"/>
  <c r="BK228" i="16"/>
  <c r="BK233" i="16" s="1"/>
  <c r="BK238" i="16" s="1"/>
  <c r="CM228" i="16"/>
  <c r="CM233" i="16" s="1"/>
  <c r="CM238" i="16" s="1"/>
  <c r="CF228" i="16"/>
  <c r="CF233" i="16" s="1"/>
  <c r="CF238" i="16" s="1"/>
  <c r="C214" i="6"/>
  <c r="I214" i="6"/>
  <c r="I217" i="6" s="1"/>
  <c r="I215" i="6"/>
  <c r="I216" i="6"/>
  <c r="I218" i="6"/>
  <c r="BX209" i="18"/>
  <c r="D212" i="11" s="1"/>
  <c r="BZ209" i="18"/>
  <c r="BH239" i="16"/>
  <c r="A27" i="16"/>
  <c r="A17" i="18"/>
  <c r="BP15" i="16"/>
  <c r="BQ16" i="16"/>
  <c r="BP225" i="16"/>
  <c r="BP230" i="16" s="1"/>
  <c r="BP235" i="16" s="1"/>
  <c r="A74" i="12"/>
  <c r="D73" i="12"/>
  <c r="A23" i="12"/>
  <c r="B22" i="10"/>
  <c r="C22" i="10"/>
  <c r="D22" i="10"/>
  <c r="E22" i="10"/>
  <c r="F22" i="10"/>
  <c r="B22" i="9"/>
  <c r="C22" i="9"/>
  <c r="D22" i="9"/>
  <c r="E22" i="9"/>
  <c r="F22" i="9"/>
  <c r="A23" i="9"/>
  <c r="B22" i="8"/>
  <c r="H22" i="8" s="1"/>
  <c r="C22" i="8"/>
  <c r="D22" i="8"/>
  <c r="E22" i="8"/>
  <c r="F22" i="8"/>
  <c r="G22" i="8"/>
  <c r="A23" i="8"/>
  <c r="A23" i="7"/>
  <c r="A16" i="2"/>
  <c r="A23" i="3"/>
  <c r="A23" i="5"/>
  <c r="A23" i="4"/>
  <c r="BC17" i="17"/>
  <c r="BA17" i="17"/>
  <c r="EM17" i="17" s="1"/>
  <c r="D12" i="11"/>
  <c r="BY238" i="16" l="1"/>
  <c r="BY239" i="16"/>
  <c r="BX238" i="16"/>
  <c r="BX239" i="16"/>
  <c r="BP238" i="16"/>
  <c r="BP239" i="16"/>
  <c r="BL238" i="16"/>
  <c r="BL239" i="16"/>
  <c r="BO238" i="16"/>
  <c r="BO239" i="16"/>
  <c r="AM69" i="14"/>
  <c r="BI239" i="16"/>
  <c r="BI238" i="16"/>
  <c r="BA18" i="17"/>
  <c r="BC18" i="17"/>
  <c r="BC220" i="17" s="1"/>
  <c r="BC221" i="17" s="1"/>
  <c r="D13" i="12" s="1"/>
  <c r="CD238" i="16"/>
  <c r="CD239" i="16"/>
  <c r="A28" i="16"/>
  <c r="A18" i="18"/>
  <c r="BQ15" i="16"/>
  <c r="BR16" i="16"/>
  <c r="BQ225" i="16"/>
  <c r="BQ230" i="16" s="1"/>
  <c r="BQ235" i="16" s="1"/>
  <c r="D74" i="12"/>
  <c r="A75" i="12"/>
  <c r="D23" i="12"/>
  <c r="A24" i="12"/>
  <c r="AO16" i="13"/>
  <c r="AO15" i="13"/>
  <c r="AO17" i="13"/>
  <c r="AO40" i="13"/>
  <c r="AO42" i="13"/>
  <c r="AO41" i="13"/>
  <c r="AO72" i="13"/>
  <c r="AO73" i="13"/>
  <c r="AO74" i="13"/>
  <c r="B23" i="9"/>
  <c r="C23" i="9"/>
  <c r="D23" i="9"/>
  <c r="E23" i="9"/>
  <c r="F23" i="9"/>
  <c r="A24" i="9"/>
  <c r="B23" i="8"/>
  <c r="H23" i="8" s="1"/>
  <c r="C23" i="8"/>
  <c r="D23" i="8"/>
  <c r="E23" i="8"/>
  <c r="F23" i="8"/>
  <c r="G23" i="8"/>
  <c r="A24" i="8"/>
  <c r="A24" i="7"/>
  <c r="A17" i="2"/>
  <c r="A24" i="3"/>
  <c r="A24" i="5"/>
  <c r="A24" i="4"/>
  <c r="C216" i="6"/>
  <c r="AN56" i="14" s="1"/>
  <c r="C217" i="6"/>
  <c r="C218" i="6" s="1"/>
  <c r="AN55" i="14"/>
  <c r="AN59" i="14" l="1"/>
  <c r="AN63" i="14"/>
  <c r="AN64" i="14"/>
  <c r="AN62" i="14"/>
  <c r="AN66" i="14"/>
  <c r="AN61" i="14"/>
  <c r="AN65" i="14"/>
  <c r="AN67" i="14"/>
  <c r="AN60" i="14"/>
  <c r="AN68" i="14"/>
  <c r="D13" i="11"/>
  <c r="EM18" i="17"/>
  <c r="A19" i="18"/>
  <c r="A29" i="16"/>
  <c r="BR15" i="16"/>
  <c r="BS16" i="16"/>
  <c r="BR225" i="16"/>
  <c r="BR230" i="16" s="1"/>
  <c r="BR235" i="16" s="1"/>
  <c r="A76" i="12"/>
  <c r="D75" i="12"/>
  <c r="D24" i="12"/>
  <c r="A25" i="12"/>
  <c r="AO18" i="13"/>
  <c r="AN15" i="13" s="1"/>
  <c r="AN18" i="13" s="1"/>
  <c r="AO43" i="13"/>
  <c r="AN40" i="13"/>
  <c r="AN43" i="13" s="1"/>
  <c r="AO75" i="13"/>
  <c r="AN72" i="13"/>
  <c r="AN75" i="13" s="1"/>
  <c r="B24" i="9"/>
  <c r="C24" i="9"/>
  <c r="D24" i="9"/>
  <c r="E24" i="9"/>
  <c r="F24" i="9"/>
  <c r="A25" i="9"/>
  <c r="B24" i="8"/>
  <c r="H24" i="8" s="1"/>
  <c r="C24" i="8"/>
  <c r="D24" i="8"/>
  <c r="E24" i="8"/>
  <c r="F24" i="8"/>
  <c r="G24" i="8"/>
  <c r="A25" i="8"/>
  <c r="A25" i="7"/>
  <c r="A25" i="3"/>
  <c r="A25" i="5"/>
  <c r="A25" i="4"/>
  <c r="A18" i="2"/>
  <c r="AN69" i="14" l="1"/>
  <c r="A30" i="16"/>
  <c r="A20" i="18"/>
  <c r="BS15" i="16"/>
  <c r="BT16" i="16"/>
  <c r="BS225" i="16"/>
  <c r="BS230" i="16" s="1"/>
  <c r="BS235" i="16" s="1"/>
  <c r="A77" i="12"/>
  <c r="D76" i="12"/>
  <c r="D25" i="12"/>
  <c r="A26" i="12"/>
  <c r="AN17" i="13"/>
  <c r="AN16" i="13"/>
  <c r="AN41" i="13"/>
  <c r="AN42" i="13"/>
  <c r="AN74" i="13"/>
  <c r="AN73" i="13"/>
  <c r="B25" i="9"/>
  <c r="C25" i="9"/>
  <c r="D25" i="9"/>
  <c r="E25" i="9"/>
  <c r="F25" i="9"/>
  <c r="A26" i="9"/>
  <c r="B25" i="8"/>
  <c r="H25" i="8" s="1"/>
  <c r="C25" i="8"/>
  <c r="D25" i="8"/>
  <c r="E25" i="8"/>
  <c r="F25" i="8"/>
  <c r="G25" i="8"/>
  <c r="A26" i="8"/>
  <c r="A26" i="7"/>
  <c r="A26" i="3"/>
  <c r="A19" i="2"/>
  <c r="A26" i="5"/>
  <c r="A26" i="4"/>
  <c r="A21" i="18" l="1"/>
  <c r="A31" i="16"/>
  <c r="BT15" i="16"/>
  <c r="BU16" i="16"/>
  <c r="BT225" i="16"/>
  <c r="BT230" i="16" s="1"/>
  <c r="BT235" i="16" s="1"/>
  <c r="A78" i="12"/>
  <c r="D77" i="12"/>
  <c r="D26" i="12"/>
  <c r="A27" i="12"/>
  <c r="B26" i="9"/>
  <c r="C26" i="9"/>
  <c r="D26" i="9"/>
  <c r="E26" i="9"/>
  <c r="F26" i="9"/>
  <c r="A27" i="9"/>
  <c r="B26" i="8"/>
  <c r="H26" i="8" s="1"/>
  <c r="C26" i="8"/>
  <c r="D26" i="8"/>
  <c r="E26" i="8"/>
  <c r="F26" i="8"/>
  <c r="G26" i="8"/>
  <c r="A27" i="8"/>
  <c r="A27" i="7"/>
  <c r="A27" i="5"/>
  <c r="A27" i="4"/>
  <c r="A20" i="2"/>
  <c r="A27" i="3"/>
  <c r="A32" i="16" l="1"/>
  <c r="A22" i="18"/>
  <c r="BU15" i="16"/>
  <c r="BV16" i="16"/>
  <c r="BU225" i="16"/>
  <c r="BU230" i="16" s="1"/>
  <c r="BU235" i="16" s="1"/>
  <c r="D78" i="12"/>
  <c r="A79" i="12"/>
  <c r="D27" i="12"/>
  <c r="A28" i="12"/>
  <c r="B27" i="9"/>
  <c r="C27" i="9"/>
  <c r="D27" i="9"/>
  <c r="E27" i="9"/>
  <c r="F27" i="9"/>
  <c r="A28" i="9"/>
  <c r="B27" i="8"/>
  <c r="H27" i="8" s="1"/>
  <c r="C27" i="8"/>
  <c r="D27" i="8"/>
  <c r="E27" i="8"/>
  <c r="F27" i="8"/>
  <c r="G27" i="8"/>
  <c r="A28" i="8"/>
  <c r="A28" i="7"/>
  <c r="A21" i="2"/>
  <c r="A28" i="3"/>
  <c r="A28" i="4"/>
  <c r="A28" i="5"/>
  <c r="A23" i="18" l="1"/>
  <c r="A33" i="16"/>
  <c r="BV15" i="16"/>
  <c r="BW16" i="16"/>
  <c r="BV225" i="16"/>
  <c r="BV230" i="16" s="1"/>
  <c r="BV235" i="16" s="1"/>
  <c r="D79" i="12"/>
  <c r="A80" i="12"/>
  <c r="D28" i="12"/>
  <c r="A29" i="12"/>
  <c r="B28" i="9"/>
  <c r="C28" i="9"/>
  <c r="D28" i="9"/>
  <c r="E28" i="9"/>
  <c r="F28" i="9"/>
  <c r="A29" i="9"/>
  <c r="B28" i="8"/>
  <c r="H28" i="8" s="1"/>
  <c r="C28" i="8"/>
  <c r="D28" i="8"/>
  <c r="E28" i="8"/>
  <c r="F28" i="8"/>
  <c r="G28" i="8"/>
  <c r="A29" i="8"/>
  <c r="A29" i="7"/>
  <c r="A29" i="3"/>
  <c r="A29" i="4"/>
  <c r="A29" i="5"/>
  <c r="A22" i="2"/>
  <c r="A34" i="16" l="1"/>
  <c r="A24" i="18"/>
  <c r="BW15" i="16"/>
  <c r="BX16" i="16"/>
  <c r="BW225" i="16"/>
  <c r="BW230" i="16" s="1"/>
  <c r="BW235" i="16" s="1"/>
  <c r="D80" i="12"/>
  <c r="A81" i="12"/>
  <c r="D29" i="12"/>
  <c r="A30" i="12"/>
  <c r="B29" i="9"/>
  <c r="C29" i="9"/>
  <c r="D29" i="9"/>
  <c r="E29" i="9"/>
  <c r="F29" i="9"/>
  <c r="A30" i="9"/>
  <c r="B29" i="8"/>
  <c r="H29" i="8" s="1"/>
  <c r="C29" i="8"/>
  <c r="D29" i="8"/>
  <c r="E29" i="8"/>
  <c r="F29" i="8"/>
  <c r="G29" i="8"/>
  <c r="A30" i="8"/>
  <c r="A30" i="7"/>
  <c r="A23" i="2"/>
  <c r="A30" i="3"/>
  <c r="A30" i="4"/>
  <c r="A30" i="5"/>
  <c r="A35" i="16" l="1"/>
  <c r="A25" i="18"/>
  <c r="BX15" i="16"/>
  <c r="BY16" i="16"/>
  <c r="BX225" i="16"/>
  <c r="BX230" i="16" s="1"/>
  <c r="BX235" i="16" s="1"/>
  <c r="D81" i="12"/>
  <c r="A82" i="12"/>
  <c r="D30" i="12"/>
  <c r="A31" i="12"/>
  <c r="B30" i="9"/>
  <c r="C30" i="9"/>
  <c r="D30" i="9"/>
  <c r="E30" i="9"/>
  <c r="F30" i="9"/>
  <c r="A31" i="9"/>
  <c r="B30" i="8"/>
  <c r="H30" i="8" s="1"/>
  <c r="C30" i="8"/>
  <c r="D30" i="8"/>
  <c r="E30" i="8"/>
  <c r="F30" i="8"/>
  <c r="G30" i="8"/>
  <c r="A31" i="8"/>
  <c r="A31" i="7"/>
  <c r="A31" i="3"/>
  <c r="A31" i="5"/>
  <c r="A31" i="4"/>
  <c r="A24" i="2"/>
  <c r="A36" i="16" l="1"/>
  <c r="A26" i="18"/>
  <c r="BY15" i="16"/>
  <c r="BZ16" i="16"/>
  <c r="BY225" i="16"/>
  <c r="BY230" i="16" s="1"/>
  <c r="BY235" i="16" s="1"/>
  <c r="D82" i="12"/>
  <c r="A83" i="12"/>
  <c r="D83" i="12" s="1"/>
  <c r="D31" i="12"/>
  <c r="A32" i="12"/>
  <c r="B31" i="9"/>
  <c r="C31" i="9"/>
  <c r="D31" i="9"/>
  <c r="E31" i="9"/>
  <c r="F31" i="9"/>
  <c r="A32" i="9"/>
  <c r="B31" i="8"/>
  <c r="H31" i="8" s="1"/>
  <c r="C31" i="8"/>
  <c r="D31" i="8"/>
  <c r="E31" i="8"/>
  <c r="F31" i="8"/>
  <c r="G31" i="8"/>
  <c r="A32" i="8"/>
  <c r="A32" i="7"/>
  <c r="A25" i="2"/>
  <c r="A32" i="3"/>
  <c r="A32" i="4"/>
  <c r="A32" i="5"/>
  <c r="A37" i="16" l="1"/>
  <c r="A27" i="18"/>
  <c r="BZ15" i="16"/>
  <c r="CA16" i="16"/>
  <c r="BZ225" i="16"/>
  <c r="BZ230" i="16" s="1"/>
  <c r="BZ235" i="16" s="1"/>
  <c r="D32" i="12"/>
  <c r="A33" i="12"/>
  <c r="B32" i="9"/>
  <c r="C32" i="9"/>
  <c r="D32" i="9"/>
  <c r="E32" i="9"/>
  <c r="F32" i="9"/>
  <c r="B32" i="8"/>
  <c r="H32" i="8" s="1"/>
  <c r="C32" i="8"/>
  <c r="D32" i="8"/>
  <c r="E32" i="8"/>
  <c r="F32" i="8"/>
  <c r="G32" i="8"/>
  <c r="A33" i="8"/>
  <c r="A33" i="7"/>
  <c r="A33" i="3"/>
  <c r="A33" i="4"/>
  <c r="A33" i="5"/>
  <c r="A26" i="2"/>
  <c r="A38" i="16" l="1"/>
  <c r="A28" i="18"/>
  <c r="CA15" i="16"/>
  <c r="CB16" i="16"/>
  <c r="CA225" i="16"/>
  <c r="CA230" i="16" s="1"/>
  <c r="CA235" i="16" s="1"/>
  <c r="D33" i="12"/>
  <c r="A34" i="12"/>
  <c r="AO10" i="13"/>
  <c r="AO11" i="13"/>
  <c r="AO9" i="13"/>
  <c r="AO34" i="13"/>
  <c r="AO36" i="13"/>
  <c r="AO35" i="13"/>
  <c r="AO66" i="13"/>
  <c r="AO68" i="13"/>
  <c r="AO67" i="13"/>
  <c r="B33" i="8"/>
  <c r="H33" i="8" s="1"/>
  <c r="C33" i="8"/>
  <c r="D33" i="8"/>
  <c r="E33" i="8"/>
  <c r="F33" i="8"/>
  <c r="G33" i="8"/>
  <c r="A34" i="8"/>
  <c r="A34" i="7"/>
  <c r="A27" i="2"/>
  <c r="A34" i="3"/>
  <c r="A34" i="4"/>
  <c r="A34" i="5"/>
  <c r="A39" i="16" l="1"/>
  <c r="A29" i="18"/>
  <c r="CB15" i="16"/>
  <c r="CC16" i="16"/>
  <c r="CB225" i="16"/>
  <c r="CB230" i="16" s="1"/>
  <c r="CB235" i="16" s="1"/>
  <c r="D34" i="12"/>
  <c r="A35" i="12"/>
  <c r="AO12" i="13"/>
  <c r="AN9" i="13" s="1"/>
  <c r="AO37" i="13"/>
  <c r="AN34" i="13" s="1"/>
  <c r="AO69" i="13"/>
  <c r="AN66" i="13" s="1"/>
  <c r="B34" i="8"/>
  <c r="H34" i="8" s="1"/>
  <c r="C34" i="8"/>
  <c r="D34" i="8"/>
  <c r="E34" i="8"/>
  <c r="F34" i="8"/>
  <c r="G34" i="8"/>
  <c r="A35" i="8"/>
  <c r="A35" i="7"/>
  <c r="A28" i="2"/>
  <c r="A35" i="3"/>
  <c r="A35" i="5"/>
  <c r="A35" i="4"/>
  <c r="A40" i="16" l="1"/>
  <c r="A30" i="18"/>
  <c r="CC15" i="16"/>
  <c r="CD16" i="16"/>
  <c r="CC225" i="16"/>
  <c r="CC230" i="16" s="1"/>
  <c r="CC235" i="16" s="1"/>
  <c r="D35" i="12"/>
  <c r="A36" i="12"/>
  <c r="AN10" i="13"/>
  <c r="AN11" i="13"/>
  <c r="AN36" i="13"/>
  <c r="AN35" i="13"/>
  <c r="AN67" i="13"/>
  <c r="AN68" i="13"/>
  <c r="B35" i="8"/>
  <c r="H35" i="8" s="1"/>
  <c r="C35" i="8"/>
  <c r="D35" i="8"/>
  <c r="E35" i="8"/>
  <c r="F35" i="8"/>
  <c r="G35" i="8"/>
  <c r="A36" i="8"/>
  <c r="A36" i="7"/>
  <c r="A36" i="3"/>
  <c r="A36" i="4"/>
  <c r="A36" i="5"/>
  <c r="A29" i="2"/>
  <c r="AN12" i="13" l="1"/>
  <c r="AN37" i="13"/>
  <c r="A41" i="16"/>
  <c r="A31" i="18"/>
  <c r="CD15" i="16"/>
  <c r="CE16" i="16"/>
  <c r="CD225" i="16"/>
  <c r="D36" i="12"/>
  <c r="A37" i="12"/>
  <c r="B36" i="8"/>
  <c r="H36" i="8" s="1"/>
  <c r="C36" i="8"/>
  <c r="D36" i="8"/>
  <c r="E36" i="8"/>
  <c r="F36" i="8"/>
  <c r="G36" i="8"/>
  <c r="A37" i="8"/>
  <c r="B36" i="7"/>
  <c r="D36" i="7"/>
  <c r="F36" i="7"/>
  <c r="A37" i="7"/>
  <c r="A30" i="2"/>
  <c r="A37" i="3"/>
  <c r="A37" i="5"/>
  <c r="A37" i="4"/>
  <c r="AN69" i="13"/>
  <c r="A42" i="16" l="1"/>
  <c r="A32" i="18"/>
  <c r="CE15" i="16"/>
  <c r="CF16" i="16"/>
  <c r="CE225" i="16"/>
  <c r="F35" i="7"/>
  <c r="D35" i="7"/>
  <c r="B35" i="7"/>
  <c r="D34" i="7"/>
  <c r="B34" i="7"/>
  <c r="F34" i="7"/>
  <c r="F33" i="7"/>
  <c r="D33" i="7"/>
  <c r="B33" i="7"/>
  <c r="F32" i="7"/>
  <c r="D32" i="7"/>
  <c r="B32" i="7"/>
  <c r="F31" i="7"/>
  <c r="D31" i="7"/>
  <c r="B31" i="7"/>
  <c r="F30" i="7"/>
  <c r="D30" i="7"/>
  <c r="B30" i="7"/>
  <c r="F29" i="7"/>
  <c r="D29" i="7"/>
  <c r="B29" i="7"/>
  <c r="F28" i="7"/>
  <c r="D28" i="7"/>
  <c r="B28" i="7"/>
  <c r="F27" i="7"/>
  <c r="D27" i="7"/>
  <c r="B27" i="7"/>
  <c r="F26" i="7"/>
  <c r="D26" i="7"/>
  <c r="B26" i="7"/>
  <c r="F25" i="7"/>
  <c r="D25" i="7"/>
  <c r="B25" i="7"/>
  <c r="D24" i="7"/>
  <c r="B24" i="7"/>
  <c r="F24" i="7"/>
  <c r="F23" i="7"/>
  <c r="B23" i="7"/>
  <c r="D23" i="7"/>
  <c r="F22" i="7"/>
  <c r="B22" i="7"/>
  <c r="D22" i="7"/>
  <c r="F21" i="7"/>
  <c r="D21" i="7"/>
  <c r="B21" i="7"/>
  <c r="F20" i="7"/>
  <c r="D20" i="7"/>
  <c r="B20" i="7"/>
  <c r="F19" i="7"/>
  <c r="D19" i="7"/>
  <c r="B19" i="7"/>
  <c r="D18" i="7"/>
  <c r="B18" i="7"/>
  <c r="F18" i="7"/>
  <c r="D17" i="7"/>
  <c r="B17" i="7"/>
  <c r="F17" i="7"/>
  <c r="B16" i="7"/>
  <c r="F16" i="7"/>
  <c r="D16" i="7"/>
  <c r="F15" i="7"/>
  <c r="D15" i="7"/>
  <c r="B15" i="7"/>
  <c r="B14" i="7"/>
  <c r="D14" i="7"/>
  <c r="F14" i="7"/>
  <c r="CD230" i="16"/>
  <c r="CD235" i="16" s="1"/>
  <c r="B13" i="7"/>
  <c r="D13" i="7"/>
  <c r="F13" i="7"/>
  <c r="D37" i="12"/>
  <c r="A38" i="12"/>
  <c r="B37" i="8"/>
  <c r="H37" i="8" s="1"/>
  <c r="C37" i="8"/>
  <c r="D37" i="8"/>
  <c r="E37" i="8"/>
  <c r="F37" i="8"/>
  <c r="G37" i="8"/>
  <c r="A38" i="8"/>
  <c r="A38" i="7"/>
  <c r="A31" i="2"/>
  <c r="A38" i="3"/>
  <c r="A38" i="4"/>
  <c r="A38" i="5"/>
  <c r="A43" i="16" l="1"/>
  <c r="A33" i="18"/>
  <c r="CF15" i="16"/>
  <c r="CG16" i="16"/>
  <c r="CF225" i="16"/>
  <c r="CF230" i="16" s="1"/>
  <c r="CF235" i="16" s="1"/>
  <c r="E36" i="7"/>
  <c r="C36" i="7"/>
  <c r="G36" i="7"/>
  <c r="G35" i="7"/>
  <c r="E35" i="7"/>
  <c r="C35" i="7"/>
  <c r="G34" i="7"/>
  <c r="E34" i="7"/>
  <c r="C34" i="7"/>
  <c r="G33" i="7"/>
  <c r="E33" i="7"/>
  <c r="C33" i="7"/>
  <c r="C32" i="7"/>
  <c r="G32" i="7"/>
  <c r="E32" i="7"/>
  <c r="E31" i="7"/>
  <c r="C31" i="7"/>
  <c r="G31" i="7"/>
  <c r="G30" i="7"/>
  <c r="E30" i="7"/>
  <c r="C30" i="7"/>
  <c r="G29" i="7"/>
  <c r="E29" i="7"/>
  <c r="C29" i="7"/>
  <c r="C28" i="7"/>
  <c r="G28" i="7"/>
  <c r="E28" i="7"/>
  <c r="G27" i="7"/>
  <c r="E27" i="7"/>
  <c r="C27" i="7"/>
  <c r="G26" i="7"/>
  <c r="E26" i="7"/>
  <c r="C26" i="7"/>
  <c r="G25" i="7"/>
  <c r="E25" i="7"/>
  <c r="C25" i="7"/>
  <c r="G24" i="7"/>
  <c r="E24" i="7"/>
  <c r="C24" i="7"/>
  <c r="C23" i="7"/>
  <c r="E23" i="7"/>
  <c r="G23" i="7"/>
  <c r="E22" i="7"/>
  <c r="G22" i="7"/>
  <c r="C22" i="7"/>
  <c r="G21" i="7"/>
  <c r="E21" i="7"/>
  <c r="C21" i="7"/>
  <c r="G20" i="7"/>
  <c r="E20" i="7"/>
  <c r="C20" i="7"/>
  <c r="G19" i="7"/>
  <c r="E19" i="7"/>
  <c r="C19" i="7"/>
  <c r="G18" i="7"/>
  <c r="E18" i="7"/>
  <c r="C18" i="7"/>
  <c r="E17" i="7"/>
  <c r="C17" i="7"/>
  <c r="G17" i="7"/>
  <c r="G16" i="7"/>
  <c r="E16" i="7"/>
  <c r="C16" i="7"/>
  <c r="G15" i="7"/>
  <c r="E15" i="7"/>
  <c r="C15" i="7"/>
  <c r="C14" i="7"/>
  <c r="E14" i="7"/>
  <c r="G14" i="7"/>
  <c r="C13" i="7"/>
  <c r="E13" i="7"/>
  <c r="G13" i="7"/>
  <c r="D38" i="12"/>
  <c r="A39" i="12"/>
  <c r="B38" i="8"/>
  <c r="H38" i="8" s="1"/>
  <c r="C38" i="8"/>
  <c r="D38" i="8"/>
  <c r="E38" i="8"/>
  <c r="F38" i="8"/>
  <c r="G38" i="8"/>
  <c r="A39" i="8"/>
  <c r="A39" i="7"/>
  <c r="A39" i="3"/>
  <c r="A39" i="4"/>
  <c r="A39" i="5"/>
  <c r="A32" i="2"/>
  <c r="CE230" i="16"/>
  <c r="CE235" i="16" s="1"/>
  <c r="B37" i="7"/>
  <c r="D37" i="7"/>
  <c r="F37" i="7"/>
  <c r="C37" i="7"/>
  <c r="E37" i="7"/>
  <c r="G37" i="7"/>
  <c r="A44" i="16" l="1"/>
  <c r="A34" i="18"/>
  <c r="CG15" i="16"/>
  <c r="CH16" i="16"/>
  <c r="CG225" i="16"/>
  <c r="CG230" i="16" s="1"/>
  <c r="CG235" i="16" s="1"/>
  <c r="D39" i="12"/>
  <c r="A40" i="12"/>
  <c r="B39" i="8"/>
  <c r="H39" i="8" s="1"/>
  <c r="C39" i="8"/>
  <c r="D39" i="8"/>
  <c r="E39" i="8"/>
  <c r="F39" i="8"/>
  <c r="G39" i="8"/>
  <c r="A40" i="8"/>
  <c r="A40" i="7"/>
  <c r="A33" i="2"/>
  <c r="A40" i="3"/>
  <c r="A40" i="4"/>
  <c r="A40" i="5"/>
  <c r="A45" i="16" l="1"/>
  <c r="A35" i="18"/>
  <c r="CH15" i="16"/>
  <c r="CI16" i="16"/>
  <c r="CH225" i="16"/>
  <c r="CH230" i="16" s="1"/>
  <c r="CH235" i="16" s="1"/>
  <c r="D40" i="12"/>
  <c r="A41" i="12"/>
  <c r="B40" i="8"/>
  <c r="H40" i="8" s="1"/>
  <c r="C40" i="8"/>
  <c r="D40" i="8"/>
  <c r="E40" i="8"/>
  <c r="F40" i="8"/>
  <c r="G40" i="8"/>
  <c r="A41" i="8"/>
  <c r="A41" i="7"/>
  <c r="A34" i="2"/>
  <c r="A41" i="3"/>
  <c r="A41" i="4"/>
  <c r="A41" i="5"/>
  <c r="A46" i="16" l="1"/>
  <c r="A36" i="18"/>
  <c r="CI15" i="16"/>
  <c r="CJ16" i="16"/>
  <c r="CI225" i="16"/>
  <c r="CI230" i="16" s="1"/>
  <c r="CI235" i="16" s="1"/>
  <c r="D41" i="12"/>
  <c r="A42" i="12"/>
  <c r="B41" i="8"/>
  <c r="H41" i="8" s="1"/>
  <c r="C41" i="8"/>
  <c r="D41" i="8"/>
  <c r="E41" i="8"/>
  <c r="F41" i="8"/>
  <c r="G41" i="8"/>
  <c r="A42" i="8"/>
  <c r="A42" i="7"/>
  <c r="A35" i="2"/>
  <c r="A42" i="3"/>
  <c r="A42" i="4"/>
  <c r="A42" i="5"/>
  <c r="A47" i="16" l="1"/>
  <c r="A37" i="18"/>
  <c r="CJ15" i="16"/>
  <c r="CK16" i="16"/>
  <c r="CJ225" i="16"/>
  <c r="CJ230" i="16" s="1"/>
  <c r="CJ235" i="16" s="1"/>
  <c r="D42" i="12"/>
  <c r="A43" i="12"/>
  <c r="B42" i="8"/>
  <c r="H42" i="8" s="1"/>
  <c r="C42" i="8"/>
  <c r="D42" i="8"/>
  <c r="E42" i="8"/>
  <c r="F42" i="8"/>
  <c r="G42" i="8"/>
  <c r="A43" i="8"/>
  <c r="A43" i="7"/>
  <c r="A43" i="3"/>
  <c r="A43" i="5"/>
  <c r="A43" i="4"/>
  <c r="A36" i="2"/>
  <c r="A48" i="16" l="1"/>
  <c r="A38" i="18"/>
  <c r="CK15" i="16"/>
  <c r="CL16" i="16"/>
  <c r="CK225" i="16"/>
  <c r="CK230" i="16" s="1"/>
  <c r="CK235" i="16" s="1"/>
  <c r="D43" i="12"/>
  <c r="A44" i="12"/>
  <c r="B43" i="8"/>
  <c r="H43" i="8" s="1"/>
  <c r="C43" i="8"/>
  <c r="D43" i="8"/>
  <c r="E43" i="8"/>
  <c r="F43" i="8"/>
  <c r="G43" i="8"/>
  <c r="A44" i="8"/>
  <c r="A44" i="7"/>
  <c r="A37" i="2"/>
  <c r="A44" i="3"/>
  <c r="A44" i="4"/>
  <c r="A44" i="5"/>
  <c r="A49" i="16" l="1"/>
  <c r="A39" i="18"/>
  <c r="CL15" i="16"/>
  <c r="CM16" i="16"/>
  <c r="CL225" i="16"/>
  <c r="CL230" i="16" s="1"/>
  <c r="CL235" i="16" s="1"/>
  <c r="D44" i="12"/>
  <c r="A45" i="12"/>
  <c r="B44" i="8"/>
  <c r="H44" i="8" s="1"/>
  <c r="C44" i="8"/>
  <c r="D44" i="8"/>
  <c r="E44" i="8"/>
  <c r="F44" i="8"/>
  <c r="G44" i="8"/>
  <c r="A45" i="8"/>
  <c r="A45" i="7"/>
  <c r="A45" i="3"/>
  <c r="A45" i="4"/>
  <c r="A45" i="5"/>
  <c r="A38" i="2"/>
  <c r="A50" i="16" l="1"/>
  <c r="A40" i="18"/>
  <c r="CM15" i="16"/>
  <c r="CN16" i="16"/>
  <c r="CM225" i="16"/>
  <c r="CM230" i="16" s="1"/>
  <c r="CM235" i="16" s="1"/>
  <c r="D45" i="12"/>
  <c r="A46" i="12"/>
  <c r="B45" i="8"/>
  <c r="H45" i="8" s="1"/>
  <c r="C45" i="8"/>
  <c r="D45" i="8"/>
  <c r="E45" i="8"/>
  <c r="F45" i="8"/>
  <c r="G45" i="8"/>
  <c r="A46" i="8"/>
  <c r="A46" i="7"/>
  <c r="A39" i="2"/>
  <c r="A46" i="3"/>
  <c r="A46" i="4"/>
  <c r="A46" i="5"/>
  <c r="A51" i="16" l="1"/>
  <c r="A41" i="18"/>
  <c r="CN15" i="16"/>
  <c r="CO16" i="16"/>
  <c r="CN225" i="16"/>
  <c r="CN230" i="16" s="1"/>
  <c r="CN235" i="16" s="1"/>
  <c r="D46" i="12"/>
  <c r="A47" i="12"/>
  <c r="B46" i="8"/>
  <c r="H46" i="8" s="1"/>
  <c r="C46" i="8"/>
  <c r="D46" i="8"/>
  <c r="E46" i="8"/>
  <c r="F46" i="8"/>
  <c r="G46" i="8"/>
  <c r="A47" i="8"/>
  <c r="A47" i="7"/>
  <c r="A40" i="2"/>
  <c r="A47" i="3"/>
  <c r="A47" i="5"/>
  <c r="A47" i="4"/>
  <c r="A52" i="16" l="1"/>
  <c r="A42" i="18"/>
  <c r="CO15" i="16"/>
  <c r="CP16" i="16"/>
  <c r="CO225" i="16"/>
  <c r="CO230" i="16" s="1"/>
  <c r="CO235" i="16" s="1"/>
  <c r="D47" i="12"/>
  <c r="A48" i="12"/>
  <c r="B47" i="8"/>
  <c r="H47" i="8" s="1"/>
  <c r="C47" i="8"/>
  <c r="D47" i="8"/>
  <c r="E47" i="8"/>
  <c r="F47" i="8"/>
  <c r="G47" i="8"/>
  <c r="A48" i="8"/>
  <c r="A48" i="7"/>
  <c r="A48" i="3"/>
  <c r="A48" i="5"/>
  <c r="A48" i="4"/>
  <c r="A41" i="2"/>
  <c r="A53" i="16" l="1"/>
  <c r="A43" i="18"/>
  <c r="CP15" i="16"/>
  <c r="CQ16" i="16"/>
  <c r="CP225" i="16"/>
  <c r="CP230" i="16" s="1"/>
  <c r="CP235" i="16" s="1"/>
  <c r="D48" i="12"/>
  <c r="A49" i="12"/>
  <c r="B48" i="8"/>
  <c r="H48" i="8" s="1"/>
  <c r="C48" i="8"/>
  <c r="D48" i="8"/>
  <c r="E48" i="8"/>
  <c r="F48" i="8"/>
  <c r="G48" i="8"/>
  <c r="A49" i="8"/>
  <c r="A49" i="7"/>
  <c r="A42" i="2"/>
  <c r="A49" i="3"/>
  <c r="A49" i="5"/>
  <c r="A49" i="4"/>
  <c r="A54" i="16" l="1"/>
  <c r="A44" i="18"/>
  <c r="CQ15" i="16"/>
  <c r="CR16" i="16"/>
  <c r="CQ225" i="16"/>
  <c r="B49" i="7" s="1"/>
  <c r="D49" i="12"/>
  <c r="A50" i="12"/>
  <c r="B49" i="8"/>
  <c r="H49" i="8" s="1"/>
  <c r="C49" i="8"/>
  <c r="D49" i="8"/>
  <c r="E49" i="8"/>
  <c r="F49" i="8"/>
  <c r="G49" i="8"/>
  <c r="A50" i="8"/>
  <c r="D49" i="7"/>
  <c r="F49" i="7"/>
  <c r="A50" i="7"/>
  <c r="A50" i="3"/>
  <c r="A50" i="5"/>
  <c r="A50" i="4"/>
  <c r="A43" i="2"/>
  <c r="A55" i="16" l="1"/>
  <c r="A45" i="18"/>
  <c r="CR15" i="16"/>
  <c r="CS16" i="16"/>
  <c r="CR225" i="16"/>
  <c r="CR230" i="16" s="1"/>
  <c r="CR235" i="16" s="1"/>
  <c r="F48" i="7"/>
  <c r="D48" i="7"/>
  <c r="B48" i="7"/>
  <c r="D47" i="7"/>
  <c r="F47" i="7"/>
  <c r="B47" i="7"/>
  <c r="F46" i="7"/>
  <c r="D46" i="7"/>
  <c r="B46" i="7"/>
  <c r="F45" i="7"/>
  <c r="B45" i="7"/>
  <c r="D45" i="7"/>
  <c r="D44" i="7"/>
  <c r="F44" i="7"/>
  <c r="B44" i="7"/>
  <c r="F43" i="7"/>
  <c r="B43" i="7"/>
  <c r="D43" i="7"/>
  <c r="F42" i="7"/>
  <c r="D42" i="7"/>
  <c r="B42" i="7"/>
  <c r="F41" i="7"/>
  <c r="D41" i="7"/>
  <c r="B41" i="7"/>
  <c r="F40" i="7"/>
  <c r="D40" i="7"/>
  <c r="B40" i="7"/>
  <c r="F39" i="7"/>
  <c r="D39" i="7"/>
  <c r="B39" i="7"/>
  <c r="F38" i="7"/>
  <c r="D38" i="7"/>
  <c r="B38" i="7"/>
  <c r="CQ230" i="16"/>
  <c r="CQ235" i="16" s="1"/>
  <c r="D50" i="12"/>
  <c r="A51" i="12"/>
  <c r="B50" i="8"/>
  <c r="H50" i="8" s="1"/>
  <c r="C50" i="8"/>
  <c r="D50" i="8"/>
  <c r="E50" i="8"/>
  <c r="F50" i="8"/>
  <c r="G50" i="8"/>
  <c r="A51" i="8"/>
  <c r="B50" i="7"/>
  <c r="C50" i="7"/>
  <c r="D50" i="7"/>
  <c r="E50" i="7"/>
  <c r="F50" i="7"/>
  <c r="G50" i="7"/>
  <c r="A51" i="7"/>
  <c r="A51" i="3"/>
  <c r="A51" i="4"/>
  <c r="A51" i="5"/>
  <c r="A44" i="2"/>
  <c r="A46" i="18" l="1"/>
  <c r="A56" i="16"/>
  <c r="CS15" i="16"/>
  <c r="CT16" i="16"/>
  <c r="CS225" i="16"/>
  <c r="CS230" i="16" s="1"/>
  <c r="CS235" i="16" s="1"/>
  <c r="C49" i="7"/>
  <c r="G49" i="7"/>
  <c r="E49" i="7"/>
  <c r="G48" i="7"/>
  <c r="E48" i="7"/>
  <c r="C48" i="7"/>
  <c r="G47" i="7"/>
  <c r="E47" i="7"/>
  <c r="C47" i="7"/>
  <c r="G46" i="7"/>
  <c r="E46" i="7"/>
  <c r="C46" i="7"/>
  <c r="G45" i="7"/>
  <c r="E45" i="7"/>
  <c r="C45" i="7"/>
  <c r="G44" i="7"/>
  <c r="E44" i="7"/>
  <c r="C44" i="7"/>
  <c r="E43" i="7"/>
  <c r="C43" i="7"/>
  <c r="G43" i="7"/>
  <c r="E42" i="7"/>
  <c r="G42" i="7"/>
  <c r="C42" i="7"/>
  <c r="C41" i="7"/>
  <c r="G41" i="7"/>
  <c r="E41" i="7"/>
  <c r="C40" i="7"/>
  <c r="G40" i="7"/>
  <c r="E40" i="7"/>
  <c r="G39" i="7"/>
  <c r="E39" i="7"/>
  <c r="C39" i="7"/>
  <c r="G38" i="7"/>
  <c r="E38" i="7"/>
  <c r="C38" i="7"/>
  <c r="D51" i="12"/>
  <c r="A52" i="12"/>
  <c r="B51" i="8"/>
  <c r="H51" i="8" s="1"/>
  <c r="C51" i="8"/>
  <c r="D51" i="8"/>
  <c r="E51" i="8"/>
  <c r="F51" i="8"/>
  <c r="G51" i="8"/>
  <c r="A52" i="8"/>
  <c r="A52" i="7"/>
  <c r="A45" i="2"/>
  <c r="A52" i="3"/>
  <c r="A52" i="4"/>
  <c r="A52" i="5"/>
  <c r="A57" i="16" l="1"/>
  <c r="A47" i="18"/>
  <c r="CT15" i="16"/>
  <c r="CU16" i="16"/>
  <c r="CT225" i="16"/>
  <c r="CT230" i="16" s="1"/>
  <c r="CT235" i="16" s="1"/>
  <c r="D52" i="12"/>
  <c r="A53" i="12"/>
  <c r="B52" i="8"/>
  <c r="H52" i="8" s="1"/>
  <c r="C52" i="8"/>
  <c r="D52" i="8"/>
  <c r="E52" i="8"/>
  <c r="F52" i="8"/>
  <c r="G52" i="8"/>
  <c r="A53" i="8"/>
  <c r="A53" i="7"/>
  <c r="A46" i="2"/>
  <c r="A53" i="3"/>
  <c r="A53" i="4"/>
  <c r="A53" i="5"/>
  <c r="A48" i="18" l="1"/>
  <c r="A58" i="16"/>
  <c r="CU15" i="16"/>
  <c r="CV16" i="16"/>
  <c r="CU225" i="16"/>
  <c r="CU230" i="16" s="1"/>
  <c r="CU235" i="16" s="1"/>
  <c r="D53" i="12"/>
  <c r="A54" i="12"/>
  <c r="B53" i="8"/>
  <c r="H53" i="8" s="1"/>
  <c r="C53" i="8"/>
  <c r="D53" i="8"/>
  <c r="E53" i="8"/>
  <c r="F53" i="8"/>
  <c r="G53" i="8"/>
  <c r="A54" i="8"/>
  <c r="A54" i="7"/>
  <c r="A47" i="2"/>
  <c r="A54" i="3"/>
  <c r="A54" i="4"/>
  <c r="A54" i="5"/>
  <c r="A59" i="16" l="1"/>
  <c r="A49" i="18"/>
  <c r="CV15" i="16"/>
  <c r="CW16" i="16"/>
  <c r="CV225" i="16"/>
  <c r="CV230" i="16" s="1"/>
  <c r="CV235" i="16" s="1"/>
  <c r="D54" i="12"/>
  <c r="A55" i="12"/>
  <c r="B54" i="8"/>
  <c r="H54" i="8" s="1"/>
  <c r="C54" i="8"/>
  <c r="D54" i="8"/>
  <c r="E54" i="8"/>
  <c r="F54" i="8"/>
  <c r="G54" i="8"/>
  <c r="A55" i="8"/>
  <c r="A55" i="7"/>
  <c r="A55" i="3"/>
  <c r="A55" i="5"/>
  <c r="A55" i="4"/>
  <c r="A48" i="2"/>
  <c r="A50" i="18" l="1"/>
  <c r="A60" i="16"/>
  <c r="CW15" i="16"/>
  <c r="CX16" i="16"/>
  <c r="CW225" i="16"/>
  <c r="D55" i="12"/>
  <c r="A56" i="12"/>
  <c r="B55" i="8"/>
  <c r="H55" i="8" s="1"/>
  <c r="C55" i="8"/>
  <c r="D55" i="8"/>
  <c r="E55" i="8"/>
  <c r="F55" i="8"/>
  <c r="G55" i="8"/>
  <c r="A56" i="8"/>
  <c r="A56" i="7"/>
  <c r="A49" i="2"/>
  <c r="A56" i="3"/>
  <c r="A56" i="5"/>
  <c r="A56" i="4"/>
  <c r="A61" i="16" l="1"/>
  <c r="A51" i="18"/>
  <c r="CX15" i="16"/>
  <c r="CY16" i="16"/>
  <c r="CX225" i="16"/>
  <c r="CX230" i="16" s="1"/>
  <c r="CX235" i="16" s="1"/>
  <c r="D54" i="7"/>
  <c r="F54" i="7"/>
  <c r="B54" i="7"/>
  <c r="F53" i="7"/>
  <c r="D53" i="7"/>
  <c r="B53" i="7"/>
  <c r="F52" i="7"/>
  <c r="D52" i="7"/>
  <c r="B52" i="7"/>
  <c r="F51" i="7"/>
  <c r="D51" i="7"/>
  <c r="B51" i="7"/>
  <c r="CW230" i="16"/>
  <c r="CW235" i="16" s="1"/>
  <c r="D56" i="12"/>
  <c r="A57" i="12"/>
  <c r="B56" i="8"/>
  <c r="H56" i="8" s="1"/>
  <c r="C56" i="8"/>
  <c r="D56" i="8"/>
  <c r="E56" i="8"/>
  <c r="F56" i="8"/>
  <c r="G56" i="8"/>
  <c r="A57" i="8"/>
  <c r="B56" i="7"/>
  <c r="C56" i="7"/>
  <c r="D56" i="7"/>
  <c r="E56" i="7"/>
  <c r="F56" i="7"/>
  <c r="G56" i="7"/>
  <c r="A57" i="7"/>
  <c r="A50" i="2"/>
  <c r="A57" i="3"/>
  <c r="A57" i="5"/>
  <c r="A57" i="4"/>
  <c r="B55" i="7"/>
  <c r="D55" i="7"/>
  <c r="F55" i="7"/>
  <c r="A62" i="16" l="1"/>
  <c r="A52" i="18"/>
  <c r="CY15" i="16"/>
  <c r="CZ16" i="16"/>
  <c r="CY225" i="16"/>
  <c r="CY230" i="16" s="1"/>
  <c r="CY235" i="16" s="1"/>
  <c r="C55" i="7"/>
  <c r="G55" i="7"/>
  <c r="E55" i="7"/>
  <c r="G54" i="7"/>
  <c r="E54" i="7"/>
  <c r="C54" i="7"/>
  <c r="G53" i="7"/>
  <c r="E53" i="7"/>
  <c r="C53" i="7"/>
  <c r="G52" i="7"/>
  <c r="E52" i="7"/>
  <c r="C52" i="7"/>
  <c r="G51" i="7"/>
  <c r="E51" i="7"/>
  <c r="C51" i="7"/>
  <c r="A58" i="12"/>
  <c r="D57" i="12"/>
  <c r="B57" i="8"/>
  <c r="H57" i="8" s="1"/>
  <c r="C57" i="8"/>
  <c r="D57" i="8"/>
  <c r="E57" i="8"/>
  <c r="F57" i="8"/>
  <c r="G57" i="8"/>
  <c r="A58" i="8"/>
  <c r="A58" i="7"/>
  <c r="A58" i="3"/>
  <c r="A58" i="5"/>
  <c r="A58" i="4"/>
  <c r="A51" i="2"/>
  <c r="A53" i="18" l="1"/>
  <c r="A63" i="16"/>
  <c r="CZ15" i="16"/>
  <c r="DA16" i="16"/>
  <c r="CZ225" i="16"/>
  <c r="D58" i="12"/>
  <c r="A59" i="12"/>
  <c r="B58" i="8"/>
  <c r="H58" i="8" s="1"/>
  <c r="C58" i="8"/>
  <c r="D58" i="8"/>
  <c r="E58" i="8"/>
  <c r="F58" i="8"/>
  <c r="G58" i="8"/>
  <c r="A59" i="8"/>
  <c r="B58" i="7"/>
  <c r="D58" i="7"/>
  <c r="F58" i="7"/>
  <c r="A59" i="7"/>
  <c r="A52" i="2"/>
  <c r="A59" i="3"/>
  <c r="A59" i="5"/>
  <c r="A59" i="4"/>
  <c r="A64" i="16" l="1"/>
  <c r="A54" i="18"/>
  <c r="DA15" i="16"/>
  <c r="DB16" i="16"/>
  <c r="DA225" i="16"/>
  <c r="F57" i="7"/>
  <c r="D57" i="7"/>
  <c r="B57" i="7"/>
  <c r="CZ230" i="16"/>
  <c r="CZ235" i="16" s="1"/>
  <c r="A60" i="12"/>
  <c r="D59" i="12"/>
  <c r="B59" i="8"/>
  <c r="H59" i="8" s="1"/>
  <c r="C59" i="8"/>
  <c r="D59" i="8"/>
  <c r="E59" i="8"/>
  <c r="F59" i="8"/>
  <c r="G59" i="8"/>
  <c r="A60" i="8"/>
  <c r="B59" i="7"/>
  <c r="C59" i="7"/>
  <c r="F59" i="7"/>
  <c r="A60" i="7"/>
  <c r="A53" i="2"/>
  <c r="A60" i="3"/>
  <c r="A60" i="5"/>
  <c r="A60" i="4"/>
  <c r="A55" i="18" l="1"/>
  <c r="A65" i="16"/>
  <c r="DB15" i="16"/>
  <c r="DC16" i="16"/>
  <c r="DB225" i="16"/>
  <c r="C58" i="7"/>
  <c r="G58" i="7"/>
  <c r="E58" i="7"/>
  <c r="G57" i="7"/>
  <c r="C57" i="7"/>
  <c r="E57" i="7"/>
  <c r="A61" i="12"/>
  <c r="D61" i="12" s="1"/>
  <c r="D60" i="12"/>
  <c r="B60" i="8"/>
  <c r="H60" i="8" s="1"/>
  <c r="C60" i="8"/>
  <c r="D60" i="8"/>
  <c r="E60" i="8"/>
  <c r="F60" i="8"/>
  <c r="G60" i="8"/>
  <c r="A61" i="8"/>
  <c r="B60" i="7"/>
  <c r="C60" i="7"/>
  <c r="D60" i="7"/>
  <c r="A61" i="7"/>
  <c r="A54" i="2"/>
  <c r="A61" i="3"/>
  <c r="A61" i="4"/>
  <c r="A61" i="5"/>
  <c r="DA230" i="16"/>
  <c r="DA235" i="16" s="1"/>
  <c r="D59" i="7"/>
  <c r="E59" i="7"/>
  <c r="G59" i="7"/>
  <c r="A56" i="18" l="1"/>
  <c r="A66" i="16"/>
  <c r="DC15" i="16"/>
  <c r="DC225" i="16"/>
  <c r="B61" i="8"/>
  <c r="H61" i="8" s="1"/>
  <c r="C61" i="8"/>
  <c r="D61" i="8"/>
  <c r="E61" i="8"/>
  <c r="F61" i="8"/>
  <c r="G61" i="8"/>
  <c r="B61" i="7"/>
  <c r="A55" i="2"/>
  <c r="A62" i="3"/>
  <c r="A62" i="4"/>
  <c r="A62" i="5"/>
  <c r="DB230" i="16"/>
  <c r="DB235" i="16" s="1"/>
  <c r="F60" i="7"/>
  <c r="A67" i="16" l="1"/>
  <c r="A57" i="18"/>
  <c r="D62" i="7"/>
  <c r="B62" i="7"/>
  <c r="F62" i="7"/>
  <c r="DC230" i="16"/>
  <c r="DC235" i="16" s="1"/>
  <c r="A63" i="3"/>
  <c r="A63" i="4"/>
  <c r="A63" i="5"/>
  <c r="A56" i="2"/>
  <c r="G60" i="7"/>
  <c r="E60" i="7"/>
  <c r="D61" i="7"/>
  <c r="F61" i="7"/>
  <c r="A68" i="16" l="1"/>
  <c r="A58" i="18"/>
  <c r="G61" i="7"/>
  <c r="E61" i="7"/>
  <c r="C61" i="7"/>
  <c r="E62" i="7"/>
  <c r="G62" i="7"/>
  <c r="C62" i="7"/>
  <c r="A57" i="2"/>
  <c r="A64" i="3"/>
  <c r="A64" i="5"/>
  <c r="A64" i="4"/>
  <c r="A69" i="16" l="1"/>
  <c r="A59" i="18"/>
  <c r="AO29" i="13"/>
  <c r="AO30" i="13"/>
  <c r="AO28" i="13"/>
  <c r="AO53" i="13"/>
  <c r="AO55" i="13"/>
  <c r="AO54" i="13"/>
  <c r="AO56" i="13"/>
  <c r="AO5" i="13"/>
  <c r="AO3" i="13"/>
  <c r="AO4" i="13"/>
  <c r="A58" i="2"/>
  <c r="A65" i="3"/>
  <c r="A65" i="4"/>
  <c r="A65" i="5"/>
  <c r="A70" i="16" l="1"/>
  <c r="A60" i="18"/>
  <c r="AO47" i="13"/>
  <c r="AO48" i="13"/>
  <c r="AO31" i="13"/>
  <c r="AO46" i="13"/>
  <c r="AO60" i="13"/>
  <c r="AO57" i="13"/>
  <c r="AO61" i="13"/>
  <c r="AO62" i="13"/>
  <c r="AO23" i="13"/>
  <c r="AO21" i="13"/>
  <c r="AO6" i="13"/>
  <c r="AN4" i="13" s="1"/>
  <c r="AO22" i="13"/>
  <c r="A66" i="3"/>
  <c r="A66" i="4"/>
  <c r="A66" i="5"/>
  <c r="A59" i="2"/>
  <c r="AN56" i="13" l="1"/>
  <c r="AN54" i="13"/>
  <c r="AN3" i="13"/>
  <c r="AN5" i="13"/>
  <c r="A71" i="16"/>
  <c r="A61" i="18"/>
  <c r="AO49" i="13"/>
  <c r="AN46" i="13" s="1"/>
  <c r="AO78" i="13"/>
  <c r="AO63" i="13"/>
  <c r="AN61" i="13" s="1"/>
  <c r="AO79" i="13"/>
  <c r="AO80" i="13"/>
  <c r="AO24" i="13"/>
  <c r="AN21" i="13" s="1"/>
  <c r="A60" i="2"/>
  <c r="A67" i="3"/>
  <c r="A67" i="5"/>
  <c r="A67" i="4"/>
  <c r="AN29" i="13"/>
  <c r="AN30" i="13"/>
  <c r="AN28" i="13"/>
  <c r="AN55" i="13"/>
  <c r="AN53" i="13"/>
  <c r="AN31" i="13" l="1"/>
  <c r="AN57" i="13"/>
  <c r="AN60" i="13"/>
  <c r="AN62" i="13"/>
  <c r="AN6" i="13"/>
  <c r="A72" i="16"/>
  <c r="A62" i="18"/>
  <c r="AN48" i="13"/>
  <c r="AN47" i="13"/>
  <c r="AO81" i="13"/>
  <c r="AN78" i="13" s="1"/>
  <c r="AN22" i="13"/>
  <c r="AN23" i="13"/>
  <c r="A68" i="3"/>
  <c r="A68" i="5"/>
  <c r="A68" i="4"/>
  <c r="A61" i="2"/>
  <c r="AN63" i="13" l="1"/>
  <c r="AN49" i="13"/>
  <c r="A73" i="16"/>
  <c r="A63" i="18"/>
  <c r="AN79" i="13"/>
  <c r="AN80" i="13"/>
  <c r="A62" i="2"/>
  <c r="A69" i="3"/>
  <c r="A69" i="4"/>
  <c r="A69" i="5"/>
  <c r="AN24" i="13"/>
  <c r="A74" i="16" l="1"/>
  <c r="A64" i="18"/>
  <c r="A70" i="3"/>
  <c r="A70" i="5"/>
  <c r="A70" i="4"/>
  <c r="A63" i="2"/>
  <c r="AN81" i="13"/>
  <c r="A75" i="16" l="1"/>
  <c r="A65" i="18"/>
  <c r="A64" i="2"/>
  <c r="A71" i="3"/>
  <c r="A71" i="4"/>
  <c r="A71" i="5"/>
  <c r="A76" i="16" l="1"/>
  <c r="A66" i="18"/>
  <c r="A65" i="2"/>
  <c r="A72" i="3"/>
  <c r="A72" i="4"/>
  <c r="A72" i="5"/>
  <c r="A77" i="16" l="1"/>
  <c r="A67" i="18"/>
  <c r="A66" i="2"/>
  <c r="A73" i="3"/>
  <c r="A73" i="4"/>
  <c r="A73" i="5"/>
  <c r="A78" i="16" l="1"/>
  <c r="A68" i="18"/>
  <c r="A67" i="2"/>
  <c r="A74" i="3"/>
  <c r="A74" i="4"/>
  <c r="A74" i="5"/>
  <c r="A79" i="16" l="1"/>
  <c r="A69" i="18"/>
  <c r="A75" i="3"/>
  <c r="A75" i="5"/>
  <c r="A75" i="4"/>
  <c r="A68" i="2"/>
  <c r="A80" i="16" l="1"/>
  <c r="A70" i="18"/>
  <c r="A76" i="3"/>
  <c r="A69" i="2"/>
  <c r="A76" i="5"/>
  <c r="A76" i="4"/>
  <c r="A81" i="16" l="1"/>
  <c r="A71" i="18"/>
  <c r="A70" i="2"/>
  <c r="A77" i="4"/>
  <c r="A77" i="5"/>
  <c r="A77" i="3"/>
  <c r="A82" i="16" l="1"/>
  <c r="A72" i="18"/>
  <c r="A78" i="5"/>
  <c r="A78" i="4"/>
  <c r="A71" i="2"/>
  <c r="A78" i="3"/>
  <c r="A83" i="16" l="1"/>
  <c r="A73" i="18"/>
  <c r="A79" i="3"/>
  <c r="A72" i="2"/>
  <c r="A79" i="5"/>
  <c r="A79" i="4"/>
  <c r="A84" i="16" l="1"/>
  <c r="A74" i="18"/>
  <c r="A80" i="4"/>
  <c r="A80" i="5"/>
  <c r="A73" i="2"/>
  <c r="A80" i="3"/>
  <c r="A85" i="16" l="1"/>
  <c r="A75" i="18"/>
  <c r="A81" i="4"/>
  <c r="A74" i="2"/>
  <c r="A81" i="3"/>
  <c r="A81" i="5"/>
  <c r="A86" i="16" l="1"/>
  <c r="A76" i="18"/>
  <c r="A82" i="3"/>
  <c r="A82" i="5"/>
  <c r="A82" i="4"/>
  <c r="A75" i="2"/>
  <c r="A87" i="16" l="1"/>
  <c r="A77" i="18"/>
  <c r="A83" i="3"/>
  <c r="A83" i="4"/>
  <c r="A83" i="5"/>
  <c r="A76" i="2"/>
  <c r="A88" i="16" l="1"/>
  <c r="A78" i="18"/>
  <c r="A77" i="2"/>
  <c r="A84" i="3"/>
  <c r="A84" i="5"/>
  <c r="A84" i="4"/>
  <c r="A89" i="16" l="1"/>
  <c r="A79" i="18"/>
  <c r="A85" i="3"/>
  <c r="A85" i="5"/>
  <c r="A85" i="4"/>
  <c r="A78" i="2"/>
  <c r="A90" i="16" l="1"/>
  <c r="A80" i="18"/>
  <c r="A79" i="2"/>
  <c r="A86" i="3"/>
  <c r="A86" i="5"/>
  <c r="A86" i="4"/>
  <c r="A81" i="18" l="1"/>
  <c r="A91" i="16"/>
  <c r="A87" i="3"/>
  <c r="A87" i="4"/>
  <c r="A87" i="5"/>
  <c r="A80" i="2"/>
  <c r="A92" i="16" l="1"/>
  <c r="A82" i="18"/>
  <c r="A81" i="2"/>
  <c r="A88" i="3"/>
  <c r="A88" i="5"/>
  <c r="A88" i="4"/>
  <c r="A83" i="18" l="1"/>
  <c r="A93" i="16"/>
  <c r="A89" i="3"/>
  <c r="A89" i="4"/>
  <c r="A89" i="5"/>
  <c r="A82" i="2"/>
  <c r="A94" i="16" l="1"/>
  <c r="A84" i="18"/>
  <c r="A83" i="2"/>
  <c r="A90" i="3"/>
  <c r="A90" i="5"/>
  <c r="A90" i="4"/>
  <c r="A95" i="16" l="1"/>
  <c r="A85" i="18"/>
  <c r="A84" i="2"/>
  <c r="A91" i="3"/>
  <c r="A91" i="4"/>
  <c r="A91" i="5"/>
  <c r="A96" i="16" l="1"/>
  <c r="A86" i="18"/>
  <c r="A85" i="2"/>
  <c r="A92" i="3"/>
  <c r="A92" i="4"/>
  <c r="A92" i="5"/>
  <c r="A97" i="16" l="1"/>
  <c r="A87" i="18"/>
  <c r="A86" i="2"/>
  <c r="A93" i="3"/>
  <c r="A93" i="4"/>
  <c r="A93" i="5"/>
  <c r="A98" i="16" l="1"/>
  <c r="A88" i="18"/>
  <c r="A87" i="2"/>
  <c r="A94" i="3"/>
  <c r="A94" i="4"/>
  <c r="A94" i="5"/>
  <c r="A99" i="16" l="1"/>
  <c r="A89" i="18"/>
  <c r="A95" i="3"/>
  <c r="A88" i="2"/>
  <c r="A95" i="4"/>
  <c r="A95" i="5"/>
  <c r="A90" i="18" l="1"/>
  <c r="A100" i="16"/>
  <c r="A89" i="2"/>
  <c r="A96" i="4"/>
  <c r="A96" i="5"/>
  <c r="A96" i="3"/>
  <c r="A101" i="16" l="1"/>
  <c r="A91" i="18"/>
  <c r="A97" i="4"/>
  <c r="A97" i="5"/>
  <c r="A90" i="2"/>
  <c r="A97" i="3"/>
  <c r="A102" i="16" l="1"/>
  <c r="A92" i="18"/>
  <c r="A91" i="2"/>
  <c r="A98" i="3"/>
  <c r="A98" i="5"/>
  <c r="A98" i="4"/>
  <c r="A93" i="18" l="1"/>
  <c r="A103" i="16"/>
  <c r="A99" i="3"/>
  <c r="A99" i="4"/>
  <c r="A99" i="5"/>
  <c r="A92" i="2"/>
  <c r="A94" i="18" l="1"/>
  <c r="A104" i="16"/>
  <c r="A93" i="2"/>
  <c r="A100" i="3"/>
  <c r="A100" i="4"/>
  <c r="A100" i="5"/>
  <c r="A105" i="16" l="1"/>
  <c r="A95" i="18"/>
  <c r="A101" i="3"/>
  <c r="A101" i="4"/>
  <c r="A101" i="5"/>
  <c r="A94" i="2"/>
  <c r="A106" i="16" l="1"/>
  <c r="A96" i="18"/>
  <c r="A95" i="2"/>
  <c r="A102" i="3"/>
  <c r="A102" i="4"/>
  <c r="A102" i="5"/>
  <c r="A97" i="18" l="1"/>
  <c r="A107" i="16"/>
  <c r="A103" i="3"/>
  <c r="A103" i="4"/>
  <c r="A103" i="5"/>
  <c r="A96" i="2"/>
  <c r="A108" i="16" l="1"/>
  <c r="A98" i="18"/>
  <c r="A97" i="2"/>
  <c r="A104" i="3"/>
  <c r="A104" i="4"/>
  <c r="A104" i="5"/>
  <c r="A99" i="18" l="1"/>
  <c r="A109" i="16"/>
  <c r="A105" i="3"/>
  <c r="A105" i="4"/>
  <c r="A105" i="5"/>
  <c r="A98" i="2"/>
  <c r="A110" i="16" l="1"/>
  <c r="A100" i="18"/>
  <c r="A99" i="2"/>
  <c r="A106" i="3"/>
  <c r="A106" i="4"/>
  <c r="A106" i="5"/>
  <c r="A111" i="16" l="1"/>
  <c r="A101" i="18"/>
  <c r="A100" i="2"/>
  <c r="A107" i="3"/>
  <c r="A107" i="4"/>
  <c r="A107" i="5"/>
  <c r="A112" i="16" l="1"/>
  <c r="A102" i="18"/>
  <c r="A101" i="2"/>
  <c r="A108" i="3"/>
  <c r="A108" i="4"/>
  <c r="A108" i="5"/>
  <c r="A113" i="16" l="1"/>
  <c r="A103" i="18"/>
  <c r="A109" i="3"/>
  <c r="A109" i="4"/>
  <c r="A109" i="5"/>
  <c r="A102" i="2"/>
  <c r="A114" i="16" l="1"/>
  <c r="A104" i="18"/>
  <c r="A110" i="3"/>
  <c r="A110" i="4"/>
  <c r="A110" i="5"/>
  <c r="A103" i="2"/>
  <c r="A115" i="16" l="1"/>
  <c r="A105" i="18"/>
  <c r="A104" i="2"/>
  <c r="A111" i="4"/>
  <c r="A111" i="5"/>
  <c r="A111" i="3"/>
  <c r="A116" i="16" l="1"/>
  <c r="A106" i="18"/>
  <c r="A112" i="3"/>
  <c r="A112" i="4"/>
  <c r="A112" i="5"/>
  <c r="A105" i="2"/>
  <c r="A117" i="16" l="1"/>
  <c r="A107" i="18"/>
  <c r="A106" i="2"/>
  <c r="A113" i="3"/>
  <c r="A113" i="4"/>
  <c r="A113" i="5"/>
  <c r="A118" i="16" l="1"/>
  <c r="A108" i="18"/>
  <c r="A107" i="2"/>
  <c r="A114" i="4"/>
  <c r="A114" i="5"/>
  <c r="A114" i="3"/>
  <c r="A119" i="16" l="1"/>
  <c r="A109" i="18"/>
  <c r="A108" i="2"/>
  <c r="A115" i="4"/>
  <c r="A115" i="5"/>
  <c r="A115" i="3"/>
  <c r="A120" i="16" l="1"/>
  <c r="A110" i="18"/>
  <c r="A109" i="2"/>
  <c r="A116" i="4"/>
  <c r="A116" i="5"/>
  <c r="A116" i="3"/>
  <c r="A121" i="16" l="1"/>
  <c r="A111" i="18"/>
  <c r="A110" i="2"/>
  <c r="A117" i="4"/>
  <c r="A117" i="3"/>
  <c r="A117" i="5"/>
  <c r="A122" i="16" l="1"/>
  <c r="A112" i="18"/>
  <c r="A118" i="3"/>
  <c r="A118" i="4"/>
  <c r="A118" i="5"/>
  <c r="A111" i="2"/>
  <c r="A123" i="16" l="1"/>
  <c r="A113" i="18"/>
  <c r="A112" i="2"/>
  <c r="A119" i="3"/>
  <c r="A119" i="4"/>
  <c r="A119" i="5"/>
  <c r="A124" i="16" l="1"/>
  <c r="A114" i="18"/>
  <c r="A113" i="2"/>
  <c r="A120" i="3"/>
  <c r="A120" i="4"/>
  <c r="A120" i="5"/>
  <c r="A125" i="16" l="1"/>
  <c r="A115" i="18"/>
  <c r="A114" i="2"/>
  <c r="A121" i="3"/>
  <c r="A121" i="4"/>
  <c r="A121" i="5"/>
  <c r="A126" i="16" l="1"/>
  <c r="A116" i="18"/>
  <c r="A115" i="2"/>
  <c r="A122" i="3"/>
  <c r="A122" i="4"/>
  <c r="A122" i="5"/>
  <c r="A127" i="16" l="1"/>
  <c r="A117" i="18"/>
  <c r="A123" i="3"/>
  <c r="A123" i="4"/>
  <c r="A123" i="5"/>
  <c r="A116" i="2"/>
  <c r="A128" i="16" l="1"/>
  <c r="A118" i="18"/>
  <c r="A117" i="2"/>
  <c r="A124" i="3"/>
  <c r="A124" i="4"/>
  <c r="A124" i="5"/>
  <c r="A129" i="16" l="1"/>
  <c r="A119" i="18"/>
  <c r="A118" i="2"/>
  <c r="A125" i="3"/>
  <c r="A125" i="4"/>
  <c r="A125" i="5"/>
  <c r="A130" i="16" l="1"/>
  <c r="A120" i="18"/>
  <c r="A126" i="4"/>
  <c r="A126" i="3"/>
  <c r="A126" i="5"/>
  <c r="A119" i="2"/>
  <c r="A131" i="16" l="1"/>
  <c r="A121" i="18"/>
  <c r="A120" i="2"/>
  <c r="A127" i="3"/>
  <c r="A127" i="4"/>
  <c r="A127" i="5"/>
  <c r="A132" i="16" l="1"/>
  <c r="A122" i="18"/>
  <c r="A121" i="2"/>
  <c r="A128" i="3"/>
  <c r="A128" i="4"/>
  <c r="A128" i="5"/>
  <c r="A133" i="16" l="1"/>
  <c r="A123" i="18"/>
  <c r="A129" i="5"/>
  <c r="A122" i="2"/>
  <c r="A129" i="3"/>
  <c r="A129" i="4"/>
  <c r="A134" i="16" l="1"/>
  <c r="A124" i="18"/>
  <c r="A123" i="2"/>
  <c r="A130" i="3"/>
  <c r="A130" i="4"/>
  <c r="A130" i="5"/>
  <c r="A135" i="16" l="1"/>
  <c r="A125" i="18"/>
  <c r="A131" i="3"/>
  <c r="A131" i="5"/>
  <c r="A124" i="2"/>
  <c r="A131" i="4"/>
  <c r="A136" i="16" l="1"/>
  <c r="A126" i="18"/>
  <c r="A125" i="2"/>
  <c r="A132" i="4"/>
  <c r="A132" i="3"/>
  <c r="A132" i="5"/>
  <c r="A137" i="16" l="1"/>
  <c r="A127" i="18"/>
  <c r="A126" i="2"/>
  <c r="A133" i="3"/>
  <c r="A133" i="4"/>
  <c r="A133" i="5"/>
  <c r="A138" i="16" l="1"/>
  <c r="A128" i="18"/>
  <c r="A134" i="3"/>
  <c r="A134" i="4"/>
  <c r="A134" i="5"/>
  <c r="A127" i="2"/>
  <c r="A139" i="16" l="1"/>
  <c r="A129" i="18"/>
  <c r="A135" i="3"/>
  <c r="A135" i="4"/>
  <c r="A128" i="2"/>
  <c r="A135" i="5"/>
  <c r="A140" i="16" l="1"/>
  <c r="A130" i="18"/>
  <c r="A136" i="5"/>
  <c r="A129" i="2"/>
  <c r="A136" i="3"/>
  <c r="A136" i="4"/>
  <c r="A141" i="16" l="1"/>
  <c r="A131" i="18"/>
  <c r="A130" i="2"/>
  <c r="A137" i="3"/>
  <c r="A137" i="4"/>
  <c r="A137" i="5"/>
  <c r="A142" i="16" l="1"/>
  <c r="A132" i="18"/>
  <c r="A131" i="2"/>
  <c r="A138" i="3"/>
  <c r="A138" i="4"/>
  <c r="A138" i="5"/>
  <c r="A143" i="16" l="1"/>
  <c r="A133" i="18"/>
  <c r="A132" i="2"/>
  <c r="A139" i="3"/>
  <c r="A139" i="4"/>
  <c r="A139" i="5"/>
  <c r="A144" i="16" l="1"/>
  <c r="A134" i="18"/>
  <c r="A133" i="2"/>
  <c r="A140" i="4"/>
  <c r="A140" i="3"/>
  <c r="A140" i="5"/>
  <c r="A145" i="16" l="1"/>
  <c r="A135" i="18"/>
  <c r="A134" i="2"/>
  <c r="A141" i="3"/>
  <c r="A141" i="4"/>
  <c r="A141" i="5"/>
  <c r="A146" i="16" l="1"/>
  <c r="A136" i="18"/>
  <c r="A135" i="2"/>
  <c r="A142" i="4"/>
  <c r="A142" i="3"/>
  <c r="A142" i="5"/>
  <c r="A147" i="16" l="1"/>
  <c r="A137" i="18"/>
  <c r="A136" i="2"/>
  <c r="A143" i="3"/>
  <c r="A143" i="4"/>
  <c r="A143" i="5"/>
  <c r="A148" i="16" l="1"/>
  <c r="A138" i="18"/>
  <c r="A137" i="2"/>
  <c r="A144" i="3"/>
  <c r="A144" i="4"/>
  <c r="A144" i="5"/>
  <c r="A149" i="16" l="1"/>
  <c r="A139" i="18"/>
  <c r="A138" i="2"/>
  <c r="A145" i="3"/>
  <c r="A145" i="4"/>
  <c r="A145" i="5"/>
  <c r="A150" i="16" l="1"/>
  <c r="A140" i="18"/>
  <c r="A139" i="2"/>
  <c r="A146" i="3"/>
  <c r="A146" i="4"/>
  <c r="A146" i="5"/>
  <c r="A151" i="16" l="1"/>
  <c r="A141" i="18"/>
  <c r="A140" i="2"/>
  <c r="A147" i="3"/>
  <c r="A147" i="4"/>
  <c r="A147" i="5"/>
  <c r="A152" i="16" l="1"/>
  <c r="A142" i="18"/>
  <c r="A141" i="2"/>
  <c r="A148" i="3"/>
  <c r="A148" i="4"/>
  <c r="A148" i="5"/>
  <c r="A153" i="16" l="1"/>
  <c r="A143" i="18"/>
  <c r="A142" i="2"/>
  <c r="A149" i="3"/>
  <c r="A149" i="4"/>
  <c r="A149" i="5"/>
  <c r="A154" i="16" l="1"/>
  <c r="A144" i="18"/>
  <c r="A143" i="2"/>
  <c r="A150" i="3"/>
  <c r="A150" i="4"/>
  <c r="A150" i="5"/>
  <c r="A155" i="16" l="1"/>
  <c r="A145" i="18"/>
  <c r="A144" i="2"/>
  <c r="A151" i="3"/>
  <c r="A151" i="4"/>
  <c r="A151" i="5"/>
  <c r="A156" i="16" l="1"/>
  <c r="A146" i="18"/>
  <c r="A145" i="2"/>
  <c r="A152" i="3"/>
  <c r="A152" i="4"/>
  <c r="A152" i="5"/>
  <c r="A157" i="16" l="1"/>
  <c r="A147" i="18"/>
  <c r="A146" i="2"/>
  <c r="A153" i="3"/>
  <c r="A153" i="4"/>
  <c r="A153" i="5"/>
  <c r="A158" i="16" l="1"/>
  <c r="A148" i="18"/>
  <c r="A147" i="2"/>
  <c r="A154" i="4"/>
  <c r="A154" i="3"/>
  <c r="A154" i="5"/>
  <c r="A159" i="16" l="1"/>
  <c r="A149" i="18"/>
  <c r="A148" i="2"/>
  <c r="A155" i="4"/>
  <c r="A155" i="3"/>
  <c r="A155" i="5"/>
  <c r="A160" i="16" l="1"/>
  <c r="A150" i="18"/>
  <c r="A149" i="2"/>
  <c r="A156" i="3"/>
  <c r="A156" i="4"/>
  <c r="A156" i="5"/>
  <c r="A161" i="16" l="1"/>
  <c r="A151" i="18"/>
  <c r="A150" i="2"/>
  <c r="A157" i="3"/>
  <c r="A157" i="4"/>
  <c r="A157" i="5"/>
  <c r="A162" i="16" l="1"/>
  <c r="A152" i="18"/>
  <c r="A151" i="2"/>
  <c r="A158" i="3"/>
  <c r="A158" i="4"/>
  <c r="A158" i="5"/>
  <c r="A163" i="16" l="1"/>
  <c r="A153" i="18"/>
  <c r="A152" i="2"/>
  <c r="A159" i="3"/>
  <c r="A159" i="4"/>
  <c r="A159" i="5"/>
  <c r="A164" i="16" l="1"/>
  <c r="A154" i="18"/>
  <c r="A153" i="2"/>
  <c r="A160" i="3"/>
  <c r="A160" i="4"/>
  <c r="A160" i="5"/>
  <c r="A165" i="16" l="1"/>
  <c r="A155" i="18"/>
  <c r="A154" i="2"/>
  <c r="A161" i="3"/>
  <c r="A161" i="4"/>
  <c r="A161" i="5"/>
  <c r="A166" i="16" l="1"/>
  <c r="A156" i="18"/>
  <c r="A155" i="2"/>
  <c r="A162" i="3"/>
  <c r="A162" i="4"/>
  <c r="A162" i="5"/>
  <c r="A167" i="16" l="1"/>
  <c r="A157" i="18"/>
  <c r="A156" i="2"/>
  <c r="A163" i="3"/>
  <c r="A163" i="4"/>
  <c r="A163" i="5"/>
  <c r="A168" i="16" l="1"/>
  <c r="A158" i="18"/>
  <c r="A157" i="2"/>
  <c r="A164" i="3"/>
  <c r="A164" i="4"/>
  <c r="A164" i="5"/>
  <c r="A169" i="16" l="1"/>
  <c r="A159" i="18"/>
  <c r="A158" i="2"/>
  <c r="A165" i="3"/>
  <c r="A165" i="4"/>
  <c r="A165" i="5"/>
  <c r="A170" i="16" l="1"/>
  <c r="A160" i="18"/>
  <c r="A159" i="2"/>
  <c r="A166" i="3"/>
  <c r="A166" i="4"/>
  <c r="A166" i="5"/>
  <c r="A171" i="16" l="1"/>
  <c r="A161" i="18"/>
  <c r="A160" i="2"/>
  <c r="A167" i="3"/>
  <c r="A167" i="4"/>
  <c r="A167" i="5"/>
  <c r="A172" i="16" l="1"/>
  <c r="A162" i="18"/>
  <c r="A161" i="2"/>
  <c r="A168" i="3"/>
  <c r="A168" i="4"/>
  <c r="A168" i="5"/>
  <c r="A173" i="16" l="1"/>
  <c r="A163" i="18"/>
  <c r="A162" i="2"/>
  <c r="A169" i="3"/>
  <c r="A169" i="4"/>
  <c r="A169" i="5"/>
  <c r="A174" i="16" l="1"/>
  <c r="A164" i="18"/>
  <c r="A163" i="2"/>
  <c r="A170" i="3"/>
  <c r="A170" i="4"/>
  <c r="A170" i="5"/>
  <c r="A175" i="16" l="1"/>
  <c r="A165" i="18"/>
  <c r="A164" i="2"/>
  <c r="A171" i="3"/>
  <c r="A171" i="4"/>
  <c r="A171" i="5"/>
  <c r="A176" i="16" l="1"/>
  <c r="A166" i="18"/>
  <c r="A165" i="2"/>
  <c r="A172" i="3"/>
  <c r="A172" i="4"/>
  <c r="A172" i="5"/>
  <c r="A177" i="16" l="1"/>
  <c r="A167" i="18"/>
  <c r="A166" i="2"/>
  <c r="A173" i="3"/>
  <c r="A173" i="4"/>
  <c r="A173" i="5"/>
  <c r="A178" i="16" l="1"/>
  <c r="A168" i="18"/>
  <c r="A167" i="2"/>
  <c r="A174" i="3"/>
  <c r="A174" i="4"/>
  <c r="A174" i="5"/>
  <c r="A179" i="16" l="1"/>
  <c r="A169" i="18"/>
  <c r="A168" i="2"/>
  <c r="A175" i="3"/>
  <c r="A175" i="4"/>
  <c r="A175" i="5"/>
  <c r="A180" i="16" l="1"/>
  <c r="A170" i="18"/>
  <c r="A169" i="2"/>
  <c r="A176" i="3"/>
  <c r="A176" i="4"/>
  <c r="A176" i="5"/>
  <c r="A181" i="16" l="1"/>
  <c r="A171" i="18"/>
  <c r="A170" i="2"/>
  <c r="A177" i="3"/>
  <c r="A177" i="4"/>
  <c r="A177" i="5"/>
  <c r="A182" i="16" l="1"/>
  <c r="A172" i="18"/>
  <c r="A171" i="2"/>
  <c r="A178" i="3"/>
  <c r="A178" i="4"/>
  <c r="A178" i="5"/>
  <c r="A183" i="16" l="1"/>
  <c r="A173" i="18"/>
  <c r="A172" i="2"/>
  <c r="A179" i="3"/>
  <c r="A179" i="4"/>
  <c r="A179" i="5"/>
  <c r="A184" i="16" l="1"/>
  <c r="A174" i="18"/>
  <c r="A173" i="2"/>
  <c r="A180" i="3"/>
  <c r="A180" i="4"/>
  <c r="A180" i="5"/>
  <c r="A185" i="16" l="1"/>
  <c r="A175" i="18"/>
  <c r="A174" i="2"/>
  <c r="A181" i="3"/>
  <c r="A181" i="4"/>
  <c r="A181" i="5"/>
  <c r="A186" i="16" l="1"/>
  <c r="A176" i="18"/>
  <c r="A175" i="2"/>
  <c r="A182" i="3"/>
  <c r="A182" i="4"/>
  <c r="A182" i="5"/>
  <c r="A187" i="16" l="1"/>
  <c r="A177" i="18"/>
  <c r="A176" i="2"/>
  <c r="A183" i="3"/>
  <c r="A183" i="4"/>
  <c r="A183" i="5"/>
  <c r="A188" i="16" l="1"/>
  <c r="A178" i="18"/>
  <c r="A177" i="2"/>
  <c r="A184" i="3"/>
  <c r="A184" i="4"/>
  <c r="A184" i="5"/>
  <c r="A189" i="16" l="1"/>
  <c r="A179" i="18"/>
  <c r="A178" i="2"/>
  <c r="A185" i="3"/>
  <c r="A185" i="4"/>
  <c r="A185" i="5"/>
  <c r="A190" i="16" l="1"/>
  <c r="A180" i="18"/>
  <c r="A179" i="2"/>
  <c r="A186" i="3"/>
  <c r="A186" i="4"/>
  <c r="A186" i="5"/>
  <c r="A191" i="16" l="1"/>
  <c r="A181" i="18"/>
  <c r="A180" i="2"/>
  <c r="A187" i="3"/>
  <c r="A187" i="4"/>
  <c r="A187" i="5"/>
  <c r="A192" i="16" l="1"/>
  <c r="A182" i="18"/>
  <c r="A181" i="2"/>
  <c r="A188" i="3"/>
  <c r="A188" i="4"/>
  <c r="A188" i="5"/>
  <c r="A193" i="16" l="1"/>
  <c r="A183" i="18"/>
  <c r="A182" i="2"/>
  <c r="A189" i="3"/>
  <c r="A189" i="4"/>
  <c r="A189" i="5"/>
  <c r="A194" i="16" l="1"/>
  <c r="A184" i="18"/>
  <c r="A183" i="2"/>
  <c r="A190" i="3"/>
  <c r="A190" i="4"/>
  <c r="A190" i="5"/>
  <c r="A195" i="16" l="1"/>
  <c r="A185" i="18"/>
  <c r="A184" i="2"/>
  <c r="A191" i="3"/>
  <c r="A191" i="4"/>
  <c r="A191" i="5"/>
  <c r="A196" i="16" l="1"/>
  <c r="A186" i="18"/>
  <c r="A185" i="2"/>
  <c r="A192" i="3"/>
  <c r="A192" i="4"/>
  <c r="A192" i="5"/>
  <c r="A197" i="16" l="1"/>
  <c r="A187" i="18"/>
  <c r="A186" i="2"/>
  <c r="A193" i="3"/>
  <c r="A193" i="4"/>
  <c r="A193" i="5"/>
  <c r="A198" i="16" l="1"/>
  <c r="A188" i="18"/>
  <c r="A187" i="2"/>
  <c r="A194" i="3"/>
  <c r="A194" i="4"/>
  <c r="A194" i="5"/>
  <c r="A199" i="16" l="1"/>
  <c r="A189" i="18"/>
  <c r="A188" i="2"/>
  <c r="A195" i="3"/>
  <c r="A195" i="4"/>
  <c r="A195" i="5"/>
  <c r="A200" i="16" l="1"/>
  <c r="A190" i="18"/>
  <c r="A189" i="2"/>
  <c r="A196" i="3"/>
  <c r="A196" i="4"/>
  <c r="A196" i="5"/>
  <c r="A201" i="16" l="1"/>
  <c r="A191" i="18"/>
  <c r="A190" i="2"/>
  <c r="A197" i="3"/>
  <c r="A197" i="4"/>
  <c r="A197" i="5"/>
  <c r="A202" i="16" l="1"/>
  <c r="A192" i="18"/>
  <c r="A191" i="2"/>
  <c r="A198" i="3"/>
  <c r="A198" i="4"/>
  <c r="A198" i="5"/>
  <c r="A203" i="16" l="1"/>
  <c r="A193" i="18"/>
  <c r="A192" i="2"/>
  <c r="A199" i="3"/>
  <c r="A199" i="4"/>
  <c r="A199" i="5"/>
  <c r="A204" i="16" l="1"/>
  <c r="A194" i="18"/>
  <c r="A193" i="2"/>
  <c r="A200" i="3"/>
  <c r="A200" i="4"/>
  <c r="A200" i="5"/>
  <c r="A205" i="16" l="1"/>
  <c r="A195" i="18"/>
  <c r="A194" i="2"/>
  <c r="A201" i="3"/>
  <c r="A201" i="4"/>
  <c r="A201" i="5"/>
  <c r="A206" i="16" l="1"/>
  <c r="A196" i="18"/>
  <c r="A195" i="2"/>
  <c r="A202" i="3"/>
  <c r="A202" i="4"/>
  <c r="A202" i="5"/>
  <c r="A207" i="16" l="1"/>
  <c r="A197" i="18"/>
  <c r="A196" i="2"/>
  <c r="A203" i="3"/>
  <c r="A203" i="4"/>
  <c r="A203" i="5"/>
  <c r="A208" i="16" l="1"/>
  <c r="A198" i="18"/>
  <c r="A197" i="2"/>
  <c r="A204" i="3"/>
  <c r="A204" i="4"/>
  <c r="A204" i="5"/>
  <c r="A209" i="16" l="1"/>
  <c r="A199" i="18"/>
  <c r="A198" i="2"/>
  <c r="A205" i="3"/>
  <c r="A205" i="4"/>
  <c r="A205" i="5"/>
  <c r="A210" i="16" l="1"/>
  <c r="A200" i="18"/>
  <c r="A199" i="2"/>
  <c r="A206" i="3"/>
  <c r="A206" i="4"/>
  <c r="A206" i="5"/>
  <c r="A211" i="16" l="1"/>
  <c r="A201" i="18"/>
  <c r="A200" i="2"/>
  <c r="A207" i="3"/>
  <c r="A207" i="4"/>
  <c r="A207" i="5"/>
  <c r="A212" i="16" l="1"/>
  <c r="A202" i="18"/>
  <c r="A201" i="2"/>
  <c r="A208" i="3"/>
  <c r="A208" i="4"/>
  <c r="A208" i="5"/>
  <c r="A213" i="16" l="1"/>
  <c r="A203" i="18"/>
  <c r="A202" i="2"/>
  <c r="A209" i="3"/>
  <c r="A209" i="4"/>
  <c r="A209" i="5"/>
  <c r="A214" i="16" l="1"/>
  <c r="A204" i="18"/>
  <c r="A203" i="2"/>
  <c r="A210" i="3"/>
  <c r="A210" i="4"/>
  <c r="A210" i="5"/>
  <c r="A215" i="16" l="1"/>
  <c r="A205" i="18"/>
  <c r="A204" i="2"/>
  <c r="A211" i="3"/>
  <c r="A211" i="4"/>
  <c r="A211" i="5"/>
  <c r="A216" i="16" l="1"/>
  <c r="A207" i="18" s="1"/>
  <c r="A206" i="18"/>
  <c r="A205" i="2"/>
  <c r="A212" i="3"/>
  <c r="A212" i="4"/>
  <c r="A212" i="5"/>
  <c r="A213" i="3" l="1"/>
  <c r="A213" i="4"/>
  <c r="A213" i="5"/>
</calcChain>
</file>

<file path=xl/sharedStrings.xml><?xml version="1.0" encoding="utf-8"?>
<sst xmlns="http://schemas.openxmlformats.org/spreadsheetml/2006/main" count="645" uniqueCount="314">
  <si>
    <t>Identitas dan Jawaban Siswa</t>
  </si>
  <si>
    <t>Jangan dihapus</t>
  </si>
  <si>
    <t>(Hanya diperkenankan mengisi data atau menghapus tetapi tidak boleh memindah isi data atau menggunakan fasilitas Cut Paste)</t>
  </si>
  <si>
    <t>Skor Maksimal</t>
  </si>
  <si>
    <t>No</t>
  </si>
  <si>
    <t>Nama</t>
  </si>
  <si>
    <t>Jenis Kelamin</t>
  </si>
  <si>
    <t>Jawaban Siswa Soal Pilihan Ganda</t>
  </si>
  <si>
    <t>Skor Jawaban Soal Isian Singkat</t>
  </si>
  <si>
    <t>Skor Jawaban Siswa Soal Essay</t>
  </si>
  <si>
    <t>Jawaban Siswa Soal Pilihan Ganda
(Isikan dengan huruf kapital tanpa spasi, contoh: BCADEABEDCBA)</t>
  </si>
  <si>
    <t>ACHMAD FADILATUL KHANAN</t>
  </si>
  <si>
    <t>L</t>
  </si>
  <si>
    <t>D</t>
  </si>
  <si>
    <t>C</t>
  </si>
  <si>
    <t>E</t>
  </si>
  <si>
    <t>A</t>
  </si>
  <si>
    <t>B</t>
  </si>
  <si>
    <t>AFRISA KHOERUNNISA</t>
  </si>
  <si>
    <t>P</t>
  </si>
  <si>
    <t>AHMAD SYAHRIAN RAMADAN</t>
  </si>
  <si>
    <t>AHMAD ULUN NUHA</t>
  </si>
  <si>
    <t>AHSINUL MUTHORIQ</t>
  </si>
  <si>
    <t>ALFIN ARDIANSYAH NAWAWI</t>
  </si>
  <si>
    <t>ALIF KHISBULLOH</t>
  </si>
  <si>
    <t>AMELLIA AZZAH</t>
  </si>
  <si>
    <t>ESTI ZAINAB SA'ADAH</t>
  </si>
  <si>
    <t>FILZA MAWADATUN NISA</t>
  </si>
  <si>
    <t>HERLINA TASKIA NUFUS</t>
  </si>
  <si>
    <t>IRFANGI MAULANA AJRI</t>
  </si>
  <si>
    <t>IRMA SURYANINGSIH</t>
  </si>
  <si>
    <t>ITA NURROHMAH</t>
  </si>
  <si>
    <t>JIHAN TALITA ULFAH</t>
  </si>
  <si>
    <t>JUSUF BAKHTIAR</t>
  </si>
  <si>
    <t>MUHAMMAD FATWA AJI</t>
  </si>
  <si>
    <t>MUQORROBIN ASSIDIQ</t>
  </si>
  <si>
    <t>MUTHIA KHAIRUNNISA</t>
  </si>
  <si>
    <t>MUTOHHAROH</t>
  </si>
  <si>
    <t>NAZRIL UMAM AL FADHIL</t>
  </si>
  <si>
    <t>NILA KHUSNUL MAULIDAH</t>
  </si>
  <si>
    <t>NISFI RAMADHANI</t>
  </si>
  <si>
    <t>PUTRI SALSABILA</t>
  </si>
  <si>
    <t>RAHMI NUR IRHAMI KHASANAH</t>
  </si>
  <si>
    <t>RAY NURBIANTORO</t>
  </si>
  <si>
    <t>SYLVIANA LATHIFAH</t>
  </si>
  <si>
    <t>TASYA ALFIANITA DEWI</t>
  </si>
  <si>
    <t>VINKA DZATIMAZAYA</t>
  </si>
  <si>
    <t>ZULFIYATUR ROHMAH</t>
  </si>
  <si>
    <t>Keterangan</t>
  </si>
  <si>
    <t>Kolom Pengisian</t>
  </si>
  <si>
    <t>Validasi</t>
  </si>
  <si>
    <t>Satuan Pendidikan</t>
  </si>
  <si>
    <t>MA Salafiyah Bantarsari</t>
  </si>
  <si>
    <t>Mata Pelajaran</t>
  </si>
  <si>
    <t>Informatika</t>
  </si>
  <si>
    <t>Kelas/Program</t>
  </si>
  <si>
    <t>Fase F XI 5</t>
  </si>
  <si>
    <t>Nama Tes</t>
  </si>
  <si>
    <t>Asesmen Sumatif Tengah Semester (ASTS)</t>
  </si>
  <si>
    <t>Pokok Bahasan/Sub</t>
  </si>
  <si>
    <t>Bab 1, 2</t>
  </si>
  <si>
    <t>Nama Guru</t>
  </si>
  <si>
    <t>Abdul Mu'iz</t>
  </si>
  <si>
    <t>NIP</t>
  </si>
  <si>
    <t>-</t>
  </si>
  <si>
    <t>Semester</t>
  </si>
  <si>
    <t>Ganjil</t>
  </si>
  <si>
    <t>Tahun Pelajaran</t>
  </si>
  <si>
    <t>2026/2027</t>
  </si>
  <si>
    <t>Tanggal Tes</t>
  </si>
  <si>
    <t>23 September 2026</t>
  </si>
  <si>
    <t>Tanggal Diperiksa</t>
  </si>
  <si>
    <t>1 Oktober 2026</t>
  </si>
  <si>
    <t>Nama Kepala Sekolah</t>
  </si>
  <si>
    <t>H. Achmad Chuzin, S.Pd.</t>
  </si>
  <si>
    <t>NIP Kepala Sekolah</t>
  </si>
  <si>
    <t>Tempat Laporan</t>
  </si>
  <si>
    <t>Bantarsari</t>
  </si>
  <si>
    <t>Tanggal Laporan</t>
  </si>
  <si>
    <t>15 Oktober 2026</t>
  </si>
  <si>
    <t>Skala Penilaian (4, 10 atau 100)</t>
  </si>
  <si>
    <t>Nilai KKM</t>
  </si>
  <si>
    <t>Jumlah dan Bobot Soal</t>
  </si>
  <si>
    <t>Jumlah soal pilihan ganda (Max 50)</t>
  </si>
  <si>
    <t>Jumlah soal isian singkat (Max 20)</t>
  </si>
  <si>
    <t>Jumlah soal essay (Max 10)</t>
  </si>
  <si>
    <t>Bobot soal pilihan ganda</t>
  </si>
  <si>
    <t>Bobot soal isian singkat</t>
  </si>
  <si>
    <t>Bobot soal essay</t>
  </si>
  <si>
    <t>Data Soal Pilihan Ganda dan Isian Singkat</t>
  </si>
  <si>
    <t>Jumlah Alternatif Jawaban (Max 5)</t>
  </si>
  <si>
    <t>Skor Benar Soal Objektif</t>
  </si>
  <si>
    <t>Skor Salah soal objektif</t>
  </si>
  <si>
    <t>Kunci Jawaban (Max 50 soal)</t>
  </si>
  <si>
    <t>ADCEECBDACCDEAAEDBCBDEDECADCEECBBBB</t>
  </si>
  <si>
    <t>Kemampuan yang Diukur untuk Soal Pilihan Ganda</t>
  </si>
  <si>
    <t>Soal Nomor 1</t>
  </si>
  <si>
    <t>Soal Nomor 2</t>
  </si>
  <si>
    <t>Soal Nomor 3</t>
  </si>
  <si>
    <t>Soal Nomor 4</t>
  </si>
  <si>
    <t>Soal Nomor 5</t>
  </si>
  <si>
    <t>Soal Nomor 6</t>
  </si>
  <si>
    <t>Soal Nomor 7</t>
  </si>
  <si>
    <t>Soal Nomor 8</t>
  </si>
  <si>
    <t>Soal Nomor 9</t>
  </si>
  <si>
    <t>Soal Nomor 10</t>
  </si>
  <si>
    <t>Soal Nomor 11</t>
  </si>
  <si>
    <t>Soal Nomor 12</t>
  </si>
  <si>
    <t>Soal Nomor 13</t>
  </si>
  <si>
    <t>Soal Nomor 14</t>
  </si>
  <si>
    <t>Soal Nomor 15</t>
  </si>
  <si>
    <t>Soal Nomor 16</t>
  </si>
  <si>
    <t>Soal Nomor 17</t>
  </si>
  <si>
    <t>Soal Nomor 18</t>
  </si>
  <si>
    <t>Soal Nomor 19</t>
  </si>
  <si>
    <t>Soal Nomor 20</t>
  </si>
  <si>
    <t>Soal Nomor 21</t>
  </si>
  <si>
    <t>Soal Nomor 22</t>
  </si>
  <si>
    <t>Soal Nomor 23</t>
  </si>
  <si>
    <t>Soal Nomor 24</t>
  </si>
  <si>
    <t>Soal Nomor 25</t>
  </si>
  <si>
    <t>Soal Nomor 26</t>
  </si>
  <si>
    <t>Soal Nomor 27</t>
  </si>
  <si>
    <t>Soal Nomor 28</t>
  </si>
  <si>
    <t>Soal Nomor 29</t>
  </si>
  <si>
    <t>Soal Nomor 30</t>
  </si>
  <si>
    <t>Soal Nomor 31</t>
  </si>
  <si>
    <t>Soal Nomor 32</t>
  </si>
  <si>
    <t>Soal Nomor 33</t>
  </si>
  <si>
    <t>Soal Nomor 34</t>
  </si>
  <si>
    <t>Soal Nomor 35</t>
  </si>
  <si>
    <t>Soal Nomor 36</t>
  </si>
  <si>
    <t>Soal Nomor 37</t>
  </si>
  <si>
    <t>Soal Nomor 38</t>
  </si>
  <si>
    <t>Soal Nomor 39</t>
  </si>
  <si>
    <t>Soal Nomor 40</t>
  </si>
  <si>
    <t>Soal Nomor 41</t>
  </si>
  <si>
    <t>Soal Nomor 42</t>
  </si>
  <si>
    <t>Soal Nomor 43</t>
  </si>
  <si>
    <t>Soal Nomor 44</t>
  </si>
  <si>
    <t>Soal Nomor 45</t>
  </si>
  <si>
    <t>Soal Nomor 46</t>
  </si>
  <si>
    <t>Soal Nomor 47</t>
  </si>
  <si>
    <t>Soal Nomor 48</t>
  </si>
  <si>
    <t>Soal Nomor 49</t>
  </si>
  <si>
    <t>Soal Nomor 50</t>
  </si>
  <si>
    <t>Kemampuan yang Diukur untuk Soal Isian Singkat</t>
  </si>
  <si>
    <t>Data Soal Essay</t>
  </si>
  <si>
    <t>Skor Maksimal Soal Nomor 1</t>
  </si>
  <si>
    <t>Skor Maksimal Soal Nomor 2</t>
  </si>
  <si>
    <t>Skor Maksimal Soal Nomor 3</t>
  </si>
  <si>
    <t>Skor Maksimal Soal Nomor 4</t>
  </si>
  <si>
    <t>Skor Maksimal Soal Nomor 5</t>
  </si>
  <si>
    <t>Skor Maksimal Soal Nomor 6</t>
  </si>
  <si>
    <t>Skor Maksimal Soal Nomor 7</t>
  </si>
  <si>
    <t>Skor Maksimal Soal Nomor 8</t>
  </si>
  <si>
    <t>Skor Maksimal Soal Nomor 9</t>
  </si>
  <si>
    <t>Skor Maksimal Soal Nomor 10</t>
  </si>
  <si>
    <t>Kemampuan yang Diukur untuk Soal Essay</t>
  </si>
  <si>
    <t>Data Jawaban Soal Objektif</t>
  </si>
  <si>
    <t>Nomor Soal</t>
  </si>
  <si>
    <t>Keterangan:</t>
  </si>
  <si>
    <t>Jawaban salah</t>
  </si>
  <si>
    <t>Skor Jawaban Soal Essay</t>
  </si>
  <si>
    <t>DAFTAR NILAI SISWA</t>
  </si>
  <si>
    <t>KKM</t>
  </si>
  <si>
    <t>Nama Peserta</t>
  </si>
  <si>
    <t>L/P</t>
  </si>
  <si>
    <t>Nilai Akhir</t>
  </si>
  <si>
    <t>Predikat</t>
  </si>
  <si>
    <t>Benar</t>
  </si>
  <si>
    <t>Salah</t>
  </si>
  <si>
    <t>Nilai</t>
  </si>
  <si>
    <t xml:space="preserve"> -  Jumlah peserta test = </t>
  </si>
  <si>
    <t xml:space="preserve">Rata-rata = </t>
  </si>
  <si>
    <t xml:space="preserve"> -  Jumlah yang tuntas = </t>
  </si>
  <si>
    <t xml:space="preserve">Terendah = </t>
  </si>
  <si>
    <t xml:space="preserve"> -  Jumlah yang belum tuntas = </t>
  </si>
  <si>
    <t xml:space="preserve">Tertinggi = </t>
  </si>
  <si>
    <t xml:space="preserve"> -  Persentase peserta tuntas = </t>
  </si>
  <si>
    <t xml:space="preserve">Daya Serap = </t>
  </si>
  <si>
    <t xml:space="preserve"> -  Persentase peserta belum tuntas = </t>
  </si>
  <si>
    <t xml:space="preserve">Std Deviasi = </t>
  </si>
  <si>
    <t>Mengetahui :</t>
  </si>
  <si>
    <t>Guru Mata Pelajaran</t>
  </si>
  <si>
    <t>HASIL ANALISIS SOAL PILIHAN GANDA</t>
  </si>
  <si>
    <t>No Butir</t>
  </si>
  <si>
    <t>Daya Beda</t>
  </si>
  <si>
    <t>Tingkat Kesukaran</t>
  </si>
  <si>
    <t>Alternatif Jawaban Tidak Efektif</t>
  </si>
  <si>
    <t>Koefisien</t>
  </si>
  <si>
    <t>SEBARAN JAWABAN SOAL PILIHAN GANDA</t>
  </si>
  <si>
    <t>Persentase Jawaban</t>
  </si>
  <si>
    <t>Jumlah</t>
  </si>
  <si>
    <t>Lainnya</t>
  </si>
  <si>
    <t>HASIL ANALISIS SOAL ISIAN SINGKAT</t>
  </si>
  <si>
    <t>Kesimpulan Akhir</t>
  </si>
  <si>
    <t>HASIL ANALISIS SOAL ESSAY</t>
  </si>
  <si>
    <t>MATERI REMEDIAL INDIVIDUAL DAN KLASIKAL</t>
  </si>
  <si>
    <t>NAMA PESERTA</t>
  </si>
  <si>
    <t>MATERI REMIDIAL</t>
  </si>
  <si>
    <t>Klasikal</t>
  </si>
  <si>
    <t>PENGELOMPOKAN PESERTA REMEDIAL</t>
  </si>
  <si>
    <t>Kompetensi Dasar</t>
  </si>
  <si>
    <t>Peserta Remidial</t>
  </si>
  <si>
    <t>Hari</t>
  </si>
  <si>
    <t>Tgl</t>
  </si>
  <si>
    <t>Jam</t>
  </si>
  <si>
    <t>Tempat</t>
  </si>
  <si>
    <t>Soal Objektif</t>
  </si>
  <si>
    <t>Soal Isian Singkat</t>
  </si>
  <si>
    <t>Soal Essay</t>
  </si>
  <si>
    <t>Kategori</t>
  </si>
  <si>
    <t>Daya butir soal objektif</t>
  </si>
  <si>
    <t>F</t>
  </si>
  <si>
    <t>Baik</t>
  </si>
  <si>
    <t>Cukup baik</t>
  </si>
  <si>
    <t>Tidak baik</t>
  </si>
  <si>
    <t>Daya butir soal isian</t>
  </si>
  <si>
    <t>Daya butir soal essay</t>
  </si>
  <si>
    <t>Daya butir soal</t>
  </si>
  <si>
    <t>Tingkat kesukaran soal objektif</t>
  </si>
  <si>
    <t>Mudah</t>
  </si>
  <si>
    <t>Sedang</t>
  </si>
  <si>
    <t>Sulit</t>
  </si>
  <si>
    <t>Tingkat kesukaran soal isian</t>
  </si>
  <si>
    <t>Tingkat kesukaran soal essay</t>
  </si>
  <si>
    <t>Tingkat kesukaran soal</t>
  </si>
  <si>
    <t>Kualitas Soal objektif</t>
  </si>
  <si>
    <t>Revisi pengecoh</t>
  </si>
  <si>
    <t>Kualitas Soal Isian</t>
  </si>
  <si>
    <t>Kualitas Soal Essay</t>
  </si>
  <si>
    <t>Kualitas Soal</t>
  </si>
  <si>
    <t>Tuntas</t>
  </si>
  <si>
    <t>Belum tuntas</t>
  </si>
  <si>
    <t>Predikat Hasil Belajar</t>
  </si>
  <si>
    <t>A-</t>
  </si>
  <si>
    <t>B+</t>
  </si>
  <si>
    <t>B-</t>
  </si>
  <si>
    <t>C+</t>
  </si>
  <si>
    <t>C-</t>
  </si>
  <si>
    <t>D+</t>
  </si>
  <si>
    <t>PILIHAN GANDA</t>
  </si>
  <si>
    <t>TOTAL SKOR</t>
  </si>
  <si>
    <t>SOAL URAIAN</t>
  </si>
  <si>
    <t>JUMLAH SOAL</t>
  </si>
  <si>
    <t>Bobot Pil Ganda</t>
  </si>
  <si>
    <t>Bobot Isian Singkat</t>
  </si>
  <si>
    <t>Bobot Essay</t>
  </si>
  <si>
    <t>Total</t>
  </si>
  <si>
    <t>Skala</t>
  </si>
  <si>
    <t>DATA SOAL URAIAN</t>
  </si>
  <si>
    <t>HASIL GABUNGAN</t>
  </si>
  <si>
    <t>Koreksi Total Skor Essay (Total dikurangi skor butir)</t>
  </si>
  <si>
    <t>Skor Tes Pilihan Ganda</t>
  </si>
  <si>
    <t>Nilai Objektif</t>
  </si>
  <si>
    <t>SKOR TIAP SOAL</t>
  </si>
  <si>
    <t>JUMLAH</t>
  </si>
  <si>
    <t>Interval</t>
  </si>
  <si>
    <t>SKOR</t>
  </si>
  <si>
    <t>Objektif</t>
  </si>
  <si>
    <t>Isian Singkat</t>
  </si>
  <si>
    <t>Essay</t>
  </si>
  <si>
    <t>TOTAL</t>
  </si>
  <si>
    <t>NILAI</t>
  </si>
  <si>
    <t>PREDIKAT</t>
  </si>
  <si>
    <t>Kesimpulan Kesukaran</t>
  </si>
  <si>
    <t>Kesimpulan Daya Beda</t>
  </si>
  <si>
    <t>Kesimpulan akhir</t>
  </si>
  <si>
    <t>JUMLAH PESERTA</t>
  </si>
  <si>
    <t>RINCIAN KUNCI JAWABAN</t>
  </si>
  <si>
    <t>Kriteria</t>
  </si>
  <si>
    <t>`</t>
  </si>
  <si>
    <t>Cukup Baik</t>
  </si>
  <si>
    <t>SKOR BENAR</t>
  </si>
  <si>
    <t>Tidak Baik</t>
  </si>
  <si>
    <t>Kesukaran</t>
  </si>
  <si>
    <t>SKOR SALAH</t>
  </si>
  <si>
    <t>SKALA PENILAIAN</t>
  </si>
  <si>
    <t>Batas Remidial Klasikal</t>
  </si>
  <si>
    <t>SKOR MAKSIMAL</t>
  </si>
  <si>
    <t>Batas Remidial Individual Essay</t>
  </si>
  <si>
    <t>Koreksi Total Skor Objektif (Total dikurangi skor butir)</t>
  </si>
  <si>
    <t>No. Urut</t>
  </si>
  <si>
    <t>Nama Siswa</t>
  </si>
  <si>
    <t>RINCIAN JAWABAN SISWA</t>
  </si>
  <si>
    <t>Nomor</t>
  </si>
  <si>
    <t>Kunci</t>
  </si>
  <si>
    <t>BENAR</t>
  </si>
  <si>
    <t>SALAH</t>
  </si>
  <si>
    <t xml:space="preserve">JUMLAH  : </t>
  </si>
  <si>
    <t xml:space="preserve">PROPORSI  : </t>
  </si>
  <si>
    <t xml:space="preserve">TERKECIL  : </t>
  </si>
  <si>
    <t xml:space="preserve">TERBESAR  : </t>
  </si>
  <si>
    <t xml:space="preserve">RATA-RATA  : </t>
  </si>
  <si>
    <t xml:space="preserve">SIMPANGAN BAKU : </t>
  </si>
  <si>
    <t>Daya Beda :</t>
  </si>
  <si>
    <t>Nomor Butir</t>
  </si>
  <si>
    <t>Proportion Endorsing</t>
  </si>
  <si>
    <t>Pengecoh Tidak Efektif</t>
  </si>
  <si>
    <t>Kesimpulan</t>
  </si>
  <si>
    <t>Faktor Pengecoh Tidak Efektif</t>
  </si>
  <si>
    <t>Gabung</t>
  </si>
  <si>
    <t>Proses Untuk Daya Beda</t>
  </si>
  <si>
    <t>Proportion Endorsing dan Kunci Jawaban</t>
  </si>
  <si>
    <t>Kriteria penguasaan</t>
  </si>
  <si>
    <t>No Peserta</t>
  </si>
  <si>
    <t>KD Objektif</t>
  </si>
  <si>
    <t>KD Essay</t>
  </si>
  <si>
    <t>KD Gabungan</t>
  </si>
  <si>
    <t>SOAL ISIAN SINGKAT</t>
  </si>
  <si>
    <t>Bobot Soal</t>
  </si>
  <si>
    <t>Jumlah Peserta</t>
  </si>
  <si>
    <t>DATA SOAL ISIAN SINGKAT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</si>
</sst>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_);\(0\)"/>
    <numFmt numFmtId="167" formatCode="0.0%"/>
  </numFmts>
  <fonts count="56" x14ac:knownFonts="1">
    <font>
      <sz val="11"/>
      <color theme="1"/>
      <name val="Calibri"/>
      <family val="2"/>
      <scheme val="minor"/>
    </font>
    <font>
      <b/>
      <sz val="24"/>
      <name val="Arial"/>
      <family val="2"/>
    </font>
    <font>
      <b/>
      <sz val="16"/>
      <name val="Arial"/>
      <family val="2"/>
    </font>
    <font>
      <sz val="12"/>
      <name val="Arial"/>
      <family val="2"/>
    </font>
    <font>
      <b/>
      <sz val="20"/>
      <name val="Arial"/>
      <family val="2"/>
    </font>
    <font>
      <b/>
      <sz val="10"/>
      <name val="Arial"/>
      <family val="2"/>
    </font>
    <font>
      <b/>
      <sz val="18"/>
      <color theme="0"/>
      <name val="Arial"/>
      <family val="2"/>
    </font>
    <font>
      <sz val="12"/>
      <color rgb="FFFF0000"/>
      <name val="Arial"/>
      <family val="2"/>
    </font>
    <font>
      <b/>
      <sz val="12"/>
      <name val="Arial"/>
      <family val="2"/>
    </font>
    <font>
      <b/>
      <sz val="18"/>
      <color rgb="FFFF0000"/>
      <name val="Arial"/>
      <family val="2"/>
    </font>
    <font>
      <b/>
      <sz val="12"/>
      <name val="Courier New"/>
      <family val="3"/>
    </font>
    <font>
      <b/>
      <sz val="14"/>
      <color theme="0"/>
      <name val="Arial"/>
      <family val="2"/>
    </font>
    <font>
      <b/>
      <sz val="14"/>
      <color rgb="FFFF0000"/>
      <name val="Arial"/>
      <family val="2"/>
    </font>
    <font>
      <sz val="14"/>
      <name val="Arial"/>
      <family val="2"/>
    </font>
    <font>
      <b/>
      <sz val="12"/>
      <color theme="1"/>
      <name val="Arial"/>
      <family val="2"/>
    </font>
    <font>
      <b/>
      <sz val="9"/>
      <name val="Arial Narrow"/>
      <family val="2"/>
    </font>
    <font>
      <sz val="9"/>
      <name val="Arial"/>
      <family val="2"/>
    </font>
    <font>
      <sz val="10"/>
      <name val="Arial Rounded MT Bold"/>
      <family val="2"/>
    </font>
    <font>
      <b/>
      <sz val="8"/>
      <name val="Arial Narrow"/>
      <family val="2"/>
    </font>
    <font>
      <sz val="48"/>
      <name val="Wingdings 3"/>
      <family val="1"/>
      <charset val="2"/>
    </font>
    <font>
      <b/>
      <sz val="10"/>
      <color indexed="8"/>
      <name val="Arial"/>
      <family val="2"/>
    </font>
    <font>
      <b/>
      <sz val="11"/>
      <name val="Arial"/>
      <family val="2"/>
    </font>
    <font>
      <sz val="9"/>
      <color indexed="9"/>
      <name val="Arial"/>
      <family val="2"/>
    </font>
    <font>
      <sz val="12"/>
      <name val="Arial Rounded MT Bold"/>
      <family val="2"/>
    </font>
    <font>
      <b/>
      <sz val="11"/>
      <name val="Arial Narrow"/>
      <family val="2"/>
    </font>
    <font>
      <sz val="10"/>
      <name val="Arial"/>
      <family val="2"/>
    </font>
    <font>
      <b/>
      <sz val="9"/>
      <name val="Arial"/>
      <family val="2"/>
    </font>
    <font>
      <b/>
      <sz val="10"/>
      <color indexed="12"/>
      <name val="Arial"/>
      <family val="2"/>
    </font>
    <font>
      <sz val="9"/>
      <color indexed="12"/>
      <name val="Arial"/>
      <family val="2"/>
    </font>
    <font>
      <sz val="8"/>
      <name val="Arial"/>
      <family val="2"/>
    </font>
    <font>
      <b/>
      <sz val="8"/>
      <name val="Arial"/>
      <family val="2"/>
    </font>
    <font>
      <b/>
      <sz val="9"/>
      <color indexed="9"/>
      <name val="Arial"/>
      <family val="2"/>
    </font>
    <font>
      <sz val="9"/>
      <name val="Courier New"/>
      <family val="3"/>
    </font>
    <font>
      <b/>
      <sz val="9"/>
      <color theme="0"/>
      <name val="Arial"/>
      <family val="2"/>
    </font>
    <font>
      <sz val="9"/>
      <color theme="0"/>
      <name val="Arial"/>
      <family val="2"/>
    </font>
    <font>
      <b/>
      <sz val="9"/>
      <color indexed="10"/>
      <name val="Arial"/>
      <family val="2"/>
    </font>
    <font>
      <b/>
      <i/>
      <sz val="9"/>
      <name val="Arial"/>
      <family val="2"/>
    </font>
    <font>
      <i/>
      <sz val="9"/>
      <name val="Arial"/>
      <family val="2"/>
    </font>
    <font>
      <b/>
      <sz val="18"/>
      <name val="Calibri"/>
      <family val="2"/>
      <scheme val="minor"/>
    </font>
    <font>
      <b/>
      <sz val="16"/>
      <name val="Arial Rounded MT Bold"/>
      <family val="2"/>
    </font>
    <font>
      <sz val="10"/>
      <name val="Calibri"/>
      <family val="2"/>
      <scheme val="minor"/>
    </font>
    <font>
      <b/>
      <sz val="12"/>
      <name val="Calibri"/>
      <family val="2"/>
      <scheme val="minor"/>
    </font>
    <font>
      <sz val="12"/>
      <name val="Calibri"/>
      <family val="2"/>
      <scheme val="minor"/>
    </font>
    <font>
      <sz val="12"/>
      <color indexed="9"/>
      <name val="Calibri"/>
      <family val="2"/>
      <scheme val="minor"/>
    </font>
    <font>
      <sz val="11"/>
      <name val="Calibri"/>
      <family val="2"/>
      <scheme val="minor"/>
    </font>
    <font>
      <b/>
      <sz val="10"/>
      <name val="Arial Narrow"/>
      <family val="2"/>
    </font>
    <font>
      <sz val="10"/>
      <name val="Arial Narrow"/>
      <family val="2"/>
    </font>
    <font>
      <sz val="11"/>
      <name val="Arial Narrow"/>
      <family val="2"/>
    </font>
    <font>
      <b/>
      <u/>
      <sz val="10"/>
      <name val="Arial"/>
      <family val="2"/>
    </font>
    <font>
      <sz val="8"/>
      <color indexed="9"/>
      <name val="Arial"/>
      <family val="2"/>
    </font>
    <font>
      <sz val="10"/>
      <color theme="0"/>
      <name val="Arial"/>
      <family val="2"/>
    </font>
    <font>
      <sz val="11"/>
      <color theme="0"/>
      <name val="Calibri"/>
      <family val="2"/>
      <scheme val="minor"/>
    </font>
    <font>
      <sz val="11"/>
      <color theme="1"/>
      <name val="Calibri"/>
      <family val="2"/>
      <scheme val="minor"/>
    </font>
    <font>
      <b/>
      <sz val="11"/>
      <color rgb="FFFF0000"/>
      <name val="Calibri"/>
      <family val="2"/>
      <scheme val="minor"/>
    </font>
    <font>
      <sz val="11"/>
      <color rgb="FFFF0000"/>
      <name val="Calibri"/>
      <family val="2"/>
      <scheme val="minor"/>
    </font>
    <font>
      <sz val="7"/>
      <name val="Arial"/>
      <family val="2"/>
    </font>
  </fonts>
  <fills count="23">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indexed="22"/>
        <bgColor indexed="64"/>
      </patternFill>
    </fill>
    <fill>
      <patternFill patternType="solid">
        <fgColor theme="9" tint="0.59999389629810485"/>
        <bgColor indexed="64"/>
      </patternFill>
    </fill>
    <fill>
      <patternFill patternType="solid">
        <fgColor indexed="26"/>
        <bgColor indexed="64"/>
      </patternFill>
    </fill>
    <fill>
      <patternFill patternType="solid">
        <fgColor indexed="27"/>
        <bgColor indexed="64"/>
      </patternFill>
    </fill>
    <fill>
      <patternFill patternType="solid">
        <fgColor theme="3" tint="-0.249977111117893"/>
        <bgColor indexed="64"/>
      </patternFill>
    </fill>
    <fill>
      <patternFill patternType="solid">
        <fgColor theme="8" tint="0.39997558519241921"/>
        <bgColor indexed="64"/>
      </patternFill>
    </fill>
    <fill>
      <patternFill patternType="solid">
        <fgColor theme="3" tint="0.39997558519241921"/>
        <bgColor indexed="64"/>
      </patternFill>
    </fill>
    <fill>
      <patternFill patternType="solid">
        <fgColor indexed="8"/>
        <bgColor indexed="64"/>
      </patternFill>
    </fill>
    <fill>
      <patternFill patternType="solid">
        <fgColor theme="6" tint="0.3999755851924192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0000"/>
        <bgColor indexed="64"/>
      </patternFill>
    </fill>
    <fill>
      <patternFill patternType="solid">
        <fgColor rgb="FFC00000"/>
        <bgColor indexed="64"/>
      </patternFill>
    </fill>
    <fill>
      <patternFill patternType="solid">
        <fgColor rgb="FF002060"/>
        <bgColor indexed="64"/>
      </patternFill>
    </fill>
  </fills>
  <borders count="7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9"/>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9"/>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hair">
        <color indexed="64"/>
      </bottom>
      <diagonal/>
    </border>
    <border>
      <left style="thin">
        <color indexed="64"/>
      </left>
      <right style="medium">
        <color indexed="64"/>
      </right>
      <top/>
      <bottom style="hair">
        <color indexed="64"/>
      </bottom>
      <diagonal/>
    </border>
    <border>
      <left/>
      <right style="thin">
        <color indexed="64"/>
      </right>
      <top/>
      <bottom style="thin">
        <color indexed="64"/>
      </bottom>
      <diagonal/>
    </border>
  </borders>
  <cellStyleXfs count="2">
    <xf numFmtId="0" fontId="0" fillId="0" borderId="0"/>
    <xf numFmtId="9" fontId="52" fillId="0" borderId="0"/>
  </cellStyleXfs>
  <cellXfs count="448">
    <xf numFmtId="0" fontId="0" fillId="0" borderId="0" xfId="0"/>
    <xf numFmtId="0" fontId="3" fillId="0" borderId="0" xfId="0" applyFont="1"/>
    <xf numFmtId="0" fontId="4" fillId="2" borderId="4" xfId="0" applyFont="1" applyFill="1" applyBorder="1" applyAlignment="1" applyProtection="1">
      <alignment horizontal="left" vertical="top"/>
      <protection hidden="1"/>
    </xf>
    <xf numFmtId="0" fontId="5" fillId="2" borderId="4" xfId="0" applyFont="1" applyFill="1" applyBorder="1" applyAlignment="1" applyProtection="1">
      <alignment horizontal="center" vertical="center" wrapText="1"/>
      <protection hidden="1"/>
    </xf>
    <xf numFmtId="0" fontId="1" fillId="2" borderId="4" xfId="0" applyFont="1" applyFill="1" applyBorder="1" applyAlignment="1" applyProtection="1">
      <alignment horizontal="center" vertical="top"/>
      <protection hidden="1"/>
    </xf>
    <xf numFmtId="49" fontId="3" fillId="0" borderId="7" xfId="0" applyNumberFormat="1" applyFont="1" applyBorder="1" applyAlignment="1" applyProtection="1">
      <alignment horizontal="left"/>
      <protection locked="0"/>
    </xf>
    <xf numFmtId="0" fontId="7" fillId="0" borderId="7" xfId="0" applyFont="1" applyBorder="1" applyAlignment="1" applyProtection="1">
      <alignment horizontal="left"/>
      <protection hidden="1"/>
    </xf>
    <xf numFmtId="49" fontId="3" fillId="5" borderId="7" xfId="0" applyNumberFormat="1" applyFont="1" applyFill="1" applyBorder="1" applyAlignment="1" applyProtection="1">
      <alignment horizontal="left"/>
      <protection locked="0"/>
    </xf>
    <xf numFmtId="0" fontId="7" fillId="5" borderId="7" xfId="0" applyFont="1" applyFill="1" applyBorder="1" applyAlignment="1" applyProtection="1">
      <alignment horizontal="left"/>
      <protection hidden="1"/>
    </xf>
    <xf numFmtId="0" fontId="3" fillId="5" borderId="7" xfId="0" applyFont="1" applyFill="1" applyBorder="1" applyAlignment="1" applyProtection="1">
      <alignment horizontal="left"/>
      <protection locked="0"/>
    </xf>
    <xf numFmtId="0" fontId="3" fillId="2" borderId="7" xfId="0" applyFont="1" applyFill="1" applyBorder="1" applyAlignment="1" applyProtection="1">
      <alignment horizontal="left"/>
      <protection locked="0"/>
    </xf>
    <xf numFmtId="0" fontId="8" fillId="0" borderId="0" xfId="0" applyFont="1" applyAlignment="1" applyProtection="1">
      <alignment horizontal="left" vertical="top"/>
      <protection hidden="1"/>
    </xf>
    <xf numFmtId="0" fontId="3" fillId="0" borderId="0" xfId="0" applyFont="1" applyProtection="1">
      <protection locked="0"/>
    </xf>
    <xf numFmtId="0" fontId="7" fillId="0" borderId="0" xfId="0" applyFont="1" applyProtection="1">
      <protection hidden="1"/>
    </xf>
    <xf numFmtId="0" fontId="3" fillId="0" borderId="7" xfId="0" applyFont="1" applyBorder="1" applyAlignment="1" applyProtection="1">
      <alignment horizontal="left"/>
      <protection locked="0"/>
    </xf>
    <xf numFmtId="0" fontId="10" fillId="0" borderId="7" xfId="0" applyFont="1" applyBorder="1" applyProtection="1">
      <protection locked="0"/>
    </xf>
    <xf numFmtId="0" fontId="13" fillId="0" borderId="0" xfId="0" applyFont="1"/>
    <xf numFmtId="0" fontId="3" fillId="0" borderId="7" xfId="0" applyFont="1" applyBorder="1" applyAlignment="1" applyProtection="1">
      <alignment horizontal="left" wrapText="1"/>
      <protection locked="0"/>
    </xf>
    <xf numFmtId="0" fontId="3" fillId="5" borderId="7" xfId="0" applyFont="1" applyFill="1" applyBorder="1" applyAlignment="1" applyProtection="1">
      <alignment horizontal="left" wrapText="1"/>
      <protection locked="0"/>
    </xf>
    <xf numFmtId="0" fontId="3" fillId="0" borderId="0" xfId="0" applyFont="1" applyAlignment="1" applyProtection="1">
      <alignment vertical="top"/>
      <protection hidden="1"/>
    </xf>
    <xf numFmtId="0" fontId="3" fillId="0" borderId="0" xfId="0" applyFont="1" applyAlignment="1">
      <alignment horizontal="center" vertical="center"/>
    </xf>
    <xf numFmtId="0" fontId="3" fillId="0" borderId="0" xfId="0" applyFont="1" applyProtection="1">
      <protection hidden="1"/>
    </xf>
    <xf numFmtId="0" fontId="4" fillId="0" borderId="0" xfId="0" applyFont="1" applyProtection="1">
      <protection hidden="1"/>
    </xf>
    <xf numFmtId="0" fontId="8" fillId="0" borderId="0" xfId="0" applyFont="1" applyProtection="1">
      <protection hidden="1"/>
    </xf>
    <xf numFmtId="0" fontId="5" fillId="2" borderId="0" xfId="0" applyFont="1" applyFill="1" applyAlignment="1" applyProtection="1">
      <alignment horizontal="left" vertical="center"/>
      <protection hidden="1"/>
    </xf>
    <xf numFmtId="0" fontId="3" fillId="7" borderId="7" xfId="0" applyFont="1" applyFill="1" applyBorder="1" applyProtection="1">
      <protection hidden="1"/>
    </xf>
    <xf numFmtId="0" fontId="14" fillId="7" borderId="7" xfId="0" applyFont="1" applyFill="1" applyBorder="1" applyAlignment="1" applyProtection="1">
      <alignment horizontal="center" vertical="center"/>
      <protection hidden="1"/>
    </xf>
    <xf numFmtId="0" fontId="8" fillId="8" borderId="7" xfId="0" applyFont="1" applyFill="1" applyBorder="1" applyAlignment="1" applyProtection="1">
      <alignment horizontal="center" vertical="center"/>
      <protection hidden="1"/>
    </xf>
    <xf numFmtId="0" fontId="3" fillId="0" borderId="0" xfId="0" applyFont="1" applyAlignment="1" applyProtection="1">
      <alignment horizontal="center" vertical="center"/>
      <protection hidden="1"/>
    </xf>
    <xf numFmtId="0" fontId="15" fillId="8" borderId="10" xfId="0" applyFont="1" applyFill="1" applyBorder="1" applyAlignment="1" applyProtection="1">
      <alignment horizontal="center" vertical="center" wrapText="1"/>
      <protection hidden="1"/>
    </xf>
    <xf numFmtId="0" fontId="3" fillId="0" borderId="7" xfId="0" applyFont="1" applyBorder="1" applyProtection="1">
      <protection hidden="1"/>
    </xf>
    <xf numFmtId="0" fontId="3" fillId="0" borderId="7" xfId="0" applyFont="1" applyBorder="1" applyProtection="1">
      <protection locked="0"/>
    </xf>
    <xf numFmtId="0" fontId="3" fillId="0" borderId="7" xfId="0" applyFont="1" applyBorder="1" applyAlignment="1" applyProtection="1">
      <alignment horizontal="center"/>
      <protection locked="0"/>
    </xf>
    <xf numFmtId="0" fontId="16" fillId="6" borderId="7" xfId="0" applyFont="1" applyFill="1" applyBorder="1" applyProtection="1">
      <protection hidden="1"/>
    </xf>
    <xf numFmtId="49" fontId="10" fillId="0" borderId="7" xfId="0" applyNumberFormat="1" applyFont="1" applyBorder="1" applyProtection="1">
      <protection hidden="1"/>
    </xf>
    <xf numFmtId="0" fontId="0" fillId="0" borderId="0" xfId="0" applyProtection="1">
      <protection hidden="1"/>
    </xf>
    <xf numFmtId="0" fontId="18" fillId="9" borderId="12" xfId="0" applyFont="1" applyFill="1" applyBorder="1" applyAlignment="1" applyProtection="1">
      <alignment horizontal="center" vertical="center" wrapText="1"/>
      <protection hidden="1"/>
    </xf>
    <xf numFmtId="0" fontId="17" fillId="9" borderId="13" xfId="0" applyFont="1" applyFill="1" applyBorder="1" applyAlignment="1" applyProtection="1">
      <alignment vertical="center"/>
      <protection hidden="1"/>
    </xf>
    <xf numFmtId="0" fontId="17" fillId="9" borderId="14" xfId="0" applyFont="1" applyFill="1" applyBorder="1" applyAlignment="1" applyProtection="1">
      <alignment vertical="center"/>
      <protection hidden="1"/>
    </xf>
    <xf numFmtId="0" fontId="17" fillId="9" borderId="14" xfId="0" applyFont="1" applyFill="1" applyBorder="1" applyAlignment="1" applyProtection="1">
      <alignment horizontal="center" vertical="center"/>
      <protection hidden="1"/>
    </xf>
    <xf numFmtId="0" fontId="19" fillId="9" borderId="14" xfId="0" applyFont="1" applyFill="1" applyBorder="1" applyAlignment="1" applyProtection="1">
      <alignment vertical="center"/>
      <protection hidden="1"/>
    </xf>
    <xf numFmtId="0" fontId="19" fillId="9" borderId="15" xfId="0" applyFont="1" applyFill="1" applyBorder="1" applyAlignment="1" applyProtection="1">
      <alignment vertical="center"/>
      <protection hidden="1"/>
    </xf>
    <xf numFmtId="0" fontId="18" fillId="9" borderId="16" xfId="0" applyFont="1" applyFill="1" applyBorder="1" applyAlignment="1" applyProtection="1">
      <alignment horizontal="center" vertical="center" wrapText="1"/>
      <protection hidden="1"/>
    </xf>
    <xf numFmtId="0" fontId="5" fillId="10" borderId="18" xfId="0" applyFont="1" applyFill="1" applyBorder="1" applyAlignment="1" applyProtection="1">
      <alignment horizontal="center" vertical="center"/>
      <protection hidden="1"/>
    </xf>
    <xf numFmtId="0" fontId="17" fillId="9" borderId="19" xfId="0" applyFont="1" applyFill="1" applyBorder="1" applyAlignment="1" applyProtection="1">
      <alignment vertical="center"/>
      <protection hidden="1"/>
    </xf>
    <xf numFmtId="0" fontId="17" fillId="9" borderId="20" xfId="0" applyFont="1" applyFill="1" applyBorder="1" applyAlignment="1" applyProtection="1">
      <alignment vertical="center"/>
      <protection hidden="1"/>
    </xf>
    <xf numFmtId="0" fontId="17" fillId="9" borderId="20" xfId="0" applyFont="1" applyFill="1" applyBorder="1" applyAlignment="1" applyProtection="1">
      <alignment horizontal="center" vertical="center"/>
      <protection hidden="1"/>
    </xf>
    <xf numFmtId="0" fontId="19" fillId="9" borderId="20" xfId="0" applyFont="1" applyFill="1" applyBorder="1" applyAlignment="1" applyProtection="1">
      <alignment vertical="center"/>
      <protection hidden="1"/>
    </xf>
    <xf numFmtId="0" fontId="19" fillId="9" borderId="21" xfId="0" applyFont="1" applyFill="1" applyBorder="1" applyAlignment="1" applyProtection="1">
      <alignment vertical="center"/>
      <protection hidden="1"/>
    </xf>
    <xf numFmtId="0" fontId="20" fillId="10" borderId="22" xfId="0" applyFont="1" applyFill="1" applyBorder="1" applyAlignment="1" applyProtection="1">
      <alignment horizontal="center" vertical="center"/>
      <protection hidden="1"/>
    </xf>
    <xf numFmtId="0" fontId="5" fillId="0" borderId="0" xfId="0" applyFont="1" applyAlignment="1" applyProtection="1">
      <alignment horizontal="center" vertical="center"/>
      <protection hidden="1"/>
    </xf>
    <xf numFmtId="0" fontId="22" fillId="0" borderId="0" xfId="0" applyFont="1" applyAlignment="1" applyProtection="1">
      <alignment horizontal="center" vertical="center"/>
      <protection hidden="1"/>
    </xf>
    <xf numFmtId="0" fontId="23" fillId="9" borderId="23" xfId="0" applyFont="1" applyFill="1" applyBorder="1" applyAlignment="1" applyProtection="1">
      <alignment horizontal="center" vertical="center"/>
      <protection hidden="1"/>
    </xf>
    <xf numFmtId="0" fontId="0" fillId="8" borderId="7" xfId="0" applyFill="1" applyBorder="1" applyProtection="1">
      <protection hidden="1"/>
    </xf>
    <xf numFmtId="0" fontId="25" fillId="0" borderId="0" xfId="0" applyFont="1" applyProtection="1">
      <protection hidden="1"/>
    </xf>
    <xf numFmtId="0" fontId="26" fillId="11" borderId="25" xfId="0" applyFont="1" applyFill="1" applyBorder="1" applyAlignment="1" applyProtection="1">
      <alignment horizontal="center" vertical="center"/>
      <protection hidden="1"/>
    </xf>
    <xf numFmtId="0" fontId="15" fillId="11" borderId="25" xfId="0" applyFont="1" applyFill="1" applyBorder="1" applyAlignment="1" applyProtection="1">
      <alignment horizontal="center"/>
      <protection hidden="1"/>
    </xf>
    <xf numFmtId="0" fontId="26" fillId="11" borderId="7" xfId="0" applyFont="1" applyFill="1" applyBorder="1" applyAlignment="1" applyProtection="1">
      <alignment horizontal="center" vertical="center"/>
      <protection hidden="1"/>
    </xf>
    <xf numFmtId="0" fontId="15" fillId="11" borderId="7" xfId="0" applyFont="1" applyFill="1" applyBorder="1" applyAlignment="1" applyProtection="1">
      <alignment horizontal="center" vertical="top"/>
      <protection hidden="1"/>
    </xf>
    <xf numFmtId="0" fontId="15" fillId="4" borderId="7" xfId="0" applyFont="1" applyFill="1" applyBorder="1" applyAlignment="1" applyProtection="1">
      <alignment horizontal="center"/>
      <protection hidden="1"/>
    </xf>
    <xf numFmtId="0" fontId="26" fillId="11" borderId="9" xfId="0" applyFont="1" applyFill="1" applyBorder="1" applyAlignment="1" applyProtection="1">
      <alignment horizontal="center" vertical="center"/>
      <protection hidden="1"/>
    </xf>
    <xf numFmtId="0" fontId="5" fillId="12" borderId="7" xfId="0" applyFont="1" applyFill="1" applyBorder="1" applyAlignment="1" applyProtection="1">
      <alignment horizontal="center"/>
      <protection hidden="1"/>
    </xf>
    <xf numFmtId="0" fontId="15" fillId="4" borderId="7" xfId="0" applyFont="1" applyFill="1" applyBorder="1" applyAlignment="1" applyProtection="1">
      <alignment horizontal="center" vertical="top"/>
      <protection hidden="1"/>
    </xf>
    <xf numFmtId="0" fontId="27" fillId="12" borderId="7" xfId="0" applyFont="1" applyFill="1" applyBorder="1" applyAlignment="1" applyProtection="1">
      <alignment horizontal="center"/>
      <protection hidden="1"/>
    </xf>
    <xf numFmtId="0" fontId="0" fillId="0" borderId="7" xfId="0" applyBorder="1"/>
    <xf numFmtId="2" fontId="16" fillId="0" borderId="7" xfId="0" applyNumberFormat="1" applyFont="1" applyBorder="1" applyAlignment="1" applyProtection="1">
      <alignment horizontal="center" vertical="center"/>
      <protection hidden="1"/>
    </xf>
    <xf numFmtId="0" fontId="16" fillId="0" borderId="7" xfId="0" applyFont="1" applyBorder="1" applyAlignment="1" applyProtection="1">
      <alignment horizontal="center" vertical="center"/>
      <protection hidden="1"/>
    </xf>
    <xf numFmtId="164" fontId="5" fillId="0" borderId="7" xfId="0" applyNumberFormat="1" applyFont="1" applyBorder="1" applyAlignment="1" applyProtection="1">
      <alignment horizontal="center" vertical="center"/>
      <protection hidden="1"/>
    </xf>
    <xf numFmtId="0" fontId="28" fillId="0" borderId="28" xfId="0" applyFont="1" applyBorder="1" applyAlignment="1" applyProtection="1">
      <alignment horizontal="left" vertical="center"/>
      <protection hidden="1"/>
    </xf>
    <xf numFmtId="0" fontId="0" fillId="0" borderId="7" xfId="0" applyBorder="1" applyProtection="1">
      <protection hidden="1"/>
    </xf>
    <xf numFmtId="0" fontId="28" fillId="0" borderId="29" xfId="0" applyFont="1" applyBorder="1" applyAlignment="1" applyProtection="1">
      <alignment horizontal="center" vertical="center"/>
      <protection hidden="1"/>
    </xf>
    <xf numFmtId="0" fontId="28" fillId="0" borderId="30" xfId="0" applyFont="1" applyBorder="1" applyAlignment="1" applyProtection="1">
      <alignment horizontal="center" vertical="center"/>
      <protection hidden="1"/>
    </xf>
    <xf numFmtId="0" fontId="16" fillId="0" borderId="30" xfId="0" applyFont="1" applyBorder="1" applyAlignment="1" applyProtection="1">
      <alignment horizontal="center" vertical="center"/>
      <protection hidden="1"/>
    </xf>
    <xf numFmtId="0" fontId="16" fillId="0" borderId="19" xfId="0" applyFont="1" applyBorder="1" applyAlignment="1" applyProtection="1">
      <alignment horizontal="center" vertical="center"/>
      <protection hidden="1"/>
    </xf>
    <xf numFmtId="1" fontId="0" fillId="0" borderId="29" xfId="0" applyNumberFormat="1" applyBorder="1" applyAlignment="1" applyProtection="1">
      <alignment horizontal="center" vertical="center"/>
      <protection hidden="1"/>
    </xf>
    <xf numFmtId="0" fontId="28" fillId="0" borderId="31" xfId="0" applyFont="1" applyBorder="1" applyAlignment="1" applyProtection="1">
      <alignment horizontal="center" vertical="center"/>
      <protection hidden="1"/>
    </xf>
    <xf numFmtId="1" fontId="29" fillId="0" borderId="10" xfId="0" applyNumberFormat="1" applyFont="1" applyBorder="1" applyAlignment="1" applyProtection="1">
      <alignment horizontal="center" vertical="center"/>
      <protection hidden="1"/>
    </xf>
    <xf numFmtId="0" fontId="29" fillId="0" borderId="32" xfId="0" applyFont="1" applyBorder="1" applyAlignment="1" applyProtection="1">
      <alignment horizontal="center" vertical="center"/>
      <protection hidden="1"/>
    </xf>
    <xf numFmtId="1" fontId="29" fillId="0" borderId="32" xfId="0" applyNumberFormat="1" applyFont="1" applyBorder="1" applyAlignment="1" applyProtection="1">
      <alignment horizontal="center" vertical="center"/>
      <protection hidden="1"/>
    </xf>
    <xf numFmtId="1" fontId="29" fillId="0" borderId="33" xfId="0" applyNumberFormat="1" applyFont="1" applyBorder="1" applyAlignment="1" applyProtection="1">
      <alignment horizontal="center" vertical="center"/>
      <protection hidden="1"/>
    </xf>
    <xf numFmtId="2" fontId="29" fillId="0" borderId="7" xfId="0" applyNumberFormat="1" applyFont="1" applyBorder="1" applyAlignment="1" applyProtection="1">
      <alignment horizontal="center" vertical="center"/>
      <protection hidden="1"/>
    </xf>
    <xf numFmtId="0" fontId="30" fillId="0" borderId="5" xfId="0" applyFont="1" applyBorder="1" applyAlignment="1" applyProtection="1">
      <alignment horizontal="right" vertical="center"/>
      <protection hidden="1"/>
    </xf>
    <xf numFmtId="2" fontId="29" fillId="0" borderId="5" xfId="0" applyNumberFormat="1" applyFont="1" applyBorder="1" applyAlignment="1" applyProtection="1">
      <alignment horizontal="center" vertical="center"/>
      <protection hidden="1"/>
    </xf>
    <xf numFmtId="2" fontId="29" fillId="0" borderId="34" xfId="0" applyNumberFormat="1" applyFont="1" applyBorder="1" applyAlignment="1" applyProtection="1">
      <alignment horizontal="center" vertical="center"/>
      <protection hidden="1"/>
    </xf>
    <xf numFmtId="0" fontId="16" fillId="8" borderId="10" xfId="0" applyFont="1" applyFill="1" applyBorder="1" applyAlignment="1" applyProtection="1">
      <alignment horizontal="left" vertical="center"/>
      <protection hidden="1"/>
    </xf>
    <xf numFmtId="165" fontId="29" fillId="0" borderId="5" xfId="0" applyNumberFormat="1" applyFont="1" applyBorder="1" applyAlignment="1" applyProtection="1">
      <alignment horizontal="center" vertical="center"/>
      <protection hidden="1"/>
    </xf>
    <xf numFmtId="165" fontId="29" fillId="0" borderId="34" xfId="0" applyNumberFormat="1" applyFont="1" applyBorder="1" applyAlignment="1" applyProtection="1">
      <alignment horizontal="center" vertical="center"/>
      <protection hidden="1"/>
    </xf>
    <xf numFmtId="0" fontId="0" fillId="0" borderId="0" xfId="0" applyAlignment="1" applyProtection="1">
      <alignment horizontal="right"/>
      <protection hidden="1"/>
    </xf>
    <xf numFmtId="2" fontId="0" fillId="0" borderId="7" xfId="0" applyNumberFormat="1" applyBorder="1" applyProtection="1">
      <protection hidden="1"/>
    </xf>
    <xf numFmtId="0" fontId="16" fillId="0" borderId="0" xfId="0" applyFont="1" applyProtection="1">
      <protection hidden="1"/>
    </xf>
    <xf numFmtId="0" fontId="31" fillId="13" borderId="7" xfId="0" applyFont="1" applyFill="1" applyBorder="1" applyAlignment="1" applyProtection="1">
      <alignment horizontal="center" vertical="center" wrapText="1"/>
      <protection hidden="1"/>
    </xf>
    <xf numFmtId="0" fontId="31" fillId="13" borderId="7" xfId="0" applyFont="1" applyFill="1" applyBorder="1" applyAlignment="1" applyProtection="1">
      <alignment horizontal="center" vertical="center"/>
      <protection hidden="1"/>
    </xf>
    <xf numFmtId="0" fontId="31" fillId="0" borderId="0" xfId="0" applyFont="1" applyAlignment="1" applyProtection="1">
      <alignment horizontal="center" vertical="center"/>
      <protection hidden="1"/>
    </xf>
    <xf numFmtId="0" fontId="16" fillId="0" borderId="0" xfId="0" applyFont="1"/>
    <xf numFmtId="0" fontId="16" fillId="10" borderId="7" xfId="0" applyFont="1" applyFill="1" applyBorder="1" applyAlignment="1" applyProtection="1">
      <alignment horizontal="center" vertical="center"/>
      <protection hidden="1"/>
    </xf>
    <xf numFmtId="0" fontId="32" fillId="10" borderId="7" xfId="0" applyFont="1" applyFill="1" applyBorder="1" applyAlignment="1" applyProtection="1">
      <alignment vertical="center"/>
      <protection hidden="1"/>
    </xf>
    <xf numFmtId="0" fontId="32" fillId="0" borderId="0" xfId="0" applyFont="1" applyAlignment="1" applyProtection="1">
      <alignment vertical="center"/>
      <protection hidden="1"/>
    </xf>
    <xf numFmtId="0" fontId="33" fillId="3" borderId="7" xfId="0" applyFont="1" applyFill="1" applyBorder="1" applyProtection="1">
      <protection hidden="1"/>
    </xf>
    <xf numFmtId="0" fontId="34" fillId="3" borderId="7" xfId="0" applyFont="1" applyFill="1" applyBorder="1" applyProtection="1">
      <protection hidden="1"/>
    </xf>
    <xf numFmtId="0" fontId="26" fillId="0" borderId="0" xfId="0" applyFont="1" applyAlignment="1" applyProtection="1">
      <alignment horizontal="left" vertical="center"/>
      <protection hidden="1"/>
    </xf>
    <xf numFmtId="0" fontId="16" fillId="0" borderId="0" xfId="0" applyFont="1" applyAlignment="1" applyProtection="1">
      <alignment horizontal="center" vertical="center"/>
      <protection hidden="1"/>
    </xf>
    <xf numFmtId="0" fontId="16" fillId="0" borderId="0" xfId="0" applyFont="1" applyAlignment="1" applyProtection="1">
      <alignment vertical="center"/>
      <protection hidden="1"/>
    </xf>
    <xf numFmtId="0" fontId="26" fillId="0" borderId="0" xfId="0" applyFont="1" applyAlignment="1" applyProtection="1">
      <alignment vertical="center"/>
      <protection hidden="1"/>
    </xf>
    <xf numFmtId="0" fontId="16" fillId="0" borderId="7" xfId="0" applyFont="1" applyBorder="1" applyProtection="1">
      <protection hidden="1"/>
    </xf>
    <xf numFmtId="0" fontId="22" fillId="0" borderId="0" xfId="0" applyFont="1" applyProtection="1">
      <protection hidden="1"/>
    </xf>
    <xf numFmtId="0" fontId="16" fillId="14" borderId="7" xfId="0" applyFont="1" applyFill="1" applyBorder="1" applyProtection="1">
      <protection hidden="1"/>
    </xf>
    <xf numFmtId="2" fontId="16" fillId="14" borderId="7" xfId="0" applyNumberFormat="1" applyFont="1" applyFill="1" applyBorder="1" applyProtection="1">
      <protection hidden="1"/>
    </xf>
    <xf numFmtId="2" fontId="33" fillId="3" borderId="7" xfId="0" applyNumberFormat="1" applyFont="1" applyFill="1" applyBorder="1" applyProtection="1">
      <protection hidden="1"/>
    </xf>
    <xf numFmtId="0" fontId="26" fillId="8" borderId="1" xfId="0" applyFont="1" applyFill="1" applyBorder="1" applyProtection="1">
      <protection hidden="1"/>
    </xf>
    <xf numFmtId="0" fontId="16" fillId="8" borderId="3" xfId="0" applyFont="1" applyFill="1" applyBorder="1" applyProtection="1">
      <protection hidden="1"/>
    </xf>
    <xf numFmtId="0" fontId="35" fillId="0" borderId="0" xfId="0" applyFont="1" applyAlignment="1" applyProtection="1">
      <alignment horizontal="center" vertical="center"/>
      <protection hidden="1"/>
    </xf>
    <xf numFmtId="0" fontId="26" fillId="8" borderId="35" xfId="0" applyFont="1" applyFill="1" applyBorder="1" applyAlignment="1" applyProtection="1">
      <alignment horizontal="center"/>
      <protection hidden="1"/>
    </xf>
    <xf numFmtId="0" fontId="26" fillId="0" borderId="36" xfId="0" applyFont="1" applyBorder="1" applyAlignment="1" applyProtection="1">
      <alignment horizontal="center"/>
      <protection hidden="1"/>
    </xf>
    <xf numFmtId="0" fontId="26" fillId="15" borderId="7" xfId="0" applyFont="1" applyFill="1" applyBorder="1" applyAlignment="1" applyProtection="1">
      <alignment horizontal="center" vertical="center" wrapText="1"/>
      <protection hidden="1"/>
    </xf>
    <xf numFmtId="0" fontId="26" fillId="10" borderId="7" xfId="0" applyFont="1" applyFill="1" applyBorder="1" applyAlignment="1" applyProtection="1">
      <alignment vertical="center" wrapText="1"/>
      <protection hidden="1"/>
    </xf>
    <xf numFmtId="0" fontId="26" fillId="10" borderId="37" xfId="0" applyFont="1" applyFill="1" applyBorder="1" applyAlignment="1" applyProtection="1">
      <alignment vertical="center" wrapText="1"/>
      <protection hidden="1"/>
    </xf>
    <xf numFmtId="0" fontId="26" fillId="0" borderId="38" xfId="0" applyFont="1" applyBorder="1" applyAlignment="1" applyProtection="1">
      <alignment vertical="center" wrapText="1"/>
      <protection hidden="1"/>
    </xf>
    <xf numFmtId="0" fontId="26" fillId="0" borderId="39" xfId="0" applyFont="1" applyBorder="1" applyAlignment="1" applyProtection="1">
      <alignment horizontal="center" vertical="center"/>
      <protection hidden="1"/>
    </xf>
    <xf numFmtId="0" fontId="16" fillId="8" borderId="36" xfId="0" applyFont="1" applyFill="1" applyBorder="1" applyAlignment="1" applyProtection="1">
      <alignment horizontal="center" vertical="top"/>
      <protection hidden="1"/>
    </xf>
    <xf numFmtId="0" fontId="16" fillId="0" borderId="36" xfId="0" applyFont="1" applyBorder="1" applyAlignment="1" applyProtection="1">
      <alignment horizontal="center" vertical="top"/>
      <protection hidden="1"/>
    </xf>
    <xf numFmtId="0" fontId="26" fillId="8" borderId="7" xfId="0" applyFont="1" applyFill="1" applyBorder="1" applyAlignment="1" applyProtection="1">
      <alignment horizontal="center" vertical="center" wrapText="1"/>
      <protection hidden="1"/>
    </xf>
    <xf numFmtId="0" fontId="26" fillId="8" borderId="36" xfId="0" applyFont="1" applyFill="1" applyBorder="1" applyAlignment="1" applyProtection="1">
      <alignment horizontal="center" vertical="center" wrapText="1"/>
      <protection hidden="1"/>
    </xf>
    <xf numFmtId="0" fontId="26" fillId="0" borderId="29" xfId="0" applyFont="1" applyBorder="1" applyAlignment="1" applyProtection="1">
      <alignment vertical="center" wrapText="1"/>
      <protection hidden="1"/>
    </xf>
    <xf numFmtId="0" fontId="26" fillId="0" borderId="43" xfId="0" applyFont="1" applyBorder="1" applyAlignment="1" applyProtection="1">
      <alignment horizontal="center" vertical="center"/>
      <protection hidden="1"/>
    </xf>
    <xf numFmtId="0" fontId="26" fillId="0" borderId="43" xfId="0" applyFont="1" applyBorder="1" applyAlignment="1" applyProtection="1">
      <alignment horizontal="center" vertical="center" wrapText="1"/>
      <protection hidden="1"/>
    </xf>
    <xf numFmtId="0" fontId="31" fillId="16" borderId="7" xfId="0" applyFont="1" applyFill="1" applyBorder="1" applyAlignment="1" applyProtection="1">
      <alignment horizontal="center" vertical="center"/>
      <protection hidden="1"/>
    </xf>
    <xf numFmtId="0" fontId="16" fillId="0" borderId="7" xfId="0" applyFont="1" applyBorder="1" applyAlignment="1" applyProtection="1">
      <alignment vertical="center"/>
      <protection hidden="1"/>
    </xf>
    <xf numFmtId="0" fontId="16" fillId="0" borderId="28" xfId="0" applyFont="1" applyBorder="1" applyAlignment="1" applyProtection="1">
      <alignment horizontal="center" vertical="center"/>
      <protection hidden="1"/>
    </xf>
    <xf numFmtId="0" fontId="16" fillId="0" borderId="44" xfId="0" applyFont="1" applyBorder="1" applyAlignment="1" applyProtection="1">
      <alignment horizontal="center" vertical="center"/>
      <protection hidden="1"/>
    </xf>
    <xf numFmtId="0" fontId="16" fillId="0" borderId="44" xfId="0" quotePrefix="1" applyFont="1" applyBorder="1" applyAlignment="1" applyProtection="1">
      <alignment horizontal="center" vertical="center"/>
      <protection hidden="1"/>
    </xf>
    <xf numFmtId="0" fontId="26" fillId="0" borderId="45" xfId="0" applyFont="1" applyBorder="1" applyAlignment="1" applyProtection="1">
      <alignment horizontal="center" vertical="center"/>
      <protection hidden="1"/>
    </xf>
    <xf numFmtId="0" fontId="16" fillId="0" borderId="44" xfId="0" quotePrefix="1" applyFont="1" applyBorder="1" applyAlignment="1" applyProtection="1">
      <alignment horizontal="left" vertical="top"/>
      <protection hidden="1"/>
    </xf>
    <xf numFmtId="0" fontId="16" fillId="6" borderId="0" xfId="0" applyFont="1" applyFill="1" applyProtection="1">
      <protection hidden="1"/>
    </xf>
    <xf numFmtId="0" fontId="16" fillId="0" borderId="45" xfId="0" applyFont="1" applyBorder="1" applyAlignment="1" applyProtection="1">
      <alignment horizontal="center" vertical="center"/>
      <protection hidden="1"/>
    </xf>
    <xf numFmtId="0" fontId="16" fillId="8" borderId="46" xfId="0" applyFont="1" applyFill="1" applyBorder="1" applyProtection="1">
      <protection hidden="1"/>
    </xf>
    <xf numFmtId="0" fontId="16" fillId="8" borderId="10" xfId="0" applyFont="1" applyFill="1" applyBorder="1" applyProtection="1">
      <protection hidden="1"/>
    </xf>
    <xf numFmtId="0" fontId="16" fillId="8" borderId="0" xfId="0" applyFont="1" applyFill="1" applyProtection="1">
      <protection hidden="1"/>
    </xf>
    <xf numFmtId="0" fontId="26" fillId="8" borderId="10" xfId="0" applyFont="1" applyFill="1" applyBorder="1" applyAlignment="1" applyProtection="1">
      <alignment vertical="center"/>
      <protection hidden="1"/>
    </xf>
    <xf numFmtId="0" fontId="26" fillId="8" borderId="7" xfId="0" applyFont="1" applyFill="1" applyBorder="1" applyAlignment="1" applyProtection="1">
      <alignment horizontal="right" vertical="center"/>
      <protection hidden="1"/>
    </xf>
    <xf numFmtId="0" fontId="16" fillId="8" borderId="7" xfId="0" applyFont="1" applyFill="1" applyBorder="1" applyAlignment="1" applyProtection="1">
      <alignment horizontal="center" vertical="center"/>
      <protection hidden="1"/>
    </xf>
    <xf numFmtId="0" fontId="26" fillId="8" borderId="7" xfId="0" applyFont="1" applyFill="1" applyBorder="1" applyAlignment="1" applyProtection="1">
      <alignment horizontal="center" vertical="center"/>
      <protection hidden="1"/>
    </xf>
    <xf numFmtId="0" fontId="16" fillId="8" borderId="47" xfId="0" applyFont="1" applyFill="1" applyBorder="1" applyProtection="1">
      <protection hidden="1"/>
    </xf>
    <xf numFmtId="0" fontId="36" fillId="8" borderId="0" xfId="0" applyFont="1" applyFill="1" applyAlignment="1" applyProtection="1">
      <alignment horizontal="right" vertical="center"/>
      <protection hidden="1"/>
    </xf>
    <xf numFmtId="0" fontId="26" fillId="8" borderId="7" xfId="0" applyFont="1" applyFill="1" applyBorder="1" applyAlignment="1" applyProtection="1">
      <alignment vertical="center"/>
      <protection hidden="1"/>
    </xf>
    <xf numFmtId="0" fontId="16" fillId="8" borderId="0" xfId="0" applyFont="1" applyFill="1" applyAlignment="1" applyProtection="1">
      <alignment horizontal="center" vertical="center"/>
      <protection hidden="1"/>
    </xf>
    <xf numFmtId="0" fontId="16" fillId="8" borderId="48" xfId="0" applyFont="1" applyFill="1" applyBorder="1" applyProtection="1">
      <protection hidden="1"/>
    </xf>
    <xf numFmtId="0" fontId="16" fillId="8" borderId="7" xfId="0" applyFont="1" applyFill="1" applyBorder="1" applyProtection="1">
      <protection hidden="1"/>
    </xf>
    <xf numFmtId="0" fontId="16" fillId="8" borderId="7" xfId="0" applyFont="1" applyFill="1" applyBorder="1" applyAlignment="1" applyProtection="1">
      <alignment vertical="center"/>
      <protection hidden="1"/>
    </xf>
    <xf numFmtId="0" fontId="16" fillId="8" borderId="49" xfId="0" applyFont="1" applyFill="1" applyBorder="1" applyAlignment="1" applyProtection="1">
      <alignment vertical="center"/>
      <protection hidden="1"/>
    </xf>
    <xf numFmtId="0" fontId="31" fillId="8" borderId="7" xfId="0" applyFont="1" applyFill="1" applyBorder="1" applyAlignment="1" applyProtection="1">
      <alignment horizontal="center" vertical="center"/>
      <protection hidden="1"/>
    </xf>
    <xf numFmtId="2" fontId="26" fillId="8" borderId="7" xfId="0" applyNumberFormat="1" applyFont="1" applyFill="1" applyBorder="1" applyAlignment="1" applyProtection="1">
      <alignment horizontal="center" vertical="center"/>
      <protection hidden="1"/>
    </xf>
    <xf numFmtId="0" fontId="37" fillId="8" borderId="0" xfId="0" applyFont="1" applyFill="1" applyAlignment="1" applyProtection="1">
      <alignment horizontal="right" vertical="center"/>
      <protection hidden="1"/>
    </xf>
    <xf numFmtId="0" fontId="16" fillId="8" borderId="22" xfId="0" applyFont="1" applyFill="1" applyBorder="1" applyProtection="1">
      <protection hidden="1"/>
    </xf>
    <xf numFmtId="0" fontId="16" fillId="8" borderId="43" xfId="0" applyFont="1" applyFill="1" applyBorder="1" applyProtection="1">
      <protection hidden="1"/>
    </xf>
    <xf numFmtId="165" fontId="26" fillId="8" borderId="7" xfId="0" applyNumberFormat="1" applyFont="1" applyFill="1" applyBorder="1" applyAlignment="1" applyProtection="1">
      <alignment horizontal="center" vertical="center"/>
      <protection hidden="1"/>
    </xf>
    <xf numFmtId="0" fontId="16" fillId="8" borderId="18" xfId="0" applyFont="1" applyFill="1" applyBorder="1" applyAlignment="1" applyProtection="1">
      <alignment vertical="center"/>
      <protection hidden="1"/>
    </xf>
    <xf numFmtId="0" fontId="16" fillId="7" borderId="0" xfId="0" applyFont="1" applyFill="1" applyAlignment="1" applyProtection="1">
      <alignment horizontal="right"/>
      <protection hidden="1"/>
    </xf>
    <xf numFmtId="0" fontId="16" fillId="7" borderId="0" xfId="0" applyFont="1" applyFill="1" applyProtection="1">
      <protection hidden="1"/>
    </xf>
    <xf numFmtId="0" fontId="26" fillId="0" borderId="0" xfId="0" applyFont="1" applyProtection="1">
      <protection hidden="1"/>
    </xf>
    <xf numFmtId="0" fontId="16" fillId="10" borderId="7" xfId="0" applyFont="1" applyFill="1" applyBorder="1" applyProtection="1">
      <protection hidden="1"/>
    </xf>
    <xf numFmtId="0" fontId="26" fillId="17" borderId="7" xfId="0" applyFont="1" applyFill="1" applyBorder="1" applyAlignment="1" applyProtection="1">
      <alignment horizontal="right" vertical="center"/>
      <protection hidden="1"/>
    </xf>
    <xf numFmtId="0" fontId="16" fillId="17" borderId="7" xfId="0" applyFont="1" applyFill="1" applyBorder="1" applyProtection="1">
      <protection hidden="1"/>
    </xf>
    <xf numFmtId="0" fontId="26" fillId="0" borderId="0" xfId="0" quotePrefix="1" applyFont="1" applyProtection="1">
      <protection hidden="1"/>
    </xf>
    <xf numFmtId="0" fontId="16" fillId="0" borderId="0" xfId="0" applyFont="1" applyAlignment="1" applyProtection="1">
      <alignment horizontal="right"/>
      <protection hidden="1"/>
    </xf>
    <xf numFmtId="0" fontId="26" fillId="10" borderId="7" xfId="0" applyFont="1" applyFill="1" applyBorder="1" applyAlignment="1" applyProtection="1">
      <alignment vertical="center"/>
      <protection hidden="1"/>
    </xf>
    <xf numFmtId="0" fontId="26" fillId="10" borderId="7" xfId="0" applyFont="1" applyFill="1" applyBorder="1" applyAlignment="1" applyProtection="1">
      <alignment horizontal="right" vertical="center"/>
      <protection hidden="1"/>
    </xf>
    <xf numFmtId="0" fontId="16" fillId="17" borderId="7" xfId="0" applyFont="1" applyFill="1" applyBorder="1" applyAlignment="1" applyProtection="1">
      <alignment horizontal="center" vertical="center"/>
      <protection hidden="1"/>
    </xf>
    <xf numFmtId="0" fontId="36" fillId="0" borderId="0" xfId="0" applyFont="1" applyAlignment="1" applyProtection="1">
      <alignment horizontal="right" vertical="center"/>
      <protection hidden="1"/>
    </xf>
    <xf numFmtId="0" fontId="16" fillId="0" borderId="0" xfId="0" applyFont="1" applyAlignment="1" applyProtection="1">
      <alignment horizontal="left"/>
      <protection hidden="1"/>
    </xf>
    <xf numFmtId="0" fontId="16" fillId="7" borderId="7" xfId="0" applyFont="1" applyFill="1" applyBorder="1" applyProtection="1">
      <protection hidden="1"/>
    </xf>
    <xf numFmtId="0" fontId="16" fillId="7" borderId="7" xfId="0" applyFont="1" applyFill="1" applyBorder="1" applyAlignment="1" applyProtection="1">
      <alignment shrinkToFit="1"/>
      <protection hidden="1"/>
    </xf>
    <xf numFmtId="0" fontId="39" fillId="0" borderId="0" xfId="0" applyFont="1" applyProtection="1">
      <protection hidden="1"/>
    </xf>
    <xf numFmtId="0" fontId="40" fillId="0" borderId="0" xfId="0" applyFont="1" applyProtection="1">
      <protection hidden="1"/>
    </xf>
    <xf numFmtId="0" fontId="42" fillId="0" borderId="0" xfId="0" applyFont="1" applyProtection="1">
      <protection hidden="1"/>
    </xf>
    <xf numFmtId="0" fontId="43" fillId="0" borderId="0" xfId="0" applyFont="1" applyProtection="1">
      <protection hidden="1"/>
    </xf>
    <xf numFmtId="0" fontId="41" fillId="5" borderId="51" xfId="0" applyFont="1" applyFill="1" applyBorder="1" applyAlignment="1" applyProtection="1">
      <alignment horizontal="center" vertical="center"/>
      <protection hidden="1"/>
    </xf>
    <xf numFmtId="0" fontId="42" fillId="0" borderId="52" xfId="0" applyFont="1" applyBorder="1" applyAlignment="1" applyProtection="1">
      <alignment horizontal="center" vertical="center"/>
      <protection hidden="1"/>
    </xf>
    <xf numFmtId="0" fontId="45" fillId="5" borderId="43" xfId="0" applyFont="1" applyFill="1" applyBorder="1" applyAlignment="1" applyProtection="1">
      <alignment horizontal="center" vertical="center" wrapText="1"/>
      <protection hidden="1"/>
    </xf>
    <xf numFmtId="0" fontId="46" fillId="0" borderId="56" xfId="0" applyFont="1" applyBorder="1" applyAlignment="1" applyProtection="1">
      <alignment horizontal="center" vertical="center"/>
      <protection hidden="1"/>
    </xf>
    <xf numFmtId="0" fontId="46" fillId="0" borderId="44" xfId="0" applyFont="1" applyBorder="1" applyAlignment="1" applyProtection="1">
      <alignment horizontal="center" vertical="center"/>
      <protection hidden="1"/>
    </xf>
    <xf numFmtId="0" fontId="46" fillId="0" borderId="45" xfId="0" applyFont="1" applyBorder="1" applyAlignment="1" applyProtection="1">
      <alignment horizontal="center" vertical="center"/>
      <protection hidden="1"/>
    </xf>
    <xf numFmtId="0" fontId="46" fillId="0" borderId="57" xfId="0" applyFont="1" applyBorder="1" applyAlignment="1" applyProtection="1">
      <alignment horizontal="center" vertical="center"/>
      <protection hidden="1"/>
    </xf>
    <xf numFmtId="0" fontId="16" fillId="0" borderId="59" xfId="0" applyFont="1" applyBorder="1" applyAlignment="1" applyProtection="1">
      <alignment horizontal="center" vertical="center"/>
      <protection hidden="1"/>
    </xf>
    <xf numFmtId="0" fontId="16" fillId="0" borderId="31" xfId="0" applyFont="1" applyBorder="1" applyAlignment="1" applyProtection="1">
      <alignment vertical="center"/>
      <protection hidden="1"/>
    </xf>
    <xf numFmtId="0" fontId="29" fillId="0" borderId="45" xfId="0" applyFont="1" applyBorder="1" applyAlignment="1" applyProtection="1">
      <alignment horizontal="center" vertical="center"/>
      <protection hidden="1"/>
    </xf>
    <xf numFmtId="0" fontId="16" fillId="0" borderId="31" xfId="0" applyFont="1" applyBorder="1" applyAlignment="1" applyProtection="1">
      <alignment horizontal="center" vertical="center"/>
      <protection hidden="1"/>
    </xf>
    <xf numFmtId="164" fontId="16" fillId="0" borderId="60" xfId="0" applyNumberFormat="1" applyFont="1" applyBorder="1" applyProtection="1">
      <protection hidden="1"/>
    </xf>
    <xf numFmtId="1" fontId="46" fillId="0" borderId="10" xfId="0" applyNumberFormat="1" applyFont="1" applyBorder="1" applyAlignment="1" applyProtection="1">
      <alignment horizontal="right" vertical="center"/>
      <protection hidden="1"/>
    </xf>
    <xf numFmtId="1" fontId="47" fillId="18" borderId="47" xfId="0" applyNumberFormat="1" applyFont="1" applyFill="1" applyBorder="1" applyAlignment="1" applyProtection="1">
      <alignment horizontal="center" vertical="center"/>
      <protection hidden="1"/>
    </xf>
    <xf numFmtId="2" fontId="46" fillId="0" borderId="7" xfId="0" applyNumberFormat="1" applyFont="1" applyBorder="1" applyAlignment="1" applyProtection="1">
      <alignment horizontal="right"/>
      <protection hidden="1"/>
    </xf>
    <xf numFmtId="2" fontId="47" fillId="18" borderId="49" xfId="0" applyNumberFormat="1" applyFont="1" applyFill="1" applyBorder="1" applyAlignment="1" applyProtection="1">
      <alignment horizontal="center"/>
      <protection hidden="1"/>
    </xf>
    <xf numFmtId="165" fontId="47" fillId="18" borderId="49" xfId="0" applyNumberFormat="1" applyFont="1" applyFill="1" applyBorder="1" applyAlignment="1" applyProtection="1">
      <alignment horizontal="center"/>
      <protection hidden="1"/>
    </xf>
    <xf numFmtId="2" fontId="46" fillId="0" borderId="43" xfId="0" applyNumberFormat="1" applyFont="1" applyBorder="1" applyAlignment="1" applyProtection="1">
      <alignment horizontal="right"/>
      <protection hidden="1"/>
    </xf>
    <xf numFmtId="165" fontId="47" fillId="18" borderId="18" xfId="0" applyNumberFormat="1" applyFont="1" applyFill="1" applyBorder="1" applyAlignment="1" applyProtection="1">
      <alignment horizontal="center"/>
      <protection hidden="1"/>
    </xf>
    <xf numFmtId="0" fontId="42" fillId="0" borderId="0" xfId="0" applyFont="1" applyAlignment="1" applyProtection="1">
      <alignment vertical="top"/>
      <protection hidden="1"/>
    </xf>
    <xf numFmtId="165" fontId="0" fillId="0" borderId="0" xfId="0" applyNumberFormat="1" applyProtection="1">
      <protection hidden="1"/>
    </xf>
    <xf numFmtId="0" fontId="44" fillId="0" borderId="0" xfId="0" applyFont="1" applyAlignment="1" applyProtection="1">
      <alignment vertical="top" wrapText="1"/>
      <protection hidden="1"/>
    </xf>
    <xf numFmtId="0" fontId="16" fillId="0" borderId="0" xfId="0" quotePrefix="1" applyFont="1" applyAlignment="1" applyProtection="1">
      <alignment horizontal="center" vertical="center"/>
      <protection hidden="1"/>
    </xf>
    <xf numFmtId="0" fontId="0" fillId="0" borderId="0" xfId="0" quotePrefix="1" applyProtection="1">
      <protection hidden="1"/>
    </xf>
    <xf numFmtId="165" fontId="46" fillId="0" borderId="44" xfId="0" applyNumberFormat="1" applyFont="1" applyBorder="1" applyAlignment="1" applyProtection="1">
      <alignment horizontal="center" vertical="center"/>
      <protection hidden="1"/>
    </xf>
    <xf numFmtId="165" fontId="46" fillId="0" borderId="45" xfId="0" applyNumberFormat="1" applyFont="1" applyBorder="1" applyAlignment="1" applyProtection="1">
      <alignment horizontal="center" vertical="center"/>
      <protection hidden="1"/>
    </xf>
    <xf numFmtId="0" fontId="46" fillId="0" borderId="59" xfId="0" applyFont="1" applyBorder="1" applyAlignment="1" applyProtection="1">
      <alignment horizontal="center" vertical="center"/>
      <protection hidden="1"/>
    </xf>
    <xf numFmtId="165" fontId="46" fillId="0" borderId="31" xfId="0" applyNumberFormat="1" applyFont="1" applyBorder="1" applyAlignment="1" applyProtection="1">
      <alignment horizontal="right" vertical="center"/>
      <protection hidden="1"/>
    </xf>
    <xf numFmtId="0" fontId="46" fillId="0" borderId="31" xfId="0" applyFont="1" applyBorder="1" applyAlignment="1" applyProtection="1">
      <alignment vertical="center"/>
      <protection hidden="1"/>
    </xf>
    <xf numFmtId="164" fontId="46" fillId="0" borderId="45" xfId="0" applyNumberFormat="1" applyFont="1" applyBorder="1" applyAlignment="1" applyProtection="1">
      <alignment horizontal="right" vertical="center"/>
      <protection hidden="1"/>
    </xf>
    <xf numFmtId="0" fontId="25" fillId="0" borderId="0" xfId="0" applyFont="1" applyAlignment="1" applyProtection="1">
      <alignment vertical="top"/>
      <protection hidden="1"/>
    </xf>
    <xf numFmtId="0" fontId="49" fillId="0" borderId="0" xfId="0" applyFont="1" applyProtection="1">
      <protection hidden="1"/>
    </xf>
    <xf numFmtId="0" fontId="30" fillId="5" borderId="51" xfId="0" applyFont="1" applyFill="1" applyBorder="1" applyAlignment="1" applyProtection="1">
      <alignment horizontal="center" vertical="center"/>
      <protection hidden="1"/>
    </xf>
    <xf numFmtId="0" fontId="25" fillId="0" borderId="50" xfId="0" applyFont="1" applyBorder="1" applyAlignment="1" applyProtection="1">
      <alignment vertical="top"/>
      <protection hidden="1"/>
    </xf>
    <xf numFmtId="0" fontId="0" fillId="0" borderId="52" xfId="0" applyBorder="1" applyAlignment="1" applyProtection="1">
      <alignment horizontal="center" vertical="center"/>
      <protection hidden="1"/>
    </xf>
    <xf numFmtId="0" fontId="42" fillId="0" borderId="0" xfId="0" applyFont="1" applyAlignment="1" applyProtection="1">
      <alignment vertical="top" wrapText="1"/>
      <protection hidden="1"/>
    </xf>
    <xf numFmtId="0" fontId="25" fillId="0" borderId="0" xfId="0" applyFont="1" applyAlignment="1" applyProtection="1">
      <alignment vertical="top" wrapText="1"/>
      <protection hidden="1"/>
    </xf>
    <xf numFmtId="0" fontId="46" fillId="0" borderId="0" xfId="0" applyFont="1" applyProtection="1">
      <protection hidden="1"/>
    </xf>
    <xf numFmtId="0" fontId="46" fillId="0" borderId="53" xfId="0" applyFont="1" applyBorder="1" applyAlignment="1" applyProtection="1">
      <alignment horizontal="center" vertical="top"/>
      <protection hidden="1"/>
    </xf>
    <xf numFmtId="0" fontId="46" fillId="0" borderId="49" xfId="0" applyFont="1" applyBorder="1" applyAlignment="1" applyProtection="1">
      <alignment vertical="top" wrapText="1"/>
      <protection hidden="1"/>
    </xf>
    <xf numFmtId="0" fontId="46" fillId="0" borderId="0" xfId="0" applyFont="1" applyAlignment="1" applyProtection="1">
      <alignment wrapText="1"/>
      <protection hidden="1"/>
    </xf>
    <xf numFmtId="0" fontId="46" fillId="0" borderId="48" xfId="0" applyFont="1" applyBorder="1" applyAlignment="1" applyProtection="1">
      <alignment horizontal="center" vertical="top"/>
      <protection hidden="1"/>
    </xf>
    <xf numFmtId="0" fontId="46" fillId="0" borderId="7" xfId="0" applyFont="1" applyBorder="1" applyAlignment="1" applyProtection="1">
      <alignment vertical="top" wrapText="1"/>
      <protection hidden="1"/>
    </xf>
    <xf numFmtId="0" fontId="46" fillId="0" borderId="7" xfId="0" applyFont="1" applyBorder="1" applyAlignment="1" applyProtection="1">
      <alignment horizontal="center" vertical="top"/>
      <protection hidden="1"/>
    </xf>
    <xf numFmtId="0" fontId="46" fillId="0" borderId="22" xfId="0" applyFont="1" applyBorder="1" applyAlignment="1" applyProtection="1">
      <alignment horizontal="center" vertical="top"/>
      <protection hidden="1"/>
    </xf>
    <xf numFmtId="0" fontId="46" fillId="0" borderId="43" xfId="0" applyFont="1" applyBorder="1" applyAlignment="1" applyProtection="1">
      <alignment vertical="top"/>
      <protection hidden="1"/>
    </xf>
    <xf numFmtId="0" fontId="46" fillId="0" borderId="18" xfId="0" applyFont="1" applyBorder="1" applyAlignment="1" applyProtection="1">
      <alignment vertical="top" wrapText="1"/>
      <protection hidden="1"/>
    </xf>
    <xf numFmtId="0" fontId="0" fillId="0" borderId="0" xfId="0" applyAlignment="1" applyProtection="1">
      <alignment horizontal="left" indent="19"/>
      <protection hidden="1"/>
    </xf>
    <xf numFmtId="49" fontId="48" fillId="0" borderId="0" xfId="0" applyNumberFormat="1" applyFont="1" applyAlignment="1" applyProtection="1">
      <alignment horizontal="left" indent="19"/>
      <protection hidden="1"/>
    </xf>
    <xf numFmtId="0" fontId="48" fillId="0" borderId="0" xfId="0" applyFont="1" applyProtection="1">
      <protection hidden="1"/>
    </xf>
    <xf numFmtId="0" fontId="45" fillId="0" borderId="39" xfId="0" applyFont="1" applyBorder="1" applyAlignment="1" applyProtection="1">
      <alignment vertical="top" wrapText="1"/>
      <protection hidden="1"/>
    </xf>
    <xf numFmtId="0" fontId="46" fillId="0" borderId="55" xfId="0" applyFont="1" applyBorder="1" applyAlignment="1" applyProtection="1">
      <alignment horizontal="center" vertical="top"/>
      <protection hidden="1"/>
    </xf>
    <xf numFmtId="0" fontId="46" fillId="0" borderId="41" xfId="0" applyFont="1" applyBorder="1" applyAlignment="1" applyProtection="1">
      <alignment vertical="top" wrapText="1"/>
      <protection hidden="1"/>
    </xf>
    <xf numFmtId="0" fontId="46" fillId="0" borderId="5" xfId="0" applyFont="1" applyBorder="1" applyAlignment="1" applyProtection="1">
      <alignment vertical="top" wrapText="1"/>
      <protection hidden="1"/>
    </xf>
    <xf numFmtId="0" fontId="46" fillId="0" borderId="6" xfId="0" applyFont="1" applyBorder="1" applyAlignment="1" applyProtection="1">
      <alignment horizontal="center" vertical="top"/>
      <protection hidden="1"/>
    </xf>
    <xf numFmtId="0" fontId="46" fillId="0" borderId="64" xfId="0" applyFont="1" applyBorder="1" applyAlignment="1" applyProtection="1">
      <alignment horizontal="center" vertical="top"/>
      <protection hidden="1"/>
    </xf>
    <xf numFmtId="0" fontId="45" fillId="0" borderId="25" xfId="0" applyFont="1" applyBorder="1" applyAlignment="1" applyProtection="1">
      <alignment vertical="top" wrapText="1"/>
      <protection hidden="1"/>
    </xf>
    <xf numFmtId="0" fontId="46" fillId="0" borderId="24" xfId="0" applyFont="1" applyBorder="1" applyAlignment="1" applyProtection="1">
      <alignment horizontal="center" vertical="top"/>
      <protection hidden="1"/>
    </xf>
    <xf numFmtId="0" fontId="46" fillId="0" borderId="65" xfId="0" applyFont="1" applyBorder="1" applyAlignment="1" applyProtection="1">
      <alignment vertical="top" wrapText="1"/>
      <protection hidden="1"/>
    </xf>
    <xf numFmtId="0" fontId="0" fillId="0" borderId="0" xfId="0" applyAlignment="1" applyProtection="1">
      <alignment horizontal="left" indent="18"/>
      <protection hidden="1"/>
    </xf>
    <xf numFmtId="49" fontId="48" fillId="0" borderId="0" xfId="0" applyNumberFormat="1" applyFont="1" applyAlignment="1" applyProtection="1">
      <alignment horizontal="left" indent="18"/>
      <protection hidden="1"/>
    </xf>
    <xf numFmtId="49" fontId="48" fillId="0" borderId="0" xfId="0" applyNumberFormat="1" applyFont="1" applyProtection="1">
      <protection hidden="1"/>
    </xf>
    <xf numFmtId="0" fontId="50" fillId="0" borderId="0" xfId="0" applyFont="1"/>
    <xf numFmtId="0" fontId="50" fillId="0" borderId="0" xfId="0" applyFont="1" applyProtection="1">
      <protection locked="0"/>
    </xf>
    <xf numFmtId="1" fontId="50" fillId="0" borderId="0" xfId="0" applyNumberFormat="1" applyFont="1" applyProtection="1">
      <protection locked="0"/>
    </xf>
    <xf numFmtId="164" fontId="3" fillId="0" borderId="7" xfId="0" applyNumberFormat="1" applyFont="1" applyBorder="1" applyAlignment="1" applyProtection="1">
      <alignment horizontal="right"/>
      <protection locked="0"/>
    </xf>
    <xf numFmtId="0" fontId="0" fillId="0" borderId="0" xfId="0" applyAlignment="1" applyProtection="1">
      <alignment horizontal="left" indent="9"/>
      <protection hidden="1"/>
    </xf>
    <xf numFmtId="49" fontId="48" fillId="0" borderId="0" xfId="0" applyNumberFormat="1" applyFont="1" applyAlignment="1" applyProtection="1">
      <alignment horizontal="left" indent="9"/>
      <protection hidden="1"/>
    </xf>
    <xf numFmtId="0" fontId="42" fillId="0" borderId="0" xfId="0" applyFont="1" applyAlignment="1" applyProtection="1">
      <alignment horizontal="left" vertical="top"/>
      <protection hidden="1"/>
    </xf>
    <xf numFmtId="0" fontId="42" fillId="0" borderId="50" xfId="0" applyFont="1" applyBorder="1" applyAlignment="1" applyProtection="1">
      <alignment horizontal="left" vertical="top"/>
      <protection hidden="1"/>
    </xf>
    <xf numFmtId="0" fontId="44" fillId="0" borderId="0" xfId="0" applyFont="1" applyAlignment="1" applyProtection="1">
      <alignment horizontal="left" vertical="top" wrapText="1"/>
      <protection hidden="1"/>
    </xf>
    <xf numFmtId="0" fontId="46" fillId="0" borderId="41" xfId="0" applyFont="1" applyBorder="1" applyAlignment="1" applyProtection="1">
      <alignment vertical="top" wrapText="1"/>
      <protection locked="0" hidden="1"/>
    </xf>
    <xf numFmtId="0" fontId="46" fillId="0" borderId="49" xfId="0" applyFont="1" applyBorder="1" applyAlignment="1" applyProtection="1">
      <alignment vertical="top" wrapText="1"/>
      <protection locked="0" hidden="1"/>
    </xf>
    <xf numFmtId="0" fontId="46" fillId="0" borderId="65" xfId="0" applyFont="1" applyBorder="1" applyAlignment="1" applyProtection="1">
      <alignment vertical="top" wrapText="1"/>
      <protection locked="0" hidden="1"/>
    </xf>
    <xf numFmtId="9" fontId="3" fillId="5" borderId="7" xfId="0" applyNumberFormat="1" applyFont="1" applyFill="1" applyBorder="1" applyAlignment="1" applyProtection="1">
      <alignment horizontal="left"/>
      <protection locked="0"/>
    </xf>
    <xf numFmtId="9" fontId="3" fillId="0" borderId="7" xfId="0" applyNumberFormat="1" applyFont="1" applyBorder="1" applyAlignment="1" applyProtection="1">
      <alignment horizontal="left"/>
      <protection locked="0"/>
    </xf>
    <xf numFmtId="9" fontId="5" fillId="10" borderId="18" xfId="0" applyNumberFormat="1" applyFont="1" applyFill="1" applyBorder="1" applyAlignment="1" applyProtection="1">
      <alignment horizontal="center" vertical="center"/>
      <protection hidden="1"/>
    </xf>
    <xf numFmtId="49" fontId="3" fillId="5" borderId="7" xfId="0" applyNumberFormat="1" applyFont="1" applyFill="1" applyBorder="1" applyAlignment="1">
      <alignment horizontal="left"/>
    </xf>
    <xf numFmtId="49" fontId="3" fillId="0" borderId="7" xfId="0" applyNumberFormat="1" applyFont="1" applyBorder="1" applyAlignment="1">
      <alignment horizontal="left"/>
    </xf>
    <xf numFmtId="0" fontId="32" fillId="0" borderId="7" xfId="0" applyFont="1" applyBorder="1" applyAlignment="1" applyProtection="1">
      <alignment vertical="center"/>
      <protection hidden="1"/>
    </xf>
    <xf numFmtId="0" fontId="5" fillId="2" borderId="8" xfId="0" applyFont="1" applyFill="1" applyBorder="1" applyAlignment="1" applyProtection="1">
      <alignment horizontal="centerContinuous" vertical="center" wrapText="1"/>
      <protection hidden="1"/>
    </xf>
    <xf numFmtId="0" fontId="1" fillId="2" borderId="6" xfId="0" applyFont="1" applyFill="1" applyBorder="1" applyAlignment="1" applyProtection="1">
      <alignment horizontal="centerContinuous" vertical="top"/>
      <protection hidden="1"/>
    </xf>
    <xf numFmtId="0" fontId="8" fillId="2" borderId="5" xfId="0" applyFont="1" applyFill="1" applyBorder="1" applyAlignment="1" applyProtection="1">
      <alignment horizontal="centerContinuous" vertical="center" wrapText="1"/>
      <protection hidden="1"/>
    </xf>
    <xf numFmtId="0" fontId="16" fillId="0" borderId="68" xfId="0" applyFont="1" applyBorder="1" applyAlignment="1" applyProtection="1">
      <alignment horizontal="center" vertical="center"/>
      <protection hidden="1"/>
    </xf>
    <xf numFmtId="0" fontId="46" fillId="0" borderId="47" xfId="0" applyFont="1" applyBorder="1" applyAlignment="1" applyProtection="1">
      <alignment vertical="top" wrapText="1"/>
      <protection hidden="1"/>
    </xf>
    <xf numFmtId="0" fontId="46" fillId="0" borderId="46" xfId="0" applyFont="1" applyBorder="1" applyAlignment="1" applyProtection="1">
      <alignment horizontal="center" vertical="top"/>
      <protection hidden="1"/>
    </xf>
    <xf numFmtId="0" fontId="46" fillId="0" borderId="10" xfId="0" applyFont="1" applyBorder="1" applyAlignment="1" applyProtection="1">
      <alignment vertical="top" wrapText="1"/>
      <protection hidden="1"/>
    </xf>
    <xf numFmtId="0" fontId="46" fillId="0" borderId="10" xfId="0" applyFont="1" applyBorder="1" applyAlignment="1" applyProtection="1">
      <alignment horizontal="center" vertical="top"/>
      <protection hidden="1"/>
    </xf>
    <xf numFmtId="0" fontId="3" fillId="10" borderId="7" xfId="0" applyFont="1" applyFill="1" applyBorder="1" applyProtection="1">
      <protection hidden="1"/>
    </xf>
    <xf numFmtId="0" fontId="3" fillId="10" borderId="7" xfId="0" applyFont="1" applyFill="1" applyBorder="1" applyProtection="1">
      <protection locked="0"/>
    </xf>
    <xf numFmtId="0" fontId="3" fillId="10" borderId="7" xfId="0" applyFont="1" applyFill="1" applyBorder="1" applyAlignment="1" applyProtection="1">
      <alignment horizontal="center"/>
      <protection locked="0"/>
    </xf>
    <xf numFmtId="164" fontId="3" fillId="10" borderId="7" xfId="0" applyNumberFormat="1" applyFont="1" applyFill="1" applyBorder="1" applyAlignment="1" applyProtection="1">
      <alignment horizontal="right"/>
      <protection locked="0"/>
    </xf>
    <xf numFmtId="0" fontId="45" fillId="5" borderId="29" xfId="0" applyFont="1" applyFill="1" applyBorder="1" applyAlignment="1" applyProtection="1">
      <alignment horizontal="center" vertical="center" wrapText="1"/>
      <protection hidden="1"/>
    </xf>
    <xf numFmtId="2" fontId="5" fillId="10" borderId="18" xfId="0" applyNumberFormat="1" applyFont="1" applyFill="1" applyBorder="1" applyAlignment="1" applyProtection="1">
      <alignment horizontal="center" vertical="center"/>
      <protection hidden="1"/>
    </xf>
    <xf numFmtId="0" fontId="46" fillId="5" borderId="57" xfId="0" applyFont="1" applyFill="1" applyBorder="1" applyAlignment="1" applyProtection="1">
      <alignment horizontal="center" vertical="center"/>
      <protection hidden="1"/>
    </xf>
    <xf numFmtId="0" fontId="46" fillId="5" borderId="45" xfId="0" applyFont="1" applyFill="1" applyBorder="1" applyAlignment="1" applyProtection="1">
      <alignment horizontal="center" vertical="center"/>
      <protection hidden="1"/>
    </xf>
    <xf numFmtId="165" fontId="46" fillId="5" borderId="45" xfId="0" applyNumberFormat="1" applyFont="1" applyFill="1" applyBorder="1" applyAlignment="1" applyProtection="1">
      <alignment horizontal="center" vertical="center"/>
      <protection hidden="1"/>
    </xf>
    <xf numFmtId="164" fontId="46" fillId="5" borderId="45" xfId="0" applyNumberFormat="1" applyFont="1" applyFill="1" applyBorder="1" applyAlignment="1" applyProtection="1">
      <alignment horizontal="right" vertical="center"/>
      <protection hidden="1"/>
    </xf>
    <xf numFmtId="0" fontId="45" fillId="5" borderId="69" xfId="0" applyFont="1" applyFill="1" applyBorder="1" applyAlignment="1" applyProtection="1">
      <alignment horizontal="center" vertical="center" wrapText="1"/>
      <protection hidden="1"/>
    </xf>
    <xf numFmtId="0" fontId="45" fillId="5" borderId="70" xfId="0" applyFont="1" applyFill="1" applyBorder="1" applyAlignment="1" applyProtection="1">
      <alignment horizontal="center" vertical="center" wrapText="1"/>
      <protection hidden="1"/>
    </xf>
    <xf numFmtId="0" fontId="45" fillId="5" borderId="71" xfId="0" applyFont="1" applyFill="1" applyBorder="1" applyAlignment="1" applyProtection="1">
      <alignment horizontal="center" vertical="center" wrapText="1"/>
      <protection hidden="1"/>
    </xf>
    <xf numFmtId="0" fontId="46" fillId="5" borderId="48" xfId="0" applyFont="1" applyFill="1" applyBorder="1" applyAlignment="1" applyProtection="1">
      <alignment horizontal="center" vertical="top"/>
      <protection hidden="1"/>
    </xf>
    <xf numFmtId="0" fontId="46" fillId="5" borderId="7" xfId="0" applyFont="1" applyFill="1" applyBorder="1" applyAlignment="1" applyProtection="1">
      <alignment vertical="top" wrapText="1"/>
      <protection hidden="1"/>
    </xf>
    <xf numFmtId="0" fontId="46" fillId="5" borderId="7" xfId="0" applyFont="1" applyFill="1" applyBorder="1" applyAlignment="1" applyProtection="1">
      <alignment horizontal="center" vertical="top"/>
      <protection hidden="1"/>
    </xf>
    <xf numFmtId="0" fontId="46" fillId="5" borderId="49" xfId="0" applyFont="1" applyFill="1" applyBorder="1" applyAlignment="1" applyProtection="1">
      <alignment vertical="top" wrapText="1"/>
      <protection hidden="1"/>
    </xf>
    <xf numFmtId="0" fontId="45" fillId="5" borderId="11" xfId="0" applyFont="1" applyFill="1" applyBorder="1" applyAlignment="1" applyProtection="1">
      <alignment horizontal="center" vertical="center" wrapText="1"/>
      <protection hidden="1"/>
    </xf>
    <xf numFmtId="0" fontId="45" fillId="5" borderId="38" xfId="0" applyFont="1" applyFill="1" applyBorder="1" applyAlignment="1" applyProtection="1">
      <alignment horizontal="center" vertical="center" wrapText="1"/>
      <protection hidden="1"/>
    </xf>
    <xf numFmtId="0" fontId="45" fillId="5" borderId="61" xfId="0" applyFont="1" applyFill="1" applyBorder="1" applyAlignment="1" applyProtection="1">
      <alignment horizontal="center" vertical="center" wrapText="1"/>
      <protection hidden="1"/>
    </xf>
    <xf numFmtId="0" fontId="45" fillId="5" borderId="63" xfId="0" applyFont="1" applyFill="1" applyBorder="1" applyAlignment="1" applyProtection="1">
      <alignment horizontal="center" vertical="center"/>
      <protection hidden="1"/>
    </xf>
    <xf numFmtId="0" fontId="46" fillId="5" borderId="5" xfId="0" applyFont="1" applyFill="1" applyBorder="1" applyAlignment="1" applyProtection="1">
      <alignment vertical="top" wrapText="1"/>
      <protection hidden="1"/>
    </xf>
    <xf numFmtId="0" fontId="46" fillId="5" borderId="6" xfId="0" applyFont="1" applyFill="1" applyBorder="1" applyAlignment="1" applyProtection="1">
      <alignment horizontal="center" vertical="top"/>
      <protection hidden="1"/>
    </xf>
    <xf numFmtId="0" fontId="46" fillId="5" borderId="49" xfId="0" applyFont="1" applyFill="1" applyBorder="1" applyAlignment="1" applyProtection="1">
      <alignment vertical="top" wrapText="1"/>
      <protection locked="0" hidden="1"/>
    </xf>
    <xf numFmtId="0" fontId="46" fillId="5" borderId="22" xfId="0" applyFont="1" applyFill="1" applyBorder="1" applyAlignment="1" applyProtection="1">
      <alignment horizontal="center" vertical="top"/>
      <protection hidden="1"/>
    </xf>
    <xf numFmtId="0" fontId="46" fillId="5" borderId="66" xfId="0" applyFont="1" applyFill="1" applyBorder="1" applyAlignment="1" applyProtection="1">
      <alignment vertical="top"/>
      <protection hidden="1"/>
    </xf>
    <xf numFmtId="0" fontId="46" fillId="5" borderId="67" xfId="0" applyFont="1" applyFill="1" applyBorder="1" applyAlignment="1" applyProtection="1">
      <alignment vertical="top"/>
      <protection hidden="1"/>
    </xf>
    <xf numFmtId="0" fontId="46" fillId="5" borderId="18" xfId="0" applyFont="1" applyFill="1" applyBorder="1" applyAlignment="1" applyProtection="1">
      <alignment vertical="top" wrapText="1"/>
      <protection hidden="1"/>
    </xf>
    <xf numFmtId="0" fontId="46" fillId="5" borderId="18" xfId="0" applyFont="1" applyFill="1" applyBorder="1" applyAlignment="1" applyProtection="1">
      <alignment vertical="top" wrapText="1"/>
      <protection locked="0" hidden="1"/>
    </xf>
    <xf numFmtId="0" fontId="3" fillId="5" borderId="7" xfId="0" applyFont="1" applyFill="1" applyBorder="1" applyProtection="1">
      <protection hidden="1"/>
    </xf>
    <xf numFmtId="0" fontId="15" fillId="19" borderId="10" xfId="0" applyFont="1" applyFill="1" applyBorder="1" applyAlignment="1" applyProtection="1">
      <alignment horizontal="center" vertical="center" wrapText="1"/>
      <protection hidden="1"/>
    </xf>
    <xf numFmtId="0" fontId="8" fillId="19" borderId="7" xfId="0" applyFont="1" applyFill="1" applyBorder="1" applyAlignment="1" applyProtection="1">
      <alignment horizontal="center" vertical="center"/>
      <protection hidden="1"/>
    </xf>
    <xf numFmtId="0" fontId="3" fillId="20" borderId="7" xfId="0" applyFont="1" applyFill="1" applyBorder="1" applyProtection="1">
      <protection hidden="1"/>
    </xf>
    <xf numFmtId="0" fontId="8" fillId="19" borderId="5" xfId="0" applyFont="1" applyFill="1" applyBorder="1" applyAlignment="1" applyProtection="1">
      <alignment vertical="center"/>
      <protection hidden="1"/>
    </xf>
    <xf numFmtId="0" fontId="8" fillId="19" borderId="8" xfId="0" applyFont="1" applyFill="1" applyBorder="1" applyAlignment="1" applyProtection="1">
      <alignment vertical="center"/>
      <protection hidden="1"/>
    </xf>
    <xf numFmtId="0" fontId="8" fillId="19" borderId="6" xfId="0" applyFont="1" applyFill="1" applyBorder="1" applyAlignment="1" applyProtection="1">
      <alignment vertical="center"/>
      <protection hidden="1"/>
    </xf>
    <xf numFmtId="0" fontId="3" fillId="0" borderId="7" xfId="0" applyFont="1" applyBorder="1" applyAlignment="1" applyProtection="1">
      <alignment vertical="top"/>
      <protection hidden="1"/>
    </xf>
    <xf numFmtId="0" fontId="3" fillId="5" borderId="7" xfId="0" applyFont="1" applyFill="1" applyBorder="1" applyAlignment="1" applyProtection="1">
      <alignment vertical="top"/>
      <protection hidden="1"/>
    </xf>
    <xf numFmtId="0" fontId="3" fillId="0" borderId="7" xfId="0" applyFont="1" applyBorder="1" applyAlignment="1" applyProtection="1">
      <alignment horizontal="center" vertical="center"/>
      <protection hidden="1"/>
    </xf>
    <xf numFmtId="0" fontId="3" fillId="0" borderId="7" xfId="0" applyFont="1" applyBorder="1" applyAlignment="1" applyProtection="1">
      <alignment vertical="center"/>
      <protection hidden="1"/>
    </xf>
    <xf numFmtId="0" fontId="3" fillId="5" borderId="7" xfId="0" applyFont="1" applyFill="1" applyBorder="1" applyAlignment="1" applyProtection="1">
      <alignment horizontal="center" vertical="center"/>
      <protection hidden="1"/>
    </xf>
    <xf numFmtId="0" fontId="3" fillId="5" borderId="7" xfId="0" applyFont="1" applyFill="1" applyBorder="1" applyAlignment="1" applyProtection="1">
      <alignment vertical="center"/>
      <protection hidden="1"/>
    </xf>
    <xf numFmtId="0" fontId="46" fillId="0" borderId="45" xfId="0" applyFont="1" applyBorder="1" applyAlignment="1" applyProtection="1">
      <alignment horizontal="center" vertical="top"/>
      <protection hidden="1"/>
    </xf>
    <xf numFmtId="2" fontId="46" fillId="0" borderId="45" xfId="0" applyNumberFormat="1" applyFont="1" applyBorder="1" applyAlignment="1" applyProtection="1">
      <alignment horizontal="center" vertical="top"/>
      <protection hidden="1"/>
    </xf>
    <xf numFmtId="0" fontId="46" fillId="5" borderId="57" xfId="0" applyFont="1" applyFill="1" applyBorder="1" applyAlignment="1" applyProtection="1">
      <alignment horizontal="center" vertical="top"/>
      <protection hidden="1"/>
    </xf>
    <xf numFmtId="0" fontId="46" fillId="5" borderId="45" xfId="0" applyFont="1" applyFill="1" applyBorder="1" applyAlignment="1" applyProtection="1">
      <alignment vertical="top"/>
      <protection hidden="1"/>
    </xf>
    <xf numFmtId="0" fontId="46" fillId="5" borderId="45" xfId="0" applyFont="1" applyFill="1" applyBorder="1" applyAlignment="1" applyProtection="1">
      <alignment horizontal="center" vertical="top"/>
      <protection hidden="1"/>
    </xf>
    <xf numFmtId="2" fontId="46" fillId="5" borderId="45" xfId="0" applyNumberFormat="1" applyFont="1" applyFill="1" applyBorder="1" applyAlignment="1" applyProtection="1">
      <alignment horizontal="center" vertical="top"/>
      <protection hidden="1"/>
    </xf>
    <xf numFmtId="164" fontId="46" fillId="5" borderId="58" xfId="0" applyNumberFormat="1" applyFont="1" applyFill="1" applyBorder="1" applyAlignment="1" applyProtection="1">
      <alignment horizontal="center" vertical="top"/>
      <protection hidden="1"/>
    </xf>
    <xf numFmtId="0" fontId="46" fillId="0" borderId="57" xfId="0" applyFont="1" applyBorder="1" applyAlignment="1" applyProtection="1">
      <alignment horizontal="center" vertical="top"/>
      <protection hidden="1"/>
    </xf>
    <xf numFmtId="0" fontId="46" fillId="0" borderId="45" xfId="0" applyFont="1" applyBorder="1" applyAlignment="1" applyProtection="1">
      <alignment vertical="top"/>
      <protection hidden="1"/>
    </xf>
    <xf numFmtId="164" fontId="46" fillId="0" borderId="58" xfId="0" applyNumberFormat="1" applyFont="1" applyBorder="1" applyAlignment="1" applyProtection="1">
      <alignment horizontal="center" vertical="top"/>
      <protection hidden="1"/>
    </xf>
    <xf numFmtId="0" fontId="42" fillId="0" borderId="0" xfId="0" applyFont="1" applyAlignment="1" applyProtection="1">
      <alignment horizontal="left" vertical="top" indent="6"/>
      <protection hidden="1"/>
    </xf>
    <xf numFmtId="0" fontId="44" fillId="0" borderId="0" xfId="0" applyFont="1" applyAlignment="1" applyProtection="1">
      <alignment horizontal="left" vertical="top" wrapText="1" indent="6"/>
      <protection hidden="1"/>
    </xf>
    <xf numFmtId="0" fontId="44" fillId="0" borderId="0" xfId="0" applyFont="1" applyAlignment="1" applyProtection="1">
      <alignment vertical="top"/>
      <protection hidden="1"/>
    </xf>
    <xf numFmtId="2" fontId="0" fillId="0" borderId="0" xfId="0" applyNumberFormat="1" applyProtection="1">
      <protection hidden="1"/>
    </xf>
    <xf numFmtId="0" fontId="21" fillId="7" borderId="7" xfId="0" applyFont="1" applyFill="1" applyBorder="1" applyAlignment="1" applyProtection="1">
      <alignment vertical="center"/>
      <protection hidden="1"/>
    </xf>
    <xf numFmtId="0" fontId="46" fillId="0" borderId="72" xfId="0" applyFont="1" applyBorder="1" applyAlignment="1" applyProtection="1">
      <alignment horizontal="center" vertical="top"/>
      <protection hidden="1"/>
    </xf>
    <xf numFmtId="0" fontId="46" fillId="0" borderId="28" xfId="0" applyFont="1" applyBorder="1" applyAlignment="1" applyProtection="1">
      <alignment vertical="top"/>
      <protection hidden="1"/>
    </xf>
    <xf numFmtId="0" fontId="46" fillId="0" borderId="28" xfId="0" applyFont="1" applyBorder="1" applyAlignment="1" applyProtection="1">
      <alignment horizontal="center" vertical="top"/>
      <protection hidden="1"/>
    </xf>
    <xf numFmtId="2" fontId="46" fillId="0" borderId="28" xfId="0" applyNumberFormat="1" applyFont="1" applyBorder="1" applyAlignment="1" applyProtection="1">
      <alignment horizontal="center" vertical="top"/>
      <protection hidden="1"/>
    </xf>
    <xf numFmtId="164" fontId="46" fillId="0" borderId="73" xfId="0" applyNumberFormat="1" applyFont="1" applyBorder="1" applyAlignment="1" applyProtection="1">
      <alignment horizontal="center" vertical="top"/>
      <protection hidden="1"/>
    </xf>
    <xf numFmtId="166" fontId="45" fillId="5" borderId="69" xfId="0" applyNumberFormat="1" applyFont="1" applyFill="1" applyBorder="1" applyAlignment="1" applyProtection="1">
      <alignment horizontal="center" vertical="center" wrapText="1"/>
      <protection hidden="1"/>
    </xf>
    <xf numFmtId="166" fontId="45" fillId="5" borderId="70" xfId="0" applyNumberFormat="1" applyFont="1" applyFill="1" applyBorder="1" applyAlignment="1" applyProtection="1">
      <alignment horizontal="center" vertical="center" wrapText="1"/>
      <protection hidden="1"/>
    </xf>
    <xf numFmtId="166" fontId="45" fillId="5" borderId="71" xfId="0" applyNumberFormat="1" applyFont="1" applyFill="1" applyBorder="1" applyAlignment="1" applyProtection="1">
      <alignment horizontal="center" vertical="center" wrapText="1"/>
      <protection hidden="1"/>
    </xf>
    <xf numFmtId="0" fontId="8" fillId="8" borderId="0" xfId="0" applyFont="1" applyFill="1" applyAlignment="1" applyProtection="1">
      <alignment horizontal="center" vertical="center"/>
      <protection hidden="1"/>
    </xf>
    <xf numFmtId="166" fontId="16" fillId="19" borderId="10" xfId="0" applyNumberFormat="1" applyFont="1" applyFill="1" applyBorder="1" applyAlignment="1" applyProtection="1">
      <alignment horizontal="center" vertical="center"/>
      <protection hidden="1"/>
    </xf>
    <xf numFmtId="166" fontId="15" fillId="19" borderId="10" xfId="0" applyNumberFormat="1" applyFont="1" applyFill="1" applyBorder="1" applyAlignment="1" applyProtection="1">
      <alignment horizontal="center" vertical="center" wrapText="1"/>
      <protection hidden="1"/>
    </xf>
    <xf numFmtId="166" fontId="15" fillId="5" borderId="69" xfId="0" applyNumberFormat="1" applyFont="1" applyFill="1" applyBorder="1" applyAlignment="1" applyProtection="1">
      <alignment horizontal="center" vertical="center" wrapText="1"/>
      <protection hidden="1"/>
    </xf>
    <xf numFmtId="166" fontId="15" fillId="5" borderId="70" xfId="0" applyNumberFormat="1" applyFont="1" applyFill="1" applyBorder="1" applyAlignment="1" applyProtection="1">
      <alignment horizontal="center" vertical="center" wrapText="1"/>
      <protection hidden="1"/>
    </xf>
    <xf numFmtId="166" fontId="15" fillId="5" borderId="71" xfId="0" applyNumberFormat="1" applyFont="1" applyFill="1" applyBorder="1" applyAlignment="1" applyProtection="1">
      <alignment horizontal="center" vertical="center" wrapText="1"/>
      <protection hidden="1"/>
    </xf>
    <xf numFmtId="2" fontId="5" fillId="0" borderId="7" xfId="0" applyNumberFormat="1" applyFont="1" applyBorder="1" applyAlignment="1" applyProtection="1">
      <alignment horizontal="center" vertical="center"/>
      <protection hidden="1"/>
    </xf>
    <xf numFmtId="0" fontId="51" fillId="0" borderId="0" xfId="0" applyFont="1"/>
    <xf numFmtId="164" fontId="51" fillId="0" borderId="0" xfId="0" applyNumberFormat="1" applyFont="1"/>
    <xf numFmtId="167" fontId="50" fillId="0" borderId="0" xfId="1" applyNumberFormat="1" applyFont="1"/>
    <xf numFmtId="167" fontId="50" fillId="0" borderId="0" xfId="0" applyNumberFormat="1" applyFont="1"/>
    <xf numFmtId="0" fontId="1" fillId="0" borderId="1" xfId="0" applyFont="1" applyBorder="1" applyAlignment="1" applyProtection="1">
      <alignment horizontal="centerContinuous" vertical="top" wrapText="1"/>
      <protection hidden="1"/>
    </xf>
    <xf numFmtId="0" fontId="1" fillId="0" borderId="2" xfId="0" applyFont="1" applyBorder="1" applyAlignment="1" applyProtection="1">
      <alignment horizontal="centerContinuous" vertical="top"/>
      <protection hidden="1"/>
    </xf>
    <xf numFmtId="0" fontId="1" fillId="0" borderId="3" xfId="0" applyFont="1" applyBorder="1" applyAlignment="1" applyProtection="1">
      <alignment horizontal="centerContinuous" vertical="top"/>
      <protection hidden="1"/>
    </xf>
    <xf numFmtId="2" fontId="16" fillId="8" borderId="3" xfId="0" applyNumberFormat="1" applyFont="1" applyFill="1" applyBorder="1" applyProtection="1">
      <protection hidden="1"/>
    </xf>
    <xf numFmtId="0" fontId="53" fillId="0" borderId="0" xfId="0" applyFont="1"/>
    <xf numFmtId="0" fontId="16" fillId="0" borderId="20" xfId="0" applyFont="1" applyBorder="1" applyAlignment="1" applyProtection="1">
      <alignment horizontal="center" vertical="center"/>
      <protection hidden="1"/>
    </xf>
    <xf numFmtId="1" fontId="29" fillId="0" borderId="4" xfId="0" applyNumberFormat="1" applyFont="1" applyBorder="1" applyAlignment="1" applyProtection="1">
      <alignment horizontal="center" vertical="center"/>
      <protection hidden="1"/>
    </xf>
    <xf numFmtId="2" fontId="29" fillId="0" borderId="8" xfId="0" applyNumberFormat="1" applyFont="1" applyBorder="1" applyAlignment="1" applyProtection="1">
      <alignment horizontal="center" vertical="center"/>
      <protection hidden="1"/>
    </xf>
    <xf numFmtId="165" fontId="29" fillId="0" borderId="8" xfId="0" applyNumberFormat="1" applyFont="1" applyBorder="1" applyAlignment="1" applyProtection="1">
      <alignment horizontal="center" vertical="center"/>
      <protection hidden="1"/>
    </xf>
    <xf numFmtId="0" fontId="23" fillId="9" borderId="0" xfId="0" applyFont="1" applyFill="1" applyAlignment="1" applyProtection="1">
      <alignment horizontal="center" vertical="center"/>
      <protection hidden="1"/>
    </xf>
    <xf numFmtId="0" fontId="15" fillId="11" borderId="0" xfId="0" applyFont="1" applyFill="1" applyAlignment="1" applyProtection="1">
      <alignment horizontal="center"/>
      <protection hidden="1"/>
    </xf>
    <xf numFmtId="0" fontId="18" fillId="9" borderId="0" xfId="0" applyFont="1" applyFill="1" applyAlignment="1" applyProtection="1">
      <alignment horizontal="center" vertical="center" wrapText="1"/>
      <protection hidden="1"/>
    </xf>
    <xf numFmtId="0" fontId="5" fillId="10" borderId="0" xfId="0" applyFont="1" applyFill="1" applyAlignment="1" applyProtection="1">
      <alignment horizontal="center" vertical="center"/>
      <protection hidden="1"/>
    </xf>
    <xf numFmtId="0" fontId="29" fillId="17" borderId="7" xfId="0" applyFont="1" applyFill="1" applyBorder="1" applyAlignment="1" applyProtection="1">
      <alignment horizontal="center" vertical="center"/>
      <protection hidden="1"/>
    </xf>
    <xf numFmtId="0" fontId="54" fillId="0" borderId="0" xfId="0" applyFont="1"/>
    <xf numFmtId="166" fontId="55" fillId="19" borderId="10" xfId="0" applyNumberFormat="1" applyFont="1" applyFill="1" applyBorder="1" applyAlignment="1" applyProtection="1">
      <alignment horizontal="center" vertical="center"/>
      <protection hidden="1"/>
    </xf>
    <xf numFmtId="2" fontId="16" fillId="6" borderId="7" xfId="0" applyNumberFormat="1" applyFont="1" applyFill="1" applyBorder="1" applyProtection="1">
      <protection hidden="1"/>
    </xf>
    <xf numFmtId="0" fontId="3" fillId="6" borderId="0" xfId="0" applyFont="1" applyFill="1" applyProtection="1">
      <protection hidden="1"/>
    </xf>
    <xf numFmtId="0" fontId="16" fillId="0" borderId="44" xfId="0" quotePrefix="1" applyFont="1" applyBorder="1" applyAlignment="1" applyProtection="1">
      <alignment horizontal="center" vertical="top"/>
      <protection hidden="1"/>
    </xf>
    <xf numFmtId="1" fontId="46" fillId="0" borderId="7" xfId="0" applyNumberFormat="1" applyFont="1" applyBorder="1" applyAlignment="1" applyProtection="1">
      <alignment horizontal="right"/>
      <protection hidden="1"/>
    </xf>
    <xf numFmtId="164" fontId="46" fillId="0" borderId="7" xfId="0" applyNumberFormat="1" applyFont="1" applyBorder="1" applyAlignment="1" applyProtection="1">
      <alignment horizontal="right"/>
      <protection hidden="1"/>
    </xf>
    <xf numFmtId="164" fontId="46" fillId="0" borderId="43" xfId="0" applyNumberFormat="1" applyFont="1" applyBorder="1" applyAlignment="1" applyProtection="1">
      <alignment horizontal="right"/>
      <protection hidden="1"/>
    </xf>
    <xf numFmtId="0" fontId="16" fillId="0" borderId="74" xfId="0" applyFont="1" applyBorder="1" applyAlignment="1" applyProtection="1">
      <alignment horizontal="center" vertical="center"/>
      <protection hidden="1"/>
    </xf>
    <xf numFmtId="0" fontId="16" fillId="0" borderId="10" xfId="0" applyFont="1" applyBorder="1" applyAlignment="1" applyProtection="1">
      <alignment vertical="center"/>
      <protection hidden="1"/>
    </xf>
    <xf numFmtId="0" fontId="16" fillId="0" borderId="10" xfId="0" applyFont="1" applyBorder="1" applyAlignment="1" applyProtection="1">
      <alignment horizontal="center" vertical="center"/>
      <protection hidden="1"/>
    </xf>
    <xf numFmtId="0" fontId="16" fillId="0" borderId="36" xfId="0" applyFont="1" applyBorder="1" applyAlignment="1" applyProtection="1">
      <alignment horizontal="center" vertical="center"/>
      <protection hidden="1"/>
    </xf>
    <xf numFmtId="0" fontId="16" fillId="0" borderId="36" xfId="0" quotePrefix="1" applyFont="1" applyBorder="1" applyAlignment="1" applyProtection="1">
      <alignment horizontal="center" vertical="center"/>
      <protection hidden="1"/>
    </xf>
    <xf numFmtId="0" fontId="26" fillId="0" borderId="36" xfId="0" applyFont="1" applyBorder="1" applyAlignment="1" applyProtection="1">
      <alignment horizontal="center" vertical="center"/>
      <protection hidden="1"/>
    </xf>
    <xf numFmtId="0" fontId="26" fillId="0" borderId="37" xfId="0" applyFont="1" applyBorder="1" applyAlignment="1" applyProtection="1">
      <alignment horizontal="center" vertical="center"/>
      <protection hidden="1"/>
    </xf>
    <xf numFmtId="2" fontId="46" fillId="0" borderId="10" xfId="0" applyNumberFormat="1" applyFont="1" applyBorder="1" applyAlignment="1" applyProtection="1">
      <alignment horizontal="right" vertical="center"/>
      <protection hidden="1"/>
    </xf>
    <xf numFmtId="167" fontId="46" fillId="0" borderId="7" xfId="1" applyNumberFormat="1" applyFont="1" applyBorder="1" applyAlignment="1" applyProtection="1">
      <alignment horizontal="right"/>
      <protection hidden="1"/>
    </xf>
    <xf numFmtId="0" fontId="6" fillId="22" borderId="5" xfId="0" applyFont="1" applyFill="1" applyBorder="1" applyAlignment="1" applyProtection="1">
      <alignment vertical="top"/>
      <protection hidden="1"/>
    </xf>
    <xf numFmtId="0" fontId="6" fillId="22" borderId="6" xfId="0" applyFont="1" applyFill="1" applyBorder="1" applyAlignment="1" applyProtection="1">
      <alignment horizontal="center"/>
      <protection hidden="1"/>
    </xf>
    <xf numFmtId="0" fontId="6" fillId="21" borderId="5" xfId="0" applyFont="1" applyFill="1" applyBorder="1" applyAlignment="1" applyProtection="1">
      <alignment vertical="top"/>
      <protection hidden="1"/>
    </xf>
    <xf numFmtId="0" fontId="6" fillId="21" borderId="6" xfId="0" applyFont="1" applyFill="1" applyBorder="1" applyProtection="1">
      <protection locked="0"/>
    </xf>
    <xf numFmtId="0" fontId="9" fillId="21" borderId="6" xfId="0" applyFont="1" applyFill="1" applyBorder="1" applyProtection="1">
      <protection hidden="1"/>
    </xf>
    <xf numFmtId="0" fontId="11" fillId="21" borderId="5" xfId="0" applyFont="1" applyFill="1" applyBorder="1" applyAlignment="1" applyProtection="1">
      <alignment vertical="top"/>
      <protection hidden="1"/>
    </xf>
    <xf numFmtId="0" fontId="10" fillId="21" borderId="6" xfId="0" applyFont="1" applyFill="1" applyBorder="1" applyProtection="1">
      <protection locked="0"/>
    </xf>
    <xf numFmtId="0" fontId="12" fillId="21" borderId="6" xfId="0" applyFont="1" applyFill="1" applyBorder="1" applyProtection="1">
      <protection hidden="1"/>
    </xf>
    <xf numFmtId="49" fontId="3" fillId="0" borderId="7" xfId="0" quotePrefix="1" applyNumberFormat="1" applyFont="1" applyBorder="1" applyAlignment="1" applyProtection="1">
      <alignment horizontal="left" wrapText="1"/>
      <protection locked="0"/>
    </xf>
    <xf numFmtId="0" fontId="8" fillId="8" borderId="7" xfId="0" applyFont="1" applyFill="1" applyBorder="1" applyAlignment="1" applyProtection="1">
      <alignment horizontal="center" vertical="center"/>
      <protection hidden="1"/>
    </xf>
    <xf numFmtId="0" fontId="0" fillId="0" borderId="10" xfId="0" applyBorder="1" applyProtection="1">
      <protection hidden="1"/>
    </xf>
    <xf numFmtId="0" fontId="2" fillId="0" borderId="0" xfId="0" applyFont="1" applyAlignment="1" applyProtection="1">
      <alignment horizontal="center"/>
      <protection hidden="1"/>
    </xf>
    <xf numFmtId="0" fontId="0" fillId="0" borderId="0" xfId="0" applyProtection="1">
      <protection hidden="1"/>
    </xf>
    <xf numFmtId="0" fontId="8" fillId="8" borderId="7" xfId="0" applyFont="1" applyFill="1" applyBorder="1" applyAlignment="1" applyProtection="1">
      <alignment horizontal="center" vertical="center" wrapText="1"/>
      <protection hidden="1"/>
    </xf>
    <xf numFmtId="0" fontId="0" fillId="0" borderId="8" xfId="0" applyBorder="1" applyProtection="1">
      <protection hidden="1"/>
    </xf>
    <xf numFmtId="0" fontId="0" fillId="0" borderId="6" xfId="0" applyBorder="1" applyProtection="1">
      <protection hidden="1"/>
    </xf>
    <xf numFmtId="0" fontId="26" fillId="2" borderId="0" xfId="0" applyFont="1" applyFill="1" applyAlignment="1" applyProtection="1">
      <alignment horizontal="center" vertical="center" wrapText="1"/>
      <protection hidden="1"/>
    </xf>
    <xf numFmtId="0" fontId="26" fillId="21" borderId="7" xfId="0" applyFont="1" applyFill="1" applyBorder="1" applyAlignment="1" applyProtection="1">
      <alignment horizontal="center" vertical="center" wrapText="1"/>
      <protection hidden="1"/>
    </xf>
    <xf numFmtId="0" fontId="26" fillId="2" borderId="5" xfId="0" applyFont="1" applyFill="1" applyBorder="1" applyAlignment="1" applyProtection="1">
      <alignment horizontal="center" vertical="center"/>
      <protection hidden="1"/>
    </xf>
    <xf numFmtId="0" fontId="8" fillId="19" borderId="7" xfId="0" applyFont="1" applyFill="1" applyBorder="1" applyAlignment="1" applyProtection="1">
      <alignment horizontal="center" vertical="center" wrapText="1"/>
      <protection hidden="1"/>
    </xf>
    <xf numFmtId="0" fontId="8" fillId="19" borderId="7" xfId="0" applyFont="1" applyFill="1" applyBorder="1" applyAlignment="1" applyProtection="1">
      <alignment horizontal="center" vertical="center"/>
      <protection hidden="1"/>
    </xf>
    <xf numFmtId="0" fontId="4" fillId="0" borderId="0" xfId="0" applyFont="1" applyAlignment="1" applyProtection="1">
      <alignment horizontal="center"/>
      <protection hidden="1"/>
    </xf>
    <xf numFmtId="0" fontId="0" fillId="0" borderId="0" xfId="0" applyAlignment="1" applyProtection="1">
      <alignment horizontal="left"/>
      <protection hidden="1"/>
    </xf>
    <xf numFmtId="0" fontId="45" fillId="0" borderId="17" xfId="0" applyFont="1" applyBorder="1" applyAlignment="1" applyProtection="1">
      <alignment horizontal="right" vertical="center"/>
      <protection hidden="1"/>
    </xf>
    <xf numFmtId="0" fontId="0" fillId="0" borderId="62" xfId="0" applyBorder="1" applyProtection="1">
      <protection hidden="1"/>
    </xf>
    <xf numFmtId="0" fontId="45" fillId="0" borderId="26" xfId="0" applyFont="1" applyBorder="1" applyAlignment="1" applyProtection="1">
      <alignment horizontal="right" vertical="center"/>
      <protection hidden="1"/>
    </xf>
    <xf numFmtId="0" fontId="45" fillId="0" borderId="42" xfId="0" applyFont="1" applyBorder="1" applyAlignment="1" applyProtection="1">
      <alignment horizontal="right" vertical="center"/>
      <protection hidden="1"/>
    </xf>
    <xf numFmtId="0" fontId="0" fillId="0" borderId="27" xfId="0" applyBorder="1" applyProtection="1">
      <protection hidden="1"/>
    </xf>
    <xf numFmtId="0" fontId="45" fillId="5" borderId="40" xfId="0" applyFont="1" applyFill="1" applyBorder="1" applyAlignment="1" applyProtection="1">
      <alignment horizontal="center" vertical="center" wrapText="1"/>
      <protection hidden="1"/>
    </xf>
    <xf numFmtId="0" fontId="0" fillId="0" borderId="0" xfId="0" applyAlignment="1" applyProtection="1">
      <alignment horizontal="left" indent="5"/>
      <protection hidden="1"/>
    </xf>
    <xf numFmtId="0" fontId="42" fillId="0" borderId="0" xfId="0" applyFont="1" applyAlignment="1" applyProtection="1">
      <alignment horizontal="left" vertical="top"/>
      <protection hidden="1"/>
    </xf>
    <xf numFmtId="0" fontId="45" fillId="5" borderId="70" xfId="0" applyFont="1" applyFill="1" applyBorder="1" applyAlignment="1" applyProtection="1">
      <alignment horizontal="center" vertical="center" wrapText="1"/>
      <protection hidden="1"/>
    </xf>
    <xf numFmtId="0" fontId="0" fillId="0" borderId="29" xfId="0" applyBorder="1" applyProtection="1">
      <protection hidden="1"/>
    </xf>
    <xf numFmtId="0" fontId="45" fillId="0" borderId="19" xfId="0" applyFont="1" applyBorder="1" applyAlignment="1" applyProtection="1">
      <alignment horizontal="right" vertical="center"/>
      <protection hidden="1"/>
    </xf>
    <xf numFmtId="0" fontId="0" fillId="0" borderId="20" xfId="0" applyBorder="1" applyProtection="1">
      <protection hidden="1"/>
    </xf>
    <xf numFmtId="0" fontId="41" fillId="0" borderId="0" xfId="0" applyFont="1" applyAlignment="1" applyProtection="1">
      <alignment horizontal="left" vertical="top" indent="7"/>
      <protection hidden="1"/>
    </xf>
    <xf numFmtId="0" fontId="44" fillId="0" borderId="0" xfId="0" applyFont="1" applyAlignment="1" applyProtection="1">
      <alignment horizontal="left" vertical="top" wrapText="1"/>
      <protection hidden="1"/>
    </xf>
    <xf numFmtId="0" fontId="45" fillId="0" borderId="13" xfId="0" applyFont="1" applyBorder="1" applyAlignment="1" applyProtection="1">
      <alignment horizontal="right" vertical="center"/>
      <protection hidden="1"/>
    </xf>
    <xf numFmtId="0" fontId="0" fillId="0" borderId="14" xfId="0" applyBorder="1" applyProtection="1">
      <protection hidden="1"/>
    </xf>
    <xf numFmtId="0" fontId="45" fillId="0" borderId="11" xfId="0" applyFont="1" applyBorder="1" applyAlignment="1" applyProtection="1">
      <alignment horizontal="right" vertical="center"/>
      <protection hidden="1"/>
    </xf>
    <xf numFmtId="0" fontId="0" fillId="0" borderId="61" xfId="0" applyBorder="1" applyProtection="1">
      <protection hidden="1"/>
    </xf>
    <xf numFmtId="49" fontId="48" fillId="0" borderId="0" xfId="0" applyNumberFormat="1" applyFont="1" applyAlignment="1" applyProtection="1">
      <alignment horizontal="left" indent="5"/>
      <protection hidden="1"/>
    </xf>
    <xf numFmtId="0" fontId="38" fillId="0" borderId="0" xfId="0" applyFont="1" applyAlignment="1" applyProtection="1">
      <alignment horizontal="center"/>
      <protection hidden="1"/>
    </xf>
    <xf numFmtId="0" fontId="41" fillId="0" borderId="20" xfId="0" applyFont="1" applyBorder="1" applyAlignment="1" applyProtection="1">
      <alignment horizontal="left" vertical="top" indent="7"/>
      <protection hidden="1"/>
    </xf>
    <xf numFmtId="0" fontId="45" fillId="5" borderId="53" xfId="0" applyFont="1" applyFill="1" applyBorder="1" applyAlignment="1" applyProtection="1">
      <alignment horizontal="center" vertical="center" wrapText="1"/>
      <protection hidden="1"/>
    </xf>
    <xf numFmtId="0" fontId="0" fillId="0" borderId="46" xfId="0" applyBorder="1" applyProtection="1">
      <protection hidden="1"/>
    </xf>
    <xf numFmtId="49" fontId="48" fillId="0" borderId="0" xfId="0" applyNumberFormat="1" applyFont="1" applyAlignment="1" applyProtection="1">
      <alignment horizontal="left"/>
      <protection hidden="1"/>
    </xf>
    <xf numFmtId="0" fontId="45" fillId="5" borderId="40" xfId="0" applyFont="1" applyFill="1" applyBorder="1" applyAlignment="1" applyProtection="1">
      <alignment horizontal="center" vertical="center"/>
      <protection hidden="1"/>
    </xf>
    <xf numFmtId="0" fontId="0" fillId="0" borderId="54" xfId="0" applyBorder="1" applyProtection="1">
      <protection hidden="1"/>
    </xf>
    <xf numFmtId="0" fontId="0" fillId="0" borderId="55" xfId="0" applyBorder="1" applyProtection="1">
      <protection hidden="1"/>
    </xf>
    <xf numFmtId="0" fontId="45" fillId="5" borderId="41" xfId="0" applyFont="1" applyFill="1" applyBorder="1" applyAlignment="1" applyProtection="1">
      <alignment horizontal="center" vertical="center" wrapText="1"/>
      <protection hidden="1"/>
    </xf>
    <xf numFmtId="0" fontId="0" fillId="0" borderId="47" xfId="0" applyBorder="1" applyProtection="1">
      <protection hidden="1"/>
    </xf>
    <xf numFmtId="0" fontId="41" fillId="0" borderId="0" xfId="0" applyFont="1" applyAlignment="1" applyProtection="1">
      <alignment horizontal="left" vertical="top" indent="4"/>
      <protection hidden="1"/>
    </xf>
    <xf numFmtId="0" fontId="41" fillId="0" borderId="20" xfId="0" applyFont="1" applyBorder="1" applyAlignment="1" applyProtection="1">
      <alignment horizontal="left" vertical="top" indent="4"/>
      <protection hidden="1"/>
    </xf>
    <xf numFmtId="0" fontId="42" fillId="0" borderId="20" xfId="0" applyFont="1" applyBorder="1" applyAlignment="1" applyProtection="1">
      <alignment horizontal="left" vertical="top"/>
      <protection hidden="1"/>
    </xf>
    <xf numFmtId="0" fontId="0" fillId="0" borderId="0" xfId="0" applyAlignment="1" applyProtection="1">
      <alignment horizontal="left" indent="6"/>
      <protection hidden="1"/>
    </xf>
    <xf numFmtId="49" fontId="48" fillId="0" borderId="0" xfId="0" applyNumberFormat="1" applyFont="1" applyAlignment="1" applyProtection="1">
      <alignment horizontal="left" indent="6"/>
      <protection hidden="1"/>
    </xf>
    <xf numFmtId="0" fontId="26" fillId="11" borderId="9" xfId="0" applyFont="1" applyFill="1" applyBorder="1" applyAlignment="1" applyProtection="1">
      <alignment horizontal="center" vertical="center"/>
      <protection hidden="1"/>
    </xf>
    <xf numFmtId="0" fontId="0" fillId="0" borderId="23" xfId="0" applyBorder="1" applyProtection="1">
      <protection hidden="1"/>
    </xf>
    <xf numFmtId="0" fontId="0" fillId="0" borderId="24" xfId="0" applyBorder="1" applyProtection="1">
      <protection hidden="1"/>
    </xf>
    <xf numFmtId="0" fontId="23" fillId="9" borderId="5" xfId="0" applyFont="1" applyFill="1" applyBorder="1" applyAlignment="1" applyProtection="1">
      <alignment horizontal="center" vertical="center"/>
      <protection hidden="1"/>
    </xf>
    <xf numFmtId="0" fontId="5" fillId="4" borderId="7" xfId="0" applyFont="1" applyFill="1" applyBorder="1" applyAlignment="1">
      <alignment horizontal="center" vertical="center" wrapText="1"/>
    </xf>
    <xf numFmtId="0" fontId="0" fillId="0" borderId="36" xfId="0" applyBorder="1"/>
    <xf numFmtId="0" fontId="0" fillId="0" borderId="10" xfId="0" applyBorder="1"/>
    <xf numFmtId="0" fontId="17" fillId="9" borderId="69" xfId="0" applyFont="1" applyFill="1" applyBorder="1" applyAlignment="1" applyProtection="1">
      <alignment horizontal="center" vertical="center" wrapText="1"/>
      <protection hidden="1"/>
    </xf>
    <xf numFmtId="0" fontId="0" fillId="0" borderId="17" xfId="0" applyBorder="1" applyProtection="1">
      <protection hidden="1"/>
    </xf>
    <xf numFmtId="0" fontId="24" fillId="9" borderId="33" xfId="0" applyFont="1" applyFill="1" applyBorder="1" applyAlignment="1" applyProtection="1">
      <alignment horizontal="center" vertical="center" wrapText="1"/>
      <protection hidden="1"/>
    </xf>
    <xf numFmtId="0" fontId="0" fillId="0" borderId="33" xfId="0" applyBorder="1" applyProtection="1">
      <protection hidden="1"/>
    </xf>
    <xf numFmtId="0" fontId="0" fillId="0" borderId="4" xfId="0" applyBorder="1" applyProtection="1">
      <protection hidden="1"/>
    </xf>
    <xf numFmtId="0" fontId="24" fillId="4" borderId="7" xfId="0" applyFont="1" applyFill="1" applyBorder="1" applyAlignment="1" applyProtection="1">
      <alignment horizontal="center" vertical="center" wrapText="1"/>
      <protection hidden="1"/>
    </xf>
    <xf numFmtId="0" fontId="26" fillId="0" borderId="40" xfId="0" applyFont="1" applyBorder="1" applyAlignment="1" applyProtection="1">
      <alignment horizontal="center" vertical="center"/>
      <protection hidden="1"/>
    </xf>
    <xf numFmtId="0" fontId="26" fillId="0" borderId="40" xfId="0" applyFont="1" applyBorder="1" applyAlignment="1" applyProtection="1">
      <alignment horizontal="center" vertical="center" wrapText="1"/>
      <protection hidden="1"/>
    </xf>
    <xf numFmtId="0" fontId="26" fillId="8" borderId="11" xfId="0" applyFont="1" applyFill="1" applyBorder="1" applyAlignment="1" applyProtection="1">
      <alignment horizontal="center" vertical="center" wrapText="1"/>
      <protection hidden="1"/>
    </xf>
    <xf numFmtId="0" fontId="0" fillId="0" borderId="42" xfId="0" applyBorder="1" applyProtection="1">
      <protection hidden="1"/>
    </xf>
    <xf numFmtId="0" fontId="35" fillId="0" borderId="20" xfId="0" applyFont="1" applyBorder="1" applyAlignment="1" applyProtection="1">
      <alignment horizontal="center" vertical="center"/>
      <protection hidden="1"/>
    </xf>
    <xf numFmtId="0" fontId="26" fillId="8" borderId="35" xfId="0" applyFont="1" applyFill="1" applyBorder="1" applyAlignment="1" applyProtection="1">
      <alignment horizontal="center" vertical="center" wrapText="1"/>
      <protection hidden="1"/>
    </xf>
    <xf numFmtId="0" fontId="0" fillId="0" borderId="36" xfId="0" applyBorder="1" applyProtection="1">
      <protection hidden="1"/>
    </xf>
    <xf numFmtId="0" fontId="26" fillId="0" borderId="41" xfId="0" applyFont="1" applyBorder="1" applyAlignment="1" applyProtection="1">
      <alignment horizontal="center" vertical="center" wrapText="1"/>
      <protection hidden="1"/>
    </xf>
  </cellXfs>
  <cellStyles count="2">
    <cellStyle name="Normal" xfId="0" builtinId="0"/>
    <cellStyle name="Percent" xfId="1" builtinId="5"/>
  </cellStyles>
  <dxfs count="85">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rgb="FFFF0000"/>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rgb="FFFF0000"/>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rgb="FFFF0000"/>
        </patternFill>
      </fill>
    </dxf>
    <dxf>
      <fill>
        <patternFill>
          <bgColor theme="0" tint="-0.34998626667073579"/>
        </patternFill>
      </fill>
    </dxf>
    <dxf>
      <font>
        <color auto="1"/>
      </font>
      <fill>
        <patternFill>
          <bgColor auto="1"/>
        </patternFill>
      </fill>
    </dxf>
    <dxf>
      <font>
        <color auto="1"/>
      </font>
    </dxf>
    <dxf>
      <font>
        <color auto="1"/>
      </font>
      <fill>
        <patternFill>
          <bgColor auto="1"/>
        </patternFill>
      </fill>
    </dxf>
    <dxf>
      <font>
        <color auto="1"/>
      </font>
    </dxf>
    <dxf>
      <font>
        <color auto="1"/>
      </font>
      <fill>
        <patternFill>
          <bgColor auto="1"/>
        </patternFill>
      </fill>
    </dxf>
    <dxf>
      <font>
        <color auto="1"/>
      </font>
      <fill>
        <patternFill>
          <bgColor auto="1"/>
        </patternFill>
      </fill>
    </dxf>
    <dxf>
      <font>
        <color auto="1"/>
      </font>
    </dxf>
    <dxf>
      <font>
        <color auto="1"/>
      </font>
      <fill>
        <patternFill>
          <bgColor auto="1"/>
        </patternFill>
      </fill>
    </dxf>
    <dxf>
      <font>
        <color auto="1"/>
      </font>
    </dxf>
    <dxf>
      <font>
        <color rgb="FFFF0000"/>
      </font>
      <fill>
        <patternFill>
          <bgColor auto="1"/>
        </patternFill>
      </fill>
    </dxf>
    <dxf>
      <font>
        <color auto="1"/>
      </font>
      <fill>
        <patternFill>
          <bgColor auto="1"/>
        </patternFill>
      </fill>
    </dxf>
    <dxf>
      <font>
        <color auto="1"/>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n-US" sz="1600"/>
              <a:t>Daya Beda</a:t>
            </a:r>
            <a:r>
              <a:rPr lang="en-US" sz="1600" baseline="0"/>
              <a:t> Soal</a:t>
            </a:r>
            <a:endParaRPr lang="en-US" sz="1600"/>
          </a:p>
        </c:rich>
      </c:tx>
      <c:overlay val="1"/>
    </c:title>
    <c:autoTitleDeleted val="0"/>
    <c:view3D>
      <c:rotX val="15"/>
      <c:rotY val="0"/>
      <c:rAngAx val="0"/>
    </c:view3D>
    <c:floor>
      <c:thickness val="0"/>
    </c:floor>
    <c:sideWall>
      <c:thickness val="0"/>
    </c:sideWall>
    <c:backWall>
      <c:thickness val="0"/>
    </c:backWall>
    <c:plotArea>
      <c:layout>
        <c:manualLayout>
          <c:layoutTarget val="inner"/>
          <c:xMode val="edge"/>
          <c:yMode val="edge"/>
          <c:x val="7.6488483268144294E-2"/>
          <c:y val="0.1933950859054539"/>
          <c:w val="0.82910971324115235"/>
          <c:h val="0.80660491409454649"/>
        </c:manualLayout>
      </c:layout>
      <c:pie3DChart>
        <c:varyColors val="1"/>
        <c:ser>
          <c:idx val="0"/>
          <c:order val="0"/>
          <c:tx>
            <c:strRef>
              <c:f>Grafik01!$AN$20</c:f>
              <c:strCache>
                <c:ptCount val="1"/>
                <c:pt idx="0">
                  <c:v>Daya butir soal</c:v>
                </c:pt>
              </c:strCache>
            </c:strRef>
          </c:tx>
          <c:spPr>
            <a:ln>
              <a:prstDash val="solid"/>
            </a:ln>
          </c:spPr>
          <c:explosion val="25"/>
          <c:dPt>
            <c:idx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prstDash val="solid"/>
              </a:ln>
              <a:sp3d/>
            </c:spPr>
            <c:extLst>
              <c:ext xmlns:c16="http://schemas.microsoft.com/office/drawing/2014/chart" uri="{C3380CC4-5D6E-409C-BE32-E72D297353CC}">
                <c16:uniqueId val="{00000001-C7DE-44AB-A327-81590D55EF3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prstDash val="solid"/>
              </a:ln>
              <a:sp3d/>
            </c:spPr>
            <c:extLst>
              <c:ext xmlns:c16="http://schemas.microsoft.com/office/drawing/2014/chart" uri="{C3380CC4-5D6E-409C-BE32-E72D297353CC}">
                <c16:uniqueId val="{00000003-C7DE-44AB-A327-81590D55EF3F}"/>
              </c:ext>
            </c:extLst>
          </c:dPt>
          <c:dLbls>
            <c:dLbl>
              <c:idx val="1"/>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7DE-44AB-A327-81590D55EF3F}"/>
                </c:ext>
              </c:extLst>
            </c:dLbl>
            <c:spPr>
              <a:noFill/>
              <a:ln>
                <a:noFill/>
                <a:prstDash val="solid"/>
              </a:ln>
            </c:sp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Grafik01!$AM$21:$AM$23</c:f>
              <c:strCache>
                <c:ptCount val="3"/>
                <c:pt idx="0">
                  <c:v>Baik</c:v>
                </c:pt>
                <c:pt idx="1">
                  <c:v>Cukup baik</c:v>
                </c:pt>
                <c:pt idx="2">
                  <c:v>Tidak baik</c:v>
                </c:pt>
              </c:strCache>
            </c:strRef>
          </c:cat>
          <c:val>
            <c:numRef>
              <c:f>Grafik01!$AN$21:$AN$23</c:f>
              <c:numCache>
                <c:formatCode>0.0</c:formatCode>
                <c:ptCount val="3"/>
                <c:pt idx="0">
                  <c:v>12.5</c:v>
                </c:pt>
                <c:pt idx="1">
                  <c:v>0</c:v>
                </c:pt>
                <c:pt idx="2">
                  <c:v>87.5</c:v>
                </c:pt>
              </c:numCache>
            </c:numRef>
          </c:val>
          <c:extLst>
            <c:ext xmlns:c16="http://schemas.microsoft.com/office/drawing/2014/chart" uri="{C3380CC4-5D6E-409C-BE32-E72D297353CC}">
              <c16:uniqueId val="{00000004-C7DE-44AB-A327-81590D55EF3F}"/>
            </c:ext>
          </c:extLst>
        </c:ser>
        <c:dLbls>
          <c:showLegendKey val="0"/>
          <c:showVal val="1"/>
          <c:showCatName val="0"/>
          <c:showSerName val="0"/>
          <c:showPercent val="0"/>
          <c:showBubbleSize val="0"/>
          <c:showLeaderLines val="1"/>
        </c:dLbls>
      </c:pie3DChart>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n-US" sz="1600"/>
              <a:t>Tingkat Kesulitan</a:t>
            </a:r>
            <a:r>
              <a:rPr lang="en-US" sz="1600" baseline="0"/>
              <a:t> Soal</a:t>
            </a:r>
            <a:endParaRPr lang="en-US" sz="1600"/>
          </a:p>
        </c:rich>
      </c:tx>
      <c:overlay val="1"/>
    </c:title>
    <c:autoTitleDeleted val="0"/>
    <c:view3D>
      <c:rotX val="15"/>
      <c:rotY val="0"/>
      <c:rAngAx val="0"/>
    </c:view3D>
    <c:floor>
      <c:thickness val="0"/>
    </c:floor>
    <c:sideWall>
      <c:thickness val="0"/>
    </c:sideWall>
    <c:backWall>
      <c:thickness val="0"/>
    </c:backWall>
    <c:plotArea>
      <c:layout>
        <c:manualLayout>
          <c:layoutTarget val="inner"/>
          <c:xMode val="edge"/>
          <c:yMode val="edge"/>
          <c:x val="7.6488483268144294E-2"/>
          <c:y val="0.2482179727534059"/>
          <c:w val="0.77696818623929009"/>
          <c:h val="0.75178202724659449"/>
        </c:manualLayout>
      </c:layout>
      <c:pie3DChart>
        <c:varyColors val="1"/>
        <c:ser>
          <c:idx val="0"/>
          <c:order val="0"/>
          <c:tx>
            <c:strRef>
              <c:f>Grafik01!$AN$45</c:f>
              <c:strCache>
                <c:ptCount val="1"/>
                <c:pt idx="0">
                  <c:v>Tingkat kesukaran soal</c:v>
                </c:pt>
              </c:strCache>
            </c:strRef>
          </c:tx>
          <c:spPr>
            <a:ln>
              <a:prstDash val="solid"/>
            </a:ln>
          </c:spPr>
          <c:explosion val="25"/>
          <c:dPt>
            <c:idx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prstDash val="solid"/>
              </a:ln>
              <a:sp3d/>
            </c:spPr>
            <c:extLst>
              <c:ext xmlns:c16="http://schemas.microsoft.com/office/drawing/2014/chart" uri="{C3380CC4-5D6E-409C-BE32-E72D297353CC}">
                <c16:uniqueId val="{00000001-BAD5-4CA6-B6CE-45060AB2EEC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prstDash val="solid"/>
              </a:ln>
              <a:sp3d/>
            </c:spPr>
            <c:extLst>
              <c:ext xmlns:c16="http://schemas.microsoft.com/office/drawing/2014/chart" uri="{C3380CC4-5D6E-409C-BE32-E72D297353CC}">
                <c16:uniqueId val="{00000003-BAD5-4CA6-B6CE-45060AB2EECB}"/>
              </c:ext>
            </c:extLst>
          </c:dPt>
          <c:dLbls>
            <c:dLbl>
              <c:idx val="1"/>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AD5-4CA6-B6CE-45060AB2EECB}"/>
                </c:ext>
              </c:extLst>
            </c:dLbl>
            <c:spPr>
              <a:noFill/>
              <a:ln>
                <a:noFill/>
                <a:prstDash val="solid"/>
              </a:ln>
            </c:sp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Grafik01!$AM$46:$AM$48</c:f>
              <c:strCache>
                <c:ptCount val="3"/>
                <c:pt idx="0">
                  <c:v>Mudah</c:v>
                </c:pt>
                <c:pt idx="1">
                  <c:v>Sedang</c:v>
                </c:pt>
                <c:pt idx="2">
                  <c:v>Sulit</c:v>
                </c:pt>
              </c:strCache>
            </c:strRef>
          </c:cat>
          <c:val>
            <c:numRef>
              <c:f>Grafik01!$AN$46:$AN$48</c:f>
              <c:numCache>
                <c:formatCode>0.0</c:formatCode>
                <c:ptCount val="3"/>
                <c:pt idx="0">
                  <c:v>17.5</c:v>
                </c:pt>
                <c:pt idx="1">
                  <c:v>15</c:v>
                </c:pt>
                <c:pt idx="2">
                  <c:v>67.5</c:v>
                </c:pt>
              </c:numCache>
            </c:numRef>
          </c:val>
          <c:extLst>
            <c:ext xmlns:c16="http://schemas.microsoft.com/office/drawing/2014/chart" uri="{C3380CC4-5D6E-409C-BE32-E72D297353CC}">
              <c16:uniqueId val="{00000004-BAD5-4CA6-B6CE-45060AB2EECB}"/>
            </c:ext>
          </c:extLst>
        </c:ser>
        <c:dLbls>
          <c:showLegendKey val="0"/>
          <c:showVal val="1"/>
          <c:showCatName val="0"/>
          <c:showSerName val="0"/>
          <c:showPercent val="0"/>
          <c:showBubbleSize val="0"/>
          <c:showLeaderLines val="1"/>
        </c:dLbls>
      </c:pie3DChart>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n-US" sz="1600"/>
              <a:t>Kualitas </a:t>
            </a:r>
            <a:r>
              <a:rPr lang="en-US" sz="1600" baseline="0"/>
              <a:t>Soal</a:t>
            </a:r>
            <a:endParaRPr lang="en-US" sz="1600"/>
          </a:p>
        </c:rich>
      </c:tx>
      <c:overlay val="1"/>
    </c:title>
    <c:autoTitleDeleted val="0"/>
    <c:view3D>
      <c:rotX val="15"/>
      <c:rotY val="0"/>
      <c:rAngAx val="0"/>
    </c:view3D>
    <c:floor>
      <c:thickness val="0"/>
    </c:floor>
    <c:sideWall>
      <c:thickness val="0"/>
    </c:sideWall>
    <c:backWall>
      <c:thickness val="0"/>
    </c:backWall>
    <c:plotArea>
      <c:layout>
        <c:manualLayout>
          <c:layoutTarget val="inner"/>
          <c:xMode val="edge"/>
          <c:yMode val="edge"/>
          <c:x val="7.6488483268144294E-2"/>
          <c:y val="0.24866545527962849"/>
          <c:w val="0.77200232652482703"/>
          <c:h val="0.75133454472037153"/>
        </c:manualLayout>
      </c:layout>
      <c:pie3DChart>
        <c:varyColors val="1"/>
        <c:ser>
          <c:idx val="0"/>
          <c:order val="0"/>
          <c:tx>
            <c:strRef>
              <c:f>Grafik01!$AN$71</c:f>
              <c:strCache>
                <c:ptCount val="1"/>
                <c:pt idx="0">
                  <c:v>Kualitas Soal Essay</c:v>
                </c:pt>
              </c:strCache>
            </c:strRef>
          </c:tx>
          <c:spPr>
            <a:ln>
              <a:prstDash val="solid"/>
            </a:ln>
          </c:spPr>
          <c:explosion val="25"/>
          <c:dPt>
            <c:idx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prstDash val="solid"/>
              </a:ln>
              <a:sp3d/>
            </c:spPr>
            <c:extLst>
              <c:ext xmlns:c16="http://schemas.microsoft.com/office/drawing/2014/chart" uri="{C3380CC4-5D6E-409C-BE32-E72D297353CC}">
                <c16:uniqueId val="{00000001-6025-49DD-BB36-AA312CDD7A5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prstDash val="solid"/>
              </a:ln>
              <a:sp3d/>
            </c:spPr>
            <c:extLst>
              <c:ext xmlns:c16="http://schemas.microsoft.com/office/drawing/2014/chart" uri="{C3380CC4-5D6E-409C-BE32-E72D297353CC}">
                <c16:uniqueId val="{00000003-6025-49DD-BB36-AA312CDD7A54}"/>
              </c:ext>
            </c:extLst>
          </c:dPt>
          <c:dLbls>
            <c:dLbl>
              <c:idx val="1"/>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025-49DD-BB36-AA312CDD7A54}"/>
                </c:ext>
              </c:extLst>
            </c:dLbl>
            <c:spPr>
              <a:noFill/>
              <a:ln>
                <a:noFill/>
                <a:prstDash val="solid"/>
              </a:ln>
            </c:sp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Grafik01!$AM$72:$AM$74</c:f>
              <c:strCache>
                <c:ptCount val="3"/>
                <c:pt idx="0">
                  <c:v>Baik</c:v>
                </c:pt>
                <c:pt idx="1">
                  <c:v>Cukup baik</c:v>
                </c:pt>
                <c:pt idx="2">
                  <c:v>Tidak baik</c:v>
                </c:pt>
              </c:strCache>
            </c:strRef>
          </c:cat>
          <c:val>
            <c:numRef>
              <c:f>Grafik01!$AN$72:$AN$74</c:f>
              <c:numCache>
                <c:formatCode>0.0</c:formatCode>
                <c:ptCount val="3"/>
                <c:pt idx="0">
                  <c:v>0</c:v>
                </c:pt>
                <c:pt idx="1">
                  <c:v>0</c:v>
                </c:pt>
                <c:pt idx="2">
                  <c:v>0</c:v>
                </c:pt>
              </c:numCache>
            </c:numRef>
          </c:val>
          <c:extLst>
            <c:ext xmlns:c16="http://schemas.microsoft.com/office/drawing/2014/chart" uri="{C3380CC4-5D6E-409C-BE32-E72D297353CC}">
              <c16:uniqueId val="{00000004-6025-49DD-BB36-AA312CDD7A54}"/>
            </c:ext>
          </c:extLst>
        </c:ser>
        <c:dLbls>
          <c:showLegendKey val="0"/>
          <c:showVal val="1"/>
          <c:showCatName val="0"/>
          <c:showSerName val="0"/>
          <c:showPercent val="0"/>
          <c:showBubbleSize val="0"/>
          <c:showLeaderLines val="1"/>
        </c:dLbls>
      </c:pie3DChart>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n-US" sz="1600"/>
              <a:t>Proporsi Ketuntasan Belajar</a:t>
            </a:r>
          </a:p>
        </c:rich>
      </c:tx>
      <c:overlay val="1"/>
    </c:title>
    <c:autoTitleDeleted val="0"/>
    <c:view3D>
      <c:rotX val="15"/>
      <c:rotY val="0"/>
      <c:rAngAx val="0"/>
    </c:view3D>
    <c:floor>
      <c:thickness val="0"/>
    </c:floor>
    <c:sideWall>
      <c:thickness val="0"/>
    </c:sideWall>
    <c:backWall>
      <c:thickness val="0"/>
    </c:backWall>
    <c:plotArea>
      <c:layout>
        <c:manualLayout>
          <c:layoutTarget val="inner"/>
          <c:xMode val="edge"/>
          <c:yMode val="edge"/>
          <c:x val="7.6488483268144294E-2"/>
          <c:y val="0.15748031496063111"/>
          <c:w val="0.86635362235522384"/>
          <c:h val="0.84251968503937003"/>
        </c:manualLayout>
      </c:layout>
      <c:pie3DChart>
        <c:varyColors val="1"/>
        <c:ser>
          <c:idx val="0"/>
          <c:order val="0"/>
          <c:spPr>
            <a:ln>
              <a:prstDash val="solid"/>
            </a:ln>
          </c:spPr>
          <c:explosion val="25"/>
          <c:dPt>
            <c:idx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prstDash val="solid"/>
              </a:ln>
              <a:sp3d/>
            </c:spPr>
            <c:extLst>
              <c:ext xmlns:c16="http://schemas.microsoft.com/office/drawing/2014/chart" uri="{C3380CC4-5D6E-409C-BE32-E72D297353CC}">
                <c16:uniqueId val="{00000001-F037-4118-BE91-84005E36472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prstDash val="solid"/>
              </a:ln>
              <a:sp3d/>
            </c:spPr>
            <c:extLst>
              <c:ext xmlns:c16="http://schemas.microsoft.com/office/drawing/2014/chart" uri="{C3380CC4-5D6E-409C-BE32-E72D297353CC}">
                <c16:uniqueId val="{00000003-F037-4118-BE91-84005E364727}"/>
              </c:ext>
            </c:extLst>
          </c:dPt>
          <c:dLbls>
            <c:dLbl>
              <c:idx val="1"/>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037-4118-BE91-84005E364727}"/>
                </c:ext>
              </c:extLst>
            </c:dLbl>
            <c:spPr>
              <a:noFill/>
              <a:ln>
                <a:noFill/>
                <a:prstDash val="solid"/>
              </a:ln>
            </c:sp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Grafik02!$AM$55:$AM$56</c:f>
              <c:strCache>
                <c:ptCount val="2"/>
                <c:pt idx="0">
                  <c:v>Tuntas</c:v>
                </c:pt>
                <c:pt idx="1">
                  <c:v>Belum tuntas</c:v>
                </c:pt>
              </c:strCache>
            </c:strRef>
          </c:cat>
          <c:val>
            <c:numRef>
              <c:f>Grafik02!$AN$55:$AN$56</c:f>
              <c:numCache>
                <c:formatCode>0</c:formatCode>
                <c:ptCount val="2"/>
                <c:pt idx="0">
                  <c:v>2</c:v>
                </c:pt>
                <c:pt idx="1">
                  <c:v>0</c:v>
                </c:pt>
              </c:numCache>
            </c:numRef>
          </c:val>
          <c:extLst>
            <c:ext xmlns:c16="http://schemas.microsoft.com/office/drawing/2014/chart" uri="{C3380CC4-5D6E-409C-BE32-E72D297353CC}">
              <c16:uniqueId val="{00000004-F037-4118-BE91-84005E364727}"/>
            </c:ext>
          </c:extLst>
        </c:ser>
        <c:dLbls>
          <c:showLegendKey val="0"/>
          <c:showVal val="1"/>
          <c:showCatName val="0"/>
          <c:showSerName val="0"/>
          <c:showPercent val="0"/>
          <c:showBubbleSize val="0"/>
          <c:showLeaderLines val="1"/>
        </c:dLbls>
      </c:pie3DChart>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a:p>
        </c:rich>
      </c:tx>
      <c:overlay val="0"/>
      <c:spPr>
        <a:noFill/>
        <a:ln>
          <a:noFill/>
          <a:prstDash val="solid"/>
        </a:ln>
      </c:spPr>
    </c:title>
    <c:autoTitleDeleted val="0"/>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bar3DChart>
        <c:barDir val="col"/>
        <c:grouping val="clustered"/>
        <c:varyColors val="0"/>
        <c:ser>
          <c:idx val="0"/>
          <c:order val="0"/>
          <c:tx>
            <c:strRef>
              <c:f>Grafik02!$AN$58</c:f>
              <c:strCache>
                <c:ptCount val="1"/>
                <c:pt idx="0">
                  <c:v>Predikat Hasil Belajar</c:v>
                </c:pt>
              </c:strCache>
            </c:strRef>
          </c:tx>
          <c:spPr>
            <a:solidFill>
              <a:schemeClr val="accent1"/>
            </a:solidFill>
            <a:ln>
              <a:noFill/>
              <a:prstDash val="solid"/>
            </a:ln>
            <a:sp3d/>
          </c:spPr>
          <c:invertIfNegative val="0"/>
          <c:cat>
            <c:strRef>
              <c:f>Grafik02!$AL$59:$AL$68</c:f>
              <c:strCache>
                <c:ptCount val="10"/>
                <c:pt idx="0">
                  <c:v>A</c:v>
                </c:pt>
                <c:pt idx="1">
                  <c:v>A-</c:v>
                </c:pt>
                <c:pt idx="2">
                  <c:v>B+</c:v>
                </c:pt>
                <c:pt idx="3">
                  <c:v>B</c:v>
                </c:pt>
                <c:pt idx="4">
                  <c:v>B-</c:v>
                </c:pt>
                <c:pt idx="5">
                  <c:v>C+</c:v>
                </c:pt>
                <c:pt idx="6">
                  <c:v>C</c:v>
                </c:pt>
                <c:pt idx="7">
                  <c:v>C-</c:v>
                </c:pt>
                <c:pt idx="8">
                  <c:v>D+</c:v>
                </c:pt>
                <c:pt idx="9">
                  <c:v>D</c:v>
                </c:pt>
              </c:strCache>
            </c:strRef>
          </c:cat>
          <c:val>
            <c:numRef>
              <c:f>Grafik02!$AN$59:$AN$68</c:f>
              <c:numCache>
                <c:formatCode>0.0%</c:formatCode>
                <c:ptCount val="10"/>
                <c:pt idx="0">
                  <c:v>1</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F41B-4212-B954-78CB3CA91734}"/>
            </c:ext>
          </c:extLst>
        </c:ser>
        <c:dLbls>
          <c:showLegendKey val="0"/>
          <c:showVal val="0"/>
          <c:showCatName val="0"/>
          <c:showSerName val="0"/>
          <c:showPercent val="0"/>
          <c:showBubbleSize val="0"/>
        </c:dLbls>
        <c:gapWidth val="59"/>
        <c:gapDepth val="0"/>
        <c:shape val="box"/>
        <c:axId val="91403776"/>
        <c:axId val="91405312"/>
        <c:axId val="0"/>
      </c:bar3DChart>
      <c:catAx>
        <c:axId val="91403776"/>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endParaRPr lang="id-ID"/>
          </a:p>
        </c:txPr>
        <c:crossAx val="91405312"/>
        <c:crosses val="autoZero"/>
        <c:auto val="1"/>
        <c:lblAlgn val="ctr"/>
        <c:lblOffset val="100"/>
        <c:noMultiLvlLbl val="0"/>
      </c:catAx>
      <c:valAx>
        <c:axId val="91405312"/>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endParaRPr lang="id-ID"/>
          </a:p>
        </c:txPr>
        <c:crossAx val="91403776"/>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21920</xdr:colOff>
      <xdr:row>0</xdr:row>
      <xdr:rowOff>811637</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rcRect t="6206" b="6206"/>
        <a:stretch>
          <a:fillRect/>
        </a:stretch>
      </xdr:blipFill>
      <xdr:spPr>
        <a:xfrm>
          <a:off x="0" y="0"/>
          <a:ext cx="8063261" cy="811637"/>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19050</xdr:colOff>
      <xdr:row>0</xdr:row>
      <xdr:rowOff>811637</xdr:rowOff>
    </xdr:to>
    <xdr:pic>
      <xdr:nvPicPr>
        <xdr:cNvPr id="26" name="Picture 25">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1" cstate="print"/>
        <a:srcRect t="5940" b="5940"/>
        <a:stretch>
          <a:fillRect/>
        </a:stretch>
      </xdr:blipFill>
      <xdr:spPr>
        <a:xfrm>
          <a:off x="0" y="0"/>
          <a:ext cx="8004810" cy="811637"/>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xdr:colOff>
      <xdr:row>0</xdr:row>
      <xdr:rowOff>0</xdr:rowOff>
    </xdr:from>
    <xdr:to>
      <xdr:col>18</xdr:col>
      <xdr:colOff>187739</xdr:colOff>
      <xdr:row>0</xdr:row>
      <xdr:rowOff>819003</xdr:rowOff>
    </xdr:to>
    <xdr:pic>
      <xdr:nvPicPr>
        <xdr:cNvPr id="27" name="Picture 26">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1" cstate="print"/>
        <a:srcRect t="5736" b="5736"/>
        <a:stretch>
          <a:fillRect/>
        </a:stretch>
      </xdr:blipFill>
      <xdr:spPr>
        <a:xfrm>
          <a:off x="12700" y="0"/>
          <a:ext cx="8040204" cy="819003"/>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16</xdr:col>
      <xdr:colOff>454269</xdr:colOff>
      <xdr:row>0</xdr:row>
      <xdr:rowOff>776655</xdr:rowOff>
    </xdr:to>
    <xdr:pic>
      <xdr:nvPicPr>
        <xdr:cNvPr id="26" name="Picture 25">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1" cstate="print"/>
        <a:srcRect t="8044" b="8044"/>
        <a:stretch>
          <a:fillRect/>
        </a:stretch>
      </xdr:blipFill>
      <xdr:spPr>
        <a:xfrm>
          <a:off x="0" y="1"/>
          <a:ext cx="8043789" cy="776654"/>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408354</xdr:colOff>
      <xdr:row>0</xdr:row>
      <xdr:rowOff>776654</xdr:rowOff>
    </xdr:to>
    <xdr:pic>
      <xdr:nvPicPr>
        <xdr:cNvPr id="26" name="Picture 25">
          <a:extLst>
            <a:ext uri="{FF2B5EF4-FFF2-40B4-BE49-F238E27FC236}">
              <a16:creationId xmlns:a16="http://schemas.microsoft.com/office/drawing/2014/main" id="{00000000-0008-0000-0500-00001A000000}"/>
            </a:ext>
          </a:extLst>
        </xdr:cNvPr>
        <xdr:cNvPicPr>
          <a:picLocks noChangeAspect="1"/>
        </xdr:cNvPicPr>
      </xdr:nvPicPr>
      <xdr:blipFill>
        <a:blip xmlns:r="http://schemas.openxmlformats.org/officeDocument/2006/relationships" r:embed="rId1" cstate="print"/>
        <a:srcRect t="8150" b="8150"/>
        <a:stretch>
          <a:fillRect/>
        </a:stretch>
      </xdr:blipFill>
      <xdr:spPr>
        <a:xfrm>
          <a:off x="0" y="0"/>
          <a:ext cx="8064213" cy="776654"/>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179204</xdr:colOff>
      <xdr:row>0</xdr:row>
      <xdr:rowOff>811637</xdr:rowOff>
    </xdr:to>
    <xdr:pic>
      <xdr:nvPicPr>
        <xdr:cNvPr id="54" name="Picture 53">
          <a:extLst>
            <a:ext uri="{FF2B5EF4-FFF2-40B4-BE49-F238E27FC236}">
              <a16:creationId xmlns:a16="http://schemas.microsoft.com/office/drawing/2014/main" id="{00000000-0008-0000-0600-000036000000}"/>
            </a:ext>
          </a:extLst>
        </xdr:cNvPr>
        <xdr:cNvPicPr>
          <a:picLocks noChangeAspect="1"/>
        </xdr:cNvPicPr>
      </xdr:nvPicPr>
      <xdr:blipFill rotWithShape="1">
        <a:blip xmlns:r="http://schemas.openxmlformats.org/officeDocument/2006/relationships" r:embed="rId1" cstate="print"/>
        <a:srcRect b="40672"/>
        <a:stretch>
          <a:fillRect/>
        </a:stretch>
      </xdr:blipFill>
      <xdr:spPr>
        <a:xfrm>
          <a:off x="0" y="0"/>
          <a:ext cx="7827779" cy="811637"/>
        </a:xfrm>
        <a:prstGeom prst="rect">
          <a:avLst/>
        </a:prstGeom>
        <a:ln>
          <a:prstDash val="solid"/>
        </a:ln>
      </xdr:spPr>
    </xdr:pic>
    <xdr:clientData/>
  </xdr:twoCellAnchor>
  <xdr:twoCellAnchor>
    <xdr:from>
      <xdr:col>0</xdr:col>
      <xdr:colOff>0</xdr:colOff>
      <xdr:row>0</xdr:row>
      <xdr:rowOff>0</xdr:rowOff>
    </xdr:from>
    <xdr:to>
      <xdr:col>12</xdr:col>
      <xdr:colOff>224204</xdr:colOff>
      <xdr:row>0</xdr:row>
      <xdr:rowOff>776654</xdr:rowOff>
    </xdr:to>
    <xdr:pic>
      <xdr:nvPicPr>
        <xdr:cNvPr id="26" name="Picture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2" cstate="print"/>
        <a:srcRect t="8195" b="8195"/>
        <a:stretch>
          <a:fillRect/>
        </a:stretch>
      </xdr:blipFill>
      <xdr:spPr>
        <a:xfrm>
          <a:off x="0" y="0"/>
          <a:ext cx="8072804" cy="776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379229</xdr:colOff>
      <xdr:row>0</xdr:row>
      <xdr:rowOff>811637</xdr:rowOff>
    </xdr:to>
    <xdr:pic>
      <xdr:nvPicPr>
        <xdr:cNvPr id="45" name="Picture 44">
          <a:extLst>
            <a:ext uri="{FF2B5EF4-FFF2-40B4-BE49-F238E27FC236}">
              <a16:creationId xmlns:a16="http://schemas.microsoft.com/office/drawing/2014/main" id="{00000000-0008-0000-0700-00002D000000}"/>
            </a:ext>
          </a:extLst>
        </xdr:cNvPr>
        <xdr:cNvPicPr>
          <a:picLocks noChangeAspect="1"/>
        </xdr:cNvPicPr>
      </xdr:nvPicPr>
      <xdr:blipFill rotWithShape="1">
        <a:blip xmlns:r="http://schemas.openxmlformats.org/officeDocument/2006/relationships" r:embed="rId1" cstate="print"/>
        <a:srcRect b="40672"/>
        <a:stretch>
          <a:fillRect/>
        </a:stretch>
      </xdr:blipFill>
      <xdr:spPr>
        <a:xfrm>
          <a:off x="0" y="0"/>
          <a:ext cx="7827779" cy="811637"/>
        </a:xfrm>
        <a:prstGeom prst="rect">
          <a:avLst/>
        </a:prstGeom>
        <a:ln>
          <a:prstDash val="solid"/>
        </a:ln>
      </xdr:spPr>
    </xdr:pic>
    <xdr:clientData/>
  </xdr:twoCellAnchor>
  <xdr:twoCellAnchor>
    <xdr:from>
      <xdr:col>0</xdr:col>
      <xdr:colOff>0</xdr:colOff>
      <xdr:row>0</xdr:row>
      <xdr:rowOff>0</xdr:rowOff>
    </xdr:from>
    <xdr:to>
      <xdr:col>12</xdr:col>
      <xdr:colOff>382954</xdr:colOff>
      <xdr:row>0</xdr:row>
      <xdr:rowOff>776654</xdr:rowOff>
    </xdr:to>
    <xdr:pic>
      <xdr:nvPicPr>
        <xdr:cNvPr id="26" name="Picture 25">
          <a:extLst>
            <a:ext uri="{FF2B5EF4-FFF2-40B4-BE49-F238E27FC236}">
              <a16:creationId xmlns:a16="http://schemas.microsoft.com/office/drawing/2014/main" id="{00000000-0008-0000-0700-00001A000000}"/>
            </a:ext>
          </a:extLst>
        </xdr:cNvPr>
        <xdr:cNvPicPr>
          <a:picLocks noChangeAspect="1"/>
        </xdr:cNvPicPr>
      </xdr:nvPicPr>
      <xdr:blipFill>
        <a:blip xmlns:r="http://schemas.openxmlformats.org/officeDocument/2006/relationships" r:embed="rId2" cstate="print"/>
        <a:srcRect t="8109" b="8109"/>
        <a:stretch>
          <a:fillRect/>
        </a:stretch>
      </xdr:blipFill>
      <xdr:spPr>
        <a:xfrm>
          <a:off x="0" y="0"/>
          <a:ext cx="8056294" cy="776654"/>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548054</xdr:colOff>
      <xdr:row>0</xdr:row>
      <xdr:rowOff>776654</xdr:rowOff>
    </xdr:to>
    <xdr:pic>
      <xdr:nvPicPr>
        <xdr:cNvPr id="26" name="Picture 25">
          <a:extLst>
            <a:ext uri="{FF2B5EF4-FFF2-40B4-BE49-F238E27FC236}">
              <a16:creationId xmlns:a16="http://schemas.microsoft.com/office/drawing/2014/main" id="{00000000-0008-0000-0800-00001A000000}"/>
            </a:ext>
          </a:extLst>
        </xdr:cNvPr>
        <xdr:cNvPicPr>
          <a:picLocks noChangeAspect="1"/>
        </xdr:cNvPicPr>
      </xdr:nvPicPr>
      <xdr:blipFill>
        <a:blip xmlns:r="http://schemas.openxmlformats.org/officeDocument/2006/relationships" r:embed="rId1" cstate="print"/>
        <a:srcRect t="8175" b="8175"/>
        <a:stretch>
          <a:fillRect/>
        </a:stretch>
      </xdr:blipFill>
      <xdr:spPr>
        <a:xfrm>
          <a:off x="0" y="0"/>
          <a:ext cx="8068994" cy="776654"/>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548054</xdr:colOff>
      <xdr:row>0</xdr:row>
      <xdr:rowOff>776654</xdr:rowOff>
    </xdr:to>
    <xdr:pic>
      <xdr:nvPicPr>
        <xdr:cNvPr id="26" name="Picture 25">
          <a:extLst>
            <a:ext uri="{FF2B5EF4-FFF2-40B4-BE49-F238E27FC236}">
              <a16:creationId xmlns:a16="http://schemas.microsoft.com/office/drawing/2014/main" id="{00000000-0008-0000-0900-00001A000000}"/>
            </a:ext>
          </a:extLst>
        </xdr:cNvPr>
        <xdr:cNvPicPr>
          <a:picLocks noChangeAspect="1"/>
        </xdr:cNvPicPr>
      </xdr:nvPicPr>
      <xdr:blipFill>
        <a:blip xmlns:r="http://schemas.openxmlformats.org/officeDocument/2006/relationships" r:embed="rId1" cstate="print"/>
        <a:srcRect t="8175" b="8175"/>
        <a:stretch>
          <a:fillRect/>
        </a:stretch>
      </xdr:blipFill>
      <xdr:spPr>
        <a:xfrm>
          <a:off x="0" y="0"/>
          <a:ext cx="8068994" cy="776654"/>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17279</xdr:colOff>
      <xdr:row>0</xdr:row>
      <xdr:rowOff>811637</xdr:rowOff>
    </xdr:to>
    <xdr:pic>
      <xdr:nvPicPr>
        <xdr:cNvPr id="45" name="Picture 44">
          <a:extLst>
            <a:ext uri="{FF2B5EF4-FFF2-40B4-BE49-F238E27FC236}">
              <a16:creationId xmlns:a16="http://schemas.microsoft.com/office/drawing/2014/main" id="{00000000-0008-0000-0A00-00002D000000}"/>
            </a:ext>
          </a:extLst>
        </xdr:cNvPr>
        <xdr:cNvPicPr>
          <a:picLocks noChangeAspect="1"/>
        </xdr:cNvPicPr>
      </xdr:nvPicPr>
      <xdr:blipFill rotWithShape="1">
        <a:blip xmlns:r="http://schemas.openxmlformats.org/officeDocument/2006/relationships" r:embed="rId1" cstate="print"/>
        <a:srcRect b="40672"/>
        <a:stretch>
          <a:fillRect/>
        </a:stretch>
      </xdr:blipFill>
      <xdr:spPr>
        <a:xfrm>
          <a:off x="0" y="0"/>
          <a:ext cx="8056379" cy="811637"/>
        </a:xfrm>
        <a:prstGeom prst="rect">
          <a:avLst/>
        </a:prstGeom>
        <a:ln>
          <a:prstDash val="solid"/>
        </a:ln>
      </xdr:spPr>
    </xdr:pic>
    <xdr:clientData/>
  </xdr:twoCellAnchor>
  <xdr:twoCellAnchor>
    <xdr:from>
      <xdr:col>0</xdr:col>
      <xdr:colOff>0</xdr:colOff>
      <xdr:row>0</xdr:row>
      <xdr:rowOff>0</xdr:rowOff>
    </xdr:from>
    <xdr:to>
      <xdr:col>9</xdr:col>
      <xdr:colOff>14654</xdr:colOff>
      <xdr:row>0</xdr:row>
      <xdr:rowOff>776654</xdr:rowOff>
    </xdr:to>
    <xdr:pic>
      <xdr:nvPicPr>
        <xdr:cNvPr id="26" name="Picture 25">
          <a:extLst>
            <a:ext uri="{FF2B5EF4-FFF2-40B4-BE49-F238E27FC236}">
              <a16:creationId xmlns:a16="http://schemas.microsoft.com/office/drawing/2014/main" id="{00000000-0008-0000-0A00-00001A000000}"/>
            </a:ext>
          </a:extLst>
        </xdr:cNvPr>
        <xdr:cNvPicPr>
          <a:picLocks noChangeAspect="1"/>
        </xdr:cNvPicPr>
      </xdr:nvPicPr>
      <xdr:blipFill>
        <a:blip xmlns:r="http://schemas.openxmlformats.org/officeDocument/2006/relationships" r:embed="rId2" cstate="print"/>
        <a:srcRect t="8096" b="8096"/>
        <a:stretch>
          <a:fillRect/>
        </a:stretch>
      </xdr:blipFill>
      <xdr:spPr>
        <a:xfrm>
          <a:off x="0" y="0"/>
          <a:ext cx="8053754" cy="776654"/>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607829</xdr:colOff>
      <xdr:row>0</xdr:row>
      <xdr:rowOff>811637</xdr:rowOff>
    </xdr:to>
    <xdr:pic>
      <xdr:nvPicPr>
        <xdr:cNvPr id="45" name="Picture 44">
          <a:extLst>
            <a:ext uri="{FF2B5EF4-FFF2-40B4-BE49-F238E27FC236}">
              <a16:creationId xmlns:a16="http://schemas.microsoft.com/office/drawing/2014/main" id="{00000000-0008-0000-0B00-00002D000000}"/>
            </a:ext>
          </a:extLst>
        </xdr:cNvPr>
        <xdr:cNvPicPr>
          <a:picLocks noChangeAspect="1"/>
        </xdr:cNvPicPr>
      </xdr:nvPicPr>
      <xdr:blipFill rotWithShape="1">
        <a:blip xmlns:r="http://schemas.openxmlformats.org/officeDocument/2006/relationships" r:embed="rId1" cstate="print"/>
        <a:srcRect b="40672"/>
        <a:stretch>
          <a:fillRect/>
        </a:stretch>
      </xdr:blipFill>
      <xdr:spPr>
        <a:xfrm>
          <a:off x="0" y="0"/>
          <a:ext cx="7827779" cy="811637"/>
        </a:xfrm>
        <a:prstGeom prst="rect">
          <a:avLst/>
        </a:prstGeom>
        <a:ln>
          <a:prstDash val="solid"/>
        </a:ln>
      </xdr:spPr>
    </xdr:pic>
    <xdr:clientData/>
  </xdr:twoCellAnchor>
  <xdr:twoCellAnchor>
    <xdr:from>
      <xdr:col>0</xdr:col>
      <xdr:colOff>0</xdr:colOff>
      <xdr:row>0</xdr:row>
      <xdr:rowOff>0</xdr:rowOff>
    </xdr:from>
    <xdr:to>
      <xdr:col>7</xdr:col>
      <xdr:colOff>636954</xdr:colOff>
      <xdr:row>0</xdr:row>
      <xdr:rowOff>776654</xdr:rowOff>
    </xdr:to>
    <xdr:pic>
      <xdr:nvPicPr>
        <xdr:cNvPr id="26" name="Picture 25">
          <a:extLst>
            <a:ext uri="{FF2B5EF4-FFF2-40B4-BE49-F238E27FC236}">
              <a16:creationId xmlns:a16="http://schemas.microsoft.com/office/drawing/2014/main" id="{00000000-0008-0000-0B00-00001A000000}"/>
            </a:ext>
          </a:extLst>
        </xdr:cNvPr>
        <xdr:cNvPicPr>
          <a:picLocks noChangeAspect="1"/>
        </xdr:cNvPicPr>
      </xdr:nvPicPr>
      <xdr:blipFill>
        <a:blip xmlns:r="http://schemas.openxmlformats.org/officeDocument/2006/relationships" r:embed="rId2" cstate="print"/>
        <a:srcRect t="8162" b="8162"/>
        <a:stretch>
          <a:fillRect/>
        </a:stretch>
      </xdr:blipFill>
      <xdr:spPr>
        <a:xfrm>
          <a:off x="0" y="0"/>
          <a:ext cx="8066454" cy="776654"/>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28575</xdr:colOff>
      <xdr:row>1</xdr:row>
      <xdr:rowOff>9526</xdr:rowOff>
    </xdr:from>
    <xdr:to>
      <xdr:col>8</xdr:col>
      <xdr:colOff>266700</xdr:colOff>
      <xdr:row>15</xdr:row>
      <xdr:rowOff>171450</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16</xdr:row>
      <xdr:rowOff>47625</xdr:rowOff>
    </xdr:from>
    <xdr:to>
      <xdr:col>8</xdr:col>
      <xdr:colOff>266700</xdr:colOff>
      <xdr:row>32</xdr:row>
      <xdr:rowOff>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32</xdr:row>
      <xdr:rowOff>38100</xdr:rowOff>
    </xdr:from>
    <xdr:to>
      <xdr:col>8</xdr:col>
      <xdr:colOff>266700</xdr:colOff>
      <xdr:row>47</xdr:row>
      <xdr:rowOff>152400</xdr:rowOff>
    </xdr:to>
    <xdr:graphicFrame macro="">
      <xdr:nvGraphicFramePr>
        <xdr:cNvPr id="4" name="Chart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12</xdr:col>
      <xdr:colOff>512579</xdr:colOff>
      <xdr:row>0</xdr:row>
      <xdr:rowOff>811637</xdr:rowOff>
    </xdr:to>
    <xdr:pic>
      <xdr:nvPicPr>
        <xdr:cNvPr id="63" name="Picture 62">
          <a:extLst>
            <a:ext uri="{FF2B5EF4-FFF2-40B4-BE49-F238E27FC236}">
              <a16:creationId xmlns:a16="http://schemas.microsoft.com/office/drawing/2014/main" id="{00000000-0008-0000-0C00-00003F000000}"/>
            </a:ext>
          </a:extLst>
        </xdr:cNvPr>
        <xdr:cNvPicPr>
          <a:picLocks noChangeAspect="1"/>
        </xdr:cNvPicPr>
      </xdr:nvPicPr>
      <xdr:blipFill rotWithShape="1">
        <a:blip xmlns:r="http://schemas.openxmlformats.org/officeDocument/2006/relationships" r:embed="rId4" cstate="print"/>
        <a:srcRect b="40672"/>
        <a:stretch>
          <a:fillRect/>
        </a:stretch>
      </xdr:blipFill>
      <xdr:spPr>
        <a:xfrm>
          <a:off x="0" y="0"/>
          <a:ext cx="7827779" cy="811637"/>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19050</xdr:colOff>
      <xdr:row>1</xdr:row>
      <xdr:rowOff>19050</xdr:rowOff>
    </xdr:from>
    <xdr:to>
      <xdr:col>7</xdr:col>
      <xdr:colOff>28575</xdr:colOff>
      <xdr:row>18</xdr:row>
      <xdr:rowOff>142875</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19049</xdr:colOff>
      <xdr:row>19</xdr:row>
      <xdr:rowOff>1</xdr:rowOff>
    </xdr:from>
    <xdr:to>
      <xdr:col>9</xdr:col>
      <xdr:colOff>485774</xdr:colOff>
      <xdr:row>33</xdr:row>
      <xdr:rowOff>133351</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13</xdr:col>
      <xdr:colOff>26804</xdr:colOff>
      <xdr:row>0</xdr:row>
      <xdr:rowOff>811637</xdr:rowOff>
    </xdr:to>
    <xdr:pic>
      <xdr:nvPicPr>
        <xdr:cNvPr id="55" name="Picture 54">
          <a:extLst>
            <a:ext uri="{FF2B5EF4-FFF2-40B4-BE49-F238E27FC236}">
              <a16:creationId xmlns:a16="http://schemas.microsoft.com/office/drawing/2014/main" id="{00000000-0008-0000-0D00-000037000000}"/>
            </a:ext>
          </a:extLst>
        </xdr:cNvPr>
        <xdr:cNvPicPr>
          <a:picLocks noChangeAspect="1"/>
        </xdr:cNvPicPr>
      </xdr:nvPicPr>
      <xdr:blipFill rotWithShape="1">
        <a:blip xmlns:r="http://schemas.openxmlformats.org/officeDocument/2006/relationships" r:embed="rId3" cstate="print"/>
        <a:srcRect b="40672"/>
        <a:stretch>
          <a:fillRect/>
        </a:stretch>
      </xdr:blipFill>
      <xdr:spPr>
        <a:xfrm>
          <a:off x="0" y="0"/>
          <a:ext cx="7827779" cy="811637"/>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MyData\Makalah\Software%20AnBuso\AnBuso%207.0\AnBuso%208.0\@MyData\Makalah\Software%20AnBuso\AnBuso2%20UnProt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01"/>
      <sheetName val="Input 02"/>
      <sheetName val="process01"/>
      <sheetName val="process02"/>
      <sheetName val="Lap Peserta"/>
      <sheetName val="Lap Butir"/>
      <sheetName val="Pola Jawaban Butir"/>
      <sheetName val="Lap Essay"/>
      <sheetName val="Materi Remidial"/>
      <sheetName val="Peserta Remidial"/>
      <sheetName val="Grafik 01"/>
      <sheetName val="Grafik 02"/>
    </sheetNames>
    <sheetDataSet>
      <sheetData sheetId="0" refreshError="1"/>
      <sheetData sheetId="1" refreshError="1"/>
      <sheetData sheetId="2" refreshError="1"/>
      <sheetData sheetId="3">
        <row r="74">
          <cell r="BF74">
            <v>1</v>
          </cell>
          <cell r="BG74">
            <v>2</v>
          </cell>
          <cell r="BH74">
            <v>3</v>
          </cell>
          <cell r="BI74">
            <v>4</v>
          </cell>
          <cell r="BJ74">
            <v>5</v>
          </cell>
          <cell r="BK74">
            <v>6</v>
          </cell>
          <cell r="BL74">
            <v>7</v>
          </cell>
          <cell r="BM74">
            <v>8</v>
          </cell>
          <cell r="BN74">
            <v>9</v>
          </cell>
          <cell r="BO74">
            <v>10</v>
          </cell>
          <cell r="BP74">
            <v>11</v>
          </cell>
          <cell r="BQ74">
            <v>12</v>
          </cell>
          <cell r="BR74">
            <v>13</v>
          </cell>
          <cell r="BS74">
            <v>14</v>
          </cell>
          <cell r="BT74">
            <v>15</v>
          </cell>
          <cell r="BU74">
            <v>16</v>
          </cell>
          <cell r="BV74">
            <v>17</v>
          </cell>
          <cell r="BW74">
            <v>18</v>
          </cell>
          <cell r="BX74">
            <v>19</v>
          </cell>
          <cell r="BY74">
            <v>20</v>
          </cell>
          <cell r="BZ74">
            <v>21</v>
          </cell>
          <cell r="CA74">
            <v>22</v>
          </cell>
          <cell r="CB74">
            <v>23</v>
          </cell>
          <cell r="CC74">
            <v>24</v>
          </cell>
          <cell r="CD74">
            <v>25</v>
          </cell>
          <cell r="CE74">
            <v>26</v>
          </cell>
          <cell r="CF74">
            <v>27</v>
          </cell>
          <cell r="CG74">
            <v>28</v>
          </cell>
          <cell r="CH74">
            <v>29</v>
          </cell>
          <cell r="CI74">
            <v>30</v>
          </cell>
          <cell r="CJ74">
            <v>31</v>
          </cell>
          <cell r="CK74">
            <v>32</v>
          </cell>
          <cell r="CL74">
            <v>33</v>
          </cell>
          <cell r="CM74">
            <v>34</v>
          </cell>
          <cell r="CN74">
            <v>35</v>
          </cell>
          <cell r="CO74">
            <v>36</v>
          </cell>
          <cell r="CP74">
            <v>37</v>
          </cell>
          <cell r="CQ74">
            <v>38</v>
          </cell>
          <cell r="CR74">
            <v>39</v>
          </cell>
          <cell r="CS74">
            <v>40</v>
          </cell>
          <cell r="CT74">
            <v>41</v>
          </cell>
          <cell r="CU74">
            <v>42</v>
          </cell>
          <cell r="CV74">
            <v>43</v>
          </cell>
          <cell r="CW74">
            <v>44</v>
          </cell>
          <cell r="CX74">
            <v>45</v>
          </cell>
          <cell r="CY74">
            <v>46</v>
          </cell>
          <cell r="CZ74">
            <v>47</v>
          </cell>
          <cell r="DA74">
            <v>48</v>
          </cell>
          <cell r="DB74">
            <v>49</v>
          </cell>
          <cell r="DC74">
            <v>50</v>
          </cell>
        </row>
        <row r="75">
          <cell r="BF75">
            <v>8.7638413674936438E-2</v>
          </cell>
          <cell r="BG75">
            <v>0</v>
          </cell>
          <cell r="BH75">
            <v>0.20448963190818503</v>
          </cell>
          <cell r="BI75">
            <v>0.43721722385596862</v>
          </cell>
          <cell r="BJ75">
            <v>0.24369193969651115</v>
          </cell>
          <cell r="BK75">
            <v>-2.9212804558312218E-2</v>
          </cell>
          <cell r="BL75">
            <v>0.41708732973863799</v>
          </cell>
          <cell r="BM75">
            <v>-0.21860861192798431</v>
          </cell>
          <cell r="BN75">
            <v>6.7272149957844779E-2</v>
          </cell>
          <cell r="BO75">
            <v>0.31236307235097183</v>
          </cell>
          <cell r="BP75">
            <v>0.32134085014143376</v>
          </cell>
          <cell r="BQ75">
            <v>0.4350346989093965</v>
          </cell>
          <cell r="BR75">
            <v>0.28254302982294838</v>
          </cell>
          <cell r="BS75">
            <v>0.10930430596399214</v>
          </cell>
          <cell r="BT75">
            <v>0.47919685895217395</v>
          </cell>
          <cell r="BU75">
            <v>0.47919685895217395</v>
          </cell>
          <cell r="BV75">
            <v>4.0363289974706937E-2</v>
          </cell>
          <cell r="BW75">
            <v>0.12108986992412064</v>
          </cell>
          <cell r="BX75">
            <v>0.40160966445124946</v>
          </cell>
          <cell r="BY75">
            <v>-5.4652152981996056E-2</v>
          </cell>
          <cell r="BZ75" t="str">
            <v>-</v>
          </cell>
          <cell r="CA75" t="str">
            <v>-</v>
          </cell>
          <cell r="CB75" t="str">
            <v>-</v>
          </cell>
          <cell r="CC75" t="str">
            <v>-</v>
          </cell>
          <cell r="CD75" t="str">
            <v>-</v>
          </cell>
          <cell r="CE75" t="str">
            <v>-</v>
          </cell>
          <cell r="CF75" t="str">
            <v>-</v>
          </cell>
          <cell r="CG75" t="str">
            <v>-</v>
          </cell>
          <cell r="CH75" t="str">
            <v>-</v>
          </cell>
          <cell r="CI75" t="str">
            <v>-</v>
          </cell>
          <cell r="CJ75" t="str">
            <v>-</v>
          </cell>
          <cell r="CK75" t="str">
            <v>-</v>
          </cell>
          <cell r="CL75" t="str">
            <v>-</v>
          </cell>
          <cell r="CM75" t="str">
            <v>-</v>
          </cell>
          <cell r="CN75" t="str">
            <v>-</v>
          </cell>
          <cell r="CO75" t="str">
            <v>-</v>
          </cell>
          <cell r="CP75" t="str">
            <v>-</v>
          </cell>
          <cell r="CQ75" t="str">
            <v>-</v>
          </cell>
          <cell r="CR75" t="str">
            <v>-</v>
          </cell>
          <cell r="CS75" t="str">
            <v>-</v>
          </cell>
          <cell r="CT75" t="str">
            <v>-</v>
          </cell>
          <cell r="CU75" t="str">
            <v>-</v>
          </cell>
          <cell r="CV75" t="str">
            <v>-</v>
          </cell>
          <cell r="CW75" t="str">
            <v>-</v>
          </cell>
          <cell r="CX75" t="str">
            <v>-</v>
          </cell>
          <cell r="CY75" t="str">
            <v>-</v>
          </cell>
          <cell r="CZ75" t="str">
            <v>-</v>
          </cell>
          <cell r="DA75" t="str">
            <v>-</v>
          </cell>
          <cell r="DB75" t="str">
            <v>-</v>
          </cell>
          <cell r="DC75" t="str">
            <v>-</v>
          </cell>
        </row>
        <row r="76">
          <cell r="BF76">
            <v>0.7</v>
          </cell>
          <cell r="BG76">
            <v>1</v>
          </cell>
          <cell r="BH76">
            <v>0.7</v>
          </cell>
          <cell r="BI76">
            <v>0.6</v>
          </cell>
          <cell r="BJ76">
            <v>0.85</v>
          </cell>
          <cell r="BK76">
            <v>0.7</v>
          </cell>
          <cell r="BL76">
            <v>0.55000000000000004</v>
          </cell>
          <cell r="BM76">
            <v>0.6</v>
          </cell>
          <cell r="BN76">
            <v>0.45</v>
          </cell>
          <cell r="BO76">
            <v>0.9</v>
          </cell>
          <cell r="BP76">
            <v>0.7</v>
          </cell>
          <cell r="BQ76">
            <v>0.35</v>
          </cell>
          <cell r="BR76">
            <v>0.45</v>
          </cell>
          <cell r="BS76">
            <v>0.6</v>
          </cell>
          <cell r="BT76">
            <v>0.75</v>
          </cell>
          <cell r="BU76">
            <v>0.75</v>
          </cell>
          <cell r="BV76">
            <v>0.55000000000000004</v>
          </cell>
          <cell r="BW76">
            <v>0.45</v>
          </cell>
          <cell r="BX76">
            <v>0.5</v>
          </cell>
          <cell r="BY76">
            <v>0.6</v>
          </cell>
          <cell r="BZ76" t="str">
            <v>-</v>
          </cell>
          <cell r="CA76" t="str">
            <v>-</v>
          </cell>
          <cell r="CB76" t="str">
            <v>-</v>
          </cell>
          <cell r="CC76" t="str">
            <v>-</v>
          </cell>
          <cell r="CD76" t="str">
            <v>-</v>
          </cell>
          <cell r="CE76" t="str">
            <v>-</v>
          </cell>
          <cell r="CF76" t="str">
            <v>-</v>
          </cell>
          <cell r="CG76" t="str">
            <v>-</v>
          </cell>
          <cell r="CH76" t="str">
            <v>-</v>
          </cell>
          <cell r="CI76" t="str">
            <v>-</v>
          </cell>
          <cell r="CJ76" t="str">
            <v>-</v>
          </cell>
          <cell r="CK76" t="str">
            <v>-</v>
          </cell>
          <cell r="CL76" t="str">
            <v>-</v>
          </cell>
          <cell r="CM76" t="str">
            <v>-</v>
          </cell>
          <cell r="CN76" t="str">
            <v>-</v>
          </cell>
          <cell r="CO76" t="str">
            <v>-</v>
          </cell>
          <cell r="CP76" t="str">
            <v>-</v>
          </cell>
          <cell r="CQ76" t="str">
            <v>-</v>
          </cell>
          <cell r="CR76" t="str">
            <v>-</v>
          </cell>
          <cell r="CS76" t="str">
            <v>-</v>
          </cell>
          <cell r="CT76" t="str">
            <v>-</v>
          </cell>
          <cell r="CU76" t="str">
            <v>-</v>
          </cell>
          <cell r="CV76" t="str">
            <v>-</v>
          </cell>
          <cell r="CW76" t="str">
            <v>-</v>
          </cell>
          <cell r="CX76" t="str">
            <v>-</v>
          </cell>
          <cell r="CY76" t="str">
            <v>-</v>
          </cell>
          <cell r="CZ76" t="str">
            <v>-</v>
          </cell>
          <cell r="DA76" t="str">
            <v>-</v>
          </cell>
          <cell r="DB76" t="str">
            <v>-</v>
          </cell>
          <cell r="DC76" t="str">
            <v>-</v>
          </cell>
        </row>
        <row r="77">
          <cell r="BF77" t="str">
            <v>B</v>
          </cell>
          <cell r="BG77" t="str">
            <v>ABC</v>
          </cell>
          <cell r="BH77" t="str">
            <v>B</v>
          </cell>
          <cell r="BI77" t="str">
            <v>-</v>
          </cell>
          <cell r="BJ77" t="str">
            <v>C</v>
          </cell>
          <cell r="BK77" t="str">
            <v>AB</v>
          </cell>
          <cell r="BL77" t="str">
            <v>D</v>
          </cell>
          <cell r="BM77" t="str">
            <v>B</v>
          </cell>
          <cell r="BN77" t="str">
            <v>A</v>
          </cell>
          <cell r="BO77" t="str">
            <v>BC</v>
          </cell>
          <cell r="BP77" t="str">
            <v>-</v>
          </cell>
          <cell r="BQ77" t="str">
            <v>-</v>
          </cell>
          <cell r="BR77" t="str">
            <v>-</v>
          </cell>
          <cell r="BS77" t="str">
            <v>D</v>
          </cell>
          <cell r="BT77" t="str">
            <v>D</v>
          </cell>
          <cell r="BU77" t="str">
            <v>C</v>
          </cell>
          <cell r="BV77" t="str">
            <v>-</v>
          </cell>
          <cell r="BW77" t="str">
            <v>-</v>
          </cell>
          <cell r="BX77" t="str">
            <v>-</v>
          </cell>
          <cell r="BY77" t="str">
            <v>-</v>
          </cell>
          <cell r="BZ77" t="str">
            <v>-</v>
          </cell>
          <cell r="CA77" t="str">
            <v>-</v>
          </cell>
          <cell r="CB77" t="str">
            <v>-</v>
          </cell>
          <cell r="CC77" t="str">
            <v>-</v>
          </cell>
          <cell r="CD77" t="str">
            <v>-</v>
          </cell>
          <cell r="CE77" t="str">
            <v>-</v>
          </cell>
          <cell r="CF77" t="str">
            <v>-</v>
          </cell>
          <cell r="CG77" t="str">
            <v>-</v>
          </cell>
          <cell r="CH77" t="str">
            <v>-</v>
          </cell>
          <cell r="CI77" t="str">
            <v>-</v>
          </cell>
          <cell r="CJ77" t="str">
            <v>-</v>
          </cell>
          <cell r="CK77" t="str">
            <v>-</v>
          </cell>
          <cell r="CL77" t="str">
            <v>-</v>
          </cell>
          <cell r="CM77" t="str">
            <v>-</v>
          </cell>
          <cell r="CN77" t="str">
            <v>-</v>
          </cell>
          <cell r="CO77" t="str">
            <v>-</v>
          </cell>
          <cell r="CP77" t="str">
            <v>-</v>
          </cell>
          <cell r="CQ77" t="str">
            <v>-</v>
          </cell>
          <cell r="CR77" t="str">
            <v>-</v>
          </cell>
          <cell r="CS77" t="str">
            <v>-</v>
          </cell>
          <cell r="CT77" t="str">
            <v>-</v>
          </cell>
          <cell r="CU77" t="str">
            <v>-</v>
          </cell>
          <cell r="CV77" t="str">
            <v>-</v>
          </cell>
          <cell r="CW77" t="str">
            <v>-</v>
          </cell>
          <cell r="CX77" t="str">
            <v>-</v>
          </cell>
          <cell r="CY77" t="str">
            <v>-</v>
          </cell>
          <cell r="CZ77" t="str">
            <v>-</v>
          </cell>
          <cell r="DA77" t="str">
            <v>-</v>
          </cell>
          <cell r="DB77" t="str">
            <v>-</v>
          </cell>
          <cell r="DC77" t="str">
            <v>-</v>
          </cell>
        </row>
        <row r="84">
          <cell r="BE84" t="str">
            <v>Nomor Butir</v>
          </cell>
          <cell r="BF84">
            <v>1</v>
          </cell>
          <cell r="BG84">
            <v>2</v>
          </cell>
          <cell r="BH84">
            <v>3</v>
          </cell>
          <cell r="BI84">
            <v>4</v>
          </cell>
          <cell r="BJ84">
            <v>5</v>
          </cell>
          <cell r="BK84">
            <v>6</v>
          </cell>
          <cell r="BL84">
            <v>7</v>
          </cell>
          <cell r="BM84">
            <v>8</v>
          </cell>
          <cell r="BN84">
            <v>9</v>
          </cell>
          <cell r="BO84">
            <v>10</v>
          </cell>
          <cell r="BP84">
            <v>11</v>
          </cell>
          <cell r="BQ84">
            <v>12</v>
          </cell>
          <cell r="BR84">
            <v>13</v>
          </cell>
          <cell r="BS84">
            <v>14</v>
          </cell>
          <cell r="BT84">
            <v>15</v>
          </cell>
          <cell r="BU84">
            <v>16</v>
          </cell>
          <cell r="BV84">
            <v>17</v>
          </cell>
          <cell r="BW84">
            <v>18</v>
          </cell>
          <cell r="BX84">
            <v>19</v>
          </cell>
          <cell r="BY84">
            <v>20</v>
          </cell>
          <cell r="BZ84">
            <v>21</v>
          </cell>
          <cell r="CA84">
            <v>22</v>
          </cell>
          <cell r="CB84">
            <v>23</v>
          </cell>
          <cell r="CC84">
            <v>24</v>
          </cell>
          <cell r="CD84">
            <v>25</v>
          </cell>
          <cell r="CE84">
            <v>26</v>
          </cell>
          <cell r="CF84">
            <v>27</v>
          </cell>
          <cell r="CG84">
            <v>28</v>
          </cell>
          <cell r="CH84">
            <v>29</v>
          </cell>
          <cell r="CI84">
            <v>30</v>
          </cell>
          <cell r="CJ84">
            <v>31</v>
          </cell>
          <cell r="CK84">
            <v>32</v>
          </cell>
          <cell r="CL84">
            <v>33</v>
          </cell>
          <cell r="CM84">
            <v>34</v>
          </cell>
          <cell r="CN84">
            <v>35</v>
          </cell>
          <cell r="CO84">
            <v>36</v>
          </cell>
          <cell r="CP84">
            <v>37</v>
          </cell>
          <cell r="CQ84">
            <v>38</v>
          </cell>
          <cell r="CR84">
            <v>39</v>
          </cell>
          <cell r="CS84">
            <v>40</v>
          </cell>
          <cell r="CT84">
            <v>41</v>
          </cell>
          <cell r="CU84">
            <v>42</v>
          </cell>
          <cell r="CV84">
            <v>43</v>
          </cell>
          <cell r="CW84">
            <v>44</v>
          </cell>
          <cell r="CX84">
            <v>45</v>
          </cell>
          <cell r="CY84">
            <v>46</v>
          </cell>
          <cell r="CZ84">
            <v>47</v>
          </cell>
          <cell r="DA84">
            <v>48</v>
          </cell>
          <cell r="DB84">
            <v>49</v>
          </cell>
          <cell r="DC84">
            <v>50</v>
          </cell>
        </row>
        <row r="85">
          <cell r="BE85" t="str">
            <v>Daya Beda :</v>
          </cell>
          <cell r="BF85" t="str">
            <v>Tidak Baik</v>
          </cell>
          <cell r="BG85" t="str">
            <v>Tidak Baik</v>
          </cell>
          <cell r="BH85" t="str">
            <v>Cukup Baik</v>
          </cell>
          <cell r="BI85" t="str">
            <v>Baik</v>
          </cell>
          <cell r="BJ85" t="str">
            <v>Cukup Baik</v>
          </cell>
          <cell r="BK85" t="str">
            <v>Tidak Baik</v>
          </cell>
          <cell r="BL85" t="str">
            <v>Baik</v>
          </cell>
          <cell r="BM85" t="str">
            <v>Tidak Baik</v>
          </cell>
          <cell r="BN85" t="str">
            <v>Tidak Baik</v>
          </cell>
          <cell r="BO85" t="str">
            <v>Baik</v>
          </cell>
          <cell r="BP85" t="str">
            <v>Baik</v>
          </cell>
          <cell r="BQ85" t="str">
            <v>Baik</v>
          </cell>
          <cell r="BR85" t="str">
            <v>Cukup Baik</v>
          </cell>
          <cell r="BS85" t="str">
            <v>Tidak Baik</v>
          </cell>
          <cell r="BT85" t="str">
            <v>Baik</v>
          </cell>
          <cell r="BU85" t="str">
            <v>Baik</v>
          </cell>
          <cell r="BV85" t="str">
            <v>Tidak Baik</v>
          </cell>
          <cell r="BW85" t="str">
            <v>Tidak Baik</v>
          </cell>
          <cell r="BX85" t="str">
            <v>Baik</v>
          </cell>
          <cell r="BY85" t="str">
            <v>Tidak Baik</v>
          </cell>
          <cell r="BZ85" t="str">
            <v>-</v>
          </cell>
          <cell r="CA85" t="str">
            <v>-</v>
          </cell>
          <cell r="CB85" t="str">
            <v>-</v>
          </cell>
          <cell r="CC85" t="str">
            <v>-</v>
          </cell>
          <cell r="CD85" t="str">
            <v>-</v>
          </cell>
          <cell r="CE85" t="str">
            <v>-</v>
          </cell>
          <cell r="CF85" t="str">
            <v>-</v>
          </cell>
          <cell r="CG85" t="str">
            <v>-</v>
          </cell>
          <cell r="CH85" t="str">
            <v>-</v>
          </cell>
          <cell r="CI85" t="str">
            <v>-</v>
          </cell>
          <cell r="CJ85" t="str">
            <v>-</v>
          </cell>
          <cell r="CK85" t="str">
            <v>-</v>
          </cell>
          <cell r="CL85" t="str">
            <v>-</v>
          </cell>
          <cell r="CM85" t="str">
            <v>-</v>
          </cell>
          <cell r="CN85" t="str">
            <v>-</v>
          </cell>
          <cell r="CO85" t="str">
            <v>-</v>
          </cell>
          <cell r="CP85" t="str">
            <v>-</v>
          </cell>
          <cell r="CQ85" t="str">
            <v>-</v>
          </cell>
          <cell r="CR85" t="str">
            <v>-</v>
          </cell>
          <cell r="CS85" t="str">
            <v>-</v>
          </cell>
          <cell r="CT85" t="str">
            <v>-</v>
          </cell>
          <cell r="CU85" t="str">
            <v>-</v>
          </cell>
          <cell r="CV85" t="str">
            <v>-</v>
          </cell>
          <cell r="CW85" t="str">
            <v>-</v>
          </cell>
          <cell r="CX85" t="str">
            <v>-</v>
          </cell>
          <cell r="CY85" t="str">
            <v>-</v>
          </cell>
          <cell r="CZ85" t="str">
            <v>-</v>
          </cell>
          <cell r="DA85" t="str">
            <v>-</v>
          </cell>
          <cell r="DB85" t="str">
            <v>-</v>
          </cell>
          <cell r="DC85" t="str">
            <v>-</v>
          </cell>
        </row>
        <row r="86">
          <cell r="BE86" t="str">
            <v>Tingkat Kesukaran</v>
          </cell>
          <cell r="BF86" t="str">
            <v>Sedang</v>
          </cell>
          <cell r="BG86" t="str">
            <v>Mudah</v>
          </cell>
          <cell r="BH86" t="str">
            <v>Sedang</v>
          </cell>
          <cell r="BI86" t="str">
            <v>Sedang</v>
          </cell>
          <cell r="BJ86" t="str">
            <v>Mudah</v>
          </cell>
          <cell r="BK86" t="str">
            <v>Sedang</v>
          </cell>
          <cell r="BL86" t="str">
            <v>Sedang</v>
          </cell>
          <cell r="BM86" t="str">
            <v>Sedang</v>
          </cell>
          <cell r="BN86" t="str">
            <v>Sedang</v>
          </cell>
          <cell r="BO86" t="str">
            <v>Mudah</v>
          </cell>
          <cell r="BP86" t="str">
            <v>Sedang</v>
          </cell>
          <cell r="BQ86" t="str">
            <v>Sedang</v>
          </cell>
          <cell r="BR86" t="str">
            <v>Sedang</v>
          </cell>
          <cell r="BS86" t="str">
            <v>Sedang</v>
          </cell>
          <cell r="BT86" t="str">
            <v>Mudah</v>
          </cell>
          <cell r="BU86" t="str">
            <v>Mudah</v>
          </cell>
          <cell r="BV86" t="str">
            <v>Sedang</v>
          </cell>
          <cell r="BW86" t="str">
            <v>Sedang</v>
          </cell>
          <cell r="BX86" t="str">
            <v>Sedang</v>
          </cell>
          <cell r="BY86" t="str">
            <v>Sedang</v>
          </cell>
          <cell r="BZ86" t="str">
            <v>-</v>
          </cell>
          <cell r="CA86" t="str">
            <v>-</v>
          </cell>
          <cell r="CB86" t="str">
            <v>-</v>
          </cell>
          <cell r="CC86" t="str">
            <v>-</v>
          </cell>
          <cell r="CD86" t="str">
            <v>-</v>
          </cell>
          <cell r="CE86" t="str">
            <v>-</v>
          </cell>
          <cell r="CF86" t="str">
            <v>-</v>
          </cell>
          <cell r="CG86" t="str">
            <v>-</v>
          </cell>
          <cell r="CH86" t="str">
            <v>-</v>
          </cell>
          <cell r="CI86" t="str">
            <v>-</v>
          </cell>
          <cell r="CJ86" t="str">
            <v>-</v>
          </cell>
          <cell r="CK86" t="str">
            <v>-</v>
          </cell>
          <cell r="CL86" t="str">
            <v>-</v>
          </cell>
          <cell r="CM86" t="str">
            <v>-</v>
          </cell>
          <cell r="CN86" t="str">
            <v>-</v>
          </cell>
          <cell r="CO86" t="str">
            <v>-</v>
          </cell>
          <cell r="CP86" t="str">
            <v>-</v>
          </cell>
          <cell r="CQ86" t="str">
            <v>-</v>
          </cell>
          <cell r="CR86" t="str">
            <v>-</v>
          </cell>
          <cell r="CS86" t="str">
            <v>-</v>
          </cell>
          <cell r="CT86" t="str">
            <v>-</v>
          </cell>
          <cell r="CU86" t="str">
            <v>-</v>
          </cell>
          <cell r="CV86" t="str">
            <v>-</v>
          </cell>
          <cell r="CW86" t="str">
            <v>-</v>
          </cell>
          <cell r="CX86" t="str">
            <v>-</v>
          </cell>
          <cell r="CY86" t="str">
            <v>-</v>
          </cell>
          <cell r="CZ86" t="str">
            <v>-</v>
          </cell>
          <cell r="DA86" t="str">
            <v>-</v>
          </cell>
          <cell r="DB86" t="str">
            <v>-</v>
          </cell>
          <cell r="DC86" t="str">
            <v>-</v>
          </cell>
        </row>
        <row r="87">
          <cell r="BE87" t="str">
            <v>Gabung</v>
          </cell>
          <cell r="BF87" t="str">
            <v>010</v>
          </cell>
          <cell r="BG87" t="str">
            <v>020</v>
          </cell>
          <cell r="BH87" t="str">
            <v>110</v>
          </cell>
          <cell r="BI87" t="str">
            <v>211</v>
          </cell>
          <cell r="BJ87" t="str">
            <v>120</v>
          </cell>
          <cell r="BK87" t="str">
            <v>010</v>
          </cell>
          <cell r="BL87" t="str">
            <v>210</v>
          </cell>
          <cell r="BM87" t="str">
            <v>010</v>
          </cell>
          <cell r="BN87" t="str">
            <v>010</v>
          </cell>
          <cell r="BO87" t="str">
            <v>220</v>
          </cell>
          <cell r="BP87" t="str">
            <v>211</v>
          </cell>
          <cell r="BQ87" t="str">
            <v>211</v>
          </cell>
          <cell r="BR87" t="str">
            <v>111</v>
          </cell>
          <cell r="BS87" t="str">
            <v>010</v>
          </cell>
          <cell r="BT87" t="str">
            <v>220</v>
          </cell>
          <cell r="BU87" t="str">
            <v>220</v>
          </cell>
          <cell r="BV87" t="str">
            <v>011</v>
          </cell>
          <cell r="BW87" t="str">
            <v>011</v>
          </cell>
          <cell r="BX87" t="str">
            <v>211</v>
          </cell>
          <cell r="BY87" t="str">
            <v>011</v>
          </cell>
          <cell r="BZ87" t="str">
            <v>--1</v>
          </cell>
          <cell r="CA87" t="str">
            <v>--1</v>
          </cell>
          <cell r="CB87" t="str">
            <v>--1</v>
          </cell>
          <cell r="CC87" t="str">
            <v>--1</v>
          </cell>
          <cell r="CD87" t="str">
            <v>--1</v>
          </cell>
          <cell r="CE87" t="str">
            <v>--1</v>
          </cell>
          <cell r="CF87" t="str">
            <v>--1</v>
          </cell>
          <cell r="CG87" t="str">
            <v>--1</v>
          </cell>
          <cell r="CH87" t="str">
            <v>--1</v>
          </cell>
          <cell r="CI87" t="str">
            <v>--1</v>
          </cell>
          <cell r="CJ87" t="str">
            <v>--1</v>
          </cell>
          <cell r="CK87" t="str">
            <v>--1</v>
          </cell>
          <cell r="CL87" t="str">
            <v>--1</v>
          </cell>
          <cell r="CM87" t="str">
            <v>--1</v>
          </cell>
          <cell r="CN87" t="str">
            <v>--1</v>
          </cell>
          <cell r="CO87" t="str">
            <v>--1</v>
          </cell>
          <cell r="CP87" t="str">
            <v>--1</v>
          </cell>
          <cell r="CQ87" t="str">
            <v>--1</v>
          </cell>
          <cell r="CR87" t="str">
            <v>--1</v>
          </cell>
          <cell r="CS87" t="str">
            <v>--1</v>
          </cell>
          <cell r="CT87" t="str">
            <v>--1</v>
          </cell>
          <cell r="CU87" t="str">
            <v>--1</v>
          </cell>
          <cell r="CV87" t="str">
            <v>--1</v>
          </cell>
          <cell r="CW87" t="str">
            <v>--1</v>
          </cell>
          <cell r="CX87" t="str">
            <v>--1</v>
          </cell>
          <cell r="CY87" t="str">
            <v>--1</v>
          </cell>
          <cell r="CZ87" t="str">
            <v>--1</v>
          </cell>
          <cell r="DA87" t="str">
            <v>--1</v>
          </cell>
          <cell r="DB87" t="str">
            <v>--1</v>
          </cell>
          <cell r="DC87" t="str">
            <v>--1</v>
          </cell>
        </row>
        <row r="88">
          <cell r="BE88" t="str">
            <v>Kesimpulan</v>
          </cell>
          <cell r="BF88" t="str">
            <v>Tidak Baik</v>
          </cell>
          <cell r="BG88" t="str">
            <v>Tidak Baik</v>
          </cell>
          <cell r="BH88" t="str">
            <v>Revisi Pengecoh</v>
          </cell>
          <cell r="BI88" t="str">
            <v>Baik</v>
          </cell>
          <cell r="BJ88" t="str">
            <v>Cukup Baik</v>
          </cell>
          <cell r="BK88" t="str">
            <v>Tidak Baik</v>
          </cell>
          <cell r="BL88" t="str">
            <v>Revisi Pengecoh</v>
          </cell>
          <cell r="BM88" t="str">
            <v>Tidak Baik</v>
          </cell>
          <cell r="BN88" t="str">
            <v>Tidak Baik</v>
          </cell>
          <cell r="BO88" t="str">
            <v>Cukup Baik</v>
          </cell>
          <cell r="BP88" t="str">
            <v>Baik</v>
          </cell>
          <cell r="BQ88" t="str">
            <v>Baik</v>
          </cell>
          <cell r="BR88" t="str">
            <v>Baik</v>
          </cell>
          <cell r="BS88" t="str">
            <v>Tidak Baik</v>
          </cell>
          <cell r="BT88" t="str">
            <v>Cukup Baik</v>
          </cell>
          <cell r="BU88" t="str">
            <v>Cukup Baik</v>
          </cell>
          <cell r="BV88" t="str">
            <v>Tidak Baik</v>
          </cell>
          <cell r="BW88" t="str">
            <v>Tidak Baik</v>
          </cell>
          <cell r="BX88" t="str">
            <v>Baik</v>
          </cell>
          <cell r="BY88" t="str">
            <v>Tidak Baik</v>
          </cell>
          <cell r="BZ88" t="str">
            <v>-</v>
          </cell>
          <cell r="CA88" t="str">
            <v>-</v>
          </cell>
          <cell r="CB88" t="str">
            <v>-</v>
          </cell>
          <cell r="CC88" t="str">
            <v>-</v>
          </cell>
          <cell r="CD88" t="str">
            <v>-</v>
          </cell>
          <cell r="CE88" t="str">
            <v>-</v>
          </cell>
          <cell r="CF88" t="str">
            <v>-</v>
          </cell>
          <cell r="CG88" t="str">
            <v>-</v>
          </cell>
          <cell r="CH88" t="str">
            <v>-</v>
          </cell>
          <cell r="CI88" t="str">
            <v>-</v>
          </cell>
          <cell r="CJ88" t="str">
            <v>-</v>
          </cell>
          <cell r="CK88" t="str">
            <v>-</v>
          </cell>
          <cell r="CL88" t="str">
            <v>-</v>
          </cell>
          <cell r="CM88" t="str">
            <v>-</v>
          </cell>
          <cell r="CN88" t="str">
            <v>-</v>
          </cell>
          <cell r="CO88" t="str">
            <v>-</v>
          </cell>
          <cell r="CP88" t="str">
            <v>-</v>
          </cell>
          <cell r="CQ88" t="str">
            <v>-</v>
          </cell>
          <cell r="CR88" t="str">
            <v>-</v>
          </cell>
          <cell r="CS88" t="str">
            <v>-</v>
          </cell>
          <cell r="CT88" t="str">
            <v>-</v>
          </cell>
          <cell r="CU88" t="str">
            <v>-</v>
          </cell>
          <cell r="CV88" t="str">
            <v>-</v>
          </cell>
          <cell r="CW88" t="str">
            <v>-</v>
          </cell>
          <cell r="CX88" t="str">
            <v>-</v>
          </cell>
          <cell r="CY88" t="str">
            <v>-</v>
          </cell>
          <cell r="CZ88" t="str">
            <v>-</v>
          </cell>
          <cell r="DA88" t="str">
            <v>-</v>
          </cell>
          <cell r="DB88" t="str">
            <v>-</v>
          </cell>
          <cell r="DC88" t="str">
            <v>-</v>
          </cell>
        </row>
        <row r="91">
          <cell r="F91">
            <v>1</v>
          </cell>
          <cell r="G91">
            <v>2</v>
          </cell>
          <cell r="H91">
            <v>3</v>
          </cell>
          <cell r="I91">
            <v>4</v>
          </cell>
          <cell r="J91">
            <v>5</v>
          </cell>
          <cell r="K91">
            <v>6</v>
          </cell>
          <cell r="L91">
            <v>7</v>
          </cell>
          <cell r="M91">
            <v>8</v>
          </cell>
          <cell r="N91">
            <v>9</v>
          </cell>
          <cell r="O91">
            <v>10</v>
          </cell>
          <cell r="P91">
            <v>11</v>
          </cell>
          <cell r="Q91">
            <v>12</v>
          </cell>
          <cell r="R91">
            <v>13</v>
          </cell>
          <cell r="S91">
            <v>14</v>
          </cell>
          <cell r="T91">
            <v>15</v>
          </cell>
          <cell r="U91">
            <v>16</v>
          </cell>
          <cell r="V91">
            <v>17</v>
          </cell>
          <cell r="W91">
            <v>18</v>
          </cell>
          <cell r="X91">
            <v>19</v>
          </cell>
          <cell r="Y91">
            <v>20</v>
          </cell>
          <cell r="Z91">
            <v>21</v>
          </cell>
          <cell r="AA91">
            <v>22</v>
          </cell>
          <cell r="AB91">
            <v>23</v>
          </cell>
          <cell r="AC91">
            <v>24</v>
          </cell>
          <cell r="AD91">
            <v>25</v>
          </cell>
          <cell r="AE91">
            <v>26</v>
          </cell>
          <cell r="AF91">
            <v>27</v>
          </cell>
          <cell r="AG91">
            <v>28</v>
          </cell>
          <cell r="AH91">
            <v>29</v>
          </cell>
          <cell r="AI91">
            <v>30</v>
          </cell>
          <cell r="AJ91">
            <v>31</v>
          </cell>
          <cell r="AK91">
            <v>32</v>
          </cell>
          <cell r="AL91">
            <v>33</v>
          </cell>
          <cell r="AM91">
            <v>34</v>
          </cell>
          <cell r="AN91">
            <v>35</v>
          </cell>
          <cell r="AO91">
            <v>36</v>
          </cell>
          <cell r="AP91">
            <v>37</v>
          </cell>
          <cell r="AQ91">
            <v>38</v>
          </cell>
          <cell r="AR91">
            <v>39</v>
          </cell>
          <cell r="AS91">
            <v>40</v>
          </cell>
          <cell r="AT91">
            <v>41</v>
          </cell>
          <cell r="AU91">
            <v>42</v>
          </cell>
          <cell r="AV91">
            <v>43</v>
          </cell>
          <cell r="AW91">
            <v>44</v>
          </cell>
          <cell r="AX91">
            <v>45</v>
          </cell>
          <cell r="AY91">
            <v>46</v>
          </cell>
          <cell r="AZ91">
            <v>47</v>
          </cell>
          <cell r="BA91">
            <v>48</v>
          </cell>
          <cell r="BB91">
            <v>49</v>
          </cell>
          <cell r="BC91">
            <v>50</v>
          </cell>
        </row>
        <row r="92">
          <cell r="E92" t="str">
            <v>A</v>
          </cell>
          <cell r="F92">
            <v>10</v>
          </cell>
          <cell r="G92">
            <v>0</v>
          </cell>
          <cell r="H92" t="str">
            <v>70*</v>
          </cell>
          <cell r="I92">
            <v>30</v>
          </cell>
          <cell r="J92">
            <v>5</v>
          </cell>
          <cell r="K92">
            <v>0</v>
          </cell>
          <cell r="L92" t="str">
            <v>55*</v>
          </cell>
          <cell r="M92">
            <v>10</v>
          </cell>
          <cell r="N92">
            <v>0</v>
          </cell>
          <cell r="O92">
            <v>10</v>
          </cell>
          <cell r="P92">
            <v>15</v>
          </cell>
          <cell r="Q92">
            <v>25</v>
          </cell>
          <cell r="R92">
            <v>35</v>
          </cell>
          <cell r="S92">
            <v>30</v>
          </cell>
          <cell r="T92">
            <v>10</v>
          </cell>
          <cell r="U92" t="str">
            <v>75*</v>
          </cell>
          <cell r="V92">
            <v>25</v>
          </cell>
          <cell r="W92">
            <v>5</v>
          </cell>
          <cell r="X92">
            <v>25</v>
          </cell>
          <cell r="Y92">
            <v>15</v>
          </cell>
          <cell r="Z92" t="str">
            <v>-</v>
          </cell>
          <cell r="AA92" t="str">
            <v>-</v>
          </cell>
          <cell r="AB92" t="str">
            <v>-</v>
          </cell>
          <cell r="AC92" t="str">
            <v>-</v>
          </cell>
          <cell r="AD92" t="str">
            <v>-</v>
          </cell>
          <cell r="AE92" t="str">
            <v>-</v>
          </cell>
          <cell r="AF92" t="str">
            <v>-</v>
          </cell>
          <cell r="AG92" t="str">
            <v>-</v>
          </cell>
          <cell r="AH92" t="str">
            <v>-</v>
          </cell>
          <cell r="AI92" t="str">
            <v>-</v>
          </cell>
          <cell r="AJ92" t="str">
            <v>-</v>
          </cell>
          <cell r="AK92" t="str">
            <v>-</v>
          </cell>
          <cell r="AL92" t="str">
            <v>-</v>
          </cell>
          <cell r="AM92" t="str">
            <v>-</v>
          </cell>
          <cell r="AN92" t="str">
            <v>-</v>
          </cell>
          <cell r="AO92" t="str">
            <v>-</v>
          </cell>
          <cell r="AP92" t="str">
            <v>-</v>
          </cell>
          <cell r="AQ92" t="str">
            <v>-</v>
          </cell>
          <cell r="AR92" t="str">
            <v>-</v>
          </cell>
          <cell r="AS92" t="str">
            <v>-</v>
          </cell>
          <cell r="AT92" t="str">
            <v>-</v>
          </cell>
          <cell r="AU92" t="str">
            <v>-</v>
          </cell>
          <cell r="AV92" t="str">
            <v>-</v>
          </cell>
          <cell r="AW92" t="str">
            <v>-</v>
          </cell>
          <cell r="AX92" t="str">
            <v>-</v>
          </cell>
          <cell r="AY92" t="str">
            <v>-</v>
          </cell>
          <cell r="AZ92" t="str">
            <v>-</v>
          </cell>
          <cell r="BA92" t="str">
            <v>-</v>
          </cell>
          <cell r="BB92" t="str">
            <v>-</v>
          </cell>
          <cell r="BC92" t="str">
            <v>-</v>
          </cell>
        </row>
        <row r="93">
          <cell r="E93" t="str">
            <v>B</v>
          </cell>
          <cell r="F93">
            <v>0</v>
          </cell>
          <cell r="G93">
            <v>0</v>
          </cell>
          <cell r="H93">
            <v>0</v>
          </cell>
          <cell r="I93">
            <v>5</v>
          </cell>
          <cell r="J93">
            <v>10</v>
          </cell>
          <cell r="K93">
            <v>0</v>
          </cell>
          <cell r="L93">
            <v>10</v>
          </cell>
          <cell r="M93">
            <v>0</v>
          </cell>
          <cell r="N93" t="str">
            <v>45*</v>
          </cell>
          <cell r="O93">
            <v>0</v>
          </cell>
          <cell r="P93">
            <v>10</v>
          </cell>
          <cell r="Q93">
            <v>35</v>
          </cell>
          <cell r="R93" t="str">
            <v>45*</v>
          </cell>
          <cell r="S93">
            <v>10</v>
          </cell>
          <cell r="T93" t="str">
            <v>75*</v>
          </cell>
          <cell r="U93">
            <v>20</v>
          </cell>
          <cell r="V93" t="str">
            <v>55*</v>
          </cell>
          <cell r="W93">
            <v>35</v>
          </cell>
          <cell r="X93">
            <v>5</v>
          </cell>
          <cell r="Y93">
            <v>20</v>
          </cell>
          <cell r="Z93" t="str">
            <v>-</v>
          </cell>
          <cell r="AA93" t="str">
            <v>-</v>
          </cell>
          <cell r="AB93" t="str">
            <v>-</v>
          </cell>
          <cell r="AC93" t="str">
            <v>-</v>
          </cell>
          <cell r="AD93" t="str">
            <v>-</v>
          </cell>
          <cell r="AE93" t="str">
            <v>-</v>
          </cell>
          <cell r="AF93" t="str">
            <v>-</v>
          </cell>
          <cell r="AG93" t="str">
            <v>-</v>
          </cell>
          <cell r="AH93" t="str">
            <v>-</v>
          </cell>
          <cell r="AI93" t="str">
            <v>-</v>
          </cell>
          <cell r="AJ93" t="str">
            <v>-</v>
          </cell>
          <cell r="AK93" t="str">
            <v>-</v>
          </cell>
          <cell r="AL93" t="str">
            <v>-</v>
          </cell>
          <cell r="AM93" t="str">
            <v>-</v>
          </cell>
          <cell r="AN93" t="str">
            <v>-</v>
          </cell>
          <cell r="AO93" t="str">
            <v>-</v>
          </cell>
          <cell r="AP93" t="str">
            <v>-</v>
          </cell>
          <cell r="AQ93" t="str">
            <v>-</v>
          </cell>
          <cell r="AR93" t="str">
            <v>-</v>
          </cell>
          <cell r="AS93" t="str">
            <v>-</v>
          </cell>
          <cell r="AT93" t="str">
            <v>-</v>
          </cell>
          <cell r="AU93" t="str">
            <v>-</v>
          </cell>
          <cell r="AV93" t="str">
            <v>-</v>
          </cell>
          <cell r="AW93" t="str">
            <v>-</v>
          </cell>
          <cell r="AX93" t="str">
            <v>-</v>
          </cell>
          <cell r="AY93" t="str">
            <v>-</v>
          </cell>
          <cell r="AZ93" t="str">
            <v>-</v>
          </cell>
          <cell r="BA93" t="str">
            <v>-</v>
          </cell>
          <cell r="BB93" t="str">
            <v>-</v>
          </cell>
          <cell r="BC93" t="str">
            <v>-</v>
          </cell>
        </row>
        <row r="94">
          <cell r="E94" t="str">
            <v>C</v>
          </cell>
          <cell r="F94">
            <v>20</v>
          </cell>
          <cell r="G94">
            <v>0</v>
          </cell>
          <cell r="H94">
            <v>10</v>
          </cell>
          <cell r="I94">
            <v>5</v>
          </cell>
          <cell r="J94">
            <v>0</v>
          </cell>
          <cell r="K94" t="str">
            <v>70*</v>
          </cell>
          <cell r="L94">
            <v>35</v>
          </cell>
          <cell r="M94">
            <v>30</v>
          </cell>
          <cell r="N94">
            <v>10</v>
          </cell>
          <cell r="O94">
            <v>0</v>
          </cell>
          <cell r="P94">
            <v>5</v>
          </cell>
          <cell r="Q94">
            <v>5</v>
          </cell>
          <cell r="R94">
            <v>10</v>
          </cell>
          <cell r="S94" t="str">
            <v>60*</v>
          </cell>
          <cell r="T94">
            <v>15</v>
          </cell>
          <cell r="U94">
            <v>0</v>
          </cell>
          <cell r="V94">
            <v>5</v>
          </cell>
          <cell r="W94">
            <v>15</v>
          </cell>
          <cell r="X94">
            <v>20</v>
          </cell>
          <cell r="Y94">
            <v>5</v>
          </cell>
          <cell r="Z94" t="str">
            <v>-</v>
          </cell>
          <cell r="AA94" t="str">
            <v>-</v>
          </cell>
          <cell r="AB94" t="str">
            <v>-</v>
          </cell>
          <cell r="AC94" t="str">
            <v>-</v>
          </cell>
          <cell r="AD94" t="str">
            <v>-</v>
          </cell>
          <cell r="AE94" t="str">
            <v>-</v>
          </cell>
          <cell r="AF94" t="str">
            <v>-</v>
          </cell>
          <cell r="AG94" t="str">
            <v>-</v>
          </cell>
          <cell r="AH94" t="str">
            <v>-</v>
          </cell>
          <cell r="AI94" t="str">
            <v>-</v>
          </cell>
          <cell r="AJ94" t="str">
            <v>-</v>
          </cell>
          <cell r="AK94" t="str">
            <v>-</v>
          </cell>
          <cell r="AL94" t="str">
            <v>-</v>
          </cell>
          <cell r="AM94" t="str">
            <v>-</v>
          </cell>
          <cell r="AN94" t="str">
            <v>-</v>
          </cell>
          <cell r="AO94" t="str">
            <v>-</v>
          </cell>
          <cell r="AP94" t="str">
            <v>-</v>
          </cell>
          <cell r="AQ94" t="str">
            <v>-</v>
          </cell>
          <cell r="AR94" t="str">
            <v>-</v>
          </cell>
          <cell r="AS94" t="str">
            <v>-</v>
          </cell>
          <cell r="AT94" t="str">
            <v>-</v>
          </cell>
          <cell r="AU94" t="str">
            <v>-</v>
          </cell>
          <cell r="AV94" t="str">
            <v>-</v>
          </cell>
          <cell r="AW94" t="str">
            <v>-</v>
          </cell>
          <cell r="AX94" t="str">
            <v>-</v>
          </cell>
          <cell r="AY94" t="str">
            <v>-</v>
          </cell>
          <cell r="AZ94" t="str">
            <v>-</v>
          </cell>
          <cell r="BA94" t="str">
            <v>-</v>
          </cell>
          <cell r="BB94" t="str">
            <v>-</v>
          </cell>
          <cell r="BC94" t="str">
            <v>-</v>
          </cell>
        </row>
        <row r="95">
          <cell r="E95" t="str">
            <v>D</v>
          </cell>
          <cell r="F95" t="str">
            <v>70*</v>
          </cell>
          <cell r="G95" t="str">
            <v>100*</v>
          </cell>
          <cell r="H95">
            <v>20</v>
          </cell>
          <cell r="I95" t="str">
            <v>60*</v>
          </cell>
          <cell r="J95" t="str">
            <v>85*</v>
          </cell>
          <cell r="K95">
            <v>30</v>
          </cell>
          <cell r="L95">
            <v>0</v>
          </cell>
          <cell r="M95" t="str">
            <v>60*</v>
          </cell>
          <cell r="N95">
            <v>45</v>
          </cell>
          <cell r="O95" t="str">
            <v>90*</v>
          </cell>
          <cell r="P95" t="str">
            <v>70*</v>
          </cell>
          <cell r="Q95" t="str">
            <v>35*</v>
          </cell>
          <cell r="R95">
            <v>10</v>
          </cell>
          <cell r="S95">
            <v>0</v>
          </cell>
          <cell r="T95">
            <v>0</v>
          </cell>
          <cell r="U95">
            <v>5</v>
          </cell>
          <cell r="V95">
            <v>15</v>
          </cell>
          <cell r="W95" t="str">
            <v>45*</v>
          </cell>
          <cell r="X95" t="str">
            <v>50*</v>
          </cell>
          <cell r="Y95" t="str">
            <v>60*</v>
          </cell>
          <cell r="Z95" t="str">
            <v>-</v>
          </cell>
          <cell r="AA95" t="str">
            <v>-</v>
          </cell>
          <cell r="AB95" t="str">
            <v>-</v>
          </cell>
          <cell r="AC95" t="str">
            <v>-</v>
          </cell>
          <cell r="AD95" t="str">
            <v>-</v>
          </cell>
          <cell r="AE95" t="str">
            <v>-</v>
          </cell>
          <cell r="AF95" t="str">
            <v>-</v>
          </cell>
          <cell r="AG95" t="str">
            <v>-</v>
          </cell>
          <cell r="AH95" t="str">
            <v>-</v>
          </cell>
          <cell r="AI95" t="str">
            <v>-</v>
          </cell>
          <cell r="AJ95" t="str">
            <v>-</v>
          </cell>
          <cell r="AK95" t="str">
            <v>-</v>
          </cell>
          <cell r="AL95" t="str">
            <v>-</v>
          </cell>
          <cell r="AM95" t="str">
            <v>-</v>
          </cell>
          <cell r="AN95" t="str">
            <v>-</v>
          </cell>
          <cell r="AO95" t="str">
            <v>-</v>
          </cell>
          <cell r="AP95" t="str">
            <v>-</v>
          </cell>
          <cell r="AQ95" t="str">
            <v>-</v>
          </cell>
          <cell r="AR95" t="str">
            <v>-</v>
          </cell>
          <cell r="AS95" t="str">
            <v>-</v>
          </cell>
          <cell r="AT95" t="str">
            <v>-</v>
          </cell>
          <cell r="AU95" t="str">
            <v>-</v>
          </cell>
          <cell r="AV95" t="str">
            <v>-</v>
          </cell>
          <cell r="AW95" t="str">
            <v>-</v>
          </cell>
          <cell r="AX95" t="str">
            <v>-</v>
          </cell>
          <cell r="AY95" t="str">
            <v>-</v>
          </cell>
          <cell r="AZ95" t="str">
            <v>-</v>
          </cell>
          <cell r="BA95" t="str">
            <v>-</v>
          </cell>
          <cell r="BB95" t="str">
            <v>-</v>
          </cell>
          <cell r="BC95" t="str">
            <v>-</v>
          </cell>
        </row>
        <row r="96">
          <cell r="E96" t="str">
            <v>E</v>
          </cell>
          <cell r="F96" t="str">
            <v>-</v>
          </cell>
          <cell r="G96" t="str">
            <v>-</v>
          </cell>
          <cell r="H96" t="str">
            <v>-</v>
          </cell>
          <cell r="I96" t="str">
            <v>-</v>
          </cell>
          <cell r="J96" t="str">
            <v>-</v>
          </cell>
          <cell r="K96" t="str">
            <v>-</v>
          </cell>
          <cell r="L96" t="str">
            <v>-</v>
          </cell>
          <cell r="M96" t="str">
            <v>-</v>
          </cell>
          <cell r="N96" t="str">
            <v>-</v>
          </cell>
          <cell r="O96" t="str">
            <v>-</v>
          </cell>
          <cell r="P96" t="str">
            <v>-</v>
          </cell>
          <cell r="Q96" t="str">
            <v>-</v>
          </cell>
          <cell r="R96" t="str">
            <v>-</v>
          </cell>
          <cell r="S96" t="str">
            <v>-</v>
          </cell>
          <cell r="T96" t="str">
            <v>-</v>
          </cell>
          <cell r="U96" t="str">
            <v>-</v>
          </cell>
          <cell r="V96" t="str">
            <v>-</v>
          </cell>
          <cell r="W96" t="str">
            <v>-</v>
          </cell>
          <cell r="X96" t="str">
            <v>-</v>
          </cell>
          <cell r="Y96" t="str">
            <v>-</v>
          </cell>
          <cell r="Z96" t="str">
            <v>-</v>
          </cell>
          <cell r="AA96" t="str">
            <v>-</v>
          </cell>
          <cell r="AB96" t="str">
            <v>-</v>
          </cell>
          <cell r="AC96" t="str">
            <v>-</v>
          </cell>
          <cell r="AD96" t="str">
            <v>-</v>
          </cell>
          <cell r="AE96" t="str">
            <v>-</v>
          </cell>
          <cell r="AF96" t="str">
            <v>-</v>
          </cell>
          <cell r="AG96" t="str">
            <v>-</v>
          </cell>
          <cell r="AH96" t="str">
            <v>-</v>
          </cell>
          <cell r="AI96" t="str">
            <v>-</v>
          </cell>
          <cell r="AJ96" t="str">
            <v>-</v>
          </cell>
          <cell r="AK96" t="str">
            <v>-</v>
          </cell>
          <cell r="AL96" t="str">
            <v>-</v>
          </cell>
          <cell r="AM96" t="str">
            <v>-</v>
          </cell>
          <cell r="AN96" t="str">
            <v>-</v>
          </cell>
          <cell r="AO96" t="str">
            <v>-</v>
          </cell>
          <cell r="AP96" t="str">
            <v>-</v>
          </cell>
          <cell r="AQ96" t="str">
            <v>-</v>
          </cell>
          <cell r="AR96" t="str">
            <v>-</v>
          </cell>
          <cell r="AS96" t="str">
            <v>-</v>
          </cell>
          <cell r="AT96" t="str">
            <v>-</v>
          </cell>
          <cell r="AU96" t="str">
            <v>-</v>
          </cell>
          <cell r="AV96" t="str">
            <v>-</v>
          </cell>
          <cell r="AW96" t="str">
            <v>-</v>
          </cell>
          <cell r="AX96" t="str">
            <v>-</v>
          </cell>
          <cell r="AY96" t="str">
            <v>-</v>
          </cell>
          <cell r="AZ96" t="str">
            <v>-</v>
          </cell>
          <cell r="BA96" t="str">
            <v>-</v>
          </cell>
          <cell r="BB96" t="str">
            <v>-</v>
          </cell>
          <cell r="BC96" t="str">
            <v>-</v>
          </cell>
        </row>
        <row r="97">
          <cell r="E97" t="str">
            <v>Lainnya</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t="str">
            <v>-</v>
          </cell>
          <cell r="AA97" t="str">
            <v>-</v>
          </cell>
          <cell r="AB97" t="str">
            <v>-</v>
          </cell>
          <cell r="AC97" t="str">
            <v>-</v>
          </cell>
          <cell r="AD97" t="str">
            <v>-</v>
          </cell>
          <cell r="AE97" t="str">
            <v>-</v>
          </cell>
          <cell r="AF97" t="str">
            <v>-</v>
          </cell>
          <cell r="AG97" t="str">
            <v>-</v>
          </cell>
          <cell r="AH97" t="str">
            <v>-</v>
          </cell>
          <cell r="AI97" t="str">
            <v>-</v>
          </cell>
          <cell r="AJ97" t="str">
            <v>-</v>
          </cell>
          <cell r="AK97" t="str">
            <v>-</v>
          </cell>
          <cell r="AL97" t="str">
            <v>-</v>
          </cell>
          <cell r="AM97" t="str">
            <v>-</v>
          </cell>
          <cell r="AN97" t="str">
            <v>-</v>
          </cell>
          <cell r="AO97" t="str">
            <v>-</v>
          </cell>
          <cell r="AP97" t="str">
            <v>-</v>
          </cell>
          <cell r="AQ97" t="str">
            <v>-</v>
          </cell>
          <cell r="AR97" t="str">
            <v>-</v>
          </cell>
          <cell r="AS97" t="str">
            <v>-</v>
          </cell>
          <cell r="AT97" t="str">
            <v>-</v>
          </cell>
          <cell r="AU97" t="str">
            <v>-</v>
          </cell>
          <cell r="AV97" t="str">
            <v>-</v>
          </cell>
          <cell r="AW97" t="str">
            <v>-</v>
          </cell>
          <cell r="AX97" t="str">
            <v>-</v>
          </cell>
          <cell r="AY97" t="str">
            <v>-</v>
          </cell>
          <cell r="AZ97" t="str">
            <v>-</v>
          </cell>
          <cell r="BA97" t="str">
            <v>-</v>
          </cell>
          <cell r="BB97" t="str">
            <v>-</v>
          </cell>
          <cell r="BC97" t="str">
            <v>-</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C131"/>
  <sheetViews>
    <sheetView showGridLines="0" zoomScale="85" zoomScaleNormal="85" workbookViewId="0">
      <pane ySplit="6" topLeftCell="A7" activePane="bottomLeft" state="frozen"/>
      <selection pane="bottomLeft" activeCell="B7" sqref="B7"/>
    </sheetView>
  </sheetViews>
  <sheetFormatPr defaultColWidth="9.08984375" defaultRowHeight="15.5" x14ac:dyDescent="0.35"/>
  <cols>
    <col min="1" max="1" width="36.6328125" style="19" customWidth="1"/>
    <col min="2" max="2" width="60.08984375" style="12" customWidth="1"/>
    <col min="3" max="3" width="20.36328125" style="21" customWidth="1"/>
    <col min="4" max="4" width="9.08984375" style="1" customWidth="1"/>
    <col min="5" max="16384" width="9.08984375" style="1"/>
  </cols>
  <sheetData>
    <row r="1" spans="1:3" ht="65.25" customHeight="1" thickBot="1" x14ac:dyDescent="0.4">
      <c r="A1" s="339"/>
      <c r="B1" s="340"/>
      <c r="C1" s="341"/>
    </row>
    <row r="2" spans="1:3" ht="12.75" customHeight="1" x14ac:dyDescent="0.35">
      <c r="A2" s="2"/>
      <c r="B2" s="3"/>
      <c r="C2" s="4"/>
    </row>
    <row r="3" spans="1:3" ht="30" customHeight="1" x14ac:dyDescent="0.35">
      <c r="A3" s="257"/>
      <c r="B3" s="255"/>
      <c r="C3" s="256"/>
    </row>
    <row r="4" spans="1:3" ht="17.25" customHeight="1" x14ac:dyDescent="0.35">
      <c r="A4" s="388" t="s">
        <v>2</v>
      </c>
      <c r="B4" s="384"/>
      <c r="C4" s="384"/>
    </row>
    <row r="5" spans="1:3" ht="27.75" customHeight="1" x14ac:dyDescent="0.35">
      <c r="A5" s="387"/>
      <c r="B5" s="384"/>
      <c r="C5" s="385"/>
    </row>
    <row r="6" spans="1:3" ht="23" customHeight="1" x14ac:dyDescent="0.5">
      <c r="A6" s="370" t="s">
        <v>48</v>
      </c>
      <c r="B6" s="370" t="s">
        <v>49</v>
      </c>
      <c r="C6" s="371" t="s">
        <v>50</v>
      </c>
    </row>
    <row r="7" spans="1:3" x14ac:dyDescent="0.35">
      <c r="A7" s="253" t="s">
        <v>51</v>
      </c>
      <c r="B7" s="5" t="s">
        <v>52</v>
      </c>
      <c r="C7" s="6" t="str">
        <f t="shared" ref="C7:C21" si="0">IF(B7="","Belum Diisi","OK")</f>
        <v>OK</v>
      </c>
    </row>
    <row r="8" spans="1:3" x14ac:dyDescent="0.35">
      <c r="A8" s="252" t="s">
        <v>53</v>
      </c>
      <c r="B8" s="7" t="s">
        <v>54</v>
      </c>
      <c r="C8" s="8" t="str">
        <f t="shared" si="0"/>
        <v>OK</v>
      </c>
    </row>
    <row r="9" spans="1:3" x14ac:dyDescent="0.35">
      <c r="A9" s="253" t="s">
        <v>55</v>
      </c>
      <c r="B9" s="5" t="s">
        <v>56</v>
      </c>
      <c r="C9" s="6" t="str">
        <f t="shared" si="0"/>
        <v>OK</v>
      </c>
    </row>
    <row r="10" spans="1:3" x14ac:dyDescent="0.35">
      <c r="A10" s="252" t="s">
        <v>57</v>
      </c>
      <c r="B10" s="7" t="s">
        <v>58</v>
      </c>
      <c r="C10" s="8" t="str">
        <f t="shared" si="0"/>
        <v>OK</v>
      </c>
    </row>
    <row r="11" spans="1:3" x14ac:dyDescent="0.35">
      <c r="A11" s="253" t="s">
        <v>59</v>
      </c>
      <c r="B11" s="378" t="s">
        <v>60</v>
      </c>
      <c r="C11" s="6" t="str">
        <f t="shared" si="0"/>
        <v>OK</v>
      </c>
    </row>
    <row r="12" spans="1:3" x14ac:dyDescent="0.35">
      <c r="A12" s="252" t="s">
        <v>61</v>
      </c>
      <c r="B12" s="7" t="s">
        <v>62</v>
      </c>
      <c r="C12" s="8" t="str">
        <f t="shared" si="0"/>
        <v>OK</v>
      </c>
    </row>
    <row r="13" spans="1:3" x14ac:dyDescent="0.35">
      <c r="A13" s="253" t="s">
        <v>63</v>
      </c>
      <c r="B13" s="5" t="s">
        <v>64</v>
      </c>
      <c r="C13" s="6" t="str">
        <f t="shared" si="0"/>
        <v>OK</v>
      </c>
    </row>
    <row r="14" spans="1:3" x14ac:dyDescent="0.35">
      <c r="A14" s="252" t="s">
        <v>65</v>
      </c>
      <c r="B14" s="7" t="s">
        <v>66</v>
      </c>
      <c r="C14" s="8" t="str">
        <f t="shared" si="0"/>
        <v>OK</v>
      </c>
    </row>
    <row r="15" spans="1:3" x14ac:dyDescent="0.35">
      <c r="A15" s="253" t="s">
        <v>67</v>
      </c>
      <c r="B15" s="5" t="s">
        <v>68</v>
      </c>
      <c r="C15" s="6" t="str">
        <f t="shared" si="0"/>
        <v>OK</v>
      </c>
    </row>
    <row r="16" spans="1:3" x14ac:dyDescent="0.35">
      <c r="A16" s="252" t="s">
        <v>69</v>
      </c>
      <c r="B16" s="7" t="s">
        <v>70</v>
      </c>
      <c r="C16" s="8" t="str">
        <f t="shared" si="0"/>
        <v>OK</v>
      </c>
    </row>
    <row r="17" spans="1:3" x14ac:dyDescent="0.35">
      <c r="A17" s="253" t="s">
        <v>71</v>
      </c>
      <c r="B17" s="7" t="s">
        <v>72</v>
      </c>
      <c r="C17" s="6" t="str">
        <f t="shared" si="0"/>
        <v>OK</v>
      </c>
    </row>
    <row r="18" spans="1:3" x14ac:dyDescent="0.35">
      <c r="A18" s="252" t="s">
        <v>73</v>
      </c>
      <c r="B18" s="7" t="s">
        <v>74</v>
      </c>
      <c r="C18" s="8" t="str">
        <f t="shared" si="0"/>
        <v>OK</v>
      </c>
    </row>
    <row r="19" spans="1:3" x14ac:dyDescent="0.35">
      <c r="A19" s="253" t="s">
        <v>75</v>
      </c>
      <c r="B19" s="5" t="s">
        <v>64</v>
      </c>
      <c r="C19" s="6" t="str">
        <f t="shared" si="0"/>
        <v>OK</v>
      </c>
    </row>
    <row r="20" spans="1:3" x14ac:dyDescent="0.35">
      <c r="A20" s="252" t="s">
        <v>76</v>
      </c>
      <c r="B20" s="7" t="s">
        <v>77</v>
      </c>
      <c r="C20" s="8" t="str">
        <f t="shared" si="0"/>
        <v>OK</v>
      </c>
    </row>
    <row r="21" spans="1:3" x14ac:dyDescent="0.35">
      <c r="A21" s="253" t="s">
        <v>78</v>
      </c>
      <c r="B21" s="7" t="s">
        <v>79</v>
      </c>
      <c r="C21" s="6" t="str">
        <f t="shared" si="0"/>
        <v>OK</v>
      </c>
    </row>
    <row r="22" spans="1:3" x14ac:dyDescent="0.35">
      <c r="A22" s="252" t="s">
        <v>80</v>
      </c>
      <c r="B22" s="9">
        <v>100</v>
      </c>
      <c r="C22" s="8" t="str">
        <f>IF(B22="","Belum Diisi",IF(OR(B22=100,B22=10,B22=4),"OK","Salah pengisian"))</f>
        <v>OK</v>
      </c>
    </row>
    <row r="23" spans="1:3" x14ac:dyDescent="0.35">
      <c r="A23" s="253" t="s">
        <v>81</v>
      </c>
      <c r="B23" s="10">
        <v>67</v>
      </c>
      <c r="C23" s="6" t="str">
        <f>IF(B23&gt;B22,"Salah Pengisian",IF(B23="","Belum Diisi","OK"))</f>
        <v>OK</v>
      </c>
    </row>
    <row r="24" spans="1:3" x14ac:dyDescent="0.35">
      <c r="A24" s="11"/>
      <c r="C24" s="13"/>
    </row>
    <row r="25" spans="1:3" ht="23" customHeight="1" x14ac:dyDescent="0.5">
      <c r="A25" s="372" t="s">
        <v>82</v>
      </c>
      <c r="B25" s="373"/>
      <c r="C25" s="374"/>
    </row>
    <row r="26" spans="1:3" x14ac:dyDescent="0.35">
      <c r="A26" s="252" t="s">
        <v>83</v>
      </c>
      <c r="B26" s="9">
        <v>35</v>
      </c>
      <c r="C26" s="8" t="str">
        <f>IF(B26="","Belum Diisi",IF(AND(B26&gt;0,B26&lt;=50),"OK","Salah pengisian"))</f>
        <v>OK</v>
      </c>
    </row>
    <row r="27" spans="1:3" x14ac:dyDescent="0.35">
      <c r="A27" s="253" t="s">
        <v>84</v>
      </c>
      <c r="B27" s="14">
        <v>5</v>
      </c>
      <c r="C27" s="6" t="str">
        <f>IF(B27="","Belum Diisi",IF(AND(B27&gt;0,B27&lt;=20),"OK","Salah pengisian"))</f>
        <v>OK</v>
      </c>
    </row>
    <row r="28" spans="1:3" x14ac:dyDescent="0.35">
      <c r="A28" s="252" t="s">
        <v>85</v>
      </c>
      <c r="B28" s="9"/>
      <c r="C28" s="8" t="str">
        <f>IF(B28="","Belum Diisi",IF(AND(B28&gt;0,B28&lt;=10),"OK","Salah pengisian"))</f>
        <v>Belum Diisi</v>
      </c>
    </row>
    <row r="29" spans="1:3" x14ac:dyDescent="0.35">
      <c r="A29" s="253" t="s">
        <v>86</v>
      </c>
      <c r="B29" s="250">
        <v>1</v>
      </c>
      <c r="C29" s="6" t="str">
        <f>IF(B26=0,"Tidak perlu diisi",IF(AND(B26=0,B29=""),"OK",IF(B29="","Belum diisi",IF((SUM($B$29:$B$31))&lt;&gt;1,"Jumlah bobot tidak sama dengan 100",IF(AND(B29&gt;0,B29&lt;=100),"OK","Salah pengisian")))))</f>
        <v>Jumlah bobot tidak sama dengan 100</v>
      </c>
    </row>
    <row r="30" spans="1:3" x14ac:dyDescent="0.35">
      <c r="A30" s="252" t="s">
        <v>87</v>
      </c>
      <c r="B30" s="249">
        <v>1</v>
      </c>
      <c r="C30" s="8" t="str">
        <f>IF(B27=0,"Tidak perlu diisi",IF(AND(B27=0,B30=""),"OK",IF(B30="","Belum diisi",IF((SUM($B$29:$B$31))&lt;&gt;1,"Jumlah bobot tidak sama dengan 100",IF(AND(B30&gt;0,B30&lt;=100),"OK","Salah pengisian")))))</f>
        <v>Jumlah bobot tidak sama dengan 100</v>
      </c>
    </row>
    <row r="31" spans="1:3" x14ac:dyDescent="0.35">
      <c r="A31" s="253" t="s">
        <v>88</v>
      </c>
      <c r="B31" s="250"/>
      <c r="C31" s="6" t="str">
        <f>IF(B28=0,"Tidak perlu diisi",IF(AND(B28=0,B31=""),"OK",IF(B31="","Belum diisi",IF((SUM($B$29:$B$31))&lt;&gt;1,"Jumlah bobot tidak sama dengan 100",IF(AND(B31&gt;0,B31&lt;=100),"OK","Salah pengisian")))))</f>
        <v>Tidak perlu diisi</v>
      </c>
    </row>
    <row r="32" spans="1:3" x14ac:dyDescent="0.35">
      <c r="A32" s="11"/>
      <c r="C32" s="13"/>
    </row>
    <row r="33" spans="1:3" ht="23" customHeight="1" x14ac:dyDescent="0.5">
      <c r="A33" s="372" t="s">
        <v>89</v>
      </c>
      <c r="B33" s="373"/>
      <c r="C33" s="374"/>
    </row>
    <row r="34" spans="1:3" x14ac:dyDescent="0.35">
      <c r="A34" s="252" t="s">
        <v>90</v>
      </c>
      <c r="B34" s="9">
        <v>5</v>
      </c>
      <c r="C34" s="8" t="str">
        <f>IF(B34="","Belum Diisi",IF(B34&lt;=5,"OK","Salah"))</f>
        <v>OK</v>
      </c>
    </row>
    <row r="35" spans="1:3" x14ac:dyDescent="0.35">
      <c r="A35" s="253" t="s">
        <v>91</v>
      </c>
      <c r="B35" s="14">
        <v>2</v>
      </c>
      <c r="C35" s="6" t="str">
        <f>IF(B35="","Belum Diisi",IF(B35&gt;0,"OK","Salah pengisian"))</f>
        <v>OK</v>
      </c>
    </row>
    <row r="36" spans="1:3" x14ac:dyDescent="0.35">
      <c r="A36" s="252" t="s">
        <v>92</v>
      </c>
      <c r="B36" s="9">
        <v>0</v>
      </c>
      <c r="C36" s="8" t="str">
        <f>IF(B36&lt;=0,"OK","Salah pengisian")</f>
        <v>OK</v>
      </c>
    </row>
    <row r="37" spans="1:3" ht="16" customHeight="1" x14ac:dyDescent="0.4">
      <c r="A37" s="253" t="s">
        <v>93</v>
      </c>
      <c r="B37" s="15" t="s">
        <v>94</v>
      </c>
      <c r="C37" s="6" t="str">
        <f>IF(B37="","Belum Diisi",IF(LEN(B37)&gt;B26,"Kunci jawaban lebih",IF(LEN(B37)&lt;B26,"Kunci jawaban kurang","OK")))</f>
        <v>OK</v>
      </c>
    </row>
    <row r="38" spans="1:3" s="16" customFormat="1" ht="18" customHeight="1" x14ac:dyDescent="0.4">
      <c r="A38" s="375" t="s">
        <v>95</v>
      </c>
      <c r="B38" s="376"/>
      <c r="C38" s="377"/>
    </row>
    <row r="39" spans="1:3" x14ac:dyDescent="0.35">
      <c r="A39" s="253" t="s">
        <v>96</v>
      </c>
      <c r="B39" s="17">
        <v>1</v>
      </c>
      <c r="C39" s="6" t="str">
        <f t="shared" ref="C39:C70" si="1">IF(LEN($B$37)&lt;VALUE(RIGHT(A39,2)),"Tidak Perlu Diisi",IF(AND(LEN($B$37)&gt;=VALUE(RIGHT(A39,2)),B39&lt;&gt;""),"OK","Belum Diisi"))</f>
        <v>OK</v>
      </c>
    </row>
    <row r="40" spans="1:3" x14ac:dyDescent="0.35">
      <c r="A40" s="252" t="s">
        <v>97</v>
      </c>
      <c r="B40" s="18">
        <v>2</v>
      </c>
      <c r="C40" s="8" t="str">
        <f t="shared" si="1"/>
        <v>OK</v>
      </c>
    </row>
    <row r="41" spans="1:3" x14ac:dyDescent="0.35">
      <c r="A41" s="253" t="s">
        <v>98</v>
      </c>
      <c r="B41" s="17">
        <v>3</v>
      </c>
      <c r="C41" s="6" t="str">
        <f t="shared" si="1"/>
        <v>OK</v>
      </c>
    </row>
    <row r="42" spans="1:3" x14ac:dyDescent="0.35">
      <c r="A42" s="252" t="s">
        <v>99</v>
      </c>
      <c r="B42" s="18">
        <v>4</v>
      </c>
      <c r="C42" s="8" t="str">
        <f t="shared" si="1"/>
        <v>OK</v>
      </c>
    </row>
    <row r="43" spans="1:3" x14ac:dyDescent="0.35">
      <c r="A43" s="253" t="s">
        <v>100</v>
      </c>
      <c r="B43" s="17">
        <v>5</v>
      </c>
      <c r="C43" s="6" t="str">
        <f t="shared" si="1"/>
        <v>OK</v>
      </c>
    </row>
    <row r="44" spans="1:3" x14ac:dyDescent="0.35">
      <c r="A44" s="252" t="s">
        <v>101</v>
      </c>
      <c r="B44" s="18">
        <v>6</v>
      </c>
      <c r="C44" s="8" t="str">
        <f t="shared" si="1"/>
        <v>OK</v>
      </c>
    </row>
    <row r="45" spans="1:3" x14ac:dyDescent="0.35">
      <c r="A45" s="253" t="s">
        <v>102</v>
      </c>
      <c r="B45" s="17">
        <v>7</v>
      </c>
      <c r="C45" s="6" t="str">
        <f t="shared" si="1"/>
        <v>OK</v>
      </c>
    </row>
    <row r="46" spans="1:3" x14ac:dyDescent="0.35">
      <c r="A46" s="252" t="s">
        <v>103</v>
      </c>
      <c r="B46" s="18">
        <v>8</v>
      </c>
      <c r="C46" s="8" t="str">
        <f t="shared" si="1"/>
        <v>OK</v>
      </c>
    </row>
    <row r="47" spans="1:3" x14ac:dyDescent="0.35">
      <c r="A47" s="253" t="s">
        <v>104</v>
      </c>
      <c r="B47" s="17">
        <v>9</v>
      </c>
      <c r="C47" s="6" t="str">
        <f t="shared" si="1"/>
        <v>OK</v>
      </c>
    </row>
    <row r="48" spans="1:3" x14ac:dyDescent="0.35">
      <c r="A48" s="252" t="s">
        <v>105</v>
      </c>
      <c r="B48" s="18">
        <v>10</v>
      </c>
      <c r="C48" s="8" t="str">
        <f t="shared" si="1"/>
        <v>OK</v>
      </c>
    </row>
    <row r="49" spans="1:3" x14ac:dyDescent="0.35">
      <c r="A49" s="253" t="s">
        <v>106</v>
      </c>
      <c r="B49" s="17">
        <v>11</v>
      </c>
      <c r="C49" s="6" t="str">
        <f t="shared" si="1"/>
        <v>OK</v>
      </c>
    </row>
    <row r="50" spans="1:3" x14ac:dyDescent="0.35">
      <c r="A50" s="252" t="s">
        <v>107</v>
      </c>
      <c r="B50" s="18">
        <v>12</v>
      </c>
      <c r="C50" s="8" t="str">
        <f t="shared" si="1"/>
        <v>OK</v>
      </c>
    </row>
    <row r="51" spans="1:3" x14ac:dyDescent="0.35">
      <c r="A51" s="253" t="s">
        <v>108</v>
      </c>
      <c r="B51" s="17">
        <v>13</v>
      </c>
      <c r="C51" s="6" t="str">
        <f t="shared" si="1"/>
        <v>OK</v>
      </c>
    </row>
    <row r="52" spans="1:3" x14ac:dyDescent="0.35">
      <c r="A52" s="252" t="s">
        <v>109</v>
      </c>
      <c r="B52" s="18">
        <v>14</v>
      </c>
      <c r="C52" s="8" t="str">
        <f t="shared" si="1"/>
        <v>OK</v>
      </c>
    </row>
    <row r="53" spans="1:3" x14ac:dyDescent="0.35">
      <c r="A53" s="253" t="s">
        <v>110</v>
      </c>
      <c r="B53" s="17">
        <v>15</v>
      </c>
      <c r="C53" s="6" t="str">
        <f t="shared" si="1"/>
        <v>OK</v>
      </c>
    </row>
    <row r="54" spans="1:3" x14ac:dyDescent="0.35">
      <c r="A54" s="252" t="s">
        <v>111</v>
      </c>
      <c r="B54" s="18">
        <v>16</v>
      </c>
      <c r="C54" s="8" t="str">
        <f t="shared" si="1"/>
        <v>OK</v>
      </c>
    </row>
    <row r="55" spans="1:3" x14ac:dyDescent="0.35">
      <c r="A55" s="253" t="s">
        <v>112</v>
      </c>
      <c r="B55" s="17">
        <v>17</v>
      </c>
      <c r="C55" s="6" t="str">
        <f t="shared" si="1"/>
        <v>OK</v>
      </c>
    </row>
    <row r="56" spans="1:3" x14ac:dyDescent="0.35">
      <c r="A56" s="252" t="s">
        <v>113</v>
      </c>
      <c r="B56" s="18">
        <v>18</v>
      </c>
      <c r="C56" s="8" t="str">
        <f t="shared" si="1"/>
        <v>OK</v>
      </c>
    </row>
    <row r="57" spans="1:3" x14ac:dyDescent="0.35">
      <c r="A57" s="253" t="s">
        <v>114</v>
      </c>
      <c r="B57" s="17">
        <v>19</v>
      </c>
      <c r="C57" s="6" t="str">
        <f t="shared" si="1"/>
        <v>OK</v>
      </c>
    </row>
    <row r="58" spans="1:3" x14ac:dyDescent="0.35">
      <c r="A58" s="252" t="s">
        <v>115</v>
      </c>
      <c r="B58" s="18">
        <v>20</v>
      </c>
      <c r="C58" s="8" t="str">
        <f t="shared" si="1"/>
        <v>OK</v>
      </c>
    </row>
    <row r="59" spans="1:3" x14ac:dyDescent="0.35">
      <c r="A59" s="253" t="s">
        <v>116</v>
      </c>
      <c r="B59" s="17">
        <v>21</v>
      </c>
      <c r="C59" s="6" t="str">
        <f t="shared" si="1"/>
        <v>OK</v>
      </c>
    </row>
    <row r="60" spans="1:3" x14ac:dyDescent="0.35">
      <c r="A60" s="252" t="s">
        <v>117</v>
      </c>
      <c r="B60" s="18">
        <v>22</v>
      </c>
      <c r="C60" s="8" t="str">
        <f t="shared" si="1"/>
        <v>OK</v>
      </c>
    </row>
    <row r="61" spans="1:3" x14ac:dyDescent="0.35">
      <c r="A61" s="253" t="s">
        <v>118</v>
      </c>
      <c r="B61" s="17">
        <v>23</v>
      </c>
      <c r="C61" s="6" t="str">
        <f t="shared" si="1"/>
        <v>OK</v>
      </c>
    </row>
    <row r="62" spans="1:3" x14ac:dyDescent="0.35">
      <c r="A62" s="252" t="s">
        <v>119</v>
      </c>
      <c r="B62" s="18">
        <v>24</v>
      </c>
      <c r="C62" s="8" t="str">
        <f t="shared" si="1"/>
        <v>OK</v>
      </c>
    </row>
    <row r="63" spans="1:3" x14ac:dyDescent="0.35">
      <c r="A63" s="253" t="s">
        <v>120</v>
      </c>
      <c r="B63" s="17">
        <v>25</v>
      </c>
      <c r="C63" s="6" t="str">
        <f t="shared" si="1"/>
        <v>OK</v>
      </c>
    </row>
    <row r="64" spans="1:3" x14ac:dyDescent="0.35">
      <c r="A64" s="252" t="s">
        <v>121</v>
      </c>
      <c r="B64" s="18">
        <v>26</v>
      </c>
      <c r="C64" s="8" t="str">
        <f t="shared" si="1"/>
        <v>OK</v>
      </c>
    </row>
    <row r="65" spans="1:3" x14ac:dyDescent="0.35">
      <c r="A65" s="253" t="s">
        <v>122</v>
      </c>
      <c r="B65" s="17">
        <v>27</v>
      </c>
      <c r="C65" s="6" t="str">
        <f t="shared" si="1"/>
        <v>OK</v>
      </c>
    </row>
    <row r="66" spans="1:3" x14ac:dyDescent="0.35">
      <c r="A66" s="252" t="s">
        <v>123</v>
      </c>
      <c r="B66" s="18">
        <v>28</v>
      </c>
      <c r="C66" s="8" t="str">
        <f t="shared" si="1"/>
        <v>OK</v>
      </c>
    </row>
    <row r="67" spans="1:3" x14ac:dyDescent="0.35">
      <c r="A67" s="253" t="s">
        <v>124</v>
      </c>
      <c r="B67" s="17">
        <v>29</v>
      </c>
      <c r="C67" s="6" t="str">
        <f t="shared" si="1"/>
        <v>OK</v>
      </c>
    </row>
    <row r="68" spans="1:3" x14ac:dyDescent="0.35">
      <c r="A68" s="252" t="s">
        <v>125</v>
      </c>
      <c r="B68" s="18">
        <v>30</v>
      </c>
      <c r="C68" s="8" t="str">
        <f t="shared" si="1"/>
        <v>OK</v>
      </c>
    </row>
    <row r="69" spans="1:3" x14ac:dyDescent="0.35">
      <c r="A69" s="253" t="s">
        <v>126</v>
      </c>
      <c r="B69" s="17">
        <v>31</v>
      </c>
      <c r="C69" s="6" t="str">
        <f t="shared" si="1"/>
        <v>OK</v>
      </c>
    </row>
    <row r="70" spans="1:3" x14ac:dyDescent="0.35">
      <c r="A70" s="252" t="s">
        <v>127</v>
      </c>
      <c r="B70" s="18">
        <v>32</v>
      </c>
      <c r="C70" s="8" t="str">
        <f t="shared" si="1"/>
        <v>OK</v>
      </c>
    </row>
    <row r="71" spans="1:3" x14ac:dyDescent="0.35">
      <c r="A71" s="253" t="s">
        <v>128</v>
      </c>
      <c r="B71" s="17">
        <v>33</v>
      </c>
      <c r="C71" s="6" t="str">
        <f t="shared" ref="C71:C102" si="2">IF(LEN($B$37)&lt;VALUE(RIGHT(A71,2)),"Tidak Perlu Diisi",IF(AND(LEN($B$37)&gt;=VALUE(RIGHT(A71,2)),B71&lt;&gt;""),"OK","Belum Diisi"))</f>
        <v>OK</v>
      </c>
    </row>
    <row r="72" spans="1:3" x14ac:dyDescent="0.35">
      <c r="A72" s="252" t="s">
        <v>129</v>
      </c>
      <c r="B72" s="18">
        <v>34</v>
      </c>
      <c r="C72" s="8" t="str">
        <f t="shared" si="2"/>
        <v>OK</v>
      </c>
    </row>
    <row r="73" spans="1:3" x14ac:dyDescent="0.35">
      <c r="A73" s="253" t="s">
        <v>130</v>
      </c>
      <c r="B73" s="17">
        <v>35</v>
      </c>
      <c r="C73" s="6" t="str">
        <f t="shared" si="2"/>
        <v>OK</v>
      </c>
    </row>
    <row r="74" spans="1:3" x14ac:dyDescent="0.35">
      <c r="A74" s="252" t="s">
        <v>131</v>
      </c>
      <c r="B74" s="18">
        <v>36</v>
      </c>
      <c r="C74" s="8" t="str">
        <f t="shared" si="2"/>
        <v>Tidak Perlu Diisi</v>
      </c>
    </row>
    <row r="75" spans="1:3" x14ac:dyDescent="0.35">
      <c r="A75" s="253" t="s">
        <v>132</v>
      </c>
      <c r="B75" s="17">
        <v>37</v>
      </c>
      <c r="C75" s="6" t="str">
        <f t="shared" si="2"/>
        <v>Tidak Perlu Diisi</v>
      </c>
    </row>
    <row r="76" spans="1:3" x14ac:dyDescent="0.35">
      <c r="A76" s="252" t="s">
        <v>133</v>
      </c>
      <c r="B76" s="18">
        <v>38</v>
      </c>
      <c r="C76" s="8" t="str">
        <f t="shared" si="2"/>
        <v>Tidak Perlu Diisi</v>
      </c>
    </row>
    <row r="77" spans="1:3" x14ac:dyDescent="0.35">
      <c r="A77" s="253" t="s">
        <v>134</v>
      </c>
      <c r="B77" s="17">
        <v>39</v>
      </c>
      <c r="C77" s="6" t="str">
        <f t="shared" si="2"/>
        <v>Tidak Perlu Diisi</v>
      </c>
    </row>
    <row r="78" spans="1:3" x14ac:dyDescent="0.35">
      <c r="A78" s="252" t="s">
        <v>135</v>
      </c>
      <c r="B78" s="18">
        <v>40</v>
      </c>
      <c r="C78" s="8" t="str">
        <f t="shared" si="2"/>
        <v>Tidak Perlu Diisi</v>
      </c>
    </row>
    <row r="79" spans="1:3" x14ac:dyDescent="0.35">
      <c r="A79" s="253" t="s">
        <v>136</v>
      </c>
      <c r="B79" s="17">
        <v>41</v>
      </c>
      <c r="C79" s="6" t="str">
        <f t="shared" si="2"/>
        <v>Tidak Perlu Diisi</v>
      </c>
    </row>
    <row r="80" spans="1:3" x14ac:dyDescent="0.35">
      <c r="A80" s="252" t="s">
        <v>137</v>
      </c>
      <c r="B80" s="18">
        <v>42</v>
      </c>
      <c r="C80" s="8" t="str">
        <f t="shared" si="2"/>
        <v>Tidak Perlu Diisi</v>
      </c>
    </row>
    <row r="81" spans="1:3" x14ac:dyDescent="0.35">
      <c r="A81" s="253" t="s">
        <v>138</v>
      </c>
      <c r="B81" s="17">
        <v>43</v>
      </c>
      <c r="C81" s="6" t="str">
        <f t="shared" si="2"/>
        <v>Tidak Perlu Diisi</v>
      </c>
    </row>
    <row r="82" spans="1:3" x14ac:dyDescent="0.35">
      <c r="A82" s="252" t="s">
        <v>139</v>
      </c>
      <c r="B82" s="18">
        <v>44</v>
      </c>
      <c r="C82" s="8" t="str">
        <f t="shared" si="2"/>
        <v>Tidak Perlu Diisi</v>
      </c>
    </row>
    <row r="83" spans="1:3" x14ac:dyDescent="0.35">
      <c r="A83" s="253" t="s">
        <v>140</v>
      </c>
      <c r="B83" s="17">
        <v>45</v>
      </c>
      <c r="C83" s="6" t="str">
        <f t="shared" si="2"/>
        <v>Tidak Perlu Diisi</v>
      </c>
    </row>
    <row r="84" spans="1:3" x14ac:dyDescent="0.35">
      <c r="A84" s="252" t="s">
        <v>141</v>
      </c>
      <c r="B84" s="18">
        <v>46</v>
      </c>
      <c r="C84" s="8" t="str">
        <f t="shared" si="2"/>
        <v>Tidak Perlu Diisi</v>
      </c>
    </row>
    <row r="85" spans="1:3" x14ac:dyDescent="0.35">
      <c r="A85" s="253" t="s">
        <v>142</v>
      </c>
      <c r="B85" s="17">
        <v>47</v>
      </c>
      <c r="C85" s="6" t="str">
        <f t="shared" si="2"/>
        <v>Tidak Perlu Diisi</v>
      </c>
    </row>
    <row r="86" spans="1:3" x14ac:dyDescent="0.35">
      <c r="A86" s="252" t="s">
        <v>143</v>
      </c>
      <c r="B86" s="18">
        <v>48</v>
      </c>
      <c r="C86" s="8" t="str">
        <f t="shared" si="2"/>
        <v>Tidak Perlu Diisi</v>
      </c>
    </row>
    <row r="87" spans="1:3" x14ac:dyDescent="0.35">
      <c r="A87" s="253" t="s">
        <v>144</v>
      </c>
      <c r="B87" s="17">
        <v>49</v>
      </c>
      <c r="C87" s="6" t="str">
        <f t="shared" si="2"/>
        <v>Tidak Perlu Diisi</v>
      </c>
    </row>
    <row r="88" spans="1:3" x14ac:dyDescent="0.35">
      <c r="A88" s="252" t="s">
        <v>145</v>
      </c>
      <c r="B88" s="18">
        <v>50</v>
      </c>
      <c r="C88" s="8" t="str">
        <f t="shared" si="2"/>
        <v>Tidak Perlu Diisi</v>
      </c>
    </row>
    <row r="89" spans="1:3" ht="18" customHeight="1" x14ac:dyDescent="0.4">
      <c r="A89" s="375" t="s">
        <v>146</v>
      </c>
      <c r="B89" s="376"/>
      <c r="C89" s="377"/>
    </row>
    <row r="90" spans="1:3" x14ac:dyDescent="0.35">
      <c r="A90" s="253" t="s">
        <v>96</v>
      </c>
      <c r="B90" s="17"/>
      <c r="C90" s="6" t="str">
        <f t="shared" ref="C90:C109" si="3">IF($B$27&lt;VALUE(RIGHT(A90,2)),"Tidak Perlu Diisi",IF(B90&lt;&gt;"","OK","Belum Diisi"))</f>
        <v>Belum Diisi</v>
      </c>
    </row>
    <row r="91" spans="1:3" x14ac:dyDescent="0.35">
      <c r="A91" s="252" t="s">
        <v>97</v>
      </c>
      <c r="B91" s="18"/>
      <c r="C91" s="8" t="str">
        <f t="shared" si="3"/>
        <v>Belum Diisi</v>
      </c>
    </row>
    <row r="92" spans="1:3" s="20" customFormat="1" x14ac:dyDescent="0.35">
      <c r="A92" s="253" t="s">
        <v>98</v>
      </c>
      <c r="B92" s="17"/>
      <c r="C92" s="6" t="str">
        <f t="shared" si="3"/>
        <v>Belum Diisi</v>
      </c>
    </row>
    <row r="93" spans="1:3" x14ac:dyDescent="0.35">
      <c r="A93" s="252" t="s">
        <v>99</v>
      </c>
      <c r="B93" s="18"/>
      <c r="C93" s="8" t="str">
        <f t="shared" si="3"/>
        <v>Belum Diisi</v>
      </c>
    </row>
    <row r="94" spans="1:3" x14ac:dyDescent="0.35">
      <c r="A94" s="253" t="s">
        <v>100</v>
      </c>
      <c r="B94" s="17"/>
      <c r="C94" s="6" t="str">
        <f t="shared" si="3"/>
        <v>Belum Diisi</v>
      </c>
    </row>
    <row r="95" spans="1:3" x14ac:dyDescent="0.35">
      <c r="A95" s="252" t="s">
        <v>101</v>
      </c>
      <c r="B95" s="18"/>
      <c r="C95" s="8" t="str">
        <f t="shared" si="3"/>
        <v>Tidak Perlu Diisi</v>
      </c>
    </row>
    <row r="96" spans="1:3" x14ac:dyDescent="0.35">
      <c r="A96" s="253" t="s">
        <v>102</v>
      </c>
      <c r="B96" s="17"/>
      <c r="C96" s="6" t="str">
        <f t="shared" si="3"/>
        <v>Tidak Perlu Diisi</v>
      </c>
    </row>
    <row r="97" spans="1:3" x14ac:dyDescent="0.35">
      <c r="A97" s="252" t="s">
        <v>103</v>
      </c>
      <c r="B97" s="18"/>
      <c r="C97" s="8" t="str">
        <f t="shared" si="3"/>
        <v>Tidak Perlu Diisi</v>
      </c>
    </row>
    <row r="98" spans="1:3" x14ac:dyDescent="0.35">
      <c r="A98" s="253" t="s">
        <v>104</v>
      </c>
      <c r="B98" s="17"/>
      <c r="C98" s="6" t="str">
        <f t="shared" si="3"/>
        <v>Tidak Perlu Diisi</v>
      </c>
    </row>
    <row r="99" spans="1:3" x14ac:dyDescent="0.35">
      <c r="A99" s="252" t="s">
        <v>105</v>
      </c>
      <c r="B99" s="18"/>
      <c r="C99" s="8" t="str">
        <f t="shared" si="3"/>
        <v>Tidak Perlu Diisi</v>
      </c>
    </row>
    <row r="100" spans="1:3" x14ac:dyDescent="0.35">
      <c r="A100" s="253" t="s">
        <v>106</v>
      </c>
      <c r="B100" s="17"/>
      <c r="C100" s="6" t="str">
        <f t="shared" si="3"/>
        <v>Tidak Perlu Diisi</v>
      </c>
    </row>
    <row r="101" spans="1:3" x14ac:dyDescent="0.35">
      <c r="A101" s="252" t="s">
        <v>107</v>
      </c>
      <c r="B101" s="18"/>
      <c r="C101" s="8" t="str">
        <f t="shared" si="3"/>
        <v>Tidak Perlu Diisi</v>
      </c>
    </row>
    <row r="102" spans="1:3" s="20" customFormat="1" x14ac:dyDescent="0.35">
      <c r="A102" s="253" t="s">
        <v>108</v>
      </c>
      <c r="B102" s="17"/>
      <c r="C102" s="6" t="str">
        <f t="shared" si="3"/>
        <v>Tidak Perlu Diisi</v>
      </c>
    </row>
    <row r="103" spans="1:3" x14ac:dyDescent="0.35">
      <c r="A103" s="252" t="s">
        <v>109</v>
      </c>
      <c r="B103" s="18"/>
      <c r="C103" s="8" t="str">
        <f t="shared" si="3"/>
        <v>Tidak Perlu Diisi</v>
      </c>
    </row>
    <row r="104" spans="1:3" x14ac:dyDescent="0.35">
      <c r="A104" s="253" t="s">
        <v>110</v>
      </c>
      <c r="B104" s="17"/>
      <c r="C104" s="6" t="str">
        <f t="shared" si="3"/>
        <v>Tidak Perlu Diisi</v>
      </c>
    </row>
    <row r="105" spans="1:3" x14ac:dyDescent="0.35">
      <c r="A105" s="252" t="s">
        <v>111</v>
      </c>
      <c r="B105" s="18"/>
      <c r="C105" s="8" t="str">
        <f t="shared" si="3"/>
        <v>Tidak Perlu Diisi</v>
      </c>
    </row>
    <row r="106" spans="1:3" x14ac:dyDescent="0.35">
      <c r="A106" s="253" t="s">
        <v>112</v>
      </c>
      <c r="B106" s="17"/>
      <c r="C106" s="6" t="str">
        <f t="shared" si="3"/>
        <v>Tidak Perlu Diisi</v>
      </c>
    </row>
    <row r="107" spans="1:3" x14ac:dyDescent="0.35">
      <c r="A107" s="252" t="s">
        <v>113</v>
      </c>
      <c r="B107" s="18"/>
      <c r="C107" s="8" t="str">
        <f t="shared" si="3"/>
        <v>Tidak Perlu Diisi</v>
      </c>
    </row>
    <row r="108" spans="1:3" x14ac:dyDescent="0.35">
      <c r="A108" s="253" t="s">
        <v>114</v>
      </c>
      <c r="B108" s="17"/>
      <c r="C108" s="6" t="str">
        <f t="shared" si="3"/>
        <v>Tidak Perlu Diisi</v>
      </c>
    </row>
    <row r="109" spans="1:3" x14ac:dyDescent="0.35">
      <c r="A109" s="252" t="s">
        <v>115</v>
      </c>
      <c r="B109" s="18"/>
      <c r="C109" s="8" t="str">
        <f t="shared" si="3"/>
        <v>Tidak Perlu Diisi</v>
      </c>
    </row>
    <row r="110" spans="1:3" ht="23" customHeight="1" x14ac:dyDescent="0.5">
      <c r="A110" s="372" t="s">
        <v>147</v>
      </c>
      <c r="B110" s="373"/>
      <c r="C110" s="374"/>
    </row>
    <row r="111" spans="1:3" x14ac:dyDescent="0.35">
      <c r="A111" s="252" t="s">
        <v>148</v>
      </c>
      <c r="B111" s="9">
        <v>4</v>
      </c>
      <c r="C111" s="8" t="str">
        <f t="shared" ref="C111:C120" si="4">IF($B$28&lt;VALUE(RIGHT(A111,2)),"Tidak Perlu Diisi",IF(AND($B$28&gt;=VALUE(RIGHT(A111,2)),B111&lt;&gt;""),"OK","Belum Diisi"))</f>
        <v>Tidak Perlu Diisi</v>
      </c>
    </row>
    <row r="112" spans="1:3" x14ac:dyDescent="0.35">
      <c r="A112" s="253" t="s">
        <v>149</v>
      </c>
      <c r="B112" s="14">
        <v>4</v>
      </c>
      <c r="C112" s="6" t="str">
        <f t="shared" si="4"/>
        <v>Tidak Perlu Diisi</v>
      </c>
    </row>
    <row r="113" spans="1:3" x14ac:dyDescent="0.35">
      <c r="A113" s="252" t="s">
        <v>150</v>
      </c>
      <c r="B113" s="9">
        <v>4</v>
      </c>
      <c r="C113" s="8" t="str">
        <f t="shared" si="4"/>
        <v>Tidak Perlu Diisi</v>
      </c>
    </row>
    <row r="114" spans="1:3" x14ac:dyDescent="0.35">
      <c r="A114" s="253" t="s">
        <v>151</v>
      </c>
      <c r="B114" s="14">
        <v>4</v>
      </c>
      <c r="C114" s="6" t="str">
        <f t="shared" si="4"/>
        <v>Tidak Perlu Diisi</v>
      </c>
    </row>
    <row r="115" spans="1:3" x14ac:dyDescent="0.35">
      <c r="A115" s="252" t="s">
        <v>152</v>
      </c>
      <c r="B115" s="9">
        <v>4</v>
      </c>
      <c r="C115" s="8" t="str">
        <f t="shared" si="4"/>
        <v>Tidak Perlu Diisi</v>
      </c>
    </row>
    <row r="116" spans="1:3" x14ac:dyDescent="0.35">
      <c r="A116" s="253" t="s">
        <v>153</v>
      </c>
      <c r="B116" s="14"/>
      <c r="C116" s="6" t="str">
        <f t="shared" si="4"/>
        <v>Tidak Perlu Diisi</v>
      </c>
    </row>
    <row r="117" spans="1:3" x14ac:dyDescent="0.35">
      <c r="A117" s="252" t="s">
        <v>154</v>
      </c>
      <c r="B117" s="9"/>
      <c r="C117" s="8" t="str">
        <f t="shared" si="4"/>
        <v>Tidak Perlu Diisi</v>
      </c>
    </row>
    <row r="118" spans="1:3" x14ac:dyDescent="0.35">
      <c r="A118" s="253" t="s">
        <v>155</v>
      </c>
      <c r="B118" s="14"/>
      <c r="C118" s="6" t="str">
        <f t="shared" si="4"/>
        <v>Tidak Perlu Diisi</v>
      </c>
    </row>
    <row r="119" spans="1:3" x14ac:dyDescent="0.35">
      <c r="A119" s="252" t="s">
        <v>156</v>
      </c>
      <c r="B119" s="9"/>
      <c r="C119" s="8" t="str">
        <f t="shared" si="4"/>
        <v>Tidak Perlu Diisi</v>
      </c>
    </row>
    <row r="120" spans="1:3" x14ac:dyDescent="0.35">
      <c r="A120" s="253" t="s">
        <v>157</v>
      </c>
      <c r="B120" s="14"/>
      <c r="C120" s="6" t="str">
        <f t="shared" si="4"/>
        <v>Tidak Perlu Diisi</v>
      </c>
    </row>
    <row r="121" spans="1:3" ht="18" customHeight="1" x14ac:dyDescent="0.4">
      <c r="A121" s="375" t="s">
        <v>158</v>
      </c>
      <c r="B121" s="376"/>
      <c r="C121" s="377"/>
    </row>
    <row r="122" spans="1:3" x14ac:dyDescent="0.35">
      <c r="A122" s="253" t="s">
        <v>96</v>
      </c>
      <c r="B122" s="17"/>
      <c r="C122" s="6" t="str">
        <f t="shared" ref="C122:C131" si="5">IF($B$28&lt;VALUE(RIGHT(A122,2)),"Belum Diisi",IF(B122&lt;&gt;"","OK","Tidak Perlu Diisi"))</f>
        <v>Belum Diisi</v>
      </c>
    </row>
    <row r="123" spans="1:3" x14ac:dyDescent="0.35">
      <c r="A123" s="252" t="s">
        <v>97</v>
      </c>
      <c r="B123" s="18"/>
      <c r="C123" s="8" t="str">
        <f t="shared" si="5"/>
        <v>Belum Diisi</v>
      </c>
    </row>
    <row r="124" spans="1:3" s="20" customFormat="1" x14ac:dyDescent="0.35">
      <c r="A124" s="253" t="s">
        <v>98</v>
      </c>
      <c r="B124" s="17"/>
      <c r="C124" s="6" t="str">
        <f t="shared" si="5"/>
        <v>Belum Diisi</v>
      </c>
    </row>
    <row r="125" spans="1:3" x14ac:dyDescent="0.35">
      <c r="A125" s="252" t="s">
        <v>99</v>
      </c>
      <c r="B125" s="18"/>
      <c r="C125" s="8" t="str">
        <f t="shared" si="5"/>
        <v>Belum Diisi</v>
      </c>
    </row>
    <row r="126" spans="1:3" x14ac:dyDescent="0.35">
      <c r="A126" s="253" t="s">
        <v>100</v>
      </c>
      <c r="B126" s="17"/>
      <c r="C126" s="6" t="str">
        <f t="shared" si="5"/>
        <v>Belum Diisi</v>
      </c>
    </row>
    <row r="127" spans="1:3" x14ac:dyDescent="0.35">
      <c r="A127" s="252" t="s">
        <v>101</v>
      </c>
      <c r="B127" s="18"/>
      <c r="C127" s="8" t="str">
        <f t="shared" si="5"/>
        <v>Belum Diisi</v>
      </c>
    </row>
    <row r="128" spans="1:3" x14ac:dyDescent="0.35">
      <c r="A128" s="253" t="s">
        <v>102</v>
      </c>
      <c r="B128" s="17"/>
      <c r="C128" s="6" t="str">
        <f t="shared" si="5"/>
        <v>Belum Diisi</v>
      </c>
    </row>
    <row r="129" spans="1:3" x14ac:dyDescent="0.35">
      <c r="A129" s="252" t="s">
        <v>103</v>
      </c>
      <c r="B129" s="18"/>
      <c r="C129" s="8" t="str">
        <f t="shared" si="5"/>
        <v>Belum Diisi</v>
      </c>
    </row>
    <row r="130" spans="1:3" x14ac:dyDescent="0.35">
      <c r="A130" s="253" t="s">
        <v>104</v>
      </c>
      <c r="B130" s="17"/>
      <c r="C130" s="6" t="str">
        <f t="shared" si="5"/>
        <v>Belum Diisi</v>
      </c>
    </row>
    <row r="131" spans="1:3" x14ac:dyDescent="0.35">
      <c r="A131" s="252" t="s">
        <v>105</v>
      </c>
      <c r="B131" s="18"/>
      <c r="C131" s="8" t="str">
        <f t="shared" si="5"/>
        <v>Belum Diisi</v>
      </c>
    </row>
  </sheetData>
  <sheetProtection algorithmName="SHA-512" hashValue="3znuUHCMC/b9TxavTdsp1K2ct+AxXmnSv38CM8kriZHzAf6wkv8hQMXR/N6WiIm3KXW/FZmmWoka7Zuwoz+Ddw==" saltValue="0pSoQCVnjRIxJNePD9BUBA==" spinCount="100000" sheet="1" selectLockedCells="1"/>
  <mergeCells count="2">
    <mergeCell ref="A5:C5"/>
    <mergeCell ref="A4:C4"/>
  </mergeCells>
  <conditionalFormatting sqref="C8 C10 C12 C14 C16 C18 C20 C22 C34 C36 C40 C42 C44 C46 C48 C50 C52 C54 C56 C58 C60 C62 C64 C66 C68 C70 C72 C74 C76 C78 C80 C82 C84 C86 C88 C111 C113 C115 C117 C119 C123 C125 C127 C129 C131">
    <cfRule type="expression" dxfId="84" priority="24">
      <formula>C8="OK"</formula>
    </cfRule>
  </conditionalFormatting>
  <conditionalFormatting sqref="C9 C11 C7 C13 C15 C17 C19 C21 C23 C35 C37 C39 C41 C43 C45 C47 C49 C51 C53 C55 C57 C59 C61 C63 C65 C67 C69 C71 C73 C75 C77 C79 C81 C83 C85 C87 C112 C114 C116 C118 C120 C122 C124 C126 C128 C130">
    <cfRule type="expression" dxfId="83" priority="27">
      <formula>C7="OK"</formula>
    </cfRule>
  </conditionalFormatting>
  <conditionalFormatting sqref="C9 C11">
    <cfRule type="expression" dxfId="82" priority="26">
      <formula>$C$7="Belum Diisi"</formula>
    </cfRule>
  </conditionalFormatting>
  <conditionalFormatting sqref="C26:C28">
    <cfRule type="expression" dxfId="81" priority="7">
      <formula>C26="OK"</formula>
    </cfRule>
  </conditionalFormatting>
  <conditionalFormatting sqref="C29">
    <cfRule type="expression" dxfId="80" priority="6">
      <formula>C29="OK"</formula>
    </cfRule>
  </conditionalFormatting>
  <conditionalFormatting sqref="C30">
    <cfRule type="expression" dxfId="79" priority="10">
      <formula>C30="OK"</formula>
    </cfRule>
  </conditionalFormatting>
  <conditionalFormatting sqref="C31">
    <cfRule type="expression" dxfId="78" priority="8">
      <formula>C31="OK"</formula>
    </cfRule>
  </conditionalFormatting>
  <conditionalFormatting sqref="C90 C92 C94 C96 C98">
    <cfRule type="expression" dxfId="77" priority="5">
      <formula>C90="OK"</formula>
    </cfRule>
  </conditionalFormatting>
  <conditionalFormatting sqref="C91 C93 C95 C97 C99">
    <cfRule type="expression" dxfId="76" priority="4">
      <formula>C91="OK"</formula>
    </cfRule>
  </conditionalFormatting>
  <conditionalFormatting sqref="C100">
    <cfRule type="expression" dxfId="75" priority="1">
      <formula>C100="OK"</formula>
    </cfRule>
  </conditionalFormatting>
  <conditionalFormatting sqref="C101 C103 C105 C107 C109">
    <cfRule type="expression" dxfId="74" priority="2">
      <formula>C101="OK"</formula>
    </cfRule>
  </conditionalFormatting>
  <conditionalFormatting sqref="C102 C104 C106 C108">
    <cfRule type="expression" dxfId="73" priority="3">
      <formula>C102="OK"</formula>
    </cfRule>
  </conditionalFormatting>
  <pageMargins left="0.7" right="0.51" top="0.75" bottom="0.75" header="0.3" footer="0.3"/>
  <pageSetup scale="80" orientation="portrait"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92D050"/>
  </sheetPr>
  <dimension ref="A1:CG205"/>
  <sheetViews>
    <sheetView showGridLines="0" tabSelected="1" zoomScale="115" zoomScaleNormal="115" workbookViewId="0">
      <pane xSplit="3" ySplit="5" topLeftCell="D6" activePane="bottomRight" state="frozen"/>
      <selection pane="topRight" activeCell="D1" sqref="D1"/>
      <selection pane="bottomLeft" activeCell="A7" sqref="A7"/>
      <selection pane="bottomRight" activeCell="D6" sqref="D6"/>
    </sheetView>
  </sheetViews>
  <sheetFormatPr defaultColWidth="9.08984375" defaultRowHeight="15.5" x14ac:dyDescent="0.35"/>
  <cols>
    <col min="1" max="1" width="5.6328125" style="21" customWidth="1"/>
    <col min="2" max="2" width="31.453125" style="21" customWidth="1"/>
    <col min="3" max="3" width="10.90625" style="21" customWidth="1"/>
    <col min="4" max="73" width="3.08984375" style="21" customWidth="1"/>
    <col min="74" max="83" width="8" style="21" customWidth="1"/>
    <col min="84" max="84" width="18.36328125" style="21" hidden="1" customWidth="1"/>
    <col min="85" max="85" width="33.36328125" style="21" hidden="1" customWidth="1"/>
    <col min="86" max="86" width="9.08984375" style="21" customWidth="1"/>
    <col min="87" max="16384" width="9.08984375" style="21"/>
  </cols>
  <sheetData>
    <row r="1" spans="1:85" ht="20" customHeight="1" x14ac:dyDescent="0.4">
      <c r="A1" s="381" t="s">
        <v>0</v>
      </c>
      <c r="B1" s="382"/>
      <c r="C1" s="382"/>
      <c r="CG1" s="356" t="s">
        <v>1</v>
      </c>
    </row>
    <row r="2" spans="1:85" ht="34.5" customHeight="1" x14ac:dyDescent="0.35">
      <c r="A2" s="386" t="s">
        <v>2</v>
      </c>
      <c r="B2" s="382"/>
      <c r="C2" s="382"/>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319" t="s">
        <v>3</v>
      </c>
      <c r="BW2" s="25"/>
      <c r="CG2" s="356">
        <f>Input01!B27</f>
        <v>5</v>
      </c>
    </row>
    <row r="3" spans="1:85" ht="34.5" customHeight="1" x14ac:dyDescent="0.35">
      <c r="A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6">
        <f>IF(Input01!B111&lt;&gt;"",Input01!B111,"-")</f>
        <v>4</v>
      </c>
      <c r="BW3" s="26">
        <f>IF(Input01!B112&lt;&gt;"",Input01!B112,"-")</f>
        <v>4</v>
      </c>
      <c r="BX3" s="26">
        <f>IF(Input01!B113&lt;&gt;"",Input01!B113,"-")</f>
        <v>4</v>
      </c>
      <c r="BY3" s="26">
        <f>IF(Input01!B114&lt;&gt;"",Input01!B114,"-")</f>
        <v>4</v>
      </c>
      <c r="BZ3" s="26">
        <f>IF(Input01!B115&lt;&gt;"",Input01!B115,"-")</f>
        <v>4</v>
      </c>
      <c r="CA3" s="26" t="str">
        <f>IF(Input01!B116&lt;&gt;"",Input01!B116,"-")</f>
        <v>-</v>
      </c>
      <c r="CB3" s="26" t="str">
        <f>IF(Input01!B117&lt;&gt;"",Input01!B117,"-")</f>
        <v>-</v>
      </c>
      <c r="CC3" s="26" t="str">
        <f>IF(Input01!B118&lt;&gt;"",Input01!B118,"-")</f>
        <v>-</v>
      </c>
      <c r="CD3" s="26" t="str">
        <f>IF(Input01!B119&lt;&gt;"",Input01!B119,"-")</f>
        <v>-</v>
      </c>
      <c r="CE3" s="26" t="str">
        <f>IF(Input01!B120&lt;&gt;"",Input01!B120,"-")</f>
        <v>-</v>
      </c>
      <c r="CG3" s="356">
        <f>Input01!B26</f>
        <v>35</v>
      </c>
    </row>
    <row r="4" spans="1:85" s="28" customFormat="1" ht="31.5" customHeight="1" x14ac:dyDescent="0.35">
      <c r="A4" s="379" t="s">
        <v>4</v>
      </c>
      <c r="B4" s="379" t="s">
        <v>5</v>
      </c>
      <c r="C4" s="383" t="s">
        <v>6</v>
      </c>
      <c r="D4" s="383" t="s">
        <v>7</v>
      </c>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c r="AF4" s="384"/>
      <c r="AG4" s="384"/>
      <c r="AH4" s="384"/>
      <c r="AI4" s="384"/>
      <c r="AJ4" s="384"/>
      <c r="AK4" s="384"/>
      <c r="AL4" s="384"/>
      <c r="AM4" s="384"/>
      <c r="AN4" s="384"/>
      <c r="AO4" s="384"/>
      <c r="AP4" s="384"/>
      <c r="AQ4" s="384"/>
      <c r="AR4" s="384"/>
      <c r="AS4" s="384"/>
      <c r="AT4" s="384"/>
      <c r="AU4" s="384"/>
      <c r="AV4" s="384"/>
      <c r="AW4" s="384"/>
      <c r="AX4" s="384"/>
      <c r="AY4" s="384"/>
      <c r="AZ4" s="384"/>
      <c r="BA4" s="385"/>
      <c r="BB4" s="379" t="s">
        <v>8</v>
      </c>
      <c r="BC4" s="384"/>
      <c r="BD4" s="384"/>
      <c r="BE4" s="384"/>
      <c r="BF4" s="384"/>
      <c r="BG4" s="384"/>
      <c r="BH4" s="384"/>
      <c r="BI4" s="384"/>
      <c r="BJ4" s="384"/>
      <c r="BK4" s="384"/>
      <c r="BL4" s="384"/>
      <c r="BM4" s="384"/>
      <c r="BN4" s="384"/>
      <c r="BO4" s="384"/>
      <c r="BP4" s="384"/>
      <c r="BQ4" s="384"/>
      <c r="BR4" s="384"/>
      <c r="BS4" s="384"/>
      <c r="BT4" s="384"/>
      <c r="BU4" s="385"/>
      <c r="BV4" s="379" t="s">
        <v>9</v>
      </c>
      <c r="BW4" s="384"/>
      <c r="BX4" s="384"/>
      <c r="BY4" s="384"/>
      <c r="BZ4" s="384"/>
      <c r="CA4" s="384"/>
      <c r="CB4" s="384"/>
      <c r="CC4" s="384"/>
      <c r="CD4" s="384"/>
      <c r="CE4" s="385"/>
      <c r="CF4" s="27"/>
      <c r="CG4" s="383" t="s">
        <v>10</v>
      </c>
    </row>
    <row r="5" spans="1:85" s="28" customFormat="1" x14ac:dyDescent="0.35">
      <c r="A5" s="380"/>
      <c r="B5" s="380"/>
      <c r="C5" s="380"/>
      <c r="D5" s="29">
        <v>1</v>
      </c>
      <c r="E5" s="29">
        <v>2</v>
      </c>
      <c r="F5" s="29">
        <v>3</v>
      </c>
      <c r="G5" s="29">
        <v>4</v>
      </c>
      <c r="H5" s="29">
        <v>5</v>
      </c>
      <c r="I5" s="29">
        <v>6</v>
      </c>
      <c r="J5" s="29">
        <v>7</v>
      </c>
      <c r="K5" s="29">
        <v>8</v>
      </c>
      <c r="L5" s="29">
        <v>9</v>
      </c>
      <c r="M5" s="29">
        <v>10</v>
      </c>
      <c r="N5" s="29">
        <v>11</v>
      </c>
      <c r="O5" s="29">
        <v>12</v>
      </c>
      <c r="P5" s="29">
        <v>13</v>
      </c>
      <c r="Q5" s="29">
        <v>14</v>
      </c>
      <c r="R5" s="29">
        <v>15</v>
      </c>
      <c r="S5" s="29">
        <v>16</v>
      </c>
      <c r="T5" s="29">
        <v>17</v>
      </c>
      <c r="U5" s="29">
        <v>18</v>
      </c>
      <c r="V5" s="29">
        <v>19</v>
      </c>
      <c r="W5" s="29">
        <v>20</v>
      </c>
      <c r="X5" s="29">
        <v>21</v>
      </c>
      <c r="Y5" s="29">
        <v>22</v>
      </c>
      <c r="Z5" s="29">
        <v>23</v>
      </c>
      <c r="AA5" s="29">
        <v>24</v>
      </c>
      <c r="AB5" s="29">
        <v>25</v>
      </c>
      <c r="AC5" s="29">
        <v>26</v>
      </c>
      <c r="AD5" s="29">
        <v>27</v>
      </c>
      <c r="AE5" s="29">
        <v>28</v>
      </c>
      <c r="AF5" s="29">
        <v>29</v>
      </c>
      <c r="AG5" s="29">
        <v>30</v>
      </c>
      <c r="AH5" s="29">
        <v>31</v>
      </c>
      <c r="AI5" s="29">
        <v>32</v>
      </c>
      <c r="AJ5" s="29">
        <v>33</v>
      </c>
      <c r="AK5" s="29">
        <v>34</v>
      </c>
      <c r="AL5" s="29">
        <v>35</v>
      </c>
      <c r="AM5" s="29">
        <v>36</v>
      </c>
      <c r="AN5" s="29">
        <v>37</v>
      </c>
      <c r="AO5" s="29">
        <v>38</v>
      </c>
      <c r="AP5" s="29">
        <v>39</v>
      </c>
      <c r="AQ5" s="29">
        <v>40</v>
      </c>
      <c r="AR5" s="29">
        <v>41</v>
      </c>
      <c r="AS5" s="29">
        <v>42</v>
      </c>
      <c r="AT5" s="29">
        <v>43</v>
      </c>
      <c r="AU5" s="29">
        <v>44</v>
      </c>
      <c r="AV5" s="29">
        <v>45</v>
      </c>
      <c r="AW5" s="29">
        <v>46</v>
      </c>
      <c r="AX5" s="29">
        <v>47</v>
      </c>
      <c r="AY5" s="29">
        <v>48</v>
      </c>
      <c r="AZ5" s="29">
        <v>49</v>
      </c>
      <c r="BA5" s="29">
        <v>50</v>
      </c>
      <c r="BB5" s="29">
        <v>1</v>
      </c>
      <c r="BC5" s="29">
        <v>2</v>
      </c>
      <c r="BD5" s="29">
        <v>3</v>
      </c>
      <c r="BE5" s="29">
        <v>4</v>
      </c>
      <c r="BF5" s="29">
        <v>5</v>
      </c>
      <c r="BG5" s="29">
        <v>6</v>
      </c>
      <c r="BH5" s="29">
        <v>7</v>
      </c>
      <c r="BI5" s="29">
        <v>8</v>
      </c>
      <c r="BJ5" s="29">
        <v>9</v>
      </c>
      <c r="BK5" s="29">
        <v>10</v>
      </c>
      <c r="BL5" s="29">
        <v>11</v>
      </c>
      <c r="BM5" s="29">
        <v>12</v>
      </c>
      <c r="BN5" s="29">
        <v>13</v>
      </c>
      <c r="BO5" s="29">
        <v>14</v>
      </c>
      <c r="BP5" s="29">
        <v>15</v>
      </c>
      <c r="BQ5" s="29">
        <v>16</v>
      </c>
      <c r="BR5" s="29">
        <v>17</v>
      </c>
      <c r="BS5" s="29">
        <v>18</v>
      </c>
      <c r="BT5" s="29">
        <v>19</v>
      </c>
      <c r="BU5" s="29">
        <v>20</v>
      </c>
      <c r="BV5" s="27">
        <v>1</v>
      </c>
      <c r="BW5" s="27">
        <v>2</v>
      </c>
      <c r="BX5" s="27">
        <v>3</v>
      </c>
      <c r="BY5" s="27">
        <v>4</v>
      </c>
      <c r="BZ5" s="27">
        <v>5</v>
      </c>
      <c r="CA5" s="27">
        <v>6</v>
      </c>
      <c r="CB5" s="27">
        <v>7</v>
      </c>
      <c r="CC5" s="27">
        <v>8</v>
      </c>
      <c r="CD5" s="27">
        <v>9</v>
      </c>
      <c r="CE5" s="27">
        <v>10</v>
      </c>
      <c r="CF5" s="27"/>
      <c r="CG5" s="380"/>
    </row>
    <row r="6" spans="1:85" ht="16" customHeight="1" x14ac:dyDescent="0.4">
      <c r="A6" s="30">
        <v>1</v>
      </c>
      <c r="B6" s="31" t="s">
        <v>11</v>
      </c>
      <c r="C6" s="31" t="s">
        <v>12</v>
      </c>
      <c r="D6" s="32" t="s">
        <v>13</v>
      </c>
      <c r="E6" s="32" t="s">
        <v>14</v>
      </c>
      <c r="F6" s="32" t="s">
        <v>14</v>
      </c>
      <c r="G6" s="32" t="s">
        <v>15</v>
      </c>
      <c r="H6" s="32" t="s">
        <v>14</v>
      </c>
      <c r="I6" s="32" t="s">
        <v>16</v>
      </c>
      <c r="J6" s="32" t="s">
        <v>13</v>
      </c>
      <c r="K6" s="32" t="s">
        <v>17</v>
      </c>
      <c r="L6" s="32" t="s">
        <v>14</v>
      </c>
      <c r="M6" s="32" t="s">
        <v>17</v>
      </c>
      <c r="N6" s="32" t="s">
        <v>16</v>
      </c>
      <c r="O6" s="32" t="s">
        <v>17</v>
      </c>
      <c r="P6" s="32" t="s">
        <v>14</v>
      </c>
      <c r="Q6" s="32" t="s">
        <v>13</v>
      </c>
      <c r="R6" s="32" t="s">
        <v>17</v>
      </c>
      <c r="S6" s="32"/>
      <c r="T6" s="32"/>
      <c r="U6" s="32"/>
      <c r="V6" s="32"/>
      <c r="W6" s="32"/>
      <c r="X6" s="32" t="s">
        <v>14</v>
      </c>
      <c r="Y6" s="32" t="s">
        <v>13</v>
      </c>
      <c r="Z6" s="32" t="s">
        <v>14</v>
      </c>
      <c r="AA6" s="32" t="s">
        <v>16</v>
      </c>
      <c r="AB6" s="32" t="s">
        <v>14</v>
      </c>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v>2</v>
      </c>
      <c r="BC6" s="32">
        <v>2</v>
      </c>
      <c r="BD6" s="32">
        <v>2</v>
      </c>
      <c r="BE6" s="32">
        <v>2</v>
      </c>
      <c r="BF6" s="32">
        <v>2</v>
      </c>
      <c r="BG6" s="32"/>
      <c r="BH6" s="32"/>
      <c r="BI6" s="32"/>
      <c r="BJ6" s="32"/>
      <c r="BK6" s="32"/>
      <c r="BL6" s="32"/>
      <c r="BM6" s="32"/>
      <c r="BN6" s="32"/>
      <c r="BO6" s="32"/>
      <c r="BP6" s="32"/>
      <c r="BQ6" s="32"/>
      <c r="BR6" s="32"/>
      <c r="BS6" s="32"/>
      <c r="BT6" s="32"/>
      <c r="BU6" s="32"/>
      <c r="BV6" s="240"/>
      <c r="BW6" s="240"/>
      <c r="BX6" s="240"/>
      <c r="BY6" s="240"/>
      <c r="BZ6" s="240"/>
      <c r="CA6" s="240"/>
      <c r="CB6" s="240"/>
      <c r="CC6" s="240"/>
      <c r="CD6" s="240"/>
      <c r="CE6" s="240"/>
      <c r="CF6" s="34"/>
      <c r="CG6" s="33" t="str">
        <f t="shared" ref="CG6:CG37" si="0">D6&amp;E6&amp;F6&amp;G6&amp;H6&amp;I6&amp;J6&amp;K6&amp;L6&amp;M6&amp;N6&amp;O6&amp;P6&amp;Q6&amp;R6&amp;S6&amp;T6&amp;U6&amp;V6&amp;W6&amp;X6&amp;Y6&amp;Z6&amp;AA6&amp;AB6&amp;AC6&amp;AD6&amp;AE6&amp;AF6&amp;AG6&amp;AH6&amp;AI6&amp;AJ6&amp;AK6&amp;AL6&amp;AM6&amp;AN6&amp;AO6&amp;AP6&amp;AQ6&amp;AR6&amp;AS6&amp;AT6&amp;AU6&amp;AV6&amp;AW6&amp;AX6&amp;AY6&amp;AZ6&amp;BA6</f>
        <v>DCCECADBCBABCDBCDCAC</v>
      </c>
    </row>
    <row r="7" spans="1:85" ht="16" customHeight="1" x14ac:dyDescent="0.4">
      <c r="A7" s="263">
        <f t="shared" ref="A7:A38" si="1">A6+1</f>
        <v>2</v>
      </c>
      <c r="B7" s="264" t="s">
        <v>18</v>
      </c>
      <c r="C7" s="264" t="s">
        <v>19</v>
      </c>
      <c r="D7" s="265" t="s">
        <v>17</v>
      </c>
      <c r="E7" s="265" t="s">
        <v>17</v>
      </c>
      <c r="F7" s="265" t="s">
        <v>14</v>
      </c>
      <c r="G7" s="265" t="s">
        <v>16</v>
      </c>
      <c r="H7" s="265" t="s">
        <v>17</v>
      </c>
      <c r="I7" s="265" t="s">
        <v>17</v>
      </c>
      <c r="J7" s="265" t="s">
        <v>17</v>
      </c>
      <c r="K7" s="265" t="s">
        <v>14</v>
      </c>
      <c r="L7" s="265" t="s">
        <v>17</v>
      </c>
      <c r="M7" s="265" t="s">
        <v>14</v>
      </c>
      <c r="N7" s="265" t="s">
        <v>14</v>
      </c>
      <c r="O7" s="265" t="s">
        <v>15</v>
      </c>
      <c r="P7" s="265" t="s">
        <v>17</v>
      </c>
      <c r="Q7" s="265" t="s">
        <v>17</v>
      </c>
      <c r="R7" s="265" t="s">
        <v>14</v>
      </c>
      <c r="S7" s="265" t="s">
        <v>17</v>
      </c>
      <c r="T7" s="265" t="s">
        <v>14</v>
      </c>
      <c r="U7" s="265" t="s">
        <v>14</v>
      </c>
      <c r="V7" s="265" t="s">
        <v>14</v>
      </c>
      <c r="W7" s="265" t="s">
        <v>17</v>
      </c>
      <c r="X7" s="265" t="s">
        <v>17</v>
      </c>
      <c r="Y7" s="265" t="s">
        <v>17</v>
      </c>
      <c r="Z7" s="265" t="s">
        <v>17</v>
      </c>
      <c r="AA7" s="265" t="s">
        <v>17</v>
      </c>
      <c r="AB7" s="265" t="s">
        <v>14</v>
      </c>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v>2</v>
      </c>
      <c r="BC7" s="265">
        <v>2</v>
      </c>
      <c r="BD7" s="265">
        <v>2</v>
      </c>
      <c r="BE7" s="265">
        <v>2</v>
      </c>
      <c r="BF7" s="265">
        <v>2</v>
      </c>
      <c r="BG7" s="265"/>
      <c r="BH7" s="265"/>
      <c r="BI7" s="265"/>
      <c r="BJ7" s="265"/>
      <c r="BK7" s="265"/>
      <c r="BL7" s="265"/>
      <c r="BM7" s="265"/>
      <c r="BN7" s="265"/>
      <c r="BO7" s="265"/>
      <c r="BP7" s="265"/>
      <c r="BQ7" s="265"/>
      <c r="BR7" s="265"/>
      <c r="BS7" s="265"/>
      <c r="BT7" s="265"/>
      <c r="BU7" s="265"/>
      <c r="BV7" s="266"/>
      <c r="BW7" s="266"/>
      <c r="BX7" s="266"/>
      <c r="BY7" s="266"/>
      <c r="BZ7" s="266"/>
      <c r="CA7" s="266"/>
      <c r="CB7" s="266"/>
      <c r="CC7" s="266"/>
      <c r="CD7" s="266"/>
      <c r="CE7" s="266"/>
      <c r="CF7" s="34"/>
      <c r="CG7" s="159" t="str">
        <f t="shared" si="0"/>
        <v>BBCABBBCBCCEBBCBCCCBBBBBC</v>
      </c>
    </row>
    <row r="8" spans="1:85" ht="16" customHeight="1" x14ac:dyDescent="0.4">
      <c r="A8" s="30">
        <f t="shared" si="1"/>
        <v>3</v>
      </c>
      <c r="B8" s="31" t="s">
        <v>20</v>
      </c>
      <c r="C8" s="31" t="s">
        <v>12</v>
      </c>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240"/>
      <c r="BW8" s="240"/>
      <c r="BX8" s="240"/>
      <c r="BY8" s="240"/>
      <c r="BZ8" s="240"/>
      <c r="CA8" s="240"/>
      <c r="CB8" s="240"/>
      <c r="CC8" s="240"/>
      <c r="CD8" s="240"/>
      <c r="CE8" s="240"/>
      <c r="CF8" s="34"/>
      <c r="CG8" s="33" t="str">
        <f t="shared" si="0"/>
        <v/>
      </c>
    </row>
    <row r="9" spans="1:85" ht="16" customHeight="1" x14ac:dyDescent="0.4">
      <c r="A9" s="263">
        <f t="shared" si="1"/>
        <v>4</v>
      </c>
      <c r="B9" s="264" t="s">
        <v>21</v>
      </c>
      <c r="C9" s="264" t="s">
        <v>12</v>
      </c>
      <c r="D9" s="265"/>
      <c r="E9" s="265"/>
      <c r="F9" s="265"/>
      <c r="G9" s="265"/>
      <c r="H9" s="265"/>
      <c r="I9" s="265"/>
      <c r="J9" s="265"/>
      <c r="K9" s="265"/>
      <c r="L9" s="265"/>
      <c r="M9" s="265"/>
      <c r="N9" s="265"/>
      <c r="O9" s="265"/>
      <c r="P9" s="265"/>
      <c r="Q9" s="265"/>
      <c r="R9" s="265"/>
      <c r="S9" s="265"/>
      <c r="T9" s="265"/>
      <c r="U9" s="265"/>
      <c r="V9" s="265"/>
      <c r="W9" s="265"/>
      <c r="X9" s="265"/>
      <c r="Y9" s="265"/>
      <c r="Z9" s="265"/>
      <c r="AA9" s="265"/>
      <c r="AB9" s="265"/>
      <c r="AC9" s="265"/>
      <c r="AD9" s="265"/>
      <c r="AE9" s="265"/>
      <c r="AF9" s="265"/>
      <c r="AG9" s="265"/>
      <c r="AH9" s="265"/>
      <c r="AI9" s="265"/>
      <c r="AJ9" s="265"/>
      <c r="AK9" s="265"/>
      <c r="AL9" s="265"/>
      <c r="AM9" s="265"/>
      <c r="AN9" s="265"/>
      <c r="AO9" s="265"/>
      <c r="AP9" s="265"/>
      <c r="AQ9" s="265"/>
      <c r="AR9" s="265"/>
      <c r="AS9" s="265"/>
      <c r="AT9" s="265"/>
      <c r="AU9" s="265"/>
      <c r="AV9" s="265"/>
      <c r="AW9" s="265"/>
      <c r="AX9" s="265"/>
      <c r="AY9" s="265"/>
      <c r="AZ9" s="265"/>
      <c r="BA9" s="265"/>
      <c r="BB9" s="265"/>
      <c r="BC9" s="265"/>
      <c r="BD9" s="265"/>
      <c r="BE9" s="265"/>
      <c r="BF9" s="265"/>
      <c r="BG9" s="265"/>
      <c r="BH9" s="265"/>
      <c r="BI9" s="265"/>
      <c r="BJ9" s="265"/>
      <c r="BK9" s="265"/>
      <c r="BL9" s="265"/>
      <c r="BM9" s="265"/>
      <c r="BN9" s="265"/>
      <c r="BO9" s="265"/>
      <c r="BP9" s="265"/>
      <c r="BQ9" s="265"/>
      <c r="BR9" s="265"/>
      <c r="BS9" s="265"/>
      <c r="BT9" s="265"/>
      <c r="BU9" s="265"/>
      <c r="BV9" s="266"/>
      <c r="BW9" s="266"/>
      <c r="BX9" s="266"/>
      <c r="BY9" s="266"/>
      <c r="BZ9" s="266"/>
      <c r="CA9" s="266"/>
      <c r="CB9" s="266"/>
      <c r="CC9" s="266"/>
      <c r="CD9" s="266"/>
      <c r="CE9" s="266"/>
      <c r="CF9" s="34"/>
      <c r="CG9" s="159" t="str">
        <f t="shared" si="0"/>
        <v/>
      </c>
    </row>
    <row r="10" spans="1:85" ht="16" customHeight="1" x14ac:dyDescent="0.4">
      <c r="A10" s="30">
        <f t="shared" si="1"/>
        <v>5</v>
      </c>
      <c r="B10" s="31" t="s">
        <v>22</v>
      </c>
      <c r="C10" s="31" t="s">
        <v>12</v>
      </c>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240"/>
      <c r="BW10" s="240"/>
      <c r="BX10" s="240"/>
      <c r="BY10" s="240"/>
      <c r="BZ10" s="240"/>
      <c r="CA10" s="240"/>
      <c r="CB10" s="240"/>
      <c r="CC10" s="240"/>
      <c r="CD10" s="240"/>
      <c r="CE10" s="240"/>
      <c r="CF10" s="34"/>
      <c r="CG10" s="33" t="str">
        <f t="shared" si="0"/>
        <v/>
      </c>
    </row>
    <row r="11" spans="1:85" ht="16" customHeight="1" x14ac:dyDescent="0.4">
      <c r="A11" s="263">
        <f t="shared" si="1"/>
        <v>6</v>
      </c>
      <c r="B11" s="264" t="s">
        <v>23</v>
      </c>
      <c r="C11" s="264" t="s">
        <v>12</v>
      </c>
      <c r="D11" s="265"/>
      <c r="E11" s="265"/>
      <c r="F11" s="265"/>
      <c r="G11" s="265"/>
      <c r="H11" s="265"/>
      <c r="I11" s="265"/>
      <c r="J11" s="265"/>
      <c r="K11" s="265"/>
      <c r="L11" s="265"/>
      <c r="M11" s="265"/>
      <c r="N11" s="265"/>
      <c r="O11" s="265"/>
      <c r="P11" s="265"/>
      <c r="Q11" s="265"/>
      <c r="R11" s="265"/>
      <c r="S11" s="265"/>
      <c r="T11" s="265"/>
      <c r="U11" s="265"/>
      <c r="V11" s="265"/>
      <c r="W11" s="265"/>
      <c r="X11" s="265"/>
      <c r="Y11" s="265"/>
      <c r="Z11" s="265"/>
      <c r="AA11" s="265"/>
      <c r="AB11" s="265"/>
      <c r="AC11" s="265"/>
      <c r="AD11" s="265"/>
      <c r="AE11" s="265"/>
      <c r="AF11" s="265"/>
      <c r="AG11" s="265"/>
      <c r="AH11" s="265"/>
      <c r="AI11" s="265"/>
      <c r="AJ11" s="265"/>
      <c r="AK11" s="265"/>
      <c r="AL11" s="265"/>
      <c r="AM11" s="265"/>
      <c r="AN11" s="265"/>
      <c r="AO11" s="265"/>
      <c r="AP11" s="265"/>
      <c r="AQ11" s="265"/>
      <c r="AR11" s="265"/>
      <c r="AS11" s="265"/>
      <c r="AT11" s="265"/>
      <c r="AU11" s="265"/>
      <c r="AV11" s="265"/>
      <c r="AW11" s="265"/>
      <c r="AX11" s="265"/>
      <c r="AY11" s="265"/>
      <c r="AZ11" s="265"/>
      <c r="BA11" s="265"/>
      <c r="BB11" s="265"/>
      <c r="BC11" s="265"/>
      <c r="BD11" s="265"/>
      <c r="BE11" s="265"/>
      <c r="BF11" s="265"/>
      <c r="BG11" s="265"/>
      <c r="BH11" s="265"/>
      <c r="BI11" s="265"/>
      <c r="BJ11" s="265"/>
      <c r="BK11" s="265"/>
      <c r="BL11" s="265"/>
      <c r="BM11" s="265"/>
      <c r="BN11" s="265"/>
      <c r="BO11" s="265"/>
      <c r="BP11" s="265"/>
      <c r="BQ11" s="265"/>
      <c r="BR11" s="265"/>
      <c r="BS11" s="265"/>
      <c r="BT11" s="265"/>
      <c r="BU11" s="265"/>
      <c r="BV11" s="266"/>
      <c r="BW11" s="266"/>
      <c r="BX11" s="266"/>
      <c r="BY11" s="266"/>
      <c r="BZ11" s="266"/>
      <c r="CA11" s="266"/>
      <c r="CB11" s="266"/>
      <c r="CC11" s="266"/>
      <c r="CD11" s="266"/>
      <c r="CE11" s="266"/>
      <c r="CF11" s="34"/>
      <c r="CG11" s="159" t="str">
        <f t="shared" si="0"/>
        <v/>
      </c>
    </row>
    <row r="12" spans="1:85" ht="16" customHeight="1" x14ac:dyDescent="0.4">
      <c r="A12" s="30">
        <f t="shared" si="1"/>
        <v>7</v>
      </c>
      <c r="B12" s="31" t="s">
        <v>24</v>
      </c>
      <c r="C12" s="31" t="s">
        <v>12</v>
      </c>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240"/>
      <c r="BW12" s="240"/>
      <c r="BX12" s="240"/>
      <c r="BY12" s="240"/>
      <c r="BZ12" s="240"/>
      <c r="CA12" s="240"/>
      <c r="CB12" s="240"/>
      <c r="CC12" s="240"/>
      <c r="CD12" s="240"/>
      <c r="CE12" s="240"/>
      <c r="CF12" s="34"/>
      <c r="CG12" s="33" t="str">
        <f t="shared" si="0"/>
        <v/>
      </c>
    </row>
    <row r="13" spans="1:85" ht="16" customHeight="1" x14ac:dyDescent="0.4">
      <c r="A13" s="263">
        <f t="shared" si="1"/>
        <v>8</v>
      </c>
      <c r="B13" s="264" t="s">
        <v>25</v>
      </c>
      <c r="C13" s="264" t="s">
        <v>19</v>
      </c>
      <c r="D13" s="265"/>
      <c r="E13" s="265"/>
      <c r="F13" s="265"/>
      <c r="G13" s="265"/>
      <c r="H13" s="265"/>
      <c r="I13" s="265"/>
      <c r="J13" s="265"/>
      <c r="K13" s="265"/>
      <c r="L13" s="265"/>
      <c r="M13" s="265"/>
      <c r="N13" s="265"/>
      <c r="O13" s="265"/>
      <c r="P13" s="265"/>
      <c r="Q13" s="265"/>
      <c r="R13" s="265"/>
      <c r="S13" s="265"/>
      <c r="T13" s="265"/>
      <c r="U13" s="265"/>
      <c r="V13" s="265"/>
      <c r="W13" s="265"/>
      <c r="X13" s="265"/>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6"/>
      <c r="BW13" s="266"/>
      <c r="BX13" s="266"/>
      <c r="BY13" s="266"/>
      <c r="BZ13" s="266"/>
      <c r="CA13" s="266"/>
      <c r="CB13" s="266"/>
      <c r="CC13" s="266"/>
      <c r="CD13" s="266"/>
      <c r="CE13" s="266"/>
      <c r="CF13" s="34"/>
      <c r="CG13" s="159" t="str">
        <f t="shared" si="0"/>
        <v/>
      </c>
    </row>
    <row r="14" spans="1:85" ht="16" customHeight="1" x14ac:dyDescent="0.4">
      <c r="A14" s="30">
        <f t="shared" si="1"/>
        <v>9</v>
      </c>
      <c r="B14" s="31" t="s">
        <v>26</v>
      </c>
      <c r="C14" s="31" t="s">
        <v>19</v>
      </c>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240"/>
      <c r="BW14" s="240"/>
      <c r="BX14" s="240"/>
      <c r="BY14" s="240"/>
      <c r="BZ14" s="240"/>
      <c r="CA14" s="240"/>
      <c r="CB14" s="240"/>
      <c r="CC14" s="240"/>
      <c r="CD14" s="240"/>
      <c r="CE14" s="240"/>
      <c r="CF14" s="34"/>
      <c r="CG14" s="33" t="str">
        <f t="shared" si="0"/>
        <v/>
      </c>
    </row>
    <row r="15" spans="1:85" ht="16" customHeight="1" x14ac:dyDescent="0.4">
      <c r="A15" s="263">
        <f t="shared" si="1"/>
        <v>10</v>
      </c>
      <c r="B15" s="264" t="s">
        <v>27</v>
      </c>
      <c r="C15" s="264" t="s">
        <v>19</v>
      </c>
      <c r="D15" s="265"/>
      <c r="E15" s="265"/>
      <c r="F15" s="265"/>
      <c r="G15" s="265"/>
      <c r="H15" s="265"/>
      <c r="I15" s="265"/>
      <c r="J15" s="265"/>
      <c r="K15" s="265"/>
      <c r="L15" s="265"/>
      <c r="M15" s="265"/>
      <c r="N15" s="265"/>
      <c r="O15" s="265"/>
      <c r="P15" s="265"/>
      <c r="Q15" s="265"/>
      <c r="R15" s="265"/>
      <c r="S15" s="265"/>
      <c r="T15" s="265"/>
      <c r="U15" s="265"/>
      <c r="V15" s="265"/>
      <c r="W15" s="265"/>
      <c r="X15" s="265"/>
      <c r="Y15" s="265"/>
      <c r="Z15" s="265"/>
      <c r="AA15" s="265"/>
      <c r="AB15" s="265"/>
      <c r="AC15" s="265"/>
      <c r="AD15" s="265"/>
      <c r="AE15" s="265"/>
      <c r="AF15" s="265"/>
      <c r="AG15" s="265"/>
      <c r="AH15" s="265"/>
      <c r="AI15" s="265"/>
      <c r="AJ15" s="265"/>
      <c r="AK15" s="265"/>
      <c r="AL15" s="265"/>
      <c r="AM15" s="265"/>
      <c r="AN15" s="265"/>
      <c r="AO15" s="265"/>
      <c r="AP15" s="265"/>
      <c r="AQ15" s="265"/>
      <c r="AR15" s="265"/>
      <c r="AS15" s="265"/>
      <c r="AT15" s="265"/>
      <c r="AU15" s="265"/>
      <c r="AV15" s="265"/>
      <c r="AW15" s="265"/>
      <c r="AX15" s="265"/>
      <c r="AY15" s="265"/>
      <c r="AZ15" s="265"/>
      <c r="BA15" s="265"/>
      <c r="BB15" s="265"/>
      <c r="BC15" s="265"/>
      <c r="BD15" s="265"/>
      <c r="BE15" s="265"/>
      <c r="BF15" s="265"/>
      <c r="BG15" s="265"/>
      <c r="BH15" s="265"/>
      <c r="BI15" s="265"/>
      <c r="BJ15" s="265"/>
      <c r="BK15" s="265"/>
      <c r="BL15" s="265"/>
      <c r="BM15" s="265"/>
      <c r="BN15" s="265"/>
      <c r="BO15" s="265"/>
      <c r="BP15" s="265"/>
      <c r="BQ15" s="265"/>
      <c r="BR15" s="265"/>
      <c r="BS15" s="265"/>
      <c r="BT15" s="265"/>
      <c r="BU15" s="265"/>
      <c r="BV15" s="266"/>
      <c r="BW15" s="266"/>
      <c r="BX15" s="266"/>
      <c r="BY15" s="266"/>
      <c r="BZ15" s="266"/>
      <c r="CA15" s="266"/>
      <c r="CB15" s="266"/>
      <c r="CC15" s="266"/>
      <c r="CD15" s="266"/>
      <c r="CE15" s="266"/>
      <c r="CF15" s="34"/>
      <c r="CG15" s="159" t="str">
        <f t="shared" si="0"/>
        <v/>
      </c>
    </row>
    <row r="16" spans="1:85" ht="16" customHeight="1" x14ac:dyDescent="0.4">
      <c r="A16" s="30">
        <f t="shared" si="1"/>
        <v>11</v>
      </c>
      <c r="B16" s="31" t="s">
        <v>28</v>
      </c>
      <c r="C16" s="31" t="s">
        <v>19</v>
      </c>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240"/>
      <c r="BW16" s="240"/>
      <c r="BX16" s="240"/>
      <c r="BY16" s="240"/>
      <c r="BZ16" s="240"/>
      <c r="CA16" s="240"/>
      <c r="CB16" s="240"/>
      <c r="CC16" s="240"/>
      <c r="CD16" s="240"/>
      <c r="CE16" s="240"/>
      <c r="CF16" s="34"/>
      <c r="CG16" s="33" t="str">
        <f t="shared" si="0"/>
        <v/>
      </c>
    </row>
    <row r="17" spans="1:85" ht="16" customHeight="1" x14ac:dyDescent="0.4">
      <c r="A17" s="263">
        <f t="shared" si="1"/>
        <v>12</v>
      </c>
      <c r="B17" s="264" t="s">
        <v>29</v>
      </c>
      <c r="C17" s="264" t="s">
        <v>12</v>
      </c>
      <c r="D17" s="265"/>
      <c r="E17" s="265"/>
      <c r="F17" s="265"/>
      <c r="G17" s="265"/>
      <c r="H17" s="265"/>
      <c r="I17" s="265"/>
      <c r="J17" s="265"/>
      <c r="K17" s="265"/>
      <c r="L17" s="265"/>
      <c r="M17" s="265"/>
      <c r="N17" s="265"/>
      <c r="O17" s="265"/>
      <c r="P17" s="265"/>
      <c r="Q17" s="265"/>
      <c r="R17" s="265"/>
      <c r="S17" s="265"/>
      <c r="T17" s="265"/>
      <c r="U17" s="265"/>
      <c r="V17" s="265"/>
      <c r="W17" s="265"/>
      <c r="X17" s="265"/>
      <c r="Y17" s="265"/>
      <c r="Z17" s="265"/>
      <c r="AA17" s="265"/>
      <c r="AB17" s="265"/>
      <c r="AC17" s="265"/>
      <c r="AD17" s="265"/>
      <c r="AE17" s="265"/>
      <c r="AF17" s="265"/>
      <c r="AG17" s="265"/>
      <c r="AH17" s="265"/>
      <c r="AI17" s="265"/>
      <c r="AJ17" s="265"/>
      <c r="AK17" s="265"/>
      <c r="AL17" s="265"/>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5"/>
      <c r="BK17" s="265"/>
      <c r="BL17" s="265"/>
      <c r="BM17" s="265"/>
      <c r="BN17" s="265"/>
      <c r="BO17" s="265"/>
      <c r="BP17" s="265"/>
      <c r="BQ17" s="265"/>
      <c r="BR17" s="265"/>
      <c r="BS17" s="265"/>
      <c r="BT17" s="265"/>
      <c r="BU17" s="265"/>
      <c r="BV17" s="266"/>
      <c r="BW17" s="266"/>
      <c r="BX17" s="266"/>
      <c r="BY17" s="266"/>
      <c r="BZ17" s="266"/>
      <c r="CA17" s="266"/>
      <c r="CB17" s="266"/>
      <c r="CC17" s="266"/>
      <c r="CD17" s="266"/>
      <c r="CE17" s="266"/>
      <c r="CF17" s="34"/>
      <c r="CG17" s="159" t="str">
        <f t="shared" si="0"/>
        <v/>
      </c>
    </row>
    <row r="18" spans="1:85" ht="16" customHeight="1" x14ac:dyDescent="0.4">
      <c r="A18" s="30">
        <f t="shared" si="1"/>
        <v>13</v>
      </c>
      <c r="B18" s="31" t="s">
        <v>30</v>
      </c>
      <c r="C18" s="31" t="s">
        <v>19</v>
      </c>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240"/>
      <c r="BW18" s="240"/>
      <c r="BX18" s="240"/>
      <c r="BY18" s="240"/>
      <c r="BZ18" s="240"/>
      <c r="CA18" s="240"/>
      <c r="CB18" s="240"/>
      <c r="CC18" s="240"/>
      <c r="CD18" s="240"/>
      <c r="CE18" s="240"/>
      <c r="CF18" s="34"/>
      <c r="CG18" s="33" t="str">
        <f t="shared" si="0"/>
        <v/>
      </c>
    </row>
    <row r="19" spans="1:85" ht="16" customHeight="1" x14ac:dyDescent="0.4">
      <c r="A19" s="263">
        <f t="shared" si="1"/>
        <v>14</v>
      </c>
      <c r="B19" s="264" t="s">
        <v>31</v>
      </c>
      <c r="C19" s="264" t="s">
        <v>19</v>
      </c>
      <c r="D19" s="265"/>
      <c r="E19" s="265"/>
      <c r="F19" s="265"/>
      <c r="G19" s="265"/>
      <c r="H19" s="265"/>
      <c r="I19" s="265"/>
      <c r="J19" s="265"/>
      <c r="K19" s="265"/>
      <c r="L19" s="265"/>
      <c r="M19" s="265"/>
      <c r="N19" s="265"/>
      <c r="O19" s="265"/>
      <c r="P19" s="265"/>
      <c r="Q19" s="265"/>
      <c r="R19" s="265"/>
      <c r="S19" s="265"/>
      <c r="T19" s="265"/>
      <c r="U19" s="265"/>
      <c r="V19" s="265"/>
      <c r="W19" s="265"/>
      <c r="X19" s="265"/>
      <c r="Y19" s="265"/>
      <c r="Z19" s="265"/>
      <c r="AA19" s="265"/>
      <c r="AB19" s="265"/>
      <c r="AC19" s="265"/>
      <c r="AD19" s="265"/>
      <c r="AE19" s="265"/>
      <c r="AF19" s="265"/>
      <c r="AG19" s="265"/>
      <c r="AH19" s="265"/>
      <c r="AI19" s="265"/>
      <c r="AJ19" s="265"/>
      <c r="AK19" s="265"/>
      <c r="AL19" s="265"/>
      <c r="AM19" s="265"/>
      <c r="AN19" s="265"/>
      <c r="AO19" s="265"/>
      <c r="AP19" s="265"/>
      <c r="AQ19" s="265"/>
      <c r="AR19" s="265"/>
      <c r="AS19" s="265"/>
      <c r="AT19" s="265"/>
      <c r="AU19" s="265"/>
      <c r="AV19" s="265"/>
      <c r="AW19" s="265"/>
      <c r="AX19" s="265"/>
      <c r="AY19" s="265"/>
      <c r="AZ19" s="265"/>
      <c r="BA19" s="265"/>
      <c r="BB19" s="265"/>
      <c r="BC19" s="265"/>
      <c r="BD19" s="265"/>
      <c r="BE19" s="265"/>
      <c r="BF19" s="265"/>
      <c r="BG19" s="265"/>
      <c r="BH19" s="265"/>
      <c r="BI19" s="265"/>
      <c r="BJ19" s="265"/>
      <c r="BK19" s="265"/>
      <c r="BL19" s="265"/>
      <c r="BM19" s="265"/>
      <c r="BN19" s="265"/>
      <c r="BO19" s="265"/>
      <c r="BP19" s="265"/>
      <c r="BQ19" s="265"/>
      <c r="BR19" s="265"/>
      <c r="BS19" s="265"/>
      <c r="BT19" s="265"/>
      <c r="BU19" s="265"/>
      <c r="BV19" s="266"/>
      <c r="BW19" s="266"/>
      <c r="BX19" s="266"/>
      <c r="BY19" s="266"/>
      <c r="BZ19" s="266"/>
      <c r="CA19" s="266"/>
      <c r="CB19" s="266"/>
      <c r="CC19" s="266"/>
      <c r="CD19" s="266"/>
      <c r="CE19" s="266"/>
      <c r="CF19" s="34"/>
      <c r="CG19" s="159" t="str">
        <f t="shared" si="0"/>
        <v/>
      </c>
    </row>
    <row r="20" spans="1:85" ht="16" customHeight="1" x14ac:dyDescent="0.4">
      <c r="A20" s="30">
        <f t="shared" si="1"/>
        <v>15</v>
      </c>
      <c r="B20" s="31" t="s">
        <v>32</v>
      </c>
      <c r="C20" s="31" t="s">
        <v>19</v>
      </c>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240"/>
      <c r="BW20" s="240"/>
      <c r="BX20" s="240"/>
      <c r="BY20" s="240"/>
      <c r="BZ20" s="240"/>
      <c r="CA20" s="240"/>
      <c r="CB20" s="240"/>
      <c r="CC20" s="240"/>
      <c r="CD20" s="240"/>
      <c r="CE20" s="240"/>
      <c r="CF20" s="34"/>
      <c r="CG20" s="33" t="str">
        <f t="shared" si="0"/>
        <v/>
      </c>
    </row>
    <row r="21" spans="1:85" ht="16" customHeight="1" x14ac:dyDescent="0.4">
      <c r="A21" s="263">
        <f t="shared" si="1"/>
        <v>16</v>
      </c>
      <c r="B21" s="264" t="s">
        <v>33</v>
      </c>
      <c r="C21" s="264" t="s">
        <v>12</v>
      </c>
      <c r="D21" s="265"/>
      <c r="E21" s="265"/>
      <c r="F21" s="265"/>
      <c r="G21" s="265"/>
      <c r="H21" s="265"/>
      <c r="I21" s="265"/>
      <c r="J21" s="265"/>
      <c r="K21" s="265"/>
      <c r="L21" s="265"/>
      <c r="M21" s="265"/>
      <c r="N21" s="265"/>
      <c r="O21" s="265"/>
      <c r="P21" s="265"/>
      <c r="Q21" s="265"/>
      <c r="R21" s="265"/>
      <c r="S21" s="265"/>
      <c r="T21" s="265"/>
      <c r="U21" s="265"/>
      <c r="V21" s="265"/>
      <c r="W21" s="265"/>
      <c r="X21" s="265"/>
      <c r="Y21" s="265"/>
      <c r="Z21" s="265"/>
      <c r="AA21" s="265"/>
      <c r="AB21" s="265"/>
      <c r="AC21" s="265"/>
      <c r="AD21" s="265"/>
      <c r="AE21" s="265"/>
      <c r="AF21" s="265"/>
      <c r="AG21" s="265"/>
      <c r="AH21" s="265"/>
      <c r="AI21" s="265"/>
      <c r="AJ21" s="265"/>
      <c r="AK21" s="265"/>
      <c r="AL21" s="265"/>
      <c r="AM21" s="265"/>
      <c r="AN21" s="265"/>
      <c r="AO21" s="265"/>
      <c r="AP21" s="265"/>
      <c r="AQ21" s="265"/>
      <c r="AR21" s="265"/>
      <c r="AS21" s="265"/>
      <c r="AT21" s="265"/>
      <c r="AU21" s="265"/>
      <c r="AV21" s="265"/>
      <c r="AW21" s="265"/>
      <c r="AX21" s="265"/>
      <c r="AY21" s="265"/>
      <c r="AZ21" s="265"/>
      <c r="BA21" s="265"/>
      <c r="BB21" s="265"/>
      <c r="BC21" s="265"/>
      <c r="BD21" s="265"/>
      <c r="BE21" s="265"/>
      <c r="BF21" s="265"/>
      <c r="BG21" s="265"/>
      <c r="BH21" s="265"/>
      <c r="BI21" s="265"/>
      <c r="BJ21" s="265"/>
      <c r="BK21" s="265"/>
      <c r="BL21" s="265"/>
      <c r="BM21" s="265"/>
      <c r="BN21" s="265"/>
      <c r="BO21" s="265"/>
      <c r="BP21" s="265"/>
      <c r="BQ21" s="265"/>
      <c r="BR21" s="265"/>
      <c r="BS21" s="265"/>
      <c r="BT21" s="265"/>
      <c r="BU21" s="265"/>
      <c r="BV21" s="266"/>
      <c r="BW21" s="266"/>
      <c r="BX21" s="266"/>
      <c r="BY21" s="266"/>
      <c r="BZ21" s="266"/>
      <c r="CA21" s="266"/>
      <c r="CB21" s="266"/>
      <c r="CC21" s="266"/>
      <c r="CD21" s="266"/>
      <c r="CE21" s="266"/>
      <c r="CF21" s="34"/>
      <c r="CG21" s="159" t="str">
        <f t="shared" si="0"/>
        <v/>
      </c>
    </row>
    <row r="22" spans="1:85" ht="16" customHeight="1" x14ac:dyDescent="0.4">
      <c r="A22" s="30">
        <f t="shared" si="1"/>
        <v>17</v>
      </c>
      <c r="B22" s="31" t="s">
        <v>34</v>
      </c>
      <c r="C22" s="31" t="s">
        <v>12</v>
      </c>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240"/>
      <c r="BW22" s="240"/>
      <c r="BX22" s="240"/>
      <c r="BY22" s="240"/>
      <c r="BZ22" s="240"/>
      <c r="CA22" s="240"/>
      <c r="CB22" s="240"/>
      <c r="CC22" s="240"/>
      <c r="CD22" s="240"/>
      <c r="CE22" s="240"/>
      <c r="CF22" s="34"/>
      <c r="CG22" s="33" t="str">
        <f t="shared" si="0"/>
        <v/>
      </c>
    </row>
    <row r="23" spans="1:85" ht="16" customHeight="1" x14ac:dyDescent="0.4">
      <c r="A23" s="263">
        <f t="shared" si="1"/>
        <v>18</v>
      </c>
      <c r="B23" s="264" t="s">
        <v>35</v>
      </c>
      <c r="C23" s="264" t="s">
        <v>12</v>
      </c>
      <c r="D23" s="265"/>
      <c r="E23" s="265"/>
      <c r="F23" s="265"/>
      <c r="G23" s="265"/>
      <c r="H23" s="265"/>
      <c r="I23" s="265"/>
      <c r="J23" s="265"/>
      <c r="K23" s="265"/>
      <c r="L23" s="265"/>
      <c r="M23" s="265"/>
      <c r="N23" s="265"/>
      <c r="O23" s="265"/>
      <c r="P23" s="265"/>
      <c r="Q23" s="265"/>
      <c r="R23" s="265"/>
      <c r="S23" s="265"/>
      <c r="T23" s="265"/>
      <c r="U23" s="265"/>
      <c r="V23" s="265"/>
      <c r="W23" s="265"/>
      <c r="X23" s="265"/>
      <c r="Y23" s="265"/>
      <c r="Z23" s="265"/>
      <c r="AA23" s="265"/>
      <c r="AB23" s="265"/>
      <c r="AC23" s="265"/>
      <c r="AD23" s="265"/>
      <c r="AE23" s="265"/>
      <c r="AF23" s="265"/>
      <c r="AG23" s="265"/>
      <c r="AH23" s="265"/>
      <c r="AI23" s="265"/>
      <c r="AJ23" s="265"/>
      <c r="AK23" s="265"/>
      <c r="AL23" s="265"/>
      <c r="AM23" s="265"/>
      <c r="AN23" s="265"/>
      <c r="AO23" s="265"/>
      <c r="AP23" s="265"/>
      <c r="AQ23" s="265"/>
      <c r="AR23" s="265"/>
      <c r="AS23" s="265"/>
      <c r="AT23" s="265"/>
      <c r="AU23" s="265"/>
      <c r="AV23" s="265"/>
      <c r="AW23" s="265"/>
      <c r="AX23" s="265"/>
      <c r="AY23" s="265"/>
      <c r="AZ23" s="265"/>
      <c r="BA23" s="265"/>
      <c r="BB23" s="265"/>
      <c r="BC23" s="265"/>
      <c r="BD23" s="265"/>
      <c r="BE23" s="265"/>
      <c r="BF23" s="265"/>
      <c r="BG23" s="265"/>
      <c r="BH23" s="265"/>
      <c r="BI23" s="265"/>
      <c r="BJ23" s="265"/>
      <c r="BK23" s="265"/>
      <c r="BL23" s="265"/>
      <c r="BM23" s="265"/>
      <c r="BN23" s="265"/>
      <c r="BO23" s="265"/>
      <c r="BP23" s="265"/>
      <c r="BQ23" s="265"/>
      <c r="BR23" s="265"/>
      <c r="BS23" s="265"/>
      <c r="BT23" s="265"/>
      <c r="BU23" s="265"/>
      <c r="BV23" s="266"/>
      <c r="BW23" s="266"/>
      <c r="BX23" s="266"/>
      <c r="BY23" s="266"/>
      <c r="BZ23" s="266"/>
      <c r="CA23" s="266"/>
      <c r="CB23" s="266"/>
      <c r="CC23" s="266"/>
      <c r="CD23" s="266"/>
      <c r="CE23" s="266"/>
      <c r="CF23" s="34"/>
      <c r="CG23" s="159" t="str">
        <f t="shared" si="0"/>
        <v/>
      </c>
    </row>
    <row r="24" spans="1:85" ht="16" customHeight="1" x14ac:dyDescent="0.4">
      <c r="A24" s="30">
        <f t="shared" si="1"/>
        <v>19</v>
      </c>
      <c r="B24" s="31" t="s">
        <v>36</v>
      </c>
      <c r="C24" s="31" t="s">
        <v>19</v>
      </c>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240"/>
      <c r="BW24" s="240"/>
      <c r="BX24" s="240"/>
      <c r="BY24" s="240"/>
      <c r="BZ24" s="240"/>
      <c r="CA24" s="240"/>
      <c r="CB24" s="240"/>
      <c r="CC24" s="240"/>
      <c r="CD24" s="240"/>
      <c r="CE24" s="240"/>
      <c r="CF24" s="34"/>
      <c r="CG24" s="33" t="str">
        <f t="shared" si="0"/>
        <v/>
      </c>
    </row>
    <row r="25" spans="1:85" ht="16" customHeight="1" x14ac:dyDescent="0.4">
      <c r="A25" s="263">
        <f t="shared" si="1"/>
        <v>20</v>
      </c>
      <c r="B25" s="264" t="s">
        <v>37</v>
      </c>
      <c r="C25" s="264" t="s">
        <v>19</v>
      </c>
      <c r="D25" s="265"/>
      <c r="E25" s="265"/>
      <c r="F25" s="265"/>
      <c r="G25" s="265"/>
      <c r="H25" s="265"/>
      <c r="I25" s="265"/>
      <c r="J25" s="265"/>
      <c r="K25" s="265"/>
      <c r="L25" s="265"/>
      <c r="M25" s="265"/>
      <c r="N25" s="265"/>
      <c r="O25" s="265"/>
      <c r="P25" s="265"/>
      <c r="Q25" s="265"/>
      <c r="R25" s="265"/>
      <c r="S25" s="265"/>
      <c r="T25" s="265"/>
      <c r="U25" s="265"/>
      <c r="V25" s="265"/>
      <c r="W25" s="265"/>
      <c r="X25" s="265"/>
      <c r="Y25" s="265"/>
      <c r="Z25" s="265"/>
      <c r="AA25" s="265"/>
      <c r="AB25" s="265"/>
      <c r="AC25" s="265"/>
      <c r="AD25" s="265"/>
      <c r="AE25" s="265"/>
      <c r="AF25" s="265"/>
      <c r="AG25" s="265"/>
      <c r="AH25" s="265"/>
      <c r="AI25" s="265"/>
      <c r="AJ25" s="265"/>
      <c r="AK25" s="265"/>
      <c r="AL25" s="265"/>
      <c r="AM25" s="265"/>
      <c r="AN25" s="265"/>
      <c r="AO25" s="265"/>
      <c r="AP25" s="265"/>
      <c r="AQ25" s="265"/>
      <c r="AR25" s="265"/>
      <c r="AS25" s="265"/>
      <c r="AT25" s="265"/>
      <c r="AU25" s="265"/>
      <c r="AV25" s="265"/>
      <c r="AW25" s="265"/>
      <c r="AX25" s="265"/>
      <c r="AY25" s="265"/>
      <c r="AZ25" s="265"/>
      <c r="BA25" s="265"/>
      <c r="BB25" s="265"/>
      <c r="BC25" s="265"/>
      <c r="BD25" s="265"/>
      <c r="BE25" s="265"/>
      <c r="BF25" s="265"/>
      <c r="BG25" s="265"/>
      <c r="BH25" s="265"/>
      <c r="BI25" s="265"/>
      <c r="BJ25" s="265"/>
      <c r="BK25" s="265"/>
      <c r="BL25" s="265"/>
      <c r="BM25" s="265"/>
      <c r="BN25" s="265"/>
      <c r="BO25" s="265"/>
      <c r="BP25" s="265"/>
      <c r="BQ25" s="265"/>
      <c r="BR25" s="265"/>
      <c r="BS25" s="265"/>
      <c r="BT25" s="265"/>
      <c r="BU25" s="265"/>
      <c r="BV25" s="266"/>
      <c r="BW25" s="266"/>
      <c r="BX25" s="266"/>
      <c r="BY25" s="266"/>
      <c r="BZ25" s="266"/>
      <c r="CA25" s="266"/>
      <c r="CB25" s="266"/>
      <c r="CC25" s="266"/>
      <c r="CD25" s="266"/>
      <c r="CE25" s="266"/>
      <c r="CF25" s="34"/>
      <c r="CG25" s="159" t="str">
        <f t="shared" si="0"/>
        <v/>
      </c>
    </row>
    <row r="26" spans="1:85" ht="16" customHeight="1" x14ac:dyDescent="0.4">
      <c r="A26" s="30">
        <f t="shared" si="1"/>
        <v>21</v>
      </c>
      <c r="B26" s="31" t="s">
        <v>38</v>
      </c>
      <c r="C26" s="31" t="s">
        <v>12</v>
      </c>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240"/>
      <c r="BW26" s="240"/>
      <c r="BX26" s="240"/>
      <c r="BY26" s="240"/>
      <c r="BZ26" s="240"/>
      <c r="CA26" s="240"/>
      <c r="CB26" s="240"/>
      <c r="CC26" s="240"/>
      <c r="CD26" s="240"/>
      <c r="CE26" s="240"/>
      <c r="CF26" s="34"/>
      <c r="CG26" s="159" t="str">
        <f t="shared" si="0"/>
        <v/>
      </c>
    </row>
    <row r="27" spans="1:85" ht="16" customHeight="1" x14ac:dyDescent="0.4">
      <c r="A27" s="263">
        <f t="shared" si="1"/>
        <v>22</v>
      </c>
      <c r="B27" s="264" t="s">
        <v>39</v>
      </c>
      <c r="C27" s="264" t="s">
        <v>19</v>
      </c>
      <c r="D27" s="265"/>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265"/>
      <c r="AJ27" s="265"/>
      <c r="AK27" s="265"/>
      <c r="AL27" s="265"/>
      <c r="AM27" s="265"/>
      <c r="AN27" s="265"/>
      <c r="AO27" s="265"/>
      <c r="AP27" s="265"/>
      <c r="AQ27" s="265"/>
      <c r="AR27" s="265"/>
      <c r="AS27" s="265"/>
      <c r="AT27" s="265"/>
      <c r="AU27" s="265"/>
      <c r="AV27" s="265"/>
      <c r="AW27" s="265"/>
      <c r="AX27" s="265"/>
      <c r="AY27" s="265"/>
      <c r="AZ27" s="265"/>
      <c r="BA27" s="265"/>
      <c r="BB27" s="265"/>
      <c r="BC27" s="265"/>
      <c r="BD27" s="265"/>
      <c r="BE27" s="265"/>
      <c r="BF27" s="265"/>
      <c r="BG27" s="265"/>
      <c r="BH27" s="265"/>
      <c r="BI27" s="265"/>
      <c r="BJ27" s="265"/>
      <c r="BK27" s="265"/>
      <c r="BL27" s="265"/>
      <c r="BM27" s="265"/>
      <c r="BN27" s="265"/>
      <c r="BO27" s="265"/>
      <c r="BP27" s="265"/>
      <c r="BQ27" s="265"/>
      <c r="BR27" s="265"/>
      <c r="BS27" s="265"/>
      <c r="BT27" s="265"/>
      <c r="BU27" s="265"/>
      <c r="BV27" s="266"/>
      <c r="BW27" s="266"/>
      <c r="BX27" s="266"/>
      <c r="BY27" s="266"/>
      <c r="BZ27" s="266"/>
      <c r="CA27" s="266"/>
      <c r="CB27" s="266"/>
      <c r="CC27" s="266"/>
      <c r="CD27" s="266"/>
      <c r="CE27" s="266"/>
      <c r="CF27" s="34"/>
      <c r="CG27" s="159" t="str">
        <f t="shared" si="0"/>
        <v/>
      </c>
    </row>
    <row r="28" spans="1:85" ht="16" customHeight="1" x14ac:dyDescent="0.4">
      <c r="A28" s="30">
        <f t="shared" si="1"/>
        <v>23</v>
      </c>
      <c r="B28" s="31" t="s">
        <v>40</v>
      </c>
      <c r="C28" s="31" t="s">
        <v>19</v>
      </c>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240"/>
      <c r="BW28" s="240"/>
      <c r="BX28" s="240"/>
      <c r="BY28" s="240"/>
      <c r="BZ28" s="240"/>
      <c r="CA28" s="240"/>
      <c r="CB28" s="240"/>
      <c r="CC28" s="240"/>
      <c r="CD28" s="240"/>
      <c r="CE28" s="240"/>
      <c r="CF28" s="34"/>
      <c r="CG28" s="159" t="str">
        <f t="shared" si="0"/>
        <v/>
      </c>
    </row>
    <row r="29" spans="1:85" ht="16" customHeight="1" x14ac:dyDescent="0.4">
      <c r="A29" s="263">
        <f t="shared" si="1"/>
        <v>24</v>
      </c>
      <c r="B29" s="264" t="s">
        <v>41</v>
      </c>
      <c r="C29" s="264" t="s">
        <v>19</v>
      </c>
      <c r="D29" s="265"/>
      <c r="E29" s="265"/>
      <c r="F29" s="265"/>
      <c r="G29" s="265"/>
      <c r="H29" s="265"/>
      <c r="I29" s="265"/>
      <c r="J29" s="265"/>
      <c r="K29" s="265"/>
      <c r="L29" s="265"/>
      <c r="M29" s="265"/>
      <c r="N29" s="265"/>
      <c r="O29" s="265"/>
      <c r="P29" s="265"/>
      <c r="Q29" s="265"/>
      <c r="R29" s="265"/>
      <c r="S29" s="265"/>
      <c r="T29" s="265"/>
      <c r="U29" s="265"/>
      <c r="V29" s="265"/>
      <c r="W29" s="265"/>
      <c r="X29" s="265"/>
      <c r="Y29" s="265"/>
      <c r="Z29" s="265"/>
      <c r="AA29" s="265"/>
      <c r="AB29" s="265"/>
      <c r="AC29" s="265"/>
      <c r="AD29" s="265"/>
      <c r="AE29" s="265"/>
      <c r="AF29" s="265"/>
      <c r="AG29" s="265"/>
      <c r="AH29" s="265"/>
      <c r="AI29" s="265"/>
      <c r="AJ29" s="265"/>
      <c r="AK29" s="265"/>
      <c r="AL29" s="265"/>
      <c r="AM29" s="265"/>
      <c r="AN29" s="265"/>
      <c r="AO29" s="265"/>
      <c r="AP29" s="265"/>
      <c r="AQ29" s="265"/>
      <c r="AR29" s="265"/>
      <c r="AS29" s="265"/>
      <c r="AT29" s="265"/>
      <c r="AU29" s="265"/>
      <c r="AV29" s="265"/>
      <c r="AW29" s="265"/>
      <c r="AX29" s="265"/>
      <c r="AY29" s="265"/>
      <c r="AZ29" s="265"/>
      <c r="BA29" s="265"/>
      <c r="BB29" s="265"/>
      <c r="BC29" s="265"/>
      <c r="BD29" s="265"/>
      <c r="BE29" s="265"/>
      <c r="BF29" s="265"/>
      <c r="BG29" s="265"/>
      <c r="BH29" s="265"/>
      <c r="BI29" s="265"/>
      <c r="BJ29" s="265"/>
      <c r="BK29" s="265"/>
      <c r="BL29" s="265"/>
      <c r="BM29" s="265"/>
      <c r="BN29" s="265"/>
      <c r="BO29" s="265"/>
      <c r="BP29" s="265"/>
      <c r="BQ29" s="265"/>
      <c r="BR29" s="265"/>
      <c r="BS29" s="265"/>
      <c r="BT29" s="265"/>
      <c r="BU29" s="265"/>
      <c r="BV29" s="266"/>
      <c r="BW29" s="266"/>
      <c r="BX29" s="266"/>
      <c r="BY29" s="266"/>
      <c r="BZ29" s="266"/>
      <c r="CA29" s="266"/>
      <c r="CB29" s="266"/>
      <c r="CC29" s="266"/>
      <c r="CD29" s="266"/>
      <c r="CE29" s="266"/>
      <c r="CF29" s="34"/>
      <c r="CG29" s="159" t="str">
        <f t="shared" si="0"/>
        <v/>
      </c>
    </row>
    <row r="30" spans="1:85" ht="16" customHeight="1" x14ac:dyDescent="0.4">
      <c r="A30" s="30">
        <f t="shared" si="1"/>
        <v>25</v>
      </c>
      <c r="B30" s="31" t="s">
        <v>42</v>
      </c>
      <c r="C30" s="31" t="s">
        <v>19</v>
      </c>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240"/>
      <c r="BW30" s="240"/>
      <c r="BX30" s="240"/>
      <c r="BY30" s="240"/>
      <c r="BZ30" s="240"/>
      <c r="CA30" s="240"/>
      <c r="CB30" s="240"/>
      <c r="CC30" s="240"/>
      <c r="CD30" s="240"/>
      <c r="CE30" s="240"/>
      <c r="CF30" s="34"/>
      <c r="CG30" s="159" t="str">
        <f t="shared" si="0"/>
        <v/>
      </c>
    </row>
    <row r="31" spans="1:85" ht="16" customHeight="1" x14ac:dyDescent="0.4">
      <c r="A31" s="263">
        <f t="shared" si="1"/>
        <v>26</v>
      </c>
      <c r="B31" s="264" t="s">
        <v>43</v>
      </c>
      <c r="C31" s="264" t="s">
        <v>12</v>
      </c>
      <c r="D31" s="265"/>
      <c r="E31" s="265"/>
      <c r="F31" s="265"/>
      <c r="G31" s="265"/>
      <c r="H31" s="265"/>
      <c r="I31" s="265"/>
      <c r="J31" s="265"/>
      <c r="K31" s="265"/>
      <c r="L31" s="265"/>
      <c r="M31" s="265"/>
      <c r="N31" s="265"/>
      <c r="O31" s="265"/>
      <c r="P31" s="265"/>
      <c r="Q31" s="265"/>
      <c r="R31" s="265"/>
      <c r="S31" s="265"/>
      <c r="T31" s="265"/>
      <c r="U31" s="265"/>
      <c r="V31" s="265"/>
      <c r="W31" s="265"/>
      <c r="X31" s="265"/>
      <c r="Y31" s="265"/>
      <c r="Z31" s="265"/>
      <c r="AA31" s="265"/>
      <c r="AB31" s="265"/>
      <c r="AC31" s="265"/>
      <c r="AD31" s="265"/>
      <c r="AE31" s="265"/>
      <c r="AF31" s="265"/>
      <c r="AG31" s="265"/>
      <c r="AH31" s="265"/>
      <c r="AI31" s="265"/>
      <c r="AJ31" s="265"/>
      <c r="AK31" s="265"/>
      <c r="AL31" s="265"/>
      <c r="AM31" s="265"/>
      <c r="AN31" s="265"/>
      <c r="AO31" s="265"/>
      <c r="AP31" s="265"/>
      <c r="AQ31" s="265"/>
      <c r="AR31" s="265"/>
      <c r="AS31" s="265"/>
      <c r="AT31" s="265"/>
      <c r="AU31" s="265"/>
      <c r="AV31" s="265"/>
      <c r="AW31" s="265"/>
      <c r="AX31" s="265"/>
      <c r="AY31" s="265"/>
      <c r="AZ31" s="265"/>
      <c r="BA31" s="265"/>
      <c r="BB31" s="265"/>
      <c r="BC31" s="265"/>
      <c r="BD31" s="265"/>
      <c r="BE31" s="265"/>
      <c r="BF31" s="265"/>
      <c r="BG31" s="265"/>
      <c r="BH31" s="265"/>
      <c r="BI31" s="265"/>
      <c r="BJ31" s="265"/>
      <c r="BK31" s="265"/>
      <c r="BL31" s="265"/>
      <c r="BM31" s="265"/>
      <c r="BN31" s="265"/>
      <c r="BO31" s="265"/>
      <c r="BP31" s="265"/>
      <c r="BQ31" s="265"/>
      <c r="BR31" s="265"/>
      <c r="BS31" s="265"/>
      <c r="BT31" s="265"/>
      <c r="BU31" s="265"/>
      <c r="BV31" s="266"/>
      <c r="BW31" s="266"/>
      <c r="BX31" s="266"/>
      <c r="BY31" s="266"/>
      <c r="BZ31" s="266"/>
      <c r="CA31" s="266"/>
      <c r="CB31" s="266"/>
      <c r="CC31" s="266"/>
      <c r="CD31" s="266"/>
      <c r="CE31" s="266"/>
      <c r="CF31" s="34"/>
      <c r="CG31" s="159" t="str">
        <f t="shared" si="0"/>
        <v/>
      </c>
    </row>
    <row r="32" spans="1:85" ht="16" customHeight="1" x14ac:dyDescent="0.4">
      <c r="A32" s="30">
        <f t="shared" si="1"/>
        <v>27</v>
      </c>
      <c r="B32" s="31" t="s">
        <v>44</v>
      </c>
      <c r="C32" s="31" t="s">
        <v>19</v>
      </c>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240"/>
      <c r="BW32" s="240"/>
      <c r="BX32" s="240"/>
      <c r="BY32" s="240"/>
      <c r="BZ32" s="240"/>
      <c r="CA32" s="240"/>
      <c r="CB32" s="240"/>
      <c r="CC32" s="240"/>
      <c r="CD32" s="240"/>
      <c r="CE32" s="240"/>
      <c r="CF32" s="34"/>
      <c r="CG32" s="159" t="str">
        <f t="shared" si="0"/>
        <v/>
      </c>
    </row>
    <row r="33" spans="1:85" ht="16" customHeight="1" x14ac:dyDescent="0.4">
      <c r="A33" s="263">
        <f t="shared" si="1"/>
        <v>28</v>
      </c>
      <c r="B33" s="264" t="s">
        <v>45</v>
      </c>
      <c r="C33" s="264" t="s">
        <v>19</v>
      </c>
      <c r="D33" s="265"/>
      <c r="E33" s="265"/>
      <c r="F33" s="265"/>
      <c r="G33" s="265"/>
      <c r="H33" s="265"/>
      <c r="I33" s="265"/>
      <c r="J33" s="265"/>
      <c r="K33" s="265"/>
      <c r="L33" s="265"/>
      <c r="M33" s="265"/>
      <c r="N33" s="265"/>
      <c r="O33" s="265"/>
      <c r="P33" s="265"/>
      <c r="Q33" s="265"/>
      <c r="R33" s="265"/>
      <c r="S33" s="265"/>
      <c r="T33" s="265"/>
      <c r="U33" s="265"/>
      <c r="V33" s="265"/>
      <c r="W33" s="265"/>
      <c r="X33" s="265"/>
      <c r="Y33" s="265"/>
      <c r="Z33" s="265"/>
      <c r="AA33" s="265"/>
      <c r="AB33" s="265"/>
      <c r="AC33" s="265"/>
      <c r="AD33" s="265"/>
      <c r="AE33" s="265"/>
      <c r="AF33" s="265"/>
      <c r="AG33" s="265"/>
      <c r="AH33" s="265"/>
      <c r="AI33" s="265"/>
      <c r="AJ33" s="265"/>
      <c r="AK33" s="265"/>
      <c r="AL33" s="265"/>
      <c r="AM33" s="265"/>
      <c r="AN33" s="265"/>
      <c r="AO33" s="265"/>
      <c r="AP33" s="265"/>
      <c r="AQ33" s="265"/>
      <c r="AR33" s="265"/>
      <c r="AS33" s="265"/>
      <c r="AT33" s="265"/>
      <c r="AU33" s="265"/>
      <c r="AV33" s="265"/>
      <c r="AW33" s="265"/>
      <c r="AX33" s="265"/>
      <c r="AY33" s="265"/>
      <c r="AZ33" s="265"/>
      <c r="BA33" s="265"/>
      <c r="BB33" s="265"/>
      <c r="BC33" s="265"/>
      <c r="BD33" s="265"/>
      <c r="BE33" s="265"/>
      <c r="BF33" s="265"/>
      <c r="BG33" s="265"/>
      <c r="BH33" s="265"/>
      <c r="BI33" s="265"/>
      <c r="BJ33" s="265"/>
      <c r="BK33" s="265"/>
      <c r="BL33" s="265"/>
      <c r="BM33" s="265"/>
      <c r="BN33" s="265"/>
      <c r="BO33" s="265"/>
      <c r="BP33" s="265"/>
      <c r="BQ33" s="265"/>
      <c r="BR33" s="265"/>
      <c r="BS33" s="265"/>
      <c r="BT33" s="265"/>
      <c r="BU33" s="265"/>
      <c r="BV33" s="266"/>
      <c r="BW33" s="266"/>
      <c r="BX33" s="266"/>
      <c r="BY33" s="266"/>
      <c r="BZ33" s="266"/>
      <c r="CA33" s="266"/>
      <c r="CB33" s="266"/>
      <c r="CC33" s="266"/>
      <c r="CD33" s="266"/>
      <c r="CE33" s="266"/>
      <c r="CF33" s="34"/>
      <c r="CG33" s="159" t="str">
        <f t="shared" si="0"/>
        <v/>
      </c>
    </row>
    <row r="34" spans="1:85" ht="16" customHeight="1" x14ac:dyDescent="0.4">
      <c r="A34" s="30">
        <f t="shared" si="1"/>
        <v>29</v>
      </c>
      <c r="B34" s="31" t="s">
        <v>46</v>
      </c>
      <c r="C34" s="31" t="s">
        <v>19</v>
      </c>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240"/>
      <c r="BW34" s="240"/>
      <c r="BX34" s="240"/>
      <c r="BY34" s="240"/>
      <c r="BZ34" s="240"/>
      <c r="CA34" s="240"/>
      <c r="CB34" s="240"/>
      <c r="CC34" s="240"/>
      <c r="CD34" s="240"/>
      <c r="CE34" s="240"/>
      <c r="CF34" s="34"/>
      <c r="CG34" s="159" t="str">
        <f t="shared" si="0"/>
        <v/>
      </c>
    </row>
    <row r="35" spans="1:85" ht="16" customHeight="1" x14ac:dyDescent="0.4">
      <c r="A35" s="263">
        <f t="shared" si="1"/>
        <v>30</v>
      </c>
      <c r="B35" s="264" t="s">
        <v>47</v>
      </c>
      <c r="C35" s="264" t="s">
        <v>19</v>
      </c>
      <c r="D35" s="265"/>
      <c r="E35" s="265"/>
      <c r="F35" s="265"/>
      <c r="G35" s="265"/>
      <c r="H35" s="265"/>
      <c r="I35" s="265"/>
      <c r="J35" s="265"/>
      <c r="K35" s="265"/>
      <c r="L35" s="265"/>
      <c r="M35" s="265"/>
      <c r="N35" s="265"/>
      <c r="O35" s="265"/>
      <c r="P35" s="265"/>
      <c r="Q35" s="265"/>
      <c r="R35" s="265"/>
      <c r="S35" s="265"/>
      <c r="T35" s="265"/>
      <c r="U35" s="265"/>
      <c r="V35" s="265"/>
      <c r="W35" s="265"/>
      <c r="X35" s="265"/>
      <c r="Y35" s="265"/>
      <c r="Z35" s="265"/>
      <c r="AA35" s="265"/>
      <c r="AB35" s="265"/>
      <c r="AC35" s="265"/>
      <c r="AD35" s="265"/>
      <c r="AE35" s="265"/>
      <c r="AF35" s="265"/>
      <c r="AG35" s="265"/>
      <c r="AH35" s="265"/>
      <c r="AI35" s="265"/>
      <c r="AJ35" s="265"/>
      <c r="AK35" s="265"/>
      <c r="AL35" s="265"/>
      <c r="AM35" s="265"/>
      <c r="AN35" s="265"/>
      <c r="AO35" s="265"/>
      <c r="AP35" s="265"/>
      <c r="AQ35" s="265"/>
      <c r="AR35" s="265"/>
      <c r="AS35" s="265"/>
      <c r="AT35" s="265"/>
      <c r="AU35" s="265"/>
      <c r="AV35" s="265"/>
      <c r="AW35" s="265"/>
      <c r="AX35" s="265"/>
      <c r="AY35" s="265"/>
      <c r="AZ35" s="265"/>
      <c r="BA35" s="265"/>
      <c r="BB35" s="265"/>
      <c r="BC35" s="265"/>
      <c r="BD35" s="265"/>
      <c r="BE35" s="265"/>
      <c r="BF35" s="265"/>
      <c r="BG35" s="265"/>
      <c r="BH35" s="265"/>
      <c r="BI35" s="265"/>
      <c r="BJ35" s="265"/>
      <c r="BK35" s="265"/>
      <c r="BL35" s="265"/>
      <c r="BM35" s="265"/>
      <c r="BN35" s="265"/>
      <c r="BO35" s="265"/>
      <c r="BP35" s="265"/>
      <c r="BQ35" s="265"/>
      <c r="BR35" s="265"/>
      <c r="BS35" s="265"/>
      <c r="BT35" s="265"/>
      <c r="BU35" s="265"/>
      <c r="BV35" s="266"/>
      <c r="BW35" s="266"/>
      <c r="BX35" s="266"/>
      <c r="BY35" s="266"/>
      <c r="BZ35" s="266"/>
      <c r="CA35" s="266"/>
      <c r="CB35" s="266"/>
      <c r="CC35" s="266"/>
      <c r="CD35" s="266"/>
      <c r="CE35" s="266"/>
      <c r="CF35" s="34"/>
      <c r="CG35" s="159" t="str">
        <f t="shared" si="0"/>
        <v/>
      </c>
    </row>
    <row r="36" spans="1:85" ht="16" customHeight="1" x14ac:dyDescent="0.4">
      <c r="A36" s="30">
        <f t="shared" si="1"/>
        <v>31</v>
      </c>
      <c r="B36" s="31"/>
      <c r="C36" s="31"/>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240"/>
      <c r="BW36" s="240"/>
      <c r="BX36" s="240"/>
      <c r="BY36" s="240"/>
      <c r="BZ36" s="240"/>
      <c r="CA36" s="240"/>
      <c r="CB36" s="240"/>
      <c r="CC36" s="240"/>
      <c r="CD36" s="240"/>
      <c r="CE36" s="240"/>
      <c r="CF36" s="34"/>
      <c r="CG36" s="159" t="str">
        <f t="shared" si="0"/>
        <v/>
      </c>
    </row>
    <row r="37" spans="1:85" ht="16" customHeight="1" x14ac:dyDescent="0.4">
      <c r="A37" s="263">
        <f t="shared" si="1"/>
        <v>32</v>
      </c>
      <c r="B37" s="264"/>
      <c r="C37" s="264"/>
      <c r="D37" s="265"/>
      <c r="E37" s="265"/>
      <c r="F37" s="265"/>
      <c r="G37" s="265"/>
      <c r="H37" s="265"/>
      <c r="I37" s="265"/>
      <c r="J37" s="265"/>
      <c r="K37" s="265"/>
      <c r="L37" s="265"/>
      <c r="M37" s="265"/>
      <c r="N37" s="265"/>
      <c r="O37" s="265"/>
      <c r="P37" s="265"/>
      <c r="Q37" s="265"/>
      <c r="R37" s="265"/>
      <c r="S37" s="265"/>
      <c r="T37" s="265"/>
      <c r="U37" s="265"/>
      <c r="V37" s="265"/>
      <c r="W37" s="265"/>
      <c r="X37" s="265"/>
      <c r="Y37" s="265"/>
      <c r="Z37" s="265"/>
      <c r="AA37" s="265"/>
      <c r="AB37" s="265"/>
      <c r="AC37" s="265"/>
      <c r="AD37" s="265"/>
      <c r="AE37" s="265"/>
      <c r="AF37" s="265"/>
      <c r="AG37" s="265"/>
      <c r="AH37" s="265"/>
      <c r="AI37" s="265"/>
      <c r="AJ37" s="265"/>
      <c r="AK37" s="265"/>
      <c r="AL37" s="265"/>
      <c r="AM37" s="265"/>
      <c r="AN37" s="265"/>
      <c r="AO37" s="265"/>
      <c r="AP37" s="265"/>
      <c r="AQ37" s="265"/>
      <c r="AR37" s="265"/>
      <c r="AS37" s="265"/>
      <c r="AT37" s="265"/>
      <c r="AU37" s="265"/>
      <c r="AV37" s="265"/>
      <c r="AW37" s="265"/>
      <c r="AX37" s="265"/>
      <c r="AY37" s="265"/>
      <c r="AZ37" s="265"/>
      <c r="BA37" s="265"/>
      <c r="BB37" s="265"/>
      <c r="BC37" s="265"/>
      <c r="BD37" s="265"/>
      <c r="BE37" s="265"/>
      <c r="BF37" s="265"/>
      <c r="BG37" s="265"/>
      <c r="BH37" s="265"/>
      <c r="BI37" s="265"/>
      <c r="BJ37" s="265"/>
      <c r="BK37" s="265"/>
      <c r="BL37" s="265"/>
      <c r="BM37" s="265"/>
      <c r="BN37" s="265"/>
      <c r="BO37" s="265"/>
      <c r="BP37" s="265"/>
      <c r="BQ37" s="265"/>
      <c r="BR37" s="265"/>
      <c r="BS37" s="265"/>
      <c r="BT37" s="265"/>
      <c r="BU37" s="265"/>
      <c r="BV37" s="266"/>
      <c r="BW37" s="266"/>
      <c r="BX37" s="266"/>
      <c r="BY37" s="266"/>
      <c r="BZ37" s="266"/>
      <c r="CA37" s="266"/>
      <c r="CB37" s="266"/>
      <c r="CC37" s="266"/>
      <c r="CD37" s="266"/>
      <c r="CE37" s="266"/>
      <c r="CF37" s="34"/>
      <c r="CG37" s="159" t="str">
        <f t="shared" si="0"/>
        <v/>
      </c>
    </row>
    <row r="38" spans="1:85" ht="16" customHeight="1" x14ac:dyDescent="0.4">
      <c r="A38" s="30">
        <f t="shared" si="1"/>
        <v>33</v>
      </c>
      <c r="B38" s="31"/>
      <c r="C38" s="31"/>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240"/>
      <c r="BW38" s="240"/>
      <c r="BX38" s="240"/>
      <c r="BY38" s="240"/>
      <c r="BZ38" s="240"/>
      <c r="CA38" s="240"/>
      <c r="CB38" s="240"/>
      <c r="CC38" s="240"/>
      <c r="CD38" s="240"/>
      <c r="CE38" s="240"/>
      <c r="CF38" s="34"/>
      <c r="CG38" s="159" t="str">
        <f t="shared" ref="CG38:CG69" si="2">D38&amp;E38&amp;F38&amp;G38&amp;H38&amp;I38&amp;J38&amp;K38&amp;L38&amp;M38&amp;N38&amp;O38&amp;P38&amp;Q38&amp;R38&amp;S38&amp;T38&amp;U38&amp;V38&amp;W38&amp;X38&amp;Y38&amp;Z38&amp;AA38&amp;AB38&amp;AC38&amp;AD38&amp;AE38&amp;AF38&amp;AG38&amp;AH38&amp;AI38&amp;AJ38&amp;AK38&amp;AL38&amp;AM38&amp;AN38&amp;AO38&amp;AP38&amp;AQ38&amp;AR38&amp;AS38&amp;AT38&amp;AU38&amp;AV38&amp;AW38&amp;AX38&amp;AY38&amp;AZ38&amp;BA38</f>
        <v/>
      </c>
    </row>
    <row r="39" spans="1:85" ht="16" customHeight="1" x14ac:dyDescent="0.4">
      <c r="A39" s="263">
        <f t="shared" ref="A39:A70" si="3">A38+1</f>
        <v>34</v>
      </c>
      <c r="B39" s="264"/>
      <c r="C39" s="264"/>
      <c r="D39" s="265"/>
      <c r="E39" s="265"/>
      <c r="F39" s="265"/>
      <c r="G39" s="265"/>
      <c r="H39" s="265"/>
      <c r="I39" s="265"/>
      <c r="J39" s="265"/>
      <c r="K39" s="265"/>
      <c r="L39" s="265"/>
      <c r="M39" s="265"/>
      <c r="N39" s="265"/>
      <c r="O39" s="265"/>
      <c r="P39" s="265"/>
      <c r="Q39" s="265"/>
      <c r="R39" s="265"/>
      <c r="S39" s="265"/>
      <c r="T39" s="265"/>
      <c r="U39" s="265"/>
      <c r="V39" s="265"/>
      <c r="W39" s="265"/>
      <c r="X39" s="265"/>
      <c r="Y39" s="265"/>
      <c r="Z39" s="265"/>
      <c r="AA39" s="265"/>
      <c r="AB39" s="265"/>
      <c r="AC39" s="265"/>
      <c r="AD39" s="265"/>
      <c r="AE39" s="265"/>
      <c r="AF39" s="265"/>
      <c r="AG39" s="265"/>
      <c r="AH39" s="265"/>
      <c r="AI39" s="265"/>
      <c r="AJ39" s="265"/>
      <c r="AK39" s="265"/>
      <c r="AL39" s="265"/>
      <c r="AM39" s="265"/>
      <c r="AN39" s="265"/>
      <c r="AO39" s="265"/>
      <c r="AP39" s="265"/>
      <c r="AQ39" s="265"/>
      <c r="AR39" s="265"/>
      <c r="AS39" s="265"/>
      <c r="AT39" s="265"/>
      <c r="AU39" s="265"/>
      <c r="AV39" s="265"/>
      <c r="AW39" s="265"/>
      <c r="AX39" s="265"/>
      <c r="AY39" s="265"/>
      <c r="AZ39" s="265"/>
      <c r="BA39" s="265"/>
      <c r="BB39" s="265"/>
      <c r="BC39" s="265"/>
      <c r="BD39" s="265"/>
      <c r="BE39" s="265"/>
      <c r="BF39" s="265"/>
      <c r="BG39" s="265"/>
      <c r="BH39" s="265"/>
      <c r="BI39" s="265"/>
      <c r="BJ39" s="265"/>
      <c r="BK39" s="265"/>
      <c r="BL39" s="265"/>
      <c r="BM39" s="265"/>
      <c r="BN39" s="265"/>
      <c r="BO39" s="265"/>
      <c r="BP39" s="265"/>
      <c r="BQ39" s="265"/>
      <c r="BR39" s="265"/>
      <c r="BS39" s="265"/>
      <c r="BT39" s="265"/>
      <c r="BU39" s="265"/>
      <c r="BV39" s="266"/>
      <c r="BW39" s="266"/>
      <c r="BX39" s="266"/>
      <c r="BY39" s="266"/>
      <c r="BZ39" s="266"/>
      <c r="CA39" s="266"/>
      <c r="CB39" s="266"/>
      <c r="CC39" s="266"/>
      <c r="CD39" s="266"/>
      <c r="CE39" s="266"/>
      <c r="CF39" s="34"/>
      <c r="CG39" s="159" t="str">
        <f t="shared" si="2"/>
        <v/>
      </c>
    </row>
    <row r="40" spans="1:85" ht="16" customHeight="1" x14ac:dyDescent="0.4">
      <c r="A40" s="30">
        <f t="shared" si="3"/>
        <v>35</v>
      </c>
      <c r="B40" s="31"/>
      <c r="C40" s="31"/>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240"/>
      <c r="BW40" s="240"/>
      <c r="BX40" s="240"/>
      <c r="BY40" s="240"/>
      <c r="BZ40" s="240"/>
      <c r="CA40" s="240"/>
      <c r="CB40" s="240"/>
      <c r="CC40" s="240"/>
      <c r="CD40" s="240"/>
      <c r="CE40" s="240"/>
      <c r="CF40" s="34"/>
      <c r="CG40" s="159" t="str">
        <f t="shared" si="2"/>
        <v/>
      </c>
    </row>
    <row r="41" spans="1:85" ht="16" customHeight="1" x14ac:dyDescent="0.4">
      <c r="A41" s="263">
        <f t="shared" si="3"/>
        <v>36</v>
      </c>
      <c r="B41" s="264"/>
      <c r="C41" s="264"/>
      <c r="D41" s="265"/>
      <c r="E41" s="265"/>
      <c r="F41" s="265"/>
      <c r="G41" s="265"/>
      <c r="H41" s="265"/>
      <c r="I41" s="265"/>
      <c r="J41" s="265"/>
      <c r="K41" s="265"/>
      <c r="L41" s="265"/>
      <c r="M41" s="265"/>
      <c r="N41" s="265"/>
      <c r="O41" s="265"/>
      <c r="P41" s="265"/>
      <c r="Q41" s="265"/>
      <c r="R41" s="265"/>
      <c r="S41" s="265"/>
      <c r="T41" s="265"/>
      <c r="U41" s="265"/>
      <c r="V41" s="265"/>
      <c r="W41" s="265"/>
      <c r="X41" s="265"/>
      <c r="Y41" s="265"/>
      <c r="Z41" s="265"/>
      <c r="AA41" s="265"/>
      <c r="AB41" s="265"/>
      <c r="AC41" s="265"/>
      <c r="AD41" s="265"/>
      <c r="AE41" s="265"/>
      <c r="AF41" s="265"/>
      <c r="AG41" s="265"/>
      <c r="AH41" s="265"/>
      <c r="AI41" s="265"/>
      <c r="AJ41" s="265"/>
      <c r="AK41" s="265"/>
      <c r="AL41" s="265"/>
      <c r="AM41" s="265"/>
      <c r="AN41" s="265"/>
      <c r="AO41" s="265"/>
      <c r="AP41" s="265"/>
      <c r="AQ41" s="265"/>
      <c r="AR41" s="265"/>
      <c r="AS41" s="265"/>
      <c r="AT41" s="265"/>
      <c r="AU41" s="265"/>
      <c r="AV41" s="265"/>
      <c r="AW41" s="265"/>
      <c r="AX41" s="265"/>
      <c r="AY41" s="265"/>
      <c r="AZ41" s="265"/>
      <c r="BA41" s="265"/>
      <c r="BB41" s="265"/>
      <c r="BC41" s="265"/>
      <c r="BD41" s="265"/>
      <c r="BE41" s="265"/>
      <c r="BF41" s="265"/>
      <c r="BG41" s="265"/>
      <c r="BH41" s="265"/>
      <c r="BI41" s="265"/>
      <c r="BJ41" s="265"/>
      <c r="BK41" s="265"/>
      <c r="BL41" s="265"/>
      <c r="BM41" s="265"/>
      <c r="BN41" s="265"/>
      <c r="BO41" s="265"/>
      <c r="BP41" s="265"/>
      <c r="BQ41" s="265"/>
      <c r="BR41" s="265"/>
      <c r="BS41" s="265"/>
      <c r="BT41" s="265"/>
      <c r="BU41" s="265"/>
      <c r="BV41" s="266"/>
      <c r="BW41" s="266"/>
      <c r="BX41" s="266"/>
      <c r="BY41" s="266"/>
      <c r="BZ41" s="266"/>
      <c r="CA41" s="266"/>
      <c r="CB41" s="266"/>
      <c r="CC41" s="266"/>
      <c r="CD41" s="266"/>
      <c r="CE41" s="266"/>
      <c r="CF41" s="34"/>
      <c r="CG41" s="159" t="str">
        <f t="shared" si="2"/>
        <v/>
      </c>
    </row>
    <row r="42" spans="1:85" ht="16" customHeight="1" x14ac:dyDescent="0.4">
      <c r="A42" s="30">
        <f t="shared" si="3"/>
        <v>37</v>
      </c>
      <c r="B42" s="31"/>
      <c r="C42" s="31"/>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240"/>
      <c r="BW42" s="240"/>
      <c r="BX42" s="240"/>
      <c r="BY42" s="240"/>
      <c r="BZ42" s="240"/>
      <c r="CA42" s="240"/>
      <c r="CB42" s="240"/>
      <c r="CC42" s="240"/>
      <c r="CD42" s="240"/>
      <c r="CE42" s="240"/>
      <c r="CF42" s="34"/>
      <c r="CG42" s="159" t="str">
        <f t="shared" si="2"/>
        <v/>
      </c>
    </row>
    <row r="43" spans="1:85" ht="16" customHeight="1" x14ac:dyDescent="0.4">
      <c r="A43" s="263">
        <f t="shared" si="3"/>
        <v>38</v>
      </c>
      <c r="B43" s="264"/>
      <c r="C43" s="264"/>
      <c r="D43" s="265"/>
      <c r="E43" s="265"/>
      <c r="F43" s="265"/>
      <c r="G43" s="265"/>
      <c r="H43" s="265"/>
      <c r="I43" s="265"/>
      <c r="J43" s="265"/>
      <c r="K43" s="265"/>
      <c r="L43" s="265"/>
      <c r="M43" s="265"/>
      <c r="N43" s="265"/>
      <c r="O43" s="265"/>
      <c r="P43" s="265"/>
      <c r="Q43" s="265"/>
      <c r="R43" s="265"/>
      <c r="S43" s="265"/>
      <c r="T43" s="265"/>
      <c r="U43" s="265"/>
      <c r="V43" s="265"/>
      <c r="W43" s="265"/>
      <c r="X43" s="265"/>
      <c r="Y43" s="265"/>
      <c r="Z43" s="265"/>
      <c r="AA43" s="265"/>
      <c r="AB43" s="265"/>
      <c r="AC43" s="265"/>
      <c r="AD43" s="265"/>
      <c r="AE43" s="265"/>
      <c r="AF43" s="265"/>
      <c r="AG43" s="265"/>
      <c r="AH43" s="265"/>
      <c r="AI43" s="265"/>
      <c r="AJ43" s="265"/>
      <c r="AK43" s="265"/>
      <c r="AL43" s="265"/>
      <c r="AM43" s="265"/>
      <c r="AN43" s="265"/>
      <c r="AO43" s="265"/>
      <c r="AP43" s="265"/>
      <c r="AQ43" s="265"/>
      <c r="AR43" s="265"/>
      <c r="AS43" s="265"/>
      <c r="AT43" s="265"/>
      <c r="AU43" s="265"/>
      <c r="AV43" s="265"/>
      <c r="AW43" s="265"/>
      <c r="AX43" s="265"/>
      <c r="AY43" s="265"/>
      <c r="AZ43" s="265"/>
      <c r="BA43" s="265"/>
      <c r="BB43" s="265"/>
      <c r="BC43" s="265"/>
      <c r="BD43" s="265"/>
      <c r="BE43" s="265"/>
      <c r="BF43" s="265"/>
      <c r="BG43" s="265"/>
      <c r="BH43" s="265"/>
      <c r="BI43" s="265"/>
      <c r="BJ43" s="265"/>
      <c r="BK43" s="265"/>
      <c r="BL43" s="265"/>
      <c r="BM43" s="265"/>
      <c r="BN43" s="265"/>
      <c r="BO43" s="265"/>
      <c r="BP43" s="265"/>
      <c r="BQ43" s="265"/>
      <c r="BR43" s="265"/>
      <c r="BS43" s="265"/>
      <c r="BT43" s="265"/>
      <c r="BU43" s="265"/>
      <c r="BV43" s="266"/>
      <c r="BW43" s="266"/>
      <c r="BX43" s="266"/>
      <c r="BY43" s="266"/>
      <c r="BZ43" s="266"/>
      <c r="CA43" s="266"/>
      <c r="CB43" s="266"/>
      <c r="CC43" s="266"/>
      <c r="CD43" s="266"/>
      <c r="CE43" s="266"/>
      <c r="CF43" s="34"/>
      <c r="CG43" s="159" t="str">
        <f t="shared" si="2"/>
        <v/>
      </c>
    </row>
    <row r="44" spans="1:85" ht="16" customHeight="1" x14ac:dyDescent="0.4">
      <c r="A44" s="30">
        <f t="shared" si="3"/>
        <v>39</v>
      </c>
      <c r="B44" s="31"/>
      <c r="C44" s="31"/>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240"/>
      <c r="BW44" s="240"/>
      <c r="BX44" s="240"/>
      <c r="BY44" s="240"/>
      <c r="BZ44" s="240"/>
      <c r="CA44" s="240"/>
      <c r="CB44" s="240"/>
      <c r="CC44" s="240"/>
      <c r="CD44" s="240"/>
      <c r="CE44" s="240"/>
      <c r="CF44" s="34"/>
      <c r="CG44" s="159" t="str">
        <f t="shared" si="2"/>
        <v/>
      </c>
    </row>
    <row r="45" spans="1:85" ht="16" customHeight="1" x14ac:dyDescent="0.4">
      <c r="A45" s="263">
        <f t="shared" si="3"/>
        <v>40</v>
      </c>
      <c r="B45" s="264"/>
      <c r="C45" s="264"/>
      <c r="D45" s="265"/>
      <c r="E45" s="265"/>
      <c r="F45" s="265"/>
      <c r="G45" s="265"/>
      <c r="H45" s="265"/>
      <c r="I45" s="265"/>
      <c r="J45" s="265"/>
      <c r="K45" s="265"/>
      <c r="L45" s="265"/>
      <c r="M45" s="265"/>
      <c r="N45" s="265"/>
      <c r="O45" s="265"/>
      <c r="P45" s="265"/>
      <c r="Q45" s="265"/>
      <c r="R45" s="265"/>
      <c r="S45" s="265"/>
      <c r="T45" s="265"/>
      <c r="U45" s="265"/>
      <c r="V45" s="265"/>
      <c r="W45" s="265"/>
      <c r="X45" s="265"/>
      <c r="Y45" s="265"/>
      <c r="Z45" s="265"/>
      <c r="AA45" s="265"/>
      <c r="AB45" s="265"/>
      <c r="AC45" s="265"/>
      <c r="AD45" s="265"/>
      <c r="AE45" s="265"/>
      <c r="AF45" s="265"/>
      <c r="AG45" s="265"/>
      <c r="AH45" s="265"/>
      <c r="AI45" s="265"/>
      <c r="AJ45" s="265"/>
      <c r="AK45" s="265"/>
      <c r="AL45" s="265"/>
      <c r="AM45" s="265"/>
      <c r="AN45" s="265"/>
      <c r="AO45" s="265"/>
      <c r="AP45" s="265"/>
      <c r="AQ45" s="265"/>
      <c r="AR45" s="265"/>
      <c r="AS45" s="265"/>
      <c r="AT45" s="265"/>
      <c r="AU45" s="265"/>
      <c r="AV45" s="265"/>
      <c r="AW45" s="265"/>
      <c r="AX45" s="265"/>
      <c r="AY45" s="265"/>
      <c r="AZ45" s="265"/>
      <c r="BA45" s="265"/>
      <c r="BB45" s="265"/>
      <c r="BC45" s="265"/>
      <c r="BD45" s="265"/>
      <c r="BE45" s="265"/>
      <c r="BF45" s="265"/>
      <c r="BG45" s="265"/>
      <c r="BH45" s="265"/>
      <c r="BI45" s="265"/>
      <c r="BJ45" s="265"/>
      <c r="BK45" s="265"/>
      <c r="BL45" s="265"/>
      <c r="BM45" s="265"/>
      <c r="BN45" s="265"/>
      <c r="BO45" s="265"/>
      <c r="BP45" s="265"/>
      <c r="BQ45" s="265"/>
      <c r="BR45" s="265"/>
      <c r="BS45" s="265"/>
      <c r="BT45" s="265"/>
      <c r="BU45" s="265"/>
      <c r="BV45" s="266"/>
      <c r="BW45" s="266"/>
      <c r="BX45" s="266"/>
      <c r="BY45" s="266"/>
      <c r="BZ45" s="266"/>
      <c r="CA45" s="266"/>
      <c r="CB45" s="266"/>
      <c r="CC45" s="266"/>
      <c r="CD45" s="266"/>
      <c r="CE45" s="266"/>
      <c r="CF45" s="34"/>
      <c r="CG45" s="159" t="str">
        <f t="shared" si="2"/>
        <v/>
      </c>
    </row>
    <row r="46" spans="1:85" ht="16" customHeight="1" x14ac:dyDescent="0.4">
      <c r="A46" s="30">
        <f t="shared" si="3"/>
        <v>41</v>
      </c>
      <c r="B46" s="31"/>
      <c r="C46" s="31"/>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240"/>
      <c r="BW46" s="240"/>
      <c r="BX46" s="240"/>
      <c r="BY46" s="240"/>
      <c r="BZ46" s="240"/>
      <c r="CA46" s="240"/>
      <c r="CB46" s="240"/>
      <c r="CC46" s="240"/>
      <c r="CD46" s="240"/>
      <c r="CE46" s="240"/>
      <c r="CF46" s="34"/>
      <c r="CG46" s="159" t="str">
        <f t="shared" si="2"/>
        <v/>
      </c>
    </row>
    <row r="47" spans="1:85" ht="16" customHeight="1" x14ac:dyDescent="0.4">
      <c r="A47" s="263">
        <f t="shared" si="3"/>
        <v>42</v>
      </c>
      <c r="B47" s="264"/>
      <c r="C47" s="264"/>
      <c r="D47" s="265"/>
      <c r="E47" s="265"/>
      <c r="F47" s="265"/>
      <c r="G47" s="265"/>
      <c r="H47" s="265"/>
      <c r="I47" s="265"/>
      <c r="J47" s="265"/>
      <c r="K47" s="265"/>
      <c r="L47" s="265"/>
      <c r="M47" s="265"/>
      <c r="N47" s="265"/>
      <c r="O47" s="265"/>
      <c r="P47" s="265"/>
      <c r="Q47" s="265"/>
      <c r="R47" s="265"/>
      <c r="S47" s="265"/>
      <c r="T47" s="265"/>
      <c r="U47" s="265"/>
      <c r="V47" s="265"/>
      <c r="W47" s="265"/>
      <c r="X47" s="265"/>
      <c r="Y47" s="265"/>
      <c r="Z47" s="265"/>
      <c r="AA47" s="265"/>
      <c r="AB47" s="265"/>
      <c r="AC47" s="265"/>
      <c r="AD47" s="265"/>
      <c r="AE47" s="265"/>
      <c r="AF47" s="265"/>
      <c r="AG47" s="265"/>
      <c r="AH47" s="265"/>
      <c r="AI47" s="265"/>
      <c r="AJ47" s="265"/>
      <c r="AK47" s="265"/>
      <c r="AL47" s="265"/>
      <c r="AM47" s="265"/>
      <c r="AN47" s="265"/>
      <c r="AO47" s="265"/>
      <c r="AP47" s="265"/>
      <c r="AQ47" s="265"/>
      <c r="AR47" s="265"/>
      <c r="AS47" s="265"/>
      <c r="AT47" s="265"/>
      <c r="AU47" s="265"/>
      <c r="AV47" s="265"/>
      <c r="AW47" s="265"/>
      <c r="AX47" s="265"/>
      <c r="AY47" s="265"/>
      <c r="AZ47" s="265"/>
      <c r="BA47" s="265"/>
      <c r="BB47" s="265"/>
      <c r="BC47" s="265"/>
      <c r="BD47" s="265"/>
      <c r="BE47" s="265"/>
      <c r="BF47" s="265"/>
      <c r="BG47" s="265"/>
      <c r="BH47" s="265"/>
      <c r="BI47" s="265"/>
      <c r="BJ47" s="265"/>
      <c r="BK47" s="265"/>
      <c r="BL47" s="265"/>
      <c r="BM47" s="265"/>
      <c r="BN47" s="265"/>
      <c r="BO47" s="265"/>
      <c r="BP47" s="265"/>
      <c r="BQ47" s="265"/>
      <c r="BR47" s="265"/>
      <c r="BS47" s="265"/>
      <c r="BT47" s="265"/>
      <c r="BU47" s="265"/>
      <c r="BV47" s="266"/>
      <c r="BW47" s="266"/>
      <c r="BX47" s="266"/>
      <c r="BY47" s="266"/>
      <c r="BZ47" s="266"/>
      <c r="CA47" s="266"/>
      <c r="CB47" s="266"/>
      <c r="CC47" s="266"/>
      <c r="CD47" s="266"/>
      <c r="CE47" s="266"/>
      <c r="CF47" s="34"/>
      <c r="CG47" s="159" t="str">
        <f t="shared" si="2"/>
        <v/>
      </c>
    </row>
    <row r="48" spans="1:85" ht="16" customHeight="1" x14ac:dyDescent="0.4">
      <c r="A48" s="30">
        <f t="shared" si="3"/>
        <v>43</v>
      </c>
      <c r="B48" s="31"/>
      <c r="C48" s="31"/>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240"/>
      <c r="BW48" s="240"/>
      <c r="BX48" s="240"/>
      <c r="BY48" s="240"/>
      <c r="BZ48" s="240"/>
      <c r="CA48" s="240"/>
      <c r="CB48" s="240"/>
      <c r="CC48" s="240"/>
      <c r="CD48" s="240"/>
      <c r="CE48" s="240"/>
      <c r="CF48" s="34"/>
      <c r="CG48" s="159" t="str">
        <f t="shared" si="2"/>
        <v/>
      </c>
    </row>
    <row r="49" spans="1:85" ht="16" customHeight="1" x14ac:dyDescent="0.4">
      <c r="A49" s="263">
        <f t="shared" si="3"/>
        <v>44</v>
      </c>
      <c r="B49" s="264"/>
      <c r="C49" s="264"/>
      <c r="D49" s="265"/>
      <c r="E49" s="265"/>
      <c r="F49" s="265"/>
      <c r="G49" s="265"/>
      <c r="H49" s="265"/>
      <c r="I49" s="265"/>
      <c r="J49" s="265"/>
      <c r="K49" s="265"/>
      <c r="L49" s="265"/>
      <c r="M49" s="265"/>
      <c r="N49" s="265"/>
      <c r="O49" s="265"/>
      <c r="P49" s="265"/>
      <c r="Q49" s="265"/>
      <c r="R49" s="265"/>
      <c r="S49" s="265"/>
      <c r="T49" s="265"/>
      <c r="U49" s="265"/>
      <c r="V49" s="265"/>
      <c r="W49" s="265"/>
      <c r="X49" s="265"/>
      <c r="Y49" s="265"/>
      <c r="Z49" s="265"/>
      <c r="AA49" s="265"/>
      <c r="AB49" s="265"/>
      <c r="AC49" s="265"/>
      <c r="AD49" s="265"/>
      <c r="AE49" s="265"/>
      <c r="AF49" s="265"/>
      <c r="AG49" s="265"/>
      <c r="AH49" s="265"/>
      <c r="AI49" s="265"/>
      <c r="AJ49" s="265"/>
      <c r="AK49" s="265"/>
      <c r="AL49" s="265"/>
      <c r="AM49" s="265"/>
      <c r="AN49" s="265"/>
      <c r="AO49" s="265"/>
      <c r="AP49" s="265"/>
      <c r="AQ49" s="265"/>
      <c r="AR49" s="265"/>
      <c r="AS49" s="265"/>
      <c r="AT49" s="265"/>
      <c r="AU49" s="265"/>
      <c r="AV49" s="265"/>
      <c r="AW49" s="265"/>
      <c r="AX49" s="265"/>
      <c r="AY49" s="265"/>
      <c r="AZ49" s="265"/>
      <c r="BA49" s="265"/>
      <c r="BB49" s="265"/>
      <c r="BC49" s="265"/>
      <c r="BD49" s="265"/>
      <c r="BE49" s="265"/>
      <c r="BF49" s="265"/>
      <c r="BG49" s="265"/>
      <c r="BH49" s="265"/>
      <c r="BI49" s="265"/>
      <c r="BJ49" s="265"/>
      <c r="BK49" s="265"/>
      <c r="BL49" s="265"/>
      <c r="BM49" s="265"/>
      <c r="BN49" s="265"/>
      <c r="BO49" s="265"/>
      <c r="BP49" s="265"/>
      <c r="BQ49" s="265"/>
      <c r="BR49" s="265"/>
      <c r="BS49" s="265"/>
      <c r="BT49" s="265"/>
      <c r="BU49" s="265"/>
      <c r="BV49" s="266"/>
      <c r="BW49" s="266"/>
      <c r="BX49" s="266"/>
      <c r="BY49" s="266"/>
      <c r="BZ49" s="266"/>
      <c r="CA49" s="266"/>
      <c r="CB49" s="266"/>
      <c r="CC49" s="266"/>
      <c r="CD49" s="266"/>
      <c r="CE49" s="266"/>
      <c r="CF49" s="34"/>
      <c r="CG49" s="159" t="str">
        <f t="shared" si="2"/>
        <v/>
      </c>
    </row>
    <row r="50" spans="1:85" ht="16" customHeight="1" x14ac:dyDescent="0.4">
      <c r="A50" s="30">
        <f t="shared" si="3"/>
        <v>45</v>
      </c>
      <c r="B50" s="31"/>
      <c r="C50" s="31"/>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240"/>
      <c r="BW50" s="240"/>
      <c r="BX50" s="240"/>
      <c r="BY50" s="240"/>
      <c r="BZ50" s="240"/>
      <c r="CA50" s="240"/>
      <c r="CB50" s="240"/>
      <c r="CC50" s="240"/>
      <c r="CD50" s="240"/>
      <c r="CE50" s="240"/>
      <c r="CF50" s="34"/>
      <c r="CG50" s="159" t="str">
        <f t="shared" si="2"/>
        <v/>
      </c>
    </row>
    <row r="51" spans="1:85" ht="16" customHeight="1" x14ac:dyDescent="0.4">
      <c r="A51" s="263">
        <f t="shared" si="3"/>
        <v>46</v>
      </c>
      <c r="B51" s="264"/>
      <c r="C51" s="264"/>
      <c r="D51" s="265"/>
      <c r="E51" s="265"/>
      <c r="F51" s="265"/>
      <c r="G51" s="265"/>
      <c r="H51" s="265"/>
      <c r="I51" s="265"/>
      <c r="J51" s="265"/>
      <c r="K51" s="265"/>
      <c r="L51" s="265"/>
      <c r="M51" s="265"/>
      <c r="N51" s="265"/>
      <c r="O51" s="265"/>
      <c r="P51" s="265"/>
      <c r="Q51" s="265"/>
      <c r="R51" s="265"/>
      <c r="S51" s="265"/>
      <c r="T51" s="265"/>
      <c r="U51" s="265"/>
      <c r="V51" s="265"/>
      <c r="W51" s="265"/>
      <c r="X51" s="265"/>
      <c r="Y51" s="265"/>
      <c r="Z51" s="265"/>
      <c r="AA51" s="265"/>
      <c r="AB51" s="265"/>
      <c r="AC51" s="265"/>
      <c r="AD51" s="265"/>
      <c r="AE51" s="265"/>
      <c r="AF51" s="265"/>
      <c r="AG51" s="265"/>
      <c r="AH51" s="265"/>
      <c r="AI51" s="265"/>
      <c r="AJ51" s="265"/>
      <c r="AK51" s="265"/>
      <c r="AL51" s="265"/>
      <c r="AM51" s="265"/>
      <c r="AN51" s="265"/>
      <c r="AO51" s="265"/>
      <c r="AP51" s="265"/>
      <c r="AQ51" s="265"/>
      <c r="AR51" s="265"/>
      <c r="AS51" s="265"/>
      <c r="AT51" s="265"/>
      <c r="AU51" s="265"/>
      <c r="AV51" s="265"/>
      <c r="AW51" s="265"/>
      <c r="AX51" s="265"/>
      <c r="AY51" s="265"/>
      <c r="AZ51" s="265"/>
      <c r="BA51" s="265"/>
      <c r="BB51" s="265"/>
      <c r="BC51" s="265"/>
      <c r="BD51" s="265"/>
      <c r="BE51" s="265"/>
      <c r="BF51" s="265"/>
      <c r="BG51" s="265"/>
      <c r="BH51" s="265"/>
      <c r="BI51" s="265"/>
      <c r="BJ51" s="265"/>
      <c r="BK51" s="265"/>
      <c r="BL51" s="265"/>
      <c r="BM51" s="265"/>
      <c r="BN51" s="265"/>
      <c r="BO51" s="265"/>
      <c r="BP51" s="265"/>
      <c r="BQ51" s="265"/>
      <c r="BR51" s="265"/>
      <c r="BS51" s="265"/>
      <c r="BT51" s="265"/>
      <c r="BU51" s="265"/>
      <c r="BV51" s="266"/>
      <c r="BW51" s="266"/>
      <c r="BX51" s="266"/>
      <c r="BY51" s="266"/>
      <c r="BZ51" s="266"/>
      <c r="CA51" s="266"/>
      <c r="CB51" s="266"/>
      <c r="CC51" s="266"/>
      <c r="CD51" s="266"/>
      <c r="CE51" s="266"/>
      <c r="CF51" s="34"/>
      <c r="CG51" s="159" t="str">
        <f t="shared" si="2"/>
        <v/>
      </c>
    </row>
    <row r="52" spans="1:85" ht="16" customHeight="1" x14ac:dyDescent="0.4">
      <c r="A52" s="30">
        <f t="shared" si="3"/>
        <v>47</v>
      </c>
      <c r="B52" s="31"/>
      <c r="C52" s="31"/>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240"/>
      <c r="BW52" s="240"/>
      <c r="BX52" s="240"/>
      <c r="BY52" s="240"/>
      <c r="BZ52" s="240"/>
      <c r="CA52" s="240"/>
      <c r="CB52" s="240"/>
      <c r="CC52" s="240"/>
      <c r="CD52" s="240"/>
      <c r="CE52" s="240"/>
      <c r="CF52" s="34"/>
      <c r="CG52" s="159" t="str">
        <f t="shared" si="2"/>
        <v/>
      </c>
    </row>
    <row r="53" spans="1:85" ht="16" customHeight="1" x14ac:dyDescent="0.4">
      <c r="A53" s="263">
        <f t="shared" si="3"/>
        <v>48</v>
      </c>
      <c r="B53" s="264"/>
      <c r="C53" s="264"/>
      <c r="D53" s="265"/>
      <c r="E53" s="265"/>
      <c r="F53" s="265"/>
      <c r="G53" s="265"/>
      <c r="H53" s="265"/>
      <c r="I53" s="265"/>
      <c r="J53" s="265"/>
      <c r="K53" s="265"/>
      <c r="L53" s="265"/>
      <c r="M53" s="265"/>
      <c r="N53" s="265"/>
      <c r="O53" s="265"/>
      <c r="P53" s="265"/>
      <c r="Q53" s="265"/>
      <c r="R53" s="265"/>
      <c r="S53" s="265"/>
      <c r="T53" s="265"/>
      <c r="U53" s="265"/>
      <c r="V53" s="265"/>
      <c r="W53" s="265"/>
      <c r="X53" s="265"/>
      <c r="Y53" s="265"/>
      <c r="Z53" s="265"/>
      <c r="AA53" s="265"/>
      <c r="AB53" s="265"/>
      <c r="AC53" s="265"/>
      <c r="AD53" s="265"/>
      <c r="AE53" s="265"/>
      <c r="AF53" s="265"/>
      <c r="AG53" s="265"/>
      <c r="AH53" s="265"/>
      <c r="AI53" s="265"/>
      <c r="AJ53" s="265"/>
      <c r="AK53" s="265"/>
      <c r="AL53" s="265"/>
      <c r="AM53" s="265"/>
      <c r="AN53" s="265"/>
      <c r="AO53" s="265"/>
      <c r="AP53" s="265"/>
      <c r="AQ53" s="265"/>
      <c r="AR53" s="265"/>
      <c r="AS53" s="265"/>
      <c r="AT53" s="265"/>
      <c r="AU53" s="265"/>
      <c r="AV53" s="265"/>
      <c r="AW53" s="265"/>
      <c r="AX53" s="265"/>
      <c r="AY53" s="265"/>
      <c r="AZ53" s="265"/>
      <c r="BA53" s="265"/>
      <c r="BB53" s="265"/>
      <c r="BC53" s="265"/>
      <c r="BD53" s="265"/>
      <c r="BE53" s="265"/>
      <c r="BF53" s="265"/>
      <c r="BG53" s="265"/>
      <c r="BH53" s="265"/>
      <c r="BI53" s="265"/>
      <c r="BJ53" s="265"/>
      <c r="BK53" s="265"/>
      <c r="BL53" s="265"/>
      <c r="BM53" s="265"/>
      <c r="BN53" s="265"/>
      <c r="BO53" s="265"/>
      <c r="BP53" s="265"/>
      <c r="BQ53" s="265"/>
      <c r="BR53" s="265"/>
      <c r="BS53" s="265"/>
      <c r="BT53" s="265"/>
      <c r="BU53" s="265"/>
      <c r="BV53" s="266"/>
      <c r="BW53" s="266"/>
      <c r="BX53" s="266"/>
      <c r="BY53" s="266"/>
      <c r="BZ53" s="266"/>
      <c r="CA53" s="266"/>
      <c r="CB53" s="266"/>
      <c r="CC53" s="266"/>
      <c r="CD53" s="266"/>
      <c r="CE53" s="266"/>
      <c r="CF53" s="34"/>
      <c r="CG53" s="159" t="str">
        <f t="shared" si="2"/>
        <v/>
      </c>
    </row>
    <row r="54" spans="1:85" ht="16" customHeight="1" x14ac:dyDescent="0.4">
      <c r="A54" s="30">
        <f t="shared" si="3"/>
        <v>49</v>
      </c>
      <c r="B54" s="31"/>
      <c r="C54" s="31"/>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240"/>
      <c r="BW54" s="240"/>
      <c r="BX54" s="240"/>
      <c r="BY54" s="240"/>
      <c r="BZ54" s="240"/>
      <c r="CA54" s="240"/>
      <c r="CB54" s="240"/>
      <c r="CC54" s="240"/>
      <c r="CD54" s="240"/>
      <c r="CE54" s="240"/>
      <c r="CF54" s="34"/>
      <c r="CG54" s="159" t="str">
        <f t="shared" si="2"/>
        <v/>
      </c>
    </row>
    <row r="55" spans="1:85" ht="16" customHeight="1" x14ac:dyDescent="0.4">
      <c r="A55" s="263">
        <f t="shared" si="3"/>
        <v>50</v>
      </c>
      <c r="B55" s="264"/>
      <c r="C55" s="264"/>
      <c r="D55" s="265"/>
      <c r="E55" s="265"/>
      <c r="F55" s="265"/>
      <c r="G55" s="265"/>
      <c r="H55" s="265"/>
      <c r="I55" s="265"/>
      <c r="J55" s="265"/>
      <c r="K55" s="265"/>
      <c r="L55" s="265"/>
      <c r="M55" s="265"/>
      <c r="N55" s="265"/>
      <c r="O55" s="265"/>
      <c r="P55" s="265"/>
      <c r="Q55" s="265"/>
      <c r="R55" s="265"/>
      <c r="S55" s="265"/>
      <c r="T55" s="265"/>
      <c r="U55" s="265"/>
      <c r="V55" s="265"/>
      <c r="W55" s="265"/>
      <c r="X55" s="265"/>
      <c r="Y55" s="265"/>
      <c r="Z55" s="265"/>
      <c r="AA55" s="265"/>
      <c r="AB55" s="265"/>
      <c r="AC55" s="265"/>
      <c r="AD55" s="265"/>
      <c r="AE55" s="265"/>
      <c r="AF55" s="265"/>
      <c r="AG55" s="265"/>
      <c r="AH55" s="265"/>
      <c r="AI55" s="265"/>
      <c r="AJ55" s="265"/>
      <c r="AK55" s="265"/>
      <c r="AL55" s="265"/>
      <c r="AM55" s="265"/>
      <c r="AN55" s="265"/>
      <c r="AO55" s="265"/>
      <c r="AP55" s="265"/>
      <c r="AQ55" s="265"/>
      <c r="AR55" s="265"/>
      <c r="AS55" s="265"/>
      <c r="AT55" s="265"/>
      <c r="AU55" s="265"/>
      <c r="AV55" s="265"/>
      <c r="AW55" s="265"/>
      <c r="AX55" s="265"/>
      <c r="AY55" s="265"/>
      <c r="AZ55" s="265"/>
      <c r="BA55" s="265"/>
      <c r="BB55" s="265"/>
      <c r="BC55" s="265"/>
      <c r="BD55" s="265"/>
      <c r="BE55" s="265"/>
      <c r="BF55" s="265"/>
      <c r="BG55" s="265"/>
      <c r="BH55" s="265"/>
      <c r="BI55" s="265"/>
      <c r="BJ55" s="265"/>
      <c r="BK55" s="265"/>
      <c r="BL55" s="265"/>
      <c r="BM55" s="265"/>
      <c r="BN55" s="265"/>
      <c r="BO55" s="265"/>
      <c r="BP55" s="265"/>
      <c r="BQ55" s="265"/>
      <c r="BR55" s="265"/>
      <c r="BS55" s="265"/>
      <c r="BT55" s="265"/>
      <c r="BU55" s="265"/>
      <c r="BV55" s="266"/>
      <c r="BW55" s="266"/>
      <c r="BX55" s="266"/>
      <c r="BY55" s="266"/>
      <c r="BZ55" s="266"/>
      <c r="CA55" s="266"/>
      <c r="CB55" s="266"/>
      <c r="CC55" s="266"/>
      <c r="CD55" s="266"/>
      <c r="CE55" s="266"/>
      <c r="CF55" s="34"/>
      <c r="CG55" s="159" t="str">
        <f t="shared" si="2"/>
        <v/>
      </c>
    </row>
    <row r="56" spans="1:85" ht="16" customHeight="1" x14ac:dyDescent="0.4">
      <c r="A56" s="30">
        <f t="shared" si="3"/>
        <v>51</v>
      </c>
      <c r="B56" s="31"/>
      <c r="C56" s="31"/>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240"/>
      <c r="BW56" s="240"/>
      <c r="BX56" s="240"/>
      <c r="BY56" s="240"/>
      <c r="BZ56" s="240"/>
      <c r="CA56" s="240"/>
      <c r="CB56" s="240"/>
      <c r="CC56" s="240"/>
      <c r="CD56" s="240"/>
      <c r="CE56" s="240"/>
      <c r="CF56" s="34"/>
      <c r="CG56" s="159" t="str">
        <f t="shared" si="2"/>
        <v/>
      </c>
    </row>
    <row r="57" spans="1:85" ht="16" customHeight="1" x14ac:dyDescent="0.4">
      <c r="A57" s="263">
        <f t="shared" si="3"/>
        <v>52</v>
      </c>
      <c r="B57" s="264"/>
      <c r="C57" s="264"/>
      <c r="D57" s="265"/>
      <c r="E57" s="265"/>
      <c r="F57" s="265"/>
      <c r="G57" s="265"/>
      <c r="H57" s="265"/>
      <c r="I57" s="265"/>
      <c r="J57" s="265"/>
      <c r="K57" s="265"/>
      <c r="L57" s="265"/>
      <c r="M57" s="265"/>
      <c r="N57" s="265"/>
      <c r="O57" s="265"/>
      <c r="P57" s="265"/>
      <c r="Q57" s="265"/>
      <c r="R57" s="265"/>
      <c r="S57" s="265"/>
      <c r="T57" s="265"/>
      <c r="U57" s="265"/>
      <c r="V57" s="265"/>
      <c r="W57" s="265"/>
      <c r="X57" s="265"/>
      <c r="Y57" s="265"/>
      <c r="Z57" s="265"/>
      <c r="AA57" s="265"/>
      <c r="AB57" s="265"/>
      <c r="AC57" s="265"/>
      <c r="AD57" s="265"/>
      <c r="AE57" s="265"/>
      <c r="AF57" s="265"/>
      <c r="AG57" s="265"/>
      <c r="AH57" s="265"/>
      <c r="AI57" s="265"/>
      <c r="AJ57" s="265"/>
      <c r="AK57" s="265"/>
      <c r="AL57" s="265"/>
      <c r="AM57" s="265"/>
      <c r="AN57" s="265"/>
      <c r="AO57" s="265"/>
      <c r="AP57" s="265"/>
      <c r="AQ57" s="265"/>
      <c r="AR57" s="265"/>
      <c r="AS57" s="265"/>
      <c r="AT57" s="265"/>
      <c r="AU57" s="265"/>
      <c r="AV57" s="265"/>
      <c r="AW57" s="265"/>
      <c r="AX57" s="265"/>
      <c r="AY57" s="265"/>
      <c r="AZ57" s="265"/>
      <c r="BA57" s="265"/>
      <c r="BB57" s="265"/>
      <c r="BC57" s="265"/>
      <c r="BD57" s="265"/>
      <c r="BE57" s="265"/>
      <c r="BF57" s="265"/>
      <c r="BG57" s="265"/>
      <c r="BH57" s="265"/>
      <c r="BI57" s="265"/>
      <c r="BJ57" s="265"/>
      <c r="BK57" s="265"/>
      <c r="BL57" s="265"/>
      <c r="BM57" s="265"/>
      <c r="BN57" s="265"/>
      <c r="BO57" s="265"/>
      <c r="BP57" s="265"/>
      <c r="BQ57" s="265"/>
      <c r="BR57" s="265"/>
      <c r="BS57" s="265"/>
      <c r="BT57" s="265"/>
      <c r="BU57" s="265"/>
      <c r="BV57" s="266"/>
      <c r="BW57" s="266"/>
      <c r="BX57" s="266"/>
      <c r="BY57" s="266"/>
      <c r="BZ57" s="266"/>
      <c r="CA57" s="266"/>
      <c r="CB57" s="266"/>
      <c r="CC57" s="266"/>
      <c r="CD57" s="266"/>
      <c r="CE57" s="266"/>
      <c r="CF57" s="34"/>
      <c r="CG57" s="159" t="str">
        <f t="shared" si="2"/>
        <v/>
      </c>
    </row>
    <row r="58" spans="1:85" ht="16" customHeight="1" x14ac:dyDescent="0.4">
      <c r="A58" s="30">
        <f t="shared" si="3"/>
        <v>53</v>
      </c>
      <c r="B58" s="31"/>
      <c r="C58" s="31"/>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240"/>
      <c r="BW58" s="240"/>
      <c r="BX58" s="240"/>
      <c r="BY58" s="240"/>
      <c r="BZ58" s="240"/>
      <c r="CA58" s="240"/>
      <c r="CB58" s="240"/>
      <c r="CC58" s="240"/>
      <c r="CD58" s="240"/>
      <c r="CE58" s="240"/>
      <c r="CF58" s="34"/>
      <c r="CG58" s="159" t="str">
        <f t="shared" si="2"/>
        <v/>
      </c>
    </row>
    <row r="59" spans="1:85" ht="16" customHeight="1" x14ac:dyDescent="0.4">
      <c r="A59" s="263">
        <f t="shared" si="3"/>
        <v>54</v>
      </c>
      <c r="B59" s="264"/>
      <c r="C59" s="264"/>
      <c r="D59" s="265"/>
      <c r="E59" s="265"/>
      <c r="F59" s="265"/>
      <c r="G59" s="265"/>
      <c r="H59" s="265"/>
      <c r="I59" s="265"/>
      <c r="J59" s="265"/>
      <c r="K59" s="265"/>
      <c r="L59" s="265"/>
      <c r="M59" s="265"/>
      <c r="N59" s="265"/>
      <c r="O59" s="265"/>
      <c r="P59" s="265"/>
      <c r="Q59" s="265"/>
      <c r="R59" s="265"/>
      <c r="S59" s="265"/>
      <c r="T59" s="265"/>
      <c r="U59" s="265"/>
      <c r="V59" s="265"/>
      <c r="W59" s="265"/>
      <c r="X59" s="265"/>
      <c r="Y59" s="265"/>
      <c r="Z59" s="265"/>
      <c r="AA59" s="265"/>
      <c r="AB59" s="265"/>
      <c r="AC59" s="265"/>
      <c r="AD59" s="265"/>
      <c r="AE59" s="265"/>
      <c r="AF59" s="265"/>
      <c r="AG59" s="265"/>
      <c r="AH59" s="265"/>
      <c r="AI59" s="265"/>
      <c r="AJ59" s="265"/>
      <c r="AK59" s="265"/>
      <c r="AL59" s="265"/>
      <c r="AM59" s="265"/>
      <c r="AN59" s="265"/>
      <c r="AO59" s="265"/>
      <c r="AP59" s="265"/>
      <c r="AQ59" s="265"/>
      <c r="AR59" s="265"/>
      <c r="AS59" s="265"/>
      <c r="AT59" s="265"/>
      <c r="AU59" s="265"/>
      <c r="AV59" s="265"/>
      <c r="AW59" s="265"/>
      <c r="AX59" s="265"/>
      <c r="AY59" s="265"/>
      <c r="AZ59" s="265"/>
      <c r="BA59" s="265"/>
      <c r="BB59" s="265"/>
      <c r="BC59" s="265"/>
      <c r="BD59" s="265"/>
      <c r="BE59" s="265"/>
      <c r="BF59" s="265"/>
      <c r="BG59" s="265"/>
      <c r="BH59" s="265"/>
      <c r="BI59" s="265"/>
      <c r="BJ59" s="265"/>
      <c r="BK59" s="265"/>
      <c r="BL59" s="265"/>
      <c r="BM59" s="265"/>
      <c r="BN59" s="265"/>
      <c r="BO59" s="265"/>
      <c r="BP59" s="265"/>
      <c r="BQ59" s="265"/>
      <c r="BR59" s="265"/>
      <c r="BS59" s="265"/>
      <c r="BT59" s="265"/>
      <c r="BU59" s="265"/>
      <c r="BV59" s="266"/>
      <c r="BW59" s="266"/>
      <c r="BX59" s="266"/>
      <c r="BY59" s="266"/>
      <c r="BZ59" s="266"/>
      <c r="CA59" s="266"/>
      <c r="CB59" s="266"/>
      <c r="CC59" s="266"/>
      <c r="CD59" s="266"/>
      <c r="CE59" s="266"/>
      <c r="CF59" s="34"/>
      <c r="CG59" s="159" t="str">
        <f t="shared" si="2"/>
        <v/>
      </c>
    </row>
    <row r="60" spans="1:85" ht="16" customHeight="1" x14ac:dyDescent="0.4">
      <c r="A60" s="30">
        <f t="shared" si="3"/>
        <v>55</v>
      </c>
      <c r="B60" s="31"/>
      <c r="C60" s="31"/>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240"/>
      <c r="BW60" s="240"/>
      <c r="BX60" s="240"/>
      <c r="BY60" s="240"/>
      <c r="BZ60" s="240"/>
      <c r="CA60" s="240"/>
      <c r="CB60" s="240"/>
      <c r="CC60" s="240"/>
      <c r="CD60" s="240"/>
      <c r="CE60" s="240"/>
      <c r="CF60" s="34"/>
      <c r="CG60" s="159" t="str">
        <f t="shared" si="2"/>
        <v/>
      </c>
    </row>
    <row r="61" spans="1:85" ht="16" customHeight="1" x14ac:dyDescent="0.4">
      <c r="A61" s="263">
        <f t="shared" si="3"/>
        <v>56</v>
      </c>
      <c r="B61" s="264"/>
      <c r="C61" s="264"/>
      <c r="D61" s="265"/>
      <c r="E61" s="265"/>
      <c r="F61" s="265"/>
      <c r="G61" s="265"/>
      <c r="H61" s="265"/>
      <c r="I61" s="265"/>
      <c r="J61" s="265"/>
      <c r="K61" s="265"/>
      <c r="L61" s="265"/>
      <c r="M61" s="265"/>
      <c r="N61" s="265"/>
      <c r="O61" s="265"/>
      <c r="P61" s="265"/>
      <c r="Q61" s="265"/>
      <c r="R61" s="265"/>
      <c r="S61" s="265"/>
      <c r="T61" s="265"/>
      <c r="U61" s="265"/>
      <c r="V61" s="265"/>
      <c r="W61" s="265"/>
      <c r="X61" s="265"/>
      <c r="Y61" s="265"/>
      <c r="Z61" s="265"/>
      <c r="AA61" s="265"/>
      <c r="AB61" s="265"/>
      <c r="AC61" s="265"/>
      <c r="AD61" s="265"/>
      <c r="AE61" s="265"/>
      <c r="AF61" s="265"/>
      <c r="AG61" s="265"/>
      <c r="AH61" s="265"/>
      <c r="AI61" s="265"/>
      <c r="AJ61" s="265"/>
      <c r="AK61" s="265"/>
      <c r="AL61" s="265"/>
      <c r="AM61" s="265"/>
      <c r="AN61" s="265"/>
      <c r="AO61" s="265"/>
      <c r="AP61" s="265"/>
      <c r="AQ61" s="265"/>
      <c r="AR61" s="265"/>
      <c r="AS61" s="265"/>
      <c r="AT61" s="265"/>
      <c r="AU61" s="265"/>
      <c r="AV61" s="265"/>
      <c r="AW61" s="265"/>
      <c r="AX61" s="265"/>
      <c r="AY61" s="265"/>
      <c r="AZ61" s="265"/>
      <c r="BA61" s="265"/>
      <c r="BB61" s="265"/>
      <c r="BC61" s="265"/>
      <c r="BD61" s="265"/>
      <c r="BE61" s="265"/>
      <c r="BF61" s="265"/>
      <c r="BG61" s="265"/>
      <c r="BH61" s="265"/>
      <c r="BI61" s="265"/>
      <c r="BJ61" s="265"/>
      <c r="BK61" s="265"/>
      <c r="BL61" s="265"/>
      <c r="BM61" s="265"/>
      <c r="BN61" s="265"/>
      <c r="BO61" s="265"/>
      <c r="BP61" s="265"/>
      <c r="BQ61" s="265"/>
      <c r="BR61" s="265"/>
      <c r="BS61" s="265"/>
      <c r="BT61" s="265"/>
      <c r="BU61" s="265"/>
      <c r="BV61" s="266"/>
      <c r="BW61" s="266"/>
      <c r="BX61" s="266"/>
      <c r="BY61" s="266"/>
      <c r="BZ61" s="266"/>
      <c r="CA61" s="266"/>
      <c r="CB61" s="266"/>
      <c r="CC61" s="266"/>
      <c r="CD61" s="266"/>
      <c r="CE61" s="266"/>
      <c r="CF61" s="34"/>
      <c r="CG61" s="159" t="str">
        <f t="shared" si="2"/>
        <v/>
      </c>
    </row>
    <row r="62" spans="1:85" ht="16" customHeight="1" x14ac:dyDescent="0.4">
      <c r="A62" s="30">
        <f t="shared" si="3"/>
        <v>57</v>
      </c>
      <c r="B62" s="31"/>
      <c r="C62" s="31"/>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240"/>
      <c r="BW62" s="240"/>
      <c r="BX62" s="240"/>
      <c r="BY62" s="240"/>
      <c r="BZ62" s="240"/>
      <c r="CA62" s="240"/>
      <c r="CB62" s="240"/>
      <c r="CC62" s="240"/>
      <c r="CD62" s="240"/>
      <c r="CE62" s="240"/>
      <c r="CF62" s="34"/>
      <c r="CG62" s="159" t="str">
        <f t="shared" si="2"/>
        <v/>
      </c>
    </row>
    <row r="63" spans="1:85" ht="16" customHeight="1" x14ac:dyDescent="0.4">
      <c r="A63" s="263">
        <f t="shared" si="3"/>
        <v>58</v>
      </c>
      <c r="B63" s="264"/>
      <c r="C63" s="264"/>
      <c r="D63" s="265"/>
      <c r="E63" s="265"/>
      <c r="F63" s="265"/>
      <c r="G63" s="265"/>
      <c r="H63" s="265"/>
      <c r="I63" s="265"/>
      <c r="J63" s="265"/>
      <c r="K63" s="265"/>
      <c r="L63" s="265"/>
      <c r="M63" s="265"/>
      <c r="N63" s="265"/>
      <c r="O63" s="265"/>
      <c r="P63" s="265"/>
      <c r="Q63" s="265"/>
      <c r="R63" s="265"/>
      <c r="S63" s="265"/>
      <c r="T63" s="265"/>
      <c r="U63" s="265"/>
      <c r="V63" s="265"/>
      <c r="W63" s="265"/>
      <c r="X63" s="265"/>
      <c r="Y63" s="265"/>
      <c r="Z63" s="265"/>
      <c r="AA63" s="265"/>
      <c r="AB63" s="265"/>
      <c r="AC63" s="265"/>
      <c r="AD63" s="265"/>
      <c r="AE63" s="265"/>
      <c r="AF63" s="265"/>
      <c r="AG63" s="265"/>
      <c r="AH63" s="265"/>
      <c r="AI63" s="265"/>
      <c r="AJ63" s="265"/>
      <c r="AK63" s="265"/>
      <c r="AL63" s="265"/>
      <c r="AM63" s="265"/>
      <c r="AN63" s="265"/>
      <c r="AO63" s="265"/>
      <c r="AP63" s="265"/>
      <c r="AQ63" s="265"/>
      <c r="AR63" s="265"/>
      <c r="AS63" s="265"/>
      <c r="AT63" s="265"/>
      <c r="AU63" s="265"/>
      <c r="AV63" s="265"/>
      <c r="AW63" s="265"/>
      <c r="AX63" s="265"/>
      <c r="AY63" s="265"/>
      <c r="AZ63" s="265"/>
      <c r="BA63" s="265"/>
      <c r="BB63" s="265"/>
      <c r="BC63" s="265"/>
      <c r="BD63" s="265"/>
      <c r="BE63" s="265"/>
      <c r="BF63" s="265"/>
      <c r="BG63" s="265"/>
      <c r="BH63" s="265"/>
      <c r="BI63" s="265"/>
      <c r="BJ63" s="265"/>
      <c r="BK63" s="265"/>
      <c r="BL63" s="265"/>
      <c r="BM63" s="265"/>
      <c r="BN63" s="265"/>
      <c r="BO63" s="265"/>
      <c r="BP63" s="265"/>
      <c r="BQ63" s="265"/>
      <c r="BR63" s="265"/>
      <c r="BS63" s="265"/>
      <c r="BT63" s="265"/>
      <c r="BU63" s="265"/>
      <c r="BV63" s="266"/>
      <c r="BW63" s="266"/>
      <c r="BX63" s="266"/>
      <c r="BY63" s="266"/>
      <c r="BZ63" s="266"/>
      <c r="CA63" s="266"/>
      <c r="CB63" s="266"/>
      <c r="CC63" s="266"/>
      <c r="CD63" s="266"/>
      <c r="CE63" s="266"/>
      <c r="CF63" s="34"/>
      <c r="CG63" s="159" t="str">
        <f t="shared" si="2"/>
        <v/>
      </c>
    </row>
    <row r="64" spans="1:85" ht="16" customHeight="1" x14ac:dyDescent="0.4">
      <c r="A64" s="30">
        <f t="shared" si="3"/>
        <v>59</v>
      </c>
      <c r="B64" s="31"/>
      <c r="C64" s="31"/>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240"/>
      <c r="BW64" s="240"/>
      <c r="BX64" s="240"/>
      <c r="BY64" s="240"/>
      <c r="BZ64" s="240"/>
      <c r="CA64" s="240"/>
      <c r="CB64" s="240"/>
      <c r="CC64" s="240"/>
      <c r="CD64" s="240"/>
      <c r="CE64" s="240"/>
      <c r="CF64" s="34"/>
      <c r="CG64" s="159" t="str">
        <f t="shared" si="2"/>
        <v/>
      </c>
    </row>
    <row r="65" spans="1:85" ht="16" customHeight="1" x14ac:dyDescent="0.4">
      <c r="A65" s="263">
        <f t="shared" si="3"/>
        <v>60</v>
      </c>
      <c r="B65" s="264"/>
      <c r="C65" s="264"/>
      <c r="D65" s="265"/>
      <c r="E65" s="265"/>
      <c r="F65" s="265"/>
      <c r="G65" s="265"/>
      <c r="H65" s="265"/>
      <c r="I65" s="265"/>
      <c r="J65" s="265"/>
      <c r="K65" s="265"/>
      <c r="L65" s="265"/>
      <c r="M65" s="265"/>
      <c r="N65" s="265"/>
      <c r="O65" s="265"/>
      <c r="P65" s="265"/>
      <c r="Q65" s="265"/>
      <c r="R65" s="265"/>
      <c r="S65" s="265"/>
      <c r="T65" s="265"/>
      <c r="U65" s="265"/>
      <c r="V65" s="265"/>
      <c r="W65" s="265"/>
      <c r="X65" s="265"/>
      <c r="Y65" s="265"/>
      <c r="Z65" s="265"/>
      <c r="AA65" s="265"/>
      <c r="AB65" s="265"/>
      <c r="AC65" s="265"/>
      <c r="AD65" s="265"/>
      <c r="AE65" s="265"/>
      <c r="AF65" s="265"/>
      <c r="AG65" s="265"/>
      <c r="AH65" s="265"/>
      <c r="AI65" s="265"/>
      <c r="AJ65" s="265"/>
      <c r="AK65" s="265"/>
      <c r="AL65" s="265"/>
      <c r="AM65" s="265"/>
      <c r="AN65" s="265"/>
      <c r="AO65" s="265"/>
      <c r="AP65" s="265"/>
      <c r="AQ65" s="265"/>
      <c r="AR65" s="265"/>
      <c r="AS65" s="265"/>
      <c r="AT65" s="265"/>
      <c r="AU65" s="265"/>
      <c r="AV65" s="265"/>
      <c r="AW65" s="265"/>
      <c r="AX65" s="265"/>
      <c r="AY65" s="265"/>
      <c r="AZ65" s="265"/>
      <c r="BA65" s="265"/>
      <c r="BB65" s="265"/>
      <c r="BC65" s="265"/>
      <c r="BD65" s="265"/>
      <c r="BE65" s="265"/>
      <c r="BF65" s="265"/>
      <c r="BG65" s="265"/>
      <c r="BH65" s="265"/>
      <c r="BI65" s="265"/>
      <c r="BJ65" s="265"/>
      <c r="BK65" s="265"/>
      <c r="BL65" s="265"/>
      <c r="BM65" s="265"/>
      <c r="BN65" s="265"/>
      <c r="BO65" s="265"/>
      <c r="BP65" s="265"/>
      <c r="BQ65" s="265"/>
      <c r="BR65" s="265"/>
      <c r="BS65" s="265"/>
      <c r="BT65" s="265"/>
      <c r="BU65" s="265"/>
      <c r="BV65" s="266"/>
      <c r="BW65" s="266"/>
      <c r="BX65" s="266"/>
      <c r="BY65" s="266"/>
      <c r="BZ65" s="266"/>
      <c r="CA65" s="266"/>
      <c r="CB65" s="266"/>
      <c r="CC65" s="266"/>
      <c r="CD65" s="266"/>
      <c r="CE65" s="266"/>
      <c r="CF65" s="34"/>
      <c r="CG65" s="159" t="str">
        <f t="shared" si="2"/>
        <v/>
      </c>
    </row>
    <row r="66" spans="1:85" ht="16" customHeight="1" x14ac:dyDescent="0.4">
      <c r="A66" s="30">
        <f t="shared" si="3"/>
        <v>61</v>
      </c>
      <c r="B66" s="31"/>
      <c r="C66" s="31"/>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240"/>
      <c r="BW66" s="240"/>
      <c r="BX66" s="240"/>
      <c r="BY66" s="240"/>
      <c r="BZ66" s="240"/>
      <c r="CA66" s="240"/>
      <c r="CB66" s="240"/>
      <c r="CC66" s="240"/>
      <c r="CD66" s="240"/>
      <c r="CE66" s="240"/>
      <c r="CF66" s="34"/>
      <c r="CG66" s="159" t="str">
        <f t="shared" si="2"/>
        <v/>
      </c>
    </row>
    <row r="67" spans="1:85" ht="16" customHeight="1" x14ac:dyDescent="0.4">
      <c r="A67" s="263">
        <f t="shared" si="3"/>
        <v>62</v>
      </c>
      <c r="B67" s="264"/>
      <c r="C67" s="264"/>
      <c r="D67" s="265"/>
      <c r="E67" s="265"/>
      <c r="F67" s="265"/>
      <c r="G67" s="265"/>
      <c r="H67" s="265"/>
      <c r="I67" s="265"/>
      <c r="J67" s="265"/>
      <c r="K67" s="265"/>
      <c r="L67" s="265"/>
      <c r="M67" s="265"/>
      <c r="N67" s="265"/>
      <c r="O67" s="265"/>
      <c r="P67" s="265"/>
      <c r="Q67" s="265"/>
      <c r="R67" s="265"/>
      <c r="S67" s="265"/>
      <c r="T67" s="265"/>
      <c r="U67" s="265"/>
      <c r="V67" s="265"/>
      <c r="W67" s="265"/>
      <c r="X67" s="265"/>
      <c r="Y67" s="265"/>
      <c r="Z67" s="265"/>
      <c r="AA67" s="265"/>
      <c r="AB67" s="265"/>
      <c r="AC67" s="265"/>
      <c r="AD67" s="265"/>
      <c r="AE67" s="265"/>
      <c r="AF67" s="265"/>
      <c r="AG67" s="265"/>
      <c r="AH67" s="265"/>
      <c r="AI67" s="265"/>
      <c r="AJ67" s="265"/>
      <c r="AK67" s="265"/>
      <c r="AL67" s="265"/>
      <c r="AM67" s="265"/>
      <c r="AN67" s="265"/>
      <c r="AO67" s="265"/>
      <c r="AP67" s="265"/>
      <c r="AQ67" s="265"/>
      <c r="AR67" s="265"/>
      <c r="AS67" s="265"/>
      <c r="AT67" s="265"/>
      <c r="AU67" s="265"/>
      <c r="AV67" s="265"/>
      <c r="AW67" s="265"/>
      <c r="AX67" s="265"/>
      <c r="AY67" s="265"/>
      <c r="AZ67" s="265"/>
      <c r="BA67" s="265"/>
      <c r="BB67" s="265"/>
      <c r="BC67" s="265"/>
      <c r="BD67" s="265"/>
      <c r="BE67" s="265"/>
      <c r="BF67" s="265"/>
      <c r="BG67" s="265"/>
      <c r="BH67" s="265"/>
      <c r="BI67" s="265"/>
      <c r="BJ67" s="265"/>
      <c r="BK67" s="265"/>
      <c r="BL67" s="265"/>
      <c r="BM67" s="265"/>
      <c r="BN67" s="265"/>
      <c r="BO67" s="265"/>
      <c r="BP67" s="265"/>
      <c r="BQ67" s="265"/>
      <c r="BR67" s="265"/>
      <c r="BS67" s="265"/>
      <c r="BT67" s="265"/>
      <c r="BU67" s="265"/>
      <c r="BV67" s="266"/>
      <c r="BW67" s="266"/>
      <c r="BX67" s="266"/>
      <c r="BY67" s="266"/>
      <c r="BZ67" s="266"/>
      <c r="CA67" s="266"/>
      <c r="CB67" s="266"/>
      <c r="CC67" s="266"/>
      <c r="CD67" s="266"/>
      <c r="CE67" s="266"/>
      <c r="CF67" s="34"/>
      <c r="CG67" s="159" t="str">
        <f t="shared" si="2"/>
        <v/>
      </c>
    </row>
    <row r="68" spans="1:85" ht="16" customHeight="1" x14ac:dyDescent="0.4">
      <c r="A68" s="30">
        <f t="shared" si="3"/>
        <v>63</v>
      </c>
      <c r="B68" s="31"/>
      <c r="C68" s="31"/>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240"/>
      <c r="BW68" s="240"/>
      <c r="BX68" s="240"/>
      <c r="BY68" s="240"/>
      <c r="BZ68" s="240"/>
      <c r="CA68" s="240"/>
      <c r="CB68" s="240"/>
      <c r="CC68" s="240"/>
      <c r="CD68" s="240"/>
      <c r="CE68" s="240"/>
      <c r="CF68" s="34"/>
      <c r="CG68" s="159" t="str">
        <f t="shared" si="2"/>
        <v/>
      </c>
    </row>
    <row r="69" spans="1:85" ht="16" customHeight="1" x14ac:dyDescent="0.4">
      <c r="A69" s="263">
        <f t="shared" si="3"/>
        <v>64</v>
      </c>
      <c r="B69" s="264"/>
      <c r="C69" s="264"/>
      <c r="D69" s="265"/>
      <c r="E69" s="265"/>
      <c r="F69" s="265"/>
      <c r="G69" s="265"/>
      <c r="H69" s="265"/>
      <c r="I69" s="265"/>
      <c r="J69" s="265"/>
      <c r="K69" s="265"/>
      <c r="L69" s="265"/>
      <c r="M69" s="265"/>
      <c r="N69" s="265"/>
      <c r="O69" s="265"/>
      <c r="P69" s="265"/>
      <c r="Q69" s="265"/>
      <c r="R69" s="265"/>
      <c r="S69" s="265"/>
      <c r="T69" s="265"/>
      <c r="U69" s="265"/>
      <c r="V69" s="265"/>
      <c r="W69" s="265"/>
      <c r="X69" s="265"/>
      <c r="Y69" s="265"/>
      <c r="Z69" s="265"/>
      <c r="AA69" s="265"/>
      <c r="AB69" s="265"/>
      <c r="AC69" s="265"/>
      <c r="AD69" s="265"/>
      <c r="AE69" s="265"/>
      <c r="AF69" s="265"/>
      <c r="AG69" s="265"/>
      <c r="AH69" s="265"/>
      <c r="AI69" s="265"/>
      <c r="AJ69" s="265"/>
      <c r="AK69" s="265"/>
      <c r="AL69" s="265"/>
      <c r="AM69" s="265"/>
      <c r="AN69" s="265"/>
      <c r="AO69" s="265"/>
      <c r="AP69" s="265"/>
      <c r="AQ69" s="265"/>
      <c r="AR69" s="265"/>
      <c r="AS69" s="265"/>
      <c r="AT69" s="265"/>
      <c r="AU69" s="265"/>
      <c r="AV69" s="265"/>
      <c r="AW69" s="265"/>
      <c r="AX69" s="265"/>
      <c r="AY69" s="265"/>
      <c r="AZ69" s="265"/>
      <c r="BA69" s="265"/>
      <c r="BB69" s="265"/>
      <c r="BC69" s="265"/>
      <c r="BD69" s="265"/>
      <c r="BE69" s="265"/>
      <c r="BF69" s="265"/>
      <c r="BG69" s="265"/>
      <c r="BH69" s="265"/>
      <c r="BI69" s="265"/>
      <c r="BJ69" s="265"/>
      <c r="BK69" s="265"/>
      <c r="BL69" s="265"/>
      <c r="BM69" s="265"/>
      <c r="BN69" s="265"/>
      <c r="BO69" s="265"/>
      <c r="BP69" s="265"/>
      <c r="BQ69" s="265"/>
      <c r="BR69" s="265"/>
      <c r="BS69" s="265"/>
      <c r="BT69" s="265"/>
      <c r="BU69" s="265"/>
      <c r="BV69" s="266"/>
      <c r="BW69" s="266"/>
      <c r="BX69" s="266"/>
      <c r="BY69" s="266"/>
      <c r="BZ69" s="266"/>
      <c r="CA69" s="266"/>
      <c r="CB69" s="266"/>
      <c r="CC69" s="266"/>
      <c r="CD69" s="266"/>
      <c r="CE69" s="266"/>
      <c r="CF69" s="34"/>
      <c r="CG69" s="159" t="str">
        <f t="shared" si="2"/>
        <v/>
      </c>
    </row>
    <row r="70" spans="1:85" ht="16" customHeight="1" x14ac:dyDescent="0.4">
      <c r="A70" s="30">
        <f t="shared" si="3"/>
        <v>65</v>
      </c>
      <c r="B70" s="31"/>
      <c r="C70" s="31"/>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240"/>
      <c r="BW70" s="240"/>
      <c r="BX70" s="240"/>
      <c r="BY70" s="240"/>
      <c r="BZ70" s="240"/>
      <c r="CA70" s="240"/>
      <c r="CB70" s="240"/>
      <c r="CC70" s="240"/>
      <c r="CD70" s="240"/>
      <c r="CE70" s="240"/>
      <c r="CF70" s="34"/>
      <c r="CG70" s="159" t="str">
        <f t="shared" ref="CG70:CG101" si="4">D70&amp;E70&amp;F70&amp;G70&amp;H70&amp;I70&amp;J70&amp;K70&amp;L70&amp;M70&amp;N70&amp;O70&amp;P70&amp;Q70&amp;R70&amp;S70&amp;T70&amp;U70&amp;V70&amp;W70&amp;X70&amp;Y70&amp;Z70&amp;AA70&amp;AB70&amp;AC70&amp;AD70&amp;AE70&amp;AF70&amp;AG70&amp;AH70&amp;AI70&amp;AJ70&amp;AK70&amp;AL70&amp;AM70&amp;AN70&amp;AO70&amp;AP70&amp;AQ70&amp;AR70&amp;AS70&amp;AT70&amp;AU70&amp;AV70&amp;AW70&amp;AX70&amp;AY70&amp;AZ70&amp;BA70</f>
        <v/>
      </c>
    </row>
    <row r="71" spans="1:85" ht="16" customHeight="1" x14ac:dyDescent="0.4">
      <c r="A71" s="263">
        <f t="shared" ref="A71:A102" si="5">A70+1</f>
        <v>66</v>
      </c>
      <c r="B71" s="264"/>
      <c r="C71" s="264"/>
      <c r="D71" s="265"/>
      <c r="E71" s="265"/>
      <c r="F71" s="265"/>
      <c r="G71" s="265"/>
      <c r="H71" s="265"/>
      <c r="I71" s="265"/>
      <c r="J71" s="265"/>
      <c r="K71" s="265"/>
      <c r="L71" s="265"/>
      <c r="M71" s="265"/>
      <c r="N71" s="265"/>
      <c r="O71" s="265"/>
      <c r="P71" s="265"/>
      <c r="Q71" s="265"/>
      <c r="R71" s="265"/>
      <c r="S71" s="265"/>
      <c r="T71" s="265"/>
      <c r="U71" s="265"/>
      <c r="V71" s="265"/>
      <c r="W71" s="265"/>
      <c r="X71" s="265"/>
      <c r="Y71" s="265"/>
      <c r="Z71" s="265"/>
      <c r="AA71" s="265"/>
      <c r="AB71" s="265"/>
      <c r="AC71" s="265"/>
      <c r="AD71" s="265"/>
      <c r="AE71" s="265"/>
      <c r="AF71" s="265"/>
      <c r="AG71" s="265"/>
      <c r="AH71" s="265"/>
      <c r="AI71" s="265"/>
      <c r="AJ71" s="265"/>
      <c r="AK71" s="265"/>
      <c r="AL71" s="265"/>
      <c r="AM71" s="265"/>
      <c r="AN71" s="265"/>
      <c r="AO71" s="265"/>
      <c r="AP71" s="265"/>
      <c r="AQ71" s="265"/>
      <c r="AR71" s="265"/>
      <c r="AS71" s="265"/>
      <c r="AT71" s="265"/>
      <c r="AU71" s="265"/>
      <c r="AV71" s="265"/>
      <c r="AW71" s="265"/>
      <c r="AX71" s="265"/>
      <c r="AY71" s="265"/>
      <c r="AZ71" s="265"/>
      <c r="BA71" s="265"/>
      <c r="BB71" s="265"/>
      <c r="BC71" s="265"/>
      <c r="BD71" s="265"/>
      <c r="BE71" s="265"/>
      <c r="BF71" s="265"/>
      <c r="BG71" s="265"/>
      <c r="BH71" s="265"/>
      <c r="BI71" s="265"/>
      <c r="BJ71" s="265"/>
      <c r="BK71" s="265"/>
      <c r="BL71" s="265"/>
      <c r="BM71" s="265"/>
      <c r="BN71" s="265"/>
      <c r="BO71" s="265"/>
      <c r="BP71" s="265"/>
      <c r="BQ71" s="265"/>
      <c r="BR71" s="265"/>
      <c r="BS71" s="265"/>
      <c r="BT71" s="265"/>
      <c r="BU71" s="265"/>
      <c r="BV71" s="266"/>
      <c r="BW71" s="266"/>
      <c r="BX71" s="266"/>
      <c r="BY71" s="266"/>
      <c r="BZ71" s="266"/>
      <c r="CA71" s="266"/>
      <c r="CB71" s="266"/>
      <c r="CC71" s="266"/>
      <c r="CD71" s="266"/>
      <c r="CE71" s="266"/>
      <c r="CF71" s="34"/>
      <c r="CG71" s="159" t="str">
        <f t="shared" si="4"/>
        <v/>
      </c>
    </row>
    <row r="72" spans="1:85" ht="16" customHeight="1" x14ac:dyDescent="0.4">
      <c r="A72" s="30">
        <f t="shared" si="5"/>
        <v>67</v>
      </c>
      <c r="B72" s="31"/>
      <c r="C72" s="31"/>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240"/>
      <c r="BW72" s="240"/>
      <c r="BX72" s="240"/>
      <c r="BY72" s="240"/>
      <c r="BZ72" s="240"/>
      <c r="CA72" s="240"/>
      <c r="CB72" s="240"/>
      <c r="CC72" s="240"/>
      <c r="CD72" s="240"/>
      <c r="CE72" s="240"/>
      <c r="CF72" s="34"/>
      <c r="CG72" s="159" t="str">
        <f t="shared" si="4"/>
        <v/>
      </c>
    </row>
    <row r="73" spans="1:85" ht="16" customHeight="1" x14ac:dyDescent="0.4">
      <c r="A73" s="263">
        <f t="shared" si="5"/>
        <v>68</v>
      </c>
      <c r="B73" s="264"/>
      <c r="C73" s="264"/>
      <c r="D73" s="265"/>
      <c r="E73" s="265"/>
      <c r="F73" s="265"/>
      <c r="G73" s="265"/>
      <c r="H73" s="265"/>
      <c r="I73" s="265"/>
      <c r="J73" s="265"/>
      <c r="K73" s="265"/>
      <c r="L73" s="265"/>
      <c r="M73" s="265"/>
      <c r="N73" s="265"/>
      <c r="O73" s="265"/>
      <c r="P73" s="265"/>
      <c r="Q73" s="265"/>
      <c r="R73" s="265"/>
      <c r="S73" s="265"/>
      <c r="T73" s="265"/>
      <c r="U73" s="265"/>
      <c r="V73" s="265"/>
      <c r="W73" s="265"/>
      <c r="X73" s="265"/>
      <c r="Y73" s="265"/>
      <c r="Z73" s="265"/>
      <c r="AA73" s="265"/>
      <c r="AB73" s="265"/>
      <c r="AC73" s="265"/>
      <c r="AD73" s="265"/>
      <c r="AE73" s="265"/>
      <c r="AF73" s="265"/>
      <c r="AG73" s="265"/>
      <c r="AH73" s="265"/>
      <c r="AI73" s="265"/>
      <c r="AJ73" s="265"/>
      <c r="AK73" s="265"/>
      <c r="AL73" s="265"/>
      <c r="AM73" s="265"/>
      <c r="AN73" s="265"/>
      <c r="AO73" s="265"/>
      <c r="AP73" s="265"/>
      <c r="AQ73" s="265"/>
      <c r="AR73" s="265"/>
      <c r="AS73" s="265"/>
      <c r="AT73" s="265"/>
      <c r="AU73" s="265"/>
      <c r="AV73" s="265"/>
      <c r="AW73" s="265"/>
      <c r="AX73" s="265"/>
      <c r="AY73" s="265"/>
      <c r="AZ73" s="265"/>
      <c r="BA73" s="265"/>
      <c r="BB73" s="265"/>
      <c r="BC73" s="265"/>
      <c r="BD73" s="265"/>
      <c r="BE73" s="265"/>
      <c r="BF73" s="265"/>
      <c r="BG73" s="265"/>
      <c r="BH73" s="265"/>
      <c r="BI73" s="265"/>
      <c r="BJ73" s="265"/>
      <c r="BK73" s="265"/>
      <c r="BL73" s="265"/>
      <c r="BM73" s="265"/>
      <c r="BN73" s="265"/>
      <c r="BO73" s="265"/>
      <c r="BP73" s="265"/>
      <c r="BQ73" s="265"/>
      <c r="BR73" s="265"/>
      <c r="BS73" s="265"/>
      <c r="BT73" s="265"/>
      <c r="BU73" s="265"/>
      <c r="BV73" s="266"/>
      <c r="BW73" s="266"/>
      <c r="BX73" s="266"/>
      <c r="BY73" s="266"/>
      <c r="BZ73" s="266"/>
      <c r="CA73" s="266"/>
      <c r="CB73" s="266"/>
      <c r="CC73" s="266"/>
      <c r="CD73" s="266"/>
      <c r="CE73" s="266"/>
      <c r="CF73" s="34"/>
      <c r="CG73" s="159" t="str">
        <f t="shared" si="4"/>
        <v/>
      </c>
    </row>
    <row r="74" spans="1:85" ht="16" customHeight="1" x14ac:dyDescent="0.4">
      <c r="A74" s="30">
        <f t="shared" si="5"/>
        <v>69</v>
      </c>
      <c r="B74" s="31"/>
      <c r="C74" s="31"/>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240"/>
      <c r="BW74" s="240"/>
      <c r="BX74" s="240"/>
      <c r="BY74" s="240"/>
      <c r="BZ74" s="240"/>
      <c r="CA74" s="240"/>
      <c r="CB74" s="240"/>
      <c r="CC74" s="240"/>
      <c r="CD74" s="240"/>
      <c r="CE74" s="240"/>
      <c r="CF74" s="34"/>
      <c r="CG74" s="159" t="str">
        <f t="shared" si="4"/>
        <v/>
      </c>
    </row>
    <row r="75" spans="1:85" ht="16" customHeight="1" x14ac:dyDescent="0.4">
      <c r="A75" s="263">
        <f t="shared" si="5"/>
        <v>70</v>
      </c>
      <c r="B75" s="264"/>
      <c r="C75" s="264"/>
      <c r="D75" s="265"/>
      <c r="E75" s="265"/>
      <c r="F75" s="265"/>
      <c r="G75" s="265"/>
      <c r="H75" s="265"/>
      <c r="I75" s="265"/>
      <c r="J75" s="265"/>
      <c r="K75" s="265"/>
      <c r="L75" s="265"/>
      <c r="M75" s="265"/>
      <c r="N75" s="265"/>
      <c r="O75" s="265"/>
      <c r="P75" s="265"/>
      <c r="Q75" s="265"/>
      <c r="R75" s="265"/>
      <c r="S75" s="265"/>
      <c r="T75" s="265"/>
      <c r="U75" s="265"/>
      <c r="V75" s="265"/>
      <c r="W75" s="265"/>
      <c r="X75" s="265"/>
      <c r="Y75" s="265"/>
      <c r="Z75" s="265"/>
      <c r="AA75" s="265"/>
      <c r="AB75" s="265"/>
      <c r="AC75" s="265"/>
      <c r="AD75" s="265"/>
      <c r="AE75" s="265"/>
      <c r="AF75" s="265"/>
      <c r="AG75" s="265"/>
      <c r="AH75" s="265"/>
      <c r="AI75" s="265"/>
      <c r="AJ75" s="265"/>
      <c r="AK75" s="265"/>
      <c r="AL75" s="265"/>
      <c r="AM75" s="265"/>
      <c r="AN75" s="265"/>
      <c r="AO75" s="265"/>
      <c r="AP75" s="265"/>
      <c r="AQ75" s="265"/>
      <c r="AR75" s="265"/>
      <c r="AS75" s="265"/>
      <c r="AT75" s="265"/>
      <c r="AU75" s="265"/>
      <c r="AV75" s="265"/>
      <c r="AW75" s="265"/>
      <c r="AX75" s="265"/>
      <c r="AY75" s="265"/>
      <c r="AZ75" s="265"/>
      <c r="BA75" s="265"/>
      <c r="BB75" s="265"/>
      <c r="BC75" s="265"/>
      <c r="BD75" s="265"/>
      <c r="BE75" s="265"/>
      <c r="BF75" s="265"/>
      <c r="BG75" s="265"/>
      <c r="BH75" s="265"/>
      <c r="BI75" s="265"/>
      <c r="BJ75" s="265"/>
      <c r="BK75" s="265"/>
      <c r="BL75" s="265"/>
      <c r="BM75" s="265"/>
      <c r="BN75" s="265"/>
      <c r="BO75" s="265"/>
      <c r="BP75" s="265"/>
      <c r="BQ75" s="265"/>
      <c r="BR75" s="265"/>
      <c r="BS75" s="265"/>
      <c r="BT75" s="265"/>
      <c r="BU75" s="265"/>
      <c r="BV75" s="266"/>
      <c r="BW75" s="266"/>
      <c r="BX75" s="266"/>
      <c r="BY75" s="266"/>
      <c r="BZ75" s="266"/>
      <c r="CA75" s="266"/>
      <c r="CB75" s="266"/>
      <c r="CC75" s="266"/>
      <c r="CD75" s="266"/>
      <c r="CE75" s="266"/>
      <c r="CF75" s="34"/>
      <c r="CG75" s="159" t="str">
        <f t="shared" si="4"/>
        <v/>
      </c>
    </row>
    <row r="76" spans="1:85" ht="16" customHeight="1" x14ac:dyDescent="0.4">
      <c r="A76" s="30">
        <f t="shared" si="5"/>
        <v>71</v>
      </c>
      <c r="B76" s="31"/>
      <c r="C76" s="31"/>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240"/>
      <c r="BW76" s="240"/>
      <c r="BX76" s="240"/>
      <c r="BY76" s="240"/>
      <c r="BZ76" s="240"/>
      <c r="CA76" s="240"/>
      <c r="CB76" s="240"/>
      <c r="CC76" s="240"/>
      <c r="CD76" s="240"/>
      <c r="CE76" s="240"/>
      <c r="CF76" s="34"/>
      <c r="CG76" s="159" t="str">
        <f t="shared" si="4"/>
        <v/>
      </c>
    </row>
    <row r="77" spans="1:85" ht="16" customHeight="1" x14ac:dyDescent="0.4">
      <c r="A77" s="263">
        <f t="shared" si="5"/>
        <v>72</v>
      </c>
      <c r="B77" s="264"/>
      <c r="C77" s="264"/>
      <c r="D77" s="265"/>
      <c r="E77" s="265"/>
      <c r="F77" s="265"/>
      <c r="G77" s="265"/>
      <c r="H77" s="265"/>
      <c r="I77" s="265"/>
      <c r="J77" s="265"/>
      <c r="K77" s="265"/>
      <c r="L77" s="265"/>
      <c r="M77" s="265"/>
      <c r="N77" s="265"/>
      <c r="O77" s="265"/>
      <c r="P77" s="265"/>
      <c r="Q77" s="265"/>
      <c r="R77" s="265"/>
      <c r="S77" s="265"/>
      <c r="T77" s="265"/>
      <c r="U77" s="265"/>
      <c r="V77" s="265"/>
      <c r="W77" s="265"/>
      <c r="X77" s="265"/>
      <c r="Y77" s="265"/>
      <c r="Z77" s="265"/>
      <c r="AA77" s="265"/>
      <c r="AB77" s="265"/>
      <c r="AC77" s="265"/>
      <c r="AD77" s="265"/>
      <c r="AE77" s="265"/>
      <c r="AF77" s="265"/>
      <c r="AG77" s="265"/>
      <c r="AH77" s="265"/>
      <c r="AI77" s="265"/>
      <c r="AJ77" s="265"/>
      <c r="AK77" s="265"/>
      <c r="AL77" s="265"/>
      <c r="AM77" s="265"/>
      <c r="AN77" s="265"/>
      <c r="AO77" s="265"/>
      <c r="AP77" s="265"/>
      <c r="AQ77" s="265"/>
      <c r="AR77" s="265"/>
      <c r="AS77" s="265"/>
      <c r="AT77" s="265"/>
      <c r="AU77" s="265"/>
      <c r="AV77" s="265"/>
      <c r="AW77" s="265"/>
      <c r="AX77" s="265"/>
      <c r="AY77" s="265"/>
      <c r="AZ77" s="265"/>
      <c r="BA77" s="265"/>
      <c r="BB77" s="265"/>
      <c r="BC77" s="265"/>
      <c r="BD77" s="265"/>
      <c r="BE77" s="265"/>
      <c r="BF77" s="265"/>
      <c r="BG77" s="265"/>
      <c r="BH77" s="265"/>
      <c r="BI77" s="265"/>
      <c r="BJ77" s="265"/>
      <c r="BK77" s="265"/>
      <c r="BL77" s="265"/>
      <c r="BM77" s="265"/>
      <c r="BN77" s="265"/>
      <c r="BO77" s="265"/>
      <c r="BP77" s="265"/>
      <c r="BQ77" s="265"/>
      <c r="BR77" s="265"/>
      <c r="BS77" s="265"/>
      <c r="BT77" s="265"/>
      <c r="BU77" s="265"/>
      <c r="BV77" s="266"/>
      <c r="BW77" s="266"/>
      <c r="BX77" s="266"/>
      <c r="BY77" s="266"/>
      <c r="BZ77" s="266"/>
      <c r="CA77" s="266"/>
      <c r="CB77" s="266"/>
      <c r="CC77" s="266"/>
      <c r="CD77" s="266"/>
      <c r="CE77" s="266"/>
      <c r="CF77" s="34"/>
      <c r="CG77" s="159" t="str">
        <f t="shared" si="4"/>
        <v/>
      </c>
    </row>
    <row r="78" spans="1:85" ht="16" customHeight="1" x14ac:dyDescent="0.4">
      <c r="A78" s="30">
        <f t="shared" si="5"/>
        <v>73</v>
      </c>
      <c r="B78" s="31"/>
      <c r="C78" s="31"/>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240"/>
      <c r="BW78" s="240"/>
      <c r="BX78" s="240"/>
      <c r="BY78" s="240"/>
      <c r="BZ78" s="240"/>
      <c r="CA78" s="240"/>
      <c r="CB78" s="240"/>
      <c r="CC78" s="240"/>
      <c r="CD78" s="240"/>
      <c r="CE78" s="240"/>
      <c r="CF78" s="34"/>
      <c r="CG78" s="159" t="str">
        <f t="shared" si="4"/>
        <v/>
      </c>
    </row>
    <row r="79" spans="1:85" ht="16" customHeight="1" x14ac:dyDescent="0.4">
      <c r="A79" s="263">
        <f t="shared" si="5"/>
        <v>74</v>
      </c>
      <c r="B79" s="264"/>
      <c r="C79" s="264"/>
      <c r="D79" s="265"/>
      <c r="E79" s="265"/>
      <c r="F79" s="265"/>
      <c r="G79" s="265"/>
      <c r="H79" s="265"/>
      <c r="I79" s="265"/>
      <c r="J79" s="265"/>
      <c r="K79" s="265"/>
      <c r="L79" s="265"/>
      <c r="M79" s="265"/>
      <c r="N79" s="265"/>
      <c r="O79" s="265"/>
      <c r="P79" s="265"/>
      <c r="Q79" s="265"/>
      <c r="R79" s="265"/>
      <c r="S79" s="265"/>
      <c r="T79" s="265"/>
      <c r="U79" s="265"/>
      <c r="V79" s="265"/>
      <c r="W79" s="265"/>
      <c r="X79" s="265"/>
      <c r="Y79" s="265"/>
      <c r="Z79" s="265"/>
      <c r="AA79" s="265"/>
      <c r="AB79" s="265"/>
      <c r="AC79" s="265"/>
      <c r="AD79" s="265"/>
      <c r="AE79" s="265"/>
      <c r="AF79" s="265"/>
      <c r="AG79" s="265"/>
      <c r="AH79" s="265"/>
      <c r="AI79" s="265"/>
      <c r="AJ79" s="265"/>
      <c r="AK79" s="265"/>
      <c r="AL79" s="265"/>
      <c r="AM79" s="265"/>
      <c r="AN79" s="265"/>
      <c r="AO79" s="265"/>
      <c r="AP79" s="265"/>
      <c r="AQ79" s="265"/>
      <c r="AR79" s="265"/>
      <c r="AS79" s="265"/>
      <c r="AT79" s="265"/>
      <c r="AU79" s="265"/>
      <c r="AV79" s="265"/>
      <c r="AW79" s="265"/>
      <c r="AX79" s="265"/>
      <c r="AY79" s="265"/>
      <c r="AZ79" s="265"/>
      <c r="BA79" s="265"/>
      <c r="BB79" s="265"/>
      <c r="BC79" s="265"/>
      <c r="BD79" s="265"/>
      <c r="BE79" s="265"/>
      <c r="BF79" s="265"/>
      <c r="BG79" s="265"/>
      <c r="BH79" s="265"/>
      <c r="BI79" s="265"/>
      <c r="BJ79" s="265"/>
      <c r="BK79" s="265"/>
      <c r="BL79" s="265"/>
      <c r="BM79" s="265"/>
      <c r="BN79" s="265"/>
      <c r="BO79" s="265"/>
      <c r="BP79" s="265"/>
      <c r="BQ79" s="265"/>
      <c r="BR79" s="265"/>
      <c r="BS79" s="265"/>
      <c r="BT79" s="265"/>
      <c r="BU79" s="265"/>
      <c r="BV79" s="266"/>
      <c r="BW79" s="266"/>
      <c r="BX79" s="266"/>
      <c r="BY79" s="266"/>
      <c r="BZ79" s="266"/>
      <c r="CA79" s="266"/>
      <c r="CB79" s="266"/>
      <c r="CC79" s="266"/>
      <c r="CD79" s="266"/>
      <c r="CE79" s="266"/>
      <c r="CF79" s="34"/>
      <c r="CG79" s="159" t="str">
        <f t="shared" si="4"/>
        <v/>
      </c>
    </row>
    <row r="80" spans="1:85" ht="16" customHeight="1" x14ac:dyDescent="0.4">
      <c r="A80" s="30">
        <f t="shared" si="5"/>
        <v>75</v>
      </c>
      <c r="B80" s="31"/>
      <c r="C80" s="31"/>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240"/>
      <c r="BW80" s="240"/>
      <c r="BX80" s="240"/>
      <c r="BY80" s="240"/>
      <c r="BZ80" s="240"/>
      <c r="CA80" s="240"/>
      <c r="CB80" s="240"/>
      <c r="CC80" s="240"/>
      <c r="CD80" s="240"/>
      <c r="CE80" s="240"/>
      <c r="CF80" s="34"/>
      <c r="CG80" s="159" t="str">
        <f t="shared" si="4"/>
        <v/>
      </c>
    </row>
    <row r="81" spans="1:85" ht="16" customHeight="1" x14ac:dyDescent="0.4">
      <c r="A81" s="263">
        <f t="shared" si="5"/>
        <v>76</v>
      </c>
      <c r="B81" s="264"/>
      <c r="C81" s="264"/>
      <c r="D81" s="265"/>
      <c r="E81" s="265"/>
      <c r="F81" s="265"/>
      <c r="G81" s="265"/>
      <c r="H81" s="265"/>
      <c r="I81" s="265"/>
      <c r="J81" s="265"/>
      <c r="K81" s="265"/>
      <c r="L81" s="265"/>
      <c r="M81" s="265"/>
      <c r="N81" s="265"/>
      <c r="O81" s="265"/>
      <c r="P81" s="265"/>
      <c r="Q81" s="265"/>
      <c r="R81" s="265"/>
      <c r="S81" s="265"/>
      <c r="T81" s="265"/>
      <c r="U81" s="265"/>
      <c r="V81" s="265"/>
      <c r="W81" s="265"/>
      <c r="X81" s="265"/>
      <c r="Y81" s="265"/>
      <c r="Z81" s="265"/>
      <c r="AA81" s="265"/>
      <c r="AB81" s="265"/>
      <c r="AC81" s="265"/>
      <c r="AD81" s="265"/>
      <c r="AE81" s="265"/>
      <c r="AF81" s="265"/>
      <c r="AG81" s="265"/>
      <c r="AH81" s="265"/>
      <c r="AI81" s="265"/>
      <c r="AJ81" s="265"/>
      <c r="AK81" s="265"/>
      <c r="AL81" s="265"/>
      <c r="AM81" s="265"/>
      <c r="AN81" s="265"/>
      <c r="AO81" s="265"/>
      <c r="AP81" s="265"/>
      <c r="AQ81" s="265"/>
      <c r="AR81" s="265"/>
      <c r="AS81" s="265"/>
      <c r="AT81" s="265"/>
      <c r="AU81" s="265"/>
      <c r="AV81" s="265"/>
      <c r="AW81" s="265"/>
      <c r="AX81" s="265"/>
      <c r="AY81" s="265"/>
      <c r="AZ81" s="265"/>
      <c r="BA81" s="265"/>
      <c r="BB81" s="265"/>
      <c r="BC81" s="265"/>
      <c r="BD81" s="265"/>
      <c r="BE81" s="265"/>
      <c r="BF81" s="265"/>
      <c r="BG81" s="265"/>
      <c r="BH81" s="265"/>
      <c r="BI81" s="265"/>
      <c r="BJ81" s="265"/>
      <c r="BK81" s="265"/>
      <c r="BL81" s="265"/>
      <c r="BM81" s="265"/>
      <c r="BN81" s="265"/>
      <c r="BO81" s="265"/>
      <c r="BP81" s="265"/>
      <c r="BQ81" s="265"/>
      <c r="BR81" s="265"/>
      <c r="BS81" s="265"/>
      <c r="BT81" s="265"/>
      <c r="BU81" s="265"/>
      <c r="BV81" s="266"/>
      <c r="BW81" s="266"/>
      <c r="BX81" s="266"/>
      <c r="BY81" s="266"/>
      <c r="BZ81" s="266"/>
      <c r="CA81" s="266"/>
      <c r="CB81" s="266"/>
      <c r="CC81" s="266"/>
      <c r="CD81" s="266"/>
      <c r="CE81" s="266"/>
      <c r="CF81" s="34"/>
      <c r="CG81" s="159" t="str">
        <f t="shared" si="4"/>
        <v/>
      </c>
    </row>
    <row r="82" spans="1:85" ht="16" customHeight="1" x14ac:dyDescent="0.4">
      <c r="A82" s="30">
        <f t="shared" si="5"/>
        <v>77</v>
      </c>
      <c r="B82" s="31"/>
      <c r="C82" s="31"/>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240"/>
      <c r="BW82" s="240"/>
      <c r="BX82" s="240"/>
      <c r="BY82" s="240"/>
      <c r="BZ82" s="240"/>
      <c r="CA82" s="240"/>
      <c r="CB82" s="240"/>
      <c r="CC82" s="240"/>
      <c r="CD82" s="240"/>
      <c r="CE82" s="240"/>
      <c r="CF82" s="34"/>
      <c r="CG82" s="159" t="str">
        <f t="shared" si="4"/>
        <v/>
      </c>
    </row>
    <row r="83" spans="1:85" ht="16" customHeight="1" x14ac:dyDescent="0.4">
      <c r="A83" s="263">
        <f t="shared" si="5"/>
        <v>78</v>
      </c>
      <c r="B83" s="264"/>
      <c r="C83" s="264"/>
      <c r="D83" s="265"/>
      <c r="E83" s="265"/>
      <c r="F83" s="265"/>
      <c r="G83" s="265"/>
      <c r="H83" s="265"/>
      <c r="I83" s="265"/>
      <c r="J83" s="265"/>
      <c r="K83" s="265"/>
      <c r="L83" s="265"/>
      <c r="M83" s="265"/>
      <c r="N83" s="265"/>
      <c r="O83" s="265"/>
      <c r="P83" s="265"/>
      <c r="Q83" s="265"/>
      <c r="R83" s="265"/>
      <c r="S83" s="265"/>
      <c r="T83" s="265"/>
      <c r="U83" s="265"/>
      <c r="V83" s="265"/>
      <c r="W83" s="265"/>
      <c r="X83" s="265"/>
      <c r="Y83" s="265"/>
      <c r="Z83" s="265"/>
      <c r="AA83" s="265"/>
      <c r="AB83" s="265"/>
      <c r="AC83" s="265"/>
      <c r="AD83" s="265"/>
      <c r="AE83" s="265"/>
      <c r="AF83" s="265"/>
      <c r="AG83" s="265"/>
      <c r="AH83" s="265"/>
      <c r="AI83" s="265"/>
      <c r="AJ83" s="265"/>
      <c r="AK83" s="265"/>
      <c r="AL83" s="265"/>
      <c r="AM83" s="265"/>
      <c r="AN83" s="265"/>
      <c r="AO83" s="265"/>
      <c r="AP83" s="265"/>
      <c r="AQ83" s="265"/>
      <c r="AR83" s="265"/>
      <c r="AS83" s="265"/>
      <c r="AT83" s="265"/>
      <c r="AU83" s="265"/>
      <c r="AV83" s="265"/>
      <c r="AW83" s="265"/>
      <c r="AX83" s="265"/>
      <c r="AY83" s="265"/>
      <c r="AZ83" s="265"/>
      <c r="BA83" s="265"/>
      <c r="BB83" s="265"/>
      <c r="BC83" s="265"/>
      <c r="BD83" s="265"/>
      <c r="BE83" s="265"/>
      <c r="BF83" s="265"/>
      <c r="BG83" s="265"/>
      <c r="BH83" s="265"/>
      <c r="BI83" s="265"/>
      <c r="BJ83" s="265"/>
      <c r="BK83" s="265"/>
      <c r="BL83" s="265"/>
      <c r="BM83" s="265"/>
      <c r="BN83" s="265"/>
      <c r="BO83" s="265"/>
      <c r="BP83" s="265"/>
      <c r="BQ83" s="265"/>
      <c r="BR83" s="265"/>
      <c r="BS83" s="265"/>
      <c r="BT83" s="265"/>
      <c r="BU83" s="265"/>
      <c r="BV83" s="266"/>
      <c r="BW83" s="266"/>
      <c r="BX83" s="266"/>
      <c r="BY83" s="266"/>
      <c r="BZ83" s="266"/>
      <c r="CA83" s="266"/>
      <c r="CB83" s="266"/>
      <c r="CC83" s="266"/>
      <c r="CD83" s="266"/>
      <c r="CE83" s="266"/>
      <c r="CF83" s="34"/>
      <c r="CG83" s="159" t="str">
        <f t="shared" si="4"/>
        <v/>
      </c>
    </row>
    <row r="84" spans="1:85" ht="16" customHeight="1" x14ac:dyDescent="0.4">
      <c r="A84" s="30">
        <f t="shared" si="5"/>
        <v>79</v>
      </c>
      <c r="B84" s="31"/>
      <c r="C84" s="31"/>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240"/>
      <c r="BW84" s="240"/>
      <c r="BX84" s="240"/>
      <c r="BY84" s="240"/>
      <c r="BZ84" s="240"/>
      <c r="CA84" s="240"/>
      <c r="CB84" s="240"/>
      <c r="CC84" s="240"/>
      <c r="CD84" s="240"/>
      <c r="CE84" s="240"/>
      <c r="CF84" s="34"/>
      <c r="CG84" s="159" t="str">
        <f t="shared" si="4"/>
        <v/>
      </c>
    </row>
    <row r="85" spans="1:85" ht="16" customHeight="1" x14ac:dyDescent="0.4">
      <c r="A85" s="263">
        <f t="shared" si="5"/>
        <v>80</v>
      </c>
      <c r="B85" s="264"/>
      <c r="C85" s="264"/>
      <c r="D85" s="265"/>
      <c r="E85" s="265"/>
      <c r="F85" s="265"/>
      <c r="G85" s="265"/>
      <c r="H85" s="265"/>
      <c r="I85" s="265"/>
      <c r="J85" s="265"/>
      <c r="K85" s="265"/>
      <c r="L85" s="265"/>
      <c r="M85" s="265"/>
      <c r="N85" s="265"/>
      <c r="O85" s="265"/>
      <c r="P85" s="265"/>
      <c r="Q85" s="265"/>
      <c r="R85" s="265"/>
      <c r="S85" s="265"/>
      <c r="T85" s="265"/>
      <c r="U85" s="265"/>
      <c r="V85" s="265"/>
      <c r="W85" s="265"/>
      <c r="X85" s="265"/>
      <c r="Y85" s="265"/>
      <c r="Z85" s="265"/>
      <c r="AA85" s="265"/>
      <c r="AB85" s="265"/>
      <c r="AC85" s="265"/>
      <c r="AD85" s="265"/>
      <c r="AE85" s="265"/>
      <c r="AF85" s="265"/>
      <c r="AG85" s="265"/>
      <c r="AH85" s="265"/>
      <c r="AI85" s="265"/>
      <c r="AJ85" s="265"/>
      <c r="AK85" s="265"/>
      <c r="AL85" s="265"/>
      <c r="AM85" s="265"/>
      <c r="AN85" s="265"/>
      <c r="AO85" s="265"/>
      <c r="AP85" s="265"/>
      <c r="AQ85" s="265"/>
      <c r="AR85" s="265"/>
      <c r="AS85" s="265"/>
      <c r="AT85" s="265"/>
      <c r="AU85" s="265"/>
      <c r="AV85" s="265"/>
      <c r="AW85" s="265"/>
      <c r="AX85" s="265"/>
      <c r="AY85" s="265"/>
      <c r="AZ85" s="265"/>
      <c r="BA85" s="265"/>
      <c r="BB85" s="265"/>
      <c r="BC85" s="265"/>
      <c r="BD85" s="265"/>
      <c r="BE85" s="265"/>
      <c r="BF85" s="265"/>
      <c r="BG85" s="265"/>
      <c r="BH85" s="265"/>
      <c r="BI85" s="265"/>
      <c r="BJ85" s="265"/>
      <c r="BK85" s="265"/>
      <c r="BL85" s="265"/>
      <c r="BM85" s="265"/>
      <c r="BN85" s="265"/>
      <c r="BO85" s="265"/>
      <c r="BP85" s="265"/>
      <c r="BQ85" s="265"/>
      <c r="BR85" s="265"/>
      <c r="BS85" s="265"/>
      <c r="BT85" s="265"/>
      <c r="BU85" s="265"/>
      <c r="BV85" s="266"/>
      <c r="BW85" s="266"/>
      <c r="BX85" s="266"/>
      <c r="BY85" s="266"/>
      <c r="BZ85" s="266"/>
      <c r="CA85" s="266"/>
      <c r="CB85" s="266"/>
      <c r="CC85" s="266"/>
      <c r="CD85" s="266"/>
      <c r="CE85" s="266"/>
      <c r="CF85" s="34"/>
      <c r="CG85" s="159" t="str">
        <f t="shared" si="4"/>
        <v/>
      </c>
    </row>
    <row r="86" spans="1:85" ht="16" customHeight="1" x14ac:dyDescent="0.4">
      <c r="A86" s="30">
        <f t="shared" si="5"/>
        <v>81</v>
      </c>
      <c r="B86" s="31"/>
      <c r="C86" s="31"/>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240"/>
      <c r="BW86" s="240"/>
      <c r="BX86" s="240"/>
      <c r="BY86" s="240"/>
      <c r="BZ86" s="240"/>
      <c r="CA86" s="240"/>
      <c r="CB86" s="240"/>
      <c r="CC86" s="240"/>
      <c r="CD86" s="240"/>
      <c r="CE86" s="240"/>
      <c r="CF86" s="34"/>
      <c r="CG86" s="159" t="str">
        <f t="shared" si="4"/>
        <v/>
      </c>
    </row>
    <row r="87" spans="1:85" ht="16" customHeight="1" x14ac:dyDescent="0.4">
      <c r="A87" s="263">
        <f t="shared" si="5"/>
        <v>82</v>
      </c>
      <c r="B87" s="264"/>
      <c r="C87" s="264"/>
      <c r="D87" s="265"/>
      <c r="E87" s="265"/>
      <c r="F87" s="265"/>
      <c r="G87" s="265"/>
      <c r="H87" s="265"/>
      <c r="I87" s="265"/>
      <c r="J87" s="265"/>
      <c r="K87" s="265"/>
      <c r="L87" s="265"/>
      <c r="M87" s="265"/>
      <c r="N87" s="265"/>
      <c r="O87" s="265"/>
      <c r="P87" s="265"/>
      <c r="Q87" s="265"/>
      <c r="R87" s="265"/>
      <c r="S87" s="265"/>
      <c r="T87" s="265"/>
      <c r="U87" s="265"/>
      <c r="V87" s="265"/>
      <c r="W87" s="265"/>
      <c r="X87" s="265"/>
      <c r="Y87" s="265"/>
      <c r="Z87" s="265"/>
      <c r="AA87" s="265"/>
      <c r="AB87" s="265"/>
      <c r="AC87" s="265"/>
      <c r="AD87" s="265"/>
      <c r="AE87" s="265"/>
      <c r="AF87" s="265"/>
      <c r="AG87" s="265"/>
      <c r="AH87" s="265"/>
      <c r="AI87" s="265"/>
      <c r="AJ87" s="265"/>
      <c r="AK87" s="265"/>
      <c r="AL87" s="265"/>
      <c r="AM87" s="265"/>
      <c r="AN87" s="265"/>
      <c r="AO87" s="265"/>
      <c r="AP87" s="265"/>
      <c r="AQ87" s="265"/>
      <c r="AR87" s="265"/>
      <c r="AS87" s="265"/>
      <c r="AT87" s="265"/>
      <c r="AU87" s="265"/>
      <c r="AV87" s="265"/>
      <c r="AW87" s="265"/>
      <c r="AX87" s="265"/>
      <c r="AY87" s="265"/>
      <c r="AZ87" s="265"/>
      <c r="BA87" s="265"/>
      <c r="BB87" s="265"/>
      <c r="BC87" s="265"/>
      <c r="BD87" s="265"/>
      <c r="BE87" s="265"/>
      <c r="BF87" s="265"/>
      <c r="BG87" s="265"/>
      <c r="BH87" s="265"/>
      <c r="BI87" s="265"/>
      <c r="BJ87" s="265"/>
      <c r="BK87" s="265"/>
      <c r="BL87" s="265"/>
      <c r="BM87" s="265"/>
      <c r="BN87" s="265"/>
      <c r="BO87" s="265"/>
      <c r="BP87" s="265"/>
      <c r="BQ87" s="265"/>
      <c r="BR87" s="265"/>
      <c r="BS87" s="265"/>
      <c r="BT87" s="265"/>
      <c r="BU87" s="265"/>
      <c r="BV87" s="266"/>
      <c r="BW87" s="266"/>
      <c r="BX87" s="266"/>
      <c r="BY87" s="266"/>
      <c r="BZ87" s="266"/>
      <c r="CA87" s="266"/>
      <c r="CB87" s="266"/>
      <c r="CC87" s="266"/>
      <c r="CD87" s="266"/>
      <c r="CE87" s="266"/>
      <c r="CF87" s="34"/>
      <c r="CG87" s="159" t="str">
        <f t="shared" si="4"/>
        <v/>
      </c>
    </row>
    <row r="88" spans="1:85" ht="16" customHeight="1" x14ac:dyDescent="0.4">
      <c r="A88" s="30">
        <f t="shared" si="5"/>
        <v>83</v>
      </c>
      <c r="B88" s="31"/>
      <c r="C88" s="31"/>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240"/>
      <c r="BW88" s="240"/>
      <c r="BX88" s="240"/>
      <c r="BY88" s="240"/>
      <c r="BZ88" s="240"/>
      <c r="CA88" s="240"/>
      <c r="CB88" s="240"/>
      <c r="CC88" s="240"/>
      <c r="CD88" s="240"/>
      <c r="CE88" s="240"/>
      <c r="CF88" s="34"/>
      <c r="CG88" s="159" t="str">
        <f t="shared" si="4"/>
        <v/>
      </c>
    </row>
    <row r="89" spans="1:85" ht="16" customHeight="1" x14ac:dyDescent="0.4">
      <c r="A89" s="263">
        <f t="shared" si="5"/>
        <v>84</v>
      </c>
      <c r="B89" s="264"/>
      <c r="C89" s="264"/>
      <c r="D89" s="265"/>
      <c r="E89" s="265"/>
      <c r="F89" s="265"/>
      <c r="G89" s="265"/>
      <c r="H89" s="265"/>
      <c r="I89" s="265"/>
      <c r="J89" s="265"/>
      <c r="K89" s="265"/>
      <c r="L89" s="265"/>
      <c r="M89" s="265"/>
      <c r="N89" s="265"/>
      <c r="O89" s="265"/>
      <c r="P89" s="265"/>
      <c r="Q89" s="265"/>
      <c r="R89" s="265"/>
      <c r="S89" s="265"/>
      <c r="T89" s="265"/>
      <c r="U89" s="265"/>
      <c r="V89" s="265"/>
      <c r="W89" s="265"/>
      <c r="X89" s="265"/>
      <c r="Y89" s="265"/>
      <c r="Z89" s="265"/>
      <c r="AA89" s="265"/>
      <c r="AB89" s="265"/>
      <c r="AC89" s="265"/>
      <c r="AD89" s="265"/>
      <c r="AE89" s="265"/>
      <c r="AF89" s="265"/>
      <c r="AG89" s="265"/>
      <c r="AH89" s="265"/>
      <c r="AI89" s="265"/>
      <c r="AJ89" s="265"/>
      <c r="AK89" s="265"/>
      <c r="AL89" s="265"/>
      <c r="AM89" s="265"/>
      <c r="AN89" s="265"/>
      <c r="AO89" s="265"/>
      <c r="AP89" s="265"/>
      <c r="AQ89" s="265"/>
      <c r="AR89" s="265"/>
      <c r="AS89" s="265"/>
      <c r="AT89" s="265"/>
      <c r="AU89" s="265"/>
      <c r="AV89" s="265"/>
      <c r="AW89" s="265"/>
      <c r="AX89" s="265"/>
      <c r="AY89" s="265"/>
      <c r="AZ89" s="265"/>
      <c r="BA89" s="265"/>
      <c r="BB89" s="265"/>
      <c r="BC89" s="265"/>
      <c r="BD89" s="265"/>
      <c r="BE89" s="265"/>
      <c r="BF89" s="265"/>
      <c r="BG89" s="265"/>
      <c r="BH89" s="265"/>
      <c r="BI89" s="265"/>
      <c r="BJ89" s="265"/>
      <c r="BK89" s="265"/>
      <c r="BL89" s="265"/>
      <c r="BM89" s="265"/>
      <c r="BN89" s="265"/>
      <c r="BO89" s="265"/>
      <c r="BP89" s="265"/>
      <c r="BQ89" s="265"/>
      <c r="BR89" s="265"/>
      <c r="BS89" s="265"/>
      <c r="BT89" s="265"/>
      <c r="BU89" s="265"/>
      <c r="BV89" s="266"/>
      <c r="BW89" s="266"/>
      <c r="BX89" s="266"/>
      <c r="BY89" s="266"/>
      <c r="BZ89" s="266"/>
      <c r="CA89" s="266"/>
      <c r="CB89" s="266"/>
      <c r="CC89" s="266"/>
      <c r="CD89" s="266"/>
      <c r="CE89" s="266"/>
      <c r="CF89" s="34"/>
      <c r="CG89" s="159" t="str">
        <f t="shared" si="4"/>
        <v/>
      </c>
    </row>
    <row r="90" spans="1:85" ht="16" customHeight="1" x14ac:dyDescent="0.4">
      <c r="A90" s="30">
        <f t="shared" si="5"/>
        <v>85</v>
      </c>
      <c r="B90" s="31"/>
      <c r="C90" s="31"/>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240"/>
      <c r="BW90" s="240"/>
      <c r="BX90" s="240"/>
      <c r="BY90" s="240"/>
      <c r="BZ90" s="240"/>
      <c r="CA90" s="240"/>
      <c r="CB90" s="240"/>
      <c r="CC90" s="240"/>
      <c r="CD90" s="240"/>
      <c r="CE90" s="240"/>
      <c r="CF90" s="34"/>
      <c r="CG90" s="159" t="str">
        <f t="shared" si="4"/>
        <v/>
      </c>
    </row>
    <row r="91" spans="1:85" ht="16" customHeight="1" x14ac:dyDescent="0.4">
      <c r="A91" s="263">
        <f t="shared" si="5"/>
        <v>86</v>
      </c>
      <c r="B91" s="264"/>
      <c r="C91" s="264"/>
      <c r="D91" s="265"/>
      <c r="E91" s="265"/>
      <c r="F91" s="265"/>
      <c r="G91" s="265"/>
      <c r="H91" s="265"/>
      <c r="I91" s="265"/>
      <c r="J91" s="265"/>
      <c r="K91" s="265"/>
      <c r="L91" s="265"/>
      <c r="M91" s="265"/>
      <c r="N91" s="265"/>
      <c r="O91" s="265"/>
      <c r="P91" s="265"/>
      <c r="Q91" s="265"/>
      <c r="R91" s="265"/>
      <c r="S91" s="265"/>
      <c r="T91" s="265"/>
      <c r="U91" s="265"/>
      <c r="V91" s="265"/>
      <c r="W91" s="265"/>
      <c r="X91" s="265"/>
      <c r="Y91" s="265"/>
      <c r="Z91" s="265"/>
      <c r="AA91" s="265"/>
      <c r="AB91" s="265"/>
      <c r="AC91" s="265"/>
      <c r="AD91" s="265"/>
      <c r="AE91" s="265"/>
      <c r="AF91" s="265"/>
      <c r="AG91" s="265"/>
      <c r="AH91" s="265"/>
      <c r="AI91" s="265"/>
      <c r="AJ91" s="265"/>
      <c r="AK91" s="265"/>
      <c r="AL91" s="265"/>
      <c r="AM91" s="265"/>
      <c r="AN91" s="265"/>
      <c r="AO91" s="265"/>
      <c r="AP91" s="265"/>
      <c r="AQ91" s="265"/>
      <c r="AR91" s="265"/>
      <c r="AS91" s="265"/>
      <c r="AT91" s="265"/>
      <c r="AU91" s="265"/>
      <c r="AV91" s="265"/>
      <c r="AW91" s="265"/>
      <c r="AX91" s="265"/>
      <c r="AY91" s="265"/>
      <c r="AZ91" s="265"/>
      <c r="BA91" s="265"/>
      <c r="BB91" s="265"/>
      <c r="BC91" s="265"/>
      <c r="BD91" s="265"/>
      <c r="BE91" s="265"/>
      <c r="BF91" s="265"/>
      <c r="BG91" s="265"/>
      <c r="BH91" s="265"/>
      <c r="BI91" s="265"/>
      <c r="BJ91" s="265"/>
      <c r="BK91" s="265"/>
      <c r="BL91" s="265"/>
      <c r="BM91" s="265"/>
      <c r="BN91" s="265"/>
      <c r="BO91" s="265"/>
      <c r="BP91" s="265"/>
      <c r="BQ91" s="265"/>
      <c r="BR91" s="265"/>
      <c r="BS91" s="265"/>
      <c r="BT91" s="265"/>
      <c r="BU91" s="265"/>
      <c r="BV91" s="266"/>
      <c r="BW91" s="266"/>
      <c r="BX91" s="266"/>
      <c r="BY91" s="266"/>
      <c r="BZ91" s="266"/>
      <c r="CA91" s="266"/>
      <c r="CB91" s="266"/>
      <c r="CC91" s="266"/>
      <c r="CD91" s="266"/>
      <c r="CE91" s="266"/>
      <c r="CF91" s="34"/>
      <c r="CG91" s="159" t="str">
        <f t="shared" si="4"/>
        <v/>
      </c>
    </row>
    <row r="92" spans="1:85" ht="16" customHeight="1" x14ac:dyDescent="0.4">
      <c r="A92" s="30">
        <f t="shared" si="5"/>
        <v>87</v>
      </c>
      <c r="B92" s="31"/>
      <c r="C92" s="31"/>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240"/>
      <c r="BW92" s="240"/>
      <c r="BX92" s="240"/>
      <c r="BY92" s="240"/>
      <c r="BZ92" s="240"/>
      <c r="CA92" s="240"/>
      <c r="CB92" s="240"/>
      <c r="CC92" s="240"/>
      <c r="CD92" s="240"/>
      <c r="CE92" s="240"/>
      <c r="CF92" s="34"/>
      <c r="CG92" s="159" t="str">
        <f t="shared" si="4"/>
        <v/>
      </c>
    </row>
    <row r="93" spans="1:85" ht="16" customHeight="1" x14ac:dyDescent="0.4">
      <c r="A93" s="263">
        <f t="shared" si="5"/>
        <v>88</v>
      </c>
      <c r="B93" s="264"/>
      <c r="C93" s="264"/>
      <c r="D93" s="265"/>
      <c r="E93" s="265"/>
      <c r="F93" s="265"/>
      <c r="G93" s="265"/>
      <c r="H93" s="265"/>
      <c r="I93" s="265"/>
      <c r="J93" s="265"/>
      <c r="K93" s="265"/>
      <c r="L93" s="265"/>
      <c r="M93" s="265"/>
      <c r="N93" s="265"/>
      <c r="O93" s="265"/>
      <c r="P93" s="265"/>
      <c r="Q93" s="265"/>
      <c r="R93" s="265"/>
      <c r="S93" s="265"/>
      <c r="T93" s="265"/>
      <c r="U93" s="265"/>
      <c r="V93" s="265"/>
      <c r="W93" s="265"/>
      <c r="X93" s="265"/>
      <c r="Y93" s="265"/>
      <c r="Z93" s="265"/>
      <c r="AA93" s="265"/>
      <c r="AB93" s="265"/>
      <c r="AC93" s="265"/>
      <c r="AD93" s="265"/>
      <c r="AE93" s="265"/>
      <c r="AF93" s="265"/>
      <c r="AG93" s="265"/>
      <c r="AH93" s="265"/>
      <c r="AI93" s="265"/>
      <c r="AJ93" s="265"/>
      <c r="AK93" s="265"/>
      <c r="AL93" s="265"/>
      <c r="AM93" s="265"/>
      <c r="AN93" s="265"/>
      <c r="AO93" s="265"/>
      <c r="AP93" s="265"/>
      <c r="AQ93" s="265"/>
      <c r="AR93" s="265"/>
      <c r="AS93" s="265"/>
      <c r="AT93" s="265"/>
      <c r="AU93" s="265"/>
      <c r="AV93" s="265"/>
      <c r="AW93" s="265"/>
      <c r="AX93" s="265"/>
      <c r="AY93" s="265"/>
      <c r="AZ93" s="265"/>
      <c r="BA93" s="265"/>
      <c r="BB93" s="265"/>
      <c r="BC93" s="265"/>
      <c r="BD93" s="265"/>
      <c r="BE93" s="265"/>
      <c r="BF93" s="265"/>
      <c r="BG93" s="265"/>
      <c r="BH93" s="265"/>
      <c r="BI93" s="265"/>
      <c r="BJ93" s="265"/>
      <c r="BK93" s="265"/>
      <c r="BL93" s="265"/>
      <c r="BM93" s="265"/>
      <c r="BN93" s="265"/>
      <c r="BO93" s="265"/>
      <c r="BP93" s="265"/>
      <c r="BQ93" s="265"/>
      <c r="BR93" s="265"/>
      <c r="BS93" s="265"/>
      <c r="BT93" s="265"/>
      <c r="BU93" s="265"/>
      <c r="BV93" s="266"/>
      <c r="BW93" s="266"/>
      <c r="BX93" s="266"/>
      <c r="BY93" s="266"/>
      <c r="BZ93" s="266"/>
      <c r="CA93" s="266"/>
      <c r="CB93" s="266"/>
      <c r="CC93" s="266"/>
      <c r="CD93" s="266"/>
      <c r="CE93" s="266"/>
      <c r="CF93" s="34"/>
      <c r="CG93" s="159" t="str">
        <f t="shared" si="4"/>
        <v/>
      </c>
    </row>
    <row r="94" spans="1:85" ht="16" customHeight="1" x14ac:dyDescent="0.4">
      <c r="A94" s="30">
        <f t="shared" si="5"/>
        <v>89</v>
      </c>
      <c r="B94" s="31"/>
      <c r="C94" s="31"/>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240"/>
      <c r="BW94" s="240"/>
      <c r="BX94" s="240"/>
      <c r="BY94" s="240"/>
      <c r="BZ94" s="240"/>
      <c r="CA94" s="240"/>
      <c r="CB94" s="240"/>
      <c r="CC94" s="240"/>
      <c r="CD94" s="240"/>
      <c r="CE94" s="240"/>
      <c r="CF94" s="34"/>
      <c r="CG94" s="159" t="str">
        <f t="shared" si="4"/>
        <v/>
      </c>
    </row>
    <row r="95" spans="1:85" ht="16" customHeight="1" x14ac:dyDescent="0.4">
      <c r="A95" s="263">
        <f t="shared" si="5"/>
        <v>90</v>
      </c>
      <c r="B95" s="264"/>
      <c r="C95" s="264"/>
      <c r="D95" s="265"/>
      <c r="E95" s="265"/>
      <c r="F95" s="265"/>
      <c r="G95" s="265"/>
      <c r="H95" s="265"/>
      <c r="I95" s="265"/>
      <c r="J95" s="265"/>
      <c r="K95" s="265"/>
      <c r="L95" s="265"/>
      <c r="M95" s="265"/>
      <c r="N95" s="265"/>
      <c r="O95" s="265"/>
      <c r="P95" s="265"/>
      <c r="Q95" s="265"/>
      <c r="R95" s="265"/>
      <c r="S95" s="265"/>
      <c r="T95" s="265"/>
      <c r="U95" s="265"/>
      <c r="V95" s="265"/>
      <c r="W95" s="265"/>
      <c r="X95" s="265"/>
      <c r="Y95" s="265"/>
      <c r="Z95" s="265"/>
      <c r="AA95" s="265"/>
      <c r="AB95" s="265"/>
      <c r="AC95" s="265"/>
      <c r="AD95" s="265"/>
      <c r="AE95" s="265"/>
      <c r="AF95" s="265"/>
      <c r="AG95" s="265"/>
      <c r="AH95" s="265"/>
      <c r="AI95" s="265"/>
      <c r="AJ95" s="265"/>
      <c r="AK95" s="265"/>
      <c r="AL95" s="265"/>
      <c r="AM95" s="265"/>
      <c r="AN95" s="265"/>
      <c r="AO95" s="265"/>
      <c r="AP95" s="265"/>
      <c r="AQ95" s="265"/>
      <c r="AR95" s="265"/>
      <c r="AS95" s="265"/>
      <c r="AT95" s="265"/>
      <c r="AU95" s="265"/>
      <c r="AV95" s="265"/>
      <c r="AW95" s="265"/>
      <c r="AX95" s="265"/>
      <c r="AY95" s="265"/>
      <c r="AZ95" s="265"/>
      <c r="BA95" s="265"/>
      <c r="BB95" s="265"/>
      <c r="BC95" s="265"/>
      <c r="BD95" s="265"/>
      <c r="BE95" s="265"/>
      <c r="BF95" s="265"/>
      <c r="BG95" s="265"/>
      <c r="BH95" s="265"/>
      <c r="BI95" s="265"/>
      <c r="BJ95" s="265"/>
      <c r="BK95" s="265"/>
      <c r="BL95" s="265"/>
      <c r="BM95" s="265"/>
      <c r="BN95" s="265"/>
      <c r="BO95" s="265"/>
      <c r="BP95" s="265"/>
      <c r="BQ95" s="265"/>
      <c r="BR95" s="265"/>
      <c r="BS95" s="265"/>
      <c r="BT95" s="265"/>
      <c r="BU95" s="265"/>
      <c r="BV95" s="266"/>
      <c r="BW95" s="266"/>
      <c r="BX95" s="266"/>
      <c r="BY95" s="266"/>
      <c r="BZ95" s="266"/>
      <c r="CA95" s="266"/>
      <c r="CB95" s="266"/>
      <c r="CC95" s="266"/>
      <c r="CD95" s="266"/>
      <c r="CE95" s="266"/>
      <c r="CF95" s="34"/>
      <c r="CG95" s="159" t="str">
        <f t="shared" si="4"/>
        <v/>
      </c>
    </row>
    <row r="96" spans="1:85" ht="16" customHeight="1" x14ac:dyDescent="0.4">
      <c r="A96" s="30">
        <f t="shared" si="5"/>
        <v>91</v>
      </c>
      <c r="B96" s="31"/>
      <c r="C96" s="31"/>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240"/>
      <c r="BW96" s="240"/>
      <c r="BX96" s="240"/>
      <c r="BY96" s="240"/>
      <c r="BZ96" s="240"/>
      <c r="CA96" s="240"/>
      <c r="CB96" s="240"/>
      <c r="CC96" s="240"/>
      <c r="CD96" s="240"/>
      <c r="CE96" s="240"/>
      <c r="CF96" s="34"/>
      <c r="CG96" s="159" t="str">
        <f t="shared" si="4"/>
        <v/>
      </c>
    </row>
    <row r="97" spans="1:85" ht="16" customHeight="1" x14ac:dyDescent="0.4">
      <c r="A97" s="263">
        <f t="shared" si="5"/>
        <v>92</v>
      </c>
      <c r="B97" s="264"/>
      <c r="C97" s="264"/>
      <c r="D97" s="265"/>
      <c r="E97" s="265"/>
      <c r="F97" s="265"/>
      <c r="G97" s="265"/>
      <c r="H97" s="265"/>
      <c r="I97" s="265"/>
      <c r="J97" s="265"/>
      <c r="K97" s="265"/>
      <c r="L97" s="265"/>
      <c r="M97" s="265"/>
      <c r="N97" s="265"/>
      <c r="O97" s="265"/>
      <c r="P97" s="265"/>
      <c r="Q97" s="265"/>
      <c r="R97" s="265"/>
      <c r="S97" s="265"/>
      <c r="T97" s="265"/>
      <c r="U97" s="265"/>
      <c r="V97" s="265"/>
      <c r="W97" s="265"/>
      <c r="X97" s="265"/>
      <c r="Y97" s="265"/>
      <c r="Z97" s="265"/>
      <c r="AA97" s="265"/>
      <c r="AB97" s="265"/>
      <c r="AC97" s="265"/>
      <c r="AD97" s="265"/>
      <c r="AE97" s="265"/>
      <c r="AF97" s="265"/>
      <c r="AG97" s="265"/>
      <c r="AH97" s="265"/>
      <c r="AI97" s="265"/>
      <c r="AJ97" s="265"/>
      <c r="AK97" s="265"/>
      <c r="AL97" s="265"/>
      <c r="AM97" s="265"/>
      <c r="AN97" s="265"/>
      <c r="AO97" s="265"/>
      <c r="AP97" s="265"/>
      <c r="AQ97" s="265"/>
      <c r="AR97" s="265"/>
      <c r="AS97" s="265"/>
      <c r="AT97" s="265"/>
      <c r="AU97" s="265"/>
      <c r="AV97" s="265"/>
      <c r="AW97" s="265"/>
      <c r="AX97" s="265"/>
      <c r="AY97" s="265"/>
      <c r="AZ97" s="265"/>
      <c r="BA97" s="265"/>
      <c r="BB97" s="265"/>
      <c r="BC97" s="265"/>
      <c r="BD97" s="265"/>
      <c r="BE97" s="265"/>
      <c r="BF97" s="265"/>
      <c r="BG97" s="265"/>
      <c r="BH97" s="265"/>
      <c r="BI97" s="265"/>
      <c r="BJ97" s="265"/>
      <c r="BK97" s="265"/>
      <c r="BL97" s="265"/>
      <c r="BM97" s="265"/>
      <c r="BN97" s="265"/>
      <c r="BO97" s="265"/>
      <c r="BP97" s="265"/>
      <c r="BQ97" s="265"/>
      <c r="BR97" s="265"/>
      <c r="BS97" s="265"/>
      <c r="BT97" s="265"/>
      <c r="BU97" s="265"/>
      <c r="BV97" s="266"/>
      <c r="BW97" s="266"/>
      <c r="BX97" s="266"/>
      <c r="BY97" s="266"/>
      <c r="BZ97" s="266"/>
      <c r="CA97" s="266"/>
      <c r="CB97" s="266"/>
      <c r="CC97" s="266"/>
      <c r="CD97" s="266"/>
      <c r="CE97" s="266"/>
      <c r="CF97" s="34"/>
      <c r="CG97" s="159" t="str">
        <f t="shared" si="4"/>
        <v/>
      </c>
    </row>
    <row r="98" spans="1:85" ht="16" customHeight="1" x14ac:dyDescent="0.4">
      <c r="A98" s="30">
        <f t="shared" si="5"/>
        <v>93</v>
      </c>
      <c r="B98" s="31"/>
      <c r="C98" s="31"/>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240"/>
      <c r="BW98" s="240"/>
      <c r="BX98" s="240"/>
      <c r="BY98" s="240"/>
      <c r="BZ98" s="240"/>
      <c r="CA98" s="240"/>
      <c r="CB98" s="240"/>
      <c r="CC98" s="240"/>
      <c r="CD98" s="240"/>
      <c r="CE98" s="240"/>
      <c r="CF98" s="34"/>
      <c r="CG98" s="159" t="str">
        <f t="shared" si="4"/>
        <v/>
      </c>
    </row>
    <row r="99" spans="1:85" ht="16" customHeight="1" x14ac:dyDescent="0.4">
      <c r="A99" s="263">
        <f t="shared" si="5"/>
        <v>94</v>
      </c>
      <c r="B99" s="264"/>
      <c r="C99" s="264"/>
      <c r="D99" s="265"/>
      <c r="E99" s="265"/>
      <c r="F99" s="265"/>
      <c r="G99" s="265"/>
      <c r="H99" s="265"/>
      <c r="I99" s="265"/>
      <c r="J99" s="265"/>
      <c r="K99" s="265"/>
      <c r="L99" s="265"/>
      <c r="M99" s="265"/>
      <c r="N99" s="265"/>
      <c r="O99" s="265"/>
      <c r="P99" s="265"/>
      <c r="Q99" s="265"/>
      <c r="R99" s="265"/>
      <c r="S99" s="265"/>
      <c r="T99" s="265"/>
      <c r="U99" s="265"/>
      <c r="V99" s="265"/>
      <c r="W99" s="265"/>
      <c r="X99" s="265"/>
      <c r="Y99" s="265"/>
      <c r="Z99" s="265"/>
      <c r="AA99" s="265"/>
      <c r="AB99" s="265"/>
      <c r="AC99" s="265"/>
      <c r="AD99" s="265"/>
      <c r="AE99" s="265"/>
      <c r="AF99" s="265"/>
      <c r="AG99" s="265"/>
      <c r="AH99" s="265"/>
      <c r="AI99" s="265"/>
      <c r="AJ99" s="265"/>
      <c r="AK99" s="265"/>
      <c r="AL99" s="265"/>
      <c r="AM99" s="265"/>
      <c r="AN99" s="265"/>
      <c r="AO99" s="265"/>
      <c r="AP99" s="265"/>
      <c r="AQ99" s="265"/>
      <c r="AR99" s="265"/>
      <c r="AS99" s="265"/>
      <c r="AT99" s="265"/>
      <c r="AU99" s="265"/>
      <c r="AV99" s="265"/>
      <c r="AW99" s="265"/>
      <c r="AX99" s="265"/>
      <c r="AY99" s="265"/>
      <c r="AZ99" s="265"/>
      <c r="BA99" s="265"/>
      <c r="BB99" s="265"/>
      <c r="BC99" s="265"/>
      <c r="BD99" s="265"/>
      <c r="BE99" s="265"/>
      <c r="BF99" s="265"/>
      <c r="BG99" s="265"/>
      <c r="BH99" s="265"/>
      <c r="BI99" s="265"/>
      <c r="BJ99" s="265"/>
      <c r="BK99" s="265"/>
      <c r="BL99" s="265"/>
      <c r="BM99" s="265"/>
      <c r="BN99" s="265"/>
      <c r="BO99" s="265"/>
      <c r="BP99" s="265"/>
      <c r="BQ99" s="265"/>
      <c r="BR99" s="265"/>
      <c r="BS99" s="265"/>
      <c r="BT99" s="265"/>
      <c r="BU99" s="265"/>
      <c r="BV99" s="266"/>
      <c r="BW99" s="266"/>
      <c r="BX99" s="266"/>
      <c r="BY99" s="266"/>
      <c r="BZ99" s="266"/>
      <c r="CA99" s="266"/>
      <c r="CB99" s="266"/>
      <c r="CC99" s="266"/>
      <c r="CD99" s="266"/>
      <c r="CE99" s="266"/>
      <c r="CF99" s="34"/>
      <c r="CG99" s="159" t="str">
        <f t="shared" si="4"/>
        <v/>
      </c>
    </row>
    <row r="100" spans="1:85" ht="16" customHeight="1" x14ac:dyDescent="0.4">
      <c r="A100" s="30">
        <f t="shared" si="5"/>
        <v>95</v>
      </c>
      <c r="B100" s="31"/>
      <c r="C100" s="31"/>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240"/>
      <c r="BW100" s="240"/>
      <c r="BX100" s="240"/>
      <c r="BY100" s="240"/>
      <c r="BZ100" s="240"/>
      <c r="CA100" s="240"/>
      <c r="CB100" s="240"/>
      <c r="CC100" s="240"/>
      <c r="CD100" s="240"/>
      <c r="CE100" s="240"/>
      <c r="CF100" s="34"/>
      <c r="CG100" s="159" t="str">
        <f t="shared" si="4"/>
        <v/>
      </c>
    </row>
    <row r="101" spans="1:85" ht="16" customHeight="1" x14ac:dyDescent="0.4">
      <c r="A101" s="263">
        <f t="shared" si="5"/>
        <v>96</v>
      </c>
      <c r="B101" s="264"/>
      <c r="C101" s="264"/>
      <c r="D101" s="265"/>
      <c r="E101" s="265"/>
      <c r="F101" s="265"/>
      <c r="G101" s="265"/>
      <c r="H101" s="265"/>
      <c r="I101" s="265"/>
      <c r="J101" s="265"/>
      <c r="K101" s="265"/>
      <c r="L101" s="265"/>
      <c r="M101" s="265"/>
      <c r="N101" s="265"/>
      <c r="O101" s="265"/>
      <c r="P101" s="265"/>
      <c r="Q101" s="265"/>
      <c r="R101" s="265"/>
      <c r="S101" s="265"/>
      <c r="T101" s="265"/>
      <c r="U101" s="265"/>
      <c r="V101" s="265"/>
      <c r="W101" s="265"/>
      <c r="X101" s="265"/>
      <c r="Y101" s="265"/>
      <c r="Z101" s="265"/>
      <c r="AA101" s="265"/>
      <c r="AB101" s="265"/>
      <c r="AC101" s="265"/>
      <c r="AD101" s="265"/>
      <c r="AE101" s="265"/>
      <c r="AF101" s="265"/>
      <c r="AG101" s="265"/>
      <c r="AH101" s="265"/>
      <c r="AI101" s="265"/>
      <c r="AJ101" s="265"/>
      <c r="AK101" s="265"/>
      <c r="AL101" s="265"/>
      <c r="AM101" s="265"/>
      <c r="AN101" s="265"/>
      <c r="AO101" s="265"/>
      <c r="AP101" s="265"/>
      <c r="AQ101" s="265"/>
      <c r="AR101" s="265"/>
      <c r="AS101" s="265"/>
      <c r="AT101" s="265"/>
      <c r="AU101" s="265"/>
      <c r="AV101" s="265"/>
      <c r="AW101" s="265"/>
      <c r="AX101" s="265"/>
      <c r="AY101" s="265"/>
      <c r="AZ101" s="265"/>
      <c r="BA101" s="265"/>
      <c r="BB101" s="265"/>
      <c r="BC101" s="265"/>
      <c r="BD101" s="265"/>
      <c r="BE101" s="265"/>
      <c r="BF101" s="265"/>
      <c r="BG101" s="265"/>
      <c r="BH101" s="265"/>
      <c r="BI101" s="265"/>
      <c r="BJ101" s="265"/>
      <c r="BK101" s="265"/>
      <c r="BL101" s="265"/>
      <c r="BM101" s="265"/>
      <c r="BN101" s="265"/>
      <c r="BO101" s="265"/>
      <c r="BP101" s="265"/>
      <c r="BQ101" s="265"/>
      <c r="BR101" s="265"/>
      <c r="BS101" s="265"/>
      <c r="BT101" s="265"/>
      <c r="BU101" s="265"/>
      <c r="BV101" s="266"/>
      <c r="BW101" s="266"/>
      <c r="BX101" s="266"/>
      <c r="BY101" s="266"/>
      <c r="BZ101" s="266"/>
      <c r="CA101" s="266"/>
      <c r="CB101" s="266"/>
      <c r="CC101" s="266"/>
      <c r="CD101" s="266"/>
      <c r="CE101" s="266"/>
      <c r="CF101" s="34"/>
      <c r="CG101" s="159" t="str">
        <f t="shared" si="4"/>
        <v/>
      </c>
    </row>
    <row r="102" spans="1:85" ht="16" customHeight="1" x14ac:dyDescent="0.4">
      <c r="A102" s="30">
        <f t="shared" si="5"/>
        <v>97</v>
      </c>
      <c r="B102" s="31"/>
      <c r="C102" s="31"/>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240"/>
      <c r="BW102" s="240"/>
      <c r="BX102" s="240"/>
      <c r="BY102" s="240"/>
      <c r="BZ102" s="240"/>
      <c r="CA102" s="240"/>
      <c r="CB102" s="240"/>
      <c r="CC102" s="240"/>
      <c r="CD102" s="240"/>
      <c r="CE102" s="240"/>
      <c r="CF102" s="34"/>
      <c r="CG102" s="159" t="str">
        <f t="shared" ref="CG102:CG133" si="6">D102&amp;E102&amp;F102&amp;G102&amp;H102&amp;I102&amp;J102&amp;K102&amp;L102&amp;M102&amp;N102&amp;O102&amp;P102&amp;Q102&amp;R102&amp;S102&amp;T102&amp;U102&amp;V102&amp;W102&amp;X102&amp;Y102&amp;Z102&amp;AA102&amp;AB102&amp;AC102&amp;AD102&amp;AE102&amp;AF102&amp;AG102&amp;AH102&amp;AI102&amp;AJ102&amp;AK102&amp;AL102&amp;AM102&amp;AN102&amp;AO102&amp;AP102&amp;AQ102&amp;AR102&amp;AS102&amp;AT102&amp;AU102&amp;AV102&amp;AW102&amp;AX102&amp;AY102&amp;AZ102&amp;BA102</f>
        <v/>
      </c>
    </row>
    <row r="103" spans="1:85" ht="16" customHeight="1" x14ac:dyDescent="0.4">
      <c r="A103" s="263">
        <f t="shared" ref="A103:A134" si="7">A102+1</f>
        <v>98</v>
      </c>
      <c r="B103" s="264"/>
      <c r="C103" s="264"/>
      <c r="D103" s="265"/>
      <c r="E103" s="265"/>
      <c r="F103" s="265"/>
      <c r="G103" s="265"/>
      <c r="H103" s="265"/>
      <c r="I103" s="265"/>
      <c r="J103" s="265"/>
      <c r="K103" s="265"/>
      <c r="L103" s="265"/>
      <c r="M103" s="265"/>
      <c r="N103" s="265"/>
      <c r="O103" s="265"/>
      <c r="P103" s="265"/>
      <c r="Q103" s="265"/>
      <c r="R103" s="265"/>
      <c r="S103" s="265"/>
      <c r="T103" s="265"/>
      <c r="U103" s="265"/>
      <c r="V103" s="265"/>
      <c r="W103" s="265"/>
      <c r="X103" s="265"/>
      <c r="Y103" s="265"/>
      <c r="Z103" s="265"/>
      <c r="AA103" s="265"/>
      <c r="AB103" s="265"/>
      <c r="AC103" s="265"/>
      <c r="AD103" s="265"/>
      <c r="AE103" s="265"/>
      <c r="AF103" s="265"/>
      <c r="AG103" s="265"/>
      <c r="AH103" s="265"/>
      <c r="AI103" s="265"/>
      <c r="AJ103" s="265"/>
      <c r="AK103" s="265"/>
      <c r="AL103" s="265"/>
      <c r="AM103" s="265"/>
      <c r="AN103" s="265"/>
      <c r="AO103" s="265"/>
      <c r="AP103" s="265"/>
      <c r="AQ103" s="265"/>
      <c r="AR103" s="265"/>
      <c r="AS103" s="265"/>
      <c r="AT103" s="265"/>
      <c r="AU103" s="265"/>
      <c r="AV103" s="265"/>
      <c r="AW103" s="265"/>
      <c r="AX103" s="265"/>
      <c r="AY103" s="265"/>
      <c r="AZ103" s="265"/>
      <c r="BA103" s="265"/>
      <c r="BB103" s="265"/>
      <c r="BC103" s="265"/>
      <c r="BD103" s="265"/>
      <c r="BE103" s="265"/>
      <c r="BF103" s="265"/>
      <c r="BG103" s="265"/>
      <c r="BH103" s="265"/>
      <c r="BI103" s="265"/>
      <c r="BJ103" s="265"/>
      <c r="BK103" s="265"/>
      <c r="BL103" s="265"/>
      <c r="BM103" s="265"/>
      <c r="BN103" s="265"/>
      <c r="BO103" s="265"/>
      <c r="BP103" s="265"/>
      <c r="BQ103" s="265"/>
      <c r="BR103" s="265"/>
      <c r="BS103" s="265"/>
      <c r="BT103" s="265"/>
      <c r="BU103" s="265"/>
      <c r="BV103" s="266"/>
      <c r="BW103" s="266"/>
      <c r="BX103" s="266"/>
      <c r="BY103" s="266"/>
      <c r="BZ103" s="266"/>
      <c r="CA103" s="266"/>
      <c r="CB103" s="266"/>
      <c r="CC103" s="266"/>
      <c r="CD103" s="266"/>
      <c r="CE103" s="266"/>
      <c r="CF103" s="34"/>
      <c r="CG103" s="159" t="str">
        <f t="shared" si="6"/>
        <v/>
      </c>
    </row>
    <row r="104" spans="1:85" ht="16" customHeight="1" x14ac:dyDescent="0.4">
      <c r="A104" s="30">
        <f t="shared" si="7"/>
        <v>99</v>
      </c>
      <c r="B104" s="31"/>
      <c r="C104" s="31"/>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240"/>
      <c r="BW104" s="240"/>
      <c r="BX104" s="240"/>
      <c r="BY104" s="240"/>
      <c r="BZ104" s="240"/>
      <c r="CA104" s="240"/>
      <c r="CB104" s="240"/>
      <c r="CC104" s="240"/>
      <c r="CD104" s="240"/>
      <c r="CE104" s="240"/>
      <c r="CF104" s="34"/>
      <c r="CG104" s="159" t="str">
        <f t="shared" si="6"/>
        <v/>
      </c>
    </row>
    <row r="105" spans="1:85" ht="16" customHeight="1" x14ac:dyDescent="0.4">
      <c r="A105" s="263">
        <f t="shared" si="7"/>
        <v>100</v>
      </c>
      <c r="B105" s="264"/>
      <c r="C105" s="264"/>
      <c r="D105" s="265"/>
      <c r="E105" s="265"/>
      <c r="F105" s="265"/>
      <c r="G105" s="265"/>
      <c r="H105" s="265"/>
      <c r="I105" s="265"/>
      <c r="J105" s="265"/>
      <c r="K105" s="265"/>
      <c r="L105" s="265"/>
      <c r="M105" s="265"/>
      <c r="N105" s="265"/>
      <c r="O105" s="265"/>
      <c r="P105" s="265"/>
      <c r="Q105" s="265"/>
      <c r="R105" s="265"/>
      <c r="S105" s="265"/>
      <c r="T105" s="265"/>
      <c r="U105" s="265"/>
      <c r="V105" s="265"/>
      <c r="W105" s="265"/>
      <c r="X105" s="265"/>
      <c r="Y105" s="265"/>
      <c r="Z105" s="265"/>
      <c r="AA105" s="265"/>
      <c r="AB105" s="265"/>
      <c r="AC105" s="265"/>
      <c r="AD105" s="265"/>
      <c r="AE105" s="265"/>
      <c r="AF105" s="265"/>
      <c r="AG105" s="265"/>
      <c r="AH105" s="265"/>
      <c r="AI105" s="265"/>
      <c r="AJ105" s="265"/>
      <c r="AK105" s="265"/>
      <c r="AL105" s="265"/>
      <c r="AM105" s="265"/>
      <c r="AN105" s="265"/>
      <c r="AO105" s="265"/>
      <c r="AP105" s="265"/>
      <c r="AQ105" s="265"/>
      <c r="AR105" s="265"/>
      <c r="AS105" s="265"/>
      <c r="AT105" s="265"/>
      <c r="AU105" s="265"/>
      <c r="AV105" s="265"/>
      <c r="AW105" s="265"/>
      <c r="AX105" s="265"/>
      <c r="AY105" s="265"/>
      <c r="AZ105" s="265"/>
      <c r="BA105" s="265"/>
      <c r="BB105" s="265"/>
      <c r="BC105" s="265"/>
      <c r="BD105" s="265"/>
      <c r="BE105" s="265"/>
      <c r="BF105" s="265"/>
      <c r="BG105" s="265"/>
      <c r="BH105" s="265"/>
      <c r="BI105" s="265"/>
      <c r="BJ105" s="265"/>
      <c r="BK105" s="265"/>
      <c r="BL105" s="265"/>
      <c r="BM105" s="265"/>
      <c r="BN105" s="265"/>
      <c r="BO105" s="265"/>
      <c r="BP105" s="265"/>
      <c r="BQ105" s="265"/>
      <c r="BR105" s="265"/>
      <c r="BS105" s="265"/>
      <c r="BT105" s="265"/>
      <c r="BU105" s="265"/>
      <c r="BV105" s="266"/>
      <c r="BW105" s="266"/>
      <c r="BX105" s="266"/>
      <c r="BY105" s="266"/>
      <c r="BZ105" s="266"/>
      <c r="CA105" s="266"/>
      <c r="CB105" s="266"/>
      <c r="CC105" s="266"/>
      <c r="CD105" s="266"/>
      <c r="CE105" s="266"/>
      <c r="CF105" s="34"/>
      <c r="CG105" s="159" t="str">
        <f t="shared" si="6"/>
        <v/>
      </c>
    </row>
    <row r="106" spans="1:85" ht="16" customHeight="1" x14ac:dyDescent="0.4">
      <c r="A106" s="30">
        <f t="shared" si="7"/>
        <v>101</v>
      </c>
      <c r="B106" s="31"/>
      <c r="C106" s="31"/>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240"/>
      <c r="BW106" s="240"/>
      <c r="BX106" s="240"/>
      <c r="BY106" s="240"/>
      <c r="BZ106" s="240"/>
      <c r="CA106" s="240"/>
      <c r="CB106" s="240"/>
      <c r="CC106" s="240"/>
      <c r="CD106" s="240"/>
      <c r="CE106" s="240"/>
      <c r="CF106" s="34"/>
      <c r="CG106" s="159" t="str">
        <f t="shared" si="6"/>
        <v/>
      </c>
    </row>
    <row r="107" spans="1:85" ht="16" customHeight="1" x14ac:dyDescent="0.4">
      <c r="A107" s="263">
        <f t="shared" si="7"/>
        <v>102</v>
      </c>
      <c r="B107" s="264"/>
      <c r="C107" s="264"/>
      <c r="D107" s="265"/>
      <c r="E107" s="265"/>
      <c r="F107" s="265"/>
      <c r="G107" s="265"/>
      <c r="H107" s="265"/>
      <c r="I107" s="265"/>
      <c r="J107" s="265"/>
      <c r="K107" s="265"/>
      <c r="L107" s="265"/>
      <c r="M107" s="265"/>
      <c r="N107" s="265"/>
      <c r="O107" s="265"/>
      <c r="P107" s="265"/>
      <c r="Q107" s="265"/>
      <c r="R107" s="265"/>
      <c r="S107" s="265"/>
      <c r="T107" s="265"/>
      <c r="U107" s="265"/>
      <c r="V107" s="265"/>
      <c r="W107" s="265"/>
      <c r="X107" s="265"/>
      <c r="Y107" s="265"/>
      <c r="Z107" s="265"/>
      <c r="AA107" s="265"/>
      <c r="AB107" s="265"/>
      <c r="AC107" s="265"/>
      <c r="AD107" s="265"/>
      <c r="AE107" s="265"/>
      <c r="AF107" s="265"/>
      <c r="AG107" s="265"/>
      <c r="AH107" s="265"/>
      <c r="AI107" s="265"/>
      <c r="AJ107" s="265"/>
      <c r="AK107" s="265"/>
      <c r="AL107" s="265"/>
      <c r="AM107" s="265"/>
      <c r="AN107" s="265"/>
      <c r="AO107" s="265"/>
      <c r="AP107" s="265"/>
      <c r="AQ107" s="265"/>
      <c r="AR107" s="265"/>
      <c r="AS107" s="265"/>
      <c r="AT107" s="265"/>
      <c r="AU107" s="265"/>
      <c r="AV107" s="265"/>
      <c r="AW107" s="265"/>
      <c r="AX107" s="265"/>
      <c r="AY107" s="265"/>
      <c r="AZ107" s="265"/>
      <c r="BA107" s="265"/>
      <c r="BB107" s="265"/>
      <c r="BC107" s="265"/>
      <c r="BD107" s="265"/>
      <c r="BE107" s="265"/>
      <c r="BF107" s="265"/>
      <c r="BG107" s="265"/>
      <c r="BH107" s="265"/>
      <c r="BI107" s="265"/>
      <c r="BJ107" s="265"/>
      <c r="BK107" s="265"/>
      <c r="BL107" s="265"/>
      <c r="BM107" s="265"/>
      <c r="BN107" s="265"/>
      <c r="BO107" s="265"/>
      <c r="BP107" s="265"/>
      <c r="BQ107" s="265"/>
      <c r="BR107" s="265"/>
      <c r="BS107" s="265"/>
      <c r="BT107" s="265"/>
      <c r="BU107" s="265"/>
      <c r="BV107" s="266"/>
      <c r="BW107" s="266"/>
      <c r="BX107" s="266"/>
      <c r="BY107" s="266"/>
      <c r="BZ107" s="266"/>
      <c r="CA107" s="266"/>
      <c r="CB107" s="266"/>
      <c r="CC107" s="266"/>
      <c r="CD107" s="266"/>
      <c r="CE107" s="266"/>
      <c r="CF107" s="34"/>
      <c r="CG107" s="159" t="str">
        <f t="shared" si="6"/>
        <v/>
      </c>
    </row>
    <row r="108" spans="1:85" ht="16" customHeight="1" x14ac:dyDescent="0.4">
      <c r="A108" s="30">
        <f t="shared" si="7"/>
        <v>103</v>
      </c>
      <c r="B108" s="31"/>
      <c r="C108" s="31"/>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240"/>
      <c r="BW108" s="240"/>
      <c r="BX108" s="240"/>
      <c r="BY108" s="240"/>
      <c r="BZ108" s="240"/>
      <c r="CA108" s="240"/>
      <c r="CB108" s="240"/>
      <c r="CC108" s="240"/>
      <c r="CD108" s="240"/>
      <c r="CE108" s="240"/>
      <c r="CF108" s="34"/>
      <c r="CG108" s="159" t="str">
        <f t="shared" si="6"/>
        <v/>
      </c>
    </row>
    <row r="109" spans="1:85" ht="16" customHeight="1" x14ac:dyDescent="0.4">
      <c r="A109" s="263">
        <f t="shared" si="7"/>
        <v>104</v>
      </c>
      <c r="B109" s="264"/>
      <c r="C109" s="264"/>
      <c r="D109" s="265"/>
      <c r="E109" s="265"/>
      <c r="F109" s="265"/>
      <c r="G109" s="265"/>
      <c r="H109" s="265"/>
      <c r="I109" s="265"/>
      <c r="J109" s="265"/>
      <c r="K109" s="265"/>
      <c r="L109" s="265"/>
      <c r="M109" s="265"/>
      <c r="N109" s="265"/>
      <c r="O109" s="265"/>
      <c r="P109" s="265"/>
      <c r="Q109" s="265"/>
      <c r="R109" s="265"/>
      <c r="S109" s="265"/>
      <c r="T109" s="265"/>
      <c r="U109" s="265"/>
      <c r="V109" s="265"/>
      <c r="W109" s="265"/>
      <c r="X109" s="265"/>
      <c r="Y109" s="265"/>
      <c r="Z109" s="265"/>
      <c r="AA109" s="265"/>
      <c r="AB109" s="265"/>
      <c r="AC109" s="265"/>
      <c r="AD109" s="265"/>
      <c r="AE109" s="265"/>
      <c r="AF109" s="265"/>
      <c r="AG109" s="265"/>
      <c r="AH109" s="265"/>
      <c r="AI109" s="265"/>
      <c r="AJ109" s="265"/>
      <c r="AK109" s="265"/>
      <c r="AL109" s="265"/>
      <c r="AM109" s="265"/>
      <c r="AN109" s="265"/>
      <c r="AO109" s="265"/>
      <c r="AP109" s="265"/>
      <c r="AQ109" s="265"/>
      <c r="AR109" s="265"/>
      <c r="AS109" s="265"/>
      <c r="AT109" s="265"/>
      <c r="AU109" s="265"/>
      <c r="AV109" s="265"/>
      <c r="AW109" s="265"/>
      <c r="AX109" s="265"/>
      <c r="AY109" s="265"/>
      <c r="AZ109" s="265"/>
      <c r="BA109" s="265"/>
      <c r="BB109" s="265"/>
      <c r="BC109" s="265"/>
      <c r="BD109" s="265"/>
      <c r="BE109" s="265"/>
      <c r="BF109" s="265"/>
      <c r="BG109" s="265"/>
      <c r="BH109" s="265"/>
      <c r="BI109" s="265"/>
      <c r="BJ109" s="265"/>
      <c r="BK109" s="265"/>
      <c r="BL109" s="265"/>
      <c r="BM109" s="265"/>
      <c r="BN109" s="265"/>
      <c r="BO109" s="265"/>
      <c r="BP109" s="265"/>
      <c r="BQ109" s="265"/>
      <c r="BR109" s="265"/>
      <c r="BS109" s="265"/>
      <c r="BT109" s="265"/>
      <c r="BU109" s="265"/>
      <c r="BV109" s="266"/>
      <c r="BW109" s="266"/>
      <c r="BX109" s="266"/>
      <c r="BY109" s="266"/>
      <c r="BZ109" s="266"/>
      <c r="CA109" s="266"/>
      <c r="CB109" s="266"/>
      <c r="CC109" s="266"/>
      <c r="CD109" s="266"/>
      <c r="CE109" s="266"/>
      <c r="CF109" s="34"/>
      <c r="CG109" s="159" t="str">
        <f t="shared" si="6"/>
        <v/>
      </c>
    </row>
    <row r="110" spans="1:85" ht="16" customHeight="1" x14ac:dyDescent="0.4">
      <c r="A110" s="30">
        <f t="shared" si="7"/>
        <v>105</v>
      </c>
      <c r="B110" s="31"/>
      <c r="C110" s="31"/>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240"/>
      <c r="BW110" s="240"/>
      <c r="BX110" s="240"/>
      <c r="BY110" s="240"/>
      <c r="BZ110" s="240"/>
      <c r="CA110" s="240"/>
      <c r="CB110" s="240"/>
      <c r="CC110" s="240"/>
      <c r="CD110" s="240"/>
      <c r="CE110" s="240"/>
      <c r="CF110" s="34"/>
      <c r="CG110" s="159" t="str">
        <f t="shared" si="6"/>
        <v/>
      </c>
    </row>
    <row r="111" spans="1:85" ht="16" customHeight="1" x14ac:dyDescent="0.4">
      <c r="A111" s="263">
        <f t="shared" si="7"/>
        <v>106</v>
      </c>
      <c r="B111" s="264"/>
      <c r="C111" s="264"/>
      <c r="D111" s="265"/>
      <c r="E111" s="265"/>
      <c r="F111" s="265"/>
      <c r="G111" s="265"/>
      <c r="H111" s="265"/>
      <c r="I111" s="265"/>
      <c r="J111" s="265"/>
      <c r="K111" s="265"/>
      <c r="L111" s="265"/>
      <c r="M111" s="265"/>
      <c r="N111" s="265"/>
      <c r="O111" s="265"/>
      <c r="P111" s="265"/>
      <c r="Q111" s="265"/>
      <c r="R111" s="265"/>
      <c r="S111" s="265"/>
      <c r="T111" s="265"/>
      <c r="U111" s="265"/>
      <c r="V111" s="265"/>
      <c r="W111" s="265"/>
      <c r="X111" s="265"/>
      <c r="Y111" s="265"/>
      <c r="Z111" s="265"/>
      <c r="AA111" s="265"/>
      <c r="AB111" s="265"/>
      <c r="AC111" s="265"/>
      <c r="AD111" s="265"/>
      <c r="AE111" s="265"/>
      <c r="AF111" s="265"/>
      <c r="AG111" s="265"/>
      <c r="AH111" s="265"/>
      <c r="AI111" s="265"/>
      <c r="AJ111" s="265"/>
      <c r="AK111" s="265"/>
      <c r="AL111" s="265"/>
      <c r="AM111" s="265"/>
      <c r="AN111" s="265"/>
      <c r="AO111" s="265"/>
      <c r="AP111" s="265"/>
      <c r="AQ111" s="265"/>
      <c r="AR111" s="265"/>
      <c r="AS111" s="265"/>
      <c r="AT111" s="265"/>
      <c r="AU111" s="265"/>
      <c r="AV111" s="265"/>
      <c r="AW111" s="265"/>
      <c r="AX111" s="265"/>
      <c r="AY111" s="265"/>
      <c r="AZ111" s="265"/>
      <c r="BA111" s="265"/>
      <c r="BB111" s="265"/>
      <c r="BC111" s="265"/>
      <c r="BD111" s="265"/>
      <c r="BE111" s="265"/>
      <c r="BF111" s="265"/>
      <c r="BG111" s="265"/>
      <c r="BH111" s="265"/>
      <c r="BI111" s="265"/>
      <c r="BJ111" s="265"/>
      <c r="BK111" s="265"/>
      <c r="BL111" s="265"/>
      <c r="BM111" s="265"/>
      <c r="BN111" s="265"/>
      <c r="BO111" s="265"/>
      <c r="BP111" s="265"/>
      <c r="BQ111" s="265"/>
      <c r="BR111" s="265"/>
      <c r="BS111" s="265"/>
      <c r="BT111" s="265"/>
      <c r="BU111" s="265"/>
      <c r="BV111" s="266"/>
      <c r="BW111" s="266"/>
      <c r="BX111" s="266"/>
      <c r="BY111" s="266"/>
      <c r="BZ111" s="266"/>
      <c r="CA111" s="266"/>
      <c r="CB111" s="266"/>
      <c r="CC111" s="266"/>
      <c r="CD111" s="266"/>
      <c r="CE111" s="266"/>
      <c r="CF111" s="34"/>
      <c r="CG111" s="159" t="str">
        <f t="shared" si="6"/>
        <v/>
      </c>
    </row>
    <row r="112" spans="1:85" ht="16" customHeight="1" x14ac:dyDescent="0.4">
      <c r="A112" s="30">
        <f t="shared" si="7"/>
        <v>107</v>
      </c>
      <c r="B112" s="31"/>
      <c r="C112" s="31"/>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240"/>
      <c r="BW112" s="240"/>
      <c r="BX112" s="240"/>
      <c r="BY112" s="240"/>
      <c r="BZ112" s="240"/>
      <c r="CA112" s="240"/>
      <c r="CB112" s="240"/>
      <c r="CC112" s="240"/>
      <c r="CD112" s="240"/>
      <c r="CE112" s="240"/>
      <c r="CF112" s="34"/>
      <c r="CG112" s="159" t="str">
        <f t="shared" si="6"/>
        <v/>
      </c>
    </row>
    <row r="113" spans="1:85" ht="16" customHeight="1" x14ac:dyDescent="0.4">
      <c r="A113" s="263">
        <f t="shared" si="7"/>
        <v>108</v>
      </c>
      <c r="B113" s="264"/>
      <c r="C113" s="264"/>
      <c r="D113" s="265"/>
      <c r="E113" s="265"/>
      <c r="F113" s="265"/>
      <c r="G113" s="265"/>
      <c r="H113" s="265"/>
      <c r="I113" s="265"/>
      <c r="J113" s="265"/>
      <c r="K113" s="265"/>
      <c r="L113" s="265"/>
      <c r="M113" s="265"/>
      <c r="N113" s="265"/>
      <c r="O113" s="265"/>
      <c r="P113" s="265"/>
      <c r="Q113" s="265"/>
      <c r="R113" s="265"/>
      <c r="S113" s="265"/>
      <c r="T113" s="265"/>
      <c r="U113" s="265"/>
      <c r="V113" s="265"/>
      <c r="W113" s="265"/>
      <c r="X113" s="265"/>
      <c r="Y113" s="265"/>
      <c r="Z113" s="265"/>
      <c r="AA113" s="265"/>
      <c r="AB113" s="265"/>
      <c r="AC113" s="265"/>
      <c r="AD113" s="265"/>
      <c r="AE113" s="265"/>
      <c r="AF113" s="265"/>
      <c r="AG113" s="265"/>
      <c r="AH113" s="265"/>
      <c r="AI113" s="265"/>
      <c r="AJ113" s="265"/>
      <c r="AK113" s="265"/>
      <c r="AL113" s="265"/>
      <c r="AM113" s="265"/>
      <c r="AN113" s="265"/>
      <c r="AO113" s="265"/>
      <c r="AP113" s="265"/>
      <c r="AQ113" s="265"/>
      <c r="AR113" s="265"/>
      <c r="AS113" s="265"/>
      <c r="AT113" s="265"/>
      <c r="AU113" s="265"/>
      <c r="AV113" s="265"/>
      <c r="AW113" s="265"/>
      <c r="AX113" s="265"/>
      <c r="AY113" s="265"/>
      <c r="AZ113" s="265"/>
      <c r="BA113" s="265"/>
      <c r="BB113" s="265"/>
      <c r="BC113" s="265"/>
      <c r="BD113" s="265"/>
      <c r="BE113" s="265"/>
      <c r="BF113" s="265"/>
      <c r="BG113" s="265"/>
      <c r="BH113" s="265"/>
      <c r="BI113" s="265"/>
      <c r="BJ113" s="265"/>
      <c r="BK113" s="265"/>
      <c r="BL113" s="265"/>
      <c r="BM113" s="265"/>
      <c r="BN113" s="265"/>
      <c r="BO113" s="265"/>
      <c r="BP113" s="265"/>
      <c r="BQ113" s="265"/>
      <c r="BR113" s="265"/>
      <c r="BS113" s="265"/>
      <c r="BT113" s="265"/>
      <c r="BU113" s="265"/>
      <c r="BV113" s="266"/>
      <c r="BW113" s="266"/>
      <c r="BX113" s="266"/>
      <c r="BY113" s="266"/>
      <c r="BZ113" s="266"/>
      <c r="CA113" s="266"/>
      <c r="CB113" s="266"/>
      <c r="CC113" s="266"/>
      <c r="CD113" s="266"/>
      <c r="CE113" s="266"/>
      <c r="CF113" s="34"/>
      <c r="CG113" s="159" t="str">
        <f t="shared" si="6"/>
        <v/>
      </c>
    </row>
    <row r="114" spans="1:85" ht="16" customHeight="1" x14ac:dyDescent="0.4">
      <c r="A114" s="30">
        <f t="shared" si="7"/>
        <v>109</v>
      </c>
      <c r="B114" s="31"/>
      <c r="C114" s="31"/>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240"/>
      <c r="BW114" s="240"/>
      <c r="BX114" s="240"/>
      <c r="BY114" s="240"/>
      <c r="BZ114" s="240"/>
      <c r="CA114" s="240"/>
      <c r="CB114" s="240"/>
      <c r="CC114" s="240"/>
      <c r="CD114" s="240"/>
      <c r="CE114" s="240"/>
      <c r="CF114" s="34"/>
      <c r="CG114" s="159" t="str">
        <f t="shared" si="6"/>
        <v/>
      </c>
    </row>
    <row r="115" spans="1:85" ht="16" customHeight="1" x14ac:dyDescent="0.4">
      <c r="A115" s="263">
        <f t="shared" si="7"/>
        <v>110</v>
      </c>
      <c r="B115" s="264"/>
      <c r="C115" s="264"/>
      <c r="D115" s="265"/>
      <c r="E115" s="265"/>
      <c r="F115" s="265"/>
      <c r="G115" s="265"/>
      <c r="H115" s="265"/>
      <c r="I115" s="265"/>
      <c r="J115" s="265"/>
      <c r="K115" s="265"/>
      <c r="L115" s="265"/>
      <c r="M115" s="265"/>
      <c r="N115" s="265"/>
      <c r="O115" s="265"/>
      <c r="P115" s="265"/>
      <c r="Q115" s="265"/>
      <c r="R115" s="265"/>
      <c r="S115" s="265"/>
      <c r="T115" s="265"/>
      <c r="U115" s="265"/>
      <c r="V115" s="265"/>
      <c r="W115" s="265"/>
      <c r="X115" s="265"/>
      <c r="Y115" s="265"/>
      <c r="Z115" s="265"/>
      <c r="AA115" s="265"/>
      <c r="AB115" s="265"/>
      <c r="AC115" s="265"/>
      <c r="AD115" s="265"/>
      <c r="AE115" s="265"/>
      <c r="AF115" s="265"/>
      <c r="AG115" s="265"/>
      <c r="AH115" s="265"/>
      <c r="AI115" s="265"/>
      <c r="AJ115" s="265"/>
      <c r="AK115" s="265"/>
      <c r="AL115" s="265"/>
      <c r="AM115" s="265"/>
      <c r="AN115" s="265"/>
      <c r="AO115" s="265"/>
      <c r="AP115" s="265"/>
      <c r="AQ115" s="265"/>
      <c r="AR115" s="265"/>
      <c r="AS115" s="265"/>
      <c r="AT115" s="265"/>
      <c r="AU115" s="265"/>
      <c r="AV115" s="265"/>
      <c r="AW115" s="265"/>
      <c r="AX115" s="265"/>
      <c r="AY115" s="265"/>
      <c r="AZ115" s="265"/>
      <c r="BA115" s="265"/>
      <c r="BB115" s="265"/>
      <c r="BC115" s="265"/>
      <c r="BD115" s="265"/>
      <c r="BE115" s="265"/>
      <c r="BF115" s="265"/>
      <c r="BG115" s="265"/>
      <c r="BH115" s="265"/>
      <c r="BI115" s="265"/>
      <c r="BJ115" s="265"/>
      <c r="BK115" s="265"/>
      <c r="BL115" s="265"/>
      <c r="BM115" s="265"/>
      <c r="BN115" s="265"/>
      <c r="BO115" s="265"/>
      <c r="BP115" s="265"/>
      <c r="BQ115" s="265"/>
      <c r="BR115" s="265"/>
      <c r="BS115" s="265"/>
      <c r="BT115" s="265"/>
      <c r="BU115" s="265"/>
      <c r="BV115" s="266"/>
      <c r="BW115" s="266"/>
      <c r="BX115" s="266"/>
      <c r="BY115" s="266"/>
      <c r="BZ115" s="266"/>
      <c r="CA115" s="266"/>
      <c r="CB115" s="266"/>
      <c r="CC115" s="266"/>
      <c r="CD115" s="266"/>
      <c r="CE115" s="266"/>
      <c r="CF115" s="34"/>
      <c r="CG115" s="159" t="str">
        <f t="shared" si="6"/>
        <v/>
      </c>
    </row>
    <row r="116" spans="1:85" ht="16" customHeight="1" x14ac:dyDescent="0.4">
      <c r="A116" s="30">
        <f t="shared" si="7"/>
        <v>111</v>
      </c>
      <c r="B116" s="31"/>
      <c r="C116" s="31"/>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c r="BR116" s="32"/>
      <c r="BS116" s="32"/>
      <c r="BT116" s="32"/>
      <c r="BU116" s="32"/>
      <c r="BV116" s="240"/>
      <c r="BW116" s="240"/>
      <c r="BX116" s="240"/>
      <c r="BY116" s="240"/>
      <c r="BZ116" s="240"/>
      <c r="CA116" s="240"/>
      <c r="CB116" s="240"/>
      <c r="CC116" s="240"/>
      <c r="CD116" s="240"/>
      <c r="CE116" s="240"/>
      <c r="CF116" s="34"/>
      <c r="CG116" s="159" t="str">
        <f t="shared" si="6"/>
        <v/>
      </c>
    </row>
    <row r="117" spans="1:85" ht="16" customHeight="1" x14ac:dyDescent="0.4">
      <c r="A117" s="263">
        <f t="shared" si="7"/>
        <v>112</v>
      </c>
      <c r="B117" s="264"/>
      <c r="C117" s="264"/>
      <c r="D117" s="265"/>
      <c r="E117" s="265"/>
      <c r="F117" s="265"/>
      <c r="G117" s="265"/>
      <c r="H117" s="265"/>
      <c r="I117" s="265"/>
      <c r="J117" s="265"/>
      <c r="K117" s="265"/>
      <c r="L117" s="265"/>
      <c r="M117" s="265"/>
      <c r="N117" s="265"/>
      <c r="O117" s="265"/>
      <c r="P117" s="265"/>
      <c r="Q117" s="265"/>
      <c r="R117" s="265"/>
      <c r="S117" s="265"/>
      <c r="T117" s="265"/>
      <c r="U117" s="265"/>
      <c r="V117" s="265"/>
      <c r="W117" s="265"/>
      <c r="X117" s="265"/>
      <c r="Y117" s="265"/>
      <c r="Z117" s="265"/>
      <c r="AA117" s="265"/>
      <c r="AB117" s="265"/>
      <c r="AC117" s="265"/>
      <c r="AD117" s="265"/>
      <c r="AE117" s="265"/>
      <c r="AF117" s="265"/>
      <c r="AG117" s="265"/>
      <c r="AH117" s="265"/>
      <c r="AI117" s="265"/>
      <c r="AJ117" s="265"/>
      <c r="AK117" s="265"/>
      <c r="AL117" s="265"/>
      <c r="AM117" s="265"/>
      <c r="AN117" s="265"/>
      <c r="AO117" s="265"/>
      <c r="AP117" s="265"/>
      <c r="AQ117" s="265"/>
      <c r="AR117" s="265"/>
      <c r="AS117" s="265"/>
      <c r="AT117" s="265"/>
      <c r="AU117" s="265"/>
      <c r="AV117" s="265"/>
      <c r="AW117" s="265"/>
      <c r="AX117" s="265"/>
      <c r="AY117" s="265"/>
      <c r="AZ117" s="265"/>
      <c r="BA117" s="265"/>
      <c r="BB117" s="265"/>
      <c r="BC117" s="265"/>
      <c r="BD117" s="265"/>
      <c r="BE117" s="265"/>
      <c r="BF117" s="265"/>
      <c r="BG117" s="265"/>
      <c r="BH117" s="265"/>
      <c r="BI117" s="265"/>
      <c r="BJ117" s="265"/>
      <c r="BK117" s="265"/>
      <c r="BL117" s="265"/>
      <c r="BM117" s="265"/>
      <c r="BN117" s="265"/>
      <c r="BO117" s="265"/>
      <c r="BP117" s="265"/>
      <c r="BQ117" s="265"/>
      <c r="BR117" s="265"/>
      <c r="BS117" s="265"/>
      <c r="BT117" s="265"/>
      <c r="BU117" s="265"/>
      <c r="BV117" s="266"/>
      <c r="BW117" s="266"/>
      <c r="BX117" s="266"/>
      <c r="BY117" s="266"/>
      <c r="BZ117" s="266"/>
      <c r="CA117" s="266"/>
      <c r="CB117" s="266"/>
      <c r="CC117" s="266"/>
      <c r="CD117" s="266"/>
      <c r="CE117" s="266"/>
      <c r="CF117" s="34"/>
      <c r="CG117" s="159" t="str">
        <f t="shared" si="6"/>
        <v/>
      </c>
    </row>
    <row r="118" spans="1:85" ht="16" customHeight="1" x14ac:dyDescent="0.4">
      <c r="A118" s="30">
        <f t="shared" si="7"/>
        <v>113</v>
      </c>
      <c r="B118" s="31"/>
      <c r="C118" s="31"/>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240"/>
      <c r="BW118" s="240"/>
      <c r="BX118" s="240"/>
      <c r="BY118" s="240"/>
      <c r="BZ118" s="240"/>
      <c r="CA118" s="240"/>
      <c r="CB118" s="240"/>
      <c r="CC118" s="240"/>
      <c r="CD118" s="240"/>
      <c r="CE118" s="240"/>
      <c r="CF118" s="34"/>
      <c r="CG118" s="159" t="str">
        <f t="shared" si="6"/>
        <v/>
      </c>
    </row>
    <row r="119" spans="1:85" ht="16" customHeight="1" x14ac:dyDescent="0.4">
      <c r="A119" s="263">
        <f t="shared" si="7"/>
        <v>114</v>
      </c>
      <c r="B119" s="264"/>
      <c r="C119" s="264"/>
      <c r="D119" s="265"/>
      <c r="E119" s="265"/>
      <c r="F119" s="265"/>
      <c r="G119" s="265"/>
      <c r="H119" s="265"/>
      <c r="I119" s="265"/>
      <c r="J119" s="265"/>
      <c r="K119" s="265"/>
      <c r="L119" s="265"/>
      <c r="M119" s="265"/>
      <c r="N119" s="265"/>
      <c r="O119" s="265"/>
      <c r="P119" s="265"/>
      <c r="Q119" s="265"/>
      <c r="R119" s="265"/>
      <c r="S119" s="265"/>
      <c r="T119" s="265"/>
      <c r="U119" s="265"/>
      <c r="V119" s="265"/>
      <c r="W119" s="265"/>
      <c r="X119" s="265"/>
      <c r="Y119" s="265"/>
      <c r="Z119" s="265"/>
      <c r="AA119" s="265"/>
      <c r="AB119" s="265"/>
      <c r="AC119" s="265"/>
      <c r="AD119" s="265"/>
      <c r="AE119" s="265"/>
      <c r="AF119" s="265"/>
      <c r="AG119" s="265"/>
      <c r="AH119" s="265"/>
      <c r="AI119" s="265"/>
      <c r="AJ119" s="265"/>
      <c r="AK119" s="265"/>
      <c r="AL119" s="265"/>
      <c r="AM119" s="265"/>
      <c r="AN119" s="265"/>
      <c r="AO119" s="265"/>
      <c r="AP119" s="265"/>
      <c r="AQ119" s="265"/>
      <c r="AR119" s="265"/>
      <c r="AS119" s="265"/>
      <c r="AT119" s="265"/>
      <c r="AU119" s="265"/>
      <c r="AV119" s="265"/>
      <c r="AW119" s="265"/>
      <c r="AX119" s="265"/>
      <c r="AY119" s="265"/>
      <c r="AZ119" s="265"/>
      <c r="BA119" s="265"/>
      <c r="BB119" s="265"/>
      <c r="BC119" s="265"/>
      <c r="BD119" s="265"/>
      <c r="BE119" s="265"/>
      <c r="BF119" s="265"/>
      <c r="BG119" s="265"/>
      <c r="BH119" s="265"/>
      <c r="BI119" s="265"/>
      <c r="BJ119" s="265"/>
      <c r="BK119" s="265"/>
      <c r="BL119" s="265"/>
      <c r="BM119" s="265"/>
      <c r="BN119" s="265"/>
      <c r="BO119" s="265"/>
      <c r="BP119" s="265"/>
      <c r="BQ119" s="265"/>
      <c r="BR119" s="265"/>
      <c r="BS119" s="265"/>
      <c r="BT119" s="265"/>
      <c r="BU119" s="265"/>
      <c r="BV119" s="266"/>
      <c r="BW119" s="266"/>
      <c r="BX119" s="266"/>
      <c r="BY119" s="266"/>
      <c r="BZ119" s="266"/>
      <c r="CA119" s="266"/>
      <c r="CB119" s="266"/>
      <c r="CC119" s="266"/>
      <c r="CD119" s="266"/>
      <c r="CE119" s="266"/>
      <c r="CF119" s="34"/>
      <c r="CG119" s="159" t="str">
        <f t="shared" si="6"/>
        <v/>
      </c>
    </row>
    <row r="120" spans="1:85" ht="16" customHeight="1" x14ac:dyDescent="0.4">
      <c r="A120" s="30">
        <f t="shared" si="7"/>
        <v>115</v>
      </c>
      <c r="B120" s="31"/>
      <c r="C120" s="31"/>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c r="BR120" s="32"/>
      <c r="BS120" s="32"/>
      <c r="BT120" s="32"/>
      <c r="BU120" s="32"/>
      <c r="BV120" s="240"/>
      <c r="BW120" s="240"/>
      <c r="BX120" s="240"/>
      <c r="BY120" s="240"/>
      <c r="BZ120" s="240"/>
      <c r="CA120" s="240"/>
      <c r="CB120" s="240"/>
      <c r="CC120" s="240"/>
      <c r="CD120" s="240"/>
      <c r="CE120" s="240"/>
      <c r="CF120" s="34"/>
      <c r="CG120" s="159" t="str">
        <f t="shared" si="6"/>
        <v/>
      </c>
    </row>
    <row r="121" spans="1:85" ht="16" customHeight="1" x14ac:dyDescent="0.4">
      <c r="A121" s="263">
        <f t="shared" si="7"/>
        <v>116</v>
      </c>
      <c r="B121" s="264"/>
      <c r="C121" s="264"/>
      <c r="D121" s="265"/>
      <c r="E121" s="265"/>
      <c r="F121" s="265"/>
      <c r="G121" s="265"/>
      <c r="H121" s="265"/>
      <c r="I121" s="265"/>
      <c r="J121" s="265"/>
      <c r="K121" s="265"/>
      <c r="L121" s="265"/>
      <c r="M121" s="265"/>
      <c r="N121" s="265"/>
      <c r="O121" s="265"/>
      <c r="P121" s="265"/>
      <c r="Q121" s="265"/>
      <c r="R121" s="265"/>
      <c r="S121" s="265"/>
      <c r="T121" s="265"/>
      <c r="U121" s="265"/>
      <c r="V121" s="265"/>
      <c r="W121" s="265"/>
      <c r="X121" s="265"/>
      <c r="Y121" s="265"/>
      <c r="Z121" s="265"/>
      <c r="AA121" s="265"/>
      <c r="AB121" s="265"/>
      <c r="AC121" s="265"/>
      <c r="AD121" s="265"/>
      <c r="AE121" s="265"/>
      <c r="AF121" s="265"/>
      <c r="AG121" s="265"/>
      <c r="AH121" s="265"/>
      <c r="AI121" s="265"/>
      <c r="AJ121" s="265"/>
      <c r="AK121" s="265"/>
      <c r="AL121" s="265"/>
      <c r="AM121" s="265"/>
      <c r="AN121" s="265"/>
      <c r="AO121" s="265"/>
      <c r="AP121" s="265"/>
      <c r="AQ121" s="265"/>
      <c r="AR121" s="265"/>
      <c r="AS121" s="265"/>
      <c r="AT121" s="265"/>
      <c r="AU121" s="265"/>
      <c r="AV121" s="265"/>
      <c r="AW121" s="265"/>
      <c r="AX121" s="265"/>
      <c r="AY121" s="265"/>
      <c r="AZ121" s="265"/>
      <c r="BA121" s="265"/>
      <c r="BB121" s="265"/>
      <c r="BC121" s="265"/>
      <c r="BD121" s="265"/>
      <c r="BE121" s="265"/>
      <c r="BF121" s="265"/>
      <c r="BG121" s="265"/>
      <c r="BH121" s="265"/>
      <c r="BI121" s="265"/>
      <c r="BJ121" s="265"/>
      <c r="BK121" s="265"/>
      <c r="BL121" s="265"/>
      <c r="BM121" s="265"/>
      <c r="BN121" s="265"/>
      <c r="BO121" s="265"/>
      <c r="BP121" s="265"/>
      <c r="BQ121" s="265"/>
      <c r="BR121" s="265"/>
      <c r="BS121" s="265"/>
      <c r="BT121" s="265"/>
      <c r="BU121" s="265"/>
      <c r="BV121" s="266"/>
      <c r="BW121" s="266"/>
      <c r="BX121" s="266"/>
      <c r="BY121" s="266"/>
      <c r="BZ121" s="266"/>
      <c r="CA121" s="266"/>
      <c r="CB121" s="266"/>
      <c r="CC121" s="266"/>
      <c r="CD121" s="266"/>
      <c r="CE121" s="266"/>
      <c r="CF121" s="34"/>
      <c r="CG121" s="159" t="str">
        <f t="shared" si="6"/>
        <v/>
      </c>
    </row>
    <row r="122" spans="1:85" ht="16" customHeight="1" x14ac:dyDescent="0.4">
      <c r="A122" s="30">
        <f t="shared" si="7"/>
        <v>117</v>
      </c>
      <c r="B122" s="31"/>
      <c r="C122" s="31"/>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c r="BR122" s="32"/>
      <c r="BS122" s="32"/>
      <c r="BT122" s="32"/>
      <c r="BU122" s="32"/>
      <c r="BV122" s="240"/>
      <c r="BW122" s="240"/>
      <c r="BX122" s="240"/>
      <c r="BY122" s="240"/>
      <c r="BZ122" s="240"/>
      <c r="CA122" s="240"/>
      <c r="CB122" s="240"/>
      <c r="CC122" s="240"/>
      <c r="CD122" s="240"/>
      <c r="CE122" s="240"/>
      <c r="CF122" s="34"/>
      <c r="CG122" s="159" t="str">
        <f t="shared" si="6"/>
        <v/>
      </c>
    </row>
    <row r="123" spans="1:85" ht="16" customHeight="1" x14ac:dyDescent="0.4">
      <c r="A123" s="263">
        <f t="shared" si="7"/>
        <v>118</v>
      </c>
      <c r="B123" s="264"/>
      <c r="C123" s="264"/>
      <c r="D123" s="265"/>
      <c r="E123" s="265"/>
      <c r="F123" s="265"/>
      <c r="G123" s="265"/>
      <c r="H123" s="265"/>
      <c r="I123" s="265"/>
      <c r="J123" s="265"/>
      <c r="K123" s="265"/>
      <c r="L123" s="265"/>
      <c r="M123" s="265"/>
      <c r="N123" s="265"/>
      <c r="O123" s="265"/>
      <c r="P123" s="265"/>
      <c r="Q123" s="265"/>
      <c r="R123" s="265"/>
      <c r="S123" s="265"/>
      <c r="T123" s="265"/>
      <c r="U123" s="265"/>
      <c r="V123" s="265"/>
      <c r="W123" s="265"/>
      <c r="X123" s="265"/>
      <c r="Y123" s="265"/>
      <c r="Z123" s="265"/>
      <c r="AA123" s="265"/>
      <c r="AB123" s="265"/>
      <c r="AC123" s="265"/>
      <c r="AD123" s="265"/>
      <c r="AE123" s="265"/>
      <c r="AF123" s="265"/>
      <c r="AG123" s="265"/>
      <c r="AH123" s="265"/>
      <c r="AI123" s="265"/>
      <c r="AJ123" s="265"/>
      <c r="AK123" s="265"/>
      <c r="AL123" s="265"/>
      <c r="AM123" s="265"/>
      <c r="AN123" s="265"/>
      <c r="AO123" s="265"/>
      <c r="AP123" s="265"/>
      <c r="AQ123" s="265"/>
      <c r="AR123" s="265"/>
      <c r="AS123" s="265"/>
      <c r="AT123" s="265"/>
      <c r="AU123" s="265"/>
      <c r="AV123" s="265"/>
      <c r="AW123" s="265"/>
      <c r="AX123" s="265"/>
      <c r="AY123" s="265"/>
      <c r="AZ123" s="265"/>
      <c r="BA123" s="265"/>
      <c r="BB123" s="265"/>
      <c r="BC123" s="265"/>
      <c r="BD123" s="265"/>
      <c r="BE123" s="265"/>
      <c r="BF123" s="265"/>
      <c r="BG123" s="265"/>
      <c r="BH123" s="265"/>
      <c r="BI123" s="265"/>
      <c r="BJ123" s="265"/>
      <c r="BK123" s="265"/>
      <c r="BL123" s="265"/>
      <c r="BM123" s="265"/>
      <c r="BN123" s="265"/>
      <c r="BO123" s="265"/>
      <c r="BP123" s="265"/>
      <c r="BQ123" s="265"/>
      <c r="BR123" s="265"/>
      <c r="BS123" s="265"/>
      <c r="BT123" s="265"/>
      <c r="BU123" s="265"/>
      <c r="BV123" s="266"/>
      <c r="BW123" s="266"/>
      <c r="BX123" s="266"/>
      <c r="BY123" s="266"/>
      <c r="BZ123" s="266"/>
      <c r="CA123" s="266"/>
      <c r="CB123" s="266"/>
      <c r="CC123" s="266"/>
      <c r="CD123" s="266"/>
      <c r="CE123" s="266"/>
      <c r="CF123" s="34"/>
      <c r="CG123" s="159" t="str">
        <f t="shared" si="6"/>
        <v/>
      </c>
    </row>
    <row r="124" spans="1:85" ht="16" customHeight="1" x14ac:dyDescent="0.4">
      <c r="A124" s="30">
        <f t="shared" si="7"/>
        <v>119</v>
      </c>
      <c r="B124" s="31"/>
      <c r="C124" s="31"/>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240"/>
      <c r="BW124" s="240"/>
      <c r="BX124" s="240"/>
      <c r="BY124" s="240"/>
      <c r="BZ124" s="240"/>
      <c r="CA124" s="240"/>
      <c r="CB124" s="240"/>
      <c r="CC124" s="240"/>
      <c r="CD124" s="240"/>
      <c r="CE124" s="240"/>
      <c r="CF124" s="34"/>
      <c r="CG124" s="159" t="str">
        <f t="shared" si="6"/>
        <v/>
      </c>
    </row>
    <row r="125" spans="1:85" ht="16" customHeight="1" x14ac:dyDescent="0.4">
      <c r="A125" s="263">
        <f t="shared" si="7"/>
        <v>120</v>
      </c>
      <c r="B125" s="264"/>
      <c r="C125" s="264"/>
      <c r="D125" s="265"/>
      <c r="E125" s="265"/>
      <c r="F125" s="265"/>
      <c r="G125" s="265"/>
      <c r="H125" s="265"/>
      <c r="I125" s="265"/>
      <c r="J125" s="265"/>
      <c r="K125" s="265"/>
      <c r="L125" s="265"/>
      <c r="M125" s="265"/>
      <c r="N125" s="265"/>
      <c r="O125" s="265"/>
      <c r="P125" s="265"/>
      <c r="Q125" s="265"/>
      <c r="R125" s="265"/>
      <c r="S125" s="265"/>
      <c r="T125" s="265"/>
      <c r="U125" s="265"/>
      <c r="V125" s="265"/>
      <c r="W125" s="265"/>
      <c r="X125" s="265"/>
      <c r="Y125" s="265"/>
      <c r="Z125" s="265"/>
      <c r="AA125" s="265"/>
      <c r="AB125" s="265"/>
      <c r="AC125" s="265"/>
      <c r="AD125" s="265"/>
      <c r="AE125" s="265"/>
      <c r="AF125" s="265"/>
      <c r="AG125" s="265"/>
      <c r="AH125" s="265"/>
      <c r="AI125" s="265"/>
      <c r="AJ125" s="265"/>
      <c r="AK125" s="265"/>
      <c r="AL125" s="265"/>
      <c r="AM125" s="265"/>
      <c r="AN125" s="265"/>
      <c r="AO125" s="265"/>
      <c r="AP125" s="265"/>
      <c r="AQ125" s="265"/>
      <c r="AR125" s="265"/>
      <c r="AS125" s="265"/>
      <c r="AT125" s="265"/>
      <c r="AU125" s="265"/>
      <c r="AV125" s="265"/>
      <c r="AW125" s="265"/>
      <c r="AX125" s="265"/>
      <c r="AY125" s="265"/>
      <c r="AZ125" s="265"/>
      <c r="BA125" s="265"/>
      <c r="BB125" s="265"/>
      <c r="BC125" s="265"/>
      <c r="BD125" s="265"/>
      <c r="BE125" s="265"/>
      <c r="BF125" s="265"/>
      <c r="BG125" s="265"/>
      <c r="BH125" s="265"/>
      <c r="BI125" s="265"/>
      <c r="BJ125" s="265"/>
      <c r="BK125" s="265"/>
      <c r="BL125" s="265"/>
      <c r="BM125" s="265"/>
      <c r="BN125" s="265"/>
      <c r="BO125" s="265"/>
      <c r="BP125" s="265"/>
      <c r="BQ125" s="265"/>
      <c r="BR125" s="265"/>
      <c r="BS125" s="265"/>
      <c r="BT125" s="265"/>
      <c r="BU125" s="265"/>
      <c r="BV125" s="266"/>
      <c r="BW125" s="266"/>
      <c r="BX125" s="266"/>
      <c r="BY125" s="266"/>
      <c r="BZ125" s="266"/>
      <c r="CA125" s="266"/>
      <c r="CB125" s="266"/>
      <c r="CC125" s="266"/>
      <c r="CD125" s="266"/>
      <c r="CE125" s="266"/>
      <c r="CF125" s="34"/>
      <c r="CG125" s="159" t="str">
        <f t="shared" si="6"/>
        <v/>
      </c>
    </row>
    <row r="126" spans="1:85" ht="16" customHeight="1" x14ac:dyDescent="0.4">
      <c r="A126" s="30">
        <f t="shared" si="7"/>
        <v>121</v>
      </c>
      <c r="B126" s="31"/>
      <c r="C126" s="31"/>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240"/>
      <c r="BW126" s="240"/>
      <c r="BX126" s="240"/>
      <c r="BY126" s="240"/>
      <c r="BZ126" s="240"/>
      <c r="CA126" s="240"/>
      <c r="CB126" s="240"/>
      <c r="CC126" s="240"/>
      <c r="CD126" s="240"/>
      <c r="CE126" s="240"/>
      <c r="CF126" s="34"/>
      <c r="CG126" s="159" t="str">
        <f t="shared" si="6"/>
        <v/>
      </c>
    </row>
    <row r="127" spans="1:85" ht="16" customHeight="1" x14ac:dyDescent="0.4">
      <c r="A127" s="263">
        <f t="shared" si="7"/>
        <v>122</v>
      </c>
      <c r="B127" s="264"/>
      <c r="C127" s="264"/>
      <c r="D127" s="265"/>
      <c r="E127" s="265"/>
      <c r="F127" s="265"/>
      <c r="G127" s="265"/>
      <c r="H127" s="265"/>
      <c r="I127" s="265"/>
      <c r="J127" s="265"/>
      <c r="K127" s="265"/>
      <c r="L127" s="265"/>
      <c r="M127" s="265"/>
      <c r="N127" s="265"/>
      <c r="O127" s="265"/>
      <c r="P127" s="265"/>
      <c r="Q127" s="265"/>
      <c r="R127" s="265"/>
      <c r="S127" s="265"/>
      <c r="T127" s="265"/>
      <c r="U127" s="265"/>
      <c r="V127" s="265"/>
      <c r="W127" s="265"/>
      <c r="X127" s="265"/>
      <c r="Y127" s="265"/>
      <c r="Z127" s="265"/>
      <c r="AA127" s="265"/>
      <c r="AB127" s="265"/>
      <c r="AC127" s="265"/>
      <c r="AD127" s="265"/>
      <c r="AE127" s="265"/>
      <c r="AF127" s="265"/>
      <c r="AG127" s="265"/>
      <c r="AH127" s="265"/>
      <c r="AI127" s="265"/>
      <c r="AJ127" s="265"/>
      <c r="AK127" s="265"/>
      <c r="AL127" s="265"/>
      <c r="AM127" s="265"/>
      <c r="AN127" s="265"/>
      <c r="AO127" s="265"/>
      <c r="AP127" s="265"/>
      <c r="AQ127" s="265"/>
      <c r="AR127" s="265"/>
      <c r="AS127" s="265"/>
      <c r="AT127" s="265"/>
      <c r="AU127" s="265"/>
      <c r="AV127" s="265"/>
      <c r="AW127" s="265"/>
      <c r="AX127" s="265"/>
      <c r="AY127" s="265"/>
      <c r="AZ127" s="265"/>
      <c r="BA127" s="265"/>
      <c r="BB127" s="265"/>
      <c r="BC127" s="265"/>
      <c r="BD127" s="265"/>
      <c r="BE127" s="265"/>
      <c r="BF127" s="265"/>
      <c r="BG127" s="265"/>
      <c r="BH127" s="265"/>
      <c r="BI127" s="265"/>
      <c r="BJ127" s="265"/>
      <c r="BK127" s="265"/>
      <c r="BL127" s="265"/>
      <c r="BM127" s="265"/>
      <c r="BN127" s="265"/>
      <c r="BO127" s="265"/>
      <c r="BP127" s="265"/>
      <c r="BQ127" s="265"/>
      <c r="BR127" s="265"/>
      <c r="BS127" s="265"/>
      <c r="BT127" s="265"/>
      <c r="BU127" s="265"/>
      <c r="BV127" s="266"/>
      <c r="BW127" s="266"/>
      <c r="BX127" s="266"/>
      <c r="BY127" s="266"/>
      <c r="BZ127" s="266"/>
      <c r="CA127" s="266"/>
      <c r="CB127" s="266"/>
      <c r="CC127" s="266"/>
      <c r="CD127" s="266"/>
      <c r="CE127" s="266"/>
      <c r="CF127" s="34"/>
      <c r="CG127" s="159" t="str">
        <f t="shared" si="6"/>
        <v/>
      </c>
    </row>
    <row r="128" spans="1:85" ht="16" customHeight="1" x14ac:dyDescent="0.4">
      <c r="A128" s="30">
        <f t="shared" si="7"/>
        <v>123</v>
      </c>
      <c r="B128" s="31"/>
      <c r="C128" s="31"/>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32"/>
      <c r="BS128" s="32"/>
      <c r="BT128" s="32"/>
      <c r="BU128" s="32"/>
      <c r="BV128" s="240"/>
      <c r="BW128" s="240"/>
      <c r="BX128" s="240"/>
      <c r="BY128" s="240"/>
      <c r="BZ128" s="240"/>
      <c r="CA128" s="240"/>
      <c r="CB128" s="240"/>
      <c r="CC128" s="240"/>
      <c r="CD128" s="240"/>
      <c r="CE128" s="240"/>
      <c r="CF128" s="34"/>
      <c r="CG128" s="159" t="str">
        <f t="shared" si="6"/>
        <v/>
      </c>
    </row>
    <row r="129" spans="1:85" ht="16" customHeight="1" x14ac:dyDescent="0.4">
      <c r="A129" s="263">
        <f t="shared" si="7"/>
        <v>124</v>
      </c>
      <c r="B129" s="264"/>
      <c r="C129" s="264"/>
      <c r="D129" s="265"/>
      <c r="E129" s="265"/>
      <c r="F129" s="265"/>
      <c r="G129" s="265"/>
      <c r="H129" s="265"/>
      <c r="I129" s="265"/>
      <c r="J129" s="265"/>
      <c r="K129" s="265"/>
      <c r="L129" s="265"/>
      <c r="M129" s="265"/>
      <c r="N129" s="265"/>
      <c r="O129" s="265"/>
      <c r="P129" s="265"/>
      <c r="Q129" s="265"/>
      <c r="R129" s="265"/>
      <c r="S129" s="265"/>
      <c r="T129" s="265"/>
      <c r="U129" s="265"/>
      <c r="V129" s="265"/>
      <c r="W129" s="265"/>
      <c r="X129" s="265"/>
      <c r="Y129" s="265"/>
      <c r="Z129" s="265"/>
      <c r="AA129" s="265"/>
      <c r="AB129" s="265"/>
      <c r="AC129" s="265"/>
      <c r="AD129" s="265"/>
      <c r="AE129" s="265"/>
      <c r="AF129" s="265"/>
      <c r="AG129" s="265"/>
      <c r="AH129" s="265"/>
      <c r="AI129" s="265"/>
      <c r="AJ129" s="265"/>
      <c r="AK129" s="265"/>
      <c r="AL129" s="265"/>
      <c r="AM129" s="265"/>
      <c r="AN129" s="265"/>
      <c r="AO129" s="265"/>
      <c r="AP129" s="265"/>
      <c r="AQ129" s="265"/>
      <c r="AR129" s="265"/>
      <c r="AS129" s="265"/>
      <c r="AT129" s="265"/>
      <c r="AU129" s="265"/>
      <c r="AV129" s="265"/>
      <c r="AW129" s="265"/>
      <c r="AX129" s="265"/>
      <c r="AY129" s="265"/>
      <c r="AZ129" s="265"/>
      <c r="BA129" s="265"/>
      <c r="BB129" s="265"/>
      <c r="BC129" s="265"/>
      <c r="BD129" s="265"/>
      <c r="BE129" s="265"/>
      <c r="BF129" s="265"/>
      <c r="BG129" s="265"/>
      <c r="BH129" s="265"/>
      <c r="BI129" s="265"/>
      <c r="BJ129" s="265"/>
      <c r="BK129" s="265"/>
      <c r="BL129" s="265"/>
      <c r="BM129" s="265"/>
      <c r="BN129" s="265"/>
      <c r="BO129" s="265"/>
      <c r="BP129" s="265"/>
      <c r="BQ129" s="265"/>
      <c r="BR129" s="265"/>
      <c r="BS129" s="265"/>
      <c r="BT129" s="265"/>
      <c r="BU129" s="265"/>
      <c r="BV129" s="266"/>
      <c r="BW129" s="266"/>
      <c r="BX129" s="266"/>
      <c r="BY129" s="266"/>
      <c r="BZ129" s="266"/>
      <c r="CA129" s="266"/>
      <c r="CB129" s="266"/>
      <c r="CC129" s="266"/>
      <c r="CD129" s="266"/>
      <c r="CE129" s="266"/>
      <c r="CF129" s="34"/>
      <c r="CG129" s="159" t="str">
        <f t="shared" si="6"/>
        <v/>
      </c>
    </row>
    <row r="130" spans="1:85" ht="16" customHeight="1" x14ac:dyDescent="0.4">
      <c r="A130" s="30">
        <f t="shared" si="7"/>
        <v>125</v>
      </c>
      <c r="B130" s="31"/>
      <c r="C130" s="31"/>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c r="BR130" s="32"/>
      <c r="BS130" s="32"/>
      <c r="BT130" s="32"/>
      <c r="BU130" s="32"/>
      <c r="BV130" s="240"/>
      <c r="BW130" s="240"/>
      <c r="BX130" s="240"/>
      <c r="BY130" s="240"/>
      <c r="BZ130" s="240"/>
      <c r="CA130" s="240"/>
      <c r="CB130" s="240"/>
      <c r="CC130" s="240"/>
      <c r="CD130" s="240"/>
      <c r="CE130" s="240"/>
      <c r="CF130" s="34"/>
      <c r="CG130" s="159" t="str">
        <f t="shared" si="6"/>
        <v/>
      </c>
    </row>
    <row r="131" spans="1:85" ht="16" customHeight="1" x14ac:dyDescent="0.4">
      <c r="A131" s="263">
        <f t="shared" si="7"/>
        <v>126</v>
      </c>
      <c r="B131" s="264"/>
      <c r="C131" s="264"/>
      <c r="D131" s="265"/>
      <c r="E131" s="265"/>
      <c r="F131" s="265"/>
      <c r="G131" s="265"/>
      <c r="H131" s="265"/>
      <c r="I131" s="265"/>
      <c r="J131" s="265"/>
      <c r="K131" s="265"/>
      <c r="L131" s="265"/>
      <c r="M131" s="265"/>
      <c r="N131" s="265"/>
      <c r="O131" s="265"/>
      <c r="P131" s="265"/>
      <c r="Q131" s="265"/>
      <c r="R131" s="265"/>
      <c r="S131" s="265"/>
      <c r="T131" s="265"/>
      <c r="U131" s="265"/>
      <c r="V131" s="265"/>
      <c r="W131" s="265"/>
      <c r="X131" s="265"/>
      <c r="Y131" s="265"/>
      <c r="Z131" s="265"/>
      <c r="AA131" s="265"/>
      <c r="AB131" s="265"/>
      <c r="AC131" s="265"/>
      <c r="AD131" s="265"/>
      <c r="AE131" s="265"/>
      <c r="AF131" s="265"/>
      <c r="AG131" s="265"/>
      <c r="AH131" s="265"/>
      <c r="AI131" s="265"/>
      <c r="AJ131" s="265"/>
      <c r="AK131" s="265"/>
      <c r="AL131" s="265"/>
      <c r="AM131" s="265"/>
      <c r="AN131" s="265"/>
      <c r="AO131" s="265"/>
      <c r="AP131" s="265"/>
      <c r="AQ131" s="265"/>
      <c r="AR131" s="265"/>
      <c r="AS131" s="265"/>
      <c r="AT131" s="265"/>
      <c r="AU131" s="265"/>
      <c r="AV131" s="265"/>
      <c r="AW131" s="265"/>
      <c r="AX131" s="265"/>
      <c r="AY131" s="265"/>
      <c r="AZ131" s="265"/>
      <c r="BA131" s="265"/>
      <c r="BB131" s="265"/>
      <c r="BC131" s="265"/>
      <c r="BD131" s="265"/>
      <c r="BE131" s="265"/>
      <c r="BF131" s="265"/>
      <c r="BG131" s="265"/>
      <c r="BH131" s="265"/>
      <c r="BI131" s="265"/>
      <c r="BJ131" s="265"/>
      <c r="BK131" s="265"/>
      <c r="BL131" s="265"/>
      <c r="BM131" s="265"/>
      <c r="BN131" s="265"/>
      <c r="BO131" s="265"/>
      <c r="BP131" s="265"/>
      <c r="BQ131" s="265"/>
      <c r="BR131" s="265"/>
      <c r="BS131" s="265"/>
      <c r="BT131" s="265"/>
      <c r="BU131" s="265"/>
      <c r="BV131" s="266"/>
      <c r="BW131" s="266"/>
      <c r="BX131" s="266"/>
      <c r="BY131" s="266"/>
      <c r="BZ131" s="266"/>
      <c r="CA131" s="266"/>
      <c r="CB131" s="266"/>
      <c r="CC131" s="266"/>
      <c r="CD131" s="266"/>
      <c r="CE131" s="266"/>
      <c r="CF131" s="34"/>
      <c r="CG131" s="159" t="str">
        <f t="shared" si="6"/>
        <v/>
      </c>
    </row>
    <row r="132" spans="1:85" ht="16" customHeight="1" x14ac:dyDescent="0.4">
      <c r="A132" s="30">
        <f t="shared" si="7"/>
        <v>127</v>
      </c>
      <c r="B132" s="31"/>
      <c r="C132" s="31"/>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240"/>
      <c r="BW132" s="240"/>
      <c r="BX132" s="240"/>
      <c r="BY132" s="240"/>
      <c r="BZ132" s="240"/>
      <c r="CA132" s="240"/>
      <c r="CB132" s="240"/>
      <c r="CC132" s="240"/>
      <c r="CD132" s="240"/>
      <c r="CE132" s="240"/>
      <c r="CF132" s="34"/>
      <c r="CG132" s="159" t="str">
        <f t="shared" si="6"/>
        <v/>
      </c>
    </row>
    <row r="133" spans="1:85" ht="16" customHeight="1" x14ac:dyDescent="0.4">
      <c r="A133" s="263">
        <f t="shared" si="7"/>
        <v>128</v>
      </c>
      <c r="B133" s="264"/>
      <c r="C133" s="264"/>
      <c r="D133" s="265"/>
      <c r="E133" s="265"/>
      <c r="F133" s="265"/>
      <c r="G133" s="265"/>
      <c r="H133" s="265"/>
      <c r="I133" s="265"/>
      <c r="J133" s="265"/>
      <c r="K133" s="265"/>
      <c r="L133" s="265"/>
      <c r="M133" s="265"/>
      <c r="N133" s="265"/>
      <c r="O133" s="265"/>
      <c r="P133" s="265"/>
      <c r="Q133" s="265"/>
      <c r="R133" s="265"/>
      <c r="S133" s="265"/>
      <c r="T133" s="265"/>
      <c r="U133" s="265"/>
      <c r="V133" s="265"/>
      <c r="W133" s="265"/>
      <c r="X133" s="265"/>
      <c r="Y133" s="265"/>
      <c r="Z133" s="265"/>
      <c r="AA133" s="265"/>
      <c r="AB133" s="265"/>
      <c r="AC133" s="265"/>
      <c r="AD133" s="265"/>
      <c r="AE133" s="265"/>
      <c r="AF133" s="265"/>
      <c r="AG133" s="265"/>
      <c r="AH133" s="265"/>
      <c r="AI133" s="265"/>
      <c r="AJ133" s="265"/>
      <c r="AK133" s="265"/>
      <c r="AL133" s="265"/>
      <c r="AM133" s="265"/>
      <c r="AN133" s="265"/>
      <c r="AO133" s="265"/>
      <c r="AP133" s="265"/>
      <c r="AQ133" s="265"/>
      <c r="AR133" s="265"/>
      <c r="AS133" s="265"/>
      <c r="AT133" s="265"/>
      <c r="AU133" s="265"/>
      <c r="AV133" s="265"/>
      <c r="AW133" s="265"/>
      <c r="AX133" s="265"/>
      <c r="AY133" s="265"/>
      <c r="AZ133" s="265"/>
      <c r="BA133" s="265"/>
      <c r="BB133" s="265"/>
      <c r="BC133" s="265"/>
      <c r="BD133" s="265"/>
      <c r="BE133" s="265"/>
      <c r="BF133" s="265"/>
      <c r="BG133" s="265"/>
      <c r="BH133" s="265"/>
      <c r="BI133" s="265"/>
      <c r="BJ133" s="265"/>
      <c r="BK133" s="265"/>
      <c r="BL133" s="265"/>
      <c r="BM133" s="265"/>
      <c r="BN133" s="265"/>
      <c r="BO133" s="265"/>
      <c r="BP133" s="265"/>
      <c r="BQ133" s="265"/>
      <c r="BR133" s="265"/>
      <c r="BS133" s="265"/>
      <c r="BT133" s="265"/>
      <c r="BU133" s="265"/>
      <c r="BV133" s="266"/>
      <c r="BW133" s="266"/>
      <c r="BX133" s="266"/>
      <c r="BY133" s="266"/>
      <c r="BZ133" s="266"/>
      <c r="CA133" s="266"/>
      <c r="CB133" s="266"/>
      <c r="CC133" s="266"/>
      <c r="CD133" s="266"/>
      <c r="CE133" s="266"/>
      <c r="CF133" s="34"/>
      <c r="CG133" s="159" t="str">
        <f t="shared" si="6"/>
        <v/>
      </c>
    </row>
    <row r="134" spans="1:85" ht="16" customHeight="1" x14ac:dyDescent="0.4">
      <c r="A134" s="30">
        <f t="shared" si="7"/>
        <v>129</v>
      </c>
      <c r="B134" s="31"/>
      <c r="C134" s="31"/>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240"/>
      <c r="BW134" s="240"/>
      <c r="BX134" s="240"/>
      <c r="BY134" s="240"/>
      <c r="BZ134" s="240"/>
      <c r="CA134" s="240"/>
      <c r="CB134" s="240"/>
      <c r="CC134" s="240"/>
      <c r="CD134" s="240"/>
      <c r="CE134" s="240"/>
      <c r="CF134" s="34"/>
      <c r="CG134" s="159" t="str">
        <f t="shared" ref="CG134:CG165" si="8">D134&amp;E134&amp;F134&amp;G134&amp;H134&amp;I134&amp;J134&amp;K134&amp;L134&amp;M134&amp;N134&amp;O134&amp;P134&amp;Q134&amp;R134&amp;S134&amp;T134&amp;U134&amp;V134&amp;W134&amp;X134&amp;Y134&amp;Z134&amp;AA134&amp;AB134&amp;AC134&amp;AD134&amp;AE134&amp;AF134&amp;AG134&amp;AH134&amp;AI134&amp;AJ134&amp;AK134&amp;AL134&amp;AM134&amp;AN134&amp;AO134&amp;AP134&amp;AQ134&amp;AR134&amp;AS134&amp;AT134&amp;AU134&amp;AV134&amp;AW134&amp;AX134&amp;AY134&amp;AZ134&amp;BA134</f>
        <v/>
      </c>
    </row>
    <row r="135" spans="1:85" ht="16" customHeight="1" x14ac:dyDescent="0.4">
      <c r="A135" s="263">
        <f t="shared" ref="A135:A166" si="9">A134+1</f>
        <v>130</v>
      </c>
      <c r="B135" s="264"/>
      <c r="C135" s="264"/>
      <c r="D135" s="265"/>
      <c r="E135" s="265"/>
      <c r="F135" s="265"/>
      <c r="G135" s="265"/>
      <c r="H135" s="265"/>
      <c r="I135" s="265"/>
      <c r="J135" s="265"/>
      <c r="K135" s="265"/>
      <c r="L135" s="265"/>
      <c r="M135" s="265"/>
      <c r="N135" s="265"/>
      <c r="O135" s="265"/>
      <c r="P135" s="265"/>
      <c r="Q135" s="265"/>
      <c r="R135" s="265"/>
      <c r="S135" s="265"/>
      <c r="T135" s="265"/>
      <c r="U135" s="265"/>
      <c r="V135" s="265"/>
      <c r="W135" s="265"/>
      <c r="X135" s="265"/>
      <c r="Y135" s="265"/>
      <c r="Z135" s="265"/>
      <c r="AA135" s="265"/>
      <c r="AB135" s="265"/>
      <c r="AC135" s="265"/>
      <c r="AD135" s="265"/>
      <c r="AE135" s="265"/>
      <c r="AF135" s="265"/>
      <c r="AG135" s="265"/>
      <c r="AH135" s="265"/>
      <c r="AI135" s="265"/>
      <c r="AJ135" s="265"/>
      <c r="AK135" s="265"/>
      <c r="AL135" s="265"/>
      <c r="AM135" s="265"/>
      <c r="AN135" s="265"/>
      <c r="AO135" s="265"/>
      <c r="AP135" s="265"/>
      <c r="AQ135" s="265"/>
      <c r="AR135" s="265"/>
      <c r="AS135" s="265"/>
      <c r="AT135" s="265"/>
      <c r="AU135" s="265"/>
      <c r="AV135" s="265"/>
      <c r="AW135" s="265"/>
      <c r="AX135" s="265"/>
      <c r="AY135" s="265"/>
      <c r="AZ135" s="265"/>
      <c r="BA135" s="265"/>
      <c r="BB135" s="265"/>
      <c r="BC135" s="265"/>
      <c r="BD135" s="265"/>
      <c r="BE135" s="265"/>
      <c r="BF135" s="265"/>
      <c r="BG135" s="265"/>
      <c r="BH135" s="265"/>
      <c r="BI135" s="265"/>
      <c r="BJ135" s="265"/>
      <c r="BK135" s="265"/>
      <c r="BL135" s="265"/>
      <c r="BM135" s="265"/>
      <c r="BN135" s="265"/>
      <c r="BO135" s="265"/>
      <c r="BP135" s="265"/>
      <c r="BQ135" s="265"/>
      <c r="BR135" s="265"/>
      <c r="BS135" s="265"/>
      <c r="BT135" s="265"/>
      <c r="BU135" s="265"/>
      <c r="BV135" s="266"/>
      <c r="BW135" s="266"/>
      <c r="BX135" s="266"/>
      <c r="BY135" s="266"/>
      <c r="BZ135" s="266"/>
      <c r="CA135" s="266"/>
      <c r="CB135" s="266"/>
      <c r="CC135" s="266"/>
      <c r="CD135" s="266"/>
      <c r="CE135" s="266"/>
      <c r="CF135" s="34"/>
      <c r="CG135" s="159" t="str">
        <f t="shared" si="8"/>
        <v/>
      </c>
    </row>
    <row r="136" spans="1:85" ht="16" customHeight="1" x14ac:dyDescent="0.4">
      <c r="A136" s="30">
        <f t="shared" si="9"/>
        <v>131</v>
      </c>
      <c r="B136" s="31"/>
      <c r="C136" s="31"/>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c r="BR136" s="32"/>
      <c r="BS136" s="32"/>
      <c r="BT136" s="32"/>
      <c r="BU136" s="32"/>
      <c r="BV136" s="240"/>
      <c r="BW136" s="240"/>
      <c r="BX136" s="240"/>
      <c r="BY136" s="240"/>
      <c r="BZ136" s="240"/>
      <c r="CA136" s="240"/>
      <c r="CB136" s="240"/>
      <c r="CC136" s="240"/>
      <c r="CD136" s="240"/>
      <c r="CE136" s="240"/>
      <c r="CF136" s="34"/>
      <c r="CG136" s="159" t="str">
        <f t="shared" si="8"/>
        <v/>
      </c>
    </row>
    <row r="137" spans="1:85" ht="16" customHeight="1" x14ac:dyDescent="0.4">
      <c r="A137" s="263">
        <f t="shared" si="9"/>
        <v>132</v>
      </c>
      <c r="B137" s="264"/>
      <c r="C137" s="264"/>
      <c r="D137" s="265"/>
      <c r="E137" s="265"/>
      <c r="F137" s="265"/>
      <c r="G137" s="265"/>
      <c r="H137" s="265"/>
      <c r="I137" s="265"/>
      <c r="J137" s="265"/>
      <c r="K137" s="265"/>
      <c r="L137" s="265"/>
      <c r="M137" s="265"/>
      <c r="N137" s="265"/>
      <c r="O137" s="265"/>
      <c r="P137" s="265"/>
      <c r="Q137" s="265"/>
      <c r="R137" s="265"/>
      <c r="S137" s="265"/>
      <c r="T137" s="265"/>
      <c r="U137" s="265"/>
      <c r="V137" s="265"/>
      <c r="W137" s="265"/>
      <c r="X137" s="265"/>
      <c r="Y137" s="265"/>
      <c r="Z137" s="265"/>
      <c r="AA137" s="265"/>
      <c r="AB137" s="265"/>
      <c r="AC137" s="265"/>
      <c r="AD137" s="265"/>
      <c r="AE137" s="265"/>
      <c r="AF137" s="265"/>
      <c r="AG137" s="265"/>
      <c r="AH137" s="265"/>
      <c r="AI137" s="265"/>
      <c r="AJ137" s="265"/>
      <c r="AK137" s="265"/>
      <c r="AL137" s="265"/>
      <c r="AM137" s="265"/>
      <c r="AN137" s="265"/>
      <c r="AO137" s="265"/>
      <c r="AP137" s="265"/>
      <c r="AQ137" s="265"/>
      <c r="AR137" s="265"/>
      <c r="AS137" s="265"/>
      <c r="AT137" s="265"/>
      <c r="AU137" s="265"/>
      <c r="AV137" s="265"/>
      <c r="AW137" s="265"/>
      <c r="AX137" s="265"/>
      <c r="AY137" s="265"/>
      <c r="AZ137" s="265"/>
      <c r="BA137" s="265"/>
      <c r="BB137" s="265"/>
      <c r="BC137" s="265"/>
      <c r="BD137" s="265"/>
      <c r="BE137" s="265"/>
      <c r="BF137" s="265"/>
      <c r="BG137" s="265"/>
      <c r="BH137" s="265"/>
      <c r="BI137" s="265"/>
      <c r="BJ137" s="265"/>
      <c r="BK137" s="265"/>
      <c r="BL137" s="265"/>
      <c r="BM137" s="265"/>
      <c r="BN137" s="265"/>
      <c r="BO137" s="265"/>
      <c r="BP137" s="265"/>
      <c r="BQ137" s="265"/>
      <c r="BR137" s="265"/>
      <c r="BS137" s="265"/>
      <c r="BT137" s="265"/>
      <c r="BU137" s="265"/>
      <c r="BV137" s="266"/>
      <c r="BW137" s="266"/>
      <c r="BX137" s="266"/>
      <c r="BY137" s="266"/>
      <c r="BZ137" s="266"/>
      <c r="CA137" s="266"/>
      <c r="CB137" s="266"/>
      <c r="CC137" s="266"/>
      <c r="CD137" s="266"/>
      <c r="CE137" s="266"/>
      <c r="CF137" s="34"/>
      <c r="CG137" s="159" t="str">
        <f t="shared" si="8"/>
        <v/>
      </c>
    </row>
    <row r="138" spans="1:85" ht="16" customHeight="1" x14ac:dyDescent="0.4">
      <c r="A138" s="30">
        <f t="shared" si="9"/>
        <v>133</v>
      </c>
      <c r="B138" s="31"/>
      <c r="C138" s="31"/>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240"/>
      <c r="BW138" s="240"/>
      <c r="BX138" s="240"/>
      <c r="BY138" s="240"/>
      <c r="BZ138" s="240"/>
      <c r="CA138" s="240"/>
      <c r="CB138" s="240"/>
      <c r="CC138" s="240"/>
      <c r="CD138" s="240"/>
      <c r="CE138" s="240"/>
      <c r="CF138" s="34"/>
      <c r="CG138" s="159" t="str">
        <f t="shared" si="8"/>
        <v/>
      </c>
    </row>
    <row r="139" spans="1:85" ht="16" customHeight="1" x14ac:dyDescent="0.4">
      <c r="A139" s="263">
        <f t="shared" si="9"/>
        <v>134</v>
      </c>
      <c r="B139" s="264"/>
      <c r="C139" s="264"/>
      <c r="D139" s="265"/>
      <c r="E139" s="265"/>
      <c r="F139" s="265"/>
      <c r="G139" s="265"/>
      <c r="H139" s="265"/>
      <c r="I139" s="265"/>
      <c r="J139" s="265"/>
      <c r="K139" s="265"/>
      <c r="L139" s="265"/>
      <c r="M139" s="265"/>
      <c r="N139" s="265"/>
      <c r="O139" s="265"/>
      <c r="P139" s="265"/>
      <c r="Q139" s="265"/>
      <c r="R139" s="265"/>
      <c r="S139" s="265"/>
      <c r="T139" s="265"/>
      <c r="U139" s="265"/>
      <c r="V139" s="265"/>
      <c r="W139" s="265"/>
      <c r="X139" s="265"/>
      <c r="Y139" s="265"/>
      <c r="Z139" s="265"/>
      <c r="AA139" s="265"/>
      <c r="AB139" s="265"/>
      <c r="AC139" s="265"/>
      <c r="AD139" s="265"/>
      <c r="AE139" s="265"/>
      <c r="AF139" s="265"/>
      <c r="AG139" s="265"/>
      <c r="AH139" s="265"/>
      <c r="AI139" s="265"/>
      <c r="AJ139" s="265"/>
      <c r="AK139" s="265"/>
      <c r="AL139" s="265"/>
      <c r="AM139" s="265"/>
      <c r="AN139" s="265"/>
      <c r="AO139" s="265"/>
      <c r="AP139" s="265"/>
      <c r="AQ139" s="265"/>
      <c r="AR139" s="265"/>
      <c r="AS139" s="265"/>
      <c r="AT139" s="265"/>
      <c r="AU139" s="265"/>
      <c r="AV139" s="265"/>
      <c r="AW139" s="265"/>
      <c r="AX139" s="265"/>
      <c r="AY139" s="265"/>
      <c r="AZ139" s="265"/>
      <c r="BA139" s="265"/>
      <c r="BB139" s="265"/>
      <c r="BC139" s="265"/>
      <c r="BD139" s="265"/>
      <c r="BE139" s="265"/>
      <c r="BF139" s="265"/>
      <c r="BG139" s="265"/>
      <c r="BH139" s="265"/>
      <c r="BI139" s="265"/>
      <c r="BJ139" s="265"/>
      <c r="BK139" s="265"/>
      <c r="BL139" s="265"/>
      <c r="BM139" s="265"/>
      <c r="BN139" s="265"/>
      <c r="BO139" s="265"/>
      <c r="BP139" s="265"/>
      <c r="BQ139" s="265"/>
      <c r="BR139" s="265"/>
      <c r="BS139" s="265"/>
      <c r="BT139" s="265"/>
      <c r="BU139" s="265"/>
      <c r="BV139" s="266"/>
      <c r="BW139" s="266"/>
      <c r="BX139" s="266"/>
      <c r="BY139" s="266"/>
      <c r="BZ139" s="266"/>
      <c r="CA139" s="266"/>
      <c r="CB139" s="266"/>
      <c r="CC139" s="266"/>
      <c r="CD139" s="266"/>
      <c r="CE139" s="266"/>
      <c r="CF139" s="34"/>
      <c r="CG139" s="159" t="str">
        <f t="shared" si="8"/>
        <v/>
      </c>
    </row>
    <row r="140" spans="1:85" ht="16" customHeight="1" x14ac:dyDescent="0.4">
      <c r="A140" s="30">
        <f t="shared" si="9"/>
        <v>135</v>
      </c>
      <c r="B140" s="31"/>
      <c r="C140" s="31"/>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c r="BR140" s="32"/>
      <c r="BS140" s="32"/>
      <c r="BT140" s="32"/>
      <c r="BU140" s="32"/>
      <c r="BV140" s="240"/>
      <c r="BW140" s="240"/>
      <c r="BX140" s="240"/>
      <c r="BY140" s="240"/>
      <c r="BZ140" s="240"/>
      <c r="CA140" s="240"/>
      <c r="CB140" s="240"/>
      <c r="CC140" s="240"/>
      <c r="CD140" s="240"/>
      <c r="CE140" s="240"/>
      <c r="CF140" s="34"/>
      <c r="CG140" s="159" t="str">
        <f t="shared" si="8"/>
        <v/>
      </c>
    </row>
    <row r="141" spans="1:85" ht="16" customHeight="1" x14ac:dyDescent="0.4">
      <c r="A141" s="263">
        <f t="shared" si="9"/>
        <v>136</v>
      </c>
      <c r="B141" s="264"/>
      <c r="C141" s="264"/>
      <c r="D141" s="265"/>
      <c r="E141" s="265"/>
      <c r="F141" s="265"/>
      <c r="G141" s="265"/>
      <c r="H141" s="265"/>
      <c r="I141" s="265"/>
      <c r="J141" s="265"/>
      <c r="K141" s="265"/>
      <c r="L141" s="265"/>
      <c r="M141" s="265"/>
      <c r="N141" s="265"/>
      <c r="O141" s="265"/>
      <c r="P141" s="265"/>
      <c r="Q141" s="265"/>
      <c r="R141" s="265"/>
      <c r="S141" s="265"/>
      <c r="T141" s="265"/>
      <c r="U141" s="265"/>
      <c r="V141" s="265"/>
      <c r="W141" s="265"/>
      <c r="X141" s="265"/>
      <c r="Y141" s="265"/>
      <c r="Z141" s="265"/>
      <c r="AA141" s="265"/>
      <c r="AB141" s="265"/>
      <c r="AC141" s="265"/>
      <c r="AD141" s="265"/>
      <c r="AE141" s="265"/>
      <c r="AF141" s="265"/>
      <c r="AG141" s="265"/>
      <c r="AH141" s="265"/>
      <c r="AI141" s="265"/>
      <c r="AJ141" s="265"/>
      <c r="AK141" s="265"/>
      <c r="AL141" s="265"/>
      <c r="AM141" s="265"/>
      <c r="AN141" s="265"/>
      <c r="AO141" s="265"/>
      <c r="AP141" s="265"/>
      <c r="AQ141" s="265"/>
      <c r="AR141" s="265"/>
      <c r="AS141" s="265"/>
      <c r="AT141" s="265"/>
      <c r="AU141" s="265"/>
      <c r="AV141" s="265"/>
      <c r="AW141" s="265"/>
      <c r="AX141" s="265"/>
      <c r="AY141" s="265"/>
      <c r="AZ141" s="265"/>
      <c r="BA141" s="265"/>
      <c r="BB141" s="265"/>
      <c r="BC141" s="265"/>
      <c r="BD141" s="265"/>
      <c r="BE141" s="265"/>
      <c r="BF141" s="265"/>
      <c r="BG141" s="265"/>
      <c r="BH141" s="265"/>
      <c r="BI141" s="265"/>
      <c r="BJ141" s="265"/>
      <c r="BK141" s="265"/>
      <c r="BL141" s="265"/>
      <c r="BM141" s="265"/>
      <c r="BN141" s="265"/>
      <c r="BO141" s="265"/>
      <c r="BP141" s="265"/>
      <c r="BQ141" s="265"/>
      <c r="BR141" s="265"/>
      <c r="BS141" s="265"/>
      <c r="BT141" s="265"/>
      <c r="BU141" s="265"/>
      <c r="BV141" s="266"/>
      <c r="BW141" s="266"/>
      <c r="BX141" s="266"/>
      <c r="BY141" s="266"/>
      <c r="BZ141" s="266"/>
      <c r="CA141" s="266"/>
      <c r="CB141" s="266"/>
      <c r="CC141" s="266"/>
      <c r="CD141" s="266"/>
      <c r="CE141" s="266"/>
      <c r="CF141" s="34"/>
      <c r="CG141" s="159" t="str">
        <f t="shared" si="8"/>
        <v/>
      </c>
    </row>
    <row r="142" spans="1:85" ht="16" customHeight="1" x14ac:dyDescent="0.4">
      <c r="A142" s="30">
        <f t="shared" si="9"/>
        <v>137</v>
      </c>
      <c r="B142" s="31"/>
      <c r="C142" s="31"/>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c r="BR142" s="32"/>
      <c r="BS142" s="32"/>
      <c r="BT142" s="32"/>
      <c r="BU142" s="32"/>
      <c r="BV142" s="240"/>
      <c r="BW142" s="240"/>
      <c r="BX142" s="240"/>
      <c r="BY142" s="240"/>
      <c r="BZ142" s="240"/>
      <c r="CA142" s="240"/>
      <c r="CB142" s="240"/>
      <c r="CC142" s="240"/>
      <c r="CD142" s="240"/>
      <c r="CE142" s="240"/>
      <c r="CF142" s="34"/>
      <c r="CG142" s="159" t="str">
        <f t="shared" si="8"/>
        <v/>
      </c>
    </row>
    <row r="143" spans="1:85" ht="16" customHeight="1" x14ac:dyDescent="0.4">
      <c r="A143" s="263">
        <f t="shared" si="9"/>
        <v>138</v>
      </c>
      <c r="B143" s="264"/>
      <c r="C143" s="264"/>
      <c r="D143" s="265"/>
      <c r="E143" s="265"/>
      <c r="F143" s="265"/>
      <c r="G143" s="265"/>
      <c r="H143" s="265"/>
      <c r="I143" s="265"/>
      <c r="J143" s="265"/>
      <c r="K143" s="265"/>
      <c r="L143" s="265"/>
      <c r="M143" s="265"/>
      <c r="N143" s="265"/>
      <c r="O143" s="265"/>
      <c r="P143" s="265"/>
      <c r="Q143" s="265"/>
      <c r="R143" s="265"/>
      <c r="S143" s="265"/>
      <c r="T143" s="265"/>
      <c r="U143" s="265"/>
      <c r="V143" s="265"/>
      <c r="W143" s="265"/>
      <c r="X143" s="265"/>
      <c r="Y143" s="265"/>
      <c r="Z143" s="265"/>
      <c r="AA143" s="265"/>
      <c r="AB143" s="265"/>
      <c r="AC143" s="265"/>
      <c r="AD143" s="265"/>
      <c r="AE143" s="265"/>
      <c r="AF143" s="265"/>
      <c r="AG143" s="265"/>
      <c r="AH143" s="265"/>
      <c r="AI143" s="265"/>
      <c r="AJ143" s="265"/>
      <c r="AK143" s="265"/>
      <c r="AL143" s="265"/>
      <c r="AM143" s="265"/>
      <c r="AN143" s="265"/>
      <c r="AO143" s="265"/>
      <c r="AP143" s="265"/>
      <c r="AQ143" s="265"/>
      <c r="AR143" s="265"/>
      <c r="AS143" s="265"/>
      <c r="AT143" s="265"/>
      <c r="AU143" s="265"/>
      <c r="AV143" s="265"/>
      <c r="AW143" s="265"/>
      <c r="AX143" s="265"/>
      <c r="AY143" s="265"/>
      <c r="AZ143" s="265"/>
      <c r="BA143" s="265"/>
      <c r="BB143" s="265"/>
      <c r="BC143" s="265"/>
      <c r="BD143" s="265"/>
      <c r="BE143" s="265"/>
      <c r="BF143" s="265"/>
      <c r="BG143" s="265"/>
      <c r="BH143" s="265"/>
      <c r="BI143" s="265"/>
      <c r="BJ143" s="265"/>
      <c r="BK143" s="265"/>
      <c r="BL143" s="265"/>
      <c r="BM143" s="265"/>
      <c r="BN143" s="265"/>
      <c r="BO143" s="265"/>
      <c r="BP143" s="265"/>
      <c r="BQ143" s="265"/>
      <c r="BR143" s="265"/>
      <c r="BS143" s="265"/>
      <c r="BT143" s="265"/>
      <c r="BU143" s="265"/>
      <c r="BV143" s="266"/>
      <c r="BW143" s="266"/>
      <c r="BX143" s="266"/>
      <c r="BY143" s="266"/>
      <c r="BZ143" s="266"/>
      <c r="CA143" s="266"/>
      <c r="CB143" s="266"/>
      <c r="CC143" s="266"/>
      <c r="CD143" s="266"/>
      <c r="CE143" s="266"/>
      <c r="CF143" s="34"/>
      <c r="CG143" s="159" t="str">
        <f t="shared" si="8"/>
        <v/>
      </c>
    </row>
    <row r="144" spans="1:85" ht="16" customHeight="1" x14ac:dyDescent="0.4">
      <c r="A144" s="30">
        <f t="shared" si="9"/>
        <v>139</v>
      </c>
      <c r="B144" s="31"/>
      <c r="C144" s="31"/>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240"/>
      <c r="BW144" s="240"/>
      <c r="BX144" s="240"/>
      <c r="BY144" s="240"/>
      <c r="BZ144" s="240"/>
      <c r="CA144" s="240"/>
      <c r="CB144" s="240"/>
      <c r="CC144" s="240"/>
      <c r="CD144" s="240"/>
      <c r="CE144" s="240"/>
      <c r="CF144" s="34"/>
      <c r="CG144" s="159" t="str">
        <f t="shared" si="8"/>
        <v/>
      </c>
    </row>
    <row r="145" spans="1:85" ht="16" customHeight="1" x14ac:dyDescent="0.4">
      <c r="A145" s="263">
        <f t="shared" si="9"/>
        <v>140</v>
      </c>
      <c r="B145" s="264"/>
      <c r="C145" s="264"/>
      <c r="D145" s="265"/>
      <c r="E145" s="265"/>
      <c r="F145" s="265"/>
      <c r="G145" s="265"/>
      <c r="H145" s="265"/>
      <c r="I145" s="265"/>
      <c r="J145" s="265"/>
      <c r="K145" s="265"/>
      <c r="L145" s="265"/>
      <c r="M145" s="265"/>
      <c r="N145" s="265"/>
      <c r="O145" s="265"/>
      <c r="P145" s="265"/>
      <c r="Q145" s="265"/>
      <c r="R145" s="265"/>
      <c r="S145" s="265"/>
      <c r="T145" s="265"/>
      <c r="U145" s="265"/>
      <c r="V145" s="265"/>
      <c r="W145" s="265"/>
      <c r="X145" s="265"/>
      <c r="Y145" s="265"/>
      <c r="Z145" s="265"/>
      <c r="AA145" s="265"/>
      <c r="AB145" s="265"/>
      <c r="AC145" s="265"/>
      <c r="AD145" s="265"/>
      <c r="AE145" s="265"/>
      <c r="AF145" s="265"/>
      <c r="AG145" s="265"/>
      <c r="AH145" s="265"/>
      <c r="AI145" s="265"/>
      <c r="AJ145" s="265"/>
      <c r="AK145" s="265"/>
      <c r="AL145" s="265"/>
      <c r="AM145" s="265"/>
      <c r="AN145" s="265"/>
      <c r="AO145" s="265"/>
      <c r="AP145" s="265"/>
      <c r="AQ145" s="265"/>
      <c r="AR145" s="265"/>
      <c r="AS145" s="265"/>
      <c r="AT145" s="265"/>
      <c r="AU145" s="265"/>
      <c r="AV145" s="265"/>
      <c r="AW145" s="265"/>
      <c r="AX145" s="265"/>
      <c r="AY145" s="265"/>
      <c r="AZ145" s="265"/>
      <c r="BA145" s="265"/>
      <c r="BB145" s="265"/>
      <c r="BC145" s="265"/>
      <c r="BD145" s="265"/>
      <c r="BE145" s="265"/>
      <c r="BF145" s="265"/>
      <c r="BG145" s="265"/>
      <c r="BH145" s="265"/>
      <c r="BI145" s="265"/>
      <c r="BJ145" s="265"/>
      <c r="BK145" s="265"/>
      <c r="BL145" s="265"/>
      <c r="BM145" s="265"/>
      <c r="BN145" s="265"/>
      <c r="BO145" s="265"/>
      <c r="BP145" s="265"/>
      <c r="BQ145" s="265"/>
      <c r="BR145" s="265"/>
      <c r="BS145" s="265"/>
      <c r="BT145" s="265"/>
      <c r="BU145" s="265"/>
      <c r="BV145" s="266"/>
      <c r="BW145" s="266"/>
      <c r="BX145" s="266"/>
      <c r="BY145" s="266"/>
      <c r="BZ145" s="266"/>
      <c r="CA145" s="266"/>
      <c r="CB145" s="266"/>
      <c r="CC145" s="266"/>
      <c r="CD145" s="266"/>
      <c r="CE145" s="266"/>
      <c r="CF145" s="34"/>
      <c r="CG145" s="159" t="str">
        <f t="shared" si="8"/>
        <v/>
      </c>
    </row>
    <row r="146" spans="1:85" ht="16" customHeight="1" x14ac:dyDescent="0.4">
      <c r="A146" s="30">
        <f t="shared" si="9"/>
        <v>141</v>
      </c>
      <c r="B146" s="31"/>
      <c r="C146" s="31"/>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c r="BR146" s="32"/>
      <c r="BS146" s="32"/>
      <c r="BT146" s="32"/>
      <c r="BU146" s="32"/>
      <c r="BV146" s="240"/>
      <c r="BW146" s="240"/>
      <c r="BX146" s="240"/>
      <c r="BY146" s="240"/>
      <c r="BZ146" s="240"/>
      <c r="CA146" s="240"/>
      <c r="CB146" s="240"/>
      <c r="CC146" s="240"/>
      <c r="CD146" s="240"/>
      <c r="CE146" s="240"/>
      <c r="CF146" s="34"/>
      <c r="CG146" s="159" t="str">
        <f t="shared" si="8"/>
        <v/>
      </c>
    </row>
    <row r="147" spans="1:85" ht="16" customHeight="1" x14ac:dyDescent="0.4">
      <c r="A147" s="263">
        <f t="shared" si="9"/>
        <v>142</v>
      </c>
      <c r="B147" s="264"/>
      <c r="C147" s="264"/>
      <c r="D147" s="265"/>
      <c r="E147" s="265"/>
      <c r="F147" s="265"/>
      <c r="G147" s="265"/>
      <c r="H147" s="265"/>
      <c r="I147" s="265"/>
      <c r="J147" s="265"/>
      <c r="K147" s="265"/>
      <c r="L147" s="265"/>
      <c r="M147" s="265"/>
      <c r="N147" s="265"/>
      <c r="O147" s="265"/>
      <c r="P147" s="265"/>
      <c r="Q147" s="265"/>
      <c r="R147" s="265"/>
      <c r="S147" s="265"/>
      <c r="T147" s="265"/>
      <c r="U147" s="265"/>
      <c r="V147" s="265"/>
      <c r="W147" s="265"/>
      <c r="X147" s="265"/>
      <c r="Y147" s="265"/>
      <c r="Z147" s="265"/>
      <c r="AA147" s="265"/>
      <c r="AB147" s="265"/>
      <c r="AC147" s="265"/>
      <c r="AD147" s="265"/>
      <c r="AE147" s="265"/>
      <c r="AF147" s="265"/>
      <c r="AG147" s="265"/>
      <c r="AH147" s="265"/>
      <c r="AI147" s="265"/>
      <c r="AJ147" s="265"/>
      <c r="AK147" s="265"/>
      <c r="AL147" s="265"/>
      <c r="AM147" s="265"/>
      <c r="AN147" s="265"/>
      <c r="AO147" s="265"/>
      <c r="AP147" s="265"/>
      <c r="AQ147" s="265"/>
      <c r="AR147" s="265"/>
      <c r="AS147" s="265"/>
      <c r="AT147" s="265"/>
      <c r="AU147" s="265"/>
      <c r="AV147" s="265"/>
      <c r="AW147" s="265"/>
      <c r="AX147" s="265"/>
      <c r="AY147" s="265"/>
      <c r="AZ147" s="265"/>
      <c r="BA147" s="265"/>
      <c r="BB147" s="265"/>
      <c r="BC147" s="265"/>
      <c r="BD147" s="265"/>
      <c r="BE147" s="265"/>
      <c r="BF147" s="265"/>
      <c r="BG147" s="265"/>
      <c r="BH147" s="265"/>
      <c r="BI147" s="265"/>
      <c r="BJ147" s="265"/>
      <c r="BK147" s="265"/>
      <c r="BL147" s="265"/>
      <c r="BM147" s="265"/>
      <c r="BN147" s="265"/>
      <c r="BO147" s="265"/>
      <c r="BP147" s="265"/>
      <c r="BQ147" s="265"/>
      <c r="BR147" s="265"/>
      <c r="BS147" s="265"/>
      <c r="BT147" s="265"/>
      <c r="BU147" s="265"/>
      <c r="BV147" s="266"/>
      <c r="BW147" s="266"/>
      <c r="BX147" s="266"/>
      <c r="BY147" s="266"/>
      <c r="BZ147" s="266"/>
      <c r="CA147" s="266"/>
      <c r="CB147" s="266"/>
      <c r="CC147" s="266"/>
      <c r="CD147" s="266"/>
      <c r="CE147" s="266"/>
      <c r="CF147" s="34"/>
      <c r="CG147" s="159" t="str">
        <f t="shared" si="8"/>
        <v/>
      </c>
    </row>
    <row r="148" spans="1:85" ht="16" customHeight="1" x14ac:dyDescent="0.4">
      <c r="A148" s="30">
        <f t="shared" si="9"/>
        <v>143</v>
      </c>
      <c r="B148" s="31"/>
      <c r="C148" s="31"/>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240"/>
      <c r="BW148" s="240"/>
      <c r="BX148" s="240"/>
      <c r="BY148" s="240"/>
      <c r="BZ148" s="240"/>
      <c r="CA148" s="240"/>
      <c r="CB148" s="240"/>
      <c r="CC148" s="240"/>
      <c r="CD148" s="240"/>
      <c r="CE148" s="240"/>
      <c r="CF148" s="34"/>
      <c r="CG148" s="159" t="str">
        <f t="shared" si="8"/>
        <v/>
      </c>
    </row>
    <row r="149" spans="1:85" ht="16" customHeight="1" x14ac:dyDescent="0.4">
      <c r="A149" s="263">
        <f t="shared" si="9"/>
        <v>144</v>
      </c>
      <c r="B149" s="264"/>
      <c r="C149" s="264"/>
      <c r="D149" s="265"/>
      <c r="E149" s="265"/>
      <c r="F149" s="265"/>
      <c r="G149" s="265"/>
      <c r="H149" s="265"/>
      <c r="I149" s="265"/>
      <c r="J149" s="265"/>
      <c r="K149" s="265"/>
      <c r="L149" s="265"/>
      <c r="M149" s="265"/>
      <c r="N149" s="265"/>
      <c r="O149" s="265"/>
      <c r="P149" s="265"/>
      <c r="Q149" s="265"/>
      <c r="R149" s="265"/>
      <c r="S149" s="265"/>
      <c r="T149" s="265"/>
      <c r="U149" s="265"/>
      <c r="V149" s="265"/>
      <c r="W149" s="265"/>
      <c r="X149" s="265"/>
      <c r="Y149" s="265"/>
      <c r="Z149" s="265"/>
      <c r="AA149" s="265"/>
      <c r="AB149" s="265"/>
      <c r="AC149" s="265"/>
      <c r="AD149" s="265"/>
      <c r="AE149" s="265"/>
      <c r="AF149" s="265"/>
      <c r="AG149" s="265"/>
      <c r="AH149" s="265"/>
      <c r="AI149" s="265"/>
      <c r="AJ149" s="265"/>
      <c r="AK149" s="265"/>
      <c r="AL149" s="265"/>
      <c r="AM149" s="265"/>
      <c r="AN149" s="265"/>
      <c r="AO149" s="265"/>
      <c r="AP149" s="265"/>
      <c r="AQ149" s="265"/>
      <c r="AR149" s="265"/>
      <c r="AS149" s="265"/>
      <c r="AT149" s="265"/>
      <c r="AU149" s="265"/>
      <c r="AV149" s="265"/>
      <c r="AW149" s="265"/>
      <c r="AX149" s="265"/>
      <c r="AY149" s="265"/>
      <c r="AZ149" s="265"/>
      <c r="BA149" s="265"/>
      <c r="BB149" s="265"/>
      <c r="BC149" s="265"/>
      <c r="BD149" s="265"/>
      <c r="BE149" s="265"/>
      <c r="BF149" s="265"/>
      <c r="BG149" s="265"/>
      <c r="BH149" s="265"/>
      <c r="BI149" s="265"/>
      <c r="BJ149" s="265"/>
      <c r="BK149" s="265"/>
      <c r="BL149" s="265"/>
      <c r="BM149" s="265"/>
      <c r="BN149" s="265"/>
      <c r="BO149" s="265"/>
      <c r="BP149" s="265"/>
      <c r="BQ149" s="265"/>
      <c r="BR149" s="265"/>
      <c r="BS149" s="265"/>
      <c r="BT149" s="265"/>
      <c r="BU149" s="265"/>
      <c r="BV149" s="266"/>
      <c r="BW149" s="266"/>
      <c r="BX149" s="266"/>
      <c r="BY149" s="266"/>
      <c r="BZ149" s="266"/>
      <c r="CA149" s="266"/>
      <c r="CB149" s="266"/>
      <c r="CC149" s="266"/>
      <c r="CD149" s="266"/>
      <c r="CE149" s="266"/>
      <c r="CF149" s="34"/>
      <c r="CG149" s="159" t="str">
        <f t="shared" si="8"/>
        <v/>
      </c>
    </row>
    <row r="150" spans="1:85" ht="16" customHeight="1" x14ac:dyDescent="0.4">
      <c r="A150" s="30">
        <f t="shared" si="9"/>
        <v>145</v>
      </c>
      <c r="B150" s="31"/>
      <c r="C150" s="31"/>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c r="BR150" s="32"/>
      <c r="BS150" s="32"/>
      <c r="BT150" s="32"/>
      <c r="BU150" s="32"/>
      <c r="BV150" s="240"/>
      <c r="BW150" s="240"/>
      <c r="BX150" s="240"/>
      <c r="BY150" s="240"/>
      <c r="BZ150" s="240"/>
      <c r="CA150" s="240"/>
      <c r="CB150" s="240"/>
      <c r="CC150" s="240"/>
      <c r="CD150" s="240"/>
      <c r="CE150" s="240"/>
      <c r="CF150" s="34"/>
      <c r="CG150" s="159" t="str">
        <f t="shared" si="8"/>
        <v/>
      </c>
    </row>
    <row r="151" spans="1:85" ht="16" customHeight="1" x14ac:dyDescent="0.4">
      <c r="A151" s="263">
        <f t="shared" si="9"/>
        <v>146</v>
      </c>
      <c r="B151" s="264"/>
      <c r="C151" s="264"/>
      <c r="D151" s="265"/>
      <c r="E151" s="265"/>
      <c r="F151" s="265"/>
      <c r="G151" s="265"/>
      <c r="H151" s="265"/>
      <c r="I151" s="265"/>
      <c r="J151" s="265"/>
      <c r="K151" s="265"/>
      <c r="L151" s="265"/>
      <c r="M151" s="265"/>
      <c r="N151" s="265"/>
      <c r="O151" s="265"/>
      <c r="P151" s="265"/>
      <c r="Q151" s="265"/>
      <c r="R151" s="265"/>
      <c r="S151" s="265"/>
      <c r="T151" s="265"/>
      <c r="U151" s="265"/>
      <c r="V151" s="265"/>
      <c r="W151" s="265"/>
      <c r="X151" s="265"/>
      <c r="Y151" s="265"/>
      <c r="Z151" s="265"/>
      <c r="AA151" s="265"/>
      <c r="AB151" s="265"/>
      <c r="AC151" s="265"/>
      <c r="AD151" s="265"/>
      <c r="AE151" s="265"/>
      <c r="AF151" s="265"/>
      <c r="AG151" s="265"/>
      <c r="AH151" s="265"/>
      <c r="AI151" s="265"/>
      <c r="AJ151" s="265"/>
      <c r="AK151" s="265"/>
      <c r="AL151" s="265"/>
      <c r="AM151" s="265"/>
      <c r="AN151" s="265"/>
      <c r="AO151" s="265"/>
      <c r="AP151" s="265"/>
      <c r="AQ151" s="265"/>
      <c r="AR151" s="265"/>
      <c r="AS151" s="265"/>
      <c r="AT151" s="265"/>
      <c r="AU151" s="265"/>
      <c r="AV151" s="265"/>
      <c r="AW151" s="265"/>
      <c r="AX151" s="265"/>
      <c r="AY151" s="265"/>
      <c r="AZ151" s="265"/>
      <c r="BA151" s="265"/>
      <c r="BB151" s="265"/>
      <c r="BC151" s="265"/>
      <c r="BD151" s="265"/>
      <c r="BE151" s="265"/>
      <c r="BF151" s="265"/>
      <c r="BG151" s="265"/>
      <c r="BH151" s="265"/>
      <c r="BI151" s="265"/>
      <c r="BJ151" s="265"/>
      <c r="BK151" s="265"/>
      <c r="BL151" s="265"/>
      <c r="BM151" s="265"/>
      <c r="BN151" s="265"/>
      <c r="BO151" s="265"/>
      <c r="BP151" s="265"/>
      <c r="BQ151" s="265"/>
      <c r="BR151" s="265"/>
      <c r="BS151" s="265"/>
      <c r="BT151" s="265"/>
      <c r="BU151" s="265"/>
      <c r="BV151" s="266"/>
      <c r="BW151" s="266"/>
      <c r="BX151" s="266"/>
      <c r="BY151" s="266"/>
      <c r="BZ151" s="266"/>
      <c r="CA151" s="266"/>
      <c r="CB151" s="266"/>
      <c r="CC151" s="266"/>
      <c r="CD151" s="266"/>
      <c r="CE151" s="266"/>
      <c r="CF151" s="34"/>
      <c r="CG151" s="159" t="str">
        <f t="shared" si="8"/>
        <v/>
      </c>
    </row>
    <row r="152" spans="1:85" ht="16" customHeight="1" x14ac:dyDescent="0.4">
      <c r="A152" s="30">
        <f t="shared" si="9"/>
        <v>147</v>
      </c>
      <c r="B152" s="31"/>
      <c r="C152" s="31"/>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c r="BR152" s="32"/>
      <c r="BS152" s="32"/>
      <c r="BT152" s="32"/>
      <c r="BU152" s="32"/>
      <c r="BV152" s="240"/>
      <c r="BW152" s="240"/>
      <c r="BX152" s="240"/>
      <c r="BY152" s="240"/>
      <c r="BZ152" s="240"/>
      <c r="CA152" s="240"/>
      <c r="CB152" s="240"/>
      <c r="CC152" s="240"/>
      <c r="CD152" s="240"/>
      <c r="CE152" s="240"/>
      <c r="CF152" s="34"/>
      <c r="CG152" s="159" t="str">
        <f t="shared" si="8"/>
        <v/>
      </c>
    </row>
    <row r="153" spans="1:85" ht="16" customHeight="1" x14ac:dyDescent="0.4">
      <c r="A153" s="263">
        <f t="shared" si="9"/>
        <v>148</v>
      </c>
      <c r="B153" s="264"/>
      <c r="C153" s="264"/>
      <c r="D153" s="265"/>
      <c r="E153" s="265"/>
      <c r="F153" s="265"/>
      <c r="G153" s="265"/>
      <c r="H153" s="265"/>
      <c r="I153" s="265"/>
      <c r="J153" s="265"/>
      <c r="K153" s="265"/>
      <c r="L153" s="265"/>
      <c r="M153" s="265"/>
      <c r="N153" s="265"/>
      <c r="O153" s="265"/>
      <c r="P153" s="265"/>
      <c r="Q153" s="265"/>
      <c r="R153" s="265"/>
      <c r="S153" s="265"/>
      <c r="T153" s="265"/>
      <c r="U153" s="265"/>
      <c r="V153" s="265"/>
      <c r="W153" s="265"/>
      <c r="X153" s="265"/>
      <c r="Y153" s="265"/>
      <c r="Z153" s="265"/>
      <c r="AA153" s="265"/>
      <c r="AB153" s="265"/>
      <c r="AC153" s="265"/>
      <c r="AD153" s="265"/>
      <c r="AE153" s="265"/>
      <c r="AF153" s="265"/>
      <c r="AG153" s="265"/>
      <c r="AH153" s="265"/>
      <c r="AI153" s="265"/>
      <c r="AJ153" s="265"/>
      <c r="AK153" s="265"/>
      <c r="AL153" s="265"/>
      <c r="AM153" s="265"/>
      <c r="AN153" s="265"/>
      <c r="AO153" s="265"/>
      <c r="AP153" s="265"/>
      <c r="AQ153" s="265"/>
      <c r="AR153" s="265"/>
      <c r="AS153" s="265"/>
      <c r="AT153" s="265"/>
      <c r="AU153" s="265"/>
      <c r="AV153" s="265"/>
      <c r="AW153" s="265"/>
      <c r="AX153" s="265"/>
      <c r="AY153" s="265"/>
      <c r="AZ153" s="265"/>
      <c r="BA153" s="265"/>
      <c r="BB153" s="265"/>
      <c r="BC153" s="265"/>
      <c r="BD153" s="265"/>
      <c r="BE153" s="265"/>
      <c r="BF153" s="265"/>
      <c r="BG153" s="265"/>
      <c r="BH153" s="265"/>
      <c r="BI153" s="265"/>
      <c r="BJ153" s="265"/>
      <c r="BK153" s="265"/>
      <c r="BL153" s="265"/>
      <c r="BM153" s="265"/>
      <c r="BN153" s="265"/>
      <c r="BO153" s="265"/>
      <c r="BP153" s="265"/>
      <c r="BQ153" s="265"/>
      <c r="BR153" s="265"/>
      <c r="BS153" s="265"/>
      <c r="BT153" s="265"/>
      <c r="BU153" s="265"/>
      <c r="BV153" s="266"/>
      <c r="BW153" s="266"/>
      <c r="BX153" s="266"/>
      <c r="BY153" s="266"/>
      <c r="BZ153" s="266"/>
      <c r="CA153" s="266"/>
      <c r="CB153" s="266"/>
      <c r="CC153" s="266"/>
      <c r="CD153" s="266"/>
      <c r="CE153" s="266"/>
      <c r="CF153" s="34"/>
      <c r="CG153" s="159" t="str">
        <f t="shared" si="8"/>
        <v/>
      </c>
    </row>
    <row r="154" spans="1:85" ht="16" customHeight="1" x14ac:dyDescent="0.4">
      <c r="A154" s="30">
        <f t="shared" si="9"/>
        <v>149</v>
      </c>
      <c r="B154" s="31"/>
      <c r="C154" s="31"/>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c r="BR154" s="32"/>
      <c r="BS154" s="32"/>
      <c r="BT154" s="32"/>
      <c r="BU154" s="32"/>
      <c r="BV154" s="240"/>
      <c r="BW154" s="240"/>
      <c r="BX154" s="240"/>
      <c r="BY154" s="240"/>
      <c r="BZ154" s="240"/>
      <c r="CA154" s="240"/>
      <c r="CB154" s="240"/>
      <c r="CC154" s="240"/>
      <c r="CD154" s="240"/>
      <c r="CE154" s="240"/>
      <c r="CF154" s="34"/>
      <c r="CG154" s="159" t="str">
        <f t="shared" si="8"/>
        <v/>
      </c>
    </row>
    <row r="155" spans="1:85" ht="16" customHeight="1" x14ac:dyDescent="0.4">
      <c r="A155" s="263">
        <f t="shared" si="9"/>
        <v>150</v>
      </c>
      <c r="B155" s="264"/>
      <c r="C155" s="264"/>
      <c r="D155" s="265"/>
      <c r="E155" s="265"/>
      <c r="F155" s="265"/>
      <c r="G155" s="265"/>
      <c r="H155" s="265"/>
      <c r="I155" s="265"/>
      <c r="J155" s="265"/>
      <c r="K155" s="265"/>
      <c r="L155" s="265"/>
      <c r="M155" s="265"/>
      <c r="N155" s="265"/>
      <c r="O155" s="265"/>
      <c r="P155" s="265"/>
      <c r="Q155" s="265"/>
      <c r="R155" s="265"/>
      <c r="S155" s="265"/>
      <c r="T155" s="265"/>
      <c r="U155" s="265"/>
      <c r="V155" s="265"/>
      <c r="W155" s="265"/>
      <c r="X155" s="265"/>
      <c r="Y155" s="265"/>
      <c r="Z155" s="265"/>
      <c r="AA155" s="265"/>
      <c r="AB155" s="265"/>
      <c r="AC155" s="265"/>
      <c r="AD155" s="265"/>
      <c r="AE155" s="265"/>
      <c r="AF155" s="265"/>
      <c r="AG155" s="265"/>
      <c r="AH155" s="265"/>
      <c r="AI155" s="265"/>
      <c r="AJ155" s="265"/>
      <c r="AK155" s="265"/>
      <c r="AL155" s="265"/>
      <c r="AM155" s="265"/>
      <c r="AN155" s="265"/>
      <c r="AO155" s="265"/>
      <c r="AP155" s="265"/>
      <c r="AQ155" s="265"/>
      <c r="AR155" s="265"/>
      <c r="AS155" s="265"/>
      <c r="AT155" s="265"/>
      <c r="AU155" s="265"/>
      <c r="AV155" s="265"/>
      <c r="AW155" s="265"/>
      <c r="AX155" s="265"/>
      <c r="AY155" s="265"/>
      <c r="AZ155" s="265"/>
      <c r="BA155" s="265"/>
      <c r="BB155" s="265"/>
      <c r="BC155" s="265"/>
      <c r="BD155" s="265"/>
      <c r="BE155" s="265"/>
      <c r="BF155" s="265"/>
      <c r="BG155" s="265"/>
      <c r="BH155" s="265"/>
      <c r="BI155" s="265"/>
      <c r="BJ155" s="265"/>
      <c r="BK155" s="265"/>
      <c r="BL155" s="265"/>
      <c r="BM155" s="265"/>
      <c r="BN155" s="265"/>
      <c r="BO155" s="265"/>
      <c r="BP155" s="265"/>
      <c r="BQ155" s="265"/>
      <c r="BR155" s="265"/>
      <c r="BS155" s="265"/>
      <c r="BT155" s="265"/>
      <c r="BU155" s="265"/>
      <c r="BV155" s="266"/>
      <c r="BW155" s="266"/>
      <c r="BX155" s="266"/>
      <c r="BY155" s="266"/>
      <c r="BZ155" s="266"/>
      <c r="CA155" s="266"/>
      <c r="CB155" s="266"/>
      <c r="CC155" s="266"/>
      <c r="CD155" s="266"/>
      <c r="CE155" s="266"/>
      <c r="CF155" s="34"/>
      <c r="CG155" s="159" t="str">
        <f t="shared" si="8"/>
        <v/>
      </c>
    </row>
    <row r="156" spans="1:85" ht="16" customHeight="1" x14ac:dyDescent="0.4">
      <c r="A156" s="30">
        <f t="shared" si="9"/>
        <v>151</v>
      </c>
      <c r="B156" s="31"/>
      <c r="C156" s="31"/>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240"/>
      <c r="BW156" s="240"/>
      <c r="BX156" s="240"/>
      <c r="BY156" s="240"/>
      <c r="BZ156" s="240"/>
      <c r="CA156" s="240"/>
      <c r="CB156" s="240"/>
      <c r="CC156" s="240"/>
      <c r="CD156" s="240"/>
      <c r="CE156" s="240"/>
      <c r="CF156" s="34"/>
      <c r="CG156" s="159" t="str">
        <f t="shared" si="8"/>
        <v/>
      </c>
    </row>
    <row r="157" spans="1:85" ht="16" customHeight="1" x14ac:dyDescent="0.4">
      <c r="A157" s="263">
        <f t="shared" si="9"/>
        <v>152</v>
      </c>
      <c r="B157" s="264"/>
      <c r="C157" s="264"/>
      <c r="D157" s="265"/>
      <c r="E157" s="265"/>
      <c r="F157" s="265"/>
      <c r="G157" s="265"/>
      <c r="H157" s="265"/>
      <c r="I157" s="265"/>
      <c r="J157" s="265"/>
      <c r="K157" s="265"/>
      <c r="L157" s="265"/>
      <c r="M157" s="265"/>
      <c r="N157" s="265"/>
      <c r="O157" s="265"/>
      <c r="P157" s="265"/>
      <c r="Q157" s="265"/>
      <c r="R157" s="265"/>
      <c r="S157" s="265"/>
      <c r="T157" s="265"/>
      <c r="U157" s="265"/>
      <c r="V157" s="265"/>
      <c r="W157" s="265"/>
      <c r="X157" s="265"/>
      <c r="Y157" s="265"/>
      <c r="Z157" s="265"/>
      <c r="AA157" s="265"/>
      <c r="AB157" s="265"/>
      <c r="AC157" s="265"/>
      <c r="AD157" s="265"/>
      <c r="AE157" s="265"/>
      <c r="AF157" s="265"/>
      <c r="AG157" s="265"/>
      <c r="AH157" s="265"/>
      <c r="AI157" s="265"/>
      <c r="AJ157" s="265"/>
      <c r="AK157" s="265"/>
      <c r="AL157" s="265"/>
      <c r="AM157" s="265"/>
      <c r="AN157" s="265"/>
      <c r="AO157" s="265"/>
      <c r="AP157" s="265"/>
      <c r="AQ157" s="265"/>
      <c r="AR157" s="265"/>
      <c r="AS157" s="265"/>
      <c r="AT157" s="265"/>
      <c r="AU157" s="265"/>
      <c r="AV157" s="265"/>
      <c r="AW157" s="265"/>
      <c r="AX157" s="265"/>
      <c r="AY157" s="265"/>
      <c r="AZ157" s="265"/>
      <c r="BA157" s="265"/>
      <c r="BB157" s="265"/>
      <c r="BC157" s="265"/>
      <c r="BD157" s="265"/>
      <c r="BE157" s="265"/>
      <c r="BF157" s="265"/>
      <c r="BG157" s="265"/>
      <c r="BH157" s="265"/>
      <c r="BI157" s="265"/>
      <c r="BJ157" s="265"/>
      <c r="BK157" s="265"/>
      <c r="BL157" s="265"/>
      <c r="BM157" s="265"/>
      <c r="BN157" s="265"/>
      <c r="BO157" s="265"/>
      <c r="BP157" s="265"/>
      <c r="BQ157" s="265"/>
      <c r="BR157" s="265"/>
      <c r="BS157" s="265"/>
      <c r="BT157" s="265"/>
      <c r="BU157" s="265"/>
      <c r="BV157" s="266"/>
      <c r="BW157" s="266"/>
      <c r="BX157" s="266"/>
      <c r="BY157" s="266"/>
      <c r="BZ157" s="266"/>
      <c r="CA157" s="266"/>
      <c r="CB157" s="266"/>
      <c r="CC157" s="266"/>
      <c r="CD157" s="266"/>
      <c r="CE157" s="266"/>
      <c r="CF157" s="34"/>
      <c r="CG157" s="159" t="str">
        <f t="shared" si="8"/>
        <v/>
      </c>
    </row>
    <row r="158" spans="1:85" ht="16" customHeight="1" x14ac:dyDescent="0.4">
      <c r="A158" s="30">
        <f t="shared" si="9"/>
        <v>153</v>
      </c>
      <c r="B158" s="31"/>
      <c r="C158" s="31"/>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240"/>
      <c r="BW158" s="240"/>
      <c r="BX158" s="240"/>
      <c r="BY158" s="240"/>
      <c r="BZ158" s="240"/>
      <c r="CA158" s="240"/>
      <c r="CB158" s="240"/>
      <c r="CC158" s="240"/>
      <c r="CD158" s="240"/>
      <c r="CE158" s="240"/>
      <c r="CF158" s="34"/>
      <c r="CG158" s="159" t="str">
        <f t="shared" si="8"/>
        <v/>
      </c>
    </row>
    <row r="159" spans="1:85" ht="16" customHeight="1" x14ac:dyDescent="0.4">
      <c r="A159" s="263">
        <f t="shared" si="9"/>
        <v>154</v>
      </c>
      <c r="B159" s="264"/>
      <c r="C159" s="264"/>
      <c r="D159" s="265"/>
      <c r="E159" s="265"/>
      <c r="F159" s="265"/>
      <c r="G159" s="265"/>
      <c r="H159" s="265"/>
      <c r="I159" s="265"/>
      <c r="J159" s="265"/>
      <c r="K159" s="265"/>
      <c r="L159" s="265"/>
      <c r="M159" s="265"/>
      <c r="N159" s="265"/>
      <c r="O159" s="265"/>
      <c r="P159" s="265"/>
      <c r="Q159" s="265"/>
      <c r="R159" s="265"/>
      <c r="S159" s="265"/>
      <c r="T159" s="265"/>
      <c r="U159" s="265"/>
      <c r="V159" s="265"/>
      <c r="W159" s="265"/>
      <c r="X159" s="265"/>
      <c r="Y159" s="265"/>
      <c r="Z159" s="265"/>
      <c r="AA159" s="265"/>
      <c r="AB159" s="265"/>
      <c r="AC159" s="265"/>
      <c r="AD159" s="265"/>
      <c r="AE159" s="265"/>
      <c r="AF159" s="265"/>
      <c r="AG159" s="265"/>
      <c r="AH159" s="265"/>
      <c r="AI159" s="265"/>
      <c r="AJ159" s="265"/>
      <c r="AK159" s="265"/>
      <c r="AL159" s="265"/>
      <c r="AM159" s="265"/>
      <c r="AN159" s="265"/>
      <c r="AO159" s="265"/>
      <c r="AP159" s="265"/>
      <c r="AQ159" s="265"/>
      <c r="AR159" s="265"/>
      <c r="AS159" s="265"/>
      <c r="AT159" s="265"/>
      <c r="AU159" s="265"/>
      <c r="AV159" s="265"/>
      <c r="AW159" s="265"/>
      <c r="AX159" s="265"/>
      <c r="AY159" s="265"/>
      <c r="AZ159" s="265"/>
      <c r="BA159" s="265"/>
      <c r="BB159" s="265"/>
      <c r="BC159" s="265"/>
      <c r="BD159" s="265"/>
      <c r="BE159" s="265"/>
      <c r="BF159" s="265"/>
      <c r="BG159" s="265"/>
      <c r="BH159" s="265"/>
      <c r="BI159" s="265"/>
      <c r="BJ159" s="265"/>
      <c r="BK159" s="265"/>
      <c r="BL159" s="265"/>
      <c r="BM159" s="265"/>
      <c r="BN159" s="265"/>
      <c r="BO159" s="265"/>
      <c r="BP159" s="265"/>
      <c r="BQ159" s="265"/>
      <c r="BR159" s="265"/>
      <c r="BS159" s="265"/>
      <c r="BT159" s="265"/>
      <c r="BU159" s="265"/>
      <c r="BV159" s="266"/>
      <c r="BW159" s="266"/>
      <c r="BX159" s="266"/>
      <c r="BY159" s="266"/>
      <c r="BZ159" s="266"/>
      <c r="CA159" s="266"/>
      <c r="CB159" s="266"/>
      <c r="CC159" s="266"/>
      <c r="CD159" s="266"/>
      <c r="CE159" s="266"/>
      <c r="CF159" s="34"/>
      <c r="CG159" s="159" t="str">
        <f t="shared" si="8"/>
        <v/>
      </c>
    </row>
    <row r="160" spans="1:85" ht="16" customHeight="1" x14ac:dyDescent="0.4">
      <c r="A160" s="30">
        <f t="shared" si="9"/>
        <v>155</v>
      </c>
      <c r="B160" s="31"/>
      <c r="C160" s="31"/>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240"/>
      <c r="BW160" s="240"/>
      <c r="BX160" s="240"/>
      <c r="BY160" s="240"/>
      <c r="BZ160" s="240"/>
      <c r="CA160" s="240"/>
      <c r="CB160" s="240"/>
      <c r="CC160" s="240"/>
      <c r="CD160" s="240"/>
      <c r="CE160" s="240"/>
      <c r="CF160" s="34"/>
      <c r="CG160" s="159" t="str">
        <f t="shared" si="8"/>
        <v/>
      </c>
    </row>
    <row r="161" spans="1:85" ht="16" customHeight="1" x14ac:dyDescent="0.4">
      <c r="A161" s="263">
        <f t="shared" si="9"/>
        <v>156</v>
      </c>
      <c r="B161" s="264"/>
      <c r="C161" s="264"/>
      <c r="D161" s="265"/>
      <c r="E161" s="265"/>
      <c r="F161" s="265"/>
      <c r="G161" s="265"/>
      <c r="H161" s="265"/>
      <c r="I161" s="265"/>
      <c r="J161" s="265"/>
      <c r="K161" s="265"/>
      <c r="L161" s="265"/>
      <c r="M161" s="265"/>
      <c r="N161" s="265"/>
      <c r="O161" s="265"/>
      <c r="P161" s="265"/>
      <c r="Q161" s="265"/>
      <c r="R161" s="265"/>
      <c r="S161" s="265"/>
      <c r="T161" s="265"/>
      <c r="U161" s="265"/>
      <c r="V161" s="265"/>
      <c r="W161" s="265"/>
      <c r="X161" s="265"/>
      <c r="Y161" s="265"/>
      <c r="Z161" s="265"/>
      <c r="AA161" s="265"/>
      <c r="AB161" s="265"/>
      <c r="AC161" s="265"/>
      <c r="AD161" s="265"/>
      <c r="AE161" s="265"/>
      <c r="AF161" s="265"/>
      <c r="AG161" s="265"/>
      <c r="AH161" s="265"/>
      <c r="AI161" s="265"/>
      <c r="AJ161" s="265"/>
      <c r="AK161" s="265"/>
      <c r="AL161" s="265"/>
      <c r="AM161" s="265"/>
      <c r="AN161" s="265"/>
      <c r="AO161" s="265"/>
      <c r="AP161" s="265"/>
      <c r="AQ161" s="265"/>
      <c r="AR161" s="265"/>
      <c r="AS161" s="265"/>
      <c r="AT161" s="265"/>
      <c r="AU161" s="265"/>
      <c r="AV161" s="265"/>
      <c r="AW161" s="265"/>
      <c r="AX161" s="265"/>
      <c r="AY161" s="265"/>
      <c r="AZ161" s="265"/>
      <c r="BA161" s="265"/>
      <c r="BB161" s="265"/>
      <c r="BC161" s="265"/>
      <c r="BD161" s="265"/>
      <c r="BE161" s="265"/>
      <c r="BF161" s="265"/>
      <c r="BG161" s="265"/>
      <c r="BH161" s="265"/>
      <c r="BI161" s="265"/>
      <c r="BJ161" s="265"/>
      <c r="BK161" s="265"/>
      <c r="BL161" s="265"/>
      <c r="BM161" s="265"/>
      <c r="BN161" s="265"/>
      <c r="BO161" s="265"/>
      <c r="BP161" s="265"/>
      <c r="BQ161" s="265"/>
      <c r="BR161" s="265"/>
      <c r="BS161" s="265"/>
      <c r="BT161" s="265"/>
      <c r="BU161" s="265"/>
      <c r="BV161" s="266"/>
      <c r="BW161" s="266"/>
      <c r="BX161" s="266"/>
      <c r="BY161" s="266"/>
      <c r="BZ161" s="266"/>
      <c r="CA161" s="266"/>
      <c r="CB161" s="266"/>
      <c r="CC161" s="266"/>
      <c r="CD161" s="266"/>
      <c r="CE161" s="266"/>
      <c r="CF161" s="34"/>
      <c r="CG161" s="159" t="str">
        <f t="shared" si="8"/>
        <v/>
      </c>
    </row>
    <row r="162" spans="1:85" ht="16" customHeight="1" x14ac:dyDescent="0.4">
      <c r="A162" s="30">
        <f t="shared" si="9"/>
        <v>157</v>
      </c>
      <c r="B162" s="31"/>
      <c r="C162" s="31"/>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c r="BR162" s="32"/>
      <c r="BS162" s="32"/>
      <c r="BT162" s="32"/>
      <c r="BU162" s="32"/>
      <c r="BV162" s="240"/>
      <c r="BW162" s="240"/>
      <c r="BX162" s="240"/>
      <c r="BY162" s="240"/>
      <c r="BZ162" s="240"/>
      <c r="CA162" s="240"/>
      <c r="CB162" s="240"/>
      <c r="CC162" s="240"/>
      <c r="CD162" s="240"/>
      <c r="CE162" s="240"/>
      <c r="CF162" s="34"/>
      <c r="CG162" s="159" t="str">
        <f t="shared" si="8"/>
        <v/>
      </c>
    </row>
    <row r="163" spans="1:85" ht="16" customHeight="1" x14ac:dyDescent="0.4">
      <c r="A163" s="263">
        <f t="shared" si="9"/>
        <v>158</v>
      </c>
      <c r="B163" s="264"/>
      <c r="C163" s="264"/>
      <c r="D163" s="265"/>
      <c r="E163" s="265"/>
      <c r="F163" s="265"/>
      <c r="G163" s="265"/>
      <c r="H163" s="265"/>
      <c r="I163" s="265"/>
      <c r="J163" s="265"/>
      <c r="K163" s="265"/>
      <c r="L163" s="265"/>
      <c r="M163" s="265"/>
      <c r="N163" s="265"/>
      <c r="O163" s="265"/>
      <c r="P163" s="265"/>
      <c r="Q163" s="265"/>
      <c r="R163" s="265"/>
      <c r="S163" s="265"/>
      <c r="T163" s="265"/>
      <c r="U163" s="265"/>
      <c r="V163" s="265"/>
      <c r="W163" s="265"/>
      <c r="X163" s="265"/>
      <c r="Y163" s="265"/>
      <c r="Z163" s="265"/>
      <c r="AA163" s="265"/>
      <c r="AB163" s="265"/>
      <c r="AC163" s="265"/>
      <c r="AD163" s="265"/>
      <c r="AE163" s="265"/>
      <c r="AF163" s="265"/>
      <c r="AG163" s="265"/>
      <c r="AH163" s="265"/>
      <c r="AI163" s="265"/>
      <c r="AJ163" s="265"/>
      <c r="AK163" s="265"/>
      <c r="AL163" s="265"/>
      <c r="AM163" s="265"/>
      <c r="AN163" s="265"/>
      <c r="AO163" s="265"/>
      <c r="AP163" s="265"/>
      <c r="AQ163" s="265"/>
      <c r="AR163" s="265"/>
      <c r="AS163" s="265"/>
      <c r="AT163" s="265"/>
      <c r="AU163" s="265"/>
      <c r="AV163" s="265"/>
      <c r="AW163" s="265"/>
      <c r="AX163" s="265"/>
      <c r="AY163" s="265"/>
      <c r="AZ163" s="265"/>
      <c r="BA163" s="265"/>
      <c r="BB163" s="265"/>
      <c r="BC163" s="265"/>
      <c r="BD163" s="265"/>
      <c r="BE163" s="265"/>
      <c r="BF163" s="265"/>
      <c r="BG163" s="265"/>
      <c r="BH163" s="265"/>
      <c r="BI163" s="265"/>
      <c r="BJ163" s="265"/>
      <c r="BK163" s="265"/>
      <c r="BL163" s="265"/>
      <c r="BM163" s="265"/>
      <c r="BN163" s="265"/>
      <c r="BO163" s="265"/>
      <c r="BP163" s="265"/>
      <c r="BQ163" s="265"/>
      <c r="BR163" s="265"/>
      <c r="BS163" s="265"/>
      <c r="BT163" s="265"/>
      <c r="BU163" s="265"/>
      <c r="BV163" s="266"/>
      <c r="BW163" s="266"/>
      <c r="BX163" s="266"/>
      <c r="BY163" s="266"/>
      <c r="BZ163" s="266"/>
      <c r="CA163" s="266"/>
      <c r="CB163" s="266"/>
      <c r="CC163" s="266"/>
      <c r="CD163" s="266"/>
      <c r="CE163" s="266"/>
      <c r="CF163" s="34"/>
      <c r="CG163" s="159" t="str">
        <f t="shared" si="8"/>
        <v/>
      </c>
    </row>
    <row r="164" spans="1:85" ht="16" customHeight="1" x14ac:dyDescent="0.4">
      <c r="A164" s="30">
        <f t="shared" si="9"/>
        <v>159</v>
      </c>
      <c r="B164" s="31"/>
      <c r="C164" s="31"/>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c r="BR164" s="32"/>
      <c r="BS164" s="32"/>
      <c r="BT164" s="32"/>
      <c r="BU164" s="32"/>
      <c r="BV164" s="240"/>
      <c r="BW164" s="240"/>
      <c r="BX164" s="240"/>
      <c r="BY164" s="240"/>
      <c r="BZ164" s="240"/>
      <c r="CA164" s="240"/>
      <c r="CB164" s="240"/>
      <c r="CC164" s="240"/>
      <c r="CD164" s="240"/>
      <c r="CE164" s="240"/>
      <c r="CF164" s="34"/>
      <c r="CG164" s="159" t="str">
        <f t="shared" si="8"/>
        <v/>
      </c>
    </row>
    <row r="165" spans="1:85" ht="16" customHeight="1" x14ac:dyDescent="0.4">
      <c r="A165" s="263">
        <f t="shared" si="9"/>
        <v>160</v>
      </c>
      <c r="B165" s="264"/>
      <c r="C165" s="264"/>
      <c r="D165" s="265"/>
      <c r="E165" s="265"/>
      <c r="F165" s="265"/>
      <c r="G165" s="265"/>
      <c r="H165" s="265"/>
      <c r="I165" s="265"/>
      <c r="J165" s="265"/>
      <c r="K165" s="265"/>
      <c r="L165" s="265"/>
      <c r="M165" s="265"/>
      <c r="N165" s="265"/>
      <c r="O165" s="265"/>
      <c r="P165" s="265"/>
      <c r="Q165" s="265"/>
      <c r="R165" s="265"/>
      <c r="S165" s="265"/>
      <c r="T165" s="265"/>
      <c r="U165" s="265"/>
      <c r="V165" s="265"/>
      <c r="W165" s="265"/>
      <c r="X165" s="265"/>
      <c r="Y165" s="265"/>
      <c r="Z165" s="265"/>
      <c r="AA165" s="265"/>
      <c r="AB165" s="265"/>
      <c r="AC165" s="265"/>
      <c r="AD165" s="265"/>
      <c r="AE165" s="265"/>
      <c r="AF165" s="265"/>
      <c r="AG165" s="265"/>
      <c r="AH165" s="265"/>
      <c r="AI165" s="265"/>
      <c r="AJ165" s="265"/>
      <c r="AK165" s="265"/>
      <c r="AL165" s="265"/>
      <c r="AM165" s="265"/>
      <c r="AN165" s="265"/>
      <c r="AO165" s="265"/>
      <c r="AP165" s="265"/>
      <c r="AQ165" s="265"/>
      <c r="AR165" s="265"/>
      <c r="AS165" s="265"/>
      <c r="AT165" s="265"/>
      <c r="AU165" s="265"/>
      <c r="AV165" s="265"/>
      <c r="AW165" s="265"/>
      <c r="AX165" s="265"/>
      <c r="AY165" s="265"/>
      <c r="AZ165" s="265"/>
      <c r="BA165" s="265"/>
      <c r="BB165" s="265"/>
      <c r="BC165" s="265"/>
      <c r="BD165" s="265"/>
      <c r="BE165" s="265"/>
      <c r="BF165" s="265"/>
      <c r="BG165" s="265"/>
      <c r="BH165" s="265"/>
      <c r="BI165" s="265"/>
      <c r="BJ165" s="265"/>
      <c r="BK165" s="265"/>
      <c r="BL165" s="265"/>
      <c r="BM165" s="265"/>
      <c r="BN165" s="265"/>
      <c r="BO165" s="265"/>
      <c r="BP165" s="265"/>
      <c r="BQ165" s="265"/>
      <c r="BR165" s="265"/>
      <c r="BS165" s="265"/>
      <c r="BT165" s="265"/>
      <c r="BU165" s="265"/>
      <c r="BV165" s="266"/>
      <c r="BW165" s="266"/>
      <c r="BX165" s="266"/>
      <c r="BY165" s="266"/>
      <c r="BZ165" s="266"/>
      <c r="CA165" s="266"/>
      <c r="CB165" s="266"/>
      <c r="CC165" s="266"/>
      <c r="CD165" s="266"/>
      <c r="CE165" s="266"/>
      <c r="CF165" s="34"/>
      <c r="CG165" s="159" t="str">
        <f t="shared" si="8"/>
        <v/>
      </c>
    </row>
    <row r="166" spans="1:85" ht="16" customHeight="1" x14ac:dyDescent="0.4">
      <c r="A166" s="30">
        <f t="shared" si="9"/>
        <v>161</v>
      </c>
      <c r="B166" s="31"/>
      <c r="C166" s="31"/>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c r="BR166" s="32"/>
      <c r="BS166" s="32"/>
      <c r="BT166" s="32"/>
      <c r="BU166" s="32"/>
      <c r="BV166" s="240"/>
      <c r="BW166" s="240"/>
      <c r="BX166" s="240"/>
      <c r="BY166" s="240"/>
      <c r="BZ166" s="240"/>
      <c r="CA166" s="240"/>
      <c r="CB166" s="240"/>
      <c r="CC166" s="240"/>
      <c r="CD166" s="240"/>
      <c r="CE166" s="240"/>
      <c r="CF166" s="34"/>
      <c r="CG166" s="159" t="str">
        <f t="shared" ref="CG166:CG197" si="10">D166&amp;E166&amp;F166&amp;G166&amp;H166&amp;I166&amp;J166&amp;K166&amp;L166&amp;M166&amp;N166&amp;O166&amp;P166&amp;Q166&amp;R166&amp;S166&amp;T166&amp;U166&amp;V166&amp;W166&amp;X166&amp;Y166&amp;Z166&amp;AA166&amp;AB166&amp;AC166&amp;AD166&amp;AE166&amp;AF166&amp;AG166&amp;AH166&amp;AI166&amp;AJ166&amp;AK166&amp;AL166&amp;AM166&amp;AN166&amp;AO166&amp;AP166&amp;AQ166&amp;AR166&amp;AS166&amp;AT166&amp;AU166&amp;AV166&amp;AW166&amp;AX166&amp;AY166&amp;AZ166&amp;BA166</f>
        <v/>
      </c>
    </row>
    <row r="167" spans="1:85" ht="16" customHeight="1" x14ac:dyDescent="0.4">
      <c r="A167" s="263">
        <f t="shared" ref="A167:A198" si="11">A166+1</f>
        <v>162</v>
      </c>
      <c r="B167" s="264"/>
      <c r="C167" s="264"/>
      <c r="D167" s="265"/>
      <c r="E167" s="265"/>
      <c r="F167" s="265"/>
      <c r="G167" s="265"/>
      <c r="H167" s="265"/>
      <c r="I167" s="265"/>
      <c r="J167" s="265"/>
      <c r="K167" s="265"/>
      <c r="L167" s="265"/>
      <c r="M167" s="265"/>
      <c r="N167" s="265"/>
      <c r="O167" s="265"/>
      <c r="P167" s="265"/>
      <c r="Q167" s="265"/>
      <c r="R167" s="265"/>
      <c r="S167" s="265"/>
      <c r="T167" s="265"/>
      <c r="U167" s="265"/>
      <c r="V167" s="265"/>
      <c r="W167" s="265"/>
      <c r="X167" s="265"/>
      <c r="Y167" s="265"/>
      <c r="Z167" s="265"/>
      <c r="AA167" s="265"/>
      <c r="AB167" s="265"/>
      <c r="AC167" s="265"/>
      <c r="AD167" s="265"/>
      <c r="AE167" s="265"/>
      <c r="AF167" s="265"/>
      <c r="AG167" s="265"/>
      <c r="AH167" s="265"/>
      <c r="AI167" s="265"/>
      <c r="AJ167" s="265"/>
      <c r="AK167" s="265"/>
      <c r="AL167" s="265"/>
      <c r="AM167" s="265"/>
      <c r="AN167" s="265"/>
      <c r="AO167" s="265"/>
      <c r="AP167" s="265"/>
      <c r="AQ167" s="265"/>
      <c r="AR167" s="265"/>
      <c r="AS167" s="265"/>
      <c r="AT167" s="265"/>
      <c r="AU167" s="265"/>
      <c r="AV167" s="265"/>
      <c r="AW167" s="265"/>
      <c r="AX167" s="265"/>
      <c r="AY167" s="265"/>
      <c r="AZ167" s="265"/>
      <c r="BA167" s="265"/>
      <c r="BB167" s="265"/>
      <c r="BC167" s="265"/>
      <c r="BD167" s="265"/>
      <c r="BE167" s="265"/>
      <c r="BF167" s="265"/>
      <c r="BG167" s="265"/>
      <c r="BH167" s="265"/>
      <c r="BI167" s="265"/>
      <c r="BJ167" s="265"/>
      <c r="BK167" s="265"/>
      <c r="BL167" s="265"/>
      <c r="BM167" s="265"/>
      <c r="BN167" s="265"/>
      <c r="BO167" s="265"/>
      <c r="BP167" s="265"/>
      <c r="BQ167" s="265"/>
      <c r="BR167" s="265"/>
      <c r="BS167" s="265"/>
      <c r="BT167" s="265"/>
      <c r="BU167" s="265"/>
      <c r="BV167" s="266"/>
      <c r="BW167" s="266"/>
      <c r="BX167" s="266"/>
      <c r="BY167" s="266"/>
      <c r="BZ167" s="266"/>
      <c r="CA167" s="266"/>
      <c r="CB167" s="266"/>
      <c r="CC167" s="266"/>
      <c r="CD167" s="266"/>
      <c r="CE167" s="266"/>
      <c r="CF167" s="34"/>
      <c r="CG167" s="159" t="str">
        <f t="shared" si="10"/>
        <v/>
      </c>
    </row>
    <row r="168" spans="1:85" ht="16" customHeight="1" x14ac:dyDescent="0.4">
      <c r="A168" s="30">
        <f t="shared" si="11"/>
        <v>163</v>
      </c>
      <c r="B168" s="31"/>
      <c r="C168" s="31"/>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240"/>
      <c r="BW168" s="240"/>
      <c r="BX168" s="240"/>
      <c r="BY168" s="240"/>
      <c r="BZ168" s="240"/>
      <c r="CA168" s="240"/>
      <c r="CB168" s="240"/>
      <c r="CC168" s="240"/>
      <c r="CD168" s="240"/>
      <c r="CE168" s="240"/>
      <c r="CF168" s="34"/>
      <c r="CG168" s="159" t="str">
        <f t="shared" si="10"/>
        <v/>
      </c>
    </row>
    <row r="169" spans="1:85" ht="16" customHeight="1" x14ac:dyDescent="0.4">
      <c r="A169" s="263">
        <f t="shared" si="11"/>
        <v>164</v>
      </c>
      <c r="B169" s="264"/>
      <c r="C169" s="264"/>
      <c r="D169" s="265"/>
      <c r="E169" s="265"/>
      <c r="F169" s="265"/>
      <c r="G169" s="265"/>
      <c r="H169" s="265"/>
      <c r="I169" s="265"/>
      <c r="J169" s="265"/>
      <c r="K169" s="265"/>
      <c r="L169" s="265"/>
      <c r="M169" s="265"/>
      <c r="N169" s="265"/>
      <c r="O169" s="265"/>
      <c r="P169" s="265"/>
      <c r="Q169" s="265"/>
      <c r="R169" s="265"/>
      <c r="S169" s="265"/>
      <c r="T169" s="265"/>
      <c r="U169" s="265"/>
      <c r="V169" s="265"/>
      <c r="W169" s="265"/>
      <c r="X169" s="265"/>
      <c r="Y169" s="265"/>
      <c r="Z169" s="265"/>
      <c r="AA169" s="265"/>
      <c r="AB169" s="265"/>
      <c r="AC169" s="265"/>
      <c r="AD169" s="265"/>
      <c r="AE169" s="265"/>
      <c r="AF169" s="265"/>
      <c r="AG169" s="265"/>
      <c r="AH169" s="265"/>
      <c r="AI169" s="265"/>
      <c r="AJ169" s="265"/>
      <c r="AK169" s="265"/>
      <c r="AL169" s="265"/>
      <c r="AM169" s="265"/>
      <c r="AN169" s="265"/>
      <c r="AO169" s="265"/>
      <c r="AP169" s="265"/>
      <c r="AQ169" s="265"/>
      <c r="AR169" s="265"/>
      <c r="AS169" s="265"/>
      <c r="AT169" s="265"/>
      <c r="AU169" s="265"/>
      <c r="AV169" s="265"/>
      <c r="AW169" s="265"/>
      <c r="AX169" s="265"/>
      <c r="AY169" s="265"/>
      <c r="AZ169" s="265"/>
      <c r="BA169" s="265"/>
      <c r="BB169" s="265"/>
      <c r="BC169" s="265"/>
      <c r="BD169" s="265"/>
      <c r="BE169" s="265"/>
      <c r="BF169" s="265"/>
      <c r="BG169" s="265"/>
      <c r="BH169" s="265"/>
      <c r="BI169" s="265"/>
      <c r="BJ169" s="265"/>
      <c r="BK169" s="265"/>
      <c r="BL169" s="265"/>
      <c r="BM169" s="265"/>
      <c r="BN169" s="265"/>
      <c r="BO169" s="265"/>
      <c r="BP169" s="265"/>
      <c r="BQ169" s="265"/>
      <c r="BR169" s="265"/>
      <c r="BS169" s="265"/>
      <c r="BT169" s="265"/>
      <c r="BU169" s="265"/>
      <c r="BV169" s="266"/>
      <c r="BW169" s="266"/>
      <c r="BX169" s="266"/>
      <c r="BY169" s="266"/>
      <c r="BZ169" s="266"/>
      <c r="CA169" s="266"/>
      <c r="CB169" s="266"/>
      <c r="CC169" s="266"/>
      <c r="CD169" s="266"/>
      <c r="CE169" s="266"/>
      <c r="CF169" s="34"/>
      <c r="CG169" s="159" t="str">
        <f t="shared" si="10"/>
        <v/>
      </c>
    </row>
    <row r="170" spans="1:85" ht="16" customHeight="1" x14ac:dyDescent="0.4">
      <c r="A170" s="30">
        <f t="shared" si="11"/>
        <v>165</v>
      </c>
      <c r="B170" s="31"/>
      <c r="C170" s="31"/>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240"/>
      <c r="BW170" s="240"/>
      <c r="BX170" s="240"/>
      <c r="BY170" s="240"/>
      <c r="BZ170" s="240"/>
      <c r="CA170" s="240"/>
      <c r="CB170" s="240"/>
      <c r="CC170" s="240"/>
      <c r="CD170" s="240"/>
      <c r="CE170" s="240"/>
      <c r="CF170" s="34"/>
      <c r="CG170" s="159" t="str">
        <f t="shared" si="10"/>
        <v/>
      </c>
    </row>
    <row r="171" spans="1:85" ht="16" customHeight="1" x14ac:dyDescent="0.4">
      <c r="A171" s="263">
        <f t="shared" si="11"/>
        <v>166</v>
      </c>
      <c r="B171" s="264"/>
      <c r="C171" s="264"/>
      <c r="D171" s="265"/>
      <c r="E171" s="265"/>
      <c r="F171" s="265"/>
      <c r="G171" s="265"/>
      <c r="H171" s="265"/>
      <c r="I171" s="265"/>
      <c r="J171" s="265"/>
      <c r="K171" s="265"/>
      <c r="L171" s="265"/>
      <c r="M171" s="265"/>
      <c r="N171" s="265"/>
      <c r="O171" s="265"/>
      <c r="P171" s="265"/>
      <c r="Q171" s="265"/>
      <c r="R171" s="265"/>
      <c r="S171" s="265"/>
      <c r="T171" s="265"/>
      <c r="U171" s="265"/>
      <c r="V171" s="265"/>
      <c r="W171" s="265"/>
      <c r="X171" s="265"/>
      <c r="Y171" s="265"/>
      <c r="Z171" s="265"/>
      <c r="AA171" s="265"/>
      <c r="AB171" s="265"/>
      <c r="AC171" s="265"/>
      <c r="AD171" s="265"/>
      <c r="AE171" s="265"/>
      <c r="AF171" s="265"/>
      <c r="AG171" s="265"/>
      <c r="AH171" s="265"/>
      <c r="AI171" s="265"/>
      <c r="AJ171" s="265"/>
      <c r="AK171" s="265"/>
      <c r="AL171" s="265"/>
      <c r="AM171" s="265"/>
      <c r="AN171" s="265"/>
      <c r="AO171" s="265"/>
      <c r="AP171" s="265"/>
      <c r="AQ171" s="265"/>
      <c r="AR171" s="265"/>
      <c r="AS171" s="265"/>
      <c r="AT171" s="265"/>
      <c r="AU171" s="265"/>
      <c r="AV171" s="265"/>
      <c r="AW171" s="265"/>
      <c r="AX171" s="265"/>
      <c r="AY171" s="265"/>
      <c r="AZ171" s="265"/>
      <c r="BA171" s="265"/>
      <c r="BB171" s="265"/>
      <c r="BC171" s="265"/>
      <c r="BD171" s="265"/>
      <c r="BE171" s="265"/>
      <c r="BF171" s="265"/>
      <c r="BG171" s="265"/>
      <c r="BH171" s="265"/>
      <c r="BI171" s="265"/>
      <c r="BJ171" s="265"/>
      <c r="BK171" s="265"/>
      <c r="BL171" s="265"/>
      <c r="BM171" s="265"/>
      <c r="BN171" s="265"/>
      <c r="BO171" s="265"/>
      <c r="BP171" s="265"/>
      <c r="BQ171" s="265"/>
      <c r="BR171" s="265"/>
      <c r="BS171" s="265"/>
      <c r="BT171" s="265"/>
      <c r="BU171" s="265"/>
      <c r="BV171" s="266"/>
      <c r="BW171" s="266"/>
      <c r="BX171" s="266"/>
      <c r="BY171" s="266"/>
      <c r="BZ171" s="266"/>
      <c r="CA171" s="266"/>
      <c r="CB171" s="266"/>
      <c r="CC171" s="266"/>
      <c r="CD171" s="266"/>
      <c r="CE171" s="266"/>
      <c r="CF171" s="34"/>
      <c r="CG171" s="159" t="str">
        <f t="shared" si="10"/>
        <v/>
      </c>
    </row>
    <row r="172" spans="1:85" ht="16" customHeight="1" x14ac:dyDescent="0.4">
      <c r="A172" s="30">
        <f t="shared" si="11"/>
        <v>167</v>
      </c>
      <c r="B172" s="31"/>
      <c r="C172" s="31"/>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240"/>
      <c r="BW172" s="240"/>
      <c r="BX172" s="240"/>
      <c r="BY172" s="240"/>
      <c r="BZ172" s="240"/>
      <c r="CA172" s="240"/>
      <c r="CB172" s="240"/>
      <c r="CC172" s="240"/>
      <c r="CD172" s="240"/>
      <c r="CE172" s="240"/>
      <c r="CF172" s="34"/>
      <c r="CG172" s="159" t="str">
        <f t="shared" si="10"/>
        <v/>
      </c>
    </row>
    <row r="173" spans="1:85" ht="16" customHeight="1" x14ac:dyDescent="0.4">
      <c r="A173" s="263">
        <f t="shared" si="11"/>
        <v>168</v>
      </c>
      <c r="B173" s="264"/>
      <c r="C173" s="264"/>
      <c r="D173" s="265"/>
      <c r="E173" s="265"/>
      <c r="F173" s="265"/>
      <c r="G173" s="265"/>
      <c r="H173" s="265"/>
      <c r="I173" s="265"/>
      <c r="J173" s="265"/>
      <c r="K173" s="265"/>
      <c r="L173" s="265"/>
      <c r="M173" s="265"/>
      <c r="N173" s="265"/>
      <c r="O173" s="265"/>
      <c r="P173" s="265"/>
      <c r="Q173" s="265"/>
      <c r="R173" s="265"/>
      <c r="S173" s="265"/>
      <c r="T173" s="265"/>
      <c r="U173" s="265"/>
      <c r="V173" s="265"/>
      <c r="W173" s="265"/>
      <c r="X173" s="265"/>
      <c r="Y173" s="265"/>
      <c r="Z173" s="265"/>
      <c r="AA173" s="265"/>
      <c r="AB173" s="265"/>
      <c r="AC173" s="265"/>
      <c r="AD173" s="265"/>
      <c r="AE173" s="265"/>
      <c r="AF173" s="265"/>
      <c r="AG173" s="265"/>
      <c r="AH173" s="265"/>
      <c r="AI173" s="265"/>
      <c r="AJ173" s="265"/>
      <c r="AK173" s="265"/>
      <c r="AL173" s="265"/>
      <c r="AM173" s="265"/>
      <c r="AN173" s="265"/>
      <c r="AO173" s="265"/>
      <c r="AP173" s="265"/>
      <c r="AQ173" s="265"/>
      <c r="AR173" s="265"/>
      <c r="AS173" s="265"/>
      <c r="AT173" s="265"/>
      <c r="AU173" s="265"/>
      <c r="AV173" s="265"/>
      <c r="AW173" s="265"/>
      <c r="AX173" s="265"/>
      <c r="AY173" s="265"/>
      <c r="AZ173" s="265"/>
      <c r="BA173" s="265"/>
      <c r="BB173" s="265"/>
      <c r="BC173" s="265"/>
      <c r="BD173" s="265"/>
      <c r="BE173" s="265"/>
      <c r="BF173" s="265"/>
      <c r="BG173" s="265"/>
      <c r="BH173" s="265"/>
      <c r="BI173" s="265"/>
      <c r="BJ173" s="265"/>
      <c r="BK173" s="265"/>
      <c r="BL173" s="265"/>
      <c r="BM173" s="265"/>
      <c r="BN173" s="265"/>
      <c r="BO173" s="265"/>
      <c r="BP173" s="265"/>
      <c r="BQ173" s="265"/>
      <c r="BR173" s="265"/>
      <c r="BS173" s="265"/>
      <c r="BT173" s="265"/>
      <c r="BU173" s="265"/>
      <c r="BV173" s="266"/>
      <c r="BW173" s="266"/>
      <c r="BX173" s="266"/>
      <c r="BY173" s="266"/>
      <c r="BZ173" s="266"/>
      <c r="CA173" s="266"/>
      <c r="CB173" s="266"/>
      <c r="CC173" s="266"/>
      <c r="CD173" s="266"/>
      <c r="CE173" s="266"/>
      <c r="CF173" s="34"/>
      <c r="CG173" s="159" t="str">
        <f t="shared" si="10"/>
        <v/>
      </c>
    </row>
    <row r="174" spans="1:85" ht="16" customHeight="1" x14ac:dyDescent="0.4">
      <c r="A174" s="30">
        <f t="shared" si="11"/>
        <v>169</v>
      </c>
      <c r="B174" s="31"/>
      <c r="C174" s="31"/>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240"/>
      <c r="BW174" s="240"/>
      <c r="BX174" s="240"/>
      <c r="BY174" s="240"/>
      <c r="BZ174" s="240"/>
      <c r="CA174" s="240"/>
      <c r="CB174" s="240"/>
      <c r="CC174" s="240"/>
      <c r="CD174" s="240"/>
      <c r="CE174" s="240"/>
      <c r="CF174" s="34"/>
      <c r="CG174" s="159" t="str">
        <f t="shared" si="10"/>
        <v/>
      </c>
    </row>
    <row r="175" spans="1:85" ht="16" customHeight="1" x14ac:dyDescent="0.4">
      <c r="A175" s="263">
        <f t="shared" si="11"/>
        <v>170</v>
      </c>
      <c r="B175" s="264"/>
      <c r="C175" s="264"/>
      <c r="D175" s="265"/>
      <c r="E175" s="265"/>
      <c r="F175" s="265"/>
      <c r="G175" s="265"/>
      <c r="H175" s="265"/>
      <c r="I175" s="265"/>
      <c r="J175" s="265"/>
      <c r="K175" s="265"/>
      <c r="L175" s="265"/>
      <c r="M175" s="265"/>
      <c r="N175" s="265"/>
      <c r="O175" s="265"/>
      <c r="P175" s="265"/>
      <c r="Q175" s="265"/>
      <c r="R175" s="265"/>
      <c r="S175" s="265"/>
      <c r="T175" s="265"/>
      <c r="U175" s="265"/>
      <c r="V175" s="265"/>
      <c r="W175" s="265"/>
      <c r="X175" s="265"/>
      <c r="Y175" s="265"/>
      <c r="Z175" s="265"/>
      <c r="AA175" s="265"/>
      <c r="AB175" s="265"/>
      <c r="AC175" s="265"/>
      <c r="AD175" s="265"/>
      <c r="AE175" s="265"/>
      <c r="AF175" s="265"/>
      <c r="AG175" s="265"/>
      <c r="AH175" s="265"/>
      <c r="AI175" s="265"/>
      <c r="AJ175" s="265"/>
      <c r="AK175" s="265"/>
      <c r="AL175" s="265"/>
      <c r="AM175" s="265"/>
      <c r="AN175" s="265"/>
      <c r="AO175" s="265"/>
      <c r="AP175" s="265"/>
      <c r="AQ175" s="265"/>
      <c r="AR175" s="265"/>
      <c r="AS175" s="265"/>
      <c r="AT175" s="265"/>
      <c r="AU175" s="265"/>
      <c r="AV175" s="265"/>
      <c r="AW175" s="265"/>
      <c r="AX175" s="265"/>
      <c r="AY175" s="265"/>
      <c r="AZ175" s="265"/>
      <c r="BA175" s="265"/>
      <c r="BB175" s="265"/>
      <c r="BC175" s="265"/>
      <c r="BD175" s="265"/>
      <c r="BE175" s="265"/>
      <c r="BF175" s="265"/>
      <c r="BG175" s="265"/>
      <c r="BH175" s="265"/>
      <c r="BI175" s="265"/>
      <c r="BJ175" s="265"/>
      <c r="BK175" s="265"/>
      <c r="BL175" s="265"/>
      <c r="BM175" s="265"/>
      <c r="BN175" s="265"/>
      <c r="BO175" s="265"/>
      <c r="BP175" s="265"/>
      <c r="BQ175" s="265"/>
      <c r="BR175" s="265"/>
      <c r="BS175" s="265"/>
      <c r="BT175" s="265"/>
      <c r="BU175" s="265"/>
      <c r="BV175" s="266"/>
      <c r="BW175" s="266"/>
      <c r="BX175" s="266"/>
      <c r="BY175" s="266"/>
      <c r="BZ175" s="266"/>
      <c r="CA175" s="266"/>
      <c r="CB175" s="266"/>
      <c r="CC175" s="266"/>
      <c r="CD175" s="266"/>
      <c r="CE175" s="266"/>
      <c r="CF175" s="34"/>
      <c r="CG175" s="159" t="str">
        <f t="shared" si="10"/>
        <v/>
      </c>
    </row>
    <row r="176" spans="1:85" ht="16" customHeight="1" x14ac:dyDescent="0.4">
      <c r="A176" s="30">
        <f t="shared" si="11"/>
        <v>171</v>
      </c>
      <c r="B176" s="31"/>
      <c r="C176" s="31"/>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c r="BR176" s="32"/>
      <c r="BS176" s="32"/>
      <c r="BT176" s="32"/>
      <c r="BU176" s="32"/>
      <c r="BV176" s="240"/>
      <c r="BW176" s="240"/>
      <c r="BX176" s="240"/>
      <c r="BY176" s="240"/>
      <c r="BZ176" s="240"/>
      <c r="CA176" s="240"/>
      <c r="CB176" s="240"/>
      <c r="CC176" s="240"/>
      <c r="CD176" s="240"/>
      <c r="CE176" s="240"/>
      <c r="CF176" s="34"/>
      <c r="CG176" s="159" t="str">
        <f t="shared" si="10"/>
        <v/>
      </c>
    </row>
    <row r="177" spans="1:85" ht="16" customHeight="1" x14ac:dyDescent="0.4">
      <c r="A177" s="263">
        <f t="shared" si="11"/>
        <v>172</v>
      </c>
      <c r="B177" s="264"/>
      <c r="C177" s="264"/>
      <c r="D177" s="265"/>
      <c r="E177" s="265"/>
      <c r="F177" s="265"/>
      <c r="G177" s="265"/>
      <c r="H177" s="265"/>
      <c r="I177" s="265"/>
      <c r="J177" s="265"/>
      <c r="K177" s="265"/>
      <c r="L177" s="265"/>
      <c r="M177" s="265"/>
      <c r="N177" s="265"/>
      <c r="O177" s="265"/>
      <c r="P177" s="265"/>
      <c r="Q177" s="265"/>
      <c r="R177" s="265"/>
      <c r="S177" s="265"/>
      <c r="T177" s="265"/>
      <c r="U177" s="265"/>
      <c r="V177" s="265"/>
      <c r="W177" s="265"/>
      <c r="X177" s="265"/>
      <c r="Y177" s="265"/>
      <c r="Z177" s="265"/>
      <c r="AA177" s="265"/>
      <c r="AB177" s="265"/>
      <c r="AC177" s="265"/>
      <c r="AD177" s="265"/>
      <c r="AE177" s="265"/>
      <c r="AF177" s="265"/>
      <c r="AG177" s="265"/>
      <c r="AH177" s="265"/>
      <c r="AI177" s="265"/>
      <c r="AJ177" s="265"/>
      <c r="AK177" s="265"/>
      <c r="AL177" s="265"/>
      <c r="AM177" s="265"/>
      <c r="AN177" s="265"/>
      <c r="AO177" s="265"/>
      <c r="AP177" s="265"/>
      <c r="AQ177" s="265"/>
      <c r="AR177" s="265"/>
      <c r="AS177" s="265"/>
      <c r="AT177" s="265"/>
      <c r="AU177" s="265"/>
      <c r="AV177" s="265"/>
      <c r="AW177" s="265"/>
      <c r="AX177" s="265"/>
      <c r="AY177" s="265"/>
      <c r="AZ177" s="265"/>
      <c r="BA177" s="265"/>
      <c r="BB177" s="265"/>
      <c r="BC177" s="265"/>
      <c r="BD177" s="265"/>
      <c r="BE177" s="265"/>
      <c r="BF177" s="265"/>
      <c r="BG177" s="265"/>
      <c r="BH177" s="265"/>
      <c r="BI177" s="265"/>
      <c r="BJ177" s="265"/>
      <c r="BK177" s="265"/>
      <c r="BL177" s="265"/>
      <c r="BM177" s="265"/>
      <c r="BN177" s="265"/>
      <c r="BO177" s="265"/>
      <c r="BP177" s="265"/>
      <c r="BQ177" s="265"/>
      <c r="BR177" s="265"/>
      <c r="BS177" s="265"/>
      <c r="BT177" s="265"/>
      <c r="BU177" s="265"/>
      <c r="BV177" s="266"/>
      <c r="BW177" s="266"/>
      <c r="BX177" s="266"/>
      <c r="BY177" s="266"/>
      <c r="BZ177" s="266"/>
      <c r="CA177" s="266"/>
      <c r="CB177" s="266"/>
      <c r="CC177" s="266"/>
      <c r="CD177" s="266"/>
      <c r="CE177" s="266"/>
      <c r="CF177" s="34"/>
      <c r="CG177" s="159" t="str">
        <f t="shared" si="10"/>
        <v/>
      </c>
    </row>
    <row r="178" spans="1:85" ht="16" customHeight="1" x14ac:dyDescent="0.4">
      <c r="A178" s="30">
        <f t="shared" si="11"/>
        <v>173</v>
      </c>
      <c r="B178" s="31"/>
      <c r="C178" s="31"/>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240"/>
      <c r="BW178" s="240"/>
      <c r="BX178" s="240"/>
      <c r="BY178" s="240"/>
      <c r="BZ178" s="240"/>
      <c r="CA178" s="240"/>
      <c r="CB178" s="240"/>
      <c r="CC178" s="240"/>
      <c r="CD178" s="240"/>
      <c r="CE178" s="240"/>
      <c r="CF178" s="34"/>
      <c r="CG178" s="159" t="str">
        <f t="shared" si="10"/>
        <v/>
      </c>
    </row>
    <row r="179" spans="1:85" ht="16" customHeight="1" x14ac:dyDescent="0.4">
      <c r="A179" s="263">
        <f t="shared" si="11"/>
        <v>174</v>
      </c>
      <c r="B179" s="264"/>
      <c r="C179" s="264"/>
      <c r="D179" s="265"/>
      <c r="E179" s="265"/>
      <c r="F179" s="265"/>
      <c r="G179" s="265"/>
      <c r="H179" s="265"/>
      <c r="I179" s="265"/>
      <c r="J179" s="265"/>
      <c r="K179" s="265"/>
      <c r="L179" s="265"/>
      <c r="M179" s="265"/>
      <c r="N179" s="265"/>
      <c r="O179" s="265"/>
      <c r="P179" s="265"/>
      <c r="Q179" s="265"/>
      <c r="R179" s="265"/>
      <c r="S179" s="265"/>
      <c r="T179" s="265"/>
      <c r="U179" s="265"/>
      <c r="V179" s="265"/>
      <c r="W179" s="265"/>
      <c r="X179" s="265"/>
      <c r="Y179" s="265"/>
      <c r="Z179" s="265"/>
      <c r="AA179" s="265"/>
      <c r="AB179" s="265"/>
      <c r="AC179" s="265"/>
      <c r="AD179" s="265"/>
      <c r="AE179" s="265"/>
      <c r="AF179" s="265"/>
      <c r="AG179" s="265"/>
      <c r="AH179" s="265"/>
      <c r="AI179" s="265"/>
      <c r="AJ179" s="265"/>
      <c r="AK179" s="265"/>
      <c r="AL179" s="265"/>
      <c r="AM179" s="265"/>
      <c r="AN179" s="265"/>
      <c r="AO179" s="265"/>
      <c r="AP179" s="265"/>
      <c r="AQ179" s="265"/>
      <c r="AR179" s="265"/>
      <c r="AS179" s="265"/>
      <c r="AT179" s="265"/>
      <c r="AU179" s="265"/>
      <c r="AV179" s="265"/>
      <c r="AW179" s="265"/>
      <c r="AX179" s="265"/>
      <c r="AY179" s="265"/>
      <c r="AZ179" s="265"/>
      <c r="BA179" s="265"/>
      <c r="BB179" s="265"/>
      <c r="BC179" s="265"/>
      <c r="BD179" s="265"/>
      <c r="BE179" s="265"/>
      <c r="BF179" s="265"/>
      <c r="BG179" s="265"/>
      <c r="BH179" s="265"/>
      <c r="BI179" s="265"/>
      <c r="BJ179" s="265"/>
      <c r="BK179" s="265"/>
      <c r="BL179" s="265"/>
      <c r="BM179" s="265"/>
      <c r="BN179" s="265"/>
      <c r="BO179" s="265"/>
      <c r="BP179" s="265"/>
      <c r="BQ179" s="265"/>
      <c r="BR179" s="265"/>
      <c r="BS179" s="265"/>
      <c r="BT179" s="265"/>
      <c r="BU179" s="265"/>
      <c r="BV179" s="266"/>
      <c r="BW179" s="266"/>
      <c r="BX179" s="266"/>
      <c r="BY179" s="266"/>
      <c r="BZ179" s="266"/>
      <c r="CA179" s="266"/>
      <c r="CB179" s="266"/>
      <c r="CC179" s="266"/>
      <c r="CD179" s="266"/>
      <c r="CE179" s="266"/>
      <c r="CF179" s="34"/>
      <c r="CG179" s="159" t="str">
        <f t="shared" si="10"/>
        <v/>
      </c>
    </row>
    <row r="180" spans="1:85" ht="16" customHeight="1" x14ac:dyDescent="0.4">
      <c r="A180" s="30">
        <f t="shared" si="11"/>
        <v>175</v>
      </c>
      <c r="B180" s="31"/>
      <c r="C180" s="31"/>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32"/>
      <c r="BR180" s="32"/>
      <c r="BS180" s="32"/>
      <c r="BT180" s="32"/>
      <c r="BU180" s="32"/>
      <c r="BV180" s="240"/>
      <c r="BW180" s="240"/>
      <c r="BX180" s="240"/>
      <c r="BY180" s="240"/>
      <c r="BZ180" s="240"/>
      <c r="CA180" s="240"/>
      <c r="CB180" s="240"/>
      <c r="CC180" s="240"/>
      <c r="CD180" s="240"/>
      <c r="CE180" s="240"/>
      <c r="CF180" s="34"/>
      <c r="CG180" s="159" t="str">
        <f t="shared" si="10"/>
        <v/>
      </c>
    </row>
    <row r="181" spans="1:85" ht="16" customHeight="1" x14ac:dyDescent="0.4">
      <c r="A181" s="263">
        <f t="shared" si="11"/>
        <v>176</v>
      </c>
      <c r="B181" s="264"/>
      <c r="C181" s="264"/>
      <c r="D181" s="265"/>
      <c r="E181" s="265"/>
      <c r="F181" s="265"/>
      <c r="G181" s="265"/>
      <c r="H181" s="265"/>
      <c r="I181" s="265"/>
      <c r="J181" s="265"/>
      <c r="K181" s="265"/>
      <c r="L181" s="265"/>
      <c r="M181" s="265"/>
      <c r="N181" s="265"/>
      <c r="O181" s="265"/>
      <c r="P181" s="265"/>
      <c r="Q181" s="265"/>
      <c r="R181" s="265"/>
      <c r="S181" s="265"/>
      <c r="T181" s="265"/>
      <c r="U181" s="265"/>
      <c r="V181" s="265"/>
      <c r="W181" s="265"/>
      <c r="X181" s="265"/>
      <c r="Y181" s="265"/>
      <c r="Z181" s="265"/>
      <c r="AA181" s="265"/>
      <c r="AB181" s="265"/>
      <c r="AC181" s="265"/>
      <c r="AD181" s="265"/>
      <c r="AE181" s="265"/>
      <c r="AF181" s="265"/>
      <c r="AG181" s="265"/>
      <c r="AH181" s="265"/>
      <c r="AI181" s="265"/>
      <c r="AJ181" s="265"/>
      <c r="AK181" s="265"/>
      <c r="AL181" s="265"/>
      <c r="AM181" s="265"/>
      <c r="AN181" s="265"/>
      <c r="AO181" s="265"/>
      <c r="AP181" s="265"/>
      <c r="AQ181" s="265"/>
      <c r="AR181" s="265"/>
      <c r="AS181" s="265"/>
      <c r="AT181" s="265"/>
      <c r="AU181" s="265"/>
      <c r="AV181" s="265"/>
      <c r="AW181" s="265"/>
      <c r="AX181" s="265"/>
      <c r="AY181" s="265"/>
      <c r="AZ181" s="265"/>
      <c r="BA181" s="265"/>
      <c r="BB181" s="265"/>
      <c r="BC181" s="265"/>
      <c r="BD181" s="265"/>
      <c r="BE181" s="265"/>
      <c r="BF181" s="265"/>
      <c r="BG181" s="265"/>
      <c r="BH181" s="265"/>
      <c r="BI181" s="265"/>
      <c r="BJ181" s="265"/>
      <c r="BK181" s="265"/>
      <c r="BL181" s="265"/>
      <c r="BM181" s="265"/>
      <c r="BN181" s="265"/>
      <c r="BO181" s="265"/>
      <c r="BP181" s="265"/>
      <c r="BQ181" s="265"/>
      <c r="BR181" s="265"/>
      <c r="BS181" s="265"/>
      <c r="BT181" s="265"/>
      <c r="BU181" s="265"/>
      <c r="BV181" s="266"/>
      <c r="BW181" s="266"/>
      <c r="BX181" s="266"/>
      <c r="BY181" s="266"/>
      <c r="BZ181" s="266"/>
      <c r="CA181" s="266"/>
      <c r="CB181" s="266"/>
      <c r="CC181" s="266"/>
      <c r="CD181" s="266"/>
      <c r="CE181" s="266"/>
      <c r="CF181" s="34"/>
      <c r="CG181" s="159" t="str">
        <f t="shared" si="10"/>
        <v/>
      </c>
    </row>
    <row r="182" spans="1:85" ht="16" customHeight="1" x14ac:dyDescent="0.4">
      <c r="A182" s="30">
        <f t="shared" si="11"/>
        <v>177</v>
      </c>
      <c r="B182" s="31"/>
      <c r="C182" s="31"/>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c r="BR182" s="32"/>
      <c r="BS182" s="32"/>
      <c r="BT182" s="32"/>
      <c r="BU182" s="32"/>
      <c r="BV182" s="240"/>
      <c r="BW182" s="240"/>
      <c r="BX182" s="240"/>
      <c r="BY182" s="240"/>
      <c r="BZ182" s="240"/>
      <c r="CA182" s="240"/>
      <c r="CB182" s="240"/>
      <c r="CC182" s="240"/>
      <c r="CD182" s="240"/>
      <c r="CE182" s="240"/>
      <c r="CF182" s="34"/>
      <c r="CG182" s="159" t="str">
        <f t="shared" si="10"/>
        <v/>
      </c>
    </row>
    <row r="183" spans="1:85" ht="16" customHeight="1" x14ac:dyDescent="0.4">
      <c r="A183" s="263">
        <f t="shared" si="11"/>
        <v>178</v>
      </c>
      <c r="B183" s="264"/>
      <c r="C183" s="264"/>
      <c r="D183" s="265"/>
      <c r="E183" s="265"/>
      <c r="F183" s="265"/>
      <c r="G183" s="265"/>
      <c r="H183" s="265"/>
      <c r="I183" s="265"/>
      <c r="J183" s="265"/>
      <c r="K183" s="265"/>
      <c r="L183" s="265"/>
      <c r="M183" s="265"/>
      <c r="N183" s="265"/>
      <c r="O183" s="265"/>
      <c r="P183" s="265"/>
      <c r="Q183" s="265"/>
      <c r="R183" s="265"/>
      <c r="S183" s="265"/>
      <c r="T183" s="265"/>
      <c r="U183" s="265"/>
      <c r="V183" s="265"/>
      <c r="W183" s="265"/>
      <c r="X183" s="265"/>
      <c r="Y183" s="265"/>
      <c r="Z183" s="265"/>
      <c r="AA183" s="265"/>
      <c r="AB183" s="265"/>
      <c r="AC183" s="265"/>
      <c r="AD183" s="265"/>
      <c r="AE183" s="265"/>
      <c r="AF183" s="265"/>
      <c r="AG183" s="265"/>
      <c r="AH183" s="265"/>
      <c r="AI183" s="265"/>
      <c r="AJ183" s="265"/>
      <c r="AK183" s="265"/>
      <c r="AL183" s="265"/>
      <c r="AM183" s="265"/>
      <c r="AN183" s="265"/>
      <c r="AO183" s="265"/>
      <c r="AP183" s="265"/>
      <c r="AQ183" s="265"/>
      <c r="AR183" s="265"/>
      <c r="AS183" s="265"/>
      <c r="AT183" s="265"/>
      <c r="AU183" s="265"/>
      <c r="AV183" s="265"/>
      <c r="AW183" s="265"/>
      <c r="AX183" s="265"/>
      <c r="AY183" s="265"/>
      <c r="AZ183" s="265"/>
      <c r="BA183" s="265"/>
      <c r="BB183" s="265"/>
      <c r="BC183" s="265"/>
      <c r="BD183" s="265"/>
      <c r="BE183" s="265"/>
      <c r="BF183" s="265"/>
      <c r="BG183" s="265"/>
      <c r="BH183" s="265"/>
      <c r="BI183" s="265"/>
      <c r="BJ183" s="265"/>
      <c r="BK183" s="265"/>
      <c r="BL183" s="265"/>
      <c r="BM183" s="265"/>
      <c r="BN183" s="265"/>
      <c r="BO183" s="265"/>
      <c r="BP183" s="265"/>
      <c r="BQ183" s="265"/>
      <c r="BR183" s="265"/>
      <c r="BS183" s="265"/>
      <c r="BT183" s="265"/>
      <c r="BU183" s="265"/>
      <c r="BV183" s="266"/>
      <c r="BW183" s="266"/>
      <c r="BX183" s="266"/>
      <c r="BY183" s="266"/>
      <c r="BZ183" s="266"/>
      <c r="CA183" s="266"/>
      <c r="CB183" s="266"/>
      <c r="CC183" s="266"/>
      <c r="CD183" s="266"/>
      <c r="CE183" s="266"/>
      <c r="CF183" s="34"/>
      <c r="CG183" s="159" t="str">
        <f t="shared" si="10"/>
        <v/>
      </c>
    </row>
    <row r="184" spans="1:85" ht="16" customHeight="1" x14ac:dyDescent="0.4">
      <c r="A184" s="30">
        <f t="shared" si="11"/>
        <v>179</v>
      </c>
      <c r="B184" s="31"/>
      <c r="C184" s="31"/>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c r="BR184" s="32"/>
      <c r="BS184" s="32"/>
      <c r="BT184" s="32"/>
      <c r="BU184" s="32"/>
      <c r="BV184" s="240"/>
      <c r="BW184" s="240"/>
      <c r="BX184" s="240"/>
      <c r="BY184" s="240"/>
      <c r="BZ184" s="240"/>
      <c r="CA184" s="240"/>
      <c r="CB184" s="240"/>
      <c r="CC184" s="240"/>
      <c r="CD184" s="240"/>
      <c r="CE184" s="240"/>
      <c r="CF184" s="34"/>
      <c r="CG184" s="159" t="str">
        <f t="shared" si="10"/>
        <v/>
      </c>
    </row>
    <row r="185" spans="1:85" ht="16" customHeight="1" x14ac:dyDescent="0.4">
      <c r="A185" s="263">
        <f t="shared" si="11"/>
        <v>180</v>
      </c>
      <c r="B185" s="264"/>
      <c r="C185" s="264"/>
      <c r="D185" s="265"/>
      <c r="E185" s="265"/>
      <c r="F185" s="265"/>
      <c r="G185" s="265"/>
      <c r="H185" s="265"/>
      <c r="I185" s="265"/>
      <c r="J185" s="265"/>
      <c r="K185" s="265"/>
      <c r="L185" s="265"/>
      <c r="M185" s="265"/>
      <c r="N185" s="265"/>
      <c r="O185" s="265"/>
      <c r="P185" s="265"/>
      <c r="Q185" s="265"/>
      <c r="R185" s="265"/>
      <c r="S185" s="265"/>
      <c r="T185" s="265"/>
      <c r="U185" s="265"/>
      <c r="V185" s="265"/>
      <c r="W185" s="265"/>
      <c r="X185" s="265"/>
      <c r="Y185" s="265"/>
      <c r="Z185" s="265"/>
      <c r="AA185" s="265"/>
      <c r="AB185" s="265"/>
      <c r="AC185" s="265"/>
      <c r="AD185" s="265"/>
      <c r="AE185" s="265"/>
      <c r="AF185" s="265"/>
      <c r="AG185" s="265"/>
      <c r="AH185" s="265"/>
      <c r="AI185" s="265"/>
      <c r="AJ185" s="265"/>
      <c r="AK185" s="265"/>
      <c r="AL185" s="265"/>
      <c r="AM185" s="265"/>
      <c r="AN185" s="265"/>
      <c r="AO185" s="265"/>
      <c r="AP185" s="265"/>
      <c r="AQ185" s="265"/>
      <c r="AR185" s="265"/>
      <c r="AS185" s="265"/>
      <c r="AT185" s="265"/>
      <c r="AU185" s="265"/>
      <c r="AV185" s="265"/>
      <c r="AW185" s="265"/>
      <c r="AX185" s="265"/>
      <c r="AY185" s="265"/>
      <c r="AZ185" s="265"/>
      <c r="BA185" s="265"/>
      <c r="BB185" s="265"/>
      <c r="BC185" s="265"/>
      <c r="BD185" s="265"/>
      <c r="BE185" s="265"/>
      <c r="BF185" s="265"/>
      <c r="BG185" s="265"/>
      <c r="BH185" s="265"/>
      <c r="BI185" s="265"/>
      <c r="BJ185" s="265"/>
      <c r="BK185" s="265"/>
      <c r="BL185" s="265"/>
      <c r="BM185" s="265"/>
      <c r="BN185" s="265"/>
      <c r="BO185" s="265"/>
      <c r="BP185" s="265"/>
      <c r="BQ185" s="265"/>
      <c r="BR185" s="265"/>
      <c r="BS185" s="265"/>
      <c r="BT185" s="265"/>
      <c r="BU185" s="265"/>
      <c r="BV185" s="266"/>
      <c r="BW185" s="266"/>
      <c r="BX185" s="266"/>
      <c r="BY185" s="266"/>
      <c r="BZ185" s="266"/>
      <c r="CA185" s="266"/>
      <c r="CB185" s="266"/>
      <c r="CC185" s="266"/>
      <c r="CD185" s="266"/>
      <c r="CE185" s="266"/>
      <c r="CF185" s="34"/>
      <c r="CG185" s="159" t="str">
        <f t="shared" si="10"/>
        <v/>
      </c>
    </row>
    <row r="186" spans="1:85" ht="16" customHeight="1" x14ac:dyDescent="0.4">
      <c r="A186" s="30">
        <f t="shared" si="11"/>
        <v>181</v>
      </c>
      <c r="B186" s="31"/>
      <c r="C186" s="31"/>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2"/>
      <c r="BQ186" s="32"/>
      <c r="BR186" s="32"/>
      <c r="BS186" s="32"/>
      <c r="BT186" s="32"/>
      <c r="BU186" s="32"/>
      <c r="BV186" s="240"/>
      <c r="BW186" s="240"/>
      <c r="BX186" s="240"/>
      <c r="BY186" s="240"/>
      <c r="BZ186" s="240"/>
      <c r="CA186" s="240"/>
      <c r="CB186" s="240"/>
      <c r="CC186" s="240"/>
      <c r="CD186" s="240"/>
      <c r="CE186" s="240"/>
      <c r="CF186" s="34"/>
      <c r="CG186" s="159" t="str">
        <f t="shared" si="10"/>
        <v/>
      </c>
    </row>
    <row r="187" spans="1:85" ht="16" customHeight="1" x14ac:dyDescent="0.4">
      <c r="A187" s="263">
        <f t="shared" si="11"/>
        <v>182</v>
      </c>
      <c r="B187" s="264"/>
      <c r="C187" s="264"/>
      <c r="D187" s="265"/>
      <c r="E187" s="265"/>
      <c r="F187" s="265"/>
      <c r="G187" s="265"/>
      <c r="H187" s="265"/>
      <c r="I187" s="265"/>
      <c r="J187" s="265"/>
      <c r="K187" s="265"/>
      <c r="L187" s="265"/>
      <c r="M187" s="265"/>
      <c r="N187" s="265"/>
      <c r="O187" s="265"/>
      <c r="P187" s="265"/>
      <c r="Q187" s="265"/>
      <c r="R187" s="265"/>
      <c r="S187" s="265"/>
      <c r="T187" s="265"/>
      <c r="U187" s="265"/>
      <c r="V187" s="265"/>
      <c r="W187" s="265"/>
      <c r="X187" s="265"/>
      <c r="Y187" s="265"/>
      <c r="Z187" s="265"/>
      <c r="AA187" s="265"/>
      <c r="AB187" s="265"/>
      <c r="AC187" s="265"/>
      <c r="AD187" s="265"/>
      <c r="AE187" s="265"/>
      <c r="AF187" s="265"/>
      <c r="AG187" s="265"/>
      <c r="AH187" s="265"/>
      <c r="AI187" s="265"/>
      <c r="AJ187" s="265"/>
      <c r="AK187" s="265"/>
      <c r="AL187" s="265"/>
      <c r="AM187" s="265"/>
      <c r="AN187" s="265"/>
      <c r="AO187" s="265"/>
      <c r="AP187" s="265"/>
      <c r="AQ187" s="265"/>
      <c r="AR187" s="265"/>
      <c r="AS187" s="265"/>
      <c r="AT187" s="265"/>
      <c r="AU187" s="265"/>
      <c r="AV187" s="265"/>
      <c r="AW187" s="265"/>
      <c r="AX187" s="265"/>
      <c r="AY187" s="265"/>
      <c r="AZ187" s="265"/>
      <c r="BA187" s="265"/>
      <c r="BB187" s="265"/>
      <c r="BC187" s="265"/>
      <c r="BD187" s="265"/>
      <c r="BE187" s="265"/>
      <c r="BF187" s="265"/>
      <c r="BG187" s="265"/>
      <c r="BH187" s="265"/>
      <c r="BI187" s="265"/>
      <c r="BJ187" s="265"/>
      <c r="BK187" s="265"/>
      <c r="BL187" s="265"/>
      <c r="BM187" s="265"/>
      <c r="BN187" s="265"/>
      <c r="BO187" s="265"/>
      <c r="BP187" s="265"/>
      <c r="BQ187" s="265"/>
      <c r="BR187" s="265"/>
      <c r="BS187" s="265"/>
      <c r="BT187" s="265"/>
      <c r="BU187" s="265"/>
      <c r="BV187" s="266"/>
      <c r="BW187" s="266"/>
      <c r="BX187" s="266"/>
      <c r="BY187" s="266"/>
      <c r="BZ187" s="266"/>
      <c r="CA187" s="266"/>
      <c r="CB187" s="266"/>
      <c r="CC187" s="266"/>
      <c r="CD187" s="266"/>
      <c r="CE187" s="266"/>
      <c r="CF187" s="34"/>
      <c r="CG187" s="159" t="str">
        <f t="shared" si="10"/>
        <v/>
      </c>
    </row>
    <row r="188" spans="1:85" ht="16" customHeight="1" x14ac:dyDescent="0.4">
      <c r="A188" s="30">
        <f t="shared" si="11"/>
        <v>183</v>
      </c>
      <c r="B188" s="31"/>
      <c r="C188" s="31"/>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c r="BR188" s="32"/>
      <c r="BS188" s="32"/>
      <c r="BT188" s="32"/>
      <c r="BU188" s="32"/>
      <c r="BV188" s="240"/>
      <c r="BW188" s="240"/>
      <c r="BX188" s="240"/>
      <c r="BY188" s="240"/>
      <c r="BZ188" s="240"/>
      <c r="CA188" s="240"/>
      <c r="CB188" s="240"/>
      <c r="CC188" s="240"/>
      <c r="CD188" s="240"/>
      <c r="CE188" s="240"/>
      <c r="CF188" s="34"/>
      <c r="CG188" s="159" t="str">
        <f t="shared" si="10"/>
        <v/>
      </c>
    </row>
    <row r="189" spans="1:85" ht="16" customHeight="1" x14ac:dyDescent="0.4">
      <c r="A189" s="263">
        <f t="shared" si="11"/>
        <v>184</v>
      </c>
      <c r="B189" s="264"/>
      <c r="C189" s="264"/>
      <c r="D189" s="265"/>
      <c r="E189" s="265"/>
      <c r="F189" s="265"/>
      <c r="G189" s="265"/>
      <c r="H189" s="265"/>
      <c r="I189" s="265"/>
      <c r="J189" s="265"/>
      <c r="K189" s="265"/>
      <c r="L189" s="265"/>
      <c r="M189" s="265"/>
      <c r="N189" s="265"/>
      <c r="O189" s="265"/>
      <c r="P189" s="265"/>
      <c r="Q189" s="265"/>
      <c r="R189" s="265"/>
      <c r="S189" s="265"/>
      <c r="T189" s="265"/>
      <c r="U189" s="265"/>
      <c r="V189" s="265"/>
      <c r="W189" s="265"/>
      <c r="X189" s="265"/>
      <c r="Y189" s="265"/>
      <c r="Z189" s="265"/>
      <c r="AA189" s="265"/>
      <c r="AB189" s="265"/>
      <c r="AC189" s="265"/>
      <c r="AD189" s="265"/>
      <c r="AE189" s="265"/>
      <c r="AF189" s="265"/>
      <c r="AG189" s="265"/>
      <c r="AH189" s="265"/>
      <c r="AI189" s="265"/>
      <c r="AJ189" s="265"/>
      <c r="AK189" s="265"/>
      <c r="AL189" s="265"/>
      <c r="AM189" s="265"/>
      <c r="AN189" s="265"/>
      <c r="AO189" s="265"/>
      <c r="AP189" s="265"/>
      <c r="AQ189" s="265"/>
      <c r="AR189" s="265"/>
      <c r="AS189" s="265"/>
      <c r="AT189" s="265"/>
      <c r="AU189" s="265"/>
      <c r="AV189" s="265"/>
      <c r="AW189" s="265"/>
      <c r="AX189" s="265"/>
      <c r="AY189" s="265"/>
      <c r="AZ189" s="265"/>
      <c r="BA189" s="265"/>
      <c r="BB189" s="265"/>
      <c r="BC189" s="265"/>
      <c r="BD189" s="265"/>
      <c r="BE189" s="265"/>
      <c r="BF189" s="265"/>
      <c r="BG189" s="265"/>
      <c r="BH189" s="265"/>
      <c r="BI189" s="265"/>
      <c r="BJ189" s="265"/>
      <c r="BK189" s="265"/>
      <c r="BL189" s="265"/>
      <c r="BM189" s="265"/>
      <c r="BN189" s="265"/>
      <c r="BO189" s="265"/>
      <c r="BP189" s="265"/>
      <c r="BQ189" s="265"/>
      <c r="BR189" s="265"/>
      <c r="BS189" s="265"/>
      <c r="BT189" s="265"/>
      <c r="BU189" s="265"/>
      <c r="BV189" s="266"/>
      <c r="BW189" s="266"/>
      <c r="BX189" s="266"/>
      <c r="BY189" s="266"/>
      <c r="BZ189" s="266"/>
      <c r="CA189" s="266"/>
      <c r="CB189" s="266"/>
      <c r="CC189" s="266"/>
      <c r="CD189" s="266"/>
      <c r="CE189" s="266"/>
      <c r="CF189" s="34"/>
      <c r="CG189" s="159" t="str">
        <f t="shared" si="10"/>
        <v/>
      </c>
    </row>
    <row r="190" spans="1:85" ht="16" customHeight="1" x14ac:dyDescent="0.4">
      <c r="A190" s="30">
        <f t="shared" si="11"/>
        <v>185</v>
      </c>
      <c r="B190" s="31"/>
      <c r="C190" s="31"/>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c r="BR190" s="32"/>
      <c r="BS190" s="32"/>
      <c r="BT190" s="32"/>
      <c r="BU190" s="32"/>
      <c r="BV190" s="240"/>
      <c r="BW190" s="240"/>
      <c r="BX190" s="240"/>
      <c r="BY190" s="240"/>
      <c r="BZ190" s="240"/>
      <c r="CA190" s="240"/>
      <c r="CB190" s="240"/>
      <c r="CC190" s="240"/>
      <c r="CD190" s="240"/>
      <c r="CE190" s="240"/>
      <c r="CF190" s="34"/>
      <c r="CG190" s="159" t="str">
        <f t="shared" si="10"/>
        <v/>
      </c>
    </row>
    <row r="191" spans="1:85" ht="16" customHeight="1" x14ac:dyDescent="0.4">
      <c r="A191" s="263">
        <f t="shared" si="11"/>
        <v>186</v>
      </c>
      <c r="B191" s="264"/>
      <c r="C191" s="264"/>
      <c r="D191" s="265"/>
      <c r="E191" s="265"/>
      <c r="F191" s="265"/>
      <c r="G191" s="265"/>
      <c r="H191" s="265"/>
      <c r="I191" s="265"/>
      <c r="J191" s="265"/>
      <c r="K191" s="265"/>
      <c r="L191" s="265"/>
      <c r="M191" s="265"/>
      <c r="N191" s="265"/>
      <c r="O191" s="265"/>
      <c r="P191" s="265"/>
      <c r="Q191" s="265"/>
      <c r="R191" s="265"/>
      <c r="S191" s="265"/>
      <c r="T191" s="265"/>
      <c r="U191" s="265"/>
      <c r="V191" s="265"/>
      <c r="W191" s="265"/>
      <c r="X191" s="265"/>
      <c r="Y191" s="265"/>
      <c r="Z191" s="265"/>
      <c r="AA191" s="265"/>
      <c r="AB191" s="265"/>
      <c r="AC191" s="265"/>
      <c r="AD191" s="265"/>
      <c r="AE191" s="265"/>
      <c r="AF191" s="265"/>
      <c r="AG191" s="265"/>
      <c r="AH191" s="265"/>
      <c r="AI191" s="265"/>
      <c r="AJ191" s="265"/>
      <c r="AK191" s="265"/>
      <c r="AL191" s="265"/>
      <c r="AM191" s="265"/>
      <c r="AN191" s="265"/>
      <c r="AO191" s="265"/>
      <c r="AP191" s="265"/>
      <c r="AQ191" s="265"/>
      <c r="AR191" s="265"/>
      <c r="AS191" s="265"/>
      <c r="AT191" s="265"/>
      <c r="AU191" s="265"/>
      <c r="AV191" s="265"/>
      <c r="AW191" s="265"/>
      <c r="AX191" s="265"/>
      <c r="AY191" s="265"/>
      <c r="AZ191" s="265"/>
      <c r="BA191" s="265"/>
      <c r="BB191" s="265"/>
      <c r="BC191" s="265"/>
      <c r="BD191" s="265"/>
      <c r="BE191" s="265"/>
      <c r="BF191" s="265"/>
      <c r="BG191" s="265"/>
      <c r="BH191" s="265"/>
      <c r="BI191" s="265"/>
      <c r="BJ191" s="265"/>
      <c r="BK191" s="265"/>
      <c r="BL191" s="265"/>
      <c r="BM191" s="265"/>
      <c r="BN191" s="265"/>
      <c r="BO191" s="265"/>
      <c r="BP191" s="265"/>
      <c r="BQ191" s="265"/>
      <c r="BR191" s="265"/>
      <c r="BS191" s="265"/>
      <c r="BT191" s="265"/>
      <c r="BU191" s="265"/>
      <c r="BV191" s="266"/>
      <c r="BW191" s="266"/>
      <c r="BX191" s="266"/>
      <c r="BY191" s="266"/>
      <c r="BZ191" s="266"/>
      <c r="CA191" s="266"/>
      <c r="CB191" s="266"/>
      <c r="CC191" s="266"/>
      <c r="CD191" s="266"/>
      <c r="CE191" s="266"/>
      <c r="CF191" s="34"/>
      <c r="CG191" s="159" t="str">
        <f t="shared" si="10"/>
        <v/>
      </c>
    </row>
    <row r="192" spans="1:85" ht="16" customHeight="1" x14ac:dyDescent="0.4">
      <c r="A192" s="30">
        <f t="shared" si="11"/>
        <v>187</v>
      </c>
      <c r="B192" s="31"/>
      <c r="C192" s="31"/>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2"/>
      <c r="BQ192" s="32"/>
      <c r="BR192" s="32"/>
      <c r="BS192" s="32"/>
      <c r="BT192" s="32"/>
      <c r="BU192" s="32"/>
      <c r="BV192" s="240"/>
      <c r="BW192" s="240"/>
      <c r="BX192" s="240"/>
      <c r="BY192" s="240"/>
      <c r="BZ192" s="240"/>
      <c r="CA192" s="240"/>
      <c r="CB192" s="240"/>
      <c r="CC192" s="240"/>
      <c r="CD192" s="240"/>
      <c r="CE192" s="240"/>
      <c r="CF192" s="34"/>
      <c r="CG192" s="159" t="str">
        <f t="shared" si="10"/>
        <v/>
      </c>
    </row>
    <row r="193" spans="1:85" ht="16" customHeight="1" x14ac:dyDescent="0.4">
      <c r="A193" s="263">
        <f t="shared" si="11"/>
        <v>188</v>
      </c>
      <c r="B193" s="264"/>
      <c r="C193" s="264"/>
      <c r="D193" s="265"/>
      <c r="E193" s="265"/>
      <c r="F193" s="265"/>
      <c r="G193" s="265"/>
      <c r="H193" s="265"/>
      <c r="I193" s="265"/>
      <c r="J193" s="265"/>
      <c r="K193" s="265"/>
      <c r="L193" s="265"/>
      <c r="M193" s="265"/>
      <c r="N193" s="265"/>
      <c r="O193" s="265"/>
      <c r="P193" s="265"/>
      <c r="Q193" s="265"/>
      <c r="R193" s="265"/>
      <c r="S193" s="265"/>
      <c r="T193" s="265"/>
      <c r="U193" s="265"/>
      <c r="V193" s="265"/>
      <c r="W193" s="265"/>
      <c r="X193" s="265"/>
      <c r="Y193" s="265"/>
      <c r="Z193" s="265"/>
      <c r="AA193" s="265"/>
      <c r="AB193" s="265"/>
      <c r="AC193" s="265"/>
      <c r="AD193" s="265"/>
      <c r="AE193" s="265"/>
      <c r="AF193" s="265"/>
      <c r="AG193" s="265"/>
      <c r="AH193" s="265"/>
      <c r="AI193" s="265"/>
      <c r="AJ193" s="265"/>
      <c r="AK193" s="265"/>
      <c r="AL193" s="265"/>
      <c r="AM193" s="265"/>
      <c r="AN193" s="265"/>
      <c r="AO193" s="265"/>
      <c r="AP193" s="265"/>
      <c r="AQ193" s="265"/>
      <c r="AR193" s="265"/>
      <c r="AS193" s="265"/>
      <c r="AT193" s="265"/>
      <c r="AU193" s="265"/>
      <c r="AV193" s="265"/>
      <c r="AW193" s="265"/>
      <c r="AX193" s="265"/>
      <c r="AY193" s="265"/>
      <c r="AZ193" s="265"/>
      <c r="BA193" s="265"/>
      <c r="BB193" s="265"/>
      <c r="BC193" s="265"/>
      <c r="BD193" s="265"/>
      <c r="BE193" s="265"/>
      <c r="BF193" s="265"/>
      <c r="BG193" s="265"/>
      <c r="BH193" s="265"/>
      <c r="BI193" s="265"/>
      <c r="BJ193" s="265"/>
      <c r="BK193" s="265"/>
      <c r="BL193" s="265"/>
      <c r="BM193" s="265"/>
      <c r="BN193" s="265"/>
      <c r="BO193" s="265"/>
      <c r="BP193" s="265"/>
      <c r="BQ193" s="265"/>
      <c r="BR193" s="265"/>
      <c r="BS193" s="265"/>
      <c r="BT193" s="265"/>
      <c r="BU193" s="265"/>
      <c r="BV193" s="266"/>
      <c r="BW193" s="266"/>
      <c r="BX193" s="266"/>
      <c r="BY193" s="266"/>
      <c r="BZ193" s="266"/>
      <c r="CA193" s="266"/>
      <c r="CB193" s="266"/>
      <c r="CC193" s="266"/>
      <c r="CD193" s="266"/>
      <c r="CE193" s="266"/>
      <c r="CF193" s="34"/>
      <c r="CG193" s="159" t="str">
        <f t="shared" si="10"/>
        <v/>
      </c>
    </row>
    <row r="194" spans="1:85" ht="16" customHeight="1" x14ac:dyDescent="0.4">
      <c r="A194" s="30">
        <f t="shared" si="11"/>
        <v>189</v>
      </c>
      <c r="B194" s="31"/>
      <c r="C194" s="31"/>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2"/>
      <c r="BQ194" s="32"/>
      <c r="BR194" s="32"/>
      <c r="BS194" s="32"/>
      <c r="BT194" s="32"/>
      <c r="BU194" s="32"/>
      <c r="BV194" s="240"/>
      <c r="BW194" s="240"/>
      <c r="BX194" s="240"/>
      <c r="BY194" s="240"/>
      <c r="BZ194" s="240"/>
      <c r="CA194" s="240"/>
      <c r="CB194" s="240"/>
      <c r="CC194" s="240"/>
      <c r="CD194" s="240"/>
      <c r="CE194" s="240"/>
      <c r="CF194" s="34"/>
      <c r="CG194" s="159" t="str">
        <f t="shared" si="10"/>
        <v/>
      </c>
    </row>
    <row r="195" spans="1:85" ht="16" customHeight="1" x14ac:dyDescent="0.4">
      <c r="A195" s="263">
        <f t="shared" si="11"/>
        <v>190</v>
      </c>
      <c r="B195" s="264"/>
      <c r="C195" s="264"/>
      <c r="D195" s="265"/>
      <c r="E195" s="265"/>
      <c r="F195" s="265"/>
      <c r="G195" s="265"/>
      <c r="H195" s="265"/>
      <c r="I195" s="265"/>
      <c r="J195" s="265"/>
      <c r="K195" s="265"/>
      <c r="L195" s="265"/>
      <c r="M195" s="265"/>
      <c r="N195" s="265"/>
      <c r="O195" s="265"/>
      <c r="P195" s="265"/>
      <c r="Q195" s="265"/>
      <c r="R195" s="265"/>
      <c r="S195" s="265"/>
      <c r="T195" s="265"/>
      <c r="U195" s="265"/>
      <c r="V195" s="265"/>
      <c r="W195" s="265"/>
      <c r="X195" s="265"/>
      <c r="Y195" s="265"/>
      <c r="Z195" s="265"/>
      <c r="AA195" s="265"/>
      <c r="AB195" s="265"/>
      <c r="AC195" s="265"/>
      <c r="AD195" s="265"/>
      <c r="AE195" s="265"/>
      <c r="AF195" s="265"/>
      <c r="AG195" s="265"/>
      <c r="AH195" s="265"/>
      <c r="AI195" s="265"/>
      <c r="AJ195" s="265"/>
      <c r="AK195" s="265"/>
      <c r="AL195" s="265"/>
      <c r="AM195" s="265"/>
      <c r="AN195" s="265"/>
      <c r="AO195" s="265"/>
      <c r="AP195" s="265"/>
      <c r="AQ195" s="265"/>
      <c r="AR195" s="265"/>
      <c r="AS195" s="265"/>
      <c r="AT195" s="265"/>
      <c r="AU195" s="265"/>
      <c r="AV195" s="265"/>
      <c r="AW195" s="265"/>
      <c r="AX195" s="265"/>
      <c r="AY195" s="265"/>
      <c r="AZ195" s="265"/>
      <c r="BA195" s="265"/>
      <c r="BB195" s="265"/>
      <c r="BC195" s="265"/>
      <c r="BD195" s="265"/>
      <c r="BE195" s="265"/>
      <c r="BF195" s="265"/>
      <c r="BG195" s="265"/>
      <c r="BH195" s="265"/>
      <c r="BI195" s="265"/>
      <c r="BJ195" s="265"/>
      <c r="BK195" s="265"/>
      <c r="BL195" s="265"/>
      <c r="BM195" s="265"/>
      <c r="BN195" s="265"/>
      <c r="BO195" s="265"/>
      <c r="BP195" s="265"/>
      <c r="BQ195" s="265"/>
      <c r="BR195" s="265"/>
      <c r="BS195" s="265"/>
      <c r="BT195" s="265"/>
      <c r="BU195" s="265"/>
      <c r="BV195" s="266"/>
      <c r="BW195" s="266"/>
      <c r="BX195" s="266"/>
      <c r="BY195" s="266"/>
      <c r="BZ195" s="266"/>
      <c r="CA195" s="266"/>
      <c r="CB195" s="266"/>
      <c r="CC195" s="266"/>
      <c r="CD195" s="266"/>
      <c r="CE195" s="266"/>
      <c r="CF195" s="34"/>
      <c r="CG195" s="159" t="str">
        <f t="shared" si="10"/>
        <v/>
      </c>
    </row>
    <row r="196" spans="1:85" ht="16" customHeight="1" x14ac:dyDescent="0.4">
      <c r="A196" s="30">
        <f t="shared" si="11"/>
        <v>191</v>
      </c>
      <c r="B196" s="31"/>
      <c r="C196" s="31"/>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2"/>
      <c r="BQ196" s="32"/>
      <c r="BR196" s="32"/>
      <c r="BS196" s="32"/>
      <c r="BT196" s="32"/>
      <c r="BU196" s="32"/>
      <c r="BV196" s="240"/>
      <c r="BW196" s="240"/>
      <c r="BX196" s="240"/>
      <c r="BY196" s="240"/>
      <c r="BZ196" s="240"/>
      <c r="CA196" s="240"/>
      <c r="CB196" s="240"/>
      <c r="CC196" s="240"/>
      <c r="CD196" s="240"/>
      <c r="CE196" s="240"/>
      <c r="CF196" s="34"/>
      <c r="CG196" s="159" t="str">
        <f t="shared" si="10"/>
        <v/>
      </c>
    </row>
    <row r="197" spans="1:85" ht="16" customHeight="1" x14ac:dyDescent="0.4">
      <c r="A197" s="263">
        <f t="shared" si="11"/>
        <v>192</v>
      </c>
      <c r="B197" s="264"/>
      <c r="C197" s="264"/>
      <c r="D197" s="265"/>
      <c r="E197" s="265"/>
      <c r="F197" s="265"/>
      <c r="G197" s="265"/>
      <c r="H197" s="265"/>
      <c r="I197" s="265"/>
      <c r="J197" s="265"/>
      <c r="K197" s="265"/>
      <c r="L197" s="265"/>
      <c r="M197" s="265"/>
      <c r="N197" s="265"/>
      <c r="O197" s="265"/>
      <c r="P197" s="265"/>
      <c r="Q197" s="265"/>
      <c r="R197" s="265"/>
      <c r="S197" s="265"/>
      <c r="T197" s="265"/>
      <c r="U197" s="265"/>
      <c r="V197" s="265"/>
      <c r="W197" s="265"/>
      <c r="X197" s="265"/>
      <c r="Y197" s="265"/>
      <c r="Z197" s="265"/>
      <c r="AA197" s="265"/>
      <c r="AB197" s="265"/>
      <c r="AC197" s="265"/>
      <c r="AD197" s="265"/>
      <c r="AE197" s="265"/>
      <c r="AF197" s="265"/>
      <c r="AG197" s="265"/>
      <c r="AH197" s="265"/>
      <c r="AI197" s="265"/>
      <c r="AJ197" s="265"/>
      <c r="AK197" s="265"/>
      <c r="AL197" s="265"/>
      <c r="AM197" s="265"/>
      <c r="AN197" s="265"/>
      <c r="AO197" s="265"/>
      <c r="AP197" s="265"/>
      <c r="AQ197" s="265"/>
      <c r="AR197" s="265"/>
      <c r="AS197" s="265"/>
      <c r="AT197" s="265"/>
      <c r="AU197" s="265"/>
      <c r="AV197" s="265"/>
      <c r="AW197" s="265"/>
      <c r="AX197" s="265"/>
      <c r="AY197" s="265"/>
      <c r="AZ197" s="265"/>
      <c r="BA197" s="265"/>
      <c r="BB197" s="265"/>
      <c r="BC197" s="265"/>
      <c r="BD197" s="265"/>
      <c r="BE197" s="265"/>
      <c r="BF197" s="265"/>
      <c r="BG197" s="265"/>
      <c r="BH197" s="265"/>
      <c r="BI197" s="265"/>
      <c r="BJ197" s="265"/>
      <c r="BK197" s="265"/>
      <c r="BL197" s="265"/>
      <c r="BM197" s="265"/>
      <c r="BN197" s="265"/>
      <c r="BO197" s="265"/>
      <c r="BP197" s="265"/>
      <c r="BQ197" s="265"/>
      <c r="BR197" s="265"/>
      <c r="BS197" s="265"/>
      <c r="BT197" s="265"/>
      <c r="BU197" s="265"/>
      <c r="BV197" s="266"/>
      <c r="BW197" s="266"/>
      <c r="BX197" s="266"/>
      <c r="BY197" s="266"/>
      <c r="BZ197" s="266"/>
      <c r="CA197" s="266"/>
      <c r="CB197" s="266"/>
      <c r="CC197" s="266"/>
      <c r="CD197" s="266"/>
      <c r="CE197" s="266"/>
      <c r="CF197" s="34"/>
      <c r="CG197" s="159" t="str">
        <f t="shared" si="10"/>
        <v/>
      </c>
    </row>
    <row r="198" spans="1:85" ht="16" customHeight="1" x14ac:dyDescent="0.4">
      <c r="A198" s="30">
        <f t="shared" si="11"/>
        <v>193</v>
      </c>
      <c r="B198" s="31"/>
      <c r="C198" s="31"/>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c r="BR198" s="32"/>
      <c r="BS198" s="32"/>
      <c r="BT198" s="32"/>
      <c r="BU198" s="32"/>
      <c r="BV198" s="240"/>
      <c r="BW198" s="240"/>
      <c r="BX198" s="240"/>
      <c r="BY198" s="240"/>
      <c r="BZ198" s="240"/>
      <c r="CA198" s="240"/>
      <c r="CB198" s="240"/>
      <c r="CC198" s="240"/>
      <c r="CD198" s="240"/>
      <c r="CE198" s="240"/>
      <c r="CF198" s="34"/>
      <c r="CG198" s="159" t="str">
        <f t="shared" ref="CG198:CG205" si="12">D198&amp;E198&amp;F198&amp;G198&amp;H198&amp;I198&amp;J198&amp;K198&amp;L198&amp;M198&amp;N198&amp;O198&amp;P198&amp;Q198&amp;R198&amp;S198&amp;T198&amp;U198&amp;V198&amp;W198&amp;X198&amp;Y198&amp;Z198&amp;AA198&amp;AB198&amp;AC198&amp;AD198&amp;AE198&amp;AF198&amp;AG198&amp;AH198&amp;AI198&amp;AJ198&amp;AK198&amp;AL198&amp;AM198&amp;AN198&amp;AO198&amp;AP198&amp;AQ198&amp;AR198&amp;AS198&amp;AT198&amp;AU198&amp;AV198&amp;AW198&amp;AX198&amp;AY198&amp;AZ198&amp;BA198</f>
        <v/>
      </c>
    </row>
    <row r="199" spans="1:85" ht="16" customHeight="1" x14ac:dyDescent="0.4">
      <c r="A199" s="263">
        <f t="shared" ref="A199:A205" si="13">A198+1</f>
        <v>194</v>
      </c>
      <c r="B199" s="264"/>
      <c r="C199" s="264"/>
      <c r="D199" s="265"/>
      <c r="E199" s="265"/>
      <c r="F199" s="265"/>
      <c r="G199" s="265"/>
      <c r="H199" s="265"/>
      <c r="I199" s="265"/>
      <c r="J199" s="265"/>
      <c r="K199" s="265"/>
      <c r="L199" s="265"/>
      <c r="M199" s="265"/>
      <c r="N199" s="265"/>
      <c r="O199" s="265"/>
      <c r="P199" s="265"/>
      <c r="Q199" s="265"/>
      <c r="R199" s="265"/>
      <c r="S199" s="265"/>
      <c r="T199" s="265"/>
      <c r="U199" s="265"/>
      <c r="V199" s="265"/>
      <c r="W199" s="265"/>
      <c r="X199" s="265"/>
      <c r="Y199" s="265"/>
      <c r="Z199" s="265"/>
      <c r="AA199" s="265"/>
      <c r="AB199" s="265"/>
      <c r="AC199" s="265"/>
      <c r="AD199" s="265"/>
      <c r="AE199" s="265"/>
      <c r="AF199" s="265"/>
      <c r="AG199" s="265"/>
      <c r="AH199" s="265"/>
      <c r="AI199" s="265"/>
      <c r="AJ199" s="265"/>
      <c r="AK199" s="265"/>
      <c r="AL199" s="265"/>
      <c r="AM199" s="265"/>
      <c r="AN199" s="265"/>
      <c r="AO199" s="265"/>
      <c r="AP199" s="265"/>
      <c r="AQ199" s="265"/>
      <c r="AR199" s="265"/>
      <c r="AS199" s="265"/>
      <c r="AT199" s="265"/>
      <c r="AU199" s="265"/>
      <c r="AV199" s="265"/>
      <c r="AW199" s="265"/>
      <c r="AX199" s="265"/>
      <c r="AY199" s="265"/>
      <c r="AZ199" s="265"/>
      <c r="BA199" s="265"/>
      <c r="BB199" s="265"/>
      <c r="BC199" s="265"/>
      <c r="BD199" s="265"/>
      <c r="BE199" s="265"/>
      <c r="BF199" s="265"/>
      <c r="BG199" s="265"/>
      <c r="BH199" s="265"/>
      <c r="BI199" s="265"/>
      <c r="BJ199" s="265"/>
      <c r="BK199" s="265"/>
      <c r="BL199" s="265"/>
      <c r="BM199" s="265"/>
      <c r="BN199" s="265"/>
      <c r="BO199" s="265"/>
      <c r="BP199" s="265"/>
      <c r="BQ199" s="265"/>
      <c r="BR199" s="265"/>
      <c r="BS199" s="265"/>
      <c r="BT199" s="265"/>
      <c r="BU199" s="265"/>
      <c r="BV199" s="266"/>
      <c r="BW199" s="266"/>
      <c r="BX199" s="266"/>
      <c r="BY199" s="266"/>
      <c r="BZ199" s="266"/>
      <c r="CA199" s="266"/>
      <c r="CB199" s="266"/>
      <c r="CC199" s="266"/>
      <c r="CD199" s="266"/>
      <c r="CE199" s="266"/>
      <c r="CF199" s="34"/>
      <c r="CG199" s="159" t="str">
        <f t="shared" si="12"/>
        <v/>
      </c>
    </row>
    <row r="200" spans="1:85" ht="16" customHeight="1" x14ac:dyDescent="0.4">
      <c r="A200" s="30">
        <f t="shared" si="13"/>
        <v>195</v>
      </c>
      <c r="B200" s="31"/>
      <c r="C200" s="31"/>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c r="BR200" s="32"/>
      <c r="BS200" s="32"/>
      <c r="BT200" s="32"/>
      <c r="BU200" s="32"/>
      <c r="BV200" s="240"/>
      <c r="BW200" s="240"/>
      <c r="BX200" s="240"/>
      <c r="BY200" s="240"/>
      <c r="BZ200" s="240"/>
      <c r="CA200" s="240"/>
      <c r="CB200" s="240"/>
      <c r="CC200" s="240"/>
      <c r="CD200" s="240"/>
      <c r="CE200" s="240"/>
      <c r="CF200" s="34"/>
      <c r="CG200" s="159" t="str">
        <f t="shared" si="12"/>
        <v/>
      </c>
    </row>
    <row r="201" spans="1:85" ht="16" customHeight="1" x14ac:dyDescent="0.4">
      <c r="A201" s="263">
        <f t="shared" si="13"/>
        <v>196</v>
      </c>
      <c r="B201" s="264"/>
      <c r="C201" s="264"/>
      <c r="D201" s="265"/>
      <c r="E201" s="265"/>
      <c r="F201" s="265"/>
      <c r="G201" s="265"/>
      <c r="H201" s="265"/>
      <c r="I201" s="265"/>
      <c r="J201" s="265"/>
      <c r="K201" s="265"/>
      <c r="L201" s="265"/>
      <c r="M201" s="265"/>
      <c r="N201" s="265"/>
      <c r="O201" s="265"/>
      <c r="P201" s="265"/>
      <c r="Q201" s="265"/>
      <c r="R201" s="265"/>
      <c r="S201" s="265"/>
      <c r="T201" s="265"/>
      <c r="U201" s="265"/>
      <c r="V201" s="265"/>
      <c r="W201" s="265"/>
      <c r="X201" s="265"/>
      <c r="Y201" s="265"/>
      <c r="Z201" s="265"/>
      <c r="AA201" s="265"/>
      <c r="AB201" s="265"/>
      <c r="AC201" s="265"/>
      <c r="AD201" s="265"/>
      <c r="AE201" s="265"/>
      <c r="AF201" s="265"/>
      <c r="AG201" s="265"/>
      <c r="AH201" s="265"/>
      <c r="AI201" s="265"/>
      <c r="AJ201" s="265"/>
      <c r="AK201" s="265"/>
      <c r="AL201" s="265"/>
      <c r="AM201" s="265"/>
      <c r="AN201" s="265"/>
      <c r="AO201" s="265"/>
      <c r="AP201" s="265"/>
      <c r="AQ201" s="265"/>
      <c r="AR201" s="265"/>
      <c r="AS201" s="265"/>
      <c r="AT201" s="265"/>
      <c r="AU201" s="265"/>
      <c r="AV201" s="265"/>
      <c r="AW201" s="265"/>
      <c r="AX201" s="265"/>
      <c r="AY201" s="265"/>
      <c r="AZ201" s="265"/>
      <c r="BA201" s="265"/>
      <c r="BB201" s="265"/>
      <c r="BC201" s="265"/>
      <c r="BD201" s="265"/>
      <c r="BE201" s="265"/>
      <c r="BF201" s="265"/>
      <c r="BG201" s="265"/>
      <c r="BH201" s="265"/>
      <c r="BI201" s="265"/>
      <c r="BJ201" s="265"/>
      <c r="BK201" s="265"/>
      <c r="BL201" s="265"/>
      <c r="BM201" s="265"/>
      <c r="BN201" s="265"/>
      <c r="BO201" s="265"/>
      <c r="BP201" s="265"/>
      <c r="BQ201" s="265"/>
      <c r="BR201" s="265"/>
      <c r="BS201" s="265"/>
      <c r="BT201" s="265"/>
      <c r="BU201" s="265"/>
      <c r="BV201" s="266"/>
      <c r="BW201" s="266"/>
      <c r="BX201" s="266"/>
      <c r="BY201" s="266"/>
      <c r="BZ201" s="266"/>
      <c r="CA201" s="266"/>
      <c r="CB201" s="266"/>
      <c r="CC201" s="266"/>
      <c r="CD201" s="266"/>
      <c r="CE201" s="266"/>
      <c r="CF201" s="34"/>
      <c r="CG201" s="159" t="str">
        <f t="shared" si="12"/>
        <v/>
      </c>
    </row>
    <row r="202" spans="1:85" ht="16" customHeight="1" x14ac:dyDescent="0.4">
      <c r="A202" s="30">
        <f t="shared" si="13"/>
        <v>197</v>
      </c>
      <c r="B202" s="31"/>
      <c r="C202" s="31"/>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2"/>
      <c r="BQ202" s="32"/>
      <c r="BR202" s="32"/>
      <c r="BS202" s="32"/>
      <c r="BT202" s="32"/>
      <c r="BU202" s="32"/>
      <c r="BV202" s="240"/>
      <c r="BW202" s="240"/>
      <c r="BX202" s="240"/>
      <c r="BY202" s="240"/>
      <c r="BZ202" s="240"/>
      <c r="CA202" s="240"/>
      <c r="CB202" s="240"/>
      <c r="CC202" s="240"/>
      <c r="CD202" s="240"/>
      <c r="CE202" s="240"/>
      <c r="CF202" s="34"/>
      <c r="CG202" s="159" t="str">
        <f t="shared" si="12"/>
        <v/>
      </c>
    </row>
    <row r="203" spans="1:85" ht="16" customHeight="1" x14ac:dyDescent="0.4">
      <c r="A203" s="263">
        <f t="shared" si="13"/>
        <v>198</v>
      </c>
      <c r="B203" s="264"/>
      <c r="C203" s="264"/>
      <c r="D203" s="265"/>
      <c r="E203" s="265"/>
      <c r="F203" s="265"/>
      <c r="G203" s="265"/>
      <c r="H203" s="265"/>
      <c r="I203" s="265"/>
      <c r="J203" s="265"/>
      <c r="K203" s="265"/>
      <c r="L203" s="265"/>
      <c r="M203" s="265"/>
      <c r="N203" s="265"/>
      <c r="O203" s="265"/>
      <c r="P203" s="265"/>
      <c r="Q203" s="265"/>
      <c r="R203" s="265"/>
      <c r="S203" s="265"/>
      <c r="T203" s="265"/>
      <c r="U203" s="265"/>
      <c r="V203" s="265"/>
      <c r="W203" s="265"/>
      <c r="X203" s="265"/>
      <c r="Y203" s="265"/>
      <c r="Z203" s="265"/>
      <c r="AA203" s="265"/>
      <c r="AB203" s="265"/>
      <c r="AC203" s="265"/>
      <c r="AD203" s="265"/>
      <c r="AE203" s="265"/>
      <c r="AF203" s="265"/>
      <c r="AG203" s="265"/>
      <c r="AH203" s="265"/>
      <c r="AI203" s="265"/>
      <c r="AJ203" s="265"/>
      <c r="AK203" s="265"/>
      <c r="AL203" s="265"/>
      <c r="AM203" s="265"/>
      <c r="AN203" s="265"/>
      <c r="AO203" s="265"/>
      <c r="AP203" s="265"/>
      <c r="AQ203" s="265"/>
      <c r="AR203" s="265"/>
      <c r="AS203" s="265"/>
      <c r="AT203" s="265"/>
      <c r="AU203" s="265"/>
      <c r="AV203" s="265"/>
      <c r="AW203" s="265"/>
      <c r="AX203" s="265"/>
      <c r="AY203" s="265"/>
      <c r="AZ203" s="265"/>
      <c r="BA203" s="265"/>
      <c r="BB203" s="265"/>
      <c r="BC203" s="265"/>
      <c r="BD203" s="265"/>
      <c r="BE203" s="265"/>
      <c r="BF203" s="265"/>
      <c r="BG203" s="265"/>
      <c r="BH203" s="265"/>
      <c r="BI203" s="265"/>
      <c r="BJ203" s="265"/>
      <c r="BK203" s="265"/>
      <c r="BL203" s="265"/>
      <c r="BM203" s="265"/>
      <c r="BN203" s="265"/>
      <c r="BO203" s="265"/>
      <c r="BP203" s="265"/>
      <c r="BQ203" s="265"/>
      <c r="BR203" s="265"/>
      <c r="BS203" s="265"/>
      <c r="BT203" s="265"/>
      <c r="BU203" s="265"/>
      <c r="BV203" s="266"/>
      <c r="BW203" s="266"/>
      <c r="BX203" s="266"/>
      <c r="BY203" s="266"/>
      <c r="BZ203" s="266"/>
      <c r="CA203" s="266"/>
      <c r="CB203" s="266"/>
      <c r="CC203" s="266"/>
      <c r="CD203" s="266"/>
      <c r="CE203" s="266"/>
      <c r="CF203" s="34"/>
      <c r="CG203" s="159" t="str">
        <f t="shared" si="12"/>
        <v/>
      </c>
    </row>
    <row r="204" spans="1:85" ht="16" customHeight="1" x14ac:dyDescent="0.4">
      <c r="A204" s="30">
        <f t="shared" si="13"/>
        <v>199</v>
      </c>
      <c r="B204" s="31"/>
      <c r="C204" s="31"/>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c r="BO204" s="32"/>
      <c r="BP204" s="32"/>
      <c r="BQ204" s="32"/>
      <c r="BR204" s="32"/>
      <c r="BS204" s="32"/>
      <c r="BT204" s="32"/>
      <c r="BU204" s="32"/>
      <c r="BV204" s="240"/>
      <c r="BW204" s="240"/>
      <c r="BX204" s="240"/>
      <c r="BY204" s="240"/>
      <c r="BZ204" s="240"/>
      <c r="CA204" s="240"/>
      <c r="CB204" s="240"/>
      <c r="CC204" s="240"/>
      <c r="CD204" s="240"/>
      <c r="CE204" s="240"/>
      <c r="CF204" s="34"/>
      <c r="CG204" s="159" t="str">
        <f t="shared" si="12"/>
        <v/>
      </c>
    </row>
    <row r="205" spans="1:85" ht="16" customHeight="1" x14ac:dyDescent="0.4">
      <c r="A205" s="263">
        <f t="shared" si="13"/>
        <v>200</v>
      </c>
      <c r="B205" s="264"/>
      <c r="C205" s="264"/>
      <c r="D205" s="265"/>
      <c r="E205" s="265"/>
      <c r="F205" s="265"/>
      <c r="G205" s="265"/>
      <c r="H205" s="265"/>
      <c r="I205" s="265"/>
      <c r="J205" s="265"/>
      <c r="K205" s="265"/>
      <c r="L205" s="265"/>
      <c r="M205" s="265"/>
      <c r="N205" s="265"/>
      <c r="O205" s="265"/>
      <c r="P205" s="265"/>
      <c r="Q205" s="265"/>
      <c r="R205" s="265"/>
      <c r="S205" s="265"/>
      <c r="T205" s="265"/>
      <c r="U205" s="265"/>
      <c r="V205" s="265"/>
      <c r="W205" s="265"/>
      <c r="X205" s="265"/>
      <c r="Y205" s="265"/>
      <c r="Z205" s="265"/>
      <c r="AA205" s="265"/>
      <c r="AB205" s="265"/>
      <c r="AC205" s="265"/>
      <c r="AD205" s="265"/>
      <c r="AE205" s="265"/>
      <c r="AF205" s="265"/>
      <c r="AG205" s="265"/>
      <c r="AH205" s="265"/>
      <c r="AI205" s="265"/>
      <c r="AJ205" s="265"/>
      <c r="AK205" s="265"/>
      <c r="AL205" s="265"/>
      <c r="AM205" s="265"/>
      <c r="AN205" s="265"/>
      <c r="AO205" s="265"/>
      <c r="AP205" s="265"/>
      <c r="AQ205" s="265"/>
      <c r="AR205" s="265"/>
      <c r="AS205" s="265"/>
      <c r="AT205" s="265"/>
      <c r="AU205" s="265"/>
      <c r="AV205" s="265"/>
      <c r="AW205" s="265"/>
      <c r="AX205" s="265"/>
      <c r="AY205" s="265"/>
      <c r="AZ205" s="265"/>
      <c r="BA205" s="265"/>
      <c r="BB205" s="265"/>
      <c r="BC205" s="265"/>
      <c r="BD205" s="265"/>
      <c r="BE205" s="265"/>
      <c r="BF205" s="265"/>
      <c r="BG205" s="265"/>
      <c r="BH205" s="265"/>
      <c r="BI205" s="265"/>
      <c r="BJ205" s="265"/>
      <c r="BK205" s="265"/>
      <c r="BL205" s="265"/>
      <c r="BM205" s="265"/>
      <c r="BN205" s="265"/>
      <c r="BO205" s="265"/>
      <c r="BP205" s="265"/>
      <c r="BQ205" s="265"/>
      <c r="BR205" s="265"/>
      <c r="BS205" s="265"/>
      <c r="BT205" s="265"/>
      <c r="BU205" s="265"/>
      <c r="BV205" s="266"/>
      <c r="BW205" s="266"/>
      <c r="BX205" s="266"/>
      <c r="BY205" s="266"/>
      <c r="BZ205" s="266"/>
      <c r="CA205" s="266"/>
      <c r="CB205" s="266"/>
      <c r="CC205" s="266"/>
      <c r="CD205" s="266"/>
      <c r="CE205" s="266"/>
      <c r="CF205" s="34"/>
      <c r="CG205" s="159" t="str">
        <f t="shared" si="12"/>
        <v/>
      </c>
    </row>
  </sheetData>
  <sheetProtection algorithmName="SHA-512" hashValue="IlRBeDTU5HfI5QzWlq04m1xd+sqAp0Mjk2igmNcThXMFD1eR1ZbR/CuFC9W/Yk7ZcWpsvdTD8xbs7t6TvxQPeg==" saltValue="kSrPxRF+AEHfd6dePaSqHg==" spinCount="100000" sheet="1" selectLockedCells="1"/>
  <mergeCells count="9">
    <mergeCell ref="BV4:CE4"/>
    <mergeCell ref="CG4:CG5"/>
    <mergeCell ref="D4:BA4"/>
    <mergeCell ref="A2:C2"/>
    <mergeCell ref="B4:B5"/>
    <mergeCell ref="A1:C1"/>
    <mergeCell ref="C4:C5"/>
    <mergeCell ref="A4:A5"/>
    <mergeCell ref="BB4:BU4"/>
  </mergeCells>
  <conditionalFormatting sqref="D6:BA25">
    <cfRule type="expression" dxfId="72" priority="318">
      <formula>D$5&gt;$CG$3</formula>
    </cfRule>
    <cfRule type="expression" dxfId="71" priority="317">
      <formula>LEN(D6)&gt;1</formula>
    </cfRule>
  </conditionalFormatting>
  <conditionalFormatting sqref="D26:BA205">
    <cfRule type="expression" dxfId="70" priority="12">
      <formula>$B26=""</formula>
    </cfRule>
    <cfRule type="expression" dxfId="69" priority="13">
      <formula>LEN(D26)&gt;1</formula>
    </cfRule>
    <cfRule type="expression" dxfId="68" priority="14">
      <formula>D$5&gt;$CG$3</formula>
    </cfRule>
  </conditionalFormatting>
  <conditionalFormatting sqref="D6:CE25 CA26:CE205">
    <cfRule type="expression" dxfId="67" priority="275">
      <formula>$B6=""</formula>
    </cfRule>
  </conditionalFormatting>
  <conditionalFormatting sqref="BB6:BU25">
    <cfRule type="expression" dxfId="66" priority="321">
      <formula>LEN(BB6)&gt;1</formula>
    </cfRule>
    <cfRule type="expression" dxfId="65" priority="319">
      <formula>BB$5&gt;$CG$2</formula>
    </cfRule>
  </conditionalFormatting>
  <conditionalFormatting sqref="BB8:BU45">
    <cfRule type="expression" dxfId="64" priority="128">
      <formula>$B8=""</formula>
    </cfRule>
    <cfRule type="expression" dxfId="63" priority="129">
      <formula>LEN(BB8)&gt;1</formula>
    </cfRule>
  </conditionalFormatting>
  <conditionalFormatting sqref="BB26:BU45">
    <cfRule type="expression" dxfId="62" priority="127">
      <formula>BB$5&gt;$CG$2</formula>
    </cfRule>
  </conditionalFormatting>
  <conditionalFormatting sqref="BB28:BU65">
    <cfRule type="expression" dxfId="61" priority="115">
      <formula>LEN(BB28)&gt;1</formula>
    </cfRule>
    <cfRule type="expression" dxfId="60" priority="114">
      <formula>$B28=""</formula>
    </cfRule>
  </conditionalFormatting>
  <conditionalFormatting sqref="BB46:BU65">
    <cfRule type="expression" dxfId="59" priority="113">
      <formula>BB$5&gt;$CG$2</formula>
    </cfRule>
  </conditionalFormatting>
  <conditionalFormatting sqref="BB48:BU85">
    <cfRule type="expression" dxfId="58" priority="101">
      <formula>LEN(BB48)&gt;1</formula>
    </cfRule>
    <cfRule type="expression" dxfId="57" priority="100">
      <formula>$B48=""</formula>
    </cfRule>
  </conditionalFormatting>
  <conditionalFormatting sqref="BB66:BU85">
    <cfRule type="expression" dxfId="56" priority="99">
      <formula>BB$5&gt;$CG$2</formula>
    </cfRule>
  </conditionalFormatting>
  <conditionalFormatting sqref="BB68:BU105">
    <cfRule type="expression" dxfId="55" priority="87">
      <formula>LEN(BB68)&gt;1</formula>
    </cfRule>
    <cfRule type="expression" dxfId="54" priority="86">
      <formula>$B68=""</formula>
    </cfRule>
  </conditionalFormatting>
  <conditionalFormatting sqref="BB86:BU105">
    <cfRule type="expression" dxfId="53" priority="85">
      <formula>BB$5&gt;$CG$2</formula>
    </cfRule>
  </conditionalFormatting>
  <conditionalFormatting sqref="BB88:BU125">
    <cfRule type="expression" dxfId="52" priority="73">
      <formula>LEN(BB88)&gt;1</formula>
    </cfRule>
    <cfRule type="expression" dxfId="51" priority="72">
      <formula>$B88=""</formula>
    </cfRule>
  </conditionalFormatting>
  <conditionalFormatting sqref="BB106:BU125">
    <cfRule type="expression" dxfId="50" priority="71">
      <formula>BB$5&gt;$CG$2</formula>
    </cfRule>
  </conditionalFormatting>
  <conditionalFormatting sqref="BB108:BU145">
    <cfRule type="expression" dxfId="49" priority="59">
      <formula>LEN(BB108)&gt;1</formula>
    </cfRule>
    <cfRule type="expression" dxfId="48" priority="58">
      <formula>$B108=""</formula>
    </cfRule>
  </conditionalFormatting>
  <conditionalFormatting sqref="BB126:BU145">
    <cfRule type="expression" dxfId="47" priority="57">
      <formula>BB$5&gt;$CG$2</formula>
    </cfRule>
  </conditionalFormatting>
  <conditionalFormatting sqref="BB128:BU165">
    <cfRule type="expression" dxfId="46" priority="45">
      <formula>LEN(BB128)&gt;1</formula>
    </cfRule>
    <cfRule type="expression" dxfId="45" priority="44">
      <formula>$B128=""</formula>
    </cfRule>
  </conditionalFormatting>
  <conditionalFormatting sqref="BB146:BU165">
    <cfRule type="expression" dxfId="44" priority="43">
      <formula>BB$5&gt;$CG$2</formula>
    </cfRule>
  </conditionalFormatting>
  <conditionalFormatting sqref="BB148:BU185">
    <cfRule type="expression" dxfId="43" priority="30">
      <formula>$B148=""</formula>
    </cfRule>
    <cfRule type="expression" dxfId="42" priority="31">
      <formula>LEN(BB148)&gt;1</formula>
    </cfRule>
  </conditionalFormatting>
  <conditionalFormatting sqref="BB166:BU185">
    <cfRule type="expression" dxfId="41" priority="29">
      <formula>BB$5&gt;$CG$2</formula>
    </cfRule>
  </conditionalFormatting>
  <conditionalFormatting sqref="BB168:BU205">
    <cfRule type="expression" dxfId="40" priority="16">
      <formula>$B168=""</formula>
    </cfRule>
    <cfRule type="expression" dxfId="39" priority="17">
      <formula>LEN(BB168)&gt;1</formula>
    </cfRule>
  </conditionalFormatting>
  <conditionalFormatting sqref="BB186:BU205">
    <cfRule type="expression" dxfId="38" priority="15">
      <formula>BB$5&gt;$CG$2</formula>
    </cfRule>
  </conditionalFormatting>
  <conditionalFormatting sqref="BB188:BU205">
    <cfRule type="expression" dxfId="37" priority="4">
      <formula>$B188=""</formula>
    </cfRule>
    <cfRule type="expression" dxfId="36" priority="5">
      <formula>LEN(BB188)&gt;1</formula>
    </cfRule>
  </conditionalFormatting>
  <conditionalFormatting sqref="BV9:BZ9">
    <cfRule type="expression" dxfId="35" priority="3">
      <formula>BV9&gt;BV$3</formula>
    </cfRule>
  </conditionalFormatting>
  <conditionalFormatting sqref="BV26:BZ27">
    <cfRule type="expression" dxfId="34" priority="120">
      <formula>BV26&gt;BV$3</formula>
    </cfRule>
  </conditionalFormatting>
  <conditionalFormatting sqref="BV26:BZ45">
    <cfRule type="expression" dxfId="33" priority="119">
      <formula>$B26=""</formula>
    </cfRule>
    <cfRule type="expression" dxfId="32" priority="121">
      <formula>BV$3="-"</formula>
    </cfRule>
  </conditionalFormatting>
  <conditionalFormatting sqref="BV28:BZ28">
    <cfRule type="expression" dxfId="31" priority="1">
      <formula>BV28&gt;BV$3</formula>
    </cfRule>
  </conditionalFormatting>
  <conditionalFormatting sqref="BV28:BZ47">
    <cfRule type="expression" dxfId="30" priority="106">
      <formula>BV28&gt;BV$3</formula>
    </cfRule>
  </conditionalFormatting>
  <conditionalFormatting sqref="BV46:BZ65">
    <cfRule type="expression" dxfId="29" priority="107">
      <formula>BV$3="-"</formula>
    </cfRule>
    <cfRule type="expression" dxfId="28" priority="105">
      <formula>$B46=""</formula>
    </cfRule>
  </conditionalFormatting>
  <conditionalFormatting sqref="BV48:BZ67">
    <cfRule type="expression" dxfId="27" priority="92">
      <formula>BV48&gt;BV$3</formula>
    </cfRule>
  </conditionalFormatting>
  <conditionalFormatting sqref="BV66:BZ85">
    <cfRule type="expression" dxfId="26" priority="91">
      <formula>$B66=""</formula>
    </cfRule>
    <cfRule type="expression" dxfId="25" priority="93">
      <formula>BV$3="-"</formula>
    </cfRule>
  </conditionalFormatting>
  <conditionalFormatting sqref="BV68:BZ87">
    <cfRule type="expression" dxfId="24" priority="78">
      <formula>BV68&gt;BV$3</formula>
    </cfRule>
  </conditionalFormatting>
  <conditionalFormatting sqref="BV86:BZ105">
    <cfRule type="expression" dxfId="23" priority="77">
      <formula>$B86=""</formula>
    </cfRule>
    <cfRule type="expression" dxfId="22" priority="79">
      <formula>BV$3="-"</formula>
    </cfRule>
  </conditionalFormatting>
  <conditionalFormatting sqref="BV88:BZ107">
    <cfRule type="expression" dxfId="21" priority="64">
      <formula>BV88&gt;BV$3</formula>
    </cfRule>
  </conditionalFormatting>
  <conditionalFormatting sqref="BV106:BZ125">
    <cfRule type="expression" dxfId="20" priority="65">
      <formula>BV$3="-"</formula>
    </cfRule>
    <cfRule type="expression" dxfId="19" priority="63">
      <formula>$B106=""</formula>
    </cfRule>
  </conditionalFormatting>
  <conditionalFormatting sqref="BV108:BZ127">
    <cfRule type="expression" dxfId="18" priority="50">
      <formula>BV108&gt;BV$3</formula>
    </cfRule>
  </conditionalFormatting>
  <conditionalFormatting sqref="BV126:BZ145">
    <cfRule type="expression" dxfId="17" priority="49">
      <formula>$B126=""</formula>
    </cfRule>
    <cfRule type="expression" dxfId="16" priority="51">
      <formula>BV$3="-"</formula>
    </cfRule>
  </conditionalFormatting>
  <conditionalFormatting sqref="BV128:BZ147">
    <cfRule type="expression" dxfId="15" priority="36">
      <formula>BV128&gt;BV$3</formula>
    </cfRule>
  </conditionalFormatting>
  <conditionalFormatting sqref="BV146:BZ165">
    <cfRule type="expression" dxfId="14" priority="37">
      <formula>BV$3="-"</formula>
    </cfRule>
    <cfRule type="expression" dxfId="13" priority="35">
      <formula>$B146=""</formula>
    </cfRule>
  </conditionalFormatting>
  <conditionalFormatting sqref="BV148:BZ167">
    <cfRule type="expression" dxfId="12" priority="22">
      <formula>BV148&gt;BV$3</formula>
    </cfRule>
  </conditionalFormatting>
  <conditionalFormatting sqref="BV166:BZ185">
    <cfRule type="expression" dxfId="11" priority="21">
      <formula>$B166=""</formula>
    </cfRule>
    <cfRule type="expression" dxfId="10" priority="23">
      <formula>BV$3="-"</formula>
    </cfRule>
  </conditionalFormatting>
  <conditionalFormatting sqref="BV168:BZ187">
    <cfRule type="expression" dxfId="9" priority="8">
      <formula>BV168&gt;BV$3</formula>
    </cfRule>
  </conditionalFormatting>
  <conditionalFormatting sqref="BV186:BZ205">
    <cfRule type="expression" dxfId="8" priority="9">
      <formula>BV$3="-"</formula>
    </cfRule>
    <cfRule type="expression" dxfId="7" priority="7">
      <formula>$B186=""</formula>
    </cfRule>
  </conditionalFormatting>
  <conditionalFormatting sqref="BV188:BZ205">
    <cfRule type="expression" dxfId="6" priority="6">
      <formula>BV188&gt;BV$3</formula>
    </cfRule>
  </conditionalFormatting>
  <conditionalFormatting sqref="BV6:CE7">
    <cfRule type="expression" dxfId="5" priority="292">
      <formula>BV6&gt;BV$3</formula>
    </cfRule>
  </conditionalFormatting>
  <conditionalFormatting sqref="BV6:CE25 CA26:CE205">
    <cfRule type="expression" dxfId="4" priority="293">
      <formula>BV$3="-"</formula>
    </cfRule>
  </conditionalFormatting>
  <conditionalFormatting sqref="BV8:CE25">
    <cfRule type="expression" dxfId="3" priority="273">
      <formula>BV8&gt;BV$3</formula>
    </cfRule>
  </conditionalFormatting>
  <conditionalFormatting sqref="CA26:CE205">
    <cfRule type="expression" dxfId="2" priority="254">
      <formula>CA26&gt;CA$3</formula>
    </cfRule>
  </conditionalFormatting>
  <pageMargins left="0.53" right="0.4" top="0.75" bottom="0.75" header="0.3" footer="0.3"/>
  <pageSetup orientation="landscape"/>
  <colBreaks count="1" manualBreakCount="1">
    <brk id="73" max="5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3" filterMode="1"/>
  <dimension ref="A1:BB216"/>
  <sheetViews>
    <sheetView showGridLines="0" showRowColHeaders="0" showRuler="0" zoomScaleNormal="100" workbookViewId="0">
      <pane ySplit="1" topLeftCell="A2" activePane="bottomLeft" state="frozen"/>
      <selection pane="bottomLeft" activeCell="A2" sqref="A2"/>
    </sheetView>
  </sheetViews>
  <sheetFormatPr defaultColWidth="9.08984375" defaultRowHeight="15.5" x14ac:dyDescent="0.35"/>
  <cols>
    <col min="1" max="1" width="5.6328125" style="21" customWidth="1"/>
    <col min="2" max="2" width="31.453125" style="21" customWidth="1"/>
    <col min="3" max="3" width="10.90625" style="21" customWidth="1"/>
    <col min="4" max="53" width="3.08984375" style="21" customWidth="1"/>
    <col min="54" max="54" width="14" style="21" hidden="1" customWidth="1"/>
    <col min="55" max="63" width="11.54296875" style="21" customWidth="1"/>
    <col min="64" max="64" width="9.08984375" style="21" customWidth="1"/>
    <col min="65" max="16384" width="9.08984375" style="21"/>
  </cols>
  <sheetData>
    <row r="1" spans="1:54" ht="111" customHeight="1" x14ac:dyDescent="0.35"/>
    <row r="2" spans="1:54" ht="25" customHeight="1" x14ac:dyDescent="0.5">
      <c r="A2" s="22" t="s">
        <v>159</v>
      </c>
    </row>
    <row r="3" spans="1:54" x14ac:dyDescent="0.35">
      <c r="A3" s="23"/>
      <c r="B3" s="315"/>
      <c r="C3" s="194"/>
      <c r="E3" s="194"/>
      <c r="F3" s="194"/>
    </row>
    <row r="4" spans="1:54" x14ac:dyDescent="0.35">
      <c r="A4" s="243" t="s">
        <v>51</v>
      </c>
      <c r="C4" s="194" t="str">
        <f>":  "&amp;Input01!B7</f>
        <v>:  MA Salafiyah Bantarsari</v>
      </c>
      <c r="E4" s="194"/>
      <c r="F4" s="194"/>
    </row>
    <row r="5" spans="1:54" x14ac:dyDescent="0.35">
      <c r="A5" s="243" t="s">
        <v>57</v>
      </c>
      <c r="C5" s="194" t="str">
        <f>":  "&amp;Input01!B10</f>
        <v>:  Asesmen Sumatif Tengah Semester (ASTS)</v>
      </c>
      <c r="E5" s="194"/>
      <c r="F5" s="194"/>
    </row>
    <row r="6" spans="1:54" x14ac:dyDescent="0.35">
      <c r="A6" s="243" t="s">
        <v>53</v>
      </c>
      <c r="C6" s="194" t="str">
        <f>":  "&amp;Input01!B8</f>
        <v>:  Informatika</v>
      </c>
      <c r="E6" s="194"/>
      <c r="F6" s="194"/>
    </row>
    <row r="7" spans="1:54" x14ac:dyDescent="0.35">
      <c r="A7" s="243" t="s">
        <v>55</v>
      </c>
      <c r="C7" s="194" t="str">
        <f>":  "&amp;Input01!B9</f>
        <v>:  Fase F XI 5</v>
      </c>
      <c r="E7" s="194"/>
      <c r="F7" s="194"/>
    </row>
    <row r="8" spans="1:54" x14ac:dyDescent="0.35">
      <c r="A8" s="243" t="s">
        <v>69</v>
      </c>
      <c r="C8" s="194" t="str">
        <f>":  "&amp;Input01!B16</f>
        <v>:  23 September 2026</v>
      </c>
      <c r="E8" s="194"/>
      <c r="F8" s="194"/>
    </row>
    <row r="9" spans="1:54" ht="15.75" customHeight="1" x14ac:dyDescent="0.35">
      <c r="A9" s="243" t="s">
        <v>61</v>
      </c>
      <c r="C9" s="317" t="str">
        <f>":  "&amp;Input01!B12</f>
        <v>:  Abdul Mu'iz</v>
      </c>
      <c r="E9" s="196"/>
      <c r="F9" s="196"/>
    </row>
    <row r="10" spans="1:54" x14ac:dyDescent="0.35">
      <c r="A10" s="23"/>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1">
        <v>50</v>
      </c>
    </row>
    <row r="11" spans="1:54" s="28" customFormat="1" ht="18.75" customHeight="1" x14ac:dyDescent="0.35">
      <c r="A11" s="390" t="s">
        <v>4</v>
      </c>
      <c r="B11" s="390" t="s">
        <v>5</v>
      </c>
      <c r="C11" s="389" t="s">
        <v>6</v>
      </c>
      <c r="D11" s="296" t="s">
        <v>160</v>
      </c>
      <c r="E11" s="297"/>
      <c r="F11" s="297"/>
      <c r="G11" s="297"/>
      <c r="H11" s="297"/>
      <c r="I11" s="297"/>
      <c r="J11" s="297"/>
      <c r="K11" s="297"/>
      <c r="L11" s="297"/>
      <c r="M11" s="297"/>
      <c r="N11" s="297"/>
      <c r="O11" s="297"/>
      <c r="P11" s="297"/>
      <c r="Q11" s="297"/>
      <c r="R11" s="297"/>
      <c r="S11" s="297"/>
      <c r="T11" s="297"/>
      <c r="U11" s="297"/>
      <c r="V11" s="297"/>
      <c r="W11" s="297"/>
      <c r="X11" s="297"/>
      <c r="Y11" s="297"/>
      <c r="Z11" s="297"/>
      <c r="AA11" s="297"/>
      <c r="AB11" s="297"/>
      <c r="AC11" s="297"/>
      <c r="AD11" s="297"/>
      <c r="AE11" s="297"/>
      <c r="AF11" s="297"/>
      <c r="AG11" s="297"/>
      <c r="AH11" s="297"/>
      <c r="AI11" s="297"/>
      <c r="AJ11" s="297"/>
      <c r="AK11" s="297"/>
      <c r="AL11" s="297"/>
      <c r="AM11" s="297"/>
      <c r="AN11" s="297"/>
      <c r="AO11" s="297"/>
      <c r="AP11" s="297"/>
      <c r="AQ11" s="297"/>
      <c r="AR11" s="297"/>
      <c r="AS11" s="297"/>
      <c r="AT11" s="297"/>
      <c r="AU11" s="297"/>
      <c r="AV11" s="297"/>
      <c r="AW11" s="297"/>
      <c r="AX11" s="297"/>
      <c r="AY11" s="297"/>
      <c r="AZ11" s="297"/>
      <c r="BA11" s="298"/>
      <c r="BB11" s="389" t="s">
        <v>10</v>
      </c>
    </row>
    <row r="12" spans="1:54" s="28" customFormat="1" x14ac:dyDescent="0.35">
      <c r="A12" s="380"/>
      <c r="B12" s="380"/>
      <c r="C12" s="380"/>
      <c r="D12" s="293">
        <v>1</v>
      </c>
      <c r="E12" s="293">
        <v>2</v>
      </c>
      <c r="F12" s="293">
        <v>3</v>
      </c>
      <c r="G12" s="293">
        <v>4</v>
      </c>
      <c r="H12" s="293">
        <v>5</v>
      </c>
      <c r="I12" s="293">
        <v>6</v>
      </c>
      <c r="J12" s="293">
        <v>7</v>
      </c>
      <c r="K12" s="293">
        <v>8</v>
      </c>
      <c r="L12" s="293">
        <v>9</v>
      </c>
      <c r="M12" s="293">
        <v>10</v>
      </c>
      <c r="N12" s="293">
        <v>11</v>
      </c>
      <c r="O12" s="293">
        <v>12</v>
      </c>
      <c r="P12" s="293">
        <v>13</v>
      </c>
      <c r="Q12" s="293">
        <v>14</v>
      </c>
      <c r="R12" s="293">
        <v>15</v>
      </c>
      <c r="S12" s="293">
        <v>16</v>
      </c>
      <c r="T12" s="293">
        <v>17</v>
      </c>
      <c r="U12" s="293">
        <v>18</v>
      </c>
      <c r="V12" s="293">
        <v>19</v>
      </c>
      <c r="W12" s="293">
        <v>20</v>
      </c>
      <c r="X12" s="293">
        <v>21</v>
      </c>
      <c r="Y12" s="293">
        <v>22</v>
      </c>
      <c r="Z12" s="293">
        <v>23</v>
      </c>
      <c r="AA12" s="293">
        <v>24</v>
      </c>
      <c r="AB12" s="293">
        <v>25</v>
      </c>
      <c r="AC12" s="293">
        <v>26</v>
      </c>
      <c r="AD12" s="293">
        <v>27</v>
      </c>
      <c r="AE12" s="293">
        <v>28</v>
      </c>
      <c r="AF12" s="293">
        <v>29</v>
      </c>
      <c r="AG12" s="293">
        <v>30</v>
      </c>
      <c r="AH12" s="293">
        <v>31</v>
      </c>
      <c r="AI12" s="293">
        <v>32</v>
      </c>
      <c r="AJ12" s="293">
        <v>33</v>
      </c>
      <c r="AK12" s="293">
        <v>34</v>
      </c>
      <c r="AL12" s="293">
        <v>35</v>
      </c>
      <c r="AM12" s="293">
        <v>36</v>
      </c>
      <c r="AN12" s="293">
        <v>37</v>
      </c>
      <c r="AO12" s="293">
        <v>38</v>
      </c>
      <c r="AP12" s="293">
        <v>39</v>
      </c>
      <c r="AQ12" s="293">
        <v>40</v>
      </c>
      <c r="AR12" s="293">
        <v>41</v>
      </c>
      <c r="AS12" s="293">
        <v>42</v>
      </c>
      <c r="AT12" s="293">
        <v>43</v>
      </c>
      <c r="AU12" s="293">
        <v>44</v>
      </c>
      <c r="AV12" s="293">
        <v>45</v>
      </c>
      <c r="AW12" s="293">
        <v>46</v>
      </c>
      <c r="AX12" s="293">
        <v>47</v>
      </c>
      <c r="AY12" s="293">
        <v>48</v>
      </c>
      <c r="AZ12" s="293">
        <v>49</v>
      </c>
      <c r="BA12" s="293">
        <v>50</v>
      </c>
      <c r="BB12" s="380"/>
    </row>
    <row r="13" spans="1:54" s="28" customFormat="1" x14ac:dyDescent="0.35">
      <c r="A13" s="330">
        <v>-1</v>
      </c>
      <c r="B13" s="330">
        <v>-2</v>
      </c>
      <c r="C13" s="330">
        <v>-3</v>
      </c>
      <c r="D13" s="330">
        <v>-4</v>
      </c>
      <c r="E13" s="330">
        <v>-5</v>
      </c>
      <c r="F13" s="330">
        <v>-6</v>
      </c>
      <c r="G13" s="330">
        <v>-7</v>
      </c>
      <c r="H13" s="330">
        <v>-8</v>
      </c>
      <c r="I13" s="330">
        <v>-9</v>
      </c>
      <c r="J13" s="330">
        <v>-10</v>
      </c>
      <c r="K13" s="330">
        <v>-11</v>
      </c>
      <c r="L13" s="330">
        <v>-12</v>
      </c>
      <c r="M13" s="330">
        <v>-13</v>
      </c>
      <c r="N13" s="330">
        <v>-14</v>
      </c>
      <c r="O13" s="330">
        <v>-15</v>
      </c>
      <c r="P13" s="330">
        <v>-16</v>
      </c>
      <c r="Q13" s="330">
        <v>-17</v>
      </c>
      <c r="R13" s="330">
        <v>-18</v>
      </c>
      <c r="S13" s="330">
        <v>-19</v>
      </c>
      <c r="T13" s="330">
        <v>-20</v>
      </c>
      <c r="U13" s="330">
        <v>-21</v>
      </c>
      <c r="V13" s="330">
        <v>-22</v>
      </c>
      <c r="W13" s="330">
        <v>-23</v>
      </c>
      <c r="X13" s="330">
        <v>-24</v>
      </c>
      <c r="Y13" s="330">
        <v>-25</v>
      </c>
      <c r="Z13" s="330">
        <v>-26</v>
      </c>
      <c r="AA13" s="330">
        <v>-27</v>
      </c>
      <c r="AB13" s="330">
        <v>-28</v>
      </c>
      <c r="AC13" s="330">
        <v>-29</v>
      </c>
      <c r="AD13" s="330">
        <v>-30</v>
      </c>
      <c r="AE13" s="330">
        <v>-31</v>
      </c>
      <c r="AF13" s="330">
        <v>-32</v>
      </c>
      <c r="AG13" s="330">
        <v>-33</v>
      </c>
      <c r="AH13" s="330">
        <v>-34</v>
      </c>
      <c r="AI13" s="330">
        <v>-35</v>
      </c>
      <c r="AJ13" s="330">
        <v>-36</v>
      </c>
      <c r="AK13" s="330">
        <v>-37</v>
      </c>
      <c r="AL13" s="330">
        <v>-38</v>
      </c>
      <c r="AM13" s="330">
        <v>-39</v>
      </c>
      <c r="AN13" s="330">
        <v>-40</v>
      </c>
      <c r="AO13" s="330">
        <v>-41</v>
      </c>
      <c r="AP13" s="330">
        <v>-42</v>
      </c>
      <c r="AQ13" s="330">
        <v>-43</v>
      </c>
      <c r="AR13" s="330">
        <v>-44</v>
      </c>
      <c r="AS13" s="330">
        <v>-45</v>
      </c>
      <c r="AT13" s="330">
        <v>-46</v>
      </c>
      <c r="AU13" s="330">
        <v>-47</v>
      </c>
      <c r="AV13" s="330">
        <v>-48</v>
      </c>
      <c r="AW13" s="330">
        <v>-49</v>
      </c>
      <c r="AX13" s="330">
        <v>-50</v>
      </c>
      <c r="AY13" s="330">
        <v>-51</v>
      </c>
      <c r="AZ13" s="330">
        <v>-52</v>
      </c>
      <c r="BA13" s="330">
        <v>-53</v>
      </c>
      <c r="BB13" s="330">
        <v>-54</v>
      </c>
    </row>
    <row r="14" spans="1:54" x14ac:dyDescent="0.35">
      <c r="A14" s="299">
        <f>IF(Input02!A6&lt;&gt;"",Input02!A6,"")</f>
        <v>1</v>
      </c>
      <c r="B14" s="30" t="str">
        <f>IF(Input02!B6&lt;&gt;"",Input02!B6,"")</f>
        <v>ACHMAD FADILATUL KHANAN</v>
      </c>
      <c r="C14" s="299" t="str">
        <f>IF(Input02!C6&lt;&gt;"",Input02!C6,"")</f>
        <v>L</v>
      </c>
      <c r="D14" s="301">
        <f>process02!BF17</f>
        <v>0</v>
      </c>
      <c r="E14" s="301">
        <f>process02!BG17</f>
        <v>0</v>
      </c>
      <c r="F14" s="301">
        <f>process02!BH17</f>
        <v>1</v>
      </c>
      <c r="G14" s="301">
        <f>process02!BI17</f>
        <v>1</v>
      </c>
      <c r="H14" s="301">
        <f>process02!BJ17</f>
        <v>0</v>
      </c>
      <c r="I14" s="301">
        <f>process02!BK17</f>
        <v>0</v>
      </c>
      <c r="J14" s="301">
        <f>process02!BL17</f>
        <v>0</v>
      </c>
      <c r="K14" s="301">
        <f>process02!BM17</f>
        <v>0</v>
      </c>
      <c r="L14" s="301">
        <f>process02!BN17</f>
        <v>0</v>
      </c>
      <c r="M14" s="301">
        <f>process02!BO17</f>
        <v>0</v>
      </c>
      <c r="N14" s="301">
        <f>process02!BP17</f>
        <v>0</v>
      </c>
      <c r="O14" s="301">
        <f>process02!BQ17</f>
        <v>0</v>
      </c>
      <c r="P14" s="301">
        <f>process02!BR17</f>
        <v>0</v>
      </c>
      <c r="Q14" s="301">
        <f>process02!BS17</f>
        <v>0</v>
      </c>
      <c r="R14" s="301">
        <f>process02!BT17</f>
        <v>0</v>
      </c>
      <c r="S14" s="301">
        <f>process02!BU17</f>
        <v>0</v>
      </c>
      <c r="T14" s="301">
        <f>process02!BV17</f>
        <v>0</v>
      </c>
      <c r="U14" s="301">
        <f>process02!BW17</f>
        <v>0</v>
      </c>
      <c r="V14" s="301">
        <f>process02!BX17</f>
        <v>0</v>
      </c>
      <c r="W14" s="301">
        <f>process02!BY17</f>
        <v>0</v>
      </c>
      <c r="X14" s="301">
        <f>process02!BZ17</f>
        <v>0</v>
      </c>
      <c r="Y14" s="301">
        <f>process02!CA17</f>
        <v>0</v>
      </c>
      <c r="Z14" s="301">
        <f>process02!CB17</f>
        <v>0</v>
      </c>
      <c r="AA14" s="301">
        <f>process02!CC17</f>
        <v>0</v>
      </c>
      <c r="AB14" s="301">
        <f>process02!CD17</f>
        <v>1</v>
      </c>
      <c r="AC14" s="301">
        <f>process02!CE17</f>
        <v>0</v>
      </c>
      <c r="AD14" s="301">
        <f>process02!CF17</f>
        <v>0</v>
      </c>
      <c r="AE14" s="301">
        <f>process02!CG17</f>
        <v>0</v>
      </c>
      <c r="AF14" s="301">
        <f>process02!CH17</f>
        <v>0</v>
      </c>
      <c r="AG14" s="301">
        <f>process02!CI17</f>
        <v>0</v>
      </c>
      <c r="AH14" s="301">
        <f>process02!CJ17</f>
        <v>0</v>
      </c>
      <c r="AI14" s="301">
        <f>process02!CK17</f>
        <v>0</v>
      </c>
      <c r="AJ14" s="301">
        <f>process02!CL17</f>
        <v>0</v>
      </c>
      <c r="AK14" s="301">
        <f>process02!CM17</f>
        <v>0</v>
      </c>
      <c r="AL14" s="301">
        <f>process02!CN17</f>
        <v>0</v>
      </c>
      <c r="AM14" s="301" t="str">
        <f>process02!CO17</f>
        <v/>
      </c>
      <c r="AN14" s="301" t="str">
        <f>process02!CP17</f>
        <v/>
      </c>
      <c r="AO14" s="301" t="str">
        <f>process02!CQ17</f>
        <v/>
      </c>
      <c r="AP14" s="301" t="str">
        <f>process02!CR17</f>
        <v/>
      </c>
      <c r="AQ14" s="301" t="str">
        <f>process02!CS17</f>
        <v/>
      </c>
      <c r="AR14" s="301" t="str">
        <f>process02!CT17</f>
        <v/>
      </c>
      <c r="AS14" s="301" t="str">
        <f>process02!CU17</f>
        <v/>
      </c>
      <c r="AT14" s="301" t="str">
        <f>process02!CV17</f>
        <v/>
      </c>
      <c r="AU14" s="301" t="str">
        <f>process02!CW17</f>
        <v/>
      </c>
      <c r="AV14" s="301" t="str">
        <f>process02!CX17</f>
        <v/>
      </c>
      <c r="AW14" s="301" t="str">
        <f>process02!CY17</f>
        <v/>
      </c>
      <c r="AX14" s="301" t="str">
        <f>process02!CZ17</f>
        <v/>
      </c>
      <c r="AY14" s="301" t="str">
        <f>process02!DA17</f>
        <v/>
      </c>
      <c r="AZ14" s="301" t="str">
        <f>process02!DB17</f>
        <v/>
      </c>
      <c r="BA14" s="301" t="str">
        <f>process02!DC17</f>
        <v/>
      </c>
      <c r="BB14" s="302" t="str">
        <f>IF(Input02!CG6&lt;&gt;"",Input02!CG6,"")</f>
        <v>DCCECADBCBABCDBCDCAC</v>
      </c>
    </row>
    <row r="15" spans="1:54" x14ac:dyDescent="0.35">
      <c r="A15" s="300">
        <f>IF(Input02!A7&lt;&gt;"",Input02!A7,"")</f>
        <v>2</v>
      </c>
      <c r="B15" s="292" t="str">
        <f>IF(Input02!B7&lt;&gt;"",Input02!B7,"")</f>
        <v>AFRISA KHOERUNNISA</v>
      </c>
      <c r="C15" s="300" t="str">
        <f>IF(Input02!C7&lt;&gt;"",Input02!C7,"")</f>
        <v>P</v>
      </c>
      <c r="D15" s="303">
        <f>process02!BF18</f>
        <v>0</v>
      </c>
      <c r="E15" s="303">
        <f>process02!BG18</f>
        <v>0</v>
      </c>
      <c r="F15" s="303">
        <f>process02!BH18</f>
        <v>1</v>
      </c>
      <c r="G15" s="303">
        <f>process02!BI18</f>
        <v>0</v>
      </c>
      <c r="H15" s="303">
        <f>process02!BJ18</f>
        <v>0</v>
      </c>
      <c r="I15" s="303">
        <f>process02!BK18</f>
        <v>0</v>
      </c>
      <c r="J15" s="303">
        <f>process02!BL18</f>
        <v>1</v>
      </c>
      <c r="K15" s="303">
        <f>process02!BM18</f>
        <v>0</v>
      </c>
      <c r="L15" s="303">
        <f>process02!BN18</f>
        <v>0</v>
      </c>
      <c r="M15" s="303">
        <f>process02!BO18</f>
        <v>1</v>
      </c>
      <c r="N15" s="303">
        <f>process02!BP18</f>
        <v>1</v>
      </c>
      <c r="O15" s="303">
        <f>process02!BQ18</f>
        <v>0</v>
      </c>
      <c r="P15" s="303">
        <f>process02!BR18</f>
        <v>0</v>
      </c>
      <c r="Q15" s="303">
        <f>process02!BS18</f>
        <v>0</v>
      </c>
      <c r="R15" s="303">
        <f>process02!BT18</f>
        <v>0</v>
      </c>
      <c r="S15" s="303">
        <f>process02!BU18</f>
        <v>0</v>
      </c>
      <c r="T15" s="303">
        <f>process02!BV18</f>
        <v>0</v>
      </c>
      <c r="U15" s="303">
        <f>process02!BW18</f>
        <v>0</v>
      </c>
      <c r="V15" s="303">
        <f>process02!BX18</f>
        <v>1</v>
      </c>
      <c r="W15" s="303">
        <f>process02!BY18</f>
        <v>1</v>
      </c>
      <c r="X15" s="303">
        <f>process02!BZ18</f>
        <v>0</v>
      </c>
      <c r="Y15" s="303">
        <f>process02!CA18</f>
        <v>0</v>
      </c>
      <c r="Z15" s="303">
        <f>process02!CB18</f>
        <v>0</v>
      </c>
      <c r="AA15" s="303">
        <f>process02!CC18</f>
        <v>0</v>
      </c>
      <c r="AB15" s="303">
        <f>process02!CD18</f>
        <v>1</v>
      </c>
      <c r="AC15" s="303">
        <f>process02!CE18</f>
        <v>0</v>
      </c>
      <c r="AD15" s="303">
        <f>process02!CF18</f>
        <v>0</v>
      </c>
      <c r="AE15" s="303">
        <f>process02!CG18</f>
        <v>0</v>
      </c>
      <c r="AF15" s="303">
        <f>process02!CH18</f>
        <v>0</v>
      </c>
      <c r="AG15" s="303">
        <f>process02!CI18</f>
        <v>0</v>
      </c>
      <c r="AH15" s="303">
        <f>process02!CJ18</f>
        <v>0</v>
      </c>
      <c r="AI15" s="303">
        <f>process02!CK18</f>
        <v>0</v>
      </c>
      <c r="AJ15" s="303">
        <f>process02!CL18</f>
        <v>0</v>
      </c>
      <c r="AK15" s="303">
        <f>process02!CM18</f>
        <v>0</v>
      </c>
      <c r="AL15" s="303">
        <f>process02!CN18</f>
        <v>0</v>
      </c>
      <c r="AM15" s="303" t="str">
        <f>process02!CO18</f>
        <v/>
      </c>
      <c r="AN15" s="303" t="str">
        <f>process02!CP18</f>
        <v/>
      </c>
      <c r="AO15" s="303" t="str">
        <f>process02!CQ18</f>
        <v/>
      </c>
      <c r="AP15" s="303" t="str">
        <f>process02!CR18</f>
        <v/>
      </c>
      <c r="AQ15" s="303" t="str">
        <f>process02!CS18</f>
        <v/>
      </c>
      <c r="AR15" s="303" t="str">
        <f>process02!CT18</f>
        <v/>
      </c>
      <c r="AS15" s="303" t="str">
        <f>process02!CU18</f>
        <v/>
      </c>
      <c r="AT15" s="303" t="str">
        <f>process02!CV18</f>
        <v/>
      </c>
      <c r="AU15" s="303" t="str">
        <f>process02!CW18</f>
        <v/>
      </c>
      <c r="AV15" s="303" t="str">
        <f>process02!CX18</f>
        <v/>
      </c>
      <c r="AW15" s="303" t="str">
        <f>process02!CY18</f>
        <v/>
      </c>
      <c r="AX15" s="303" t="str">
        <f>process02!CZ18</f>
        <v/>
      </c>
      <c r="AY15" s="303" t="str">
        <f>process02!DA18</f>
        <v/>
      </c>
      <c r="AZ15" s="303" t="str">
        <f>process02!DB18</f>
        <v/>
      </c>
      <c r="BA15" s="303" t="str">
        <f>process02!DC18</f>
        <v/>
      </c>
      <c r="BB15" s="304" t="str">
        <f>IF(Input02!CG7&lt;&gt;"",Input02!CG7,"")</f>
        <v>BBCABBBCBCCEBBCBCCCBBBBBC</v>
      </c>
    </row>
    <row r="16" spans="1:54" x14ac:dyDescent="0.35">
      <c r="A16" s="299">
        <f>IF(Input02!A8&lt;&gt;"",Input02!A8,"")</f>
        <v>3</v>
      </c>
      <c r="B16" s="30" t="str">
        <f>IF(Input02!B8&lt;&gt;"",Input02!B8,"")</f>
        <v>AHMAD SYAHRIAN RAMADAN</v>
      </c>
      <c r="C16" s="299" t="str">
        <f>IF(Input02!C8&lt;&gt;"",Input02!C8,"")</f>
        <v>L</v>
      </c>
      <c r="D16" s="301" t="str">
        <f>process02!BF19</f>
        <v/>
      </c>
      <c r="E16" s="301" t="str">
        <f>process02!BG19</f>
        <v/>
      </c>
      <c r="F16" s="301" t="str">
        <f>process02!BH19</f>
        <v/>
      </c>
      <c r="G16" s="301" t="str">
        <f>process02!BI19</f>
        <v/>
      </c>
      <c r="H16" s="301" t="str">
        <f>process02!BJ19</f>
        <v/>
      </c>
      <c r="I16" s="301" t="str">
        <f>process02!BK19</f>
        <v/>
      </c>
      <c r="J16" s="301" t="str">
        <f>process02!BL19</f>
        <v/>
      </c>
      <c r="K16" s="301" t="str">
        <f>process02!BM19</f>
        <v/>
      </c>
      <c r="L16" s="301" t="str">
        <f>process02!BN19</f>
        <v/>
      </c>
      <c r="M16" s="301" t="str">
        <f>process02!BO19</f>
        <v/>
      </c>
      <c r="N16" s="301" t="str">
        <f>process02!BP19</f>
        <v/>
      </c>
      <c r="O16" s="301" t="str">
        <f>process02!BQ19</f>
        <v/>
      </c>
      <c r="P16" s="301" t="str">
        <f>process02!BR19</f>
        <v/>
      </c>
      <c r="Q16" s="301" t="str">
        <f>process02!BS19</f>
        <v/>
      </c>
      <c r="R16" s="301" t="str">
        <f>process02!BT19</f>
        <v/>
      </c>
      <c r="S16" s="301" t="str">
        <f>process02!BU19</f>
        <v/>
      </c>
      <c r="T16" s="301" t="str">
        <f>process02!BV19</f>
        <v/>
      </c>
      <c r="U16" s="301" t="str">
        <f>process02!BW19</f>
        <v/>
      </c>
      <c r="V16" s="301" t="str">
        <f>process02!BX19</f>
        <v/>
      </c>
      <c r="W16" s="301" t="str">
        <f>process02!BY19</f>
        <v/>
      </c>
      <c r="X16" s="301" t="str">
        <f>process02!BZ19</f>
        <v/>
      </c>
      <c r="Y16" s="301" t="str">
        <f>process02!CA19</f>
        <v/>
      </c>
      <c r="Z16" s="301" t="str">
        <f>process02!CB19</f>
        <v/>
      </c>
      <c r="AA16" s="301" t="str">
        <f>process02!CC19</f>
        <v/>
      </c>
      <c r="AB16" s="301" t="str">
        <f>process02!CD19</f>
        <v/>
      </c>
      <c r="AC16" s="301" t="str">
        <f>process02!CE19</f>
        <v/>
      </c>
      <c r="AD16" s="301" t="str">
        <f>process02!CF19</f>
        <v/>
      </c>
      <c r="AE16" s="301" t="str">
        <f>process02!CG19</f>
        <v/>
      </c>
      <c r="AF16" s="301" t="str">
        <f>process02!CH19</f>
        <v/>
      </c>
      <c r="AG16" s="301" t="str">
        <f>process02!CI19</f>
        <v/>
      </c>
      <c r="AH16" s="301" t="str">
        <f>process02!CJ19</f>
        <v/>
      </c>
      <c r="AI16" s="301" t="str">
        <f>process02!CK19</f>
        <v/>
      </c>
      <c r="AJ16" s="301" t="str">
        <f>process02!CL19</f>
        <v/>
      </c>
      <c r="AK16" s="301" t="str">
        <f>process02!CM19</f>
        <v/>
      </c>
      <c r="AL16" s="301" t="str">
        <f>process02!CN19</f>
        <v/>
      </c>
      <c r="AM16" s="301" t="str">
        <f>process02!CO19</f>
        <v/>
      </c>
      <c r="AN16" s="301" t="str">
        <f>process02!CP19</f>
        <v/>
      </c>
      <c r="AO16" s="301" t="str">
        <f>process02!CQ19</f>
        <v/>
      </c>
      <c r="AP16" s="301" t="str">
        <f>process02!CR19</f>
        <v/>
      </c>
      <c r="AQ16" s="301" t="str">
        <f>process02!CS19</f>
        <v/>
      </c>
      <c r="AR16" s="301" t="str">
        <f>process02!CT19</f>
        <v/>
      </c>
      <c r="AS16" s="301" t="str">
        <f>process02!CU19</f>
        <v/>
      </c>
      <c r="AT16" s="301" t="str">
        <f>process02!CV19</f>
        <v/>
      </c>
      <c r="AU16" s="301" t="str">
        <f>process02!CW19</f>
        <v/>
      </c>
      <c r="AV16" s="301" t="str">
        <f>process02!CX19</f>
        <v/>
      </c>
      <c r="AW16" s="301" t="str">
        <f>process02!CY19</f>
        <v/>
      </c>
      <c r="AX16" s="301" t="str">
        <f>process02!CZ19</f>
        <v/>
      </c>
      <c r="AY16" s="301" t="str">
        <f>process02!DA19</f>
        <v/>
      </c>
      <c r="AZ16" s="301" t="str">
        <f>process02!DB19</f>
        <v/>
      </c>
      <c r="BA16" s="301" t="str">
        <f>process02!DC19</f>
        <v/>
      </c>
      <c r="BB16" s="302" t="str">
        <f>IF(Input02!CG8&lt;&gt;"",Input02!CG8,"")</f>
        <v/>
      </c>
    </row>
    <row r="17" spans="1:54" x14ac:dyDescent="0.35">
      <c r="A17" s="300">
        <f>IF(Input02!A9&lt;&gt;"",Input02!A9,"")</f>
        <v>4</v>
      </c>
      <c r="B17" s="292" t="str">
        <f>IF(Input02!B9&lt;&gt;"",Input02!B9,"")</f>
        <v>AHMAD ULUN NUHA</v>
      </c>
      <c r="C17" s="300" t="str">
        <f>IF(Input02!C9&lt;&gt;"",Input02!C9,"")</f>
        <v>L</v>
      </c>
      <c r="D17" s="303" t="str">
        <f>process02!BF20</f>
        <v/>
      </c>
      <c r="E17" s="303" t="str">
        <f>process02!BG20</f>
        <v/>
      </c>
      <c r="F17" s="303" t="str">
        <f>process02!BH20</f>
        <v/>
      </c>
      <c r="G17" s="303" t="str">
        <f>process02!BI20</f>
        <v/>
      </c>
      <c r="H17" s="303" t="str">
        <f>process02!BJ20</f>
        <v/>
      </c>
      <c r="I17" s="303" t="str">
        <f>process02!BK20</f>
        <v/>
      </c>
      <c r="J17" s="303" t="str">
        <f>process02!BL20</f>
        <v/>
      </c>
      <c r="K17" s="303" t="str">
        <f>process02!BM20</f>
        <v/>
      </c>
      <c r="L17" s="303" t="str">
        <f>process02!BN20</f>
        <v/>
      </c>
      <c r="M17" s="303" t="str">
        <f>process02!BO20</f>
        <v/>
      </c>
      <c r="N17" s="303" t="str">
        <f>process02!BP20</f>
        <v/>
      </c>
      <c r="O17" s="303" t="str">
        <f>process02!BQ20</f>
        <v/>
      </c>
      <c r="P17" s="303" t="str">
        <f>process02!BR20</f>
        <v/>
      </c>
      <c r="Q17" s="303" t="str">
        <f>process02!BS20</f>
        <v/>
      </c>
      <c r="R17" s="303" t="str">
        <f>process02!BT20</f>
        <v/>
      </c>
      <c r="S17" s="303" t="str">
        <f>process02!BU20</f>
        <v/>
      </c>
      <c r="T17" s="303" t="str">
        <f>process02!BV20</f>
        <v/>
      </c>
      <c r="U17" s="303" t="str">
        <f>process02!BW20</f>
        <v/>
      </c>
      <c r="V17" s="303" t="str">
        <f>process02!BX20</f>
        <v/>
      </c>
      <c r="W17" s="303" t="str">
        <f>process02!BY20</f>
        <v/>
      </c>
      <c r="X17" s="303" t="str">
        <f>process02!BZ20</f>
        <v/>
      </c>
      <c r="Y17" s="303" t="str">
        <f>process02!CA20</f>
        <v/>
      </c>
      <c r="Z17" s="303" t="str">
        <f>process02!CB20</f>
        <v/>
      </c>
      <c r="AA17" s="303" t="str">
        <f>process02!CC20</f>
        <v/>
      </c>
      <c r="AB17" s="303" t="str">
        <f>process02!CD20</f>
        <v/>
      </c>
      <c r="AC17" s="303" t="str">
        <f>process02!CE20</f>
        <v/>
      </c>
      <c r="AD17" s="303" t="str">
        <f>process02!CF20</f>
        <v/>
      </c>
      <c r="AE17" s="303" t="str">
        <f>process02!CG20</f>
        <v/>
      </c>
      <c r="AF17" s="303" t="str">
        <f>process02!CH20</f>
        <v/>
      </c>
      <c r="AG17" s="303" t="str">
        <f>process02!CI20</f>
        <v/>
      </c>
      <c r="AH17" s="303" t="str">
        <f>process02!CJ20</f>
        <v/>
      </c>
      <c r="AI17" s="303" t="str">
        <f>process02!CK20</f>
        <v/>
      </c>
      <c r="AJ17" s="303" t="str">
        <f>process02!CL20</f>
        <v/>
      </c>
      <c r="AK17" s="303" t="str">
        <f>process02!CM20</f>
        <v/>
      </c>
      <c r="AL17" s="303" t="str">
        <f>process02!CN20</f>
        <v/>
      </c>
      <c r="AM17" s="303" t="str">
        <f>process02!CO20</f>
        <v/>
      </c>
      <c r="AN17" s="303" t="str">
        <f>process02!CP20</f>
        <v/>
      </c>
      <c r="AO17" s="303" t="str">
        <f>process02!CQ20</f>
        <v/>
      </c>
      <c r="AP17" s="303" t="str">
        <f>process02!CR20</f>
        <v/>
      </c>
      <c r="AQ17" s="303" t="str">
        <f>process02!CS20</f>
        <v/>
      </c>
      <c r="AR17" s="303" t="str">
        <f>process02!CT20</f>
        <v/>
      </c>
      <c r="AS17" s="303" t="str">
        <f>process02!CU20</f>
        <v/>
      </c>
      <c r="AT17" s="303" t="str">
        <f>process02!CV20</f>
        <v/>
      </c>
      <c r="AU17" s="303" t="str">
        <f>process02!CW20</f>
        <v/>
      </c>
      <c r="AV17" s="303" t="str">
        <f>process02!CX20</f>
        <v/>
      </c>
      <c r="AW17" s="303" t="str">
        <f>process02!CY20</f>
        <v/>
      </c>
      <c r="AX17" s="303" t="str">
        <f>process02!CZ20</f>
        <v/>
      </c>
      <c r="AY17" s="303" t="str">
        <f>process02!DA20</f>
        <v/>
      </c>
      <c r="AZ17" s="303" t="str">
        <f>process02!DB20</f>
        <v/>
      </c>
      <c r="BA17" s="303" t="str">
        <f>process02!DC20</f>
        <v/>
      </c>
      <c r="BB17" s="304" t="str">
        <f>IF(Input02!CG9&lt;&gt;"",Input02!CG9,"")</f>
        <v/>
      </c>
    </row>
    <row r="18" spans="1:54" x14ac:dyDescent="0.35">
      <c r="A18" s="299">
        <f>IF(Input02!A10&lt;&gt;"",Input02!A10,"")</f>
        <v>5</v>
      </c>
      <c r="B18" s="30" t="str">
        <f>IF(Input02!B10&lt;&gt;"",Input02!B10,"")</f>
        <v>AHSINUL MUTHORIQ</v>
      </c>
      <c r="C18" s="299" t="str">
        <f>IF(Input02!C10&lt;&gt;"",Input02!C10,"")</f>
        <v>L</v>
      </c>
      <c r="D18" s="301" t="str">
        <f>process02!BF21</f>
        <v/>
      </c>
      <c r="E18" s="301" t="str">
        <f>process02!BG21</f>
        <v/>
      </c>
      <c r="F18" s="301" t="str">
        <f>process02!BH21</f>
        <v/>
      </c>
      <c r="G18" s="301" t="str">
        <f>process02!BI21</f>
        <v/>
      </c>
      <c r="H18" s="301" t="str">
        <f>process02!BJ21</f>
        <v/>
      </c>
      <c r="I18" s="301" t="str">
        <f>process02!BK21</f>
        <v/>
      </c>
      <c r="J18" s="301" t="str">
        <f>process02!BL21</f>
        <v/>
      </c>
      <c r="K18" s="301" t="str">
        <f>process02!BM21</f>
        <v/>
      </c>
      <c r="L18" s="301" t="str">
        <f>process02!BN21</f>
        <v/>
      </c>
      <c r="M18" s="301" t="str">
        <f>process02!BO21</f>
        <v/>
      </c>
      <c r="N18" s="301" t="str">
        <f>process02!BP21</f>
        <v/>
      </c>
      <c r="O18" s="301" t="str">
        <f>process02!BQ21</f>
        <v/>
      </c>
      <c r="P18" s="301" t="str">
        <f>process02!BR21</f>
        <v/>
      </c>
      <c r="Q18" s="301" t="str">
        <f>process02!BS21</f>
        <v/>
      </c>
      <c r="R18" s="301" t="str">
        <f>process02!BT21</f>
        <v/>
      </c>
      <c r="S18" s="301" t="str">
        <f>process02!BU21</f>
        <v/>
      </c>
      <c r="T18" s="301" t="str">
        <f>process02!BV21</f>
        <v/>
      </c>
      <c r="U18" s="301" t="str">
        <f>process02!BW21</f>
        <v/>
      </c>
      <c r="V18" s="301" t="str">
        <f>process02!BX21</f>
        <v/>
      </c>
      <c r="W18" s="301" t="str">
        <f>process02!BY21</f>
        <v/>
      </c>
      <c r="X18" s="301" t="str">
        <f>process02!BZ21</f>
        <v/>
      </c>
      <c r="Y18" s="301" t="str">
        <f>process02!CA21</f>
        <v/>
      </c>
      <c r="Z18" s="301" t="str">
        <f>process02!CB21</f>
        <v/>
      </c>
      <c r="AA18" s="301" t="str">
        <f>process02!CC21</f>
        <v/>
      </c>
      <c r="AB18" s="301" t="str">
        <f>process02!CD21</f>
        <v/>
      </c>
      <c r="AC18" s="301" t="str">
        <f>process02!CE21</f>
        <v/>
      </c>
      <c r="AD18" s="301" t="str">
        <f>process02!CF21</f>
        <v/>
      </c>
      <c r="AE18" s="301" t="str">
        <f>process02!CG21</f>
        <v/>
      </c>
      <c r="AF18" s="301" t="str">
        <f>process02!CH21</f>
        <v/>
      </c>
      <c r="AG18" s="301" t="str">
        <f>process02!CI21</f>
        <v/>
      </c>
      <c r="AH18" s="301" t="str">
        <f>process02!CJ21</f>
        <v/>
      </c>
      <c r="AI18" s="301" t="str">
        <f>process02!CK21</f>
        <v/>
      </c>
      <c r="AJ18" s="301" t="str">
        <f>process02!CL21</f>
        <v/>
      </c>
      <c r="AK18" s="301" t="str">
        <f>process02!CM21</f>
        <v/>
      </c>
      <c r="AL18" s="301" t="str">
        <f>process02!CN21</f>
        <v/>
      </c>
      <c r="AM18" s="301" t="str">
        <f>process02!CO21</f>
        <v/>
      </c>
      <c r="AN18" s="301" t="str">
        <f>process02!CP21</f>
        <v/>
      </c>
      <c r="AO18" s="301" t="str">
        <f>process02!CQ21</f>
        <v/>
      </c>
      <c r="AP18" s="301" t="str">
        <f>process02!CR21</f>
        <v/>
      </c>
      <c r="AQ18" s="301" t="str">
        <f>process02!CS21</f>
        <v/>
      </c>
      <c r="AR18" s="301" t="str">
        <f>process02!CT21</f>
        <v/>
      </c>
      <c r="AS18" s="301" t="str">
        <f>process02!CU21</f>
        <v/>
      </c>
      <c r="AT18" s="301" t="str">
        <f>process02!CV21</f>
        <v/>
      </c>
      <c r="AU18" s="301" t="str">
        <f>process02!CW21</f>
        <v/>
      </c>
      <c r="AV18" s="301" t="str">
        <f>process02!CX21</f>
        <v/>
      </c>
      <c r="AW18" s="301" t="str">
        <f>process02!CY21</f>
        <v/>
      </c>
      <c r="AX18" s="301" t="str">
        <f>process02!CZ21</f>
        <v/>
      </c>
      <c r="AY18" s="301" t="str">
        <f>process02!DA21</f>
        <v/>
      </c>
      <c r="AZ18" s="301" t="str">
        <f>process02!DB21</f>
        <v/>
      </c>
      <c r="BA18" s="301" t="str">
        <f>process02!DC21</f>
        <v/>
      </c>
      <c r="BB18" s="302" t="str">
        <f>IF(Input02!CG10&lt;&gt;"",Input02!CG10,"")</f>
        <v/>
      </c>
    </row>
    <row r="19" spans="1:54" x14ac:dyDescent="0.35">
      <c r="A19" s="300">
        <f>IF(Input02!A11&lt;&gt;"",Input02!A11,"")</f>
        <v>6</v>
      </c>
      <c r="B19" s="292" t="str">
        <f>IF(Input02!B11&lt;&gt;"",Input02!B11,"")</f>
        <v>ALFIN ARDIANSYAH NAWAWI</v>
      </c>
      <c r="C19" s="300" t="str">
        <f>IF(Input02!C11&lt;&gt;"",Input02!C11,"")</f>
        <v>L</v>
      </c>
      <c r="D19" s="303" t="str">
        <f>process02!BF22</f>
        <v/>
      </c>
      <c r="E19" s="303" t="str">
        <f>process02!BG22</f>
        <v/>
      </c>
      <c r="F19" s="303" t="str">
        <f>process02!BH22</f>
        <v/>
      </c>
      <c r="G19" s="303" t="str">
        <f>process02!BI22</f>
        <v/>
      </c>
      <c r="H19" s="303" t="str">
        <f>process02!BJ22</f>
        <v/>
      </c>
      <c r="I19" s="303" t="str">
        <f>process02!BK22</f>
        <v/>
      </c>
      <c r="J19" s="303" t="str">
        <f>process02!BL22</f>
        <v/>
      </c>
      <c r="K19" s="303" t="str">
        <f>process02!BM22</f>
        <v/>
      </c>
      <c r="L19" s="303" t="str">
        <f>process02!BN22</f>
        <v/>
      </c>
      <c r="M19" s="303" t="str">
        <f>process02!BO22</f>
        <v/>
      </c>
      <c r="N19" s="303" t="str">
        <f>process02!BP22</f>
        <v/>
      </c>
      <c r="O19" s="303" t="str">
        <f>process02!BQ22</f>
        <v/>
      </c>
      <c r="P19" s="303" t="str">
        <f>process02!BR22</f>
        <v/>
      </c>
      <c r="Q19" s="303" t="str">
        <f>process02!BS22</f>
        <v/>
      </c>
      <c r="R19" s="303" t="str">
        <f>process02!BT22</f>
        <v/>
      </c>
      <c r="S19" s="303" t="str">
        <f>process02!BU22</f>
        <v/>
      </c>
      <c r="T19" s="303" t="str">
        <f>process02!BV22</f>
        <v/>
      </c>
      <c r="U19" s="303" t="str">
        <f>process02!BW22</f>
        <v/>
      </c>
      <c r="V19" s="303" t="str">
        <f>process02!BX22</f>
        <v/>
      </c>
      <c r="W19" s="303" t="str">
        <f>process02!BY22</f>
        <v/>
      </c>
      <c r="X19" s="303" t="str">
        <f>process02!BZ22</f>
        <v/>
      </c>
      <c r="Y19" s="303" t="str">
        <f>process02!CA22</f>
        <v/>
      </c>
      <c r="Z19" s="303" t="str">
        <f>process02!CB22</f>
        <v/>
      </c>
      <c r="AA19" s="303" t="str">
        <f>process02!CC22</f>
        <v/>
      </c>
      <c r="AB19" s="303" t="str">
        <f>process02!CD22</f>
        <v/>
      </c>
      <c r="AC19" s="303" t="str">
        <f>process02!CE22</f>
        <v/>
      </c>
      <c r="AD19" s="303" t="str">
        <f>process02!CF22</f>
        <v/>
      </c>
      <c r="AE19" s="303" t="str">
        <f>process02!CG22</f>
        <v/>
      </c>
      <c r="AF19" s="303" t="str">
        <f>process02!CH22</f>
        <v/>
      </c>
      <c r="AG19" s="303" t="str">
        <f>process02!CI22</f>
        <v/>
      </c>
      <c r="AH19" s="303" t="str">
        <f>process02!CJ22</f>
        <v/>
      </c>
      <c r="AI19" s="303" t="str">
        <f>process02!CK22</f>
        <v/>
      </c>
      <c r="AJ19" s="303" t="str">
        <f>process02!CL22</f>
        <v/>
      </c>
      <c r="AK19" s="303" t="str">
        <f>process02!CM22</f>
        <v/>
      </c>
      <c r="AL19" s="303" t="str">
        <f>process02!CN22</f>
        <v/>
      </c>
      <c r="AM19" s="303" t="str">
        <f>process02!CO22</f>
        <v/>
      </c>
      <c r="AN19" s="303" t="str">
        <f>process02!CP22</f>
        <v/>
      </c>
      <c r="AO19" s="303" t="str">
        <f>process02!CQ22</f>
        <v/>
      </c>
      <c r="AP19" s="303" t="str">
        <f>process02!CR22</f>
        <v/>
      </c>
      <c r="AQ19" s="303" t="str">
        <f>process02!CS22</f>
        <v/>
      </c>
      <c r="AR19" s="303" t="str">
        <f>process02!CT22</f>
        <v/>
      </c>
      <c r="AS19" s="303" t="str">
        <f>process02!CU22</f>
        <v/>
      </c>
      <c r="AT19" s="303" t="str">
        <f>process02!CV22</f>
        <v/>
      </c>
      <c r="AU19" s="303" t="str">
        <f>process02!CW22</f>
        <v/>
      </c>
      <c r="AV19" s="303" t="str">
        <f>process02!CX22</f>
        <v/>
      </c>
      <c r="AW19" s="303" t="str">
        <f>process02!CY22</f>
        <v/>
      </c>
      <c r="AX19" s="303" t="str">
        <f>process02!CZ22</f>
        <v/>
      </c>
      <c r="AY19" s="303" t="str">
        <f>process02!DA22</f>
        <v/>
      </c>
      <c r="AZ19" s="303" t="str">
        <f>process02!DB22</f>
        <v/>
      </c>
      <c r="BA19" s="303" t="str">
        <f>process02!DC22</f>
        <v/>
      </c>
      <c r="BB19" s="304" t="str">
        <f>IF(Input02!CG11&lt;&gt;"",Input02!CG11,"")</f>
        <v/>
      </c>
    </row>
    <row r="20" spans="1:54" x14ac:dyDescent="0.35">
      <c r="A20" s="299">
        <f>IF(Input02!A12&lt;&gt;"",Input02!A12,"")</f>
        <v>7</v>
      </c>
      <c r="B20" s="30" t="str">
        <f>IF(Input02!B12&lt;&gt;"",Input02!B12,"")</f>
        <v>ALIF KHISBULLOH</v>
      </c>
      <c r="C20" s="299" t="str">
        <f>IF(Input02!C12&lt;&gt;"",Input02!C12,"")</f>
        <v>L</v>
      </c>
      <c r="D20" s="301" t="str">
        <f>process02!BF23</f>
        <v/>
      </c>
      <c r="E20" s="301" t="str">
        <f>process02!BG23</f>
        <v/>
      </c>
      <c r="F20" s="301" t="str">
        <f>process02!BH23</f>
        <v/>
      </c>
      <c r="G20" s="301" t="str">
        <f>process02!BI23</f>
        <v/>
      </c>
      <c r="H20" s="301" t="str">
        <f>process02!BJ23</f>
        <v/>
      </c>
      <c r="I20" s="301" t="str">
        <f>process02!BK23</f>
        <v/>
      </c>
      <c r="J20" s="301" t="str">
        <f>process02!BL23</f>
        <v/>
      </c>
      <c r="K20" s="301" t="str">
        <f>process02!BM23</f>
        <v/>
      </c>
      <c r="L20" s="301" t="str">
        <f>process02!BN23</f>
        <v/>
      </c>
      <c r="M20" s="301" t="str">
        <f>process02!BO23</f>
        <v/>
      </c>
      <c r="N20" s="301" t="str">
        <f>process02!BP23</f>
        <v/>
      </c>
      <c r="O20" s="301" t="str">
        <f>process02!BQ23</f>
        <v/>
      </c>
      <c r="P20" s="301" t="str">
        <f>process02!BR23</f>
        <v/>
      </c>
      <c r="Q20" s="301" t="str">
        <f>process02!BS23</f>
        <v/>
      </c>
      <c r="R20" s="301" t="str">
        <f>process02!BT23</f>
        <v/>
      </c>
      <c r="S20" s="301" t="str">
        <f>process02!BU23</f>
        <v/>
      </c>
      <c r="T20" s="301" t="str">
        <f>process02!BV23</f>
        <v/>
      </c>
      <c r="U20" s="301" t="str">
        <f>process02!BW23</f>
        <v/>
      </c>
      <c r="V20" s="301" t="str">
        <f>process02!BX23</f>
        <v/>
      </c>
      <c r="W20" s="301" t="str">
        <f>process02!BY23</f>
        <v/>
      </c>
      <c r="X20" s="301" t="str">
        <f>process02!BZ23</f>
        <v/>
      </c>
      <c r="Y20" s="301" t="str">
        <f>process02!CA23</f>
        <v/>
      </c>
      <c r="Z20" s="301" t="str">
        <f>process02!CB23</f>
        <v/>
      </c>
      <c r="AA20" s="301" t="str">
        <f>process02!CC23</f>
        <v/>
      </c>
      <c r="AB20" s="301" t="str">
        <f>process02!CD23</f>
        <v/>
      </c>
      <c r="AC20" s="301" t="str">
        <f>process02!CE23</f>
        <v/>
      </c>
      <c r="AD20" s="301" t="str">
        <f>process02!CF23</f>
        <v/>
      </c>
      <c r="AE20" s="301" t="str">
        <f>process02!CG23</f>
        <v/>
      </c>
      <c r="AF20" s="301" t="str">
        <f>process02!CH23</f>
        <v/>
      </c>
      <c r="AG20" s="301" t="str">
        <f>process02!CI23</f>
        <v/>
      </c>
      <c r="AH20" s="301" t="str">
        <f>process02!CJ23</f>
        <v/>
      </c>
      <c r="AI20" s="301" t="str">
        <f>process02!CK23</f>
        <v/>
      </c>
      <c r="AJ20" s="301" t="str">
        <f>process02!CL23</f>
        <v/>
      </c>
      <c r="AK20" s="301" t="str">
        <f>process02!CM23</f>
        <v/>
      </c>
      <c r="AL20" s="301" t="str">
        <f>process02!CN23</f>
        <v/>
      </c>
      <c r="AM20" s="301" t="str">
        <f>process02!CO23</f>
        <v/>
      </c>
      <c r="AN20" s="301" t="str">
        <f>process02!CP23</f>
        <v/>
      </c>
      <c r="AO20" s="301" t="str">
        <f>process02!CQ23</f>
        <v/>
      </c>
      <c r="AP20" s="301" t="str">
        <f>process02!CR23</f>
        <v/>
      </c>
      <c r="AQ20" s="301" t="str">
        <f>process02!CS23</f>
        <v/>
      </c>
      <c r="AR20" s="301" t="str">
        <f>process02!CT23</f>
        <v/>
      </c>
      <c r="AS20" s="301" t="str">
        <f>process02!CU23</f>
        <v/>
      </c>
      <c r="AT20" s="301" t="str">
        <f>process02!CV23</f>
        <v/>
      </c>
      <c r="AU20" s="301" t="str">
        <f>process02!CW23</f>
        <v/>
      </c>
      <c r="AV20" s="301" t="str">
        <f>process02!CX23</f>
        <v/>
      </c>
      <c r="AW20" s="301" t="str">
        <f>process02!CY23</f>
        <v/>
      </c>
      <c r="AX20" s="301" t="str">
        <f>process02!CZ23</f>
        <v/>
      </c>
      <c r="AY20" s="301" t="str">
        <f>process02!DA23</f>
        <v/>
      </c>
      <c r="AZ20" s="301" t="str">
        <f>process02!DB23</f>
        <v/>
      </c>
      <c r="BA20" s="301" t="str">
        <f>process02!DC23</f>
        <v/>
      </c>
      <c r="BB20" s="302" t="str">
        <f>IF(Input02!CG12&lt;&gt;"",Input02!CG12,"")</f>
        <v/>
      </c>
    </row>
    <row r="21" spans="1:54" x14ac:dyDescent="0.35">
      <c r="A21" s="300">
        <f>IF(Input02!A13&lt;&gt;"",Input02!A13,"")</f>
        <v>8</v>
      </c>
      <c r="B21" s="292" t="str">
        <f>IF(Input02!B13&lt;&gt;"",Input02!B13,"")</f>
        <v>AMELLIA AZZAH</v>
      </c>
      <c r="C21" s="300" t="str">
        <f>IF(Input02!C13&lt;&gt;"",Input02!C13,"")</f>
        <v>P</v>
      </c>
      <c r="D21" s="303" t="str">
        <f>process02!BF24</f>
        <v/>
      </c>
      <c r="E21" s="303" t="str">
        <f>process02!BG24</f>
        <v/>
      </c>
      <c r="F21" s="303" t="str">
        <f>process02!BH24</f>
        <v/>
      </c>
      <c r="G21" s="303" t="str">
        <f>process02!BI24</f>
        <v/>
      </c>
      <c r="H21" s="303" t="str">
        <f>process02!BJ24</f>
        <v/>
      </c>
      <c r="I21" s="303" t="str">
        <f>process02!BK24</f>
        <v/>
      </c>
      <c r="J21" s="303" t="str">
        <f>process02!BL24</f>
        <v/>
      </c>
      <c r="K21" s="303" t="str">
        <f>process02!BM24</f>
        <v/>
      </c>
      <c r="L21" s="303" t="str">
        <f>process02!BN24</f>
        <v/>
      </c>
      <c r="M21" s="303" t="str">
        <f>process02!BO24</f>
        <v/>
      </c>
      <c r="N21" s="303" t="str">
        <f>process02!BP24</f>
        <v/>
      </c>
      <c r="O21" s="303" t="str">
        <f>process02!BQ24</f>
        <v/>
      </c>
      <c r="P21" s="303" t="str">
        <f>process02!BR24</f>
        <v/>
      </c>
      <c r="Q21" s="303" t="str">
        <f>process02!BS24</f>
        <v/>
      </c>
      <c r="R21" s="303" t="str">
        <f>process02!BT24</f>
        <v/>
      </c>
      <c r="S21" s="303" t="str">
        <f>process02!BU24</f>
        <v/>
      </c>
      <c r="T21" s="303" t="str">
        <f>process02!BV24</f>
        <v/>
      </c>
      <c r="U21" s="303" t="str">
        <f>process02!BW24</f>
        <v/>
      </c>
      <c r="V21" s="303" t="str">
        <f>process02!BX24</f>
        <v/>
      </c>
      <c r="W21" s="303" t="str">
        <f>process02!BY24</f>
        <v/>
      </c>
      <c r="X21" s="303" t="str">
        <f>process02!BZ24</f>
        <v/>
      </c>
      <c r="Y21" s="303" t="str">
        <f>process02!CA24</f>
        <v/>
      </c>
      <c r="Z21" s="303" t="str">
        <f>process02!CB24</f>
        <v/>
      </c>
      <c r="AA21" s="303" t="str">
        <f>process02!CC24</f>
        <v/>
      </c>
      <c r="AB21" s="303" t="str">
        <f>process02!CD24</f>
        <v/>
      </c>
      <c r="AC21" s="303" t="str">
        <f>process02!CE24</f>
        <v/>
      </c>
      <c r="AD21" s="303" t="str">
        <f>process02!CF24</f>
        <v/>
      </c>
      <c r="AE21" s="303" t="str">
        <f>process02!CG24</f>
        <v/>
      </c>
      <c r="AF21" s="303" t="str">
        <f>process02!CH24</f>
        <v/>
      </c>
      <c r="AG21" s="303" t="str">
        <f>process02!CI24</f>
        <v/>
      </c>
      <c r="AH21" s="303" t="str">
        <f>process02!CJ24</f>
        <v/>
      </c>
      <c r="AI21" s="303" t="str">
        <f>process02!CK24</f>
        <v/>
      </c>
      <c r="AJ21" s="303" t="str">
        <f>process02!CL24</f>
        <v/>
      </c>
      <c r="AK21" s="303" t="str">
        <f>process02!CM24</f>
        <v/>
      </c>
      <c r="AL21" s="303" t="str">
        <f>process02!CN24</f>
        <v/>
      </c>
      <c r="AM21" s="303" t="str">
        <f>process02!CO24</f>
        <v/>
      </c>
      <c r="AN21" s="303" t="str">
        <f>process02!CP24</f>
        <v/>
      </c>
      <c r="AO21" s="303" t="str">
        <f>process02!CQ24</f>
        <v/>
      </c>
      <c r="AP21" s="303" t="str">
        <f>process02!CR24</f>
        <v/>
      </c>
      <c r="AQ21" s="303" t="str">
        <f>process02!CS24</f>
        <v/>
      </c>
      <c r="AR21" s="303" t="str">
        <f>process02!CT24</f>
        <v/>
      </c>
      <c r="AS21" s="303" t="str">
        <f>process02!CU24</f>
        <v/>
      </c>
      <c r="AT21" s="303" t="str">
        <f>process02!CV24</f>
        <v/>
      </c>
      <c r="AU21" s="303" t="str">
        <f>process02!CW24</f>
        <v/>
      </c>
      <c r="AV21" s="303" t="str">
        <f>process02!CX24</f>
        <v/>
      </c>
      <c r="AW21" s="303" t="str">
        <f>process02!CY24</f>
        <v/>
      </c>
      <c r="AX21" s="303" t="str">
        <f>process02!CZ24</f>
        <v/>
      </c>
      <c r="AY21" s="303" t="str">
        <f>process02!DA24</f>
        <v/>
      </c>
      <c r="AZ21" s="303" t="str">
        <f>process02!DB24</f>
        <v/>
      </c>
      <c r="BA21" s="303" t="str">
        <f>process02!DC24</f>
        <v/>
      </c>
      <c r="BB21" s="304" t="str">
        <f>IF(Input02!CG13&lt;&gt;"",Input02!CG13,"")</f>
        <v/>
      </c>
    </row>
    <row r="22" spans="1:54" x14ac:dyDescent="0.35">
      <c r="A22" s="299">
        <f>IF(Input02!A14&lt;&gt;"",Input02!A14,"")</f>
        <v>9</v>
      </c>
      <c r="B22" s="30" t="str">
        <f>IF(Input02!B14&lt;&gt;"",Input02!B14,"")</f>
        <v>ESTI ZAINAB SA'ADAH</v>
      </c>
      <c r="C22" s="299" t="str">
        <f>IF(Input02!C14&lt;&gt;"",Input02!C14,"")</f>
        <v>P</v>
      </c>
      <c r="D22" s="301" t="str">
        <f>process02!BF25</f>
        <v/>
      </c>
      <c r="E22" s="301" t="str">
        <f>process02!BG25</f>
        <v/>
      </c>
      <c r="F22" s="301" t="str">
        <f>process02!BH25</f>
        <v/>
      </c>
      <c r="G22" s="301" t="str">
        <f>process02!BI25</f>
        <v/>
      </c>
      <c r="H22" s="301" t="str">
        <f>process02!BJ25</f>
        <v/>
      </c>
      <c r="I22" s="301" t="str">
        <f>process02!BK25</f>
        <v/>
      </c>
      <c r="J22" s="301" t="str">
        <f>process02!BL25</f>
        <v/>
      </c>
      <c r="K22" s="301" t="str">
        <f>process02!BM25</f>
        <v/>
      </c>
      <c r="L22" s="301" t="str">
        <f>process02!BN25</f>
        <v/>
      </c>
      <c r="M22" s="301" t="str">
        <f>process02!BO25</f>
        <v/>
      </c>
      <c r="N22" s="301" t="str">
        <f>process02!BP25</f>
        <v/>
      </c>
      <c r="O22" s="301" t="str">
        <f>process02!BQ25</f>
        <v/>
      </c>
      <c r="P22" s="301" t="str">
        <f>process02!BR25</f>
        <v/>
      </c>
      <c r="Q22" s="301" t="str">
        <f>process02!BS25</f>
        <v/>
      </c>
      <c r="R22" s="301" t="str">
        <f>process02!BT25</f>
        <v/>
      </c>
      <c r="S22" s="301" t="str">
        <f>process02!BU25</f>
        <v/>
      </c>
      <c r="T22" s="301" t="str">
        <f>process02!BV25</f>
        <v/>
      </c>
      <c r="U22" s="301" t="str">
        <f>process02!BW25</f>
        <v/>
      </c>
      <c r="V22" s="301" t="str">
        <f>process02!BX25</f>
        <v/>
      </c>
      <c r="W22" s="301" t="str">
        <f>process02!BY25</f>
        <v/>
      </c>
      <c r="X22" s="301" t="str">
        <f>process02!BZ25</f>
        <v/>
      </c>
      <c r="Y22" s="301" t="str">
        <f>process02!CA25</f>
        <v/>
      </c>
      <c r="Z22" s="301" t="str">
        <f>process02!CB25</f>
        <v/>
      </c>
      <c r="AA22" s="301" t="str">
        <f>process02!CC25</f>
        <v/>
      </c>
      <c r="AB22" s="301" t="str">
        <f>process02!CD25</f>
        <v/>
      </c>
      <c r="AC22" s="301" t="str">
        <f>process02!CE25</f>
        <v/>
      </c>
      <c r="AD22" s="301" t="str">
        <f>process02!CF25</f>
        <v/>
      </c>
      <c r="AE22" s="301" t="str">
        <f>process02!CG25</f>
        <v/>
      </c>
      <c r="AF22" s="301" t="str">
        <f>process02!CH25</f>
        <v/>
      </c>
      <c r="AG22" s="301" t="str">
        <f>process02!CI25</f>
        <v/>
      </c>
      <c r="AH22" s="301" t="str">
        <f>process02!CJ25</f>
        <v/>
      </c>
      <c r="AI22" s="301" t="str">
        <f>process02!CK25</f>
        <v/>
      </c>
      <c r="AJ22" s="301" t="str">
        <f>process02!CL25</f>
        <v/>
      </c>
      <c r="AK22" s="301" t="str">
        <f>process02!CM25</f>
        <v/>
      </c>
      <c r="AL22" s="301" t="str">
        <f>process02!CN25</f>
        <v/>
      </c>
      <c r="AM22" s="301" t="str">
        <f>process02!CO25</f>
        <v/>
      </c>
      <c r="AN22" s="301" t="str">
        <f>process02!CP25</f>
        <v/>
      </c>
      <c r="AO22" s="301" t="str">
        <f>process02!CQ25</f>
        <v/>
      </c>
      <c r="AP22" s="301" t="str">
        <f>process02!CR25</f>
        <v/>
      </c>
      <c r="AQ22" s="301" t="str">
        <f>process02!CS25</f>
        <v/>
      </c>
      <c r="AR22" s="301" t="str">
        <f>process02!CT25</f>
        <v/>
      </c>
      <c r="AS22" s="301" t="str">
        <f>process02!CU25</f>
        <v/>
      </c>
      <c r="AT22" s="301" t="str">
        <f>process02!CV25</f>
        <v/>
      </c>
      <c r="AU22" s="301" t="str">
        <f>process02!CW25</f>
        <v/>
      </c>
      <c r="AV22" s="301" t="str">
        <f>process02!CX25</f>
        <v/>
      </c>
      <c r="AW22" s="301" t="str">
        <f>process02!CY25</f>
        <v/>
      </c>
      <c r="AX22" s="301" t="str">
        <f>process02!CZ25</f>
        <v/>
      </c>
      <c r="AY22" s="301" t="str">
        <f>process02!DA25</f>
        <v/>
      </c>
      <c r="AZ22" s="301" t="str">
        <f>process02!DB25</f>
        <v/>
      </c>
      <c r="BA22" s="301" t="str">
        <f>process02!DC25</f>
        <v/>
      </c>
      <c r="BB22" s="302" t="str">
        <f>IF(Input02!CG14&lt;&gt;"",Input02!CG14,"")</f>
        <v/>
      </c>
    </row>
    <row r="23" spans="1:54" x14ac:dyDescent="0.35">
      <c r="A23" s="300">
        <f>IF(Input02!A15&lt;&gt;"",Input02!A15,"")</f>
        <v>10</v>
      </c>
      <c r="B23" s="292" t="str">
        <f>IF(Input02!B15&lt;&gt;"",Input02!B15,"")</f>
        <v>FILZA MAWADATUN NISA</v>
      </c>
      <c r="C23" s="300" t="str">
        <f>IF(Input02!C15&lt;&gt;"",Input02!C15,"")</f>
        <v>P</v>
      </c>
      <c r="D23" s="303" t="str">
        <f>process02!BF26</f>
        <v/>
      </c>
      <c r="E23" s="303" t="str">
        <f>process02!BG26</f>
        <v/>
      </c>
      <c r="F23" s="303" t="str">
        <f>process02!BH26</f>
        <v/>
      </c>
      <c r="G23" s="303" t="str">
        <f>process02!BI26</f>
        <v/>
      </c>
      <c r="H23" s="303" t="str">
        <f>process02!BJ26</f>
        <v/>
      </c>
      <c r="I23" s="303" t="str">
        <f>process02!BK26</f>
        <v/>
      </c>
      <c r="J23" s="303" t="str">
        <f>process02!BL26</f>
        <v/>
      </c>
      <c r="K23" s="303" t="str">
        <f>process02!BM26</f>
        <v/>
      </c>
      <c r="L23" s="303" t="str">
        <f>process02!BN26</f>
        <v/>
      </c>
      <c r="M23" s="303" t="str">
        <f>process02!BO26</f>
        <v/>
      </c>
      <c r="N23" s="303" t="str">
        <f>process02!BP26</f>
        <v/>
      </c>
      <c r="O23" s="303" t="str">
        <f>process02!BQ26</f>
        <v/>
      </c>
      <c r="P23" s="303" t="str">
        <f>process02!BR26</f>
        <v/>
      </c>
      <c r="Q23" s="303" t="str">
        <f>process02!BS26</f>
        <v/>
      </c>
      <c r="R23" s="303" t="str">
        <f>process02!BT26</f>
        <v/>
      </c>
      <c r="S23" s="303" t="str">
        <f>process02!BU26</f>
        <v/>
      </c>
      <c r="T23" s="303" t="str">
        <f>process02!BV26</f>
        <v/>
      </c>
      <c r="U23" s="303" t="str">
        <f>process02!BW26</f>
        <v/>
      </c>
      <c r="V23" s="303" t="str">
        <f>process02!BX26</f>
        <v/>
      </c>
      <c r="W23" s="303" t="str">
        <f>process02!BY26</f>
        <v/>
      </c>
      <c r="X23" s="303" t="str">
        <f>process02!BZ26</f>
        <v/>
      </c>
      <c r="Y23" s="303" t="str">
        <f>process02!CA26</f>
        <v/>
      </c>
      <c r="Z23" s="303" t="str">
        <f>process02!CB26</f>
        <v/>
      </c>
      <c r="AA23" s="303" t="str">
        <f>process02!CC26</f>
        <v/>
      </c>
      <c r="AB23" s="303" t="str">
        <f>process02!CD26</f>
        <v/>
      </c>
      <c r="AC23" s="303" t="str">
        <f>process02!CE26</f>
        <v/>
      </c>
      <c r="AD23" s="303" t="str">
        <f>process02!CF26</f>
        <v/>
      </c>
      <c r="AE23" s="303" t="str">
        <f>process02!CG26</f>
        <v/>
      </c>
      <c r="AF23" s="303" t="str">
        <f>process02!CH26</f>
        <v/>
      </c>
      <c r="AG23" s="303" t="str">
        <f>process02!CI26</f>
        <v/>
      </c>
      <c r="AH23" s="303" t="str">
        <f>process02!CJ26</f>
        <v/>
      </c>
      <c r="AI23" s="303" t="str">
        <f>process02!CK26</f>
        <v/>
      </c>
      <c r="AJ23" s="303" t="str">
        <f>process02!CL26</f>
        <v/>
      </c>
      <c r="AK23" s="303" t="str">
        <f>process02!CM26</f>
        <v/>
      </c>
      <c r="AL23" s="303" t="str">
        <f>process02!CN26</f>
        <v/>
      </c>
      <c r="AM23" s="303" t="str">
        <f>process02!CO26</f>
        <v/>
      </c>
      <c r="AN23" s="303" t="str">
        <f>process02!CP26</f>
        <v/>
      </c>
      <c r="AO23" s="303" t="str">
        <f>process02!CQ26</f>
        <v/>
      </c>
      <c r="AP23" s="303" t="str">
        <f>process02!CR26</f>
        <v/>
      </c>
      <c r="AQ23" s="303" t="str">
        <f>process02!CS26</f>
        <v/>
      </c>
      <c r="AR23" s="303" t="str">
        <f>process02!CT26</f>
        <v/>
      </c>
      <c r="AS23" s="303" t="str">
        <f>process02!CU26</f>
        <v/>
      </c>
      <c r="AT23" s="303" t="str">
        <f>process02!CV26</f>
        <v/>
      </c>
      <c r="AU23" s="303" t="str">
        <f>process02!CW26</f>
        <v/>
      </c>
      <c r="AV23" s="303" t="str">
        <f>process02!CX26</f>
        <v/>
      </c>
      <c r="AW23" s="303" t="str">
        <f>process02!CY26</f>
        <v/>
      </c>
      <c r="AX23" s="303" t="str">
        <f>process02!CZ26</f>
        <v/>
      </c>
      <c r="AY23" s="303" t="str">
        <f>process02!DA26</f>
        <v/>
      </c>
      <c r="AZ23" s="303" t="str">
        <f>process02!DB26</f>
        <v/>
      </c>
      <c r="BA23" s="303" t="str">
        <f>process02!DC26</f>
        <v/>
      </c>
      <c r="BB23" s="304" t="str">
        <f>IF(Input02!CG15&lt;&gt;"",Input02!CG15,"")</f>
        <v/>
      </c>
    </row>
    <row r="24" spans="1:54" x14ac:dyDescent="0.35">
      <c r="A24" s="299">
        <f>IF(Input02!A16&lt;&gt;"",Input02!A16,"")</f>
        <v>11</v>
      </c>
      <c r="B24" s="30" t="str">
        <f>IF(Input02!B16&lt;&gt;"",Input02!B16,"")</f>
        <v>HERLINA TASKIA NUFUS</v>
      </c>
      <c r="C24" s="299" t="str">
        <f>IF(Input02!C16&lt;&gt;"",Input02!C16,"")</f>
        <v>P</v>
      </c>
      <c r="D24" s="301" t="str">
        <f>process02!BF27</f>
        <v/>
      </c>
      <c r="E24" s="301" t="str">
        <f>process02!BG27</f>
        <v/>
      </c>
      <c r="F24" s="301" t="str">
        <f>process02!BH27</f>
        <v/>
      </c>
      <c r="G24" s="301" t="str">
        <f>process02!BI27</f>
        <v/>
      </c>
      <c r="H24" s="301" t="str">
        <f>process02!BJ27</f>
        <v/>
      </c>
      <c r="I24" s="301" t="str">
        <f>process02!BK27</f>
        <v/>
      </c>
      <c r="J24" s="301" t="str">
        <f>process02!BL27</f>
        <v/>
      </c>
      <c r="K24" s="301" t="str">
        <f>process02!BM27</f>
        <v/>
      </c>
      <c r="L24" s="301" t="str">
        <f>process02!BN27</f>
        <v/>
      </c>
      <c r="M24" s="301" t="str">
        <f>process02!BO27</f>
        <v/>
      </c>
      <c r="N24" s="301" t="str">
        <f>process02!BP27</f>
        <v/>
      </c>
      <c r="O24" s="301" t="str">
        <f>process02!BQ27</f>
        <v/>
      </c>
      <c r="P24" s="301" t="str">
        <f>process02!BR27</f>
        <v/>
      </c>
      <c r="Q24" s="301" t="str">
        <f>process02!BS27</f>
        <v/>
      </c>
      <c r="R24" s="301" t="str">
        <f>process02!BT27</f>
        <v/>
      </c>
      <c r="S24" s="301" t="str">
        <f>process02!BU27</f>
        <v/>
      </c>
      <c r="T24" s="301" t="str">
        <f>process02!BV27</f>
        <v/>
      </c>
      <c r="U24" s="301" t="str">
        <f>process02!BW27</f>
        <v/>
      </c>
      <c r="V24" s="301" t="str">
        <f>process02!BX27</f>
        <v/>
      </c>
      <c r="W24" s="301" t="str">
        <f>process02!BY27</f>
        <v/>
      </c>
      <c r="X24" s="301" t="str">
        <f>process02!BZ27</f>
        <v/>
      </c>
      <c r="Y24" s="301" t="str">
        <f>process02!CA27</f>
        <v/>
      </c>
      <c r="Z24" s="301" t="str">
        <f>process02!CB27</f>
        <v/>
      </c>
      <c r="AA24" s="301" t="str">
        <f>process02!CC27</f>
        <v/>
      </c>
      <c r="AB24" s="301" t="str">
        <f>process02!CD27</f>
        <v/>
      </c>
      <c r="AC24" s="301" t="str">
        <f>process02!CE27</f>
        <v/>
      </c>
      <c r="AD24" s="301" t="str">
        <f>process02!CF27</f>
        <v/>
      </c>
      <c r="AE24" s="301" t="str">
        <f>process02!CG27</f>
        <v/>
      </c>
      <c r="AF24" s="301" t="str">
        <f>process02!CH27</f>
        <v/>
      </c>
      <c r="AG24" s="301" t="str">
        <f>process02!CI27</f>
        <v/>
      </c>
      <c r="AH24" s="301" t="str">
        <f>process02!CJ27</f>
        <v/>
      </c>
      <c r="AI24" s="301" t="str">
        <f>process02!CK27</f>
        <v/>
      </c>
      <c r="AJ24" s="301" t="str">
        <f>process02!CL27</f>
        <v/>
      </c>
      <c r="AK24" s="301" t="str">
        <f>process02!CM27</f>
        <v/>
      </c>
      <c r="AL24" s="301" t="str">
        <f>process02!CN27</f>
        <v/>
      </c>
      <c r="AM24" s="301" t="str">
        <f>process02!CO27</f>
        <v/>
      </c>
      <c r="AN24" s="301" t="str">
        <f>process02!CP27</f>
        <v/>
      </c>
      <c r="AO24" s="301" t="str">
        <f>process02!CQ27</f>
        <v/>
      </c>
      <c r="AP24" s="301" t="str">
        <f>process02!CR27</f>
        <v/>
      </c>
      <c r="AQ24" s="301" t="str">
        <f>process02!CS27</f>
        <v/>
      </c>
      <c r="AR24" s="301" t="str">
        <f>process02!CT27</f>
        <v/>
      </c>
      <c r="AS24" s="301" t="str">
        <f>process02!CU27</f>
        <v/>
      </c>
      <c r="AT24" s="301" t="str">
        <f>process02!CV27</f>
        <v/>
      </c>
      <c r="AU24" s="301" t="str">
        <f>process02!CW27</f>
        <v/>
      </c>
      <c r="AV24" s="301" t="str">
        <f>process02!CX27</f>
        <v/>
      </c>
      <c r="AW24" s="301" t="str">
        <f>process02!CY27</f>
        <v/>
      </c>
      <c r="AX24" s="301" t="str">
        <f>process02!CZ27</f>
        <v/>
      </c>
      <c r="AY24" s="301" t="str">
        <f>process02!DA27</f>
        <v/>
      </c>
      <c r="AZ24" s="301" t="str">
        <f>process02!DB27</f>
        <v/>
      </c>
      <c r="BA24" s="301" t="str">
        <f>process02!DC27</f>
        <v/>
      </c>
      <c r="BB24" s="302" t="str">
        <f>IF(Input02!CG16&lt;&gt;"",Input02!CG16,"")</f>
        <v/>
      </c>
    </row>
    <row r="25" spans="1:54" x14ac:dyDescent="0.35">
      <c r="A25" s="300">
        <f>IF(Input02!A17&lt;&gt;"",Input02!A17,"")</f>
        <v>12</v>
      </c>
      <c r="B25" s="292" t="str">
        <f>IF(Input02!B17&lt;&gt;"",Input02!B17,"")</f>
        <v>IRFANGI MAULANA AJRI</v>
      </c>
      <c r="C25" s="300" t="str">
        <f>IF(Input02!C17&lt;&gt;"",Input02!C17,"")</f>
        <v>L</v>
      </c>
      <c r="D25" s="303" t="str">
        <f>process02!BF28</f>
        <v/>
      </c>
      <c r="E25" s="303" t="str">
        <f>process02!BG28</f>
        <v/>
      </c>
      <c r="F25" s="303" t="str">
        <f>process02!BH28</f>
        <v/>
      </c>
      <c r="G25" s="303" t="str">
        <f>process02!BI28</f>
        <v/>
      </c>
      <c r="H25" s="303" t="str">
        <f>process02!BJ28</f>
        <v/>
      </c>
      <c r="I25" s="303" t="str">
        <f>process02!BK28</f>
        <v/>
      </c>
      <c r="J25" s="303" t="str">
        <f>process02!BL28</f>
        <v/>
      </c>
      <c r="K25" s="303" t="str">
        <f>process02!BM28</f>
        <v/>
      </c>
      <c r="L25" s="303" t="str">
        <f>process02!BN28</f>
        <v/>
      </c>
      <c r="M25" s="303" t="str">
        <f>process02!BO28</f>
        <v/>
      </c>
      <c r="N25" s="303" t="str">
        <f>process02!BP28</f>
        <v/>
      </c>
      <c r="O25" s="303" t="str">
        <f>process02!BQ28</f>
        <v/>
      </c>
      <c r="P25" s="303" t="str">
        <f>process02!BR28</f>
        <v/>
      </c>
      <c r="Q25" s="303" t="str">
        <f>process02!BS28</f>
        <v/>
      </c>
      <c r="R25" s="303" t="str">
        <f>process02!BT28</f>
        <v/>
      </c>
      <c r="S25" s="303" t="str">
        <f>process02!BU28</f>
        <v/>
      </c>
      <c r="T25" s="303" t="str">
        <f>process02!BV28</f>
        <v/>
      </c>
      <c r="U25" s="303" t="str">
        <f>process02!BW28</f>
        <v/>
      </c>
      <c r="V25" s="303" t="str">
        <f>process02!BX28</f>
        <v/>
      </c>
      <c r="W25" s="303" t="str">
        <f>process02!BY28</f>
        <v/>
      </c>
      <c r="X25" s="303" t="str">
        <f>process02!BZ28</f>
        <v/>
      </c>
      <c r="Y25" s="303" t="str">
        <f>process02!CA28</f>
        <v/>
      </c>
      <c r="Z25" s="303" t="str">
        <f>process02!CB28</f>
        <v/>
      </c>
      <c r="AA25" s="303" t="str">
        <f>process02!CC28</f>
        <v/>
      </c>
      <c r="AB25" s="303" t="str">
        <f>process02!CD28</f>
        <v/>
      </c>
      <c r="AC25" s="303" t="str">
        <f>process02!CE28</f>
        <v/>
      </c>
      <c r="AD25" s="303" t="str">
        <f>process02!CF28</f>
        <v/>
      </c>
      <c r="AE25" s="303" t="str">
        <f>process02!CG28</f>
        <v/>
      </c>
      <c r="AF25" s="303" t="str">
        <f>process02!CH28</f>
        <v/>
      </c>
      <c r="AG25" s="303" t="str">
        <f>process02!CI28</f>
        <v/>
      </c>
      <c r="AH25" s="303" t="str">
        <f>process02!CJ28</f>
        <v/>
      </c>
      <c r="AI25" s="303" t="str">
        <f>process02!CK28</f>
        <v/>
      </c>
      <c r="AJ25" s="303" t="str">
        <f>process02!CL28</f>
        <v/>
      </c>
      <c r="AK25" s="303" t="str">
        <f>process02!CM28</f>
        <v/>
      </c>
      <c r="AL25" s="303" t="str">
        <f>process02!CN28</f>
        <v/>
      </c>
      <c r="AM25" s="303" t="str">
        <f>process02!CO28</f>
        <v/>
      </c>
      <c r="AN25" s="303" t="str">
        <f>process02!CP28</f>
        <v/>
      </c>
      <c r="AO25" s="303" t="str">
        <f>process02!CQ28</f>
        <v/>
      </c>
      <c r="AP25" s="303" t="str">
        <f>process02!CR28</f>
        <v/>
      </c>
      <c r="AQ25" s="303" t="str">
        <f>process02!CS28</f>
        <v/>
      </c>
      <c r="AR25" s="303" t="str">
        <f>process02!CT28</f>
        <v/>
      </c>
      <c r="AS25" s="303" t="str">
        <f>process02!CU28</f>
        <v/>
      </c>
      <c r="AT25" s="303" t="str">
        <f>process02!CV28</f>
        <v/>
      </c>
      <c r="AU25" s="303" t="str">
        <f>process02!CW28</f>
        <v/>
      </c>
      <c r="AV25" s="303" t="str">
        <f>process02!CX28</f>
        <v/>
      </c>
      <c r="AW25" s="303" t="str">
        <f>process02!CY28</f>
        <v/>
      </c>
      <c r="AX25" s="303" t="str">
        <f>process02!CZ28</f>
        <v/>
      </c>
      <c r="AY25" s="303" t="str">
        <f>process02!DA28</f>
        <v/>
      </c>
      <c r="AZ25" s="303" t="str">
        <f>process02!DB28</f>
        <v/>
      </c>
      <c r="BA25" s="303" t="str">
        <f>process02!DC28</f>
        <v/>
      </c>
      <c r="BB25" s="304" t="str">
        <f>IF(Input02!CG17&lt;&gt;"",Input02!CG17,"")</f>
        <v/>
      </c>
    </row>
    <row r="26" spans="1:54" x14ac:dyDescent="0.35">
      <c r="A26" s="299">
        <f>IF(Input02!A18&lt;&gt;"",Input02!A18,"")</f>
        <v>13</v>
      </c>
      <c r="B26" s="30" t="str">
        <f>IF(Input02!B18&lt;&gt;"",Input02!B18,"")</f>
        <v>IRMA SURYANINGSIH</v>
      </c>
      <c r="C26" s="299" t="str">
        <f>IF(Input02!C18&lt;&gt;"",Input02!C18,"")</f>
        <v>P</v>
      </c>
      <c r="D26" s="301" t="str">
        <f>process02!BF29</f>
        <v/>
      </c>
      <c r="E26" s="301" t="str">
        <f>process02!BG29</f>
        <v/>
      </c>
      <c r="F26" s="301" t="str">
        <f>process02!BH29</f>
        <v/>
      </c>
      <c r="G26" s="301" t="str">
        <f>process02!BI29</f>
        <v/>
      </c>
      <c r="H26" s="301" t="str">
        <f>process02!BJ29</f>
        <v/>
      </c>
      <c r="I26" s="301" t="str">
        <f>process02!BK29</f>
        <v/>
      </c>
      <c r="J26" s="301" t="str">
        <f>process02!BL29</f>
        <v/>
      </c>
      <c r="K26" s="301" t="str">
        <f>process02!BM29</f>
        <v/>
      </c>
      <c r="L26" s="301" t="str">
        <f>process02!BN29</f>
        <v/>
      </c>
      <c r="M26" s="301" t="str">
        <f>process02!BO29</f>
        <v/>
      </c>
      <c r="N26" s="301" t="str">
        <f>process02!BP29</f>
        <v/>
      </c>
      <c r="O26" s="301" t="str">
        <f>process02!BQ29</f>
        <v/>
      </c>
      <c r="P26" s="301" t="str">
        <f>process02!BR29</f>
        <v/>
      </c>
      <c r="Q26" s="301" t="str">
        <f>process02!BS29</f>
        <v/>
      </c>
      <c r="R26" s="301" t="str">
        <f>process02!BT29</f>
        <v/>
      </c>
      <c r="S26" s="301" t="str">
        <f>process02!BU29</f>
        <v/>
      </c>
      <c r="T26" s="301" t="str">
        <f>process02!BV29</f>
        <v/>
      </c>
      <c r="U26" s="301" t="str">
        <f>process02!BW29</f>
        <v/>
      </c>
      <c r="V26" s="301" t="str">
        <f>process02!BX29</f>
        <v/>
      </c>
      <c r="W26" s="301" t="str">
        <f>process02!BY29</f>
        <v/>
      </c>
      <c r="X26" s="301" t="str">
        <f>process02!BZ29</f>
        <v/>
      </c>
      <c r="Y26" s="301" t="str">
        <f>process02!CA29</f>
        <v/>
      </c>
      <c r="Z26" s="301" t="str">
        <f>process02!CB29</f>
        <v/>
      </c>
      <c r="AA26" s="301" t="str">
        <f>process02!CC29</f>
        <v/>
      </c>
      <c r="AB26" s="301" t="str">
        <f>process02!CD29</f>
        <v/>
      </c>
      <c r="AC26" s="301" t="str">
        <f>process02!CE29</f>
        <v/>
      </c>
      <c r="AD26" s="301" t="str">
        <f>process02!CF29</f>
        <v/>
      </c>
      <c r="AE26" s="301" t="str">
        <f>process02!CG29</f>
        <v/>
      </c>
      <c r="AF26" s="301" t="str">
        <f>process02!CH29</f>
        <v/>
      </c>
      <c r="AG26" s="301" t="str">
        <f>process02!CI29</f>
        <v/>
      </c>
      <c r="AH26" s="301" t="str">
        <f>process02!CJ29</f>
        <v/>
      </c>
      <c r="AI26" s="301" t="str">
        <f>process02!CK29</f>
        <v/>
      </c>
      <c r="AJ26" s="301" t="str">
        <f>process02!CL29</f>
        <v/>
      </c>
      <c r="AK26" s="301" t="str">
        <f>process02!CM29</f>
        <v/>
      </c>
      <c r="AL26" s="301" t="str">
        <f>process02!CN29</f>
        <v/>
      </c>
      <c r="AM26" s="301" t="str">
        <f>process02!CO29</f>
        <v/>
      </c>
      <c r="AN26" s="301" t="str">
        <f>process02!CP29</f>
        <v/>
      </c>
      <c r="AO26" s="301" t="str">
        <f>process02!CQ29</f>
        <v/>
      </c>
      <c r="AP26" s="301" t="str">
        <f>process02!CR29</f>
        <v/>
      </c>
      <c r="AQ26" s="301" t="str">
        <f>process02!CS29</f>
        <v/>
      </c>
      <c r="AR26" s="301" t="str">
        <f>process02!CT29</f>
        <v/>
      </c>
      <c r="AS26" s="301" t="str">
        <f>process02!CU29</f>
        <v/>
      </c>
      <c r="AT26" s="301" t="str">
        <f>process02!CV29</f>
        <v/>
      </c>
      <c r="AU26" s="301" t="str">
        <f>process02!CW29</f>
        <v/>
      </c>
      <c r="AV26" s="301" t="str">
        <f>process02!CX29</f>
        <v/>
      </c>
      <c r="AW26" s="301" t="str">
        <f>process02!CY29</f>
        <v/>
      </c>
      <c r="AX26" s="301" t="str">
        <f>process02!CZ29</f>
        <v/>
      </c>
      <c r="AY26" s="301" t="str">
        <f>process02!DA29</f>
        <v/>
      </c>
      <c r="AZ26" s="301" t="str">
        <f>process02!DB29</f>
        <v/>
      </c>
      <c r="BA26" s="301" t="str">
        <f>process02!DC29</f>
        <v/>
      </c>
      <c r="BB26" s="302" t="str">
        <f>IF(Input02!CG18&lt;&gt;"",Input02!CG18,"")</f>
        <v/>
      </c>
    </row>
    <row r="27" spans="1:54" x14ac:dyDescent="0.35">
      <c r="A27" s="300">
        <f>IF(Input02!A19&lt;&gt;"",Input02!A19,"")</f>
        <v>14</v>
      </c>
      <c r="B27" s="292" t="str">
        <f>IF(Input02!B19&lt;&gt;"",Input02!B19,"")</f>
        <v>ITA NURROHMAH</v>
      </c>
      <c r="C27" s="300" t="str">
        <f>IF(Input02!C19&lt;&gt;"",Input02!C19,"")</f>
        <v>P</v>
      </c>
      <c r="D27" s="303" t="str">
        <f>process02!BF30</f>
        <v/>
      </c>
      <c r="E27" s="303" t="str">
        <f>process02!BG30</f>
        <v/>
      </c>
      <c r="F27" s="303" t="str">
        <f>process02!BH30</f>
        <v/>
      </c>
      <c r="G27" s="303" t="str">
        <f>process02!BI30</f>
        <v/>
      </c>
      <c r="H27" s="303" t="str">
        <f>process02!BJ30</f>
        <v/>
      </c>
      <c r="I27" s="303" t="str">
        <f>process02!BK30</f>
        <v/>
      </c>
      <c r="J27" s="303" t="str">
        <f>process02!BL30</f>
        <v/>
      </c>
      <c r="K27" s="303" t="str">
        <f>process02!BM30</f>
        <v/>
      </c>
      <c r="L27" s="303" t="str">
        <f>process02!BN30</f>
        <v/>
      </c>
      <c r="M27" s="303" t="str">
        <f>process02!BO30</f>
        <v/>
      </c>
      <c r="N27" s="303" t="str">
        <f>process02!BP30</f>
        <v/>
      </c>
      <c r="O27" s="303" t="str">
        <f>process02!BQ30</f>
        <v/>
      </c>
      <c r="P27" s="303" t="str">
        <f>process02!BR30</f>
        <v/>
      </c>
      <c r="Q27" s="303" t="str">
        <f>process02!BS30</f>
        <v/>
      </c>
      <c r="R27" s="303" t="str">
        <f>process02!BT30</f>
        <v/>
      </c>
      <c r="S27" s="303" t="str">
        <f>process02!BU30</f>
        <v/>
      </c>
      <c r="T27" s="303" t="str">
        <f>process02!BV30</f>
        <v/>
      </c>
      <c r="U27" s="303" t="str">
        <f>process02!BW30</f>
        <v/>
      </c>
      <c r="V27" s="303" t="str">
        <f>process02!BX30</f>
        <v/>
      </c>
      <c r="W27" s="303" t="str">
        <f>process02!BY30</f>
        <v/>
      </c>
      <c r="X27" s="303" t="str">
        <f>process02!BZ30</f>
        <v/>
      </c>
      <c r="Y27" s="303" t="str">
        <f>process02!CA30</f>
        <v/>
      </c>
      <c r="Z27" s="303" t="str">
        <f>process02!CB30</f>
        <v/>
      </c>
      <c r="AA27" s="303" t="str">
        <f>process02!CC30</f>
        <v/>
      </c>
      <c r="AB27" s="303" t="str">
        <f>process02!CD30</f>
        <v/>
      </c>
      <c r="AC27" s="303" t="str">
        <f>process02!CE30</f>
        <v/>
      </c>
      <c r="AD27" s="303" t="str">
        <f>process02!CF30</f>
        <v/>
      </c>
      <c r="AE27" s="303" t="str">
        <f>process02!CG30</f>
        <v/>
      </c>
      <c r="AF27" s="303" t="str">
        <f>process02!CH30</f>
        <v/>
      </c>
      <c r="AG27" s="303" t="str">
        <f>process02!CI30</f>
        <v/>
      </c>
      <c r="AH27" s="303" t="str">
        <f>process02!CJ30</f>
        <v/>
      </c>
      <c r="AI27" s="303" t="str">
        <f>process02!CK30</f>
        <v/>
      </c>
      <c r="AJ27" s="303" t="str">
        <f>process02!CL30</f>
        <v/>
      </c>
      <c r="AK27" s="303" t="str">
        <f>process02!CM30</f>
        <v/>
      </c>
      <c r="AL27" s="303" t="str">
        <f>process02!CN30</f>
        <v/>
      </c>
      <c r="AM27" s="303" t="str">
        <f>process02!CO30</f>
        <v/>
      </c>
      <c r="AN27" s="303" t="str">
        <f>process02!CP30</f>
        <v/>
      </c>
      <c r="AO27" s="303" t="str">
        <f>process02!CQ30</f>
        <v/>
      </c>
      <c r="AP27" s="303" t="str">
        <f>process02!CR30</f>
        <v/>
      </c>
      <c r="AQ27" s="303" t="str">
        <f>process02!CS30</f>
        <v/>
      </c>
      <c r="AR27" s="303" t="str">
        <f>process02!CT30</f>
        <v/>
      </c>
      <c r="AS27" s="303" t="str">
        <f>process02!CU30</f>
        <v/>
      </c>
      <c r="AT27" s="303" t="str">
        <f>process02!CV30</f>
        <v/>
      </c>
      <c r="AU27" s="303" t="str">
        <f>process02!CW30</f>
        <v/>
      </c>
      <c r="AV27" s="303" t="str">
        <f>process02!CX30</f>
        <v/>
      </c>
      <c r="AW27" s="303" t="str">
        <f>process02!CY30</f>
        <v/>
      </c>
      <c r="AX27" s="303" t="str">
        <f>process02!CZ30</f>
        <v/>
      </c>
      <c r="AY27" s="303" t="str">
        <f>process02!DA30</f>
        <v/>
      </c>
      <c r="AZ27" s="303" t="str">
        <f>process02!DB30</f>
        <v/>
      </c>
      <c r="BA27" s="303" t="str">
        <f>process02!DC30</f>
        <v/>
      </c>
      <c r="BB27" s="304" t="str">
        <f>IF(Input02!CG19&lt;&gt;"",Input02!CG19,"")</f>
        <v/>
      </c>
    </row>
    <row r="28" spans="1:54" x14ac:dyDescent="0.35">
      <c r="A28" s="299">
        <f>IF(Input02!A20&lt;&gt;"",Input02!A20,"")</f>
        <v>15</v>
      </c>
      <c r="B28" s="30" t="str">
        <f>IF(Input02!B20&lt;&gt;"",Input02!B20,"")</f>
        <v>JIHAN TALITA ULFAH</v>
      </c>
      <c r="C28" s="299" t="str">
        <f>IF(Input02!C20&lt;&gt;"",Input02!C20,"")</f>
        <v>P</v>
      </c>
      <c r="D28" s="301" t="str">
        <f>process02!BF31</f>
        <v/>
      </c>
      <c r="E28" s="301" t="str">
        <f>process02!BG31</f>
        <v/>
      </c>
      <c r="F28" s="301" t="str">
        <f>process02!BH31</f>
        <v/>
      </c>
      <c r="G28" s="301" t="str">
        <f>process02!BI31</f>
        <v/>
      </c>
      <c r="H28" s="301" t="str">
        <f>process02!BJ31</f>
        <v/>
      </c>
      <c r="I28" s="301" t="str">
        <f>process02!BK31</f>
        <v/>
      </c>
      <c r="J28" s="301" t="str">
        <f>process02!BL31</f>
        <v/>
      </c>
      <c r="K28" s="301" t="str">
        <f>process02!BM31</f>
        <v/>
      </c>
      <c r="L28" s="301" t="str">
        <f>process02!BN31</f>
        <v/>
      </c>
      <c r="M28" s="301" t="str">
        <f>process02!BO31</f>
        <v/>
      </c>
      <c r="N28" s="301" t="str">
        <f>process02!BP31</f>
        <v/>
      </c>
      <c r="O28" s="301" t="str">
        <f>process02!BQ31</f>
        <v/>
      </c>
      <c r="P28" s="301" t="str">
        <f>process02!BR31</f>
        <v/>
      </c>
      <c r="Q28" s="301" t="str">
        <f>process02!BS31</f>
        <v/>
      </c>
      <c r="R28" s="301" t="str">
        <f>process02!BT31</f>
        <v/>
      </c>
      <c r="S28" s="301" t="str">
        <f>process02!BU31</f>
        <v/>
      </c>
      <c r="T28" s="301" t="str">
        <f>process02!BV31</f>
        <v/>
      </c>
      <c r="U28" s="301" t="str">
        <f>process02!BW31</f>
        <v/>
      </c>
      <c r="V28" s="301" t="str">
        <f>process02!BX31</f>
        <v/>
      </c>
      <c r="W28" s="301" t="str">
        <f>process02!BY31</f>
        <v/>
      </c>
      <c r="X28" s="301" t="str">
        <f>process02!BZ31</f>
        <v/>
      </c>
      <c r="Y28" s="301" t="str">
        <f>process02!CA31</f>
        <v/>
      </c>
      <c r="Z28" s="301" t="str">
        <f>process02!CB31</f>
        <v/>
      </c>
      <c r="AA28" s="301" t="str">
        <f>process02!CC31</f>
        <v/>
      </c>
      <c r="AB28" s="301" t="str">
        <f>process02!CD31</f>
        <v/>
      </c>
      <c r="AC28" s="301" t="str">
        <f>process02!CE31</f>
        <v/>
      </c>
      <c r="AD28" s="301" t="str">
        <f>process02!CF31</f>
        <v/>
      </c>
      <c r="AE28" s="301" t="str">
        <f>process02!CG31</f>
        <v/>
      </c>
      <c r="AF28" s="301" t="str">
        <f>process02!CH31</f>
        <v/>
      </c>
      <c r="AG28" s="301" t="str">
        <f>process02!CI31</f>
        <v/>
      </c>
      <c r="AH28" s="301" t="str">
        <f>process02!CJ31</f>
        <v/>
      </c>
      <c r="AI28" s="301" t="str">
        <f>process02!CK31</f>
        <v/>
      </c>
      <c r="AJ28" s="301" t="str">
        <f>process02!CL31</f>
        <v/>
      </c>
      <c r="AK28" s="301" t="str">
        <f>process02!CM31</f>
        <v/>
      </c>
      <c r="AL28" s="301" t="str">
        <f>process02!CN31</f>
        <v/>
      </c>
      <c r="AM28" s="301" t="str">
        <f>process02!CO31</f>
        <v/>
      </c>
      <c r="AN28" s="301" t="str">
        <f>process02!CP31</f>
        <v/>
      </c>
      <c r="AO28" s="301" t="str">
        <f>process02!CQ31</f>
        <v/>
      </c>
      <c r="AP28" s="301" t="str">
        <f>process02!CR31</f>
        <v/>
      </c>
      <c r="AQ28" s="301" t="str">
        <f>process02!CS31</f>
        <v/>
      </c>
      <c r="AR28" s="301" t="str">
        <f>process02!CT31</f>
        <v/>
      </c>
      <c r="AS28" s="301" t="str">
        <f>process02!CU31</f>
        <v/>
      </c>
      <c r="AT28" s="301" t="str">
        <f>process02!CV31</f>
        <v/>
      </c>
      <c r="AU28" s="301" t="str">
        <f>process02!CW31</f>
        <v/>
      </c>
      <c r="AV28" s="301" t="str">
        <f>process02!CX31</f>
        <v/>
      </c>
      <c r="AW28" s="301" t="str">
        <f>process02!CY31</f>
        <v/>
      </c>
      <c r="AX28" s="301" t="str">
        <f>process02!CZ31</f>
        <v/>
      </c>
      <c r="AY28" s="301" t="str">
        <f>process02!DA31</f>
        <v/>
      </c>
      <c r="AZ28" s="301" t="str">
        <f>process02!DB31</f>
        <v/>
      </c>
      <c r="BA28" s="301" t="str">
        <f>process02!DC31</f>
        <v/>
      </c>
      <c r="BB28" s="302" t="str">
        <f>IF(Input02!CG20&lt;&gt;"",Input02!CG20,"")</f>
        <v/>
      </c>
    </row>
    <row r="29" spans="1:54" x14ac:dyDescent="0.35">
      <c r="A29" s="300">
        <f>IF(Input02!A21&lt;&gt;"",Input02!A21,"")</f>
        <v>16</v>
      </c>
      <c r="B29" s="292" t="str">
        <f>IF(Input02!B21&lt;&gt;"",Input02!B21,"")</f>
        <v>JUSUF BAKHTIAR</v>
      </c>
      <c r="C29" s="300" t="str">
        <f>IF(Input02!C21&lt;&gt;"",Input02!C21,"")</f>
        <v>L</v>
      </c>
      <c r="D29" s="303" t="str">
        <f>process02!BF32</f>
        <v/>
      </c>
      <c r="E29" s="303" t="str">
        <f>process02!BG32</f>
        <v/>
      </c>
      <c r="F29" s="303" t="str">
        <f>process02!BH32</f>
        <v/>
      </c>
      <c r="G29" s="303" t="str">
        <f>process02!BI32</f>
        <v/>
      </c>
      <c r="H29" s="303" t="str">
        <f>process02!BJ32</f>
        <v/>
      </c>
      <c r="I29" s="303" t="str">
        <f>process02!BK32</f>
        <v/>
      </c>
      <c r="J29" s="303" t="str">
        <f>process02!BL32</f>
        <v/>
      </c>
      <c r="K29" s="303" t="str">
        <f>process02!BM32</f>
        <v/>
      </c>
      <c r="L29" s="303" t="str">
        <f>process02!BN32</f>
        <v/>
      </c>
      <c r="M29" s="303" t="str">
        <f>process02!BO32</f>
        <v/>
      </c>
      <c r="N29" s="303" t="str">
        <f>process02!BP32</f>
        <v/>
      </c>
      <c r="O29" s="303" t="str">
        <f>process02!BQ32</f>
        <v/>
      </c>
      <c r="P29" s="303" t="str">
        <f>process02!BR32</f>
        <v/>
      </c>
      <c r="Q29" s="303" t="str">
        <f>process02!BS32</f>
        <v/>
      </c>
      <c r="R29" s="303" t="str">
        <f>process02!BT32</f>
        <v/>
      </c>
      <c r="S29" s="303" t="str">
        <f>process02!BU32</f>
        <v/>
      </c>
      <c r="T29" s="303" t="str">
        <f>process02!BV32</f>
        <v/>
      </c>
      <c r="U29" s="303" t="str">
        <f>process02!BW32</f>
        <v/>
      </c>
      <c r="V29" s="303" t="str">
        <f>process02!BX32</f>
        <v/>
      </c>
      <c r="W29" s="303" t="str">
        <f>process02!BY32</f>
        <v/>
      </c>
      <c r="X29" s="303" t="str">
        <f>process02!BZ32</f>
        <v/>
      </c>
      <c r="Y29" s="303" t="str">
        <f>process02!CA32</f>
        <v/>
      </c>
      <c r="Z29" s="303" t="str">
        <f>process02!CB32</f>
        <v/>
      </c>
      <c r="AA29" s="303" t="str">
        <f>process02!CC32</f>
        <v/>
      </c>
      <c r="AB29" s="303" t="str">
        <f>process02!CD32</f>
        <v/>
      </c>
      <c r="AC29" s="303" t="str">
        <f>process02!CE32</f>
        <v/>
      </c>
      <c r="AD29" s="303" t="str">
        <f>process02!CF32</f>
        <v/>
      </c>
      <c r="AE29" s="303" t="str">
        <f>process02!CG32</f>
        <v/>
      </c>
      <c r="AF29" s="303" t="str">
        <f>process02!CH32</f>
        <v/>
      </c>
      <c r="AG29" s="303" t="str">
        <f>process02!CI32</f>
        <v/>
      </c>
      <c r="AH29" s="303" t="str">
        <f>process02!CJ32</f>
        <v/>
      </c>
      <c r="AI29" s="303" t="str">
        <f>process02!CK32</f>
        <v/>
      </c>
      <c r="AJ29" s="303" t="str">
        <f>process02!CL32</f>
        <v/>
      </c>
      <c r="AK29" s="303" t="str">
        <f>process02!CM32</f>
        <v/>
      </c>
      <c r="AL29" s="303" t="str">
        <f>process02!CN32</f>
        <v/>
      </c>
      <c r="AM29" s="303" t="str">
        <f>process02!CO32</f>
        <v/>
      </c>
      <c r="AN29" s="303" t="str">
        <f>process02!CP32</f>
        <v/>
      </c>
      <c r="AO29" s="303" t="str">
        <f>process02!CQ32</f>
        <v/>
      </c>
      <c r="AP29" s="303" t="str">
        <f>process02!CR32</f>
        <v/>
      </c>
      <c r="AQ29" s="303" t="str">
        <f>process02!CS32</f>
        <v/>
      </c>
      <c r="AR29" s="303" t="str">
        <f>process02!CT32</f>
        <v/>
      </c>
      <c r="AS29" s="303" t="str">
        <f>process02!CU32</f>
        <v/>
      </c>
      <c r="AT29" s="303" t="str">
        <f>process02!CV32</f>
        <v/>
      </c>
      <c r="AU29" s="303" t="str">
        <f>process02!CW32</f>
        <v/>
      </c>
      <c r="AV29" s="303" t="str">
        <f>process02!CX32</f>
        <v/>
      </c>
      <c r="AW29" s="303" t="str">
        <f>process02!CY32</f>
        <v/>
      </c>
      <c r="AX29" s="303" t="str">
        <f>process02!CZ32</f>
        <v/>
      </c>
      <c r="AY29" s="303" t="str">
        <f>process02!DA32</f>
        <v/>
      </c>
      <c r="AZ29" s="303" t="str">
        <f>process02!DB32</f>
        <v/>
      </c>
      <c r="BA29" s="303" t="str">
        <f>process02!DC32</f>
        <v/>
      </c>
      <c r="BB29" s="304" t="str">
        <f>IF(Input02!CG21&lt;&gt;"",Input02!CG21,"")</f>
        <v/>
      </c>
    </row>
    <row r="30" spans="1:54" x14ac:dyDescent="0.35">
      <c r="A30" s="299">
        <f>IF(Input02!A22&lt;&gt;"",Input02!A22,"")</f>
        <v>17</v>
      </c>
      <c r="B30" s="30" t="str">
        <f>IF(Input02!B22&lt;&gt;"",Input02!B22,"")</f>
        <v>MUHAMMAD FATWA AJI</v>
      </c>
      <c r="C30" s="299" t="str">
        <f>IF(Input02!C22&lt;&gt;"",Input02!C22,"")</f>
        <v>L</v>
      </c>
      <c r="D30" s="301" t="str">
        <f>process02!BF33</f>
        <v/>
      </c>
      <c r="E30" s="301" t="str">
        <f>process02!BG33</f>
        <v/>
      </c>
      <c r="F30" s="301" t="str">
        <f>process02!BH33</f>
        <v/>
      </c>
      <c r="G30" s="301" t="str">
        <f>process02!BI33</f>
        <v/>
      </c>
      <c r="H30" s="301" t="str">
        <f>process02!BJ33</f>
        <v/>
      </c>
      <c r="I30" s="301" t="str">
        <f>process02!BK33</f>
        <v/>
      </c>
      <c r="J30" s="301" t="str">
        <f>process02!BL33</f>
        <v/>
      </c>
      <c r="K30" s="301" t="str">
        <f>process02!BM33</f>
        <v/>
      </c>
      <c r="L30" s="301" t="str">
        <f>process02!BN33</f>
        <v/>
      </c>
      <c r="M30" s="301" t="str">
        <f>process02!BO33</f>
        <v/>
      </c>
      <c r="N30" s="301" t="str">
        <f>process02!BP33</f>
        <v/>
      </c>
      <c r="O30" s="301" t="str">
        <f>process02!BQ33</f>
        <v/>
      </c>
      <c r="P30" s="301" t="str">
        <f>process02!BR33</f>
        <v/>
      </c>
      <c r="Q30" s="301" t="str">
        <f>process02!BS33</f>
        <v/>
      </c>
      <c r="R30" s="301" t="str">
        <f>process02!BT33</f>
        <v/>
      </c>
      <c r="S30" s="301" t="str">
        <f>process02!BU33</f>
        <v/>
      </c>
      <c r="T30" s="301" t="str">
        <f>process02!BV33</f>
        <v/>
      </c>
      <c r="U30" s="301" t="str">
        <f>process02!BW33</f>
        <v/>
      </c>
      <c r="V30" s="301" t="str">
        <f>process02!BX33</f>
        <v/>
      </c>
      <c r="W30" s="301" t="str">
        <f>process02!BY33</f>
        <v/>
      </c>
      <c r="X30" s="301" t="str">
        <f>process02!BZ33</f>
        <v/>
      </c>
      <c r="Y30" s="301" t="str">
        <f>process02!CA33</f>
        <v/>
      </c>
      <c r="Z30" s="301" t="str">
        <f>process02!CB33</f>
        <v/>
      </c>
      <c r="AA30" s="301" t="str">
        <f>process02!CC33</f>
        <v/>
      </c>
      <c r="AB30" s="301" t="str">
        <f>process02!CD33</f>
        <v/>
      </c>
      <c r="AC30" s="301" t="str">
        <f>process02!CE33</f>
        <v/>
      </c>
      <c r="AD30" s="301" t="str">
        <f>process02!CF33</f>
        <v/>
      </c>
      <c r="AE30" s="301" t="str">
        <f>process02!CG33</f>
        <v/>
      </c>
      <c r="AF30" s="301" t="str">
        <f>process02!CH33</f>
        <v/>
      </c>
      <c r="AG30" s="301" t="str">
        <f>process02!CI33</f>
        <v/>
      </c>
      <c r="AH30" s="301" t="str">
        <f>process02!CJ33</f>
        <v/>
      </c>
      <c r="AI30" s="301" t="str">
        <f>process02!CK33</f>
        <v/>
      </c>
      <c r="AJ30" s="301" t="str">
        <f>process02!CL33</f>
        <v/>
      </c>
      <c r="AK30" s="301" t="str">
        <f>process02!CM33</f>
        <v/>
      </c>
      <c r="AL30" s="301" t="str">
        <f>process02!CN33</f>
        <v/>
      </c>
      <c r="AM30" s="301" t="str">
        <f>process02!CO33</f>
        <v/>
      </c>
      <c r="AN30" s="301" t="str">
        <f>process02!CP33</f>
        <v/>
      </c>
      <c r="AO30" s="301" t="str">
        <f>process02!CQ33</f>
        <v/>
      </c>
      <c r="AP30" s="301" t="str">
        <f>process02!CR33</f>
        <v/>
      </c>
      <c r="AQ30" s="301" t="str">
        <f>process02!CS33</f>
        <v/>
      </c>
      <c r="AR30" s="301" t="str">
        <f>process02!CT33</f>
        <v/>
      </c>
      <c r="AS30" s="301" t="str">
        <f>process02!CU33</f>
        <v/>
      </c>
      <c r="AT30" s="301" t="str">
        <f>process02!CV33</f>
        <v/>
      </c>
      <c r="AU30" s="301" t="str">
        <f>process02!CW33</f>
        <v/>
      </c>
      <c r="AV30" s="301" t="str">
        <f>process02!CX33</f>
        <v/>
      </c>
      <c r="AW30" s="301" t="str">
        <f>process02!CY33</f>
        <v/>
      </c>
      <c r="AX30" s="301" t="str">
        <f>process02!CZ33</f>
        <v/>
      </c>
      <c r="AY30" s="301" t="str">
        <f>process02!DA33</f>
        <v/>
      </c>
      <c r="AZ30" s="301" t="str">
        <f>process02!DB33</f>
        <v/>
      </c>
      <c r="BA30" s="301" t="str">
        <f>process02!DC33</f>
        <v/>
      </c>
      <c r="BB30" s="302" t="str">
        <f>IF(Input02!CG22&lt;&gt;"",Input02!CG22,"")</f>
        <v/>
      </c>
    </row>
    <row r="31" spans="1:54" x14ac:dyDescent="0.35">
      <c r="A31" s="300">
        <f>IF(Input02!A23&lt;&gt;"",Input02!A23,"")</f>
        <v>18</v>
      </c>
      <c r="B31" s="292" t="str">
        <f>IF(Input02!B23&lt;&gt;"",Input02!B23,"")</f>
        <v>MUQORROBIN ASSIDIQ</v>
      </c>
      <c r="C31" s="300" t="str">
        <f>IF(Input02!C23&lt;&gt;"",Input02!C23,"")</f>
        <v>L</v>
      </c>
      <c r="D31" s="303" t="str">
        <f>process02!BF34</f>
        <v/>
      </c>
      <c r="E31" s="303" t="str">
        <f>process02!BG34</f>
        <v/>
      </c>
      <c r="F31" s="303" t="str">
        <f>process02!BH34</f>
        <v/>
      </c>
      <c r="G31" s="303" t="str">
        <f>process02!BI34</f>
        <v/>
      </c>
      <c r="H31" s="303" t="str">
        <f>process02!BJ34</f>
        <v/>
      </c>
      <c r="I31" s="303" t="str">
        <f>process02!BK34</f>
        <v/>
      </c>
      <c r="J31" s="303" t="str">
        <f>process02!BL34</f>
        <v/>
      </c>
      <c r="K31" s="303" t="str">
        <f>process02!BM34</f>
        <v/>
      </c>
      <c r="L31" s="303" t="str">
        <f>process02!BN34</f>
        <v/>
      </c>
      <c r="M31" s="303" t="str">
        <f>process02!BO34</f>
        <v/>
      </c>
      <c r="N31" s="303" t="str">
        <f>process02!BP34</f>
        <v/>
      </c>
      <c r="O31" s="303" t="str">
        <f>process02!BQ34</f>
        <v/>
      </c>
      <c r="P31" s="303" t="str">
        <f>process02!BR34</f>
        <v/>
      </c>
      <c r="Q31" s="303" t="str">
        <f>process02!BS34</f>
        <v/>
      </c>
      <c r="R31" s="303" t="str">
        <f>process02!BT34</f>
        <v/>
      </c>
      <c r="S31" s="303" t="str">
        <f>process02!BU34</f>
        <v/>
      </c>
      <c r="T31" s="303" t="str">
        <f>process02!BV34</f>
        <v/>
      </c>
      <c r="U31" s="303" t="str">
        <f>process02!BW34</f>
        <v/>
      </c>
      <c r="V31" s="303" t="str">
        <f>process02!BX34</f>
        <v/>
      </c>
      <c r="W31" s="303" t="str">
        <f>process02!BY34</f>
        <v/>
      </c>
      <c r="X31" s="303" t="str">
        <f>process02!BZ34</f>
        <v/>
      </c>
      <c r="Y31" s="303" t="str">
        <f>process02!CA34</f>
        <v/>
      </c>
      <c r="Z31" s="303" t="str">
        <f>process02!CB34</f>
        <v/>
      </c>
      <c r="AA31" s="303" t="str">
        <f>process02!CC34</f>
        <v/>
      </c>
      <c r="AB31" s="303" t="str">
        <f>process02!CD34</f>
        <v/>
      </c>
      <c r="AC31" s="303" t="str">
        <f>process02!CE34</f>
        <v/>
      </c>
      <c r="AD31" s="303" t="str">
        <f>process02!CF34</f>
        <v/>
      </c>
      <c r="AE31" s="303" t="str">
        <f>process02!CG34</f>
        <v/>
      </c>
      <c r="AF31" s="303" t="str">
        <f>process02!CH34</f>
        <v/>
      </c>
      <c r="AG31" s="303" t="str">
        <f>process02!CI34</f>
        <v/>
      </c>
      <c r="AH31" s="303" t="str">
        <f>process02!CJ34</f>
        <v/>
      </c>
      <c r="AI31" s="303" t="str">
        <f>process02!CK34</f>
        <v/>
      </c>
      <c r="AJ31" s="303" t="str">
        <f>process02!CL34</f>
        <v/>
      </c>
      <c r="AK31" s="303" t="str">
        <f>process02!CM34</f>
        <v/>
      </c>
      <c r="AL31" s="303" t="str">
        <f>process02!CN34</f>
        <v/>
      </c>
      <c r="AM31" s="303" t="str">
        <f>process02!CO34</f>
        <v/>
      </c>
      <c r="AN31" s="303" t="str">
        <f>process02!CP34</f>
        <v/>
      </c>
      <c r="AO31" s="303" t="str">
        <f>process02!CQ34</f>
        <v/>
      </c>
      <c r="AP31" s="303" t="str">
        <f>process02!CR34</f>
        <v/>
      </c>
      <c r="AQ31" s="303" t="str">
        <f>process02!CS34</f>
        <v/>
      </c>
      <c r="AR31" s="303" t="str">
        <f>process02!CT34</f>
        <v/>
      </c>
      <c r="AS31" s="303" t="str">
        <f>process02!CU34</f>
        <v/>
      </c>
      <c r="AT31" s="303" t="str">
        <f>process02!CV34</f>
        <v/>
      </c>
      <c r="AU31" s="303" t="str">
        <f>process02!CW34</f>
        <v/>
      </c>
      <c r="AV31" s="303" t="str">
        <f>process02!CX34</f>
        <v/>
      </c>
      <c r="AW31" s="303" t="str">
        <f>process02!CY34</f>
        <v/>
      </c>
      <c r="AX31" s="303" t="str">
        <f>process02!CZ34</f>
        <v/>
      </c>
      <c r="AY31" s="303" t="str">
        <f>process02!DA34</f>
        <v/>
      </c>
      <c r="AZ31" s="303" t="str">
        <f>process02!DB34</f>
        <v/>
      </c>
      <c r="BA31" s="303" t="str">
        <f>process02!DC34</f>
        <v/>
      </c>
      <c r="BB31" s="304" t="str">
        <f>IF(Input02!CG23&lt;&gt;"",Input02!CG23,"")</f>
        <v/>
      </c>
    </row>
    <row r="32" spans="1:54" x14ac:dyDescent="0.35">
      <c r="A32" s="299">
        <f>IF(Input02!A24&lt;&gt;"",Input02!A24,"")</f>
        <v>19</v>
      </c>
      <c r="B32" s="30" t="str">
        <f>IF(Input02!B24&lt;&gt;"",Input02!B24,"")</f>
        <v>MUTHIA KHAIRUNNISA</v>
      </c>
      <c r="C32" s="299" t="str">
        <f>IF(Input02!C24&lt;&gt;"",Input02!C24,"")</f>
        <v>P</v>
      </c>
      <c r="D32" s="301" t="str">
        <f>process02!BF35</f>
        <v/>
      </c>
      <c r="E32" s="301" t="str">
        <f>process02!BG35</f>
        <v/>
      </c>
      <c r="F32" s="301" t="str">
        <f>process02!BH35</f>
        <v/>
      </c>
      <c r="G32" s="301" t="str">
        <f>process02!BI35</f>
        <v/>
      </c>
      <c r="H32" s="301" t="str">
        <f>process02!BJ35</f>
        <v/>
      </c>
      <c r="I32" s="301" t="str">
        <f>process02!BK35</f>
        <v/>
      </c>
      <c r="J32" s="301" t="str">
        <f>process02!BL35</f>
        <v/>
      </c>
      <c r="K32" s="301" t="str">
        <f>process02!BM35</f>
        <v/>
      </c>
      <c r="L32" s="301" t="str">
        <f>process02!BN35</f>
        <v/>
      </c>
      <c r="M32" s="301" t="str">
        <f>process02!BO35</f>
        <v/>
      </c>
      <c r="N32" s="301" t="str">
        <f>process02!BP35</f>
        <v/>
      </c>
      <c r="O32" s="301" t="str">
        <f>process02!BQ35</f>
        <v/>
      </c>
      <c r="P32" s="301" t="str">
        <f>process02!BR35</f>
        <v/>
      </c>
      <c r="Q32" s="301" t="str">
        <f>process02!BS35</f>
        <v/>
      </c>
      <c r="R32" s="301" t="str">
        <f>process02!BT35</f>
        <v/>
      </c>
      <c r="S32" s="301" t="str">
        <f>process02!BU35</f>
        <v/>
      </c>
      <c r="T32" s="301" t="str">
        <f>process02!BV35</f>
        <v/>
      </c>
      <c r="U32" s="301" t="str">
        <f>process02!BW35</f>
        <v/>
      </c>
      <c r="V32" s="301" t="str">
        <f>process02!BX35</f>
        <v/>
      </c>
      <c r="W32" s="301" t="str">
        <f>process02!BY35</f>
        <v/>
      </c>
      <c r="X32" s="301" t="str">
        <f>process02!BZ35</f>
        <v/>
      </c>
      <c r="Y32" s="301" t="str">
        <f>process02!CA35</f>
        <v/>
      </c>
      <c r="Z32" s="301" t="str">
        <f>process02!CB35</f>
        <v/>
      </c>
      <c r="AA32" s="301" t="str">
        <f>process02!CC35</f>
        <v/>
      </c>
      <c r="AB32" s="301" t="str">
        <f>process02!CD35</f>
        <v/>
      </c>
      <c r="AC32" s="301" t="str">
        <f>process02!CE35</f>
        <v/>
      </c>
      <c r="AD32" s="301" t="str">
        <f>process02!CF35</f>
        <v/>
      </c>
      <c r="AE32" s="301" t="str">
        <f>process02!CG35</f>
        <v/>
      </c>
      <c r="AF32" s="301" t="str">
        <f>process02!CH35</f>
        <v/>
      </c>
      <c r="AG32" s="301" t="str">
        <f>process02!CI35</f>
        <v/>
      </c>
      <c r="AH32" s="301" t="str">
        <f>process02!CJ35</f>
        <v/>
      </c>
      <c r="AI32" s="301" t="str">
        <f>process02!CK35</f>
        <v/>
      </c>
      <c r="AJ32" s="301" t="str">
        <f>process02!CL35</f>
        <v/>
      </c>
      <c r="AK32" s="301" t="str">
        <f>process02!CM35</f>
        <v/>
      </c>
      <c r="AL32" s="301" t="str">
        <f>process02!CN35</f>
        <v/>
      </c>
      <c r="AM32" s="301" t="str">
        <f>process02!CO35</f>
        <v/>
      </c>
      <c r="AN32" s="301" t="str">
        <f>process02!CP35</f>
        <v/>
      </c>
      <c r="AO32" s="301" t="str">
        <f>process02!CQ35</f>
        <v/>
      </c>
      <c r="AP32" s="301" t="str">
        <f>process02!CR35</f>
        <v/>
      </c>
      <c r="AQ32" s="301" t="str">
        <f>process02!CS35</f>
        <v/>
      </c>
      <c r="AR32" s="301" t="str">
        <f>process02!CT35</f>
        <v/>
      </c>
      <c r="AS32" s="301" t="str">
        <f>process02!CU35</f>
        <v/>
      </c>
      <c r="AT32" s="301" t="str">
        <f>process02!CV35</f>
        <v/>
      </c>
      <c r="AU32" s="301" t="str">
        <f>process02!CW35</f>
        <v/>
      </c>
      <c r="AV32" s="301" t="str">
        <f>process02!CX35</f>
        <v/>
      </c>
      <c r="AW32" s="301" t="str">
        <f>process02!CY35</f>
        <v/>
      </c>
      <c r="AX32" s="301" t="str">
        <f>process02!CZ35</f>
        <v/>
      </c>
      <c r="AY32" s="301" t="str">
        <f>process02!DA35</f>
        <v/>
      </c>
      <c r="AZ32" s="301" t="str">
        <f>process02!DB35</f>
        <v/>
      </c>
      <c r="BA32" s="301" t="str">
        <f>process02!DC35</f>
        <v/>
      </c>
      <c r="BB32" s="302" t="str">
        <f>IF(Input02!CG24&lt;&gt;"",Input02!CG24,"")</f>
        <v/>
      </c>
    </row>
    <row r="33" spans="1:54" x14ac:dyDescent="0.35">
      <c r="A33" s="300">
        <f>IF(Input02!A25&lt;&gt;"",Input02!A25,"")</f>
        <v>20</v>
      </c>
      <c r="B33" s="292" t="str">
        <f>IF(Input02!B25&lt;&gt;"",Input02!B25,"")</f>
        <v>MUTOHHAROH</v>
      </c>
      <c r="C33" s="300" t="str">
        <f>IF(Input02!C25&lt;&gt;"",Input02!C25,"")</f>
        <v>P</v>
      </c>
      <c r="D33" s="303" t="str">
        <f>process02!BF36</f>
        <v/>
      </c>
      <c r="E33" s="303" t="str">
        <f>process02!BG36</f>
        <v/>
      </c>
      <c r="F33" s="303" t="str">
        <f>process02!BH36</f>
        <v/>
      </c>
      <c r="G33" s="303" t="str">
        <f>process02!BI36</f>
        <v/>
      </c>
      <c r="H33" s="303" t="str">
        <f>process02!BJ36</f>
        <v/>
      </c>
      <c r="I33" s="303" t="str">
        <f>process02!BK36</f>
        <v/>
      </c>
      <c r="J33" s="303" t="str">
        <f>process02!BL36</f>
        <v/>
      </c>
      <c r="K33" s="303" t="str">
        <f>process02!BM36</f>
        <v/>
      </c>
      <c r="L33" s="303" t="str">
        <f>process02!BN36</f>
        <v/>
      </c>
      <c r="M33" s="303" t="str">
        <f>process02!BO36</f>
        <v/>
      </c>
      <c r="N33" s="303" t="str">
        <f>process02!BP36</f>
        <v/>
      </c>
      <c r="O33" s="303" t="str">
        <f>process02!BQ36</f>
        <v/>
      </c>
      <c r="P33" s="303" t="str">
        <f>process02!BR36</f>
        <v/>
      </c>
      <c r="Q33" s="303" t="str">
        <f>process02!BS36</f>
        <v/>
      </c>
      <c r="R33" s="303" t="str">
        <f>process02!BT36</f>
        <v/>
      </c>
      <c r="S33" s="303" t="str">
        <f>process02!BU36</f>
        <v/>
      </c>
      <c r="T33" s="303" t="str">
        <f>process02!BV36</f>
        <v/>
      </c>
      <c r="U33" s="303" t="str">
        <f>process02!BW36</f>
        <v/>
      </c>
      <c r="V33" s="303" t="str">
        <f>process02!BX36</f>
        <v/>
      </c>
      <c r="W33" s="303" t="str">
        <f>process02!BY36</f>
        <v/>
      </c>
      <c r="X33" s="303" t="str">
        <f>process02!BZ36</f>
        <v/>
      </c>
      <c r="Y33" s="303" t="str">
        <f>process02!CA36</f>
        <v/>
      </c>
      <c r="Z33" s="303" t="str">
        <f>process02!CB36</f>
        <v/>
      </c>
      <c r="AA33" s="303" t="str">
        <f>process02!CC36</f>
        <v/>
      </c>
      <c r="AB33" s="303" t="str">
        <f>process02!CD36</f>
        <v/>
      </c>
      <c r="AC33" s="303" t="str">
        <f>process02!CE36</f>
        <v/>
      </c>
      <c r="AD33" s="303" t="str">
        <f>process02!CF36</f>
        <v/>
      </c>
      <c r="AE33" s="303" t="str">
        <f>process02!CG36</f>
        <v/>
      </c>
      <c r="AF33" s="303" t="str">
        <f>process02!CH36</f>
        <v/>
      </c>
      <c r="AG33" s="303" t="str">
        <f>process02!CI36</f>
        <v/>
      </c>
      <c r="AH33" s="303" t="str">
        <f>process02!CJ36</f>
        <v/>
      </c>
      <c r="AI33" s="303" t="str">
        <f>process02!CK36</f>
        <v/>
      </c>
      <c r="AJ33" s="303" t="str">
        <f>process02!CL36</f>
        <v/>
      </c>
      <c r="AK33" s="303" t="str">
        <f>process02!CM36</f>
        <v/>
      </c>
      <c r="AL33" s="303" t="str">
        <f>process02!CN36</f>
        <v/>
      </c>
      <c r="AM33" s="303" t="str">
        <f>process02!CO36</f>
        <v/>
      </c>
      <c r="AN33" s="303" t="str">
        <f>process02!CP36</f>
        <v/>
      </c>
      <c r="AO33" s="303" t="str">
        <f>process02!CQ36</f>
        <v/>
      </c>
      <c r="AP33" s="303" t="str">
        <f>process02!CR36</f>
        <v/>
      </c>
      <c r="AQ33" s="303" t="str">
        <f>process02!CS36</f>
        <v/>
      </c>
      <c r="AR33" s="303" t="str">
        <f>process02!CT36</f>
        <v/>
      </c>
      <c r="AS33" s="303" t="str">
        <f>process02!CU36</f>
        <v/>
      </c>
      <c r="AT33" s="303" t="str">
        <f>process02!CV36</f>
        <v/>
      </c>
      <c r="AU33" s="303" t="str">
        <f>process02!CW36</f>
        <v/>
      </c>
      <c r="AV33" s="303" t="str">
        <f>process02!CX36</f>
        <v/>
      </c>
      <c r="AW33" s="303" t="str">
        <f>process02!CY36</f>
        <v/>
      </c>
      <c r="AX33" s="303" t="str">
        <f>process02!CZ36</f>
        <v/>
      </c>
      <c r="AY33" s="303" t="str">
        <f>process02!DA36</f>
        <v/>
      </c>
      <c r="AZ33" s="303" t="str">
        <f>process02!DB36</f>
        <v/>
      </c>
      <c r="BA33" s="303" t="str">
        <f>process02!DC36</f>
        <v/>
      </c>
      <c r="BB33" s="304" t="str">
        <f>IF(Input02!CG25&lt;&gt;"",Input02!CG25,"")</f>
        <v/>
      </c>
    </row>
    <row r="34" spans="1:54" x14ac:dyDescent="0.35">
      <c r="A34" s="299">
        <f>IF(Input02!A26&lt;&gt;"",Input02!A26,"")</f>
        <v>21</v>
      </c>
      <c r="B34" s="30" t="str">
        <f>IF(Input02!B26&lt;&gt;"",Input02!B26,"")</f>
        <v>NAZRIL UMAM AL FADHIL</v>
      </c>
      <c r="C34" s="299" t="str">
        <f>IF(Input02!C26&lt;&gt;"",Input02!C26,"")</f>
        <v>L</v>
      </c>
      <c r="D34" s="301" t="str">
        <f>process02!BF37</f>
        <v/>
      </c>
      <c r="E34" s="301" t="str">
        <f>process02!BG37</f>
        <v/>
      </c>
      <c r="F34" s="301" t="str">
        <f>process02!BH37</f>
        <v/>
      </c>
      <c r="G34" s="301" t="str">
        <f>process02!BI37</f>
        <v/>
      </c>
      <c r="H34" s="301" t="str">
        <f>process02!BJ37</f>
        <v/>
      </c>
      <c r="I34" s="301" t="str">
        <f>process02!BK37</f>
        <v/>
      </c>
      <c r="J34" s="301" t="str">
        <f>process02!BL37</f>
        <v/>
      </c>
      <c r="K34" s="301" t="str">
        <f>process02!BM37</f>
        <v/>
      </c>
      <c r="L34" s="301" t="str">
        <f>process02!BN37</f>
        <v/>
      </c>
      <c r="M34" s="301" t="str">
        <f>process02!BO37</f>
        <v/>
      </c>
      <c r="N34" s="301" t="str">
        <f>process02!BP37</f>
        <v/>
      </c>
      <c r="O34" s="301" t="str">
        <f>process02!BQ37</f>
        <v/>
      </c>
      <c r="P34" s="301" t="str">
        <f>process02!BR37</f>
        <v/>
      </c>
      <c r="Q34" s="301" t="str">
        <f>process02!BS37</f>
        <v/>
      </c>
      <c r="R34" s="301" t="str">
        <f>process02!BT37</f>
        <v/>
      </c>
      <c r="S34" s="301" t="str">
        <f>process02!BU37</f>
        <v/>
      </c>
      <c r="T34" s="301" t="str">
        <f>process02!BV37</f>
        <v/>
      </c>
      <c r="U34" s="301" t="str">
        <f>process02!BW37</f>
        <v/>
      </c>
      <c r="V34" s="301" t="str">
        <f>process02!BX37</f>
        <v/>
      </c>
      <c r="W34" s="301" t="str">
        <f>process02!BY37</f>
        <v/>
      </c>
      <c r="X34" s="301" t="str">
        <f>process02!BZ37</f>
        <v/>
      </c>
      <c r="Y34" s="301" t="str">
        <f>process02!CA37</f>
        <v/>
      </c>
      <c r="Z34" s="301" t="str">
        <f>process02!CB37</f>
        <v/>
      </c>
      <c r="AA34" s="301" t="str">
        <f>process02!CC37</f>
        <v/>
      </c>
      <c r="AB34" s="301" t="str">
        <f>process02!CD37</f>
        <v/>
      </c>
      <c r="AC34" s="301" t="str">
        <f>process02!CE37</f>
        <v/>
      </c>
      <c r="AD34" s="301" t="str">
        <f>process02!CF37</f>
        <v/>
      </c>
      <c r="AE34" s="301" t="str">
        <f>process02!CG37</f>
        <v/>
      </c>
      <c r="AF34" s="301" t="str">
        <f>process02!CH37</f>
        <v/>
      </c>
      <c r="AG34" s="301" t="str">
        <f>process02!CI37</f>
        <v/>
      </c>
      <c r="AH34" s="301" t="str">
        <f>process02!CJ37</f>
        <v/>
      </c>
      <c r="AI34" s="301" t="str">
        <f>process02!CK37</f>
        <v/>
      </c>
      <c r="AJ34" s="301" t="str">
        <f>process02!CL37</f>
        <v/>
      </c>
      <c r="AK34" s="301" t="str">
        <f>process02!CM37</f>
        <v/>
      </c>
      <c r="AL34" s="301" t="str">
        <f>process02!CN37</f>
        <v/>
      </c>
      <c r="AM34" s="301" t="str">
        <f>process02!CO37</f>
        <v/>
      </c>
      <c r="AN34" s="301" t="str">
        <f>process02!CP37</f>
        <v/>
      </c>
      <c r="AO34" s="301" t="str">
        <f>process02!CQ37</f>
        <v/>
      </c>
      <c r="AP34" s="301" t="str">
        <f>process02!CR37</f>
        <v/>
      </c>
      <c r="AQ34" s="301" t="str">
        <f>process02!CS37</f>
        <v/>
      </c>
      <c r="AR34" s="301" t="str">
        <f>process02!CT37</f>
        <v/>
      </c>
      <c r="AS34" s="301" t="str">
        <f>process02!CU37</f>
        <v/>
      </c>
      <c r="AT34" s="301" t="str">
        <f>process02!CV37</f>
        <v/>
      </c>
      <c r="AU34" s="301" t="str">
        <f>process02!CW37</f>
        <v/>
      </c>
      <c r="AV34" s="301" t="str">
        <f>process02!CX37</f>
        <v/>
      </c>
      <c r="AW34" s="301" t="str">
        <f>process02!CY37</f>
        <v/>
      </c>
      <c r="AX34" s="301" t="str">
        <f>process02!CZ37</f>
        <v/>
      </c>
      <c r="AY34" s="301" t="str">
        <f>process02!DA37</f>
        <v/>
      </c>
      <c r="AZ34" s="301" t="str">
        <f>process02!DB37</f>
        <v/>
      </c>
      <c r="BA34" s="301" t="str">
        <f>process02!DC37</f>
        <v/>
      </c>
      <c r="BB34" s="302" t="str">
        <f>IF(Input02!CG26&lt;&gt;"",Input02!CG26,"")</f>
        <v/>
      </c>
    </row>
    <row r="35" spans="1:54" x14ac:dyDescent="0.35">
      <c r="A35" s="300">
        <f>IF(Input02!A27&lt;&gt;"",Input02!A27,"")</f>
        <v>22</v>
      </c>
      <c r="B35" s="292" t="str">
        <f>IF(Input02!B27&lt;&gt;"",Input02!B27,"")</f>
        <v>NILA KHUSNUL MAULIDAH</v>
      </c>
      <c r="C35" s="300" t="str">
        <f>IF(Input02!C27&lt;&gt;"",Input02!C27,"")</f>
        <v>P</v>
      </c>
      <c r="D35" s="303" t="str">
        <f>process02!BF38</f>
        <v/>
      </c>
      <c r="E35" s="303" t="str">
        <f>process02!BG38</f>
        <v/>
      </c>
      <c r="F35" s="303" t="str">
        <f>process02!BH38</f>
        <v/>
      </c>
      <c r="G35" s="303" t="str">
        <f>process02!BI38</f>
        <v/>
      </c>
      <c r="H35" s="303" t="str">
        <f>process02!BJ38</f>
        <v/>
      </c>
      <c r="I35" s="303" t="str">
        <f>process02!BK38</f>
        <v/>
      </c>
      <c r="J35" s="303" t="str">
        <f>process02!BL38</f>
        <v/>
      </c>
      <c r="K35" s="303" t="str">
        <f>process02!BM38</f>
        <v/>
      </c>
      <c r="L35" s="303" t="str">
        <f>process02!BN38</f>
        <v/>
      </c>
      <c r="M35" s="303" t="str">
        <f>process02!BO38</f>
        <v/>
      </c>
      <c r="N35" s="303" t="str">
        <f>process02!BP38</f>
        <v/>
      </c>
      <c r="O35" s="303" t="str">
        <f>process02!BQ38</f>
        <v/>
      </c>
      <c r="P35" s="303" t="str">
        <f>process02!BR38</f>
        <v/>
      </c>
      <c r="Q35" s="303" t="str">
        <f>process02!BS38</f>
        <v/>
      </c>
      <c r="R35" s="303" t="str">
        <f>process02!BT38</f>
        <v/>
      </c>
      <c r="S35" s="303" t="str">
        <f>process02!BU38</f>
        <v/>
      </c>
      <c r="T35" s="303" t="str">
        <f>process02!BV38</f>
        <v/>
      </c>
      <c r="U35" s="303" t="str">
        <f>process02!BW38</f>
        <v/>
      </c>
      <c r="V35" s="303" t="str">
        <f>process02!BX38</f>
        <v/>
      </c>
      <c r="W35" s="303" t="str">
        <f>process02!BY38</f>
        <v/>
      </c>
      <c r="X35" s="303" t="str">
        <f>process02!BZ38</f>
        <v/>
      </c>
      <c r="Y35" s="303" t="str">
        <f>process02!CA38</f>
        <v/>
      </c>
      <c r="Z35" s="303" t="str">
        <f>process02!CB38</f>
        <v/>
      </c>
      <c r="AA35" s="303" t="str">
        <f>process02!CC38</f>
        <v/>
      </c>
      <c r="AB35" s="303" t="str">
        <f>process02!CD38</f>
        <v/>
      </c>
      <c r="AC35" s="303" t="str">
        <f>process02!CE38</f>
        <v/>
      </c>
      <c r="AD35" s="303" t="str">
        <f>process02!CF38</f>
        <v/>
      </c>
      <c r="AE35" s="303" t="str">
        <f>process02!CG38</f>
        <v/>
      </c>
      <c r="AF35" s="303" t="str">
        <f>process02!CH38</f>
        <v/>
      </c>
      <c r="AG35" s="303" t="str">
        <f>process02!CI38</f>
        <v/>
      </c>
      <c r="AH35" s="303" t="str">
        <f>process02!CJ38</f>
        <v/>
      </c>
      <c r="AI35" s="303" t="str">
        <f>process02!CK38</f>
        <v/>
      </c>
      <c r="AJ35" s="303" t="str">
        <f>process02!CL38</f>
        <v/>
      </c>
      <c r="AK35" s="303" t="str">
        <f>process02!CM38</f>
        <v/>
      </c>
      <c r="AL35" s="303" t="str">
        <f>process02!CN38</f>
        <v/>
      </c>
      <c r="AM35" s="303" t="str">
        <f>process02!CO38</f>
        <v/>
      </c>
      <c r="AN35" s="303" t="str">
        <f>process02!CP38</f>
        <v/>
      </c>
      <c r="AO35" s="303" t="str">
        <f>process02!CQ38</f>
        <v/>
      </c>
      <c r="AP35" s="303" t="str">
        <f>process02!CR38</f>
        <v/>
      </c>
      <c r="AQ35" s="303" t="str">
        <f>process02!CS38</f>
        <v/>
      </c>
      <c r="AR35" s="303" t="str">
        <f>process02!CT38</f>
        <v/>
      </c>
      <c r="AS35" s="303" t="str">
        <f>process02!CU38</f>
        <v/>
      </c>
      <c r="AT35" s="303" t="str">
        <f>process02!CV38</f>
        <v/>
      </c>
      <c r="AU35" s="303" t="str">
        <f>process02!CW38</f>
        <v/>
      </c>
      <c r="AV35" s="303" t="str">
        <f>process02!CX38</f>
        <v/>
      </c>
      <c r="AW35" s="303" t="str">
        <f>process02!CY38</f>
        <v/>
      </c>
      <c r="AX35" s="303" t="str">
        <f>process02!CZ38</f>
        <v/>
      </c>
      <c r="AY35" s="303" t="str">
        <f>process02!DA38</f>
        <v/>
      </c>
      <c r="AZ35" s="303" t="str">
        <f>process02!DB38</f>
        <v/>
      </c>
      <c r="BA35" s="303" t="str">
        <f>process02!DC38</f>
        <v/>
      </c>
      <c r="BB35" s="304" t="str">
        <f>IF(Input02!CG27&lt;&gt;"",Input02!CG27,"")</f>
        <v/>
      </c>
    </row>
    <row r="36" spans="1:54" x14ac:dyDescent="0.35">
      <c r="A36" s="299">
        <f>IF(Input02!A28&lt;&gt;"",Input02!A28,"")</f>
        <v>23</v>
      </c>
      <c r="B36" s="30" t="str">
        <f>IF(Input02!B28&lt;&gt;"",Input02!B28,"")</f>
        <v>NISFI RAMADHANI</v>
      </c>
      <c r="C36" s="299" t="str">
        <f>IF(Input02!C28&lt;&gt;"",Input02!C28,"")</f>
        <v>P</v>
      </c>
      <c r="D36" s="301" t="str">
        <f>process02!BF39</f>
        <v/>
      </c>
      <c r="E36" s="301" t="str">
        <f>process02!BG39</f>
        <v/>
      </c>
      <c r="F36" s="301" t="str">
        <f>process02!BH39</f>
        <v/>
      </c>
      <c r="G36" s="301" t="str">
        <f>process02!BI39</f>
        <v/>
      </c>
      <c r="H36" s="301" t="str">
        <f>process02!BJ39</f>
        <v/>
      </c>
      <c r="I36" s="301" t="str">
        <f>process02!BK39</f>
        <v/>
      </c>
      <c r="J36" s="301" t="str">
        <f>process02!BL39</f>
        <v/>
      </c>
      <c r="K36" s="301" t="str">
        <f>process02!BM39</f>
        <v/>
      </c>
      <c r="L36" s="301" t="str">
        <f>process02!BN39</f>
        <v/>
      </c>
      <c r="M36" s="301" t="str">
        <f>process02!BO39</f>
        <v/>
      </c>
      <c r="N36" s="301" t="str">
        <f>process02!BP39</f>
        <v/>
      </c>
      <c r="O36" s="301" t="str">
        <f>process02!BQ39</f>
        <v/>
      </c>
      <c r="P36" s="301" t="str">
        <f>process02!BR39</f>
        <v/>
      </c>
      <c r="Q36" s="301" t="str">
        <f>process02!BS39</f>
        <v/>
      </c>
      <c r="R36" s="301" t="str">
        <f>process02!BT39</f>
        <v/>
      </c>
      <c r="S36" s="301" t="str">
        <f>process02!BU39</f>
        <v/>
      </c>
      <c r="T36" s="301" t="str">
        <f>process02!BV39</f>
        <v/>
      </c>
      <c r="U36" s="301" t="str">
        <f>process02!BW39</f>
        <v/>
      </c>
      <c r="V36" s="301" t="str">
        <f>process02!BX39</f>
        <v/>
      </c>
      <c r="W36" s="301" t="str">
        <f>process02!BY39</f>
        <v/>
      </c>
      <c r="X36" s="301" t="str">
        <f>process02!BZ39</f>
        <v/>
      </c>
      <c r="Y36" s="301" t="str">
        <f>process02!CA39</f>
        <v/>
      </c>
      <c r="Z36" s="301" t="str">
        <f>process02!CB39</f>
        <v/>
      </c>
      <c r="AA36" s="301" t="str">
        <f>process02!CC39</f>
        <v/>
      </c>
      <c r="AB36" s="301" t="str">
        <f>process02!CD39</f>
        <v/>
      </c>
      <c r="AC36" s="301" t="str">
        <f>process02!CE39</f>
        <v/>
      </c>
      <c r="AD36" s="301" t="str">
        <f>process02!CF39</f>
        <v/>
      </c>
      <c r="AE36" s="301" t="str">
        <f>process02!CG39</f>
        <v/>
      </c>
      <c r="AF36" s="301" t="str">
        <f>process02!CH39</f>
        <v/>
      </c>
      <c r="AG36" s="301" t="str">
        <f>process02!CI39</f>
        <v/>
      </c>
      <c r="AH36" s="301" t="str">
        <f>process02!CJ39</f>
        <v/>
      </c>
      <c r="AI36" s="301" t="str">
        <f>process02!CK39</f>
        <v/>
      </c>
      <c r="AJ36" s="301" t="str">
        <f>process02!CL39</f>
        <v/>
      </c>
      <c r="AK36" s="301" t="str">
        <f>process02!CM39</f>
        <v/>
      </c>
      <c r="AL36" s="301" t="str">
        <f>process02!CN39</f>
        <v/>
      </c>
      <c r="AM36" s="301" t="str">
        <f>process02!CO39</f>
        <v/>
      </c>
      <c r="AN36" s="301" t="str">
        <f>process02!CP39</f>
        <v/>
      </c>
      <c r="AO36" s="301" t="str">
        <f>process02!CQ39</f>
        <v/>
      </c>
      <c r="AP36" s="301" t="str">
        <f>process02!CR39</f>
        <v/>
      </c>
      <c r="AQ36" s="301" t="str">
        <f>process02!CS39</f>
        <v/>
      </c>
      <c r="AR36" s="301" t="str">
        <f>process02!CT39</f>
        <v/>
      </c>
      <c r="AS36" s="301" t="str">
        <f>process02!CU39</f>
        <v/>
      </c>
      <c r="AT36" s="301" t="str">
        <f>process02!CV39</f>
        <v/>
      </c>
      <c r="AU36" s="301" t="str">
        <f>process02!CW39</f>
        <v/>
      </c>
      <c r="AV36" s="301" t="str">
        <f>process02!CX39</f>
        <v/>
      </c>
      <c r="AW36" s="301" t="str">
        <f>process02!CY39</f>
        <v/>
      </c>
      <c r="AX36" s="301" t="str">
        <f>process02!CZ39</f>
        <v/>
      </c>
      <c r="AY36" s="301" t="str">
        <f>process02!DA39</f>
        <v/>
      </c>
      <c r="AZ36" s="301" t="str">
        <f>process02!DB39</f>
        <v/>
      </c>
      <c r="BA36" s="301" t="str">
        <f>process02!DC39</f>
        <v/>
      </c>
      <c r="BB36" s="302" t="str">
        <f>IF(Input02!CG28&lt;&gt;"",Input02!CG28,"")</f>
        <v/>
      </c>
    </row>
    <row r="37" spans="1:54" x14ac:dyDescent="0.35">
      <c r="A37" s="300">
        <f>IF(Input02!A29&lt;&gt;"",Input02!A29,"")</f>
        <v>24</v>
      </c>
      <c r="B37" s="292" t="str">
        <f>IF(Input02!B29&lt;&gt;"",Input02!B29,"")</f>
        <v>PUTRI SALSABILA</v>
      </c>
      <c r="C37" s="300" t="str">
        <f>IF(Input02!C29&lt;&gt;"",Input02!C29,"")</f>
        <v>P</v>
      </c>
      <c r="D37" s="303" t="str">
        <f>process02!BF40</f>
        <v/>
      </c>
      <c r="E37" s="303" t="str">
        <f>process02!BG40</f>
        <v/>
      </c>
      <c r="F37" s="303" t="str">
        <f>process02!BH40</f>
        <v/>
      </c>
      <c r="G37" s="303" t="str">
        <f>process02!BI40</f>
        <v/>
      </c>
      <c r="H37" s="303" t="str">
        <f>process02!BJ40</f>
        <v/>
      </c>
      <c r="I37" s="303" t="str">
        <f>process02!BK40</f>
        <v/>
      </c>
      <c r="J37" s="303" t="str">
        <f>process02!BL40</f>
        <v/>
      </c>
      <c r="K37" s="303" t="str">
        <f>process02!BM40</f>
        <v/>
      </c>
      <c r="L37" s="303" t="str">
        <f>process02!BN40</f>
        <v/>
      </c>
      <c r="M37" s="303" t="str">
        <f>process02!BO40</f>
        <v/>
      </c>
      <c r="N37" s="303" t="str">
        <f>process02!BP40</f>
        <v/>
      </c>
      <c r="O37" s="303" t="str">
        <f>process02!BQ40</f>
        <v/>
      </c>
      <c r="P37" s="303" t="str">
        <f>process02!BR40</f>
        <v/>
      </c>
      <c r="Q37" s="303" t="str">
        <f>process02!BS40</f>
        <v/>
      </c>
      <c r="R37" s="303" t="str">
        <f>process02!BT40</f>
        <v/>
      </c>
      <c r="S37" s="303" t="str">
        <f>process02!BU40</f>
        <v/>
      </c>
      <c r="T37" s="303" t="str">
        <f>process02!BV40</f>
        <v/>
      </c>
      <c r="U37" s="303" t="str">
        <f>process02!BW40</f>
        <v/>
      </c>
      <c r="V37" s="303" t="str">
        <f>process02!BX40</f>
        <v/>
      </c>
      <c r="W37" s="303" t="str">
        <f>process02!BY40</f>
        <v/>
      </c>
      <c r="X37" s="303" t="str">
        <f>process02!BZ40</f>
        <v/>
      </c>
      <c r="Y37" s="303" t="str">
        <f>process02!CA40</f>
        <v/>
      </c>
      <c r="Z37" s="303" t="str">
        <f>process02!CB40</f>
        <v/>
      </c>
      <c r="AA37" s="303" t="str">
        <f>process02!CC40</f>
        <v/>
      </c>
      <c r="AB37" s="303" t="str">
        <f>process02!CD40</f>
        <v/>
      </c>
      <c r="AC37" s="303" t="str">
        <f>process02!CE40</f>
        <v/>
      </c>
      <c r="AD37" s="303" t="str">
        <f>process02!CF40</f>
        <v/>
      </c>
      <c r="AE37" s="303" t="str">
        <f>process02!CG40</f>
        <v/>
      </c>
      <c r="AF37" s="303" t="str">
        <f>process02!CH40</f>
        <v/>
      </c>
      <c r="AG37" s="303" t="str">
        <f>process02!CI40</f>
        <v/>
      </c>
      <c r="AH37" s="303" t="str">
        <f>process02!CJ40</f>
        <v/>
      </c>
      <c r="AI37" s="303" t="str">
        <f>process02!CK40</f>
        <v/>
      </c>
      <c r="AJ37" s="303" t="str">
        <f>process02!CL40</f>
        <v/>
      </c>
      <c r="AK37" s="303" t="str">
        <f>process02!CM40</f>
        <v/>
      </c>
      <c r="AL37" s="303" t="str">
        <f>process02!CN40</f>
        <v/>
      </c>
      <c r="AM37" s="303" t="str">
        <f>process02!CO40</f>
        <v/>
      </c>
      <c r="AN37" s="303" t="str">
        <f>process02!CP40</f>
        <v/>
      </c>
      <c r="AO37" s="303" t="str">
        <f>process02!CQ40</f>
        <v/>
      </c>
      <c r="AP37" s="303" t="str">
        <f>process02!CR40</f>
        <v/>
      </c>
      <c r="AQ37" s="303" t="str">
        <f>process02!CS40</f>
        <v/>
      </c>
      <c r="AR37" s="303" t="str">
        <f>process02!CT40</f>
        <v/>
      </c>
      <c r="AS37" s="303" t="str">
        <f>process02!CU40</f>
        <v/>
      </c>
      <c r="AT37" s="303" t="str">
        <f>process02!CV40</f>
        <v/>
      </c>
      <c r="AU37" s="303" t="str">
        <f>process02!CW40</f>
        <v/>
      </c>
      <c r="AV37" s="303" t="str">
        <f>process02!CX40</f>
        <v/>
      </c>
      <c r="AW37" s="303" t="str">
        <f>process02!CY40</f>
        <v/>
      </c>
      <c r="AX37" s="303" t="str">
        <f>process02!CZ40</f>
        <v/>
      </c>
      <c r="AY37" s="303" t="str">
        <f>process02!DA40</f>
        <v/>
      </c>
      <c r="AZ37" s="303" t="str">
        <f>process02!DB40</f>
        <v/>
      </c>
      <c r="BA37" s="303" t="str">
        <f>process02!DC40</f>
        <v/>
      </c>
      <c r="BB37" s="304" t="str">
        <f>IF(Input02!CG29&lt;&gt;"",Input02!CG29,"")</f>
        <v/>
      </c>
    </row>
    <row r="38" spans="1:54" x14ac:dyDescent="0.35">
      <c r="A38" s="299">
        <f>IF(Input02!A30&lt;&gt;"",Input02!A30,"")</f>
        <v>25</v>
      </c>
      <c r="B38" s="30" t="str">
        <f>IF(Input02!B30&lt;&gt;"",Input02!B30,"")</f>
        <v>RAHMI NUR IRHAMI KHASANAH</v>
      </c>
      <c r="C38" s="299" t="str">
        <f>IF(Input02!C30&lt;&gt;"",Input02!C30,"")</f>
        <v>P</v>
      </c>
      <c r="D38" s="301" t="str">
        <f>process02!BF41</f>
        <v/>
      </c>
      <c r="E38" s="301" t="str">
        <f>process02!BG41</f>
        <v/>
      </c>
      <c r="F38" s="301" t="str">
        <f>process02!BH41</f>
        <v/>
      </c>
      <c r="G38" s="301" t="str">
        <f>process02!BI41</f>
        <v/>
      </c>
      <c r="H38" s="301" t="str">
        <f>process02!BJ41</f>
        <v/>
      </c>
      <c r="I38" s="301" t="str">
        <f>process02!BK41</f>
        <v/>
      </c>
      <c r="J38" s="301" t="str">
        <f>process02!BL41</f>
        <v/>
      </c>
      <c r="K38" s="301" t="str">
        <f>process02!BM41</f>
        <v/>
      </c>
      <c r="L38" s="301" t="str">
        <f>process02!BN41</f>
        <v/>
      </c>
      <c r="M38" s="301" t="str">
        <f>process02!BO41</f>
        <v/>
      </c>
      <c r="N38" s="301" t="str">
        <f>process02!BP41</f>
        <v/>
      </c>
      <c r="O38" s="301" t="str">
        <f>process02!BQ41</f>
        <v/>
      </c>
      <c r="P38" s="301" t="str">
        <f>process02!BR41</f>
        <v/>
      </c>
      <c r="Q38" s="301" t="str">
        <f>process02!BS41</f>
        <v/>
      </c>
      <c r="R38" s="301" t="str">
        <f>process02!BT41</f>
        <v/>
      </c>
      <c r="S38" s="301" t="str">
        <f>process02!BU41</f>
        <v/>
      </c>
      <c r="T38" s="301" t="str">
        <f>process02!BV41</f>
        <v/>
      </c>
      <c r="U38" s="301" t="str">
        <f>process02!BW41</f>
        <v/>
      </c>
      <c r="V38" s="301" t="str">
        <f>process02!BX41</f>
        <v/>
      </c>
      <c r="W38" s="301" t="str">
        <f>process02!BY41</f>
        <v/>
      </c>
      <c r="X38" s="301" t="str">
        <f>process02!BZ41</f>
        <v/>
      </c>
      <c r="Y38" s="301" t="str">
        <f>process02!CA41</f>
        <v/>
      </c>
      <c r="Z38" s="301" t="str">
        <f>process02!CB41</f>
        <v/>
      </c>
      <c r="AA38" s="301" t="str">
        <f>process02!CC41</f>
        <v/>
      </c>
      <c r="AB38" s="301" t="str">
        <f>process02!CD41</f>
        <v/>
      </c>
      <c r="AC38" s="301" t="str">
        <f>process02!CE41</f>
        <v/>
      </c>
      <c r="AD38" s="301" t="str">
        <f>process02!CF41</f>
        <v/>
      </c>
      <c r="AE38" s="301" t="str">
        <f>process02!CG41</f>
        <v/>
      </c>
      <c r="AF38" s="301" t="str">
        <f>process02!CH41</f>
        <v/>
      </c>
      <c r="AG38" s="301" t="str">
        <f>process02!CI41</f>
        <v/>
      </c>
      <c r="AH38" s="301" t="str">
        <f>process02!CJ41</f>
        <v/>
      </c>
      <c r="AI38" s="301" t="str">
        <f>process02!CK41</f>
        <v/>
      </c>
      <c r="AJ38" s="301" t="str">
        <f>process02!CL41</f>
        <v/>
      </c>
      <c r="AK38" s="301" t="str">
        <f>process02!CM41</f>
        <v/>
      </c>
      <c r="AL38" s="301" t="str">
        <f>process02!CN41</f>
        <v/>
      </c>
      <c r="AM38" s="301" t="str">
        <f>process02!CO41</f>
        <v/>
      </c>
      <c r="AN38" s="301" t="str">
        <f>process02!CP41</f>
        <v/>
      </c>
      <c r="AO38" s="301" t="str">
        <f>process02!CQ41</f>
        <v/>
      </c>
      <c r="AP38" s="301" t="str">
        <f>process02!CR41</f>
        <v/>
      </c>
      <c r="AQ38" s="301" t="str">
        <f>process02!CS41</f>
        <v/>
      </c>
      <c r="AR38" s="301" t="str">
        <f>process02!CT41</f>
        <v/>
      </c>
      <c r="AS38" s="301" t="str">
        <f>process02!CU41</f>
        <v/>
      </c>
      <c r="AT38" s="301" t="str">
        <f>process02!CV41</f>
        <v/>
      </c>
      <c r="AU38" s="301" t="str">
        <f>process02!CW41</f>
        <v/>
      </c>
      <c r="AV38" s="301" t="str">
        <f>process02!CX41</f>
        <v/>
      </c>
      <c r="AW38" s="301" t="str">
        <f>process02!CY41</f>
        <v/>
      </c>
      <c r="AX38" s="301" t="str">
        <f>process02!CZ41</f>
        <v/>
      </c>
      <c r="AY38" s="301" t="str">
        <f>process02!DA41</f>
        <v/>
      </c>
      <c r="AZ38" s="301" t="str">
        <f>process02!DB41</f>
        <v/>
      </c>
      <c r="BA38" s="301" t="str">
        <f>process02!DC41</f>
        <v/>
      </c>
      <c r="BB38" s="302" t="str">
        <f>IF(Input02!CG30&lt;&gt;"",Input02!CG30,"")</f>
        <v/>
      </c>
    </row>
    <row r="39" spans="1:54" x14ac:dyDescent="0.35">
      <c r="A39" s="300">
        <f>IF(Input02!A31&lt;&gt;"",Input02!A31,"")</f>
        <v>26</v>
      </c>
      <c r="B39" s="292" t="str">
        <f>IF(Input02!B31&lt;&gt;"",Input02!B31,"")</f>
        <v>RAY NURBIANTORO</v>
      </c>
      <c r="C39" s="300" t="str">
        <f>IF(Input02!C31&lt;&gt;"",Input02!C31,"")</f>
        <v>L</v>
      </c>
      <c r="D39" s="303" t="str">
        <f>process02!BF42</f>
        <v/>
      </c>
      <c r="E39" s="303" t="str">
        <f>process02!BG42</f>
        <v/>
      </c>
      <c r="F39" s="303" t="str">
        <f>process02!BH42</f>
        <v/>
      </c>
      <c r="G39" s="303" t="str">
        <f>process02!BI42</f>
        <v/>
      </c>
      <c r="H39" s="303" t="str">
        <f>process02!BJ42</f>
        <v/>
      </c>
      <c r="I39" s="303" t="str">
        <f>process02!BK42</f>
        <v/>
      </c>
      <c r="J39" s="303" t="str">
        <f>process02!BL42</f>
        <v/>
      </c>
      <c r="K39" s="303" t="str">
        <f>process02!BM42</f>
        <v/>
      </c>
      <c r="L39" s="303" t="str">
        <f>process02!BN42</f>
        <v/>
      </c>
      <c r="M39" s="303" t="str">
        <f>process02!BO42</f>
        <v/>
      </c>
      <c r="N39" s="303" t="str">
        <f>process02!BP42</f>
        <v/>
      </c>
      <c r="O39" s="303" t="str">
        <f>process02!BQ42</f>
        <v/>
      </c>
      <c r="P39" s="303" t="str">
        <f>process02!BR42</f>
        <v/>
      </c>
      <c r="Q39" s="303" t="str">
        <f>process02!BS42</f>
        <v/>
      </c>
      <c r="R39" s="303" t="str">
        <f>process02!BT42</f>
        <v/>
      </c>
      <c r="S39" s="303" t="str">
        <f>process02!BU42</f>
        <v/>
      </c>
      <c r="T39" s="303" t="str">
        <f>process02!BV42</f>
        <v/>
      </c>
      <c r="U39" s="303" t="str">
        <f>process02!BW42</f>
        <v/>
      </c>
      <c r="V39" s="303" t="str">
        <f>process02!BX42</f>
        <v/>
      </c>
      <c r="W39" s="303" t="str">
        <f>process02!BY42</f>
        <v/>
      </c>
      <c r="X39" s="303" t="str">
        <f>process02!BZ42</f>
        <v/>
      </c>
      <c r="Y39" s="303" t="str">
        <f>process02!CA42</f>
        <v/>
      </c>
      <c r="Z39" s="303" t="str">
        <f>process02!CB42</f>
        <v/>
      </c>
      <c r="AA39" s="303" t="str">
        <f>process02!CC42</f>
        <v/>
      </c>
      <c r="AB39" s="303" t="str">
        <f>process02!CD42</f>
        <v/>
      </c>
      <c r="AC39" s="303" t="str">
        <f>process02!CE42</f>
        <v/>
      </c>
      <c r="AD39" s="303" t="str">
        <f>process02!CF42</f>
        <v/>
      </c>
      <c r="AE39" s="303" t="str">
        <f>process02!CG42</f>
        <v/>
      </c>
      <c r="AF39" s="303" t="str">
        <f>process02!CH42</f>
        <v/>
      </c>
      <c r="AG39" s="303" t="str">
        <f>process02!CI42</f>
        <v/>
      </c>
      <c r="AH39" s="303" t="str">
        <f>process02!CJ42</f>
        <v/>
      </c>
      <c r="AI39" s="303" t="str">
        <f>process02!CK42</f>
        <v/>
      </c>
      <c r="AJ39" s="303" t="str">
        <f>process02!CL42</f>
        <v/>
      </c>
      <c r="AK39" s="303" t="str">
        <f>process02!CM42</f>
        <v/>
      </c>
      <c r="AL39" s="303" t="str">
        <f>process02!CN42</f>
        <v/>
      </c>
      <c r="AM39" s="303" t="str">
        <f>process02!CO42</f>
        <v/>
      </c>
      <c r="AN39" s="303" t="str">
        <f>process02!CP42</f>
        <v/>
      </c>
      <c r="AO39" s="303" t="str">
        <f>process02!CQ42</f>
        <v/>
      </c>
      <c r="AP39" s="303" t="str">
        <f>process02!CR42</f>
        <v/>
      </c>
      <c r="AQ39" s="303" t="str">
        <f>process02!CS42</f>
        <v/>
      </c>
      <c r="AR39" s="303" t="str">
        <f>process02!CT42</f>
        <v/>
      </c>
      <c r="AS39" s="303" t="str">
        <f>process02!CU42</f>
        <v/>
      </c>
      <c r="AT39" s="303" t="str">
        <f>process02!CV42</f>
        <v/>
      </c>
      <c r="AU39" s="303" t="str">
        <f>process02!CW42</f>
        <v/>
      </c>
      <c r="AV39" s="303" t="str">
        <f>process02!CX42</f>
        <v/>
      </c>
      <c r="AW39" s="303" t="str">
        <f>process02!CY42</f>
        <v/>
      </c>
      <c r="AX39" s="303" t="str">
        <f>process02!CZ42</f>
        <v/>
      </c>
      <c r="AY39" s="303" t="str">
        <f>process02!DA42</f>
        <v/>
      </c>
      <c r="AZ39" s="303" t="str">
        <f>process02!DB42</f>
        <v/>
      </c>
      <c r="BA39" s="303" t="str">
        <f>process02!DC42</f>
        <v/>
      </c>
      <c r="BB39" s="304" t="str">
        <f>IF(Input02!CG31&lt;&gt;"",Input02!CG31,"")</f>
        <v/>
      </c>
    </row>
    <row r="40" spans="1:54" x14ac:dyDescent="0.35">
      <c r="A40" s="299">
        <f>IF(Input02!A32&lt;&gt;"",Input02!A32,"")</f>
        <v>27</v>
      </c>
      <c r="B40" s="30" t="str">
        <f>IF(Input02!B32&lt;&gt;"",Input02!B32,"")</f>
        <v>SYLVIANA LATHIFAH</v>
      </c>
      <c r="C40" s="299" t="str">
        <f>IF(Input02!C32&lt;&gt;"",Input02!C32,"")</f>
        <v>P</v>
      </c>
      <c r="D40" s="301" t="str">
        <f>process02!BF43</f>
        <v/>
      </c>
      <c r="E40" s="301" t="str">
        <f>process02!BG43</f>
        <v/>
      </c>
      <c r="F40" s="301" t="str">
        <f>process02!BH43</f>
        <v/>
      </c>
      <c r="G40" s="301" t="str">
        <f>process02!BI43</f>
        <v/>
      </c>
      <c r="H40" s="301" t="str">
        <f>process02!BJ43</f>
        <v/>
      </c>
      <c r="I40" s="301" t="str">
        <f>process02!BK43</f>
        <v/>
      </c>
      <c r="J40" s="301" t="str">
        <f>process02!BL43</f>
        <v/>
      </c>
      <c r="K40" s="301" t="str">
        <f>process02!BM43</f>
        <v/>
      </c>
      <c r="L40" s="301" t="str">
        <f>process02!BN43</f>
        <v/>
      </c>
      <c r="M40" s="301" t="str">
        <f>process02!BO43</f>
        <v/>
      </c>
      <c r="N40" s="301" t="str">
        <f>process02!BP43</f>
        <v/>
      </c>
      <c r="O40" s="301" t="str">
        <f>process02!BQ43</f>
        <v/>
      </c>
      <c r="P40" s="301" t="str">
        <f>process02!BR43</f>
        <v/>
      </c>
      <c r="Q40" s="301" t="str">
        <f>process02!BS43</f>
        <v/>
      </c>
      <c r="R40" s="301" t="str">
        <f>process02!BT43</f>
        <v/>
      </c>
      <c r="S40" s="301" t="str">
        <f>process02!BU43</f>
        <v/>
      </c>
      <c r="T40" s="301" t="str">
        <f>process02!BV43</f>
        <v/>
      </c>
      <c r="U40" s="301" t="str">
        <f>process02!BW43</f>
        <v/>
      </c>
      <c r="V40" s="301" t="str">
        <f>process02!BX43</f>
        <v/>
      </c>
      <c r="W40" s="301" t="str">
        <f>process02!BY43</f>
        <v/>
      </c>
      <c r="X40" s="301" t="str">
        <f>process02!BZ43</f>
        <v/>
      </c>
      <c r="Y40" s="301" t="str">
        <f>process02!CA43</f>
        <v/>
      </c>
      <c r="Z40" s="301" t="str">
        <f>process02!CB43</f>
        <v/>
      </c>
      <c r="AA40" s="301" t="str">
        <f>process02!CC43</f>
        <v/>
      </c>
      <c r="AB40" s="301" t="str">
        <f>process02!CD43</f>
        <v/>
      </c>
      <c r="AC40" s="301" t="str">
        <f>process02!CE43</f>
        <v/>
      </c>
      <c r="AD40" s="301" t="str">
        <f>process02!CF43</f>
        <v/>
      </c>
      <c r="AE40" s="301" t="str">
        <f>process02!CG43</f>
        <v/>
      </c>
      <c r="AF40" s="301" t="str">
        <f>process02!CH43</f>
        <v/>
      </c>
      <c r="AG40" s="301" t="str">
        <f>process02!CI43</f>
        <v/>
      </c>
      <c r="AH40" s="301" t="str">
        <f>process02!CJ43</f>
        <v/>
      </c>
      <c r="AI40" s="301" t="str">
        <f>process02!CK43</f>
        <v/>
      </c>
      <c r="AJ40" s="301" t="str">
        <f>process02!CL43</f>
        <v/>
      </c>
      <c r="AK40" s="301" t="str">
        <f>process02!CM43</f>
        <v/>
      </c>
      <c r="AL40" s="301" t="str">
        <f>process02!CN43</f>
        <v/>
      </c>
      <c r="AM40" s="301" t="str">
        <f>process02!CO43</f>
        <v/>
      </c>
      <c r="AN40" s="301" t="str">
        <f>process02!CP43</f>
        <v/>
      </c>
      <c r="AO40" s="301" t="str">
        <f>process02!CQ43</f>
        <v/>
      </c>
      <c r="AP40" s="301" t="str">
        <f>process02!CR43</f>
        <v/>
      </c>
      <c r="AQ40" s="301" t="str">
        <f>process02!CS43</f>
        <v/>
      </c>
      <c r="AR40" s="301" t="str">
        <f>process02!CT43</f>
        <v/>
      </c>
      <c r="AS40" s="301" t="str">
        <f>process02!CU43</f>
        <v/>
      </c>
      <c r="AT40" s="301" t="str">
        <f>process02!CV43</f>
        <v/>
      </c>
      <c r="AU40" s="301" t="str">
        <f>process02!CW43</f>
        <v/>
      </c>
      <c r="AV40" s="301" t="str">
        <f>process02!CX43</f>
        <v/>
      </c>
      <c r="AW40" s="301" t="str">
        <f>process02!CY43</f>
        <v/>
      </c>
      <c r="AX40" s="301" t="str">
        <f>process02!CZ43</f>
        <v/>
      </c>
      <c r="AY40" s="301" t="str">
        <f>process02!DA43</f>
        <v/>
      </c>
      <c r="AZ40" s="301" t="str">
        <f>process02!DB43</f>
        <v/>
      </c>
      <c r="BA40" s="301" t="str">
        <f>process02!DC43</f>
        <v/>
      </c>
      <c r="BB40" s="302" t="str">
        <f>IF(Input02!CG32&lt;&gt;"",Input02!CG32,"")</f>
        <v/>
      </c>
    </row>
    <row r="41" spans="1:54" x14ac:dyDescent="0.35">
      <c r="A41" s="300">
        <f>IF(Input02!A33&lt;&gt;"",Input02!A33,"")</f>
        <v>28</v>
      </c>
      <c r="B41" s="292" t="str">
        <f>IF(Input02!B33&lt;&gt;"",Input02!B33,"")</f>
        <v>TASYA ALFIANITA DEWI</v>
      </c>
      <c r="C41" s="300" t="str">
        <f>IF(Input02!C33&lt;&gt;"",Input02!C33,"")</f>
        <v>P</v>
      </c>
      <c r="D41" s="303" t="str">
        <f>process02!BF44</f>
        <v/>
      </c>
      <c r="E41" s="303" t="str">
        <f>process02!BG44</f>
        <v/>
      </c>
      <c r="F41" s="303" t="str">
        <f>process02!BH44</f>
        <v/>
      </c>
      <c r="G41" s="303" t="str">
        <f>process02!BI44</f>
        <v/>
      </c>
      <c r="H41" s="303" t="str">
        <f>process02!BJ44</f>
        <v/>
      </c>
      <c r="I41" s="303" t="str">
        <f>process02!BK44</f>
        <v/>
      </c>
      <c r="J41" s="303" t="str">
        <f>process02!BL44</f>
        <v/>
      </c>
      <c r="K41" s="303" t="str">
        <f>process02!BM44</f>
        <v/>
      </c>
      <c r="L41" s="303" t="str">
        <f>process02!BN44</f>
        <v/>
      </c>
      <c r="M41" s="303" t="str">
        <f>process02!BO44</f>
        <v/>
      </c>
      <c r="N41" s="303" t="str">
        <f>process02!BP44</f>
        <v/>
      </c>
      <c r="O41" s="303" t="str">
        <f>process02!BQ44</f>
        <v/>
      </c>
      <c r="P41" s="303" t="str">
        <f>process02!BR44</f>
        <v/>
      </c>
      <c r="Q41" s="303" t="str">
        <f>process02!BS44</f>
        <v/>
      </c>
      <c r="R41" s="303" t="str">
        <f>process02!BT44</f>
        <v/>
      </c>
      <c r="S41" s="303" t="str">
        <f>process02!BU44</f>
        <v/>
      </c>
      <c r="T41" s="303" t="str">
        <f>process02!BV44</f>
        <v/>
      </c>
      <c r="U41" s="303" t="str">
        <f>process02!BW44</f>
        <v/>
      </c>
      <c r="V41" s="303" t="str">
        <f>process02!BX44</f>
        <v/>
      </c>
      <c r="W41" s="303" t="str">
        <f>process02!BY44</f>
        <v/>
      </c>
      <c r="X41" s="303" t="str">
        <f>process02!BZ44</f>
        <v/>
      </c>
      <c r="Y41" s="303" t="str">
        <f>process02!CA44</f>
        <v/>
      </c>
      <c r="Z41" s="303" t="str">
        <f>process02!CB44</f>
        <v/>
      </c>
      <c r="AA41" s="303" t="str">
        <f>process02!CC44</f>
        <v/>
      </c>
      <c r="AB41" s="303" t="str">
        <f>process02!CD44</f>
        <v/>
      </c>
      <c r="AC41" s="303" t="str">
        <f>process02!CE44</f>
        <v/>
      </c>
      <c r="AD41" s="303" t="str">
        <f>process02!CF44</f>
        <v/>
      </c>
      <c r="AE41" s="303" t="str">
        <f>process02!CG44</f>
        <v/>
      </c>
      <c r="AF41" s="303" t="str">
        <f>process02!CH44</f>
        <v/>
      </c>
      <c r="AG41" s="303" t="str">
        <f>process02!CI44</f>
        <v/>
      </c>
      <c r="AH41" s="303" t="str">
        <f>process02!CJ44</f>
        <v/>
      </c>
      <c r="AI41" s="303" t="str">
        <f>process02!CK44</f>
        <v/>
      </c>
      <c r="AJ41" s="303" t="str">
        <f>process02!CL44</f>
        <v/>
      </c>
      <c r="AK41" s="303" t="str">
        <f>process02!CM44</f>
        <v/>
      </c>
      <c r="AL41" s="303" t="str">
        <f>process02!CN44</f>
        <v/>
      </c>
      <c r="AM41" s="303" t="str">
        <f>process02!CO44</f>
        <v/>
      </c>
      <c r="AN41" s="303" t="str">
        <f>process02!CP44</f>
        <v/>
      </c>
      <c r="AO41" s="303" t="str">
        <f>process02!CQ44</f>
        <v/>
      </c>
      <c r="AP41" s="303" t="str">
        <f>process02!CR44</f>
        <v/>
      </c>
      <c r="AQ41" s="303" t="str">
        <f>process02!CS44</f>
        <v/>
      </c>
      <c r="AR41" s="303" t="str">
        <f>process02!CT44</f>
        <v/>
      </c>
      <c r="AS41" s="303" t="str">
        <f>process02!CU44</f>
        <v/>
      </c>
      <c r="AT41" s="303" t="str">
        <f>process02!CV44</f>
        <v/>
      </c>
      <c r="AU41" s="303" t="str">
        <f>process02!CW44</f>
        <v/>
      </c>
      <c r="AV41" s="303" t="str">
        <f>process02!CX44</f>
        <v/>
      </c>
      <c r="AW41" s="303" t="str">
        <f>process02!CY44</f>
        <v/>
      </c>
      <c r="AX41" s="303" t="str">
        <f>process02!CZ44</f>
        <v/>
      </c>
      <c r="AY41" s="303" t="str">
        <f>process02!DA44</f>
        <v/>
      </c>
      <c r="AZ41" s="303" t="str">
        <f>process02!DB44</f>
        <v/>
      </c>
      <c r="BA41" s="303" t="str">
        <f>process02!DC44</f>
        <v/>
      </c>
      <c r="BB41" s="304" t="str">
        <f>IF(Input02!CG33&lt;&gt;"",Input02!CG33,"")</f>
        <v/>
      </c>
    </row>
    <row r="42" spans="1:54" x14ac:dyDescent="0.35">
      <c r="A42" s="299">
        <f>IF(Input02!A34&lt;&gt;"",Input02!A34,"")</f>
        <v>29</v>
      </c>
      <c r="B42" s="30" t="str">
        <f>IF(Input02!B34&lt;&gt;"",Input02!B34,"")</f>
        <v>VINKA DZATIMAZAYA</v>
      </c>
      <c r="C42" s="299" t="str">
        <f>IF(Input02!C34&lt;&gt;"",Input02!C34,"")</f>
        <v>P</v>
      </c>
      <c r="D42" s="301" t="str">
        <f>process02!BF45</f>
        <v/>
      </c>
      <c r="E42" s="301" t="str">
        <f>process02!BG45</f>
        <v/>
      </c>
      <c r="F42" s="301" t="str">
        <f>process02!BH45</f>
        <v/>
      </c>
      <c r="G42" s="301" t="str">
        <f>process02!BI45</f>
        <v/>
      </c>
      <c r="H42" s="301" t="str">
        <f>process02!BJ45</f>
        <v/>
      </c>
      <c r="I42" s="301" t="str">
        <f>process02!BK45</f>
        <v/>
      </c>
      <c r="J42" s="301" t="str">
        <f>process02!BL45</f>
        <v/>
      </c>
      <c r="K42" s="301" t="str">
        <f>process02!BM45</f>
        <v/>
      </c>
      <c r="L42" s="301" t="str">
        <f>process02!BN45</f>
        <v/>
      </c>
      <c r="M42" s="301" t="str">
        <f>process02!BO45</f>
        <v/>
      </c>
      <c r="N42" s="301" t="str">
        <f>process02!BP45</f>
        <v/>
      </c>
      <c r="O42" s="301" t="str">
        <f>process02!BQ45</f>
        <v/>
      </c>
      <c r="P42" s="301" t="str">
        <f>process02!BR45</f>
        <v/>
      </c>
      <c r="Q42" s="301" t="str">
        <f>process02!BS45</f>
        <v/>
      </c>
      <c r="R42" s="301" t="str">
        <f>process02!BT45</f>
        <v/>
      </c>
      <c r="S42" s="301" t="str">
        <f>process02!BU45</f>
        <v/>
      </c>
      <c r="T42" s="301" t="str">
        <f>process02!BV45</f>
        <v/>
      </c>
      <c r="U42" s="301" t="str">
        <f>process02!BW45</f>
        <v/>
      </c>
      <c r="V42" s="301" t="str">
        <f>process02!BX45</f>
        <v/>
      </c>
      <c r="W42" s="301" t="str">
        <f>process02!BY45</f>
        <v/>
      </c>
      <c r="X42" s="301" t="str">
        <f>process02!BZ45</f>
        <v/>
      </c>
      <c r="Y42" s="301" t="str">
        <f>process02!CA45</f>
        <v/>
      </c>
      <c r="Z42" s="301" t="str">
        <f>process02!CB45</f>
        <v/>
      </c>
      <c r="AA42" s="301" t="str">
        <f>process02!CC45</f>
        <v/>
      </c>
      <c r="AB42" s="301" t="str">
        <f>process02!CD45</f>
        <v/>
      </c>
      <c r="AC42" s="301" t="str">
        <f>process02!CE45</f>
        <v/>
      </c>
      <c r="AD42" s="301" t="str">
        <f>process02!CF45</f>
        <v/>
      </c>
      <c r="AE42" s="301" t="str">
        <f>process02!CG45</f>
        <v/>
      </c>
      <c r="AF42" s="301" t="str">
        <f>process02!CH45</f>
        <v/>
      </c>
      <c r="AG42" s="301" t="str">
        <f>process02!CI45</f>
        <v/>
      </c>
      <c r="AH42" s="301" t="str">
        <f>process02!CJ45</f>
        <v/>
      </c>
      <c r="AI42" s="301" t="str">
        <f>process02!CK45</f>
        <v/>
      </c>
      <c r="AJ42" s="301" t="str">
        <f>process02!CL45</f>
        <v/>
      </c>
      <c r="AK42" s="301" t="str">
        <f>process02!CM45</f>
        <v/>
      </c>
      <c r="AL42" s="301" t="str">
        <f>process02!CN45</f>
        <v/>
      </c>
      <c r="AM42" s="301" t="str">
        <f>process02!CO45</f>
        <v/>
      </c>
      <c r="AN42" s="301" t="str">
        <f>process02!CP45</f>
        <v/>
      </c>
      <c r="AO42" s="301" t="str">
        <f>process02!CQ45</f>
        <v/>
      </c>
      <c r="AP42" s="301" t="str">
        <f>process02!CR45</f>
        <v/>
      </c>
      <c r="AQ42" s="301" t="str">
        <f>process02!CS45</f>
        <v/>
      </c>
      <c r="AR42" s="301" t="str">
        <f>process02!CT45</f>
        <v/>
      </c>
      <c r="AS42" s="301" t="str">
        <f>process02!CU45</f>
        <v/>
      </c>
      <c r="AT42" s="301" t="str">
        <f>process02!CV45</f>
        <v/>
      </c>
      <c r="AU42" s="301" t="str">
        <f>process02!CW45</f>
        <v/>
      </c>
      <c r="AV42" s="301" t="str">
        <f>process02!CX45</f>
        <v/>
      </c>
      <c r="AW42" s="301" t="str">
        <f>process02!CY45</f>
        <v/>
      </c>
      <c r="AX42" s="301" t="str">
        <f>process02!CZ45</f>
        <v/>
      </c>
      <c r="AY42" s="301" t="str">
        <f>process02!DA45</f>
        <v/>
      </c>
      <c r="AZ42" s="301" t="str">
        <f>process02!DB45</f>
        <v/>
      </c>
      <c r="BA42" s="301" t="str">
        <f>process02!DC45</f>
        <v/>
      </c>
      <c r="BB42" s="302" t="str">
        <f>IF(Input02!CG34&lt;&gt;"",Input02!CG34,"")</f>
        <v/>
      </c>
    </row>
    <row r="43" spans="1:54" x14ac:dyDescent="0.35">
      <c r="A43" s="300">
        <f>IF(Input02!A35&lt;&gt;"",Input02!A35,"")</f>
        <v>30</v>
      </c>
      <c r="B43" s="292" t="str">
        <f>IF(Input02!B35&lt;&gt;"",Input02!B35,"")</f>
        <v>ZULFIYATUR ROHMAH</v>
      </c>
      <c r="C43" s="300" t="str">
        <f>IF(Input02!C35&lt;&gt;"",Input02!C35,"")</f>
        <v>P</v>
      </c>
      <c r="D43" s="303" t="str">
        <f>process02!BF46</f>
        <v/>
      </c>
      <c r="E43" s="303" t="str">
        <f>process02!BG46</f>
        <v/>
      </c>
      <c r="F43" s="303" t="str">
        <f>process02!BH46</f>
        <v/>
      </c>
      <c r="G43" s="303" t="str">
        <f>process02!BI46</f>
        <v/>
      </c>
      <c r="H43" s="303" t="str">
        <f>process02!BJ46</f>
        <v/>
      </c>
      <c r="I43" s="303" t="str">
        <f>process02!BK46</f>
        <v/>
      </c>
      <c r="J43" s="303" t="str">
        <f>process02!BL46</f>
        <v/>
      </c>
      <c r="K43" s="303" t="str">
        <f>process02!BM46</f>
        <v/>
      </c>
      <c r="L43" s="303" t="str">
        <f>process02!BN46</f>
        <v/>
      </c>
      <c r="M43" s="303" t="str">
        <f>process02!BO46</f>
        <v/>
      </c>
      <c r="N43" s="303" t="str">
        <f>process02!BP46</f>
        <v/>
      </c>
      <c r="O43" s="303" t="str">
        <f>process02!BQ46</f>
        <v/>
      </c>
      <c r="P43" s="303" t="str">
        <f>process02!BR46</f>
        <v/>
      </c>
      <c r="Q43" s="303" t="str">
        <f>process02!BS46</f>
        <v/>
      </c>
      <c r="R43" s="303" t="str">
        <f>process02!BT46</f>
        <v/>
      </c>
      <c r="S43" s="303" t="str">
        <f>process02!BU46</f>
        <v/>
      </c>
      <c r="T43" s="303" t="str">
        <f>process02!BV46</f>
        <v/>
      </c>
      <c r="U43" s="303" t="str">
        <f>process02!BW46</f>
        <v/>
      </c>
      <c r="V43" s="303" t="str">
        <f>process02!BX46</f>
        <v/>
      </c>
      <c r="W43" s="303" t="str">
        <f>process02!BY46</f>
        <v/>
      </c>
      <c r="X43" s="303" t="str">
        <f>process02!BZ46</f>
        <v/>
      </c>
      <c r="Y43" s="303" t="str">
        <f>process02!CA46</f>
        <v/>
      </c>
      <c r="Z43" s="303" t="str">
        <f>process02!CB46</f>
        <v/>
      </c>
      <c r="AA43" s="303" t="str">
        <f>process02!CC46</f>
        <v/>
      </c>
      <c r="AB43" s="303" t="str">
        <f>process02!CD46</f>
        <v/>
      </c>
      <c r="AC43" s="303" t="str">
        <f>process02!CE46</f>
        <v/>
      </c>
      <c r="AD43" s="303" t="str">
        <f>process02!CF46</f>
        <v/>
      </c>
      <c r="AE43" s="303" t="str">
        <f>process02!CG46</f>
        <v/>
      </c>
      <c r="AF43" s="303" t="str">
        <f>process02!CH46</f>
        <v/>
      </c>
      <c r="AG43" s="303" t="str">
        <f>process02!CI46</f>
        <v/>
      </c>
      <c r="AH43" s="303" t="str">
        <f>process02!CJ46</f>
        <v/>
      </c>
      <c r="AI43" s="303" t="str">
        <f>process02!CK46</f>
        <v/>
      </c>
      <c r="AJ43" s="303" t="str">
        <f>process02!CL46</f>
        <v/>
      </c>
      <c r="AK43" s="303" t="str">
        <f>process02!CM46</f>
        <v/>
      </c>
      <c r="AL43" s="303" t="str">
        <f>process02!CN46</f>
        <v/>
      </c>
      <c r="AM43" s="303" t="str">
        <f>process02!CO46</f>
        <v/>
      </c>
      <c r="AN43" s="303" t="str">
        <f>process02!CP46</f>
        <v/>
      </c>
      <c r="AO43" s="303" t="str">
        <f>process02!CQ46</f>
        <v/>
      </c>
      <c r="AP43" s="303" t="str">
        <f>process02!CR46</f>
        <v/>
      </c>
      <c r="AQ43" s="303" t="str">
        <f>process02!CS46</f>
        <v/>
      </c>
      <c r="AR43" s="303" t="str">
        <f>process02!CT46</f>
        <v/>
      </c>
      <c r="AS43" s="303" t="str">
        <f>process02!CU46</f>
        <v/>
      </c>
      <c r="AT43" s="303" t="str">
        <f>process02!CV46</f>
        <v/>
      </c>
      <c r="AU43" s="303" t="str">
        <f>process02!CW46</f>
        <v/>
      </c>
      <c r="AV43" s="303" t="str">
        <f>process02!CX46</f>
        <v/>
      </c>
      <c r="AW43" s="303" t="str">
        <f>process02!CY46</f>
        <v/>
      </c>
      <c r="AX43" s="303" t="str">
        <f>process02!CZ46</f>
        <v/>
      </c>
      <c r="AY43" s="303" t="str">
        <f>process02!DA46</f>
        <v/>
      </c>
      <c r="AZ43" s="303" t="str">
        <f>process02!DB46</f>
        <v/>
      </c>
      <c r="BA43" s="303" t="str">
        <f>process02!DC46</f>
        <v/>
      </c>
      <c r="BB43" s="304" t="str">
        <f>IF(Input02!CG35&lt;&gt;"",Input02!CG35,"")</f>
        <v/>
      </c>
    </row>
    <row r="44" spans="1:54" x14ac:dyDescent="0.35">
      <c r="A44" s="299">
        <f>IF(Input02!A36&lt;&gt;"",Input02!A36,"")</f>
        <v>31</v>
      </c>
      <c r="B44" s="30" t="str">
        <f>IF(Input02!B36&lt;&gt;"",Input02!B36,"")</f>
        <v/>
      </c>
      <c r="C44" s="299" t="str">
        <f>IF(Input02!C36&lt;&gt;"",Input02!C36,"")</f>
        <v/>
      </c>
      <c r="D44" s="301" t="str">
        <f>process02!BF47</f>
        <v/>
      </c>
      <c r="E44" s="301" t="str">
        <f>process02!BG47</f>
        <v/>
      </c>
      <c r="F44" s="301" t="str">
        <f>process02!BH47</f>
        <v/>
      </c>
      <c r="G44" s="301" t="str">
        <f>process02!BI47</f>
        <v/>
      </c>
      <c r="H44" s="301" t="str">
        <f>process02!BJ47</f>
        <v/>
      </c>
      <c r="I44" s="301" t="str">
        <f>process02!BK47</f>
        <v/>
      </c>
      <c r="J44" s="301" t="str">
        <f>process02!BL47</f>
        <v/>
      </c>
      <c r="K44" s="301" t="str">
        <f>process02!BM47</f>
        <v/>
      </c>
      <c r="L44" s="301" t="str">
        <f>process02!BN47</f>
        <v/>
      </c>
      <c r="M44" s="301" t="str">
        <f>process02!BO47</f>
        <v/>
      </c>
      <c r="N44" s="301" t="str">
        <f>process02!BP47</f>
        <v/>
      </c>
      <c r="O44" s="301" t="str">
        <f>process02!BQ47</f>
        <v/>
      </c>
      <c r="P44" s="301" t="str">
        <f>process02!BR47</f>
        <v/>
      </c>
      <c r="Q44" s="301" t="str">
        <f>process02!BS47</f>
        <v/>
      </c>
      <c r="R44" s="301" t="str">
        <f>process02!BT47</f>
        <v/>
      </c>
      <c r="S44" s="301" t="str">
        <f>process02!BU47</f>
        <v/>
      </c>
      <c r="T44" s="301" t="str">
        <f>process02!BV47</f>
        <v/>
      </c>
      <c r="U44" s="301" t="str">
        <f>process02!BW47</f>
        <v/>
      </c>
      <c r="V44" s="301" t="str">
        <f>process02!BX47</f>
        <v/>
      </c>
      <c r="W44" s="301" t="str">
        <f>process02!BY47</f>
        <v/>
      </c>
      <c r="X44" s="301" t="str">
        <f>process02!BZ47</f>
        <v/>
      </c>
      <c r="Y44" s="301" t="str">
        <f>process02!CA47</f>
        <v/>
      </c>
      <c r="Z44" s="301" t="str">
        <f>process02!CB47</f>
        <v/>
      </c>
      <c r="AA44" s="301" t="str">
        <f>process02!CC47</f>
        <v/>
      </c>
      <c r="AB44" s="301" t="str">
        <f>process02!CD47</f>
        <v/>
      </c>
      <c r="AC44" s="301" t="str">
        <f>process02!CE47</f>
        <v/>
      </c>
      <c r="AD44" s="301" t="str">
        <f>process02!CF47</f>
        <v/>
      </c>
      <c r="AE44" s="301" t="str">
        <f>process02!CG47</f>
        <v/>
      </c>
      <c r="AF44" s="301" t="str">
        <f>process02!CH47</f>
        <v/>
      </c>
      <c r="AG44" s="301" t="str">
        <f>process02!CI47</f>
        <v/>
      </c>
      <c r="AH44" s="301" t="str">
        <f>process02!CJ47</f>
        <v/>
      </c>
      <c r="AI44" s="301" t="str">
        <f>process02!CK47</f>
        <v/>
      </c>
      <c r="AJ44" s="301" t="str">
        <f>process02!CL47</f>
        <v/>
      </c>
      <c r="AK44" s="301" t="str">
        <f>process02!CM47</f>
        <v/>
      </c>
      <c r="AL44" s="301" t="str">
        <f>process02!CN47</f>
        <v/>
      </c>
      <c r="AM44" s="301" t="str">
        <f>process02!CO47</f>
        <v/>
      </c>
      <c r="AN44" s="301" t="str">
        <f>process02!CP47</f>
        <v/>
      </c>
      <c r="AO44" s="301" t="str">
        <f>process02!CQ47</f>
        <v/>
      </c>
      <c r="AP44" s="301" t="str">
        <f>process02!CR47</f>
        <v/>
      </c>
      <c r="AQ44" s="301" t="str">
        <f>process02!CS47</f>
        <v/>
      </c>
      <c r="AR44" s="301" t="str">
        <f>process02!CT47</f>
        <v/>
      </c>
      <c r="AS44" s="301" t="str">
        <f>process02!CU47</f>
        <v/>
      </c>
      <c r="AT44" s="301" t="str">
        <f>process02!CV47</f>
        <v/>
      </c>
      <c r="AU44" s="301" t="str">
        <f>process02!CW47</f>
        <v/>
      </c>
      <c r="AV44" s="301" t="str">
        <f>process02!CX47</f>
        <v/>
      </c>
      <c r="AW44" s="301" t="str">
        <f>process02!CY47</f>
        <v/>
      </c>
      <c r="AX44" s="301" t="str">
        <f>process02!CZ47</f>
        <v/>
      </c>
      <c r="AY44" s="301" t="str">
        <f>process02!DA47</f>
        <v/>
      </c>
      <c r="AZ44" s="301" t="str">
        <f>process02!DB47</f>
        <v/>
      </c>
      <c r="BA44" s="301" t="str">
        <f>process02!DC47</f>
        <v/>
      </c>
      <c r="BB44" s="302" t="str">
        <f>IF(Input02!CG36&lt;&gt;"",Input02!CG36,"")</f>
        <v/>
      </c>
    </row>
    <row r="45" spans="1:54" x14ac:dyDescent="0.35">
      <c r="A45" s="300">
        <f>IF(Input02!A37&lt;&gt;"",Input02!A37,"")</f>
        <v>32</v>
      </c>
      <c r="B45" s="292" t="str">
        <f>IF(Input02!B37&lt;&gt;"",Input02!B37,"")</f>
        <v/>
      </c>
      <c r="C45" s="300" t="str">
        <f>IF(Input02!C37&lt;&gt;"",Input02!C37,"")</f>
        <v/>
      </c>
      <c r="D45" s="303" t="str">
        <f>process02!BF48</f>
        <v/>
      </c>
      <c r="E45" s="303" t="str">
        <f>process02!BG48</f>
        <v/>
      </c>
      <c r="F45" s="303" t="str">
        <f>process02!BH48</f>
        <v/>
      </c>
      <c r="G45" s="303" t="str">
        <f>process02!BI48</f>
        <v/>
      </c>
      <c r="H45" s="303" t="str">
        <f>process02!BJ48</f>
        <v/>
      </c>
      <c r="I45" s="303" t="str">
        <f>process02!BK48</f>
        <v/>
      </c>
      <c r="J45" s="303" t="str">
        <f>process02!BL48</f>
        <v/>
      </c>
      <c r="K45" s="303" t="str">
        <f>process02!BM48</f>
        <v/>
      </c>
      <c r="L45" s="303" t="str">
        <f>process02!BN48</f>
        <v/>
      </c>
      <c r="M45" s="303" t="str">
        <f>process02!BO48</f>
        <v/>
      </c>
      <c r="N45" s="303" t="str">
        <f>process02!BP48</f>
        <v/>
      </c>
      <c r="O45" s="303" t="str">
        <f>process02!BQ48</f>
        <v/>
      </c>
      <c r="P45" s="303" t="str">
        <f>process02!BR48</f>
        <v/>
      </c>
      <c r="Q45" s="303" t="str">
        <f>process02!BS48</f>
        <v/>
      </c>
      <c r="R45" s="303" t="str">
        <f>process02!BT48</f>
        <v/>
      </c>
      <c r="S45" s="303" t="str">
        <f>process02!BU48</f>
        <v/>
      </c>
      <c r="T45" s="303" t="str">
        <f>process02!BV48</f>
        <v/>
      </c>
      <c r="U45" s="303" t="str">
        <f>process02!BW48</f>
        <v/>
      </c>
      <c r="V45" s="303" t="str">
        <f>process02!BX48</f>
        <v/>
      </c>
      <c r="W45" s="303" t="str">
        <f>process02!BY48</f>
        <v/>
      </c>
      <c r="X45" s="303" t="str">
        <f>process02!BZ48</f>
        <v/>
      </c>
      <c r="Y45" s="303" t="str">
        <f>process02!CA48</f>
        <v/>
      </c>
      <c r="Z45" s="303" t="str">
        <f>process02!CB48</f>
        <v/>
      </c>
      <c r="AA45" s="303" t="str">
        <f>process02!CC48</f>
        <v/>
      </c>
      <c r="AB45" s="303" t="str">
        <f>process02!CD48</f>
        <v/>
      </c>
      <c r="AC45" s="303" t="str">
        <f>process02!CE48</f>
        <v/>
      </c>
      <c r="AD45" s="303" t="str">
        <f>process02!CF48</f>
        <v/>
      </c>
      <c r="AE45" s="303" t="str">
        <f>process02!CG48</f>
        <v/>
      </c>
      <c r="AF45" s="303" t="str">
        <f>process02!CH48</f>
        <v/>
      </c>
      <c r="AG45" s="303" t="str">
        <f>process02!CI48</f>
        <v/>
      </c>
      <c r="AH45" s="303" t="str">
        <f>process02!CJ48</f>
        <v/>
      </c>
      <c r="AI45" s="303" t="str">
        <f>process02!CK48</f>
        <v/>
      </c>
      <c r="AJ45" s="303" t="str">
        <f>process02!CL48</f>
        <v/>
      </c>
      <c r="AK45" s="303" t="str">
        <f>process02!CM48</f>
        <v/>
      </c>
      <c r="AL45" s="303" t="str">
        <f>process02!CN48</f>
        <v/>
      </c>
      <c r="AM45" s="303" t="str">
        <f>process02!CO48</f>
        <v/>
      </c>
      <c r="AN45" s="303" t="str">
        <f>process02!CP48</f>
        <v/>
      </c>
      <c r="AO45" s="303" t="str">
        <f>process02!CQ48</f>
        <v/>
      </c>
      <c r="AP45" s="303" t="str">
        <f>process02!CR48</f>
        <v/>
      </c>
      <c r="AQ45" s="303" t="str">
        <f>process02!CS48</f>
        <v/>
      </c>
      <c r="AR45" s="303" t="str">
        <f>process02!CT48</f>
        <v/>
      </c>
      <c r="AS45" s="303" t="str">
        <f>process02!CU48</f>
        <v/>
      </c>
      <c r="AT45" s="303" t="str">
        <f>process02!CV48</f>
        <v/>
      </c>
      <c r="AU45" s="303" t="str">
        <f>process02!CW48</f>
        <v/>
      </c>
      <c r="AV45" s="303" t="str">
        <f>process02!CX48</f>
        <v/>
      </c>
      <c r="AW45" s="303" t="str">
        <f>process02!CY48</f>
        <v/>
      </c>
      <c r="AX45" s="303" t="str">
        <f>process02!CZ48</f>
        <v/>
      </c>
      <c r="AY45" s="303" t="str">
        <f>process02!DA48</f>
        <v/>
      </c>
      <c r="AZ45" s="303" t="str">
        <f>process02!DB48</f>
        <v/>
      </c>
      <c r="BA45" s="303" t="str">
        <f>process02!DC48</f>
        <v/>
      </c>
      <c r="BB45" s="304" t="str">
        <f>IF(Input02!CG37&lt;&gt;"",Input02!CG37,"")</f>
        <v/>
      </c>
    </row>
    <row r="46" spans="1:54" x14ac:dyDescent="0.35">
      <c r="A46" s="299">
        <f>IF(Input02!A38&lt;&gt;"",Input02!A38,"")</f>
        <v>33</v>
      </c>
      <c r="B46" s="30" t="str">
        <f>IF(Input02!B38&lt;&gt;"",Input02!B38,"")</f>
        <v/>
      </c>
      <c r="C46" s="299" t="str">
        <f>IF(Input02!C38&lt;&gt;"",Input02!C38,"")</f>
        <v/>
      </c>
      <c r="D46" s="301" t="str">
        <f>process02!BF49</f>
        <v/>
      </c>
      <c r="E46" s="301" t="str">
        <f>process02!BG49</f>
        <v/>
      </c>
      <c r="F46" s="301" t="str">
        <f>process02!BH49</f>
        <v/>
      </c>
      <c r="G46" s="301" t="str">
        <f>process02!BI49</f>
        <v/>
      </c>
      <c r="H46" s="301" t="str">
        <f>process02!BJ49</f>
        <v/>
      </c>
      <c r="I46" s="301" t="str">
        <f>process02!BK49</f>
        <v/>
      </c>
      <c r="J46" s="301" t="str">
        <f>process02!BL49</f>
        <v/>
      </c>
      <c r="K46" s="301" t="str">
        <f>process02!BM49</f>
        <v/>
      </c>
      <c r="L46" s="301" t="str">
        <f>process02!BN49</f>
        <v/>
      </c>
      <c r="M46" s="301" t="str">
        <f>process02!BO49</f>
        <v/>
      </c>
      <c r="N46" s="301" t="str">
        <f>process02!BP49</f>
        <v/>
      </c>
      <c r="O46" s="301" t="str">
        <f>process02!BQ49</f>
        <v/>
      </c>
      <c r="P46" s="301" t="str">
        <f>process02!BR49</f>
        <v/>
      </c>
      <c r="Q46" s="301" t="str">
        <f>process02!BS49</f>
        <v/>
      </c>
      <c r="R46" s="301" t="str">
        <f>process02!BT49</f>
        <v/>
      </c>
      <c r="S46" s="301" t="str">
        <f>process02!BU49</f>
        <v/>
      </c>
      <c r="T46" s="301" t="str">
        <f>process02!BV49</f>
        <v/>
      </c>
      <c r="U46" s="301" t="str">
        <f>process02!BW49</f>
        <v/>
      </c>
      <c r="V46" s="301" t="str">
        <f>process02!BX49</f>
        <v/>
      </c>
      <c r="W46" s="301" t="str">
        <f>process02!BY49</f>
        <v/>
      </c>
      <c r="X46" s="301" t="str">
        <f>process02!BZ49</f>
        <v/>
      </c>
      <c r="Y46" s="301" t="str">
        <f>process02!CA49</f>
        <v/>
      </c>
      <c r="Z46" s="301" t="str">
        <f>process02!CB49</f>
        <v/>
      </c>
      <c r="AA46" s="301" t="str">
        <f>process02!CC49</f>
        <v/>
      </c>
      <c r="AB46" s="301" t="str">
        <f>process02!CD49</f>
        <v/>
      </c>
      <c r="AC46" s="301" t="str">
        <f>process02!CE49</f>
        <v/>
      </c>
      <c r="AD46" s="301" t="str">
        <f>process02!CF49</f>
        <v/>
      </c>
      <c r="AE46" s="301" t="str">
        <f>process02!CG49</f>
        <v/>
      </c>
      <c r="AF46" s="301" t="str">
        <f>process02!CH49</f>
        <v/>
      </c>
      <c r="AG46" s="301" t="str">
        <f>process02!CI49</f>
        <v/>
      </c>
      <c r="AH46" s="301" t="str">
        <f>process02!CJ49</f>
        <v/>
      </c>
      <c r="AI46" s="301" t="str">
        <f>process02!CK49</f>
        <v/>
      </c>
      <c r="AJ46" s="301" t="str">
        <f>process02!CL49</f>
        <v/>
      </c>
      <c r="AK46" s="301" t="str">
        <f>process02!CM49</f>
        <v/>
      </c>
      <c r="AL46" s="301" t="str">
        <f>process02!CN49</f>
        <v/>
      </c>
      <c r="AM46" s="301" t="str">
        <f>process02!CO49</f>
        <v/>
      </c>
      <c r="AN46" s="301" t="str">
        <f>process02!CP49</f>
        <v/>
      </c>
      <c r="AO46" s="301" t="str">
        <f>process02!CQ49</f>
        <v/>
      </c>
      <c r="AP46" s="301" t="str">
        <f>process02!CR49</f>
        <v/>
      </c>
      <c r="AQ46" s="301" t="str">
        <f>process02!CS49</f>
        <v/>
      </c>
      <c r="AR46" s="301" t="str">
        <f>process02!CT49</f>
        <v/>
      </c>
      <c r="AS46" s="301" t="str">
        <f>process02!CU49</f>
        <v/>
      </c>
      <c r="AT46" s="301" t="str">
        <f>process02!CV49</f>
        <v/>
      </c>
      <c r="AU46" s="301" t="str">
        <f>process02!CW49</f>
        <v/>
      </c>
      <c r="AV46" s="301" t="str">
        <f>process02!CX49</f>
        <v/>
      </c>
      <c r="AW46" s="301" t="str">
        <f>process02!CY49</f>
        <v/>
      </c>
      <c r="AX46" s="301" t="str">
        <f>process02!CZ49</f>
        <v/>
      </c>
      <c r="AY46" s="301" t="str">
        <f>process02!DA49</f>
        <v/>
      </c>
      <c r="AZ46" s="301" t="str">
        <f>process02!DB49</f>
        <v/>
      </c>
      <c r="BA46" s="301" t="str">
        <f>process02!DC49</f>
        <v/>
      </c>
      <c r="BB46" s="302" t="str">
        <f>IF(Input02!CG38&lt;&gt;"",Input02!CG38,"")</f>
        <v/>
      </c>
    </row>
    <row r="47" spans="1:54" x14ac:dyDescent="0.35">
      <c r="A47" s="300">
        <f>IF(Input02!A39&lt;&gt;"",Input02!A39,"")</f>
        <v>34</v>
      </c>
      <c r="B47" s="292" t="str">
        <f>IF(Input02!B39&lt;&gt;"",Input02!B39,"")</f>
        <v/>
      </c>
      <c r="C47" s="300" t="str">
        <f>IF(Input02!C39&lt;&gt;"",Input02!C39,"")</f>
        <v/>
      </c>
      <c r="D47" s="303" t="str">
        <f>process02!BF50</f>
        <v/>
      </c>
      <c r="E47" s="303" t="str">
        <f>process02!BG50</f>
        <v/>
      </c>
      <c r="F47" s="303" t="str">
        <f>process02!BH50</f>
        <v/>
      </c>
      <c r="G47" s="303" t="str">
        <f>process02!BI50</f>
        <v/>
      </c>
      <c r="H47" s="303" t="str">
        <f>process02!BJ50</f>
        <v/>
      </c>
      <c r="I47" s="303" t="str">
        <f>process02!BK50</f>
        <v/>
      </c>
      <c r="J47" s="303" t="str">
        <f>process02!BL50</f>
        <v/>
      </c>
      <c r="K47" s="303" t="str">
        <f>process02!BM50</f>
        <v/>
      </c>
      <c r="L47" s="303" t="str">
        <f>process02!BN50</f>
        <v/>
      </c>
      <c r="M47" s="303" t="str">
        <f>process02!BO50</f>
        <v/>
      </c>
      <c r="N47" s="303" t="str">
        <f>process02!BP50</f>
        <v/>
      </c>
      <c r="O47" s="303" t="str">
        <f>process02!BQ50</f>
        <v/>
      </c>
      <c r="P47" s="303" t="str">
        <f>process02!BR50</f>
        <v/>
      </c>
      <c r="Q47" s="303" t="str">
        <f>process02!BS50</f>
        <v/>
      </c>
      <c r="R47" s="303" t="str">
        <f>process02!BT50</f>
        <v/>
      </c>
      <c r="S47" s="303" t="str">
        <f>process02!BU50</f>
        <v/>
      </c>
      <c r="T47" s="303" t="str">
        <f>process02!BV50</f>
        <v/>
      </c>
      <c r="U47" s="303" t="str">
        <f>process02!BW50</f>
        <v/>
      </c>
      <c r="V47" s="303" t="str">
        <f>process02!BX50</f>
        <v/>
      </c>
      <c r="W47" s="303" t="str">
        <f>process02!BY50</f>
        <v/>
      </c>
      <c r="X47" s="303" t="str">
        <f>process02!BZ50</f>
        <v/>
      </c>
      <c r="Y47" s="303" t="str">
        <f>process02!CA50</f>
        <v/>
      </c>
      <c r="Z47" s="303" t="str">
        <f>process02!CB50</f>
        <v/>
      </c>
      <c r="AA47" s="303" t="str">
        <f>process02!CC50</f>
        <v/>
      </c>
      <c r="AB47" s="303" t="str">
        <f>process02!CD50</f>
        <v/>
      </c>
      <c r="AC47" s="303" t="str">
        <f>process02!CE50</f>
        <v/>
      </c>
      <c r="AD47" s="303" t="str">
        <f>process02!CF50</f>
        <v/>
      </c>
      <c r="AE47" s="303" t="str">
        <f>process02!CG50</f>
        <v/>
      </c>
      <c r="AF47" s="303" t="str">
        <f>process02!CH50</f>
        <v/>
      </c>
      <c r="AG47" s="303" t="str">
        <f>process02!CI50</f>
        <v/>
      </c>
      <c r="AH47" s="303" t="str">
        <f>process02!CJ50</f>
        <v/>
      </c>
      <c r="AI47" s="303" t="str">
        <f>process02!CK50</f>
        <v/>
      </c>
      <c r="AJ47" s="303" t="str">
        <f>process02!CL50</f>
        <v/>
      </c>
      <c r="AK47" s="303" t="str">
        <f>process02!CM50</f>
        <v/>
      </c>
      <c r="AL47" s="303" t="str">
        <f>process02!CN50</f>
        <v/>
      </c>
      <c r="AM47" s="303" t="str">
        <f>process02!CO50</f>
        <v/>
      </c>
      <c r="AN47" s="303" t="str">
        <f>process02!CP50</f>
        <v/>
      </c>
      <c r="AO47" s="303" t="str">
        <f>process02!CQ50</f>
        <v/>
      </c>
      <c r="AP47" s="303" t="str">
        <f>process02!CR50</f>
        <v/>
      </c>
      <c r="AQ47" s="303" t="str">
        <f>process02!CS50</f>
        <v/>
      </c>
      <c r="AR47" s="303" t="str">
        <f>process02!CT50</f>
        <v/>
      </c>
      <c r="AS47" s="303" t="str">
        <f>process02!CU50</f>
        <v/>
      </c>
      <c r="AT47" s="303" t="str">
        <f>process02!CV50</f>
        <v/>
      </c>
      <c r="AU47" s="303" t="str">
        <f>process02!CW50</f>
        <v/>
      </c>
      <c r="AV47" s="303" t="str">
        <f>process02!CX50</f>
        <v/>
      </c>
      <c r="AW47" s="303" t="str">
        <f>process02!CY50</f>
        <v/>
      </c>
      <c r="AX47" s="303" t="str">
        <f>process02!CZ50</f>
        <v/>
      </c>
      <c r="AY47" s="303" t="str">
        <f>process02!DA50</f>
        <v/>
      </c>
      <c r="AZ47" s="303" t="str">
        <f>process02!DB50</f>
        <v/>
      </c>
      <c r="BA47" s="303" t="str">
        <f>process02!DC50</f>
        <v/>
      </c>
      <c r="BB47" s="304" t="str">
        <f>IF(Input02!CG39&lt;&gt;"",Input02!CG39,"")</f>
        <v/>
      </c>
    </row>
    <row r="48" spans="1:54" x14ac:dyDescent="0.35">
      <c r="A48" s="299">
        <f>IF(Input02!A40&lt;&gt;"",Input02!A40,"")</f>
        <v>35</v>
      </c>
      <c r="B48" s="30" t="str">
        <f>IF(Input02!B40&lt;&gt;"",Input02!B40,"")</f>
        <v/>
      </c>
      <c r="C48" s="299" t="str">
        <f>IF(Input02!C40&lt;&gt;"",Input02!C40,"")</f>
        <v/>
      </c>
      <c r="D48" s="301" t="str">
        <f>process02!BF51</f>
        <v/>
      </c>
      <c r="E48" s="301" t="str">
        <f>process02!BG51</f>
        <v/>
      </c>
      <c r="F48" s="301" t="str">
        <f>process02!BH51</f>
        <v/>
      </c>
      <c r="G48" s="301" t="str">
        <f>process02!BI51</f>
        <v/>
      </c>
      <c r="H48" s="301" t="str">
        <f>process02!BJ51</f>
        <v/>
      </c>
      <c r="I48" s="301" t="str">
        <f>process02!BK51</f>
        <v/>
      </c>
      <c r="J48" s="301" t="str">
        <f>process02!BL51</f>
        <v/>
      </c>
      <c r="K48" s="301" t="str">
        <f>process02!BM51</f>
        <v/>
      </c>
      <c r="L48" s="301" t="str">
        <f>process02!BN51</f>
        <v/>
      </c>
      <c r="M48" s="301" t="str">
        <f>process02!BO51</f>
        <v/>
      </c>
      <c r="N48" s="301" t="str">
        <f>process02!BP51</f>
        <v/>
      </c>
      <c r="O48" s="301" t="str">
        <f>process02!BQ51</f>
        <v/>
      </c>
      <c r="P48" s="301" t="str">
        <f>process02!BR51</f>
        <v/>
      </c>
      <c r="Q48" s="301" t="str">
        <f>process02!BS51</f>
        <v/>
      </c>
      <c r="R48" s="301" t="str">
        <f>process02!BT51</f>
        <v/>
      </c>
      <c r="S48" s="301" t="str">
        <f>process02!BU51</f>
        <v/>
      </c>
      <c r="T48" s="301" t="str">
        <f>process02!BV51</f>
        <v/>
      </c>
      <c r="U48" s="301" t="str">
        <f>process02!BW51</f>
        <v/>
      </c>
      <c r="V48" s="301" t="str">
        <f>process02!BX51</f>
        <v/>
      </c>
      <c r="W48" s="301" t="str">
        <f>process02!BY51</f>
        <v/>
      </c>
      <c r="X48" s="301" t="str">
        <f>process02!BZ51</f>
        <v/>
      </c>
      <c r="Y48" s="301" t="str">
        <f>process02!CA51</f>
        <v/>
      </c>
      <c r="Z48" s="301" t="str">
        <f>process02!CB51</f>
        <v/>
      </c>
      <c r="AA48" s="301" t="str">
        <f>process02!CC51</f>
        <v/>
      </c>
      <c r="AB48" s="301" t="str">
        <f>process02!CD51</f>
        <v/>
      </c>
      <c r="AC48" s="301" t="str">
        <f>process02!CE51</f>
        <v/>
      </c>
      <c r="AD48" s="301" t="str">
        <f>process02!CF51</f>
        <v/>
      </c>
      <c r="AE48" s="301" t="str">
        <f>process02!CG51</f>
        <v/>
      </c>
      <c r="AF48" s="301" t="str">
        <f>process02!CH51</f>
        <v/>
      </c>
      <c r="AG48" s="301" t="str">
        <f>process02!CI51</f>
        <v/>
      </c>
      <c r="AH48" s="301" t="str">
        <f>process02!CJ51</f>
        <v/>
      </c>
      <c r="AI48" s="301" t="str">
        <f>process02!CK51</f>
        <v/>
      </c>
      <c r="AJ48" s="301" t="str">
        <f>process02!CL51</f>
        <v/>
      </c>
      <c r="AK48" s="301" t="str">
        <f>process02!CM51</f>
        <v/>
      </c>
      <c r="AL48" s="301" t="str">
        <f>process02!CN51</f>
        <v/>
      </c>
      <c r="AM48" s="301" t="str">
        <f>process02!CO51</f>
        <v/>
      </c>
      <c r="AN48" s="301" t="str">
        <f>process02!CP51</f>
        <v/>
      </c>
      <c r="AO48" s="301" t="str">
        <f>process02!CQ51</f>
        <v/>
      </c>
      <c r="AP48" s="301" t="str">
        <f>process02!CR51</f>
        <v/>
      </c>
      <c r="AQ48" s="301" t="str">
        <f>process02!CS51</f>
        <v/>
      </c>
      <c r="AR48" s="301" t="str">
        <f>process02!CT51</f>
        <v/>
      </c>
      <c r="AS48" s="301" t="str">
        <f>process02!CU51</f>
        <v/>
      </c>
      <c r="AT48" s="301" t="str">
        <f>process02!CV51</f>
        <v/>
      </c>
      <c r="AU48" s="301" t="str">
        <f>process02!CW51</f>
        <v/>
      </c>
      <c r="AV48" s="301" t="str">
        <f>process02!CX51</f>
        <v/>
      </c>
      <c r="AW48" s="301" t="str">
        <f>process02!CY51</f>
        <v/>
      </c>
      <c r="AX48" s="301" t="str">
        <f>process02!CZ51</f>
        <v/>
      </c>
      <c r="AY48" s="301" t="str">
        <f>process02!DA51</f>
        <v/>
      </c>
      <c r="AZ48" s="301" t="str">
        <f>process02!DB51</f>
        <v/>
      </c>
      <c r="BA48" s="301" t="str">
        <f>process02!DC51</f>
        <v/>
      </c>
      <c r="BB48" s="302" t="str">
        <f>IF(Input02!CG40&lt;&gt;"",Input02!CG40,"")</f>
        <v/>
      </c>
    </row>
    <row r="49" spans="1:54" x14ac:dyDescent="0.35">
      <c r="A49" s="300">
        <f>IF(Input02!A41&lt;&gt;"",Input02!A41,"")</f>
        <v>36</v>
      </c>
      <c r="B49" s="292" t="str">
        <f>IF(Input02!B41&lt;&gt;"",Input02!B41,"")</f>
        <v/>
      </c>
      <c r="C49" s="300" t="str">
        <f>IF(Input02!C41&lt;&gt;"",Input02!C41,"")</f>
        <v/>
      </c>
      <c r="D49" s="303" t="str">
        <f>process02!BF52</f>
        <v/>
      </c>
      <c r="E49" s="303" t="str">
        <f>process02!BG52</f>
        <v/>
      </c>
      <c r="F49" s="303" t="str">
        <f>process02!BH52</f>
        <v/>
      </c>
      <c r="G49" s="303" t="str">
        <f>process02!BI52</f>
        <v/>
      </c>
      <c r="H49" s="303" t="str">
        <f>process02!BJ52</f>
        <v/>
      </c>
      <c r="I49" s="303" t="str">
        <f>process02!BK52</f>
        <v/>
      </c>
      <c r="J49" s="303" t="str">
        <f>process02!BL52</f>
        <v/>
      </c>
      <c r="K49" s="303" t="str">
        <f>process02!BM52</f>
        <v/>
      </c>
      <c r="L49" s="303" t="str">
        <f>process02!BN52</f>
        <v/>
      </c>
      <c r="M49" s="303" t="str">
        <f>process02!BO52</f>
        <v/>
      </c>
      <c r="N49" s="303" t="str">
        <f>process02!BP52</f>
        <v/>
      </c>
      <c r="O49" s="303" t="str">
        <f>process02!BQ52</f>
        <v/>
      </c>
      <c r="P49" s="303" t="str">
        <f>process02!BR52</f>
        <v/>
      </c>
      <c r="Q49" s="303" t="str">
        <f>process02!BS52</f>
        <v/>
      </c>
      <c r="R49" s="303" t="str">
        <f>process02!BT52</f>
        <v/>
      </c>
      <c r="S49" s="303" t="str">
        <f>process02!BU52</f>
        <v/>
      </c>
      <c r="T49" s="303" t="str">
        <f>process02!BV52</f>
        <v/>
      </c>
      <c r="U49" s="303" t="str">
        <f>process02!BW52</f>
        <v/>
      </c>
      <c r="V49" s="303" t="str">
        <f>process02!BX52</f>
        <v/>
      </c>
      <c r="W49" s="303" t="str">
        <f>process02!BY52</f>
        <v/>
      </c>
      <c r="X49" s="303" t="str">
        <f>process02!BZ52</f>
        <v/>
      </c>
      <c r="Y49" s="303" t="str">
        <f>process02!CA52</f>
        <v/>
      </c>
      <c r="Z49" s="303" t="str">
        <f>process02!CB52</f>
        <v/>
      </c>
      <c r="AA49" s="303" t="str">
        <f>process02!CC52</f>
        <v/>
      </c>
      <c r="AB49" s="303" t="str">
        <f>process02!CD52</f>
        <v/>
      </c>
      <c r="AC49" s="303" t="str">
        <f>process02!CE52</f>
        <v/>
      </c>
      <c r="AD49" s="303" t="str">
        <f>process02!CF52</f>
        <v/>
      </c>
      <c r="AE49" s="303" t="str">
        <f>process02!CG52</f>
        <v/>
      </c>
      <c r="AF49" s="303" t="str">
        <f>process02!CH52</f>
        <v/>
      </c>
      <c r="AG49" s="303" t="str">
        <f>process02!CI52</f>
        <v/>
      </c>
      <c r="AH49" s="303" t="str">
        <f>process02!CJ52</f>
        <v/>
      </c>
      <c r="AI49" s="303" t="str">
        <f>process02!CK52</f>
        <v/>
      </c>
      <c r="AJ49" s="303" t="str">
        <f>process02!CL52</f>
        <v/>
      </c>
      <c r="AK49" s="303" t="str">
        <f>process02!CM52</f>
        <v/>
      </c>
      <c r="AL49" s="303" t="str">
        <f>process02!CN52</f>
        <v/>
      </c>
      <c r="AM49" s="303" t="str">
        <f>process02!CO52</f>
        <v/>
      </c>
      <c r="AN49" s="303" t="str">
        <f>process02!CP52</f>
        <v/>
      </c>
      <c r="AO49" s="303" t="str">
        <f>process02!CQ52</f>
        <v/>
      </c>
      <c r="AP49" s="303" t="str">
        <f>process02!CR52</f>
        <v/>
      </c>
      <c r="AQ49" s="303" t="str">
        <f>process02!CS52</f>
        <v/>
      </c>
      <c r="AR49" s="303" t="str">
        <f>process02!CT52</f>
        <v/>
      </c>
      <c r="AS49" s="303" t="str">
        <f>process02!CU52</f>
        <v/>
      </c>
      <c r="AT49" s="303" t="str">
        <f>process02!CV52</f>
        <v/>
      </c>
      <c r="AU49" s="303" t="str">
        <f>process02!CW52</f>
        <v/>
      </c>
      <c r="AV49" s="303" t="str">
        <f>process02!CX52</f>
        <v/>
      </c>
      <c r="AW49" s="303" t="str">
        <f>process02!CY52</f>
        <v/>
      </c>
      <c r="AX49" s="303" t="str">
        <f>process02!CZ52</f>
        <v/>
      </c>
      <c r="AY49" s="303" t="str">
        <f>process02!DA52</f>
        <v/>
      </c>
      <c r="AZ49" s="303" t="str">
        <f>process02!DB52</f>
        <v/>
      </c>
      <c r="BA49" s="303" t="str">
        <f>process02!DC52</f>
        <v/>
      </c>
      <c r="BB49" s="304" t="str">
        <f>IF(Input02!CG41&lt;&gt;"",Input02!CG41,"")</f>
        <v/>
      </c>
    </row>
    <row r="50" spans="1:54" hidden="1" x14ac:dyDescent="0.35">
      <c r="A50" s="299">
        <f>IF(Input02!A42&lt;&gt;"",Input02!A42,"")</f>
        <v>37</v>
      </c>
      <c r="B50" s="30" t="str">
        <f>IF(Input02!B42&lt;&gt;"",Input02!B42,"")</f>
        <v/>
      </c>
      <c r="C50" s="299" t="str">
        <f>IF(Input02!C42&lt;&gt;"",Input02!C42,"")</f>
        <v/>
      </c>
      <c r="D50" s="301" t="str">
        <f>process02!BF53</f>
        <v/>
      </c>
      <c r="E50" s="301" t="str">
        <f>process02!BG53</f>
        <v/>
      </c>
      <c r="F50" s="301" t="str">
        <f>process02!BH53</f>
        <v/>
      </c>
      <c r="G50" s="301" t="str">
        <f>process02!BI53</f>
        <v/>
      </c>
      <c r="H50" s="301" t="str">
        <f>process02!BJ53</f>
        <v/>
      </c>
      <c r="I50" s="301" t="str">
        <f>process02!BK53</f>
        <v/>
      </c>
      <c r="J50" s="301" t="str">
        <f>process02!BL53</f>
        <v/>
      </c>
      <c r="K50" s="301" t="str">
        <f>process02!BM53</f>
        <v/>
      </c>
      <c r="L50" s="301" t="str">
        <f>process02!BN53</f>
        <v/>
      </c>
      <c r="M50" s="301" t="str">
        <f>process02!BO53</f>
        <v/>
      </c>
      <c r="N50" s="301" t="str">
        <f>process02!BP53</f>
        <v/>
      </c>
      <c r="O50" s="301" t="str">
        <f>process02!BQ53</f>
        <v/>
      </c>
      <c r="P50" s="301" t="str">
        <f>process02!BR53</f>
        <v/>
      </c>
      <c r="Q50" s="301" t="str">
        <f>process02!BS53</f>
        <v/>
      </c>
      <c r="R50" s="301" t="str">
        <f>process02!BT53</f>
        <v/>
      </c>
      <c r="S50" s="301" t="str">
        <f>process02!BU53</f>
        <v/>
      </c>
      <c r="T50" s="301" t="str">
        <f>process02!BV53</f>
        <v/>
      </c>
      <c r="U50" s="301" t="str">
        <f>process02!BW53</f>
        <v/>
      </c>
      <c r="V50" s="301" t="str">
        <f>process02!BX53</f>
        <v/>
      </c>
      <c r="W50" s="301" t="str">
        <f>process02!BY53</f>
        <v/>
      </c>
      <c r="X50" s="301" t="str">
        <f>process02!BZ53</f>
        <v/>
      </c>
      <c r="Y50" s="301" t="str">
        <f>process02!CA53</f>
        <v/>
      </c>
      <c r="Z50" s="301" t="str">
        <f>process02!CB53</f>
        <v/>
      </c>
      <c r="AA50" s="301" t="str">
        <f>process02!CC53</f>
        <v/>
      </c>
      <c r="AB50" s="301" t="str">
        <f>process02!CD53</f>
        <v/>
      </c>
      <c r="AC50" s="301" t="str">
        <f>process02!CE53</f>
        <v/>
      </c>
      <c r="AD50" s="301" t="str">
        <f>process02!CF53</f>
        <v/>
      </c>
      <c r="AE50" s="301" t="str">
        <f>process02!CG53</f>
        <v/>
      </c>
      <c r="AF50" s="301" t="str">
        <f>process02!CH53</f>
        <v/>
      </c>
      <c r="AG50" s="301" t="str">
        <f>process02!CI53</f>
        <v/>
      </c>
      <c r="AH50" s="301" t="str">
        <f>process02!CJ53</f>
        <v/>
      </c>
      <c r="AI50" s="301" t="str">
        <f>process02!CK53</f>
        <v/>
      </c>
      <c r="AJ50" s="301" t="str">
        <f>process02!CL53</f>
        <v/>
      </c>
      <c r="AK50" s="301" t="str">
        <f>process02!CM53</f>
        <v/>
      </c>
      <c r="AL50" s="301" t="str">
        <f>process02!CN53</f>
        <v/>
      </c>
      <c r="AM50" s="301" t="str">
        <f>process02!CO53</f>
        <v/>
      </c>
      <c r="AN50" s="301" t="str">
        <f>process02!CP53</f>
        <v/>
      </c>
      <c r="AO50" s="301" t="str">
        <f>process02!CQ53</f>
        <v/>
      </c>
      <c r="AP50" s="301" t="str">
        <f>process02!CR53</f>
        <v/>
      </c>
      <c r="AQ50" s="301" t="str">
        <f>process02!CS53</f>
        <v/>
      </c>
      <c r="AR50" s="301" t="str">
        <f>process02!CT53</f>
        <v/>
      </c>
      <c r="AS50" s="301" t="str">
        <f>process02!CU53</f>
        <v/>
      </c>
      <c r="AT50" s="301" t="str">
        <f>process02!CV53</f>
        <v/>
      </c>
      <c r="AU50" s="301" t="str">
        <f>process02!CW53</f>
        <v/>
      </c>
      <c r="AV50" s="301" t="str">
        <f>process02!CX53</f>
        <v/>
      </c>
      <c r="AW50" s="301" t="str">
        <f>process02!CY53</f>
        <v/>
      </c>
      <c r="AX50" s="301" t="str">
        <f>process02!CZ53</f>
        <v/>
      </c>
      <c r="AY50" s="301" t="str">
        <f>process02!DA53</f>
        <v/>
      </c>
      <c r="AZ50" s="301" t="str">
        <f>process02!DB53</f>
        <v/>
      </c>
      <c r="BA50" s="301" t="str">
        <f>process02!DC53</f>
        <v/>
      </c>
      <c r="BB50" s="302" t="str">
        <f>IF(Input02!CG42&lt;&gt;"",Input02!CG42,"")</f>
        <v/>
      </c>
    </row>
    <row r="51" spans="1:54" hidden="1" x14ac:dyDescent="0.35">
      <c r="A51" s="300">
        <f>IF(Input02!A43&lt;&gt;"",Input02!A43,"")</f>
        <v>38</v>
      </c>
      <c r="B51" s="292" t="str">
        <f>IF(Input02!B43&lt;&gt;"",Input02!B43,"")</f>
        <v/>
      </c>
      <c r="C51" s="300" t="str">
        <f>IF(Input02!C43&lt;&gt;"",Input02!C43,"")</f>
        <v/>
      </c>
      <c r="D51" s="303" t="str">
        <f>process02!BF54</f>
        <v/>
      </c>
      <c r="E51" s="303" t="str">
        <f>process02!BG54</f>
        <v/>
      </c>
      <c r="F51" s="303" t="str">
        <f>process02!BH54</f>
        <v/>
      </c>
      <c r="G51" s="303" t="str">
        <f>process02!BI54</f>
        <v/>
      </c>
      <c r="H51" s="303" t="str">
        <f>process02!BJ54</f>
        <v/>
      </c>
      <c r="I51" s="303" t="str">
        <f>process02!BK54</f>
        <v/>
      </c>
      <c r="J51" s="303" t="str">
        <f>process02!BL54</f>
        <v/>
      </c>
      <c r="K51" s="303" t="str">
        <f>process02!BM54</f>
        <v/>
      </c>
      <c r="L51" s="303" t="str">
        <f>process02!BN54</f>
        <v/>
      </c>
      <c r="M51" s="303" t="str">
        <f>process02!BO54</f>
        <v/>
      </c>
      <c r="N51" s="303" t="str">
        <f>process02!BP54</f>
        <v/>
      </c>
      <c r="O51" s="303" t="str">
        <f>process02!BQ54</f>
        <v/>
      </c>
      <c r="P51" s="303" t="str">
        <f>process02!BR54</f>
        <v/>
      </c>
      <c r="Q51" s="303" t="str">
        <f>process02!BS54</f>
        <v/>
      </c>
      <c r="R51" s="303" t="str">
        <f>process02!BT54</f>
        <v/>
      </c>
      <c r="S51" s="303" t="str">
        <f>process02!BU54</f>
        <v/>
      </c>
      <c r="T51" s="303" t="str">
        <f>process02!BV54</f>
        <v/>
      </c>
      <c r="U51" s="303" t="str">
        <f>process02!BW54</f>
        <v/>
      </c>
      <c r="V51" s="303" t="str">
        <f>process02!BX54</f>
        <v/>
      </c>
      <c r="W51" s="303" t="str">
        <f>process02!BY54</f>
        <v/>
      </c>
      <c r="X51" s="303" t="str">
        <f>process02!BZ54</f>
        <v/>
      </c>
      <c r="Y51" s="303" t="str">
        <f>process02!CA54</f>
        <v/>
      </c>
      <c r="Z51" s="303" t="str">
        <f>process02!CB54</f>
        <v/>
      </c>
      <c r="AA51" s="303" t="str">
        <f>process02!CC54</f>
        <v/>
      </c>
      <c r="AB51" s="303" t="str">
        <f>process02!CD54</f>
        <v/>
      </c>
      <c r="AC51" s="303" t="str">
        <f>process02!CE54</f>
        <v/>
      </c>
      <c r="AD51" s="303" t="str">
        <f>process02!CF54</f>
        <v/>
      </c>
      <c r="AE51" s="303" t="str">
        <f>process02!CG54</f>
        <v/>
      </c>
      <c r="AF51" s="303" t="str">
        <f>process02!CH54</f>
        <v/>
      </c>
      <c r="AG51" s="303" t="str">
        <f>process02!CI54</f>
        <v/>
      </c>
      <c r="AH51" s="303" t="str">
        <f>process02!CJ54</f>
        <v/>
      </c>
      <c r="AI51" s="303" t="str">
        <f>process02!CK54</f>
        <v/>
      </c>
      <c r="AJ51" s="303" t="str">
        <f>process02!CL54</f>
        <v/>
      </c>
      <c r="AK51" s="303" t="str">
        <f>process02!CM54</f>
        <v/>
      </c>
      <c r="AL51" s="303" t="str">
        <f>process02!CN54</f>
        <v/>
      </c>
      <c r="AM51" s="303" t="str">
        <f>process02!CO54</f>
        <v/>
      </c>
      <c r="AN51" s="303" t="str">
        <f>process02!CP54</f>
        <v/>
      </c>
      <c r="AO51" s="303" t="str">
        <f>process02!CQ54</f>
        <v/>
      </c>
      <c r="AP51" s="303" t="str">
        <f>process02!CR54</f>
        <v/>
      </c>
      <c r="AQ51" s="303" t="str">
        <f>process02!CS54</f>
        <v/>
      </c>
      <c r="AR51" s="303" t="str">
        <f>process02!CT54</f>
        <v/>
      </c>
      <c r="AS51" s="303" t="str">
        <f>process02!CU54</f>
        <v/>
      </c>
      <c r="AT51" s="303" t="str">
        <f>process02!CV54</f>
        <v/>
      </c>
      <c r="AU51" s="303" t="str">
        <f>process02!CW54</f>
        <v/>
      </c>
      <c r="AV51" s="303" t="str">
        <f>process02!CX54</f>
        <v/>
      </c>
      <c r="AW51" s="303" t="str">
        <f>process02!CY54</f>
        <v/>
      </c>
      <c r="AX51" s="303" t="str">
        <f>process02!CZ54</f>
        <v/>
      </c>
      <c r="AY51" s="303" t="str">
        <f>process02!DA54</f>
        <v/>
      </c>
      <c r="AZ51" s="303" t="str">
        <f>process02!DB54</f>
        <v/>
      </c>
      <c r="BA51" s="303" t="str">
        <f>process02!DC54</f>
        <v/>
      </c>
      <c r="BB51" s="304" t="str">
        <f>IF(Input02!CG43&lt;&gt;"",Input02!CG43,"")</f>
        <v/>
      </c>
    </row>
    <row r="52" spans="1:54" hidden="1" x14ac:dyDescent="0.35">
      <c r="A52" s="299">
        <f>IF(Input02!A44&lt;&gt;"",Input02!A44,"")</f>
        <v>39</v>
      </c>
      <c r="B52" s="30" t="str">
        <f>IF(Input02!B44&lt;&gt;"",Input02!B44,"")</f>
        <v/>
      </c>
      <c r="C52" s="299" t="str">
        <f>IF(Input02!C44&lt;&gt;"",Input02!C44,"")</f>
        <v/>
      </c>
      <c r="D52" s="301" t="str">
        <f>process02!BF55</f>
        <v/>
      </c>
      <c r="E52" s="301" t="str">
        <f>process02!BG55</f>
        <v/>
      </c>
      <c r="F52" s="301" t="str">
        <f>process02!BH55</f>
        <v/>
      </c>
      <c r="G52" s="301" t="str">
        <f>process02!BI55</f>
        <v/>
      </c>
      <c r="H52" s="301" t="str">
        <f>process02!BJ55</f>
        <v/>
      </c>
      <c r="I52" s="301" t="str">
        <f>process02!BK55</f>
        <v/>
      </c>
      <c r="J52" s="301" t="str">
        <f>process02!BL55</f>
        <v/>
      </c>
      <c r="K52" s="301" t="str">
        <f>process02!BM55</f>
        <v/>
      </c>
      <c r="L52" s="301" t="str">
        <f>process02!BN55</f>
        <v/>
      </c>
      <c r="M52" s="301" t="str">
        <f>process02!BO55</f>
        <v/>
      </c>
      <c r="N52" s="301" t="str">
        <f>process02!BP55</f>
        <v/>
      </c>
      <c r="O52" s="301" t="str">
        <f>process02!BQ55</f>
        <v/>
      </c>
      <c r="P52" s="301" t="str">
        <f>process02!BR55</f>
        <v/>
      </c>
      <c r="Q52" s="301" t="str">
        <f>process02!BS55</f>
        <v/>
      </c>
      <c r="R52" s="301" t="str">
        <f>process02!BT55</f>
        <v/>
      </c>
      <c r="S52" s="301" t="str">
        <f>process02!BU55</f>
        <v/>
      </c>
      <c r="T52" s="301" t="str">
        <f>process02!BV55</f>
        <v/>
      </c>
      <c r="U52" s="301" t="str">
        <f>process02!BW55</f>
        <v/>
      </c>
      <c r="V52" s="301" t="str">
        <f>process02!BX55</f>
        <v/>
      </c>
      <c r="W52" s="301" t="str">
        <f>process02!BY55</f>
        <v/>
      </c>
      <c r="X52" s="301" t="str">
        <f>process02!BZ55</f>
        <v/>
      </c>
      <c r="Y52" s="301" t="str">
        <f>process02!CA55</f>
        <v/>
      </c>
      <c r="Z52" s="301" t="str">
        <f>process02!CB55</f>
        <v/>
      </c>
      <c r="AA52" s="301" t="str">
        <f>process02!CC55</f>
        <v/>
      </c>
      <c r="AB52" s="301" t="str">
        <f>process02!CD55</f>
        <v/>
      </c>
      <c r="AC52" s="301" t="str">
        <f>process02!CE55</f>
        <v/>
      </c>
      <c r="AD52" s="301" t="str">
        <f>process02!CF55</f>
        <v/>
      </c>
      <c r="AE52" s="301" t="str">
        <f>process02!CG55</f>
        <v/>
      </c>
      <c r="AF52" s="301" t="str">
        <f>process02!CH55</f>
        <v/>
      </c>
      <c r="AG52" s="301" t="str">
        <f>process02!CI55</f>
        <v/>
      </c>
      <c r="AH52" s="301" t="str">
        <f>process02!CJ55</f>
        <v/>
      </c>
      <c r="AI52" s="301" t="str">
        <f>process02!CK55</f>
        <v/>
      </c>
      <c r="AJ52" s="301" t="str">
        <f>process02!CL55</f>
        <v/>
      </c>
      <c r="AK52" s="301" t="str">
        <f>process02!CM55</f>
        <v/>
      </c>
      <c r="AL52" s="301" t="str">
        <f>process02!CN55</f>
        <v/>
      </c>
      <c r="AM52" s="301" t="str">
        <f>process02!CO55</f>
        <v/>
      </c>
      <c r="AN52" s="301" t="str">
        <f>process02!CP55</f>
        <v/>
      </c>
      <c r="AO52" s="301" t="str">
        <f>process02!CQ55</f>
        <v/>
      </c>
      <c r="AP52" s="301" t="str">
        <f>process02!CR55</f>
        <v/>
      </c>
      <c r="AQ52" s="301" t="str">
        <f>process02!CS55</f>
        <v/>
      </c>
      <c r="AR52" s="301" t="str">
        <f>process02!CT55</f>
        <v/>
      </c>
      <c r="AS52" s="301" t="str">
        <f>process02!CU55</f>
        <v/>
      </c>
      <c r="AT52" s="301" t="str">
        <f>process02!CV55</f>
        <v/>
      </c>
      <c r="AU52" s="301" t="str">
        <f>process02!CW55</f>
        <v/>
      </c>
      <c r="AV52" s="301" t="str">
        <f>process02!CX55</f>
        <v/>
      </c>
      <c r="AW52" s="301" t="str">
        <f>process02!CY55</f>
        <v/>
      </c>
      <c r="AX52" s="301" t="str">
        <f>process02!CZ55</f>
        <v/>
      </c>
      <c r="AY52" s="301" t="str">
        <f>process02!DA55</f>
        <v/>
      </c>
      <c r="AZ52" s="301" t="str">
        <f>process02!DB55</f>
        <v/>
      </c>
      <c r="BA52" s="301" t="str">
        <f>process02!DC55</f>
        <v/>
      </c>
      <c r="BB52" s="302" t="str">
        <f>IF(Input02!CG44&lt;&gt;"",Input02!CG44,"")</f>
        <v/>
      </c>
    </row>
    <row r="53" spans="1:54" hidden="1" x14ac:dyDescent="0.35">
      <c r="A53" s="300">
        <f>IF(Input02!A45&lt;&gt;"",Input02!A45,"")</f>
        <v>40</v>
      </c>
      <c r="B53" s="292" t="str">
        <f>IF(Input02!B45&lt;&gt;"",Input02!B45,"")</f>
        <v/>
      </c>
      <c r="C53" s="300" t="str">
        <f>IF(Input02!C45&lt;&gt;"",Input02!C45,"")</f>
        <v/>
      </c>
      <c r="D53" s="303" t="str">
        <f>process02!BF56</f>
        <v/>
      </c>
      <c r="E53" s="303" t="str">
        <f>process02!BG56</f>
        <v/>
      </c>
      <c r="F53" s="303" t="str">
        <f>process02!BH56</f>
        <v/>
      </c>
      <c r="G53" s="303" t="str">
        <f>process02!BI56</f>
        <v/>
      </c>
      <c r="H53" s="303" t="str">
        <f>process02!BJ56</f>
        <v/>
      </c>
      <c r="I53" s="303" t="str">
        <f>process02!BK56</f>
        <v/>
      </c>
      <c r="J53" s="303" t="str">
        <f>process02!BL56</f>
        <v/>
      </c>
      <c r="K53" s="303" t="str">
        <f>process02!BM56</f>
        <v/>
      </c>
      <c r="L53" s="303" t="str">
        <f>process02!BN56</f>
        <v/>
      </c>
      <c r="M53" s="303" t="str">
        <f>process02!BO56</f>
        <v/>
      </c>
      <c r="N53" s="303" t="str">
        <f>process02!BP56</f>
        <v/>
      </c>
      <c r="O53" s="303" t="str">
        <f>process02!BQ56</f>
        <v/>
      </c>
      <c r="P53" s="303" t="str">
        <f>process02!BR56</f>
        <v/>
      </c>
      <c r="Q53" s="303" t="str">
        <f>process02!BS56</f>
        <v/>
      </c>
      <c r="R53" s="303" t="str">
        <f>process02!BT56</f>
        <v/>
      </c>
      <c r="S53" s="303" t="str">
        <f>process02!BU56</f>
        <v/>
      </c>
      <c r="T53" s="303" t="str">
        <f>process02!BV56</f>
        <v/>
      </c>
      <c r="U53" s="303" t="str">
        <f>process02!BW56</f>
        <v/>
      </c>
      <c r="V53" s="303" t="str">
        <f>process02!BX56</f>
        <v/>
      </c>
      <c r="W53" s="303" t="str">
        <f>process02!BY56</f>
        <v/>
      </c>
      <c r="X53" s="303" t="str">
        <f>process02!BZ56</f>
        <v/>
      </c>
      <c r="Y53" s="303" t="str">
        <f>process02!CA56</f>
        <v/>
      </c>
      <c r="Z53" s="303" t="str">
        <f>process02!CB56</f>
        <v/>
      </c>
      <c r="AA53" s="303" t="str">
        <f>process02!CC56</f>
        <v/>
      </c>
      <c r="AB53" s="303" t="str">
        <f>process02!CD56</f>
        <v/>
      </c>
      <c r="AC53" s="303" t="str">
        <f>process02!CE56</f>
        <v/>
      </c>
      <c r="AD53" s="303" t="str">
        <f>process02!CF56</f>
        <v/>
      </c>
      <c r="AE53" s="303" t="str">
        <f>process02!CG56</f>
        <v/>
      </c>
      <c r="AF53" s="303" t="str">
        <f>process02!CH56</f>
        <v/>
      </c>
      <c r="AG53" s="303" t="str">
        <f>process02!CI56</f>
        <v/>
      </c>
      <c r="AH53" s="303" t="str">
        <f>process02!CJ56</f>
        <v/>
      </c>
      <c r="AI53" s="303" t="str">
        <f>process02!CK56</f>
        <v/>
      </c>
      <c r="AJ53" s="303" t="str">
        <f>process02!CL56</f>
        <v/>
      </c>
      <c r="AK53" s="303" t="str">
        <f>process02!CM56</f>
        <v/>
      </c>
      <c r="AL53" s="303" t="str">
        <f>process02!CN56</f>
        <v/>
      </c>
      <c r="AM53" s="303" t="str">
        <f>process02!CO56</f>
        <v/>
      </c>
      <c r="AN53" s="303" t="str">
        <f>process02!CP56</f>
        <v/>
      </c>
      <c r="AO53" s="303" t="str">
        <f>process02!CQ56</f>
        <v/>
      </c>
      <c r="AP53" s="303" t="str">
        <f>process02!CR56</f>
        <v/>
      </c>
      <c r="AQ53" s="303" t="str">
        <f>process02!CS56</f>
        <v/>
      </c>
      <c r="AR53" s="303" t="str">
        <f>process02!CT56</f>
        <v/>
      </c>
      <c r="AS53" s="303" t="str">
        <f>process02!CU56</f>
        <v/>
      </c>
      <c r="AT53" s="303" t="str">
        <f>process02!CV56</f>
        <v/>
      </c>
      <c r="AU53" s="303" t="str">
        <f>process02!CW56</f>
        <v/>
      </c>
      <c r="AV53" s="303" t="str">
        <f>process02!CX56</f>
        <v/>
      </c>
      <c r="AW53" s="303" t="str">
        <f>process02!CY56</f>
        <v/>
      </c>
      <c r="AX53" s="303" t="str">
        <f>process02!CZ56</f>
        <v/>
      </c>
      <c r="AY53" s="303" t="str">
        <f>process02!DA56</f>
        <v/>
      </c>
      <c r="AZ53" s="303" t="str">
        <f>process02!DB56</f>
        <v/>
      </c>
      <c r="BA53" s="303" t="str">
        <f>process02!DC56</f>
        <v/>
      </c>
      <c r="BB53" s="304" t="str">
        <f>IF(Input02!CG45&lt;&gt;"",Input02!CG45,"")</f>
        <v/>
      </c>
    </row>
    <row r="54" spans="1:54" hidden="1" x14ac:dyDescent="0.35">
      <c r="A54" s="299">
        <f>IF(Input02!A46&lt;&gt;"",Input02!A46,"")</f>
        <v>41</v>
      </c>
      <c r="B54" s="30" t="str">
        <f>IF(Input02!B46&lt;&gt;"",Input02!B46,"")</f>
        <v/>
      </c>
      <c r="C54" s="299" t="str">
        <f>IF(Input02!C46&lt;&gt;"",Input02!C46,"")</f>
        <v/>
      </c>
      <c r="D54" s="301" t="str">
        <f>process02!BF57</f>
        <v/>
      </c>
      <c r="E54" s="301" t="str">
        <f>process02!BG57</f>
        <v/>
      </c>
      <c r="F54" s="301" t="str">
        <f>process02!BH57</f>
        <v/>
      </c>
      <c r="G54" s="301" t="str">
        <f>process02!BI57</f>
        <v/>
      </c>
      <c r="H54" s="301" t="str">
        <f>process02!BJ57</f>
        <v/>
      </c>
      <c r="I54" s="301" t="str">
        <f>process02!BK57</f>
        <v/>
      </c>
      <c r="J54" s="301" t="str">
        <f>process02!BL57</f>
        <v/>
      </c>
      <c r="K54" s="301" t="str">
        <f>process02!BM57</f>
        <v/>
      </c>
      <c r="L54" s="301" t="str">
        <f>process02!BN57</f>
        <v/>
      </c>
      <c r="M54" s="301" t="str">
        <f>process02!BO57</f>
        <v/>
      </c>
      <c r="N54" s="301" t="str">
        <f>process02!BP57</f>
        <v/>
      </c>
      <c r="O54" s="301" t="str">
        <f>process02!BQ57</f>
        <v/>
      </c>
      <c r="P54" s="301" t="str">
        <f>process02!BR57</f>
        <v/>
      </c>
      <c r="Q54" s="301" t="str">
        <f>process02!BS57</f>
        <v/>
      </c>
      <c r="R54" s="301" t="str">
        <f>process02!BT57</f>
        <v/>
      </c>
      <c r="S54" s="301" t="str">
        <f>process02!BU57</f>
        <v/>
      </c>
      <c r="T54" s="301" t="str">
        <f>process02!BV57</f>
        <v/>
      </c>
      <c r="U54" s="301" t="str">
        <f>process02!BW57</f>
        <v/>
      </c>
      <c r="V54" s="301" t="str">
        <f>process02!BX57</f>
        <v/>
      </c>
      <c r="W54" s="301" t="str">
        <f>process02!BY57</f>
        <v/>
      </c>
      <c r="X54" s="301" t="str">
        <f>process02!BZ57</f>
        <v/>
      </c>
      <c r="Y54" s="301" t="str">
        <f>process02!CA57</f>
        <v/>
      </c>
      <c r="Z54" s="301" t="str">
        <f>process02!CB57</f>
        <v/>
      </c>
      <c r="AA54" s="301" t="str">
        <f>process02!CC57</f>
        <v/>
      </c>
      <c r="AB54" s="301" t="str">
        <f>process02!CD57</f>
        <v/>
      </c>
      <c r="AC54" s="301" t="str">
        <f>process02!CE57</f>
        <v/>
      </c>
      <c r="AD54" s="301" t="str">
        <f>process02!CF57</f>
        <v/>
      </c>
      <c r="AE54" s="301" t="str">
        <f>process02!CG57</f>
        <v/>
      </c>
      <c r="AF54" s="301" t="str">
        <f>process02!CH57</f>
        <v/>
      </c>
      <c r="AG54" s="301" t="str">
        <f>process02!CI57</f>
        <v/>
      </c>
      <c r="AH54" s="301" t="str">
        <f>process02!CJ57</f>
        <v/>
      </c>
      <c r="AI54" s="301" t="str">
        <f>process02!CK57</f>
        <v/>
      </c>
      <c r="AJ54" s="301" t="str">
        <f>process02!CL57</f>
        <v/>
      </c>
      <c r="AK54" s="301" t="str">
        <f>process02!CM57</f>
        <v/>
      </c>
      <c r="AL54" s="301" t="str">
        <f>process02!CN57</f>
        <v/>
      </c>
      <c r="AM54" s="301" t="str">
        <f>process02!CO57</f>
        <v/>
      </c>
      <c r="AN54" s="301" t="str">
        <f>process02!CP57</f>
        <v/>
      </c>
      <c r="AO54" s="301" t="str">
        <f>process02!CQ57</f>
        <v/>
      </c>
      <c r="AP54" s="301" t="str">
        <f>process02!CR57</f>
        <v/>
      </c>
      <c r="AQ54" s="301" t="str">
        <f>process02!CS57</f>
        <v/>
      </c>
      <c r="AR54" s="301" t="str">
        <f>process02!CT57</f>
        <v/>
      </c>
      <c r="AS54" s="301" t="str">
        <f>process02!CU57</f>
        <v/>
      </c>
      <c r="AT54" s="301" t="str">
        <f>process02!CV57</f>
        <v/>
      </c>
      <c r="AU54" s="301" t="str">
        <f>process02!CW57</f>
        <v/>
      </c>
      <c r="AV54" s="301" t="str">
        <f>process02!CX57</f>
        <v/>
      </c>
      <c r="AW54" s="301" t="str">
        <f>process02!CY57</f>
        <v/>
      </c>
      <c r="AX54" s="301" t="str">
        <f>process02!CZ57</f>
        <v/>
      </c>
      <c r="AY54" s="301" t="str">
        <f>process02!DA57</f>
        <v/>
      </c>
      <c r="AZ54" s="301" t="str">
        <f>process02!DB57</f>
        <v/>
      </c>
      <c r="BA54" s="301" t="str">
        <f>process02!DC57</f>
        <v/>
      </c>
      <c r="BB54" s="302" t="str">
        <f>IF(Input02!CG46&lt;&gt;"",Input02!CG46,"")</f>
        <v/>
      </c>
    </row>
    <row r="55" spans="1:54" hidden="1" x14ac:dyDescent="0.35">
      <c r="A55" s="300">
        <f>IF(Input02!A47&lt;&gt;"",Input02!A47,"")</f>
        <v>42</v>
      </c>
      <c r="B55" s="292" t="str">
        <f>IF(Input02!B47&lt;&gt;"",Input02!B47,"")</f>
        <v/>
      </c>
      <c r="C55" s="300" t="str">
        <f>IF(Input02!C47&lt;&gt;"",Input02!C47,"")</f>
        <v/>
      </c>
      <c r="D55" s="303" t="str">
        <f>process02!BF58</f>
        <v/>
      </c>
      <c r="E55" s="303" t="str">
        <f>process02!BG58</f>
        <v/>
      </c>
      <c r="F55" s="303" t="str">
        <f>process02!BH58</f>
        <v/>
      </c>
      <c r="G55" s="303" t="str">
        <f>process02!BI58</f>
        <v/>
      </c>
      <c r="H55" s="303" t="str">
        <f>process02!BJ58</f>
        <v/>
      </c>
      <c r="I55" s="303" t="str">
        <f>process02!BK58</f>
        <v/>
      </c>
      <c r="J55" s="303" t="str">
        <f>process02!BL58</f>
        <v/>
      </c>
      <c r="K55" s="303" t="str">
        <f>process02!BM58</f>
        <v/>
      </c>
      <c r="L55" s="303" t="str">
        <f>process02!BN58</f>
        <v/>
      </c>
      <c r="M55" s="303" t="str">
        <f>process02!BO58</f>
        <v/>
      </c>
      <c r="N55" s="303" t="str">
        <f>process02!BP58</f>
        <v/>
      </c>
      <c r="O55" s="303" t="str">
        <f>process02!BQ58</f>
        <v/>
      </c>
      <c r="P55" s="303" t="str">
        <f>process02!BR58</f>
        <v/>
      </c>
      <c r="Q55" s="303" t="str">
        <f>process02!BS58</f>
        <v/>
      </c>
      <c r="R55" s="303" t="str">
        <f>process02!BT58</f>
        <v/>
      </c>
      <c r="S55" s="303" t="str">
        <f>process02!BU58</f>
        <v/>
      </c>
      <c r="T55" s="303" t="str">
        <f>process02!BV58</f>
        <v/>
      </c>
      <c r="U55" s="303" t="str">
        <f>process02!BW58</f>
        <v/>
      </c>
      <c r="V55" s="303" t="str">
        <f>process02!BX58</f>
        <v/>
      </c>
      <c r="W55" s="303" t="str">
        <f>process02!BY58</f>
        <v/>
      </c>
      <c r="X55" s="303" t="str">
        <f>process02!BZ58</f>
        <v/>
      </c>
      <c r="Y55" s="303" t="str">
        <f>process02!CA58</f>
        <v/>
      </c>
      <c r="Z55" s="303" t="str">
        <f>process02!CB58</f>
        <v/>
      </c>
      <c r="AA55" s="303" t="str">
        <f>process02!CC58</f>
        <v/>
      </c>
      <c r="AB55" s="303" t="str">
        <f>process02!CD58</f>
        <v/>
      </c>
      <c r="AC55" s="303" t="str">
        <f>process02!CE58</f>
        <v/>
      </c>
      <c r="AD55" s="303" t="str">
        <f>process02!CF58</f>
        <v/>
      </c>
      <c r="AE55" s="303" t="str">
        <f>process02!CG58</f>
        <v/>
      </c>
      <c r="AF55" s="303" t="str">
        <f>process02!CH58</f>
        <v/>
      </c>
      <c r="AG55" s="303" t="str">
        <f>process02!CI58</f>
        <v/>
      </c>
      <c r="AH55" s="303" t="str">
        <f>process02!CJ58</f>
        <v/>
      </c>
      <c r="AI55" s="303" t="str">
        <f>process02!CK58</f>
        <v/>
      </c>
      <c r="AJ55" s="303" t="str">
        <f>process02!CL58</f>
        <v/>
      </c>
      <c r="AK55" s="303" t="str">
        <f>process02!CM58</f>
        <v/>
      </c>
      <c r="AL55" s="303" t="str">
        <f>process02!CN58</f>
        <v/>
      </c>
      <c r="AM55" s="303" t="str">
        <f>process02!CO58</f>
        <v/>
      </c>
      <c r="AN55" s="303" t="str">
        <f>process02!CP58</f>
        <v/>
      </c>
      <c r="AO55" s="303" t="str">
        <f>process02!CQ58</f>
        <v/>
      </c>
      <c r="AP55" s="303" t="str">
        <f>process02!CR58</f>
        <v/>
      </c>
      <c r="AQ55" s="303" t="str">
        <f>process02!CS58</f>
        <v/>
      </c>
      <c r="AR55" s="303" t="str">
        <f>process02!CT58</f>
        <v/>
      </c>
      <c r="AS55" s="303" t="str">
        <f>process02!CU58</f>
        <v/>
      </c>
      <c r="AT55" s="303" t="str">
        <f>process02!CV58</f>
        <v/>
      </c>
      <c r="AU55" s="303" t="str">
        <f>process02!CW58</f>
        <v/>
      </c>
      <c r="AV55" s="303" t="str">
        <f>process02!CX58</f>
        <v/>
      </c>
      <c r="AW55" s="303" t="str">
        <f>process02!CY58</f>
        <v/>
      </c>
      <c r="AX55" s="303" t="str">
        <f>process02!CZ58</f>
        <v/>
      </c>
      <c r="AY55" s="303" t="str">
        <f>process02!DA58</f>
        <v/>
      </c>
      <c r="AZ55" s="303" t="str">
        <f>process02!DB58</f>
        <v/>
      </c>
      <c r="BA55" s="303" t="str">
        <f>process02!DC58</f>
        <v/>
      </c>
      <c r="BB55" s="304" t="str">
        <f>IF(Input02!CG47&lt;&gt;"",Input02!CG47,"")</f>
        <v/>
      </c>
    </row>
    <row r="56" spans="1:54" hidden="1" x14ac:dyDescent="0.35">
      <c r="A56" s="299">
        <f>IF(Input02!A48&lt;&gt;"",Input02!A48,"")</f>
        <v>43</v>
      </c>
      <c r="B56" s="30" t="str">
        <f>IF(Input02!B48&lt;&gt;"",Input02!B48,"")</f>
        <v/>
      </c>
      <c r="C56" s="299" t="str">
        <f>IF(Input02!C48&lt;&gt;"",Input02!C48,"")</f>
        <v/>
      </c>
      <c r="D56" s="301" t="str">
        <f>process02!BF59</f>
        <v/>
      </c>
      <c r="E56" s="301" t="str">
        <f>process02!BG59</f>
        <v/>
      </c>
      <c r="F56" s="301" t="str">
        <f>process02!BH59</f>
        <v/>
      </c>
      <c r="G56" s="301" t="str">
        <f>process02!BI59</f>
        <v/>
      </c>
      <c r="H56" s="301" t="str">
        <f>process02!BJ59</f>
        <v/>
      </c>
      <c r="I56" s="301" t="str">
        <f>process02!BK59</f>
        <v/>
      </c>
      <c r="J56" s="301" t="str">
        <f>process02!BL59</f>
        <v/>
      </c>
      <c r="K56" s="301" t="str">
        <f>process02!BM59</f>
        <v/>
      </c>
      <c r="L56" s="301" t="str">
        <f>process02!BN59</f>
        <v/>
      </c>
      <c r="M56" s="301" t="str">
        <f>process02!BO59</f>
        <v/>
      </c>
      <c r="N56" s="301" t="str">
        <f>process02!BP59</f>
        <v/>
      </c>
      <c r="O56" s="301" t="str">
        <f>process02!BQ59</f>
        <v/>
      </c>
      <c r="P56" s="301" t="str">
        <f>process02!BR59</f>
        <v/>
      </c>
      <c r="Q56" s="301" t="str">
        <f>process02!BS59</f>
        <v/>
      </c>
      <c r="R56" s="301" t="str">
        <f>process02!BT59</f>
        <v/>
      </c>
      <c r="S56" s="301" t="str">
        <f>process02!BU59</f>
        <v/>
      </c>
      <c r="T56" s="301" t="str">
        <f>process02!BV59</f>
        <v/>
      </c>
      <c r="U56" s="301" t="str">
        <f>process02!BW59</f>
        <v/>
      </c>
      <c r="V56" s="301" t="str">
        <f>process02!BX59</f>
        <v/>
      </c>
      <c r="W56" s="301" t="str">
        <f>process02!BY59</f>
        <v/>
      </c>
      <c r="X56" s="301" t="str">
        <f>process02!BZ59</f>
        <v/>
      </c>
      <c r="Y56" s="301" t="str">
        <f>process02!CA59</f>
        <v/>
      </c>
      <c r="Z56" s="301" t="str">
        <f>process02!CB59</f>
        <v/>
      </c>
      <c r="AA56" s="301" t="str">
        <f>process02!CC59</f>
        <v/>
      </c>
      <c r="AB56" s="301" t="str">
        <f>process02!CD59</f>
        <v/>
      </c>
      <c r="AC56" s="301" t="str">
        <f>process02!CE59</f>
        <v/>
      </c>
      <c r="AD56" s="301" t="str">
        <f>process02!CF59</f>
        <v/>
      </c>
      <c r="AE56" s="301" t="str">
        <f>process02!CG59</f>
        <v/>
      </c>
      <c r="AF56" s="301" t="str">
        <f>process02!CH59</f>
        <v/>
      </c>
      <c r="AG56" s="301" t="str">
        <f>process02!CI59</f>
        <v/>
      </c>
      <c r="AH56" s="301" t="str">
        <f>process02!CJ59</f>
        <v/>
      </c>
      <c r="AI56" s="301" t="str">
        <f>process02!CK59</f>
        <v/>
      </c>
      <c r="AJ56" s="301" t="str">
        <f>process02!CL59</f>
        <v/>
      </c>
      <c r="AK56" s="301" t="str">
        <f>process02!CM59</f>
        <v/>
      </c>
      <c r="AL56" s="301" t="str">
        <f>process02!CN59</f>
        <v/>
      </c>
      <c r="AM56" s="301" t="str">
        <f>process02!CO59</f>
        <v/>
      </c>
      <c r="AN56" s="301" t="str">
        <f>process02!CP59</f>
        <v/>
      </c>
      <c r="AO56" s="301" t="str">
        <f>process02!CQ59</f>
        <v/>
      </c>
      <c r="AP56" s="301" t="str">
        <f>process02!CR59</f>
        <v/>
      </c>
      <c r="AQ56" s="301" t="str">
        <f>process02!CS59</f>
        <v/>
      </c>
      <c r="AR56" s="301" t="str">
        <f>process02!CT59</f>
        <v/>
      </c>
      <c r="AS56" s="301" t="str">
        <f>process02!CU59</f>
        <v/>
      </c>
      <c r="AT56" s="301" t="str">
        <f>process02!CV59</f>
        <v/>
      </c>
      <c r="AU56" s="301" t="str">
        <f>process02!CW59</f>
        <v/>
      </c>
      <c r="AV56" s="301" t="str">
        <f>process02!CX59</f>
        <v/>
      </c>
      <c r="AW56" s="301" t="str">
        <f>process02!CY59</f>
        <v/>
      </c>
      <c r="AX56" s="301" t="str">
        <f>process02!CZ59</f>
        <v/>
      </c>
      <c r="AY56" s="301" t="str">
        <f>process02!DA59</f>
        <v/>
      </c>
      <c r="AZ56" s="301" t="str">
        <f>process02!DB59</f>
        <v/>
      </c>
      <c r="BA56" s="301" t="str">
        <f>process02!DC59</f>
        <v/>
      </c>
      <c r="BB56" s="302" t="str">
        <f>IF(Input02!CG48&lt;&gt;"",Input02!CG48,"")</f>
        <v/>
      </c>
    </row>
    <row r="57" spans="1:54" hidden="1" x14ac:dyDescent="0.35">
      <c r="A57" s="300">
        <f>IF(Input02!A49&lt;&gt;"",Input02!A49,"")</f>
        <v>44</v>
      </c>
      <c r="B57" s="292" t="str">
        <f>IF(Input02!B49&lt;&gt;"",Input02!B49,"")</f>
        <v/>
      </c>
      <c r="C57" s="300" t="str">
        <f>IF(Input02!C49&lt;&gt;"",Input02!C49,"")</f>
        <v/>
      </c>
      <c r="D57" s="303" t="str">
        <f>process02!BF60</f>
        <v/>
      </c>
      <c r="E57" s="303" t="str">
        <f>process02!BG60</f>
        <v/>
      </c>
      <c r="F57" s="303" t="str">
        <f>process02!BH60</f>
        <v/>
      </c>
      <c r="G57" s="303" t="str">
        <f>process02!BI60</f>
        <v/>
      </c>
      <c r="H57" s="303" t="str">
        <f>process02!BJ60</f>
        <v/>
      </c>
      <c r="I57" s="303" t="str">
        <f>process02!BK60</f>
        <v/>
      </c>
      <c r="J57" s="303" t="str">
        <f>process02!BL60</f>
        <v/>
      </c>
      <c r="K57" s="303" t="str">
        <f>process02!BM60</f>
        <v/>
      </c>
      <c r="L57" s="303" t="str">
        <f>process02!BN60</f>
        <v/>
      </c>
      <c r="M57" s="303" t="str">
        <f>process02!BO60</f>
        <v/>
      </c>
      <c r="N57" s="303" t="str">
        <f>process02!BP60</f>
        <v/>
      </c>
      <c r="O57" s="303" t="str">
        <f>process02!BQ60</f>
        <v/>
      </c>
      <c r="P57" s="303" t="str">
        <f>process02!BR60</f>
        <v/>
      </c>
      <c r="Q57" s="303" t="str">
        <f>process02!BS60</f>
        <v/>
      </c>
      <c r="R57" s="303" t="str">
        <f>process02!BT60</f>
        <v/>
      </c>
      <c r="S57" s="303" t="str">
        <f>process02!BU60</f>
        <v/>
      </c>
      <c r="T57" s="303" t="str">
        <f>process02!BV60</f>
        <v/>
      </c>
      <c r="U57" s="303" t="str">
        <f>process02!BW60</f>
        <v/>
      </c>
      <c r="V57" s="303" t="str">
        <f>process02!BX60</f>
        <v/>
      </c>
      <c r="W57" s="303" t="str">
        <f>process02!BY60</f>
        <v/>
      </c>
      <c r="X57" s="303" t="str">
        <f>process02!BZ60</f>
        <v/>
      </c>
      <c r="Y57" s="303" t="str">
        <f>process02!CA60</f>
        <v/>
      </c>
      <c r="Z57" s="303" t="str">
        <f>process02!CB60</f>
        <v/>
      </c>
      <c r="AA57" s="303" t="str">
        <f>process02!CC60</f>
        <v/>
      </c>
      <c r="AB57" s="303" t="str">
        <f>process02!CD60</f>
        <v/>
      </c>
      <c r="AC57" s="303" t="str">
        <f>process02!CE60</f>
        <v/>
      </c>
      <c r="AD57" s="303" t="str">
        <f>process02!CF60</f>
        <v/>
      </c>
      <c r="AE57" s="303" t="str">
        <f>process02!CG60</f>
        <v/>
      </c>
      <c r="AF57" s="303" t="str">
        <f>process02!CH60</f>
        <v/>
      </c>
      <c r="AG57" s="303" t="str">
        <f>process02!CI60</f>
        <v/>
      </c>
      <c r="AH57" s="303" t="str">
        <f>process02!CJ60</f>
        <v/>
      </c>
      <c r="AI57" s="303" t="str">
        <f>process02!CK60</f>
        <v/>
      </c>
      <c r="AJ57" s="303" t="str">
        <f>process02!CL60</f>
        <v/>
      </c>
      <c r="AK57" s="303" t="str">
        <f>process02!CM60</f>
        <v/>
      </c>
      <c r="AL57" s="303" t="str">
        <f>process02!CN60</f>
        <v/>
      </c>
      <c r="AM57" s="303" t="str">
        <f>process02!CO60</f>
        <v/>
      </c>
      <c r="AN57" s="303" t="str">
        <f>process02!CP60</f>
        <v/>
      </c>
      <c r="AO57" s="303" t="str">
        <f>process02!CQ60</f>
        <v/>
      </c>
      <c r="AP57" s="303" t="str">
        <f>process02!CR60</f>
        <v/>
      </c>
      <c r="AQ57" s="303" t="str">
        <f>process02!CS60</f>
        <v/>
      </c>
      <c r="AR57" s="303" t="str">
        <f>process02!CT60</f>
        <v/>
      </c>
      <c r="AS57" s="303" t="str">
        <f>process02!CU60</f>
        <v/>
      </c>
      <c r="AT57" s="303" t="str">
        <f>process02!CV60</f>
        <v/>
      </c>
      <c r="AU57" s="303" t="str">
        <f>process02!CW60</f>
        <v/>
      </c>
      <c r="AV57" s="303" t="str">
        <f>process02!CX60</f>
        <v/>
      </c>
      <c r="AW57" s="303" t="str">
        <f>process02!CY60</f>
        <v/>
      </c>
      <c r="AX57" s="303" t="str">
        <f>process02!CZ60</f>
        <v/>
      </c>
      <c r="AY57" s="303" t="str">
        <f>process02!DA60</f>
        <v/>
      </c>
      <c r="AZ57" s="303" t="str">
        <f>process02!DB60</f>
        <v/>
      </c>
      <c r="BA57" s="303" t="str">
        <f>process02!DC60</f>
        <v/>
      </c>
      <c r="BB57" s="304" t="str">
        <f>IF(Input02!CG49&lt;&gt;"",Input02!CG49,"")</f>
        <v/>
      </c>
    </row>
    <row r="58" spans="1:54" hidden="1" x14ac:dyDescent="0.35">
      <c r="A58" s="299">
        <f>IF(Input02!A50&lt;&gt;"",Input02!A50,"")</f>
        <v>45</v>
      </c>
      <c r="B58" s="30" t="str">
        <f>IF(Input02!B50&lt;&gt;"",Input02!B50,"")</f>
        <v/>
      </c>
      <c r="C58" s="299" t="str">
        <f>IF(Input02!C50&lt;&gt;"",Input02!C50,"")</f>
        <v/>
      </c>
      <c r="D58" s="301" t="str">
        <f>process02!BF61</f>
        <v/>
      </c>
      <c r="E58" s="301" t="str">
        <f>process02!BG61</f>
        <v/>
      </c>
      <c r="F58" s="301" t="str">
        <f>process02!BH61</f>
        <v/>
      </c>
      <c r="G58" s="301" t="str">
        <f>process02!BI61</f>
        <v/>
      </c>
      <c r="H58" s="301" t="str">
        <f>process02!BJ61</f>
        <v/>
      </c>
      <c r="I58" s="301" t="str">
        <f>process02!BK61</f>
        <v/>
      </c>
      <c r="J58" s="301" t="str">
        <f>process02!BL61</f>
        <v/>
      </c>
      <c r="K58" s="301" t="str">
        <f>process02!BM61</f>
        <v/>
      </c>
      <c r="L58" s="301" t="str">
        <f>process02!BN61</f>
        <v/>
      </c>
      <c r="M58" s="301" t="str">
        <f>process02!BO61</f>
        <v/>
      </c>
      <c r="N58" s="301" t="str">
        <f>process02!BP61</f>
        <v/>
      </c>
      <c r="O58" s="301" t="str">
        <f>process02!BQ61</f>
        <v/>
      </c>
      <c r="P58" s="301" t="str">
        <f>process02!BR61</f>
        <v/>
      </c>
      <c r="Q58" s="301" t="str">
        <f>process02!BS61</f>
        <v/>
      </c>
      <c r="R58" s="301" t="str">
        <f>process02!BT61</f>
        <v/>
      </c>
      <c r="S58" s="301" t="str">
        <f>process02!BU61</f>
        <v/>
      </c>
      <c r="T58" s="301" t="str">
        <f>process02!BV61</f>
        <v/>
      </c>
      <c r="U58" s="301" t="str">
        <f>process02!BW61</f>
        <v/>
      </c>
      <c r="V58" s="301" t="str">
        <f>process02!BX61</f>
        <v/>
      </c>
      <c r="W58" s="301" t="str">
        <f>process02!BY61</f>
        <v/>
      </c>
      <c r="X58" s="301" t="str">
        <f>process02!BZ61</f>
        <v/>
      </c>
      <c r="Y58" s="301" t="str">
        <f>process02!CA61</f>
        <v/>
      </c>
      <c r="Z58" s="301" t="str">
        <f>process02!CB61</f>
        <v/>
      </c>
      <c r="AA58" s="301" t="str">
        <f>process02!CC61</f>
        <v/>
      </c>
      <c r="AB58" s="301" t="str">
        <f>process02!CD61</f>
        <v/>
      </c>
      <c r="AC58" s="301" t="str">
        <f>process02!CE61</f>
        <v/>
      </c>
      <c r="AD58" s="301" t="str">
        <f>process02!CF61</f>
        <v/>
      </c>
      <c r="AE58" s="301" t="str">
        <f>process02!CG61</f>
        <v/>
      </c>
      <c r="AF58" s="301" t="str">
        <f>process02!CH61</f>
        <v/>
      </c>
      <c r="AG58" s="301" t="str">
        <f>process02!CI61</f>
        <v/>
      </c>
      <c r="AH58" s="301" t="str">
        <f>process02!CJ61</f>
        <v/>
      </c>
      <c r="AI58" s="301" t="str">
        <f>process02!CK61</f>
        <v/>
      </c>
      <c r="AJ58" s="301" t="str">
        <f>process02!CL61</f>
        <v/>
      </c>
      <c r="AK58" s="301" t="str">
        <f>process02!CM61</f>
        <v/>
      </c>
      <c r="AL58" s="301" t="str">
        <f>process02!CN61</f>
        <v/>
      </c>
      <c r="AM58" s="301" t="str">
        <f>process02!CO61</f>
        <v/>
      </c>
      <c r="AN58" s="301" t="str">
        <f>process02!CP61</f>
        <v/>
      </c>
      <c r="AO58" s="301" t="str">
        <f>process02!CQ61</f>
        <v/>
      </c>
      <c r="AP58" s="301" t="str">
        <f>process02!CR61</f>
        <v/>
      </c>
      <c r="AQ58" s="301" t="str">
        <f>process02!CS61</f>
        <v/>
      </c>
      <c r="AR58" s="301" t="str">
        <f>process02!CT61</f>
        <v/>
      </c>
      <c r="AS58" s="301" t="str">
        <f>process02!CU61</f>
        <v/>
      </c>
      <c r="AT58" s="301" t="str">
        <f>process02!CV61</f>
        <v/>
      </c>
      <c r="AU58" s="301" t="str">
        <f>process02!CW61</f>
        <v/>
      </c>
      <c r="AV58" s="301" t="str">
        <f>process02!CX61</f>
        <v/>
      </c>
      <c r="AW58" s="301" t="str">
        <f>process02!CY61</f>
        <v/>
      </c>
      <c r="AX58" s="301" t="str">
        <f>process02!CZ61</f>
        <v/>
      </c>
      <c r="AY58" s="301" t="str">
        <f>process02!DA61</f>
        <v/>
      </c>
      <c r="AZ58" s="301" t="str">
        <f>process02!DB61</f>
        <v/>
      </c>
      <c r="BA58" s="301" t="str">
        <f>process02!DC61</f>
        <v/>
      </c>
      <c r="BB58" s="302" t="str">
        <f>IF(Input02!CG50&lt;&gt;"",Input02!CG50,"")</f>
        <v/>
      </c>
    </row>
    <row r="59" spans="1:54" hidden="1" x14ac:dyDescent="0.35">
      <c r="A59" s="300">
        <f>IF(Input02!A51&lt;&gt;"",Input02!A51,"")</f>
        <v>46</v>
      </c>
      <c r="B59" s="292" t="str">
        <f>IF(Input02!B51&lt;&gt;"",Input02!B51,"")</f>
        <v/>
      </c>
      <c r="C59" s="300" t="str">
        <f>IF(Input02!C51&lt;&gt;"",Input02!C51,"")</f>
        <v/>
      </c>
      <c r="D59" s="303" t="str">
        <f>process02!BF62</f>
        <v/>
      </c>
      <c r="E59" s="303" t="str">
        <f>process02!BG62</f>
        <v/>
      </c>
      <c r="F59" s="303" t="str">
        <f>process02!BH62</f>
        <v/>
      </c>
      <c r="G59" s="303" t="str">
        <f>process02!BI62</f>
        <v/>
      </c>
      <c r="H59" s="303" t="str">
        <f>process02!BJ62</f>
        <v/>
      </c>
      <c r="I59" s="303" t="str">
        <f>process02!BK62</f>
        <v/>
      </c>
      <c r="J59" s="303" t="str">
        <f>process02!BL62</f>
        <v/>
      </c>
      <c r="K59" s="303" t="str">
        <f>process02!BM62</f>
        <v/>
      </c>
      <c r="L59" s="303" t="str">
        <f>process02!BN62</f>
        <v/>
      </c>
      <c r="M59" s="303" t="str">
        <f>process02!BO62</f>
        <v/>
      </c>
      <c r="N59" s="303" t="str">
        <f>process02!BP62</f>
        <v/>
      </c>
      <c r="O59" s="303" t="str">
        <f>process02!BQ62</f>
        <v/>
      </c>
      <c r="P59" s="303" t="str">
        <f>process02!BR62</f>
        <v/>
      </c>
      <c r="Q59" s="303" t="str">
        <f>process02!BS62</f>
        <v/>
      </c>
      <c r="R59" s="303" t="str">
        <f>process02!BT62</f>
        <v/>
      </c>
      <c r="S59" s="303" t="str">
        <f>process02!BU62</f>
        <v/>
      </c>
      <c r="T59" s="303" t="str">
        <f>process02!BV62</f>
        <v/>
      </c>
      <c r="U59" s="303" t="str">
        <f>process02!BW62</f>
        <v/>
      </c>
      <c r="V59" s="303" t="str">
        <f>process02!BX62</f>
        <v/>
      </c>
      <c r="W59" s="303" t="str">
        <f>process02!BY62</f>
        <v/>
      </c>
      <c r="X59" s="303" t="str">
        <f>process02!BZ62</f>
        <v/>
      </c>
      <c r="Y59" s="303" t="str">
        <f>process02!CA62</f>
        <v/>
      </c>
      <c r="Z59" s="303" t="str">
        <f>process02!CB62</f>
        <v/>
      </c>
      <c r="AA59" s="303" t="str">
        <f>process02!CC62</f>
        <v/>
      </c>
      <c r="AB59" s="303" t="str">
        <f>process02!CD62</f>
        <v/>
      </c>
      <c r="AC59" s="303" t="str">
        <f>process02!CE62</f>
        <v/>
      </c>
      <c r="AD59" s="303" t="str">
        <f>process02!CF62</f>
        <v/>
      </c>
      <c r="AE59" s="303" t="str">
        <f>process02!CG62</f>
        <v/>
      </c>
      <c r="AF59" s="303" t="str">
        <f>process02!CH62</f>
        <v/>
      </c>
      <c r="AG59" s="303" t="str">
        <f>process02!CI62</f>
        <v/>
      </c>
      <c r="AH59" s="303" t="str">
        <f>process02!CJ62</f>
        <v/>
      </c>
      <c r="AI59" s="303" t="str">
        <f>process02!CK62</f>
        <v/>
      </c>
      <c r="AJ59" s="303" t="str">
        <f>process02!CL62</f>
        <v/>
      </c>
      <c r="AK59" s="303" t="str">
        <f>process02!CM62</f>
        <v/>
      </c>
      <c r="AL59" s="303" t="str">
        <f>process02!CN62</f>
        <v/>
      </c>
      <c r="AM59" s="303" t="str">
        <f>process02!CO62</f>
        <v/>
      </c>
      <c r="AN59" s="303" t="str">
        <f>process02!CP62</f>
        <v/>
      </c>
      <c r="AO59" s="303" t="str">
        <f>process02!CQ62</f>
        <v/>
      </c>
      <c r="AP59" s="303" t="str">
        <f>process02!CR62</f>
        <v/>
      </c>
      <c r="AQ59" s="303" t="str">
        <f>process02!CS62</f>
        <v/>
      </c>
      <c r="AR59" s="303" t="str">
        <f>process02!CT62</f>
        <v/>
      </c>
      <c r="AS59" s="303" t="str">
        <f>process02!CU62</f>
        <v/>
      </c>
      <c r="AT59" s="303" t="str">
        <f>process02!CV62</f>
        <v/>
      </c>
      <c r="AU59" s="303" t="str">
        <f>process02!CW62</f>
        <v/>
      </c>
      <c r="AV59" s="303" t="str">
        <f>process02!CX62</f>
        <v/>
      </c>
      <c r="AW59" s="303" t="str">
        <f>process02!CY62</f>
        <v/>
      </c>
      <c r="AX59" s="303" t="str">
        <f>process02!CZ62</f>
        <v/>
      </c>
      <c r="AY59" s="303" t="str">
        <f>process02!DA62</f>
        <v/>
      </c>
      <c r="AZ59" s="303" t="str">
        <f>process02!DB62</f>
        <v/>
      </c>
      <c r="BA59" s="303" t="str">
        <f>process02!DC62</f>
        <v/>
      </c>
      <c r="BB59" s="304" t="str">
        <f>IF(Input02!CG51&lt;&gt;"",Input02!CG51,"")</f>
        <v/>
      </c>
    </row>
    <row r="60" spans="1:54" hidden="1" x14ac:dyDescent="0.35">
      <c r="A60" s="299">
        <f>IF(Input02!A52&lt;&gt;"",Input02!A52,"")</f>
        <v>47</v>
      </c>
      <c r="B60" s="30" t="str">
        <f>IF(Input02!B52&lt;&gt;"",Input02!B52,"")</f>
        <v/>
      </c>
      <c r="C60" s="299" t="str">
        <f>IF(Input02!C52&lt;&gt;"",Input02!C52,"")</f>
        <v/>
      </c>
      <c r="D60" s="301" t="str">
        <f>process02!BF63</f>
        <v/>
      </c>
      <c r="E60" s="301" t="str">
        <f>process02!BG63</f>
        <v/>
      </c>
      <c r="F60" s="301" t="str">
        <f>process02!BH63</f>
        <v/>
      </c>
      <c r="G60" s="301" t="str">
        <f>process02!BI63</f>
        <v/>
      </c>
      <c r="H60" s="301" t="str">
        <f>process02!BJ63</f>
        <v/>
      </c>
      <c r="I60" s="301" t="str">
        <f>process02!BK63</f>
        <v/>
      </c>
      <c r="J60" s="301" t="str">
        <f>process02!BL63</f>
        <v/>
      </c>
      <c r="K60" s="301" t="str">
        <f>process02!BM63</f>
        <v/>
      </c>
      <c r="L60" s="301" t="str">
        <f>process02!BN63</f>
        <v/>
      </c>
      <c r="M60" s="301" t="str">
        <f>process02!BO63</f>
        <v/>
      </c>
      <c r="N60" s="301" t="str">
        <f>process02!BP63</f>
        <v/>
      </c>
      <c r="O60" s="301" t="str">
        <f>process02!BQ63</f>
        <v/>
      </c>
      <c r="P60" s="301" t="str">
        <f>process02!BR63</f>
        <v/>
      </c>
      <c r="Q60" s="301" t="str">
        <f>process02!BS63</f>
        <v/>
      </c>
      <c r="R60" s="301" t="str">
        <f>process02!BT63</f>
        <v/>
      </c>
      <c r="S60" s="301" t="str">
        <f>process02!BU63</f>
        <v/>
      </c>
      <c r="T60" s="301" t="str">
        <f>process02!BV63</f>
        <v/>
      </c>
      <c r="U60" s="301" t="str">
        <f>process02!BW63</f>
        <v/>
      </c>
      <c r="V60" s="301" t="str">
        <f>process02!BX63</f>
        <v/>
      </c>
      <c r="W60" s="301" t="str">
        <f>process02!BY63</f>
        <v/>
      </c>
      <c r="X60" s="301" t="str">
        <f>process02!BZ63</f>
        <v/>
      </c>
      <c r="Y60" s="301" t="str">
        <f>process02!CA63</f>
        <v/>
      </c>
      <c r="Z60" s="301" t="str">
        <f>process02!CB63</f>
        <v/>
      </c>
      <c r="AA60" s="301" t="str">
        <f>process02!CC63</f>
        <v/>
      </c>
      <c r="AB60" s="301" t="str">
        <f>process02!CD63</f>
        <v/>
      </c>
      <c r="AC60" s="301" t="str">
        <f>process02!CE63</f>
        <v/>
      </c>
      <c r="AD60" s="301" t="str">
        <f>process02!CF63</f>
        <v/>
      </c>
      <c r="AE60" s="301" t="str">
        <f>process02!CG63</f>
        <v/>
      </c>
      <c r="AF60" s="301" t="str">
        <f>process02!CH63</f>
        <v/>
      </c>
      <c r="AG60" s="301" t="str">
        <f>process02!CI63</f>
        <v/>
      </c>
      <c r="AH60" s="301" t="str">
        <f>process02!CJ63</f>
        <v/>
      </c>
      <c r="AI60" s="301" t="str">
        <f>process02!CK63</f>
        <v/>
      </c>
      <c r="AJ60" s="301" t="str">
        <f>process02!CL63</f>
        <v/>
      </c>
      <c r="AK60" s="301" t="str">
        <f>process02!CM63</f>
        <v/>
      </c>
      <c r="AL60" s="301" t="str">
        <f>process02!CN63</f>
        <v/>
      </c>
      <c r="AM60" s="301" t="str">
        <f>process02!CO63</f>
        <v/>
      </c>
      <c r="AN60" s="301" t="str">
        <f>process02!CP63</f>
        <v/>
      </c>
      <c r="AO60" s="301" t="str">
        <f>process02!CQ63</f>
        <v/>
      </c>
      <c r="AP60" s="301" t="str">
        <f>process02!CR63</f>
        <v/>
      </c>
      <c r="AQ60" s="301" t="str">
        <f>process02!CS63</f>
        <v/>
      </c>
      <c r="AR60" s="301" t="str">
        <f>process02!CT63</f>
        <v/>
      </c>
      <c r="AS60" s="301" t="str">
        <f>process02!CU63</f>
        <v/>
      </c>
      <c r="AT60" s="301" t="str">
        <f>process02!CV63</f>
        <v/>
      </c>
      <c r="AU60" s="301" t="str">
        <f>process02!CW63</f>
        <v/>
      </c>
      <c r="AV60" s="301" t="str">
        <f>process02!CX63</f>
        <v/>
      </c>
      <c r="AW60" s="301" t="str">
        <f>process02!CY63</f>
        <v/>
      </c>
      <c r="AX60" s="301" t="str">
        <f>process02!CZ63</f>
        <v/>
      </c>
      <c r="AY60" s="301" t="str">
        <f>process02!DA63</f>
        <v/>
      </c>
      <c r="AZ60" s="301" t="str">
        <f>process02!DB63</f>
        <v/>
      </c>
      <c r="BA60" s="301" t="str">
        <f>process02!DC63</f>
        <v/>
      </c>
      <c r="BB60" s="302" t="str">
        <f>IF(Input02!CG52&lt;&gt;"",Input02!CG52,"")</f>
        <v/>
      </c>
    </row>
    <row r="61" spans="1:54" hidden="1" x14ac:dyDescent="0.35">
      <c r="A61" s="300">
        <f>IF(Input02!A53&lt;&gt;"",Input02!A53,"")</f>
        <v>48</v>
      </c>
      <c r="B61" s="292" t="str">
        <f>IF(Input02!B53&lt;&gt;"",Input02!B53,"")</f>
        <v/>
      </c>
      <c r="C61" s="300" t="str">
        <f>IF(Input02!C53&lt;&gt;"",Input02!C53,"")</f>
        <v/>
      </c>
      <c r="D61" s="303" t="str">
        <f>process02!BF64</f>
        <v/>
      </c>
      <c r="E61" s="303" t="str">
        <f>process02!BG64</f>
        <v/>
      </c>
      <c r="F61" s="303" t="str">
        <f>process02!BH64</f>
        <v/>
      </c>
      <c r="G61" s="303" t="str">
        <f>process02!BI64</f>
        <v/>
      </c>
      <c r="H61" s="303" t="str">
        <f>process02!BJ64</f>
        <v/>
      </c>
      <c r="I61" s="303" t="str">
        <f>process02!BK64</f>
        <v/>
      </c>
      <c r="J61" s="303" t="str">
        <f>process02!BL64</f>
        <v/>
      </c>
      <c r="K61" s="303" t="str">
        <f>process02!BM64</f>
        <v/>
      </c>
      <c r="L61" s="303" t="str">
        <f>process02!BN64</f>
        <v/>
      </c>
      <c r="M61" s="303" t="str">
        <f>process02!BO64</f>
        <v/>
      </c>
      <c r="N61" s="303" t="str">
        <f>process02!BP64</f>
        <v/>
      </c>
      <c r="O61" s="303" t="str">
        <f>process02!BQ64</f>
        <v/>
      </c>
      <c r="P61" s="303" t="str">
        <f>process02!BR64</f>
        <v/>
      </c>
      <c r="Q61" s="303" t="str">
        <f>process02!BS64</f>
        <v/>
      </c>
      <c r="R61" s="303" t="str">
        <f>process02!BT64</f>
        <v/>
      </c>
      <c r="S61" s="303" t="str">
        <f>process02!BU64</f>
        <v/>
      </c>
      <c r="T61" s="303" t="str">
        <f>process02!BV64</f>
        <v/>
      </c>
      <c r="U61" s="303" t="str">
        <f>process02!BW64</f>
        <v/>
      </c>
      <c r="V61" s="303" t="str">
        <f>process02!BX64</f>
        <v/>
      </c>
      <c r="W61" s="303" t="str">
        <f>process02!BY64</f>
        <v/>
      </c>
      <c r="X61" s="303" t="str">
        <f>process02!BZ64</f>
        <v/>
      </c>
      <c r="Y61" s="303" t="str">
        <f>process02!CA64</f>
        <v/>
      </c>
      <c r="Z61" s="303" t="str">
        <f>process02!CB64</f>
        <v/>
      </c>
      <c r="AA61" s="303" t="str">
        <f>process02!CC64</f>
        <v/>
      </c>
      <c r="AB61" s="303" t="str">
        <f>process02!CD64</f>
        <v/>
      </c>
      <c r="AC61" s="303" t="str">
        <f>process02!CE64</f>
        <v/>
      </c>
      <c r="AD61" s="303" t="str">
        <f>process02!CF64</f>
        <v/>
      </c>
      <c r="AE61" s="303" t="str">
        <f>process02!CG64</f>
        <v/>
      </c>
      <c r="AF61" s="303" t="str">
        <f>process02!CH64</f>
        <v/>
      </c>
      <c r="AG61" s="303" t="str">
        <f>process02!CI64</f>
        <v/>
      </c>
      <c r="AH61" s="303" t="str">
        <f>process02!CJ64</f>
        <v/>
      </c>
      <c r="AI61" s="303" t="str">
        <f>process02!CK64</f>
        <v/>
      </c>
      <c r="AJ61" s="303" t="str">
        <f>process02!CL64</f>
        <v/>
      </c>
      <c r="AK61" s="303" t="str">
        <f>process02!CM64</f>
        <v/>
      </c>
      <c r="AL61" s="303" t="str">
        <f>process02!CN64</f>
        <v/>
      </c>
      <c r="AM61" s="303" t="str">
        <f>process02!CO64</f>
        <v/>
      </c>
      <c r="AN61" s="303" t="str">
        <f>process02!CP64</f>
        <v/>
      </c>
      <c r="AO61" s="303" t="str">
        <f>process02!CQ64</f>
        <v/>
      </c>
      <c r="AP61" s="303" t="str">
        <f>process02!CR64</f>
        <v/>
      </c>
      <c r="AQ61" s="303" t="str">
        <f>process02!CS64</f>
        <v/>
      </c>
      <c r="AR61" s="303" t="str">
        <f>process02!CT64</f>
        <v/>
      </c>
      <c r="AS61" s="303" t="str">
        <f>process02!CU64</f>
        <v/>
      </c>
      <c r="AT61" s="303" t="str">
        <f>process02!CV64</f>
        <v/>
      </c>
      <c r="AU61" s="303" t="str">
        <f>process02!CW64</f>
        <v/>
      </c>
      <c r="AV61" s="303" t="str">
        <f>process02!CX64</f>
        <v/>
      </c>
      <c r="AW61" s="303" t="str">
        <f>process02!CY64</f>
        <v/>
      </c>
      <c r="AX61" s="303" t="str">
        <f>process02!CZ64</f>
        <v/>
      </c>
      <c r="AY61" s="303" t="str">
        <f>process02!DA64</f>
        <v/>
      </c>
      <c r="AZ61" s="303" t="str">
        <f>process02!DB64</f>
        <v/>
      </c>
      <c r="BA61" s="303" t="str">
        <f>process02!DC64</f>
        <v/>
      </c>
      <c r="BB61" s="304" t="str">
        <f>IF(Input02!CG53&lt;&gt;"",Input02!CG53,"")</f>
        <v/>
      </c>
    </row>
    <row r="62" spans="1:54" hidden="1" x14ac:dyDescent="0.35">
      <c r="A62" s="299">
        <f>IF(Input02!A54&lt;&gt;"",Input02!A54,"")</f>
        <v>49</v>
      </c>
      <c r="B62" s="30" t="str">
        <f>IF(Input02!B54&lt;&gt;"",Input02!B54,"")</f>
        <v/>
      </c>
      <c r="C62" s="299" t="str">
        <f>IF(Input02!C54&lt;&gt;"",Input02!C54,"")</f>
        <v/>
      </c>
      <c r="D62" s="301" t="str">
        <f>process02!BF65</f>
        <v/>
      </c>
      <c r="E62" s="301" t="str">
        <f>process02!BG65</f>
        <v/>
      </c>
      <c r="F62" s="301" t="str">
        <f>process02!BH65</f>
        <v/>
      </c>
      <c r="G62" s="301" t="str">
        <f>process02!BI65</f>
        <v/>
      </c>
      <c r="H62" s="301" t="str">
        <f>process02!BJ65</f>
        <v/>
      </c>
      <c r="I62" s="301" t="str">
        <f>process02!BK65</f>
        <v/>
      </c>
      <c r="J62" s="301" t="str">
        <f>process02!BL65</f>
        <v/>
      </c>
      <c r="K62" s="301" t="str">
        <f>process02!BM65</f>
        <v/>
      </c>
      <c r="L62" s="301" t="str">
        <f>process02!BN65</f>
        <v/>
      </c>
      <c r="M62" s="301" t="str">
        <f>process02!BO65</f>
        <v/>
      </c>
      <c r="N62" s="301" t="str">
        <f>process02!BP65</f>
        <v/>
      </c>
      <c r="O62" s="301" t="str">
        <f>process02!BQ65</f>
        <v/>
      </c>
      <c r="P62" s="301" t="str">
        <f>process02!BR65</f>
        <v/>
      </c>
      <c r="Q62" s="301" t="str">
        <f>process02!BS65</f>
        <v/>
      </c>
      <c r="R62" s="301" t="str">
        <f>process02!BT65</f>
        <v/>
      </c>
      <c r="S62" s="301" t="str">
        <f>process02!BU65</f>
        <v/>
      </c>
      <c r="T62" s="301" t="str">
        <f>process02!BV65</f>
        <v/>
      </c>
      <c r="U62" s="301" t="str">
        <f>process02!BW65</f>
        <v/>
      </c>
      <c r="V62" s="301" t="str">
        <f>process02!BX65</f>
        <v/>
      </c>
      <c r="W62" s="301" t="str">
        <f>process02!BY65</f>
        <v/>
      </c>
      <c r="X62" s="301" t="str">
        <f>process02!BZ65</f>
        <v/>
      </c>
      <c r="Y62" s="301" t="str">
        <f>process02!CA65</f>
        <v/>
      </c>
      <c r="Z62" s="301" t="str">
        <f>process02!CB65</f>
        <v/>
      </c>
      <c r="AA62" s="301" t="str">
        <f>process02!CC65</f>
        <v/>
      </c>
      <c r="AB62" s="301" t="str">
        <f>process02!CD65</f>
        <v/>
      </c>
      <c r="AC62" s="301" t="str">
        <f>process02!CE65</f>
        <v/>
      </c>
      <c r="AD62" s="301" t="str">
        <f>process02!CF65</f>
        <v/>
      </c>
      <c r="AE62" s="301" t="str">
        <f>process02!CG65</f>
        <v/>
      </c>
      <c r="AF62" s="301" t="str">
        <f>process02!CH65</f>
        <v/>
      </c>
      <c r="AG62" s="301" t="str">
        <f>process02!CI65</f>
        <v/>
      </c>
      <c r="AH62" s="301" t="str">
        <f>process02!CJ65</f>
        <v/>
      </c>
      <c r="AI62" s="301" t="str">
        <f>process02!CK65</f>
        <v/>
      </c>
      <c r="AJ62" s="301" t="str">
        <f>process02!CL65</f>
        <v/>
      </c>
      <c r="AK62" s="301" t="str">
        <f>process02!CM65</f>
        <v/>
      </c>
      <c r="AL62" s="301" t="str">
        <f>process02!CN65</f>
        <v/>
      </c>
      <c r="AM62" s="301" t="str">
        <f>process02!CO65</f>
        <v/>
      </c>
      <c r="AN62" s="301" t="str">
        <f>process02!CP65</f>
        <v/>
      </c>
      <c r="AO62" s="301" t="str">
        <f>process02!CQ65</f>
        <v/>
      </c>
      <c r="AP62" s="301" t="str">
        <f>process02!CR65</f>
        <v/>
      </c>
      <c r="AQ62" s="301" t="str">
        <f>process02!CS65</f>
        <v/>
      </c>
      <c r="AR62" s="301" t="str">
        <f>process02!CT65</f>
        <v/>
      </c>
      <c r="AS62" s="301" t="str">
        <f>process02!CU65</f>
        <v/>
      </c>
      <c r="AT62" s="301" t="str">
        <f>process02!CV65</f>
        <v/>
      </c>
      <c r="AU62" s="301" t="str">
        <f>process02!CW65</f>
        <v/>
      </c>
      <c r="AV62" s="301" t="str">
        <f>process02!CX65</f>
        <v/>
      </c>
      <c r="AW62" s="301" t="str">
        <f>process02!CY65</f>
        <v/>
      </c>
      <c r="AX62" s="301" t="str">
        <f>process02!CZ65</f>
        <v/>
      </c>
      <c r="AY62" s="301" t="str">
        <f>process02!DA65</f>
        <v/>
      </c>
      <c r="AZ62" s="301" t="str">
        <f>process02!DB65</f>
        <v/>
      </c>
      <c r="BA62" s="301" t="str">
        <f>process02!DC65</f>
        <v/>
      </c>
      <c r="BB62" s="302" t="str">
        <f>IF(Input02!CG54&lt;&gt;"",Input02!CG54,"")</f>
        <v/>
      </c>
    </row>
    <row r="63" spans="1:54" hidden="1" x14ac:dyDescent="0.35">
      <c r="A63" s="300">
        <f>IF(Input02!A55&lt;&gt;"",Input02!A55,"")</f>
        <v>50</v>
      </c>
      <c r="B63" s="292" t="str">
        <f>IF(Input02!B55&lt;&gt;"",Input02!B55,"")</f>
        <v/>
      </c>
      <c r="C63" s="300" t="str">
        <f>IF(Input02!C55&lt;&gt;"",Input02!C55,"")</f>
        <v/>
      </c>
      <c r="D63" s="303" t="str">
        <f>process02!BF66</f>
        <v/>
      </c>
      <c r="E63" s="303" t="str">
        <f>process02!BG66</f>
        <v/>
      </c>
      <c r="F63" s="303" t="str">
        <f>process02!BH66</f>
        <v/>
      </c>
      <c r="G63" s="303" t="str">
        <f>process02!BI66</f>
        <v/>
      </c>
      <c r="H63" s="303" t="str">
        <f>process02!BJ66</f>
        <v/>
      </c>
      <c r="I63" s="303" t="str">
        <f>process02!BK66</f>
        <v/>
      </c>
      <c r="J63" s="303" t="str">
        <f>process02!BL66</f>
        <v/>
      </c>
      <c r="K63" s="303" t="str">
        <f>process02!BM66</f>
        <v/>
      </c>
      <c r="L63" s="303" t="str">
        <f>process02!BN66</f>
        <v/>
      </c>
      <c r="M63" s="303" t="str">
        <f>process02!BO66</f>
        <v/>
      </c>
      <c r="N63" s="303" t="str">
        <f>process02!BP66</f>
        <v/>
      </c>
      <c r="O63" s="303" t="str">
        <f>process02!BQ66</f>
        <v/>
      </c>
      <c r="P63" s="303" t="str">
        <f>process02!BR66</f>
        <v/>
      </c>
      <c r="Q63" s="303" t="str">
        <f>process02!BS66</f>
        <v/>
      </c>
      <c r="R63" s="303" t="str">
        <f>process02!BT66</f>
        <v/>
      </c>
      <c r="S63" s="303" t="str">
        <f>process02!BU66</f>
        <v/>
      </c>
      <c r="T63" s="303" t="str">
        <f>process02!BV66</f>
        <v/>
      </c>
      <c r="U63" s="303" t="str">
        <f>process02!BW66</f>
        <v/>
      </c>
      <c r="V63" s="303" t="str">
        <f>process02!BX66</f>
        <v/>
      </c>
      <c r="W63" s="303" t="str">
        <f>process02!BY66</f>
        <v/>
      </c>
      <c r="X63" s="303" t="str">
        <f>process02!BZ66</f>
        <v/>
      </c>
      <c r="Y63" s="303" t="str">
        <f>process02!CA66</f>
        <v/>
      </c>
      <c r="Z63" s="303" t="str">
        <f>process02!CB66</f>
        <v/>
      </c>
      <c r="AA63" s="303" t="str">
        <f>process02!CC66</f>
        <v/>
      </c>
      <c r="AB63" s="303" t="str">
        <f>process02!CD66</f>
        <v/>
      </c>
      <c r="AC63" s="303" t="str">
        <f>process02!CE66</f>
        <v/>
      </c>
      <c r="AD63" s="303" t="str">
        <f>process02!CF66</f>
        <v/>
      </c>
      <c r="AE63" s="303" t="str">
        <f>process02!CG66</f>
        <v/>
      </c>
      <c r="AF63" s="303" t="str">
        <f>process02!CH66</f>
        <v/>
      </c>
      <c r="AG63" s="303" t="str">
        <f>process02!CI66</f>
        <v/>
      </c>
      <c r="AH63" s="303" t="str">
        <f>process02!CJ66</f>
        <v/>
      </c>
      <c r="AI63" s="303" t="str">
        <f>process02!CK66</f>
        <v/>
      </c>
      <c r="AJ63" s="303" t="str">
        <f>process02!CL66</f>
        <v/>
      </c>
      <c r="AK63" s="303" t="str">
        <f>process02!CM66</f>
        <v/>
      </c>
      <c r="AL63" s="303" t="str">
        <f>process02!CN66</f>
        <v/>
      </c>
      <c r="AM63" s="303" t="str">
        <f>process02!CO66</f>
        <v/>
      </c>
      <c r="AN63" s="303" t="str">
        <f>process02!CP66</f>
        <v/>
      </c>
      <c r="AO63" s="303" t="str">
        <f>process02!CQ66</f>
        <v/>
      </c>
      <c r="AP63" s="303" t="str">
        <f>process02!CR66</f>
        <v/>
      </c>
      <c r="AQ63" s="303" t="str">
        <f>process02!CS66</f>
        <v/>
      </c>
      <c r="AR63" s="303" t="str">
        <f>process02!CT66</f>
        <v/>
      </c>
      <c r="AS63" s="303" t="str">
        <f>process02!CU66</f>
        <v/>
      </c>
      <c r="AT63" s="303" t="str">
        <f>process02!CV66</f>
        <v/>
      </c>
      <c r="AU63" s="303" t="str">
        <f>process02!CW66</f>
        <v/>
      </c>
      <c r="AV63" s="303" t="str">
        <f>process02!CX66</f>
        <v/>
      </c>
      <c r="AW63" s="303" t="str">
        <f>process02!CY66</f>
        <v/>
      </c>
      <c r="AX63" s="303" t="str">
        <f>process02!CZ66</f>
        <v/>
      </c>
      <c r="AY63" s="303" t="str">
        <f>process02!DA66</f>
        <v/>
      </c>
      <c r="AZ63" s="303" t="str">
        <f>process02!DB66</f>
        <v/>
      </c>
      <c r="BA63" s="303" t="str">
        <f>process02!DC66</f>
        <v/>
      </c>
      <c r="BB63" s="304" t="str">
        <f>IF(Input02!CG55&lt;&gt;"",Input02!CG55,"")</f>
        <v/>
      </c>
    </row>
    <row r="64" spans="1:54" hidden="1" x14ac:dyDescent="0.35">
      <c r="A64" s="299">
        <f>IF(Input02!A56&lt;&gt;"",Input02!A56,"")</f>
        <v>51</v>
      </c>
      <c r="B64" s="30" t="str">
        <f>IF(Input02!B56&lt;&gt;"",Input02!B56,"")</f>
        <v/>
      </c>
      <c r="C64" s="299" t="str">
        <f>IF(Input02!C56&lt;&gt;"",Input02!C56,"")</f>
        <v/>
      </c>
      <c r="D64" s="301" t="str">
        <f>process02!BF67</f>
        <v/>
      </c>
      <c r="E64" s="301" t="str">
        <f>process02!BG67</f>
        <v/>
      </c>
      <c r="F64" s="301" t="str">
        <f>process02!BH67</f>
        <v/>
      </c>
      <c r="G64" s="301" t="str">
        <f>process02!BI67</f>
        <v/>
      </c>
      <c r="H64" s="301" t="str">
        <f>process02!BJ67</f>
        <v/>
      </c>
      <c r="I64" s="301" t="str">
        <f>process02!BK67</f>
        <v/>
      </c>
      <c r="J64" s="301" t="str">
        <f>process02!BL67</f>
        <v/>
      </c>
      <c r="K64" s="301" t="str">
        <f>process02!BM67</f>
        <v/>
      </c>
      <c r="L64" s="301" t="str">
        <f>process02!BN67</f>
        <v/>
      </c>
      <c r="M64" s="301" t="str">
        <f>process02!BO67</f>
        <v/>
      </c>
      <c r="N64" s="301" t="str">
        <f>process02!BP67</f>
        <v/>
      </c>
      <c r="O64" s="301" t="str">
        <f>process02!BQ67</f>
        <v/>
      </c>
      <c r="P64" s="301" t="str">
        <f>process02!BR67</f>
        <v/>
      </c>
      <c r="Q64" s="301" t="str">
        <f>process02!BS67</f>
        <v/>
      </c>
      <c r="R64" s="301" t="str">
        <f>process02!BT67</f>
        <v/>
      </c>
      <c r="S64" s="301" t="str">
        <f>process02!BU67</f>
        <v/>
      </c>
      <c r="T64" s="301" t="str">
        <f>process02!BV67</f>
        <v/>
      </c>
      <c r="U64" s="301" t="str">
        <f>process02!BW67</f>
        <v/>
      </c>
      <c r="V64" s="301" t="str">
        <f>process02!BX67</f>
        <v/>
      </c>
      <c r="W64" s="301" t="str">
        <f>process02!BY67</f>
        <v/>
      </c>
      <c r="X64" s="301" t="str">
        <f>process02!BZ67</f>
        <v/>
      </c>
      <c r="Y64" s="301" t="str">
        <f>process02!CA67</f>
        <v/>
      </c>
      <c r="Z64" s="301" t="str">
        <f>process02!CB67</f>
        <v/>
      </c>
      <c r="AA64" s="301" t="str">
        <f>process02!CC67</f>
        <v/>
      </c>
      <c r="AB64" s="301" t="str">
        <f>process02!CD67</f>
        <v/>
      </c>
      <c r="AC64" s="301" t="str">
        <f>process02!CE67</f>
        <v/>
      </c>
      <c r="AD64" s="301" t="str">
        <f>process02!CF67</f>
        <v/>
      </c>
      <c r="AE64" s="301" t="str">
        <f>process02!CG67</f>
        <v/>
      </c>
      <c r="AF64" s="301" t="str">
        <f>process02!CH67</f>
        <v/>
      </c>
      <c r="AG64" s="301" t="str">
        <f>process02!CI67</f>
        <v/>
      </c>
      <c r="AH64" s="301" t="str">
        <f>process02!CJ67</f>
        <v/>
      </c>
      <c r="AI64" s="301" t="str">
        <f>process02!CK67</f>
        <v/>
      </c>
      <c r="AJ64" s="301" t="str">
        <f>process02!CL67</f>
        <v/>
      </c>
      <c r="AK64" s="301" t="str">
        <f>process02!CM67</f>
        <v/>
      </c>
      <c r="AL64" s="301" t="str">
        <f>process02!CN67</f>
        <v/>
      </c>
      <c r="AM64" s="301" t="str">
        <f>process02!CO67</f>
        <v/>
      </c>
      <c r="AN64" s="301" t="str">
        <f>process02!CP67</f>
        <v/>
      </c>
      <c r="AO64" s="301" t="str">
        <f>process02!CQ67</f>
        <v/>
      </c>
      <c r="AP64" s="301" t="str">
        <f>process02!CR67</f>
        <v/>
      </c>
      <c r="AQ64" s="301" t="str">
        <f>process02!CS67</f>
        <v/>
      </c>
      <c r="AR64" s="301" t="str">
        <f>process02!CT67</f>
        <v/>
      </c>
      <c r="AS64" s="301" t="str">
        <f>process02!CU67</f>
        <v/>
      </c>
      <c r="AT64" s="301" t="str">
        <f>process02!CV67</f>
        <v/>
      </c>
      <c r="AU64" s="301" t="str">
        <f>process02!CW67</f>
        <v/>
      </c>
      <c r="AV64" s="301" t="str">
        <f>process02!CX67</f>
        <v/>
      </c>
      <c r="AW64" s="301" t="str">
        <f>process02!CY67</f>
        <v/>
      </c>
      <c r="AX64" s="301" t="str">
        <f>process02!CZ67</f>
        <v/>
      </c>
      <c r="AY64" s="301" t="str">
        <f>process02!DA67</f>
        <v/>
      </c>
      <c r="AZ64" s="301" t="str">
        <f>process02!DB67</f>
        <v/>
      </c>
      <c r="BA64" s="301" t="str">
        <f>process02!DC67</f>
        <v/>
      </c>
      <c r="BB64" s="302" t="str">
        <f>IF(Input02!CG56&lt;&gt;"",Input02!CG56,"")</f>
        <v/>
      </c>
    </row>
    <row r="65" spans="1:54" hidden="1" x14ac:dyDescent="0.35">
      <c r="A65" s="300">
        <f>IF(Input02!A57&lt;&gt;"",Input02!A57,"")</f>
        <v>52</v>
      </c>
      <c r="B65" s="292" t="str">
        <f>IF(Input02!B57&lt;&gt;"",Input02!B57,"")</f>
        <v/>
      </c>
      <c r="C65" s="300" t="str">
        <f>IF(Input02!C57&lt;&gt;"",Input02!C57,"")</f>
        <v/>
      </c>
      <c r="D65" s="303" t="str">
        <f>process02!BF68</f>
        <v/>
      </c>
      <c r="E65" s="303" t="str">
        <f>process02!BG68</f>
        <v/>
      </c>
      <c r="F65" s="303" t="str">
        <f>process02!BH68</f>
        <v/>
      </c>
      <c r="G65" s="303" t="str">
        <f>process02!BI68</f>
        <v/>
      </c>
      <c r="H65" s="303" t="str">
        <f>process02!BJ68</f>
        <v/>
      </c>
      <c r="I65" s="303" t="str">
        <f>process02!BK68</f>
        <v/>
      </c>
      <c r="J65" s="303" t="str">
        <f>process02!BL68</f>
        <v/>
      </c>
      <c r="K65" s="303" t="str">
        <f>process02!BM68</f>
        <v/>
      </c>
      <c r="L65" s="303" t="str">
        <f>process02!BN68</f>
        <v/>
      </c>
      <c r="M65" s="303" t="str">
        <f>process02!BO68</f>
        <v/>
      </c>
      <c r="N65" s="303" t="str">
        <f>process02!BP68</f>
        <v/>
      </c>
      <c r="O65" s="303" t="str">
        <f>process02!BQ68</f>
        <v/>
      </c>
      <c r="P65" s="303" t="str">
        <f>process02!BR68</f>
        <v/>
      </c>
      <c r="Q65" s="303" t="str">
        <f>process02!BS68</f>
        <v/>
      </c>
      <c r="R65" s="303" t="str">
        <f>process02!BT68</f>
        <v/>
      </c>
      <c r="S65" s="303" t="str">
        <f>process02!BU68</f>
        <v/>
      </c>
      <c r="T65" s="303" t="str">
        <f>process02!BV68</f>
        <v/>
      </c>
      <c r="U65" s="303" t="str">
        <f>process02!BW68</f>
        <v/>
      </c>
      <c r="V65" s="303" t="str">
        <f>process02!BX68</f>
        <v/>
      </c>
      <c r="W65" s="303" t="str">
        <f>process02!BY68</f>
        <v/>
      </c>
      <c r="X65" s="303" t="str">
        <f>process02!BZ68</f>
        <v/>
      </c>
      <c r="Y65" s="303" t="str">
        <f>process02!CA68</f>
        <v/>
      </c>
      <c r="Z65" s="303" t="str">
        <f>process02!CB68</f>
        <v/>
      </c>
      <c r="AA65" s="303" t="str">
        <f>process02!CC68</f>
        <v/>
      </c>
      <c r="AB65" s="303" t="str">
        <f>process02!CD68</f>
        <v/>
      </c>
      <c r="AC65" s="303" t="str">
        <f>process02!CE68</f>
        <v/>
      </c>
      <c r="AD65" s="303" t="str">
        <f>process02!CF68</f>
        <v/>
      </c>
      <c r="AE65" s="303" t="str">
        <f>process02!CG68</f>
        <v/>
      </c>
      <c r="AF65" s="303" t="str">
        <f>process02!CH68</f>
        <v/>
      </c>
      <c r="AG65" s="303" t="str">
        <f>process02!CI68</f>
        <v/>
      </c>
      <c r="AH65" s="303" t="str">
        <f>process02!CJ68</f>
        <v/>
      </c>
      <c r="AI65" s="303" t="str">
        <f>process02!CK68</f>
        <v/>
      </c>
      <c r="AJ65" s="303" t="str">
        <f>process02!CL68</f>
        <v/>
      </c>
      <c r="AK65" s="303" t="str">
        <f>process02!CM68</f>
        <v/>
      </c>
      <c r="AL65" s="303" t="str">
        <f>process02!CN68</f>
        <v/>
      </c>
      <c r="AM65" s="303" t="str">
        <f>process02!CO68</f>
        <v/>
      </c>
      <c r="AN65" s="303" t="str">
        <f>process02!CP68</f>
        <v/>
      </c>
      <c r="AO65" s="303" t="str">
        <f>process02!CQ68</f>
        <v/>
      </c>
      <c r="AP65" s="303" t="str">
        <f>process02!CR68</f>
        <v/>
      </c>
      <c r="AQ65" s="303" t="str">
        <f>process02!CS68</f>
        <v/>
      </c>
      <c r="AR65" s="303" t="str">
        <f>process02!CT68</f>
        <v/>
      </c>
      <c r="AS65" s="303" t="str">
        <f>process02!CU68</f>
        <v/>
      </c>
      <c r="AT65" s="303" t="str">
        <f>process02!CV68</f>
        <v/>
      </c>
      <c r="AU65" s="303" t="str">
        <f>process02!CW68</f>
        <v/>
      </c>
      <c r="AV65" s="303" t="str">
        <f>process02!CX68</f>
        <v/>
      </c>
      <c r="AW65" s="303" t="str">
        <f>process02!CY68</f>
        <v/>
      </c>
      <c r="AX65" s="303" t="str">
        <f>process02!CZ68</f>
        <v/>
      </c>
      <c r="AY65" s="303" t="str">
        <f>process02!DA68</f>
        <v/>
      </c>
      <c r="AZ65" s="303" t="str">
        <f>process02!DB68</f>
        <v/>
      </c>
      <c r="BA65" s="303" t="str">
        <f>process02!DC68</f>
        <v/>
      </c>
      <c r="BB65" s="304" t="str">
        <f>IF(Input02!CG57&lt;&gt;"",Input02!CG57,"")</f>
        <v/>
      </c>
    </row>
    <row r="66" spans="1:54" hidden="1" x14ac:dyDescent="0.35">
      <c r="A66" s="299">
        <f>IF(Input02!A58&lt;&gt;"",Input02!A58,"")</f>
        <v>53</v>
      </c>
      <c r="B66" s="30" t="str">
        <f>IF(Input02!B58&lt;&gt;"",Input02!B58,"")</f>
        <v/>
      </c>
      <c r="C66" s="299" t="str">
        <f>IF(Input02!C58&lt;&gt;"",Input02!C58,"")</f>
        <v/>
      </c>
      <c r="D66" s="301" t="str">
        <f>process02!BF69</f>
        <v/>
      </c>
      <c r="E66" s="301" t="str">
        <f>process02!BG69</f>
        <v/>
      </c>
      <c r="F66" s="301" t="str">
        <f>process02!BH69</f>
        <v/>
      </c>
      <c r="G66" s="301" t="str">
        <f>process02!BI69</f>
        <v/>
      </c>
      <c r="H66" s="301" t="str">
        <f>process02!BJ69</f>
        <v/>
      </c>
      <c r="I66" s="301" t="str">
        <f>process02!BK69</f>
        <v/>
      </c>
      <c r="J66" s="301" t="str">
        <f>process02!BL69</f>
        <v/>
      </c>
      <c r="K66" s="301" t="str">
        <f>process02!BM69</f>
        <v/>
      </c>
      <c r="L66" s="301" t="str">
        <f>process02!BN69</f>
        <v/>
      </c>
      <c r="M66" s="301" t="str">
        <f>process02!BO69</f>
        <v/>
      </c>
      <c r="N66" s="301" t="str">
        <f>process02!BP69</f>
        <v/>
      </c>
      <c r="O66" s="301" t="str">
        <f>process02!BQ69</f>
        <v/>
      </c>
      <c r="P66" s="301" t="str">
        <f>process02!BR69</f>
        <v/>
      </c>
      <c r="Q66" s="301" t="str">
        <f>process02!BS69</f>
        <v/>
      </c>
      <c r="R66" s="301" t="str">
        <f>process02!BT69</f>
        <v/>
      </c>
      <c r="S66" s="301" t="str">
        <f>process02!BU69</f>
        <v/>
      </c>
      <c r="T66" s="301" t="str">
        <f>process02!BV69</f>
        <v/>
      </c>
      <c r="U66" s="301" t="str">
        <f>process02!BW69</f>
        <v/>
      </c>
      <c r="V66" s="301" t="str">
        <f>process02!BX69</f>
        <v/>
      </c>
      <c r="W66" s="301" t="str">
        <f>process02!BY69</f>
        <v/>
      </c>
      <c r="X66" s="301" t="str">
        <f>process02!BZ69</f>
        <v/>
      </c>
      <c r="Y66" s="301" t="str">
        <f>process02!CA69</f>
        <v/>
      </c>
      <c r="Z66" s="301" t="str">
        <f>process02!CB69</f>
        <v/>
      </c>
      <c r="AA66" s="301" t="str">
        <f>process02!CC69</f>
        <v/>
      </c>
      <c r="AB66" s="301" t="str">
        <f>process02!CD69</f>
        <v/>
      </c>
      <c r="AC66" s="301" t="str">
        <f>process02!CE69</f>
        <v/>
      </c>
      <c r="AD66" s="301" t="str">
        <f>process02!CF69</f>
        <v/>
      </c>
      <c r="AE66" s="301" t="str">
        <f>process02!CG69</f>
        <v/>
      </c>
      <c r="AF66" s="301" t="str">
        <f>process02!CH69</f>
        <v/>
      </c>
      <c r="AG66" s="301" t="str">
        <f>process02!CI69</f>
        <v/>
      </c>
      <c r="AH66" s="301" t="str">
        <f>process02!CJ69</f>
        <v/>
      </c>
      <c r="AI66" s="301" t="str">
        <f>process02!CK69</f>
        <v/>
      </c>
      <c r="AJ66" s="301" t="str">
        <f>process02!CL69</f>
        <v/>
      </c>
      <c r="AK66" s="301" t="str">
        <f>process02!CM69</f>
        <v/>
      </c>
      <c r="AL66" s="301" t="str">
        <f>process02!CN69</f>
        <v/>
      </c>
      <c r="AM66" s="301" t="str">
        <f>process02!CO69</f>
        <v/>
      </c>
      <c r="AN66" s="301" t="str">
        <f>process02!CP69</f>
        <v/>
      </c>
      <c r="AO66" s="301" t="str">
        <f>process02!CQ69</f>
        <v/>
      </c>
      <c r="AP66" s="301" t="str">
        <f>process02!CR69</f>
        <v/>
      </c>
      <c r="AQ66" s="301" t="str">
        <f>process02!CS69</f>
        <v/>
      </c>
      <c r="AR66" s="301" t="str">
        <f>process02!CT69</f>
        <v/>
      </c>
      <c r="AS66" s="301" t="str">
        <f>process02!CU69</f>
        <v/>
      </c>
      <c r="AT66" s="301" t="str">
        <f>process02!CV69</f>
        <v/>
      </c>
      <c r="AU66" s="301" t="str">
        <f>process02!CW69</f>
        <v/>
      </c>
      <c r="AV66" s="301" t="str">
        <f>process02!CX69</f>
        <v/>
      </c>
      <c r="AW66" s="301" t="str">
        <f>process02!CY69</f>
        <v/>
      </c>
      <c r="AX66" s="301" t="str">
        <f>process02!CZ69</f>
        <v/>
      </c>
      <c r="AY66" s="301" t="str">
        <f>process02!DA69</f>
        <v/>
      </c>
      <c r="AZ66" s="301" t="str">
        <f>process02!DB69</f>
        <v/>
      </c>
      <c r="BA66" s="301" t="str">
        <f>process02!DC69</f>
        <v/>
      </c>
      <c r="BB66" s="302" t="str">
        <f>IF(Input02!CG58&lt;&gt;"",Input02!CG58,"")</f>
        <v/>
      </c>
    </row>
    <row r="67" spans="1:54" hidden="1" x14ac:dyDescent="0.35">
      <c r="A67" s="300">
        <f>IF(Input02!A59&lt;&gt;"",Input02!A59,"")</f>
        <v>54</v>
      </c>
      <c r="B67" s="292" t="str">
        <f>IF(Input02!B59&lt;&gt;"",Input02!B59,"")</f>
        <v/>
      </c>
      <c r="C67" s="300" t="str">
        <f>IF(Input02!C59&lt;&gt;"",Input02!C59,"")</f>
        <v/>
      </c>
      <c r="D67" s="303" t="str">
        <f>process02!BF70</f>
        <v/>
      </c>
      <c r="E67" s="303" t="str">
        <f>process02!BG70</f>
        <v/>
      </c>
      <c r="F67" s="303" t="str">
        <f>process02!BH70</f>
        <v/>
      </c>
      <c r="G67" s="303" t="str">
        <f>process02!BI70</f>
        <v/>
      </c>
      <c r="H67" s="303" t="str">
        <f>process02!BJ70</f>
        <v/>
      </c>
      <c r="I67" s="303" t="str">
        <f>process02!BK70</f>
        <v/>
      </c>
      <c r="J67" s="303" t="str">
        <f>process02!BL70</f>
        <v/>
      </c>
      <c r="K67" s="303" t="str">
        <f>process02!BM70</f>
        <v/>
      </c>
      <c r="L67" s="303" t="str">
        <f>process02!BN70</f>
        <v/>
      </c>
      <c r="M67" s="303" t="str">
        <f>process02!BO70</f>
        <v/>
      </c>
      <c r="N67" s="303" t="str">
        <f>process02!BP70</f>
        <v/>
      </c>
      <c r="O67" s="303" t="str">
        <f>process02!BQ70</f>
        <v/>
      </c>
      <c r="P67" s="303" t="str">
        <f>process02!BR70</f>
        <v/>
      </c>
      <c r="Q67" s="303" t="str">
        <f>process02!BS70</f>
        <v/>
      </c>
      <c r="R67" s="303" t="str">
        <f>process02!BT70</f>
        <v/>
      </c>
      <c r="S67" s="303" t="str">
        <f>process02!BU70</f>
        <v/>
      </c>
      <c r="T67" s="303" t="str">
        <f>process02!BV70</f>
        <v/>
      </c>
      <c r="U67" s="303" t="str">
        <f>process02!BW70</f>
        <v/>
      </c>
      <c r="V67" s="303" t="str">
        <f>process02!BX70</f>
        <v/>
      </c>
      <c r="W67" s="303" t="str">
        <f>process02!BY70</f>
        <v/>
      </c>
      <c r="X67" s="303" t="str">
        <f>process02!BZ70</f>
        <v/>
      </c>
      <c r="Y67" s="303" t="str">
        <f>process02!CA70</f>
        <v/>
      </c>
      <c r="Z67" s="303" t="str">
        <f>process02!CB70</f>
        <v/>
      </c>
      <c r="AA67" s="303" t="str">
        <f>process02!CC70</f>
        <v/>
      </c>
      <c r="AB67" s="303" t="str">
        <f>process02!CD70</f>
        <v/>
      </c>
      <c r="AC67" s="303" t="str">
        <f>process02!CE70</f>
        <v/>
      </c>
      <c r="AD67" s="303" t="str">
        <f>process02!CF70</f>
        <v/>
      </c>
      <c r="AE67" s="303" t="str">
        <f>process02!CG70</f>
        <v/>
      </c>
      <c r="AF67" s="303" t="str">
        <f>process02!CH70</f>
        <v/>
      </c>
      <c r="AG67" s="303" t="str">
        <f>process02!CI70</f>
        <v/>
      </c>
      <c r="AH67" s="303" t="str">
        <f>process02!CJ70</f>
        <v/>
      </c>
      <c r="AI67" s="303" t="str">
        <f>process02!CK70</f>
        <v/>
      </c>
      <c r="AJ67" s="303" t="str">
        <f>process02!CL70</f>
        <v/>
      </c>
      <c r="AK67" s="303" t="str">
        <f>process02!CM70</f>
        <v/>
      </c>
      <c r="AL67" s="303" t="str">
        <f>process02!CN70</f>
        <v/>
      </c>
      <c r="AM67" s="303" t="str">
        <f>process02!CO70</f>
        <v/>
      </c>
      <c r="AN67" s="303" t="str">
        <f>process02!CP70</f>
        <v/>
      </c>
      <c r="AO67" s="303" t="str">
        <f>process02!CQ70</f>
        <v/>
      </c>
      <c r="AP67" s="303" t="str">
        <f>process02!CR70</f>
        <v/>
      </c>
      <c r="AQ67" s="303" t="str">
        <f>process02!CS70</f>
        <v/>
      </c>
      <c r="AR67" s="303" t="str">
        <f>process02!CT70</f>
        <v/>
      </c>
      <c r="AS67" s="303" t="str">
        <f>process02!CU70</f>
        <v/>
      </c>
      <c r="AT67" s="303" t="str">
        <f>process02!CV70</f>
        <v/>
      </c>
      <c r="AU67" s="303" t="str">
        <f>process02!CW70</f>
        <v/>
      </c>
      <c r="AV67" s="303" t="str">
        <f>process02!CX70</f>
        <v/>
      </c>
      <c r="AW67" s="303" t="str">
        <f>process02!CY70</f>
        <v/>
      </c>
      <c r="AX67" s="303" t="str">
        <f>process02!CZ70</f>
        <v/>
      </c>
      <c r="AY67" s="303" t="str">
        <f>process02!DA70</f>
        <v/>
      </c>
      <c r="AZ67" s="303" t="str">
        <f>process02!DB70</f>
        <v/>
      </c>
      <c r="BA67" s="303" t="str">
        <f>process02!DC70</f>
        <v/>
      </c>
      <c r="BB67" s="304" t="str">
        <f>IF(Input02!CG59&lt;&gt;"",Input02!CG59,"")</f>
        <v/>
      </c>
    </row>
    <row r="68" spans="1:54" hidden="1" x14ac:dyDescent="0.35">
      <c r="A68" s="299">
        <f>IF(Input02!A60&lt;&gt;"",Input02!A60,"")</f>
        <v>55</v>
      </c>
      <c r="B68" s="30" t="str">
        <f>IF(Input02!B60&lt;&gt;"",Input02!B60,"")</f>
        <v/>
      </c>
      <c r="C68" s="299" t="str">
        <f>IF(Input02!C60&lt;&gt;"",Input02!C60,"")</f>
        <v/>
      </c>
      <c r="D68" s="301" t="str">
        <f>process02!BF71</f>
        <v/>
      </c>
      <c r="E68" s="301" t="str">
        <f>process02!BG71</f>
        <v/>
      </c>
      <c r="F68" s="301" t="str">
        <f>process02!BH71</f>
        <v/>
      </c>
      <c r="G68" s="301" t="str">
        <f>process02!BI71</f>
        <v/>
      </c>
      <c r="H68" s="301" t="str">
        <f>process02!BJ71</f>
        <v/>
      </c>
      <c r="I68" s="301" t="str">
        <f>process02!BK71</f>
        <v/>
      </c>
      <c r="J68" s="301" t="str">
        <f>process02!BL71</f>
        <v/>
      </c>
      <c r="K68" s="301" t="str">
        <f>process02!BM71</f>
        <v/>
      </c>
      <c r="L68" s="301" t="str">
        <f>process02!BN71</f>
        <v/>
      </c>
      <c r="M68" s="301" t="str">
        <f>process02!BO71</f>
        <v/>
      </c>
      <c r="N68" s="301" t="str">
        <f>process02!BP71</f>
        <v/>
      </c>
      <c r="O68" s="301" t="str">
        <f>process02!BQ71</f>
        <v/>
      </c>
      <c r="P68" s="301" t="str">
        <f>process02!BR71</f>
        <v/>
      </c>
      <c r="Q68" s="301" t="str">
        <f>process02!BS71</f>
        <v/>
      </c>
      <c r="R68" s="301" t="str">
        <f>process02!BT71</f>
        <v/>
      </c>
      <c r="S68" s="301" t="str">
        <f>process02!BU71</f>
        <v/>
      </c>
      <c r="T68" s="301" t="str">
        <f>process02!BV71</f>
        <v/>
      </c>
      <c r="U68" s="301" t="str">
        <f>process02!BW71</f>
        <v/>
      </c>
      <c r="V68" s="301" t="str">
        <f>process02!BX71</f>
        <v/>
      </c>
      <c r="W68" s="301" t="str">
        <f>process02!BY71</f>
        <v/>
      </c>
      <c r="X68" s="301" t="str">
        <f>process02!BZ71</f>
        <v/>
      </c>
      <c r="Y68" s="301" t="str">
        <f>process02!CA71</f>
        <v/>
      </c>
      <c r="Z68" s="301" t="str">
        <f>process02!CB71</f>
        <v/>
      </c>
      <c r="AA68" s="301" t="str">
        <f>process02!CC71</f>
        <v/>
      </c>
      <c r="AB68" s="301" t="str">
        <f>process02!CD71</f>
        <v/>
      </c>
      <c r="AC68" s="301" t="str">
        <f>process02!CE71</f>
        <v/>
      </c>
      <c r="AD68" s="301" t="str">
        <f>process02!CF71</f>
        <v/>
      </c>
      <c r="AE68" s="301" t="str">
        <f>process02!CG71</f>
        <v/>
      </c>
      <c r="AF68" s="301" t="str">
        <f>process02!CH71</f>
        <v/>
      </c>
      <c r="AG68" s="301" t="str">
        <f>process02!CI71</f>
        <v/>
      </c>
      <c r="AH68" s="301" t="str">
        <f>process02!CJ71</f>
        <v/>
      </c>
      <c r="AI68" s="301" t="str">
        <f>process02!CK71</f>
        <v/>
      </c>
      <c r="AJ68" s="301" t="str">
        <f>process02!CL71</f>
        <v/>
      </c>
      <c r="AK68" s="301" t="str">
        <f>process02!CM71</f>
        <v/>
      </c>
      <c r="AL68" s="301" t="str">
        <f>process02!CN71</f>
        <v/>
      </c>
      <c r="AM68" s="301" t="str">
        <f>process02!CO71</f>
        <v/>
      </c>
      <c r="AN68" s="301" t="str">
        <f>process02!CP71</f>
        <v/>
      </c>
      <c r="AO68" s="301" t="str">
        <f>process02!CQ71</f>
        <v/>
      </c>
      <c r="AP68" s="301" t="str">
        <f>process02!CR71</f>
        <v/>
      </c>
      <c r="AQ68" s="301" t="str">
        <f>process02!CS71</f>
        <v/>
      </c>
      <c r="AR68" s="301" t="str">
        <f>process02!CT71</f>
        <v/>
      </c>
      <c r="AS68" s="301" t="str">
        <f>process02!CU71</f>
        <v/>
      </c>
      <c r="AT68" s="301" t="str">
        <f>process02!CV71</f>
        <v/>
      </c>
      <c r="AU68" s="301" t="str">
        <f>process02!CW71</f>
        <v/>
      </c>
      <c r="AV68" s="301" t="str">
        <f>process02!CX71</f>
        <v/>
      </c>
      <c r="AW68" s="301" t="str">
        <f>process02!CY71</f>
        <v/>
      </c>
      <c r="AX68" s="301" t="str">
        <f>process02!CZ71</f>
        <v/>
      </c>
      <c r="AY68" s="301" t="str">
        <f>process02!DA71</f>
        <v/>
      </c>
      <c r="AZ68" s="301" t="str">
        <f>process02!DB71</f>
        <v/>
      </c>
      <c r="BA68" s="301" t="str">
        <f>process02!DC71</f>
        <v/>
      </c>
      <c r="BB68" s="302" t="str">
        <f>IF(Input02!CG60&lt;&gt;"",Input02!CG60,"")</f>
        <v/>
      </c>
    </row>
    <row r="69" spans="1:54" hidden="1" x14ac:dyDescent="0.35">
      <c r="A69" s="300">
        <f>IF(Input02!A61&lt;&gt;"",Input02!A61,"")</f>
        <v>56</v>
      </c>
      <c r="B69" s="292" t="str">
        <f>IF(Input02!B61&lt;&gt;"",Input02!B61,"")</f>
        <v/>
      </c>
      <c r="C69" s="300" t="str">
        <f>IF(Input02!C61&lt;&gt;"",Input02!C61,"")</f>
        <v/>
      </c>
      <c r="D69" s="303" t="str">
        <f>process02!BF72</f>
        <v/>
      </c>
      <c r="E69" s="303" t="str">
        <f>process02!BG72</f>
        <v/>
      </c>
      <c r="F69" s="303" t="str">
        <f>process02!BH72</f>
        <v/>
      </c>
      <c r="G69" s="303" t="str">
        <f>process02!BI72</f>
        <v/>
      </c>
      <c r="H69" s="303" t="str">
        <f>process02!BJ72</f>
        <v/>
      </c>
      <c r="I69" s="303" t="str">
        <f>process02!BK72</f>
        <v/>
      </c>
      <c r="J69" s="303" t="str">
        <f>process02!BL72</f>
        <v/>
      </c>
      <c r="K69" s="303" t="str">
        <f>process02!BM72</f>
        <v/>
      </c>
      <c r="L69" s="303" t="str">
        <f>process02!BN72</f>
        <v/>
      </c>
      <c r="M69" s="303" t="str">
        <f>process02!BO72</f>
        <v/>
      </c>
      <c r="N69" s="303" t="str">
        <f>process02!BP72</f>
        <v/>
      </c>
      <c r="O69" s="303" t="str">
        <f>process02!BQ72</f>
        <v/>
      </c>
      <c r="P69" s="303" t="str">
        <f>process02!BR72</f>
        <v/>
      </c>
      <c r="Q69" s="303" t="str">
        <f>process02!BS72</f>
        <v/>
      </c>
      <c r="R69" s="303" t="str">
        <f>process02!BT72</f>
        <v/>
      </c>
      <c r="S69" s="303" t="str">
        <f>process02!BU72</f>
        <v/>
      </c>
      <c r="T69" s="303" t="str">
        <f>process02!BV72</f>
        <v/>
      </c>
      <c r="U69" s="303" t="str">
        <f>process02!BW72</f>
        <v/>
      </c>
      <c r="V69" s="303" t="str">
        <f>process02!BX72</f>
        <v/>
      </c>
      <c r="W69" s="303" t="str">
        <f>process02!BY72</f>
        <v/>
      </c>
      <c r="X69" s="303" t="str">
        <f>process02!BZ72</f>
        <v/>
      </c>
      <c r="Y69" s="303" t="str">
        <f>process02!CA72</f>
        <v/>
      </c>
      <c r="Z69" s="303" t="str">
        <f>process02!CB72</f>
        <v/>
      </c>
      <c r="AA69" s="303" t="str">
        <f>process02!CC72</f>
        <v/>
      </c>
      <c r="AB69" s="303" t="str">
        <f>process02!CD72</f>
        <v/>
      </c>
      <c r="AC69" s="303" t="str">
        <f>process02!CE72</f>
        <v/>
      </c>
      <c r="AD69" s="303" t="str">
        <f>process02!CF72</f>
        <v/>
      </c>
      <c r="AE69" s="303" t="str">
        <f>process02!CG72</f>
        <v/>
      </c>
      <c r="AF69" s="303" t="str">
        <f>process02!CH72</f>
        <v/>
      </c>
      <c r="AG69" s="303" t="str">
        <f>process02!CI72</f>
        <v/>
      </c>
      <c r="AH69" s="303" t="str">
        <f>process02!CJ72</f>
        <v/>
      </c>
      <c r="AI69" s="303" t="str">
        <f>process02!CK72</f>
        <v/>
      </c>
      <c r="AJ69" s="303" t="str">
        <f>process02!CL72</f>
        <v/>
      </c>
      <c r="AK69" s="303" t="str">
        <f>process02!CM72</f>
        <v/>
      </c>
      <c r="AL69" s="303" t="str">
        <f>process02!CN72</f>
        <v/>
      </c>
      <c r="AM69" s="303" t="str">
        <f>process02!CO72</f>
        <v/>
      </c>
      <c r="AN69" s="303" t="str">
        <f>process02!CP72</f>
        <v/>
      </c>
      <c r="AO69" s="303" t="str">
        <f>process02!CQ72</f>
        <v/>
      </c>
      <c r="AP69" s="303" t="str">
        <f>process02!CR72</f>
        <v/>
      </c>
      <c r="AQ69" s="303" t="str">
        <f>process02!CS72</f>
        <v/>
      </c>
      <c r="AR69" s="303" t="str">
        <f>process02!CT72</f>
        <v/>
      </c>
      <c r="AS69" s="303" t="str">
        <f>process02!CU72</f>
        <v/>
      </c>
      <c r="AT69" s="303" t="str">
        <f>process02!CV72</f>
        <v/>
      </c>
      <c r="AU69" s="303" t="str">
        <f>process02!CW72</f>
        <v/>
      </c>
      <c r="AV69" s="303" t="str">
        <f>process02!CX72</f>
        <v/>
      </c>
      <c r="AW69" s="303" t="str">
        <f>process02!CY72</f>
        <v/>
      </c>
      <c r="AX69" s="303" t="str">
        <f>process02!CZ72</f>
        <v/>
      </c>
      <c r="AY69" s="303" t="str">
        <f>process02!DA72</f>
        <v/>
      </c>
      <c r="AZ69" s="303" t="str">
        <f>process02!DB72</f>
        <v/>
      </c>
      <c r="BA69" s="303" t="str">
        <f>process02!DC72</f>
        <v/>
      </c>
      <c r="BB69" s="304" t="str">
        <f>IF(Input02!CG61&lt;&gt;"",Input02!CG61,"")</f>
        <v/>
      </c>
    </row>
    <row r="70" spans="1:54" hidden="1" x14ac:dyDescent="0.35">
      <c r="A70" s="299">
        <f>IF(Input02!A62&lt;&gt;"",Input02!A62,"")</f>
        <v>57</v>
      </c>
      <c r="B70" s="30" t="str">
        <f>IF(Input02!B62&lt;&gt;"",Input02!B62,"")</f>
        <v/>
      </c>
      <c r="C70" s="299" t="str">
        <f>IF(Input02!C62&lt;&gt;"",Input02!C62,"")</f>
        <v/>
      </c>
      <c r="D70" s="301" t="str">
        <f>process02!BF73</f>
        <v/>
      </c>
      <c r="E70" s="301" t="str">
        <f>process02!BG73</f>
        <v/>
      </c>
      <c r="F70" s="301" t="str">
        <f>process02!BH73</f>
        <v/>
      </c>
      <c r="G70" s="301" t="str">
        <f>process02!BI73</f>
        <v/>
      </c>
      <c r="H70" s="301" t="str">
        <f>process02!BJ73</f>
        <v/>
      </c>
      <c r="I70" s="301" t="str">
        <f>process02!BK73</f>
        <v/>
      </c>
      <c r="J70" s="301" t="str">
        <f>process02!BL73</f>
        <v/>
      </c>
      <c r="K70" s="301" t="str">
        <f>process02!BM73</f>
        <v/>
      </c>
      <c r="L70" s="301" t="str">
        <f>process02!BN73</f>
        <v/>
      </c>
      <c r="M70" s="301" t="str">
        <f>process02!BO73</f>
        <v/>
      </c>
      <c r="N70" s="301" t="str">
        <f>process02!BP73</f>
        <v/>
      </c>
      <c r="O70" s="301" t="str">
        <f>process02!BQ73</f>
        <v/>
      </c>
      <c r="P70" s="301" t="str">
        <f>process02!BR73</f>
        <v/>
      </c>
      <c r="Q70" s="301" t="str">
        <f>process02!BS73</f>
        <v/>
      </c>
      <c r="R70" s="301" t="str">
        <f>process02!BT73</f>
        <v/>
      </c>
      <c r="S70" s="301" t="str">
        <f>process02!BU73</f>
        <v/>
      </c>
      <c r="T70" s="301" t="str">
        <f>process02!BV73</f>
        <v/>
      </c>
      <c r="U70" s="301" t="str">
        <f>process02!BW73</f>
        <v/>
      </c>
      <c r="V70" s="301" t="str">
        <f>process02!BX73</f>
        <v/>
      </c>
      <c r="W70" s="301" t="str">
        <f>process02!BY73</f>
        <v/>
      </c>
      <c r="X70" s="301" t="str">
        <f>process02!BZ73</f>
        <v/>
      </c>
      <c r="Y70" s="301" t="str">
        <f>process02!CA73</f>
        <v/>
      </c>
      <c r="Z70" s="301" t="str">
        <f>process02!CB73</f>
        <v/>
      </c>
      <c r="AA70" s="301" t="str">
        <f>process02!CC73</f>
        <v/>
      </c>
      <c r="AB70" s="301" t="str">
        <f>process02!CD73</f>
        <v/>
      </c>
      <c r="AC70" s="301" t="str">
        <f>process02!CE73</f>
        <v/>
      </c>
      <c r="AD70" s="301" t="str">
        <f>process02!CF73</f>
        <v/>
      </c>
      <c r="AE70" s="301" t="str">
        <f>process02!CG73</f>
        <v/>
      </c>
      <c r="AF70" s="301" t="str">
        <f>process02!CH73</f>
        <v/>
      </c>
      <c r="AG70" s="301" t="str">
        <f>process02!CI73</f>
        <v/>
      </c>
      <c r="AH70" s="301" t="str">
        <f>process02!CJ73</f>
        <v/>
      </c>
      <c r="AI70" s="301" t="str">
        <f>process02!CK73</f>
        <v/>
      </c>
      <c r="AJ70" s="301" t="str">
        <f>process02!CL73</f>
        <v/>
      </c>
      <c r="AK70" s="301" t="str">
        <f>process02!CM73</f>
        <v/>
      </c>
      <c r="AL70" s="301" t="str">
        <f>process02!CN73</f>
        <v/>
      </c>
      <c r="AM70" s="301" t="str">
        <f>process02!CO73</f>
        <v/>
      </c>
      <c r="AN70" s="301" t="str">
        <f>process02!CP73</f>
        <v/>
      </c>
      <c r="AO70" s="301" t="str">
        <f>process02!CQ73</f>
        <v/>
      </c>
      <c r="AP70" s="301" t="str">
        <f>process02!CR73</f>
        <v/>
      </c>
      <c r="AQ70" s="301" t="str">
        <f>process02!CS73</f>
        <v/>
      </c>
      <c r="AR70" s="301" t="str">
        <f>process02!CT73</f>
        <v/>
      </c>
      <c r="AS70" s="301" t="str">
        <f>process02!CU73</f>
        <v/>
      </c>
      <c r="AT70" s="301" t="str">
        <f>process02!CV73</f>
        <v/>
      </c>
      <c r="AU70" s="301" t="str">
        <f>process02!CW73</f>
        <v/>
      </c>
      <c r="AV70" s="301" t="str">
        <f>process02!CX73</f>
        <v/>
      </c>
      <c r="AW70" s="301" t="str">
        <f>process02!CY73</f>
        <v/>
      </c>
      <c r="AX70" s="301" t="str">
        <f>process02!CZ73</f>
        <v/>
      </c>
      <c r="AY70" s="301" t="str">
        <f>process02!DA73</f>
        <v/>
      </c>
      <c r="AZ70" s="301" t="str">
        <f>process02!DB73</f>
        <v/>
      </c>
      <c r="BA70" s="301" t="str">
        <f>process02!DC73</f>
        <v/>
      </c>
      <c r="BB70" s="302" t="str">
        <f>IF(Input02!CG62&lt;&gt;"",Input02!CG62,"")</f>
        <v/>
      </c>
    </row>
    <row r="71" spans="1:54" hidden="1" x14ac:dyDescent="0.35">
      <c r="A71" s="300">
        <f>IF(Input02!A63&lt;&gt;"",Input02!A63,"")</f>
        <v>58</v>
      </c>
      <c r="B71" s="292" t="str">
        <f>IF(Input02!B63&lt;&gt;"",Input02!B63,"")</f>
        <v/>
      </c>
      <c r="C71" s="300" t="str">
        <f>IF(Input02!C63&lt;&gt;"",Input02!C63,"")</f>
        <v/>
      </c>
      <c r="D71" s="303" t="str">
        <f>process02!BF74</f>
        <v/>
      </c>
      <c r="E71" s="303" t="str">
        <f>process02!BG74</f>
        <v/>
      </c>
      <c r="F71" s="303" t="str">
        <f>process02!BH74</f>
        <v/>
      </c>
      <c r="G71" s="303" t="str">
        <f>process02!BI74</f>
        <v/>
      </c>
      <c r="H71" s="303" t="str">
        <f>process02!BJ74</f>
        <v/>
      </c>
      <c r="I71" s="303" t="str">
        <f>process02!BK74</f>
        <v/>
      </c>
      <c r="J71" s="303" t="str">
        <f>process02!BL74</f>
        <v/>
      </c>
      <c r="K71" s="303" t="str">
        <f>process02!BM74</f>
        <v/>
      </c>
      <c r="L71" s="303" t="str">
        <f>process02!BN74</f>
        <v/>
      </c>
      <c r="M71" s="303" t="str">
        <f>process02!BO74</f>
        <v/>
      </c>
      <c r="N71" s="303" t="str">
        <f>process02!BP74</f>
        <v/>
      </c>
      <c r="O71" s="303" t="str">
        <f>process02!BQ74</f>
        <v/>
      </c>
      <c r="P71" s="303" t="str">
        <f>process02!BR74</f>
        <v/>
      </c>
      <c r="Q71" s="303" t="str">
        <f>process02!BS74</f>
        <v/>
      </c>
      <c r="R71" s="303" t="str">
        <f>process02!BT74</f>
        <v/>
      </c>
      <c r="S71" s="303" t="str">
        <f>process02!BU74</f>
        <v/>
      </c>
      <c r="T71" s="303" t="str">
        <f>process02!BV74</f>
        <v/>
      </c>
      <c r="U71" s="303" t="str">
        <f>process02!BW74</f>
        <v/>
      </c>
      <c r="V71" s="303" t="str">
        <f>process02!BX74</f>
        <v/>
      </c>
      <c r="W71" s="303" t="str">
        <f>process02!BY74</f>
        <v/>
      </c>
      <c r="X71" s="303" t="str">
        <f>process02!BZ74</f>
        <v/>
      </c>
      <c r="Y71" s="303" t="str">
        <f>process02!CA74</f>
        <v/>
      </c>
      <c r="Z71" s="303" t="str">
        <f>process02!CB74</f>
        <v/>
      </c>
      <c r="AA71" s="303" t="str">
        <f>process02!CC74</f>
        <v/>
      </c>
      <c r="AB71" s="303" t="str">
        <f>process02!CD74</f>
        <v/>
      </c>
      <c r="AC71" s="303" t="str">
        <f>process02!CE74</f>
        <v/>
      </c>
      <c r="AD71" s="303" t="str">
        <f>process02!CF74</f>
        <v/>
      </c>
      <c r="AE71" s="303" t="str">
        <f>process02!CG74</f>
        <v/>
      </c>
      <c r="AF71" s="303" t="str">
        <f>process02!CH74</f>
        <v/>
      </c>
      <c r="AG71" s="303" t="str">
        <f>process02!CI74</f>
        <v/>
      </c>
      <c r="AH71" s="303" t="str">
        <f>process02!CJ74</f>
        <v/>
      </c>
      <c r="AI71" s="303" t="str">
        <f>process02!CK74</f>
        <v/>
      </c>
      <c r="AJ71" s="303" t="str">
        <f>process02!CL74</f>
        <v/>
      </c>
      <c r="AK71" s="303" t="str">
        <f>process02!CM74</f>
        <v/>
      </c>
      <c r="AL71" s="303" t="str">
        <f>process02!CN74</f>
        <v/>
      </c>
      <c r="AM71" s="303" t="str">
        <f>process02!CO74</f>
        <v/>
      </c>
      <c r="AN71" s="303" t="str">
        <f>process02!CP74</f>
        <v/>
      </c>
      <c r="AO71" s="303" t="str">
        <f>process02!CQ74</f>
        <v/>
      </c>
      <c r="AP71" s="303" t="str">
        <f>process02!CR74</f>
        <v/>
      </c>
      <c r="AQ71" s="303" t="str">
        <f>process02!CS74</f>
        <v/>
      </c>
      <c r="AR71" s="303" t="str">
        <f>process02!CT74</f>
        <v/>
      </c>
      <c r="AS71" s="303" t="str">
        <f>process02!CU74</f>
        <v/>
      </c>
      <c r="AT71" s="303" t="str">
        <f>process02!CV74</f>
        <v/>
      </c>
      <c r="AU71" s="303" t="str">
        <f>process02!CW74</f>
        <v/>
      </c>
      <c r="AV71" s="303" t="str">
        <f>process02!CX74</f>
        <v/>
      </c>
      <c r="AW71" s="303" t="str">
        <f>process02!CY74</f>
        <v/>
      </c>
      <c r="AX71" s="303" t="str">
        <f>process02!CZ74</f>
        <v/>
      </c>
      <c r="AY71" s="303" t="str">
        <f>process02!DA74</f>
        <v/>
      </c>
      <c r="AZ71" s="303" t="str">
        <f>process02!DB74</f>
        <v/>
      </c>
      <c r="BA71" s="303" t="str">
        <f>process02!DC74</f>
        <v/>
      </c>
      <c r="BB71" s="304" t="str">
        <f>IF(Input02!CG63&lt;&gt;"",Input02!CG63,"")</f>
        <v/>
      </c>
    </row>
    <row r="72" spans="1:54" hidden="1" x14ac:dyDescent="0.35">
      <c r="A72" s="299">
        <f>IF(Input02!A64&lt;&gt;"",Input02!A64,"")</f>
        <v>59</v>
      </c>
      <c r="B72" s="30" t="str">
        <f>IF(Input02!B64&lt;&gt;"",Input02!B64,"")</f>
        <v/>
      </c>
      <c r="C72" s="299" t="str">
        <f>IF(Input02!C64&lt;&gt;"",Input02!C64,"")</f>
        <v/>
      </c>
      <c r="D72" s="301" t="str">
        <f>process02!BF75</f>
        <v/>
      </c>
      <c r="E72" s="301" t="str">
        <f>process02!BG75</f>
        <v/>
      </c>
      <c r="F72" s="301" t="str">
        <f>process02!BH75</f>
        <v/>
      </c>
      <c r="G72" s="301" t="str">
        <f>process02!BI75</f>
        <v/>
      </c>
      <c r="H72" s="301" t="str">
        <f>process02!BJ75</f>
        <v/>
      </c>
      <c r="I72" s="301" t="str">
        <f>process02!BK75</f>
        <v/>
      </c>
      <c r="J72" s="301" t="str">
        <f>process02!BL75</f>
        <v/>
      </c>
      <c r="K72" s="301" t="str">
        <f>process02!BM75</f>
        <v/>
      </c>
      <c r="L72" s="301" t="str">
        <f>process02!BN75</f>
        <v/>
      </c>
      <c r="M72" s="301" t="str">
        <f>process02!BO75</f>
        <v/>
      </c>
      <c r="N72" s="301" t="str">
        <f>process02!BP75</f>
        <v/>
      </c>
      <c r="O72" s="301" t="str">
        <f>process02!BQ75</f>
        <v/>
      </c>
      <c r="P72" s="301" t="str">
        <f>process02!BR75</f>
        <v/>
      </c>
      <c r="Q72" s="301" t="str">
        <f>process02!BS75</f>
        <v/>
      </c>
      <c r="R72" s="301" t="str">
        <f>process02!BT75</f>
        <v/>
      </c>
      <c r="S72" s="301" t="str">
        <f>process02!BU75</f>
        <v/>
      </c>
      <c r="T72" s="301" t="str">
        <f>process02!BV75</f>
        <v/>
      </c>
      <c r="U72" s="301" t="str">
        <f>process02!BW75</f>
        <v/>
      </c>
      <c r="V72" s="301" t="str">
        <f>process02!BX75</f>
        <v/>
      </c>
      <c r="W72" s="301" t="str">
        <f>process02!BY75</f>
        <v/>
      </c>
      <c r="X72" s="301" t="str">
        <f>process02!BZ75</f>
        <v/>
      </c>
      <c r="Y72" s="301" t="str">
        <f>process02!CA75</f>
        <v/>
      </c>
      <c r="Z72" s="301" t="str">
        <f>process02!CB75</f>
        <v/>
      </c>
      <c r="AA72" s="301" t="str">
        <f>process02!CC75</f>
        <v/>
      </c>
      <c r="AB72" s="301" t="str">
        <f>process02!CD75</f>
        <v/>
      </c>
      <c r="AC72" s="301" t="str">
        <f>process02!CE75</f>
        <v/>
      </c>
      <c r="AD72" s="301" t="str">
        <f>process02!CF75</f>
        <v/>
      </c>
      <c r="AE72" s="301" t="str">
        <f>process02!CG75</f>
        <v/>
      </c>
      <c r="AF72" s="301" t="str">
        <f>process02!CH75</f>
        <v/>
      </c>
      <c r="AG72" s="301" t="str">
        <f>process02!CI75</f>
        <v/>
      </c>
      <c r="AH72" s="301" t="str">
        <f>process02!CJ75</f>
        <v/>
      </c>
      <c r="AI72" s="301" t="str">
        <f>process02!CK75</f>
        <v/>
      </c>
      <c r="AJ72" s="301" t="str">
        <f>process02!CL75</f>
        <v/>
      </c>
      <c r="AK72" s="301" t="str">
        <f>process02!CM75</f>
        <v/>
      </c>
      <c r="AL72" s="301" t="str">
        <f>process02!CN75</f>
        <v/>
      </c>
      <c r="AM72" s="301" t="str">
        <f>process02!CO75</f>
        <v/>
      </c>
      <c r="AN72" s="301" t="str">
        <f>process02!CP75</f>
        <v/>
      </c>
      <c r="AO72" s="301" t="str">
        <f>process02!CQ75</f>
        <v/>
      </c>
      <c r="AP72" s="301" t="str">
        <f>process02!CR75</f>
        <v/>
      </c>
      <c r="AQ72" s="301" t="str">
        <f>process02!CS75</f>
        <v/>
      </c>
      <c r="AR72" s="301" t="str">
        <f>process02!CT75</f>
        <v/>
      </c>
      <c r="AS72" s="301" t="str">
        <f>process02!CU75</f>
        <v/>
      </c>
      <c r="AT72" s="301" t="str">
        <f>process02!CV75</f>
        <v/>
      </c>
      <c r="AU72" s="301" t="str">
        <f>process02!CW75</f>
        <v/>
      </c>
      <c r="AV72" s="301" t="str">
        <f>process02!CX75</f>
        <v/>
      </c>
      <c r="AW72" s="301" t="str">
        <f>process02!CY75</f>
        <v/>
      </c>
      <c r="AX72" s="301" t="str">
        <f>process02!CZ75</f>
        <v/>
      </c>
      <c r="AY72" s="301" t="str">
        <f>process02!DA75</f>
        <v/>
      </c>
      <c r="AZ72" s="301" t="str">
        <f>process02!DB75</f>
        <v/>
      </c>
      <c r="BA72" s="301" t="str">
        <f>process02!DC75</f>
        <v/>
      </c>
      <c r="BB72" s="302" t="str">
        <f>IF(Input02!CG64&lt;&gt;"",Input02!CG64,"")</f>
        <v/>
      </c>
    </row>
    <row r="73" spans="1:54" hidden="1" x14ac:dyDescent="0.35">
      <c r="A73" s="300">
        <f>IF(Input02!A65&lt;&gt;"",Input02!A65,"")</f>
        <v>60</v>
      </c>
      <c r="B73" s="292" t="str">
        <f>IF(Input02!B65&lt;&gt;"",Input02!B65,"")</f>
        <v/>
      </c>
      <c r="C73" s="300" t="str">
        <f>IF(Input02!C65&lt;&gt;"",Input02!C65,"")</f>
        <v/>
      </c>
      <c r="D73" s="303" t="str">
        <f>process02!BF76</f>
        <v/>
      </c>
      <c r="E73" s="303" t="str">
        <f>process02!BG76</f>
        <v/>
      </c>
      <c r="F73" s="303" t="str">
        <f>process02!BH76</f>
        <v/>
      </c>
      <c r="G73" s="303" t="str">
        <f>process02!BI76</f>
        <v/>
      </c>
      <c r="H73" s="303" t="str">
        <f>process02!BJ76</f>
        <v/>
      </c>
      <c r="I73" s="303" t="str">
        <f>process02!BK76</f>
        <v/>
      </c>
      <c r="J73" s="303" t="str">
        <f>process02!BL76</f>
        <v/>
      </c>
      <c r="K73" s="303" t="str">
        <f>process02!BM76</f>
        <v/>
      </c>
      <c r="L73" s="303" t="str">
        <f>process02!BN76</f>
        <v/>
      </c>
      <c r="M73" s="303" t="str">
        <f>process02!BO76</f>
        <v/>
      </c>
      <c r="N73" s="303" t="str">
        <f>process02!BP76</f>
        <v/>
      </c>
      <c r="O73" s="303" t="str">
        <f>process02!BQ76</f>
        <v/>
      </c>
      <c r="P73" s="303" t="str">
        <f>process02!BR76</f>
        <v/>
      </c>
      <c r="Q73" s="303" t="str">
        <f>process02!BS76</f>
        <v/>
      </c>
      <c r="R73" s="303" t="str">
        <f>process02!BT76</f>
        <v/>
      </c>
      <c r="S73" s="303" t="str">
        <f>process02!BU76</f>
        <v/>
      </c>
      <c r="T73" s="303" t="str">
        <f>process02!BV76</f>
        <v/>
      </c>
      <c r="U73" s="303" t="str">
        <f>process02!BW76</f>
        <v/>
      </c>
      <c r="V73" s="303" t="str">
        <f>process02!BX76</f>
        <v/>
      </c>
      <c r="W73" s="303" t="str">
        <f>process02!BY76</f>
        <v/>
      </c>
      <c r="X73" s="303" t="str">
        <f>process02!BZ76</f>
        <v/>
      </c>
      <c r="Y73" s="303" t="str">
        <f>process02!CA76</f>
        <v/>
      </c>
      <c r="Z73" s="303" t="str">
        <f>process02!CB76</f>
        <v/>
      </c>
      <c r="AA73" s="303" t="str">
        <f>process02!CC76</f>
        <v/>
      </c>
      <c r="AB73" s="303" t="str">
        <f>process02!CD76</f>
        <v/>
      </c>
      <c r="AC73" s="303" t="str">
        <f>process02!CE76</f>
        <v/>
      </c>
      <c r="AD73" s="303" t="str">
        <f>process02!CF76</f>
        <v/>
      </c>
      <c r="AE73" s="303" t="str">
        <f>process02!CG76</f>
        <v/>
      </c>
      <c r="AF73" s="303" t="str">
        <f>process02!CH76</f>
        <v/>
      </c>
      <c r="AG73" s="303" t="str">
        <f>process02!CI76</f>
        <v/>
      </c>
      <c r="AH73" s="303" t="str">
        <f>process02!CJ76</f>
        <v/>
      </c>
      <c r="AI73" s="303" t="str">
        <f>process02!CK76</f>
        <v/>
      </c>
      <c r="AJ73" s="303" t="str">
        <f>process02!CL76</f>
        <v/>
      </c>
      <c r="AK73" s="303" t="str">
        <f>process02!CM76</f>
        <v/>
      </c>
      <c r="AL73" s="303" t="str">
        <f>process02!CN76</f>
        <v/>
      </c>
      <c r="AM73" s="303" t="str">
        <f>process02!CO76</f>
        <v/>
      </c>
      <c r="AN73" s="303" t="str">
        <f>process02!CP76</f>
        <v/>
      </c>
      <c r="AO73" s="303" t="str">
        <f>process02!CQ76</f>
        <v/>
      </c>
      <c r="AP73" s="303" t="str">
        <f>process02!CR76</f>
        <v/>
      </c>
      <c r="AQ73" s="303" t="str">
        <f>process02!CS76</f>
        <v/>
      </c>
      <c r="AR73" s="303" t="str">
        <f>process02!CT76</f>
        <v/>
      </c>
      <c r="AS73" s="303" t="str">
        <f>process02!CU76</f>
        <v/>
      </c>
      <c r="AT73" s="303" t="str">
        <f>process02!CV76</f>
        <v/>
      </c>
      <c r="AU73" s="303" t="str">
        <f>process02!CW76</f>
        <v/>
      </c>
      <c r="AV73" s="303" t="str">
        <f>process02!CX76</f>
        <v/>
      </c>
      <c r="AW73" s="303" t="str">
        <f>process02!CY76</f>
        <v/>
      </c>
      <c r="AX73" s="303" t="str">
        <f>process02!CZ76</f>
        <v/>
      </c>
      <c r="AY73" s="303" t="str">
        <f>process02!DA76</f>
        <v/>
      </c>
      <c r="AZ73" s="303" t="str">
        <f>process02!DB76</f>
        <v/>
      </c>
      <c r="BA73" s="303" t="str">
        <f>process02!DC76</f>
        <v/>
      </c>
      <c r="BB73" s="304" t="str">
        <f>IF(Input02!CG65&lt;&gt;"",Input02!CG65,"")</f>
        <v/>
      </c>
    </row>
    <row r="74" spans="1:54" hidden="1" x14ac:dyDescent="0.35">
      <c r="A74" s="299">
        <f>IF(Input02!A66&lt;&gt;"",Input02!A66,"")</f>
        <v>61</v>
      </c>
      <c r="B74" s="30" t="str">
        <f>IF(Input02!B66&lt;&gt;"",Input02!B66,"")</f>
        <v/>
      </c>
      <c r="C74" s="299" t="str">
        <f>IF(Input02!C66&lt;&gt;"",Input02!C66,"")</f>
        <v/>
      </c>
      <c r="D74" s="301" t="str">
        <f>process02!BF77</f>
        <v/>
      </c>
      <c r="E74" s="301" t="str">
        <f>process02!BG77</f>
        <v/>
      </c>
      <c r="F74" s="301" t="str">
        <f>process02!BH77</f>
        <v/>
      </c>
      <c r="G74" s="301" t="str">
        <f>process02!BI77</f>
        <v/>
      </c>
      <c r="H74" s="301" t="str">
        <f>process02!BJ77</f>
        <v/>
      </c>
      <c r="I74" s="301" t="str">
        <f>process02!BK77</f>
        <v/>
      </c>
      <c r="J74" s="301" t="str">
        <f>process02!BL77</f>
        <v/>
      </c>
      <c r="K74" s="301" t="str">
        <f>process02!BM77</f>
        <v/>
      </c>
      <c r="L74" s="301" t="str">
        <f>process02!BN77</f>
        <v/>
      </c>
      <c r="M74" s="301" t="str">
        <f>process02!BO77</f>
        <v/>
      </c>
      <c r="N74" s="301" t="str">
        <f>process02!BP77</f>
        <v/>
      </c>
      <c r="O74" s="301" t="str">
        <f>process02!BQ77</f>
        <v/>
      </c>
      <c r="P74" s="301" t="str">
        <f>process02!BR77</f>
        <v/>
      </c>
      <c r="Q74" s="301" t="str">
        <f>process02!BS77</f>
        <v/>
      </c>
      <c r="R74" s="301" t="str">
        <f>process02!BT77</f>
        <v/>
      </c>
      <c r="S74" s="301" t="str">
        <f>process02!BU77</f>
        <v/>
      </c>
      <c r="T74" s="301" t="str">
        <f>process02!BV77</f>
        <v/>
      </c>
      <c r="U74" s="301" t="str">
        <f>process02!BW77</f>
        <v/>
      </c>
      <c r="V74" s="301" t="str">
        <f>process02!BX77</f>
        <v/>
      </c>
      <c r="W74" s="301" t="str">
        <f>process02!BY77</f>
        <v/>
      </c>
      <c r="X74" s="301" t="str">
        <f>process02!BZ77</f>
        <v/>
      </c>
      <c r="Y74" s="301" t="str">
        <f>process02!CA77</f>
        <v/>
      </c>
      <c r="Z74" s="301" t="str">
        <f>process02!CB77</f>
        <v/>
      </c>
      <c r="AA74" s="301" t="str">
        <f>process02!CC77</f>
        <v/>
      </c>
      <c r="AB74" s="301" t="str">
        <f>process02!CD77</f>
        <v/>
      </c>
      <c r="AC74" s="301" t="str">
        <f>process02!CE77</f>
        <v/>
      </c>
      <c r="AD74" s="301" t="str">
        <f>process02!CF77</f>
        <v/>
      </c>
      <c r="AE74" s="301" t="str">
        <f>process02!CG77</f>
        <v/>
      </c>
      <c r="AF74" s="301" t="str">
        <f>process02!CH77</f>
        <v/>
      </c>
      <c r="AG74" s="301" t="str">
        <f>process02!CI77</f>
        <v/>
      </c>
      <c r="AH74" s="301" t="str">
        <f>process02!CJ77</f>
        <v/>
      </c>
      <c r="AI74" s="301" t="str">
        <f>process02!CK77</f>
        <v/>
      </c>
      <c r="AJ74" s="301" t="str">
        <f>process02!CL77</f>
        <v/>
      </c>
      <c r="AK74" s="301" t="str">
        <f>process02!CM77</f>
        <v/>
      </c>
      <c r="AL74" s="301" t="str">
        <f>process02!CN77</f>
        <v/>
      </c>
      <c r="AM74" s="301" t="str">
        <f>process02!CO77</f>
        <v/>
      </c>
      <c r="AN74" s="301" t="str">
        <f>process02!CP77</f>
        <v/>
      </c>
      <c r="AO74" s="301" t="str">
        <f>process02!CQ77</f>
        <v/>
      </c>
      <c r="AP74" s="301" t="str">
        <f>process02!CR77</f>
        <v/>
      </c>
      <c r="AQ74" s="301" t="str">
        <f>process02!CS77</f>
        <v/>
      </c>
      <c r="AR74" s="301" t="str">
        <f>process02!CT77</f>
        <v/>
      </c>
      <c r="AS74" s="301" t="str">
        <f>process02!CU77</f>
        <v/>
      </c>
      <c r="AT74" s="301" t="str">
        <f>process02!CV77</f>
        <v/>
      </c>
      <c r="AU74" s="301" t="str">
        <f>process02!CW77</f>
        <v/>
      </c>
      <c r="AV74" s="301" t="str">
        <f>process02!CX77</f>
        <v/>
      </c>
      <c r="AW74" s="301" t="str">
        <f>process02!CY77</f>
        <v/>
      </c>
      <c r="AX74" s="301" t="str">
        <f>process02!CZ77</f>
        <v/>
      </c>
      <c r="AY74" s="301" t="str">
        <f>process02!DA77</f>
        <v/>
      </c>
      <c r="AZ74" s="301" t="str">
        <f>process02!DB77</f>
        <v/>
      </c>
      <c r="BA74" s="301" t="str">
        <f>process02!DC77</f>
        <v/>
      </c>
      <c r="BB74" s="302" t="str">
        <f>IF(Input02!CG66&lt;&gt;"",Input02!CG66,"")</f>
        <v/>
      </c>
    </row>
    <row r="75" spans="1:54" hidden="1" x14ac:dyDescent="0.35">
      <c r="A75" s="300">
        <f>IF(Input02!A67&lt;&gt;"",Input02!A67,"")</f>
        <v>62</v>
      </c>
      <c r="B75" s="292" t="str">
        <f>IF(Input02!B67&lt;&gt;"",Input02!B67,"")</f>
        <v/>
      </c>
      <c r="C75" s="300" t="str">
        <f>IF(Input02!C67&lt;&gt;"",Input02!C67,"")</f>
        <v/>
      </c>
      <c r="D75" s="303" t="str">
        <f>process02!BF78</f>
        <v/>
      </c>
      <c r="E75" s="303" t="str">
        <f>process02!BG78</f>
        <v/>
      </c>
      <c r="F75" s="303" t="str">
        <f>process02!BH78</f>
        <v/>
      </c>
      <c r="G75" s="303" t="str">
        <f>process02!BI78</f>
        <v/>
      </c>
      <c r="H75" s="303" t="str">
        <f>process02!BJ78</f>
        <v/>
      </c>
      <c r="I75" s="303" t="str">
        <f>process02!BK78</f>
        <v/>
      </c>
      <c r="J75" s="303" t="str">
        <f>process02!BL78</f>
        <v/>
      </c>
      <c r="K75" s="303" t="str">
        <f>process02!BM78</f>
        <v/>
      </c>
      <c r="L75" s="303" t="str">
        <f>process02!BN78</f>
        <v/>
      </c>
      <c r="M75" s="303" t="str">
        <f>process02!BO78</f>
        <v/>
      </c>
      <c r="N75" s="303" t="str">
        <f>process02!BP78</f>
        <v/>
      </c>
      <c r="O75" s="303" t="str">
        <f>process02!BQ78</f>
        <v/>
      </c>
      <c r="P75" s="303" t="str">
        <f>process02!BR78</f>
        <v/>
      </c>
      <c r="Q75" s="303" t="str">
        <f>process02!BS78</f>
        <v/>
      </c>
      <c r="R75" s="303" t="str">
        <f>process02!BT78</f>
        <v/>
      </c>
      <c r="S75" s="303" t="str">
        <f>process02!BU78</f>
        <v/>
      </c>
      <c r="T75" s="303" t="str">
        <f>process02!BV78</f>
        <v/>
      </c>
      <c r="U75" s="303" t="str">
        <f>process02!BW78</f>
        <v/>
      </c>
      <c r="V75" s="303" t="str">
        <f>process02!BX78</f>
        <v/>
      </c>
      <c r="W75" s="303" t="str">
        <f>process02!BY78</f>
        <v/>
      </c>
      <c r="X75" s="303" t="str">
        <f>process02!BZ78</f>
        <v/>
      </c>
      <c r="Y75" s="303" t="str">
        <f>process02!CA78</f>
        <v/>
      </c>
      <c r="Z75" s="303" t="str">
        <f>process02!CB78</f>
        <v/>
      </c>
      <c r="AA75" s="303" t="str">
        <f>process02!CC78</f>
        <v/>
      </c>
      <c r="AB75" s="303" t="str">
        <f>process02!CD78</f>
        <v/>
      </c>
      <c r="AC75" s="303" t="str">
        <f>process02!CE78</f>
        <v/>
      </c>
      <c r="AD75" s="303" t="str">
        <f>process02!CF78</f>
        <v/>
      </c>
      <c r="AE75" s="303" t="str">
        <f>process02!CG78</f>
        <v/>
      </c>
      <c r="AF75" s="303" t="str">
        <f>process02!CH78</f>
        <v/>
      </c>
      <c r="AG75" s="303" t="str">
        <f>process02!CI78</f>
        <v/>
      </c>
      <c r="AH75" s="303" t="str">
        <f>process02!CJ78</f>
        <v/>
      </c>
      <c r="AI75" s="303" t="str">
        <f>process02!CK78</f>
        <v/>
      </c>
      <c r="AJ75" s="303" t="str">
        <f>process02!CL78</f>
        <v/>
      </c>
      <c r="AK75" s="303" t="str">
        <f>process02!CM78</f>
        <v/>
      </c>
      <c r="AL75" s="303" t="str">
        <f>process02!CN78</f>
        <v/>
      </c>
      <c r="AM75" s="303" t="str">
        <f>process02!CO78</f>
        <v/>
      </c>
      <c r="AN75" s="303" t="str">
        <f>process02!CP78</f>
        <v/>
      </c>
      <c r="AO75" s="303" t="str">
        <f>process02!CQ78</f>
        <v/>
      </c>
      <c r="AP75" s="303" t="str">
        <f>process02!CR78</f>
        <v/>
      </c>
      <c r="AQ75" s="303" t="str">
        <f>process02!CS78</f>
        <v/>
      </c>
      <c r="AR75" s="303" t="str">
        <f>process02!CT78</f>
        <v/>
      </c>
      <c r="AS75" s="303" t="str">
        <f>process02!CU78</f>
        <v/>
      </c>
      <c r="AT75" s="303" t="str">
        <f>process02!CV78</f>
        <v/>
      </c>
      <c r="AU75" s="303" t="str">
        <f>process02!CW78</f>
        <v/>
      </c>
      <c r="AV75" s="303" t="str">
        <f>process02!CX78</f>
        <v/>
      </c>
      <c r="AW75" s="303" t="str">
        <f>process02!CY78</f>
        <v/>
      </c>
      <c r="AX75" s="303" t="str">
        <f>process02!CZ78</f>
        <v/>
      </c>
      <c r="AY75" s="303" t="str">
        <f>process02!DA78</f>
        <v/>
      </c>
      <c r="AZ75" s="303" t="str">
        <f>process02!DB78</f>
        <v/>
      </c>
      <c r="BA75" s="303" t="str">
        <f>process02!DC78</f>
        <v/>
      </c>
      <c r="BB75" s="304" t="str">
        <f>IF(Input02!CG67&lt;&gt;"",Input02!CG67,"")</f>
        <v/>
      </c>
    </row>
    <row r="76" spans="1:54" hidden="1" x14ac:dyDescent="0.35">
      <c r="A76" s="299">
        <f>IF(Input02!A68&lt;&gt;"",Input02!A68,"")</f>
        <v>63</v>
      </c>
      <c r="B76" s="30" t="str">
        <f>IF(Input02!B68&lt;&gt;"",Input02!B68,"")</f>
        <v/>
      </c>
      <c r="C76" s="299" t="str">
        <f>IF(Input02!C68&lt;&gt;"",Input02!C68,"")</f>
        <v/>
      </c>
      <c r="D76" s="301" t="str">
        <f>process02!BF79</f>
        <v/>
      </c>
      <c r="E76" s="301" t="str">
        <f>process02!BG79</f>
        <v/>
      </c>
      <c r="F76" s="301" t="str">
        <f>process02!BH79</f>
        <v/>
      </c>
      <c r="G76" s="301" t="str">
        <f>process02!BI79</f>
        <v/>
      </c>
      <c r="H76" s="301" t="str">
        <f>process02!BJ79</f>
        <v/>
      </c>
      <c r="I76" s="301" t="str">
        <f>process02!BK79</f>
        <v/>
      </c>
      <c r="J76" s="301" t="str">
        <f>process02!BL79</f>
        <v/>
      </c>
      <c r="K76" s="301" t="str">
        <f>process02!BM79</f>
        <v/>
      </c>
      <c r="L76" s="301" t="str">
        <f>process02!BN79</f>
        <v/>
      </c>
      <c r="M76" s="301" t="str">
        <f>process02!BO79</f>
        <v/>
      </c>
      <c r="N76" s="301" t="str">
        <f>process02!BP79</f>
        <v/>
      </c>
      <c r="O76" s="301" t="str">
        <f>process02!BQ79</f>
        <v/>
      </c>
      <c r="P76" s="301" t="str">
        <f>process02!BR79</f>
        <v/>
      </c>
      <c r="Q76" s="301" t="str">
        <f>process02!BS79</f>
        <v/>
      </c>
      <c r="R76" s="301" t="str">
        <f>process02!BT79</f>
        <v/>
      </c>
      <c r="S76" s="301" t="str">
        <f>process02!BU79</f>
        <v/>
      </c>
      <c r="T76" s="301" t="str">
        <f>process02!BV79</f>
        <v/>
      </c>
      <c r="U76" s="301" t="str">
        <f>process02!BW79</f>
        <v/>
      </c>
      <c r="V76" s="301" t="str">
        <f>process02!BX79</f>
        <v/>
      </c>
      <c r="W76" s="301" t="str">
        <f>process02!BY79</f>
        <v/>
      </c>
      <c r="X76" s="301" t="str">
        <f>process02!BZ79</f>
        <v/>
      </c>
      <c r="Y76" s="301" t="str">
        <f>process02!CA79</f>
        <v/>
      </c>
      <c r="Z76" s="301" t="str">
        <f>process02!CB79</f>
        <v/>
      </c>
      <c r="AA76" s="301" t="str">
        <f>process02!CC79</f>
        <v/>
      </c>
      <c r="AB76" s="301" t="str">
        <f>process02!CD79</f>
        <v/>
      </c>
      <c r="AC76" s="301" t="str">
        <f>process02!CE79</f>
        <v/>
      </c>
      <c r="AD76" s="301" t="str">
        <f>process02!CF79</f>
        <v/>
      </c>
      <c r="AE76" s="301" t="str">
        <f>process02!CG79</f>
        <v/>
      </c>
      <c r="AF76" s="301" t="str">
        <f>process02!CH79</f>
        <v/>
      </c>
      <c r="AG76" s="301" t="str">
        <f>process02!CI79</f>
        <v/>
      </c>
      <c r="AH76" s="301" t="str">
        <f>process02!CJ79</f>
        <v/>
      </c>
      <c r="AI76" s="301" t="str">
        <f>process02!CK79</f>
        <v/>
      </c>
      <c r="AJ76" s="301" t="str">
        <f>process02!CL79</f>
        <v/>
      </c>
      <c r="AK76" s="301" t="str">
        <f>process02!CM79</f>
        <v/>
      </c>
      <c r="AL76" s="301" t="str">
        <f>process02!CN79</f>
        <v/>
      </c>
      <c r="AM76" s="301" t="str">
        <f>process02!CO79</f>
        <v/>
      </c>
      <c r="AN76" s="301" t="str">
        <f>process02!CP79</f>
        <v/>
      </c>
      <c r="AO76" s="301" t="str">
        <f>process02!CQ79</f>
        <v/>
      </c>
      <c r="AP76" s="301" t="str">
        <f>process02!CR79</f>
        <v/>
      </c>
      <c r="AQ76" s="301" t="str">
        <f>process02!CS79</f>
        <v/>
      </c>
      <c r="AR76" s="301" t="str">
        <f>process02!CT79</f>
        <v/>
      </c>
      <c r="AS76" s="301" t="str">
        <f>process02!CU79</f>
        <v/>
      </c>
      <c r="AT76" s="301" t="str">
        <f>process02!CV79</f>
        <v/>
      </c>
      <c r="AU76" s="301" t="str">
        <f>process02!CW79</f>
        <v/>
      </c>
      <c r="AV76" s="301" t="str">
        <f>process02!CX79</f>
        <v/>
      </c>
      <c r="AW76" s="301" t="str">
        <f>process02!CY79</f>
        <v/>
      </c>
      <c r="AX76" s="301" t="str">
        <f>process02!CZ79</f>
        <v/>
      </c>
      <c r="AY76" s="301" t="str">
        <f>process02!DA79</f>
        <v/>
      </c>
      <c r="AZ76" s="301" t="str">
        <f>process02!DB79</f>
        <v/>
      </c>
      <c r="BA76" s="301" t="str">
        <f>process02!DC79</f>
        <v/>
      </c>
      <c r="BB76" s="302" t="str">
        <f>IF(Input02!CG68&lt;&gt;"",Input02!CG68,"")</f>
        <v/>
      </c>
    </row>
    <row r="77" spans="1:54" hidden="1" x14ac:dyDescent="0.35">
      <c r="A77" s="300">
        <f>IF(Input02!A69&lt;&gt;"",Input02!A69,"")</f>
        <v>64</v>
      </c>
      <c r="B77" s="292" t="str">
        <f>IF(Input02!B69&lt;&gt;"",Input02!B69,"")</f>
        <v/>
      </c>
      <c r="C77" s="300" t="str">
        <f>IF(Input02!C69&lt;&gt;"",Input02!C69,"")</f>
        <v/>
      </c>
      <c r="D77" s="303" t="str">
        <f>process02!BF80</f>
        <v/>
      </c>
      <c r="E77" s="303" t="str">
        <f>process02!BG80</f>
        <v/>
      </c>
      <c r="F77" s="303" t="str">
        <f>process02!BH80</f>
        <v/>
      </c>
      <c r="G77" s="303" t="str">
        <f>process02!BI80</f>
        <v/>
      </c>
      <c r="H77" s="303" t="str">
        <f>process02!BJ80</f>
        <v/>
      </c>
      <c r="I77" s="303" t="str">
        <f>process02!BK80</f>
        <v/>
      </c>
      <c r="J77" s="303" t="str">
        <f>process02!BL80</f>
        <v/>
      </c>
      <c r="K77" s="303" t="str">
        <f>process02!BM80</f>
        <v/>
      </c>
      <c r="L77" s="303" t="str">
        <f>process02!BN80</f>
        <v/>
      </c>
      <c r="M77" s="303" t="str">
        <f>process02!BO80</f>
        <v/>
      </c>
      <c r="N77" s="303" t="str">
        <f>process02!BP80</f>
        <v/>
      </c>
      <c r="O77" s="303" t="str">
        <f>process02!BQ80</f>
        <v/>
      </c>
      <c r="P77" s="303" t="str">
        <f>process02!BR80</f>
        <v/>
      </c>
      <c r="Q77" s="303" t="str">
        <f>process02!BS80</f>
        <v/>
      </c>
      <c r="R77" s="303" t="str">
        <f>process02!BT80</f>
        <v/>
      </c>
      <c r="S77" s="303" t="str">
        <f>process02!BU80</f>
        <v/>
      </c>
      <c r="T77" s="303" t="str">
        <f>process02!BV80</f>
        <v/>
      </c>
      <c r="U77" s="303" t="str">
        <f>process02!BW80</f>
        <v/>
      </c>
      <c r="V77" s="303" t="str">
        <f>process02!BX80</f>
        <v/>
      </c>
      <c r="W77" s="303" t="str">
        <f>process02!BY80</f>
        <v/>
      </c>
      <c r="X77" s="303" t="str">
        <f>process02!BZ80</f>
        <v/>
      </c>
      <c r="Y77" s="303" t="str">
        <f>process02!CA80</f>
        <v/>
      </c>
      <c r="Z77" s="303" t="str">
        <f>process02!CB80</f>
        <v/>
      </c>
      <c r="AA77" s="303" t="str">
        <f>process02!CC80</f>
        <v/>
      </c>
      <c r="AB77" s="303" t="str">
        <f>process02!CD80</f>
        <v/>
      </c>
      <c r="AC77" s="303" t="str">
        <f>process02!CE80</f>
        <v/>
      </c>
      <c r="AD77" s="303" t="str">
        <f>process02!CF80</f>
        <v/>
      </c>
      <c r="AE77" s="303" t="str">
        <f>process02!CG80</f>
        <v/>
      </c>
      <c r="AF77" s="303" t="str">
        <f>process02!CH80</f>
        <v/>
      </c>
      <c r="AG77" s="303" t="str">
        <f>process02!CI80</f>
        <v/>
      </c>
      <c r="AH77" s="303" t="str">
        <f>process02!CJ80</f>
        <v/>
      </c>
      <c r="AI77" s="303" t="str">
        <f>process02!CK80</f>
        <v/>
      </c>
      <c r="AJ77" s="303" t="str">
        <f>process02!CL80</f>
        <v/>
      </c>
      <c r="AK77" s="303" t="str">
        <f>process02!CM80</f>
        <v/>
      </c>
      <c r="AL77" s="303" t="str">
        <f>process02!CN80</f>
        <v/>
      </c>
      <c r="AM77" s="303" t="str">
        <f>process02!CO80</f>
        <v/>
      </c>
      <c r="AN77" s="303" t="str">
        <f>process02!CP80</f>
        <v/>
      </c>
      <c r="AO77" s="303" t="str">
        <f>process02!CQ80</f>
        <v/>
      </c>
      <c r="AP77" s="303" t="str">
        <f>process02!CR80</f>
        <v/>
      </c>
      <c r="AQ77" s="303" t="str">
        <f>process02!CS80</f>
        <v/>
      </c>
      <c r="AR77" s="303" t="str">
        <f>process02!CT80</f>
        <v/>
      </c>
      <c r="AS77" s="303" t="str">
        <f>process02!CU80</f>
        <v/>
      </c>
      <c r="AT77" s="303" t="str">
        <f>process02!CV80</f>
        <v/>
      </c>
      <c r="AU77" s="303" t="str">
        <f>process02!CW80</f>
        <v/>
      </c>
      <c r="AV77" s="303" t="str">
        <f>process02!CX80</f>
        <v/>
      </c>
      <c r="AW77" s="303" t="str">
        <f>process02!CY80</f>
        <v/>
      </c>
      <c r="AX77" s="303" t="str">
        <f>process02!CZ80</f>
        <v/>
      </c>
      <c r="AY77" s="303" t="str">
        <f>process02!DA80</f>
        <v/>
      </c>
      <c r="AZ77" s="303" t="str">
        <f>process02!DB80</f>
        <v/>
      </c>
      <c r="BA77" s="303" t="str">
        <f>process02!DC80</f>
        <v/>
      </c>
      <c r="BB77" s="304" t="str">
        <f>IF(Input02!CG69&lt;&gt;"",Input02!CG69,"")</f>
        <v/>
      </c>
    </row>
    <row r="78" spans="1:54" hidden="1" x14ac:dyDescent="0.35">
      <c r="A78" s="299">
        <f>IF(Input02!A70&lt;&gt;"",Input02!A70,"")</f>
        <v>65</v>
      </c>
      <c r="B78" s="30" t="str">
        <f>IF(Input02!B70&lt;&gt;"",Input02!B70,"")</f>
        <v/>
      </c>
      <c r="C78" s="299" t="str">
        <f>IF(Input02!C70&lt;&gt;"",Input02!C70,"")</f>
        <v/>
      </c>
      <c r="D78" s="301" t="str">
        <f>process02!BF81</f>
        <v/>
      </c>
      <c r="E78" s="301" t="str">
        <f>process02!BG81</f>
        <v/>
      </c>
      <c r="F78" s="301" t="str">
        <f>process02!BH81</f>
        <v/>
      </c>
      <c r="G78" s="301" t="str">
        <f>process02!BI81</f>
        <v/>
      </c>
      <c r="H78" s="301" t="str">
        <f>process02!BJ81</f>
        <v/>
      </c>
      <c r="I78" s="301" t="str">
        <f>process02!BK81</f>
        <v/>
      </c>
      <c r="J78" s="301" t="str">
        <f>process02!BL81</f>
        <v/>
      </c>
      <c r="K78" s="301" t="str">
        <f>process02!BM81</f>
        <v/>
      </c>
      <c r="L78" s="301" t="str">
        <f>process02!BN81</f>
        <v/>
      </c>
      <c r="M78" s="301" t="str">
        <f>process02!BO81</f>
        <v/>
      </c>
      <c r="N78" s="301" t="str">
        <f>process02!BP81</f>
        <v/>
      </c>
      <c r="O78" s="301" t="str">
        <f>process02!BQ81</f>
        <v/>
      </c>
      <c r="P78" s="301" t="str">
        <f>process02!BR81</f>
        <v/>
      </c>
      <c r="Q78" s="301" t="str">
        <f>process02!BS81</f>
        <v/>
      </c>
      <c r="R78" s="301" t="str">
        <f>process02!BT81</f>
        <v/>
      </c>
      <c r="S78" s="301" t="str">
        <f>process02!BU81</f>
        <v/>
      </c>
      <c r="T78" s="301" t="str">
        <f>process02!BV81</f>
        <v/>
      </c>
      <c r="U78" s="301" t="str">
        <f>process02!BW81</f>
        <v/>
      </c>
      <c r="V78" s="301" t="str">
        <f>process02!BX81</f>
        <v/>
      </c>
      <c r="W78" s="301" t="str">
        <f>process02!BY81</f>
        <v/>
      </c>
      <c r="X78" s="301" t="str">
        <f>process02!BZ81</f>
        <v/>
      </c>
      <c r="Y78" s="301" t="str">
        <f>process02!CA81</f>
        <v/>
      </c>
      <c r="Z78" s="301" t="str">
        <f>process02!CB81</f>
        <v/>
      </c>
      <c r="AA78" s="301" t="str">
        <f>process02!CC81</f>
        <v/>
      </c>
      <c r="AB78" s="301" t="str">
        <f>process02!CD81</f>
        <v/>
      </c>
      <c r="AC78" s="301" t="str">
        <f>process02!CE81</f>
        <v/>
      </c>
      <c r="AD78" s="301" t="str">
        <f>process02!CF81</f>
        <v/>
      </c>
      <c r="AE78" s="301" t="str">
        <f>process02!CG81</f>
        <v/>
      </c>
      <c r="AF78" s="301" t="str">
        <f>process02!CH81</f>
        <v/>
      </c>
      <c r="AG78" s="301" t="str">
        <f>process02!CI81</f>
        <v/>
      </c>
      <c r="AH78" s="301" t="str">
        <f>process02!CJ81</f>
        <v/>
      </c>
      <c r="AI78" s="301" t="str">
        <f>process02!CK81</f>
        <v/>
      </c>
      <c r="AJ78" s="301" t="str">
        <f>process02!CL81</f>
        <v/>
      </c>
      <c r="AK78" s="301" t="str">
        <f>process02!CM81</f>
        <v/>
      </c>
      <c r="AL78" s="301" t="str">
        <f>process02!CN81</f>
        <v/>
      </c>
      <c r="AM78" s="301" t="str">
        <f>process02!CO81</f>
        <v/>
      </c>
      <c r="AN78" s="301" t="str">
        <f>process02!CP81</f>
        <v/>
      </c>
      <c r="AO78" s="301" t="str">
        <f>process02!CQ81</f>
        <v/>
      </c>
      <c r="AP78" s="301" t="str">
        <f>process02!CR81</f>
        <v/>
      </c>
      <c r="AQ78" s="301" t="str">
        <f>process02!CS81</f>
        <v/>
      </c>
      <c r="AR78" s="301" t="str">
        <f>process02!CT81</f>
        <v/>
      </c>
      <c r="AS78" s="301" t="str">
        <f>process02!CU81</f>
        <v/>
      </c>
      <c r="AT78" s="301" t="str">
        <f>process02!CV81</f>
        <v/>
      </c>
      <c r="AU78" s="301" t="str">
        <f>process02!CW81</f>
        <v/>
      </c>
      <c r="AV78" s="301" t="str">
        <f>process02!CX81</f>
        <v/>
      </c>
      <c r="AW78" s="301" t="str">
        <f>process02!CY81</f>
        <v/>
      </c>
      <c r="AX78" s="301" t="str">
        <f>process02!CZ81</f>
        <v/>
      </c>
      <c r="AY78" s="301" t="str">
        <f>process02!DA81</f>
        <v/>
      </c>
      <c r="AZ78" s="301" t="str">
        <f>process02!DB81</f>
        <v/>
      </c>
      <c r="BA78" s="301" t="str">
        <f>process02!DC81</f>
        <v/>
      </c>
      <c r="BB78" s="302" t="str">
        <f>IF(Input02!CG70&lt;&gt;"",Input02!CG70,"")</f>
        <v/>
      </c>
    </row>
    <row r="79" spans="1:54" hidden="1" x14ac:dyDescent="0.35">
      <c r="A79" s="300">
        <f>IF(Input02!A71&lt;&gt;"",Input02!A71,"")</f>
        <v>66</v>
      </c>
      <c r="B79" s="292" t="str">
        <f>IF(Input02!B71&lt;&gt;"",Input02!B71,"")</f>
        <v/>
      </c>
      <c r="C79" s="300" t="str">
        <f>IF(Input02!C71&lt;&gt;"",Input02!C71,"")</f>
        <v/>
      </c>
      <c r="D79" s="303" t="str">
        <f>process02!BF82</f>
        <v/>
      </c>
      <c r="E79" s="303" t="str">
        <f>process02!BG82</f>
        <v/>
      </c>
      <c r="F79" s="303" t="str">
        <f>process02!BH82</f>
        <v/>
      </c>
      <c r="G79" s="303" t="str">
        <f>process02!BI82</f>
        <v/>
      </c>
      <c r="H79" s="303" t="str">
        <f>process02!BJ82</f>
        <v/>
      </c>
      <c r="I79" s="303" t="str">
        <f>process02!BK82</f>
        <v/>
      </c>
      <c r="J79" s="303" t="str">
        <f>process02!BL82</f>
        <v/>
      </c>
      <c r="K79" s="303" t="str">
        <f>process02!BM82</f>
        <v/>
      </c>
      <c r="L79" s="303" t="str">
        <f>process02!BN82</f>
        <v/>
      </c>
      <c r="M79" s="303" t="str">
        <f>process02!BO82</f>
        <v/>
      </c>
      <c r="N79" s="303" t="str">
        <f>process02!BP82</f>
        <v/>
      </c>
      <c r="O79" s="303" t="str">
        <f>process02!BQ82</f>
        <v/>
      </c>
      <c r="P79" s="303" t="str">
        <f>process02!BR82</f>
        <v/>
      </c>
      <c r="Q79" s="303" t="str">
        <f>process02!BS82</f>
        <v/>
      </c>
      <c r="R79" s="303" t="str">
        <f>process02!BT82</f>
        <v/>
      </c>
      <c r="S79" s="303" t="str">
        <f>process02!BU82</f>
        <v/>
      </c>
      <c r="T79" s="303" t="str">
        <f>process02!BV82</f>
        <v/>
      </c>
      <c r="U79" s="303" t="str">
        <f>process02!BW82</f>
        <v/>
      </c>
      <c r="V79" s="303" t="str">
        <f>process02!BX82</f>
        <v/>
      </c>
      <c r="W79" s="303" t="str">
        <f>process02!BY82</f>
        <v/>
      </c>
      <c r="X79" s="303" t="str">
        <f>process02!BZ82</f>
        <v/>
      </c>
      <c r="Y79" s="303" t="str">
        <f>process02!CA82</f>
        <v/>
      </c>
      <c r="Z79" s="303" t="str">
        <f>process02!CB82</f>
        <v/>
      </c>
      <c r="AA79" s="303" t="str">
        <f>process02!CC82</f>
        <v/>
      </c>
      <c r="AB79" s="303" t="str">
        <f>process02!CD82</f>
        <v/>
      </c>
      <c r="AC79" s="303" t="str">
        <f>process02!CE82</f>
        <v/>
      </c>
      <c r="AD79" s="303" t="str">
        <f>process02!CF82</f>
        <v/>
      </c>
      <c r="AE79" s="303" t="str">
        <f>process02!CG82</f>
        <v/>
      </c>
      <c r="AF79" s="303" t="str">
        <f>process02!CH82</f>
        <v/>
      </c>
      <c r="AG79" s="303" t="str">
        <f>process02!CI82</f>
        <v/>
      </c>
      <c r="AH79" s="303" t="str">
        <f>process02!CJ82</f>
        <v/>
      </c>
      <c r="AI79" s="303" t="str">
        <f>process02!CK82</f>
        <v/>
      </c>
      <c r="AJ79" s="303" t="str">
        <f>process02!CL82</f>
        <v/>
      </c>
      <c r="AK79" s="303" t="str">
        <f>process02!CM82</f>
        <v/>
      </c>
      <c r="AL79" s="303" t="str">
        <f>process02!CN82</f>
        <v/>
      </c>
      <c r="AM79" s="303" t="str">
        <f>process02!CO82</f>
        <v/>
      </c>
      <c r="AN79" s="303" t="str">
        <f>process02!CP82</f>
        <v/>
      </c>
      <c r="AO79" s="303" t="str">
        <f>process02!CQ82</f>
        <v/>
      </c>
      <c r="AP79" s="303" t="str">
        <f>process02!CR82</f>
        <v/>
      </c>
      <c r="AQ79" s="303" t="str">
        <f>process02!CS82</f>
        <v/>
      </c>
      <c r="AR79" s="303" t="str">
        <f>process02!CT82</f>
        <v/>
      </c>
      <c r="AS79" s="303" t="str">
        <f>process02!CU82</f>
        <v/>
      </c>
      <c r="AT79" s="303" t="str">
        <f>process02!CV82</f>
        <v/>
      </c>
      <c r="AU79" s="303" t="str">
        <f>process02!CW82</f>
        <v/>
      </c>
      <c r="AV79" s="303" t="str">
        <f>process02!CX82</f>
        <v/>
      </c>
      <c r="AW79" s="303" t="str">
        <f>process02!CY82</f>
        <v/>
      </c>
      <c r="AX79" s="303" t="str">
        <f>process02!CZ82</f>
        <v/>
      </c>
      <c r="AY79" s="303" t="str">
        <f>process02!DA82</f>
        <v/>
      </c>
      <c r="AZ79" s="303" t="str">
        <f>process02!DB82</f>
        <v/>
      </c>
      <c r="BA79" s="303" t="str">
        <f>process02!DC82</f>
        <v/>
      </c>
      <c r="BB79" s="304" t="str">
        <f>IF(Input02!CG71&lt;&gt;"",Input02!CG71,"")</f>
        <v/>
      </c>
    </row>
    <row r="80" spans="1:54" hidden="1" x14ac:dyDescent="0.35">
      <c r="A80" s="299">
        <f>IF(Input02!A72&lt;&gt;"",Input02!A72,"")</f>
        <v>67</v>
      </c>
      <c r="B80" s="30" t="str">
        <f>IF(Input02!B72&lt;&gt;"",Input02!B72,"")</f>
        <v/>
      </c>
      <c r="C80" s="299" t="str">
        <f>IF(Input02!C72&lt;&gt;"",Input02!C72,"")</f>
        <v/>
      </c>
      <c r="D80" s="301" t="str">
        <f>process02!BF83</f>
        <v/>
      </c>
      <c r="E80" s="301" t="str">
        <f>process02!BG83</f>
        <v/>
      </c>
      <c r="F80" s="301" t="str">
        <f>process02!BH83</f>
        <v/>
      </c>
      <c r="G80" s="301" t="str">
        <f>process02!BI83</f>
        <v/>
      </c>
      <c r="H80" s="301" t="str">
        <f>process02!BJ83</f>
        <v/>
      </c>
      <c r="I80" s="301" t="str">
        <f>process02!BK83</f>
        <v/>
      </c>
      <c r="J80" s="301" t="str">
        <f>process02!BL83</f>
        <v/>
      </c>
      <c r="K80" s="301" t="str">
        <f>process02!BM83</f>
        <v/>
      </c>
      <c r="L80" s="301" t="str">
        <f>process02!BN83</f>
        <v/>
      </c>
      <c r="M80" s="301" t="str">
        <f>process02!BO83</f>
        <v/>
      </c>
      <c r="N80" s="301" t="str">
        <f>process02!BP83</f>
        <v/>
      </c>
      <c r="O80" s="301" t="str">
        <f>process02!BQ83</f>
        <v/>
      </c>
      <c r="P80" s="301" t="str">
        <f>process02!BR83</f>
        <v/>
      </c>
      <c r="Q80" s="301" t="str">
        <f>process02!BS83</f>
        <v/>
      </c>
      <c r="R80" s="301" t="str">
        <f>process02!BT83</f>
        <v/>
      </c>
      <c r="S80" s="301" t="str">
        <f>process02!BU83</f>
        <v/>
      </c>
      <c r="T80" s="301" t="str">
        <f>process02!BV83</f>
        <v/>
      </c>
      <c r="U80" s="301" t="str">
        <f>process02!BW83</f>
        <v/>
      </c>
      <c r="V80" s="301" t="str">
        <f>process02!BX83</f>
        <v/>
      </c>
      <c r="W80" s="301" t="str">
        <f>process02!BY83</f>
        <v/>
      </c>
      <c r="X80" s="301" t="str">
        <f>process02!BZ83</f>
        <v/>
      </c>
      <c r="Y80" s="301" t="str">
        <f>process02!CA83</f>
        <v/>
      </c>
      <c r="Z80" s="301" t="str">
        <f>process02!CB83</f>
        <v/>
      </c>
      <c r="AA80" s="301" t="str">
        <f>process02!CC83</f>
        <v/>
      </c>
      <c r="AB80" s="301" t="str">
        <f>process02!CD83</f>
        <v/>
      </c>
      <c r="AC80" s="301" t="str">
        <f>process02!CE83</f>
        <v/>
      </c>
      <c r="AD80" s="301" t="str">
        <f>process02!CF83</f>
        <v/>
      </c>
      <c r="AE80" s="301" t="str">
        <f>process02!CG83</f>
        <v/>
      </c>
      <c r="AF80" s="301" t="str">
        <f>process02!CH83</f>
        <v/>
      </c>
      <c r="AG80" s="301" t="str">
        <f>process02!CI83</f>
        <v/>
      </c>
      <c r="AH80" s="301" t="str">
        <f>process02!CJ83</f>
        <v/>
      </c>
      <c r="AI80" s="301" t="str">
        <f>process02!CK83</f>
        <v/>
      </c>
      <c r="AJ80" s="301" t="str">
        <f>process02!CL83</f>
        <v/>
      </c>
      <c r="AK80" s="301" t="str">
        <f>process02!CM83</f>
        <v/>
      </c>
      <c r="AL80" s="301" t="str">
        <f>process02!CN83</f>
        <v/>
      </c>
      <c r="AM80" s="301" t="str">
        <f>process02!CO83</f>
        <v/>
      </c>
      <c r="AN80" s="301" t="str">
        <f>process02!CP83</f>
        <v/>
      </c>
      <c r="AO80" s="301" t="str">
        <f>process02!CQ83</f>
        <v/>
      </c>
      <c r="AP80" s="301" t="str">
        <f>process02!CR83</f>
        <v/>
      </c>
      <c r="AQ80" s="301" t="str">
        <f>process02!CS83</f>
        <v/>
      </c>
      <c r="AR80" s="301" t="str">
        <f>process02!CT83</f>
        <v/>
      </c>
      <c r="AS80" s="301" t="str">
        <f>process02!CU83</f>
        <v/>
      </c>
      <c r="AT80" s="301" t="str">
        <f>process02!CV83</f>
        <v/>
      </c>
      <c r="AU80" s="301" t="str">
        <f>process02!CW83</f>
        <v/>
      </c>
      <c r="AV80" s="301" t="str">
        <f>process02!CX83</f>
        <v/>
      </c>
      <c r="AW80" s="301" t="str">
        <f>process02!CY83</f>
        <v/>
      </c>
      <c r="AX80" s="301" t="str">
        <f>process02!CZ83</f>
        <v/>
      </c>
      <c r="AY80" s="301" t="str">
        <f>process02!DA83</f>
        <v/>
      </c>
      <c r="AZ80" s="301" t="str">
        <f>process02!DB83</f>
        <v/>
      </c>
      <c r="BA80" s="301" t="str">
        <f>process02!DC83</f>
        <v/>
      </c>
      <c r="BB80" s="302" t="str">
        <f>IF(Input02!CG72&lt;&gt;"",Input02!CG72,"")</f>
        <v/>
      </c>
    </row>
    <row r="81" spans="1:54" hidden="1" x14ac:dyDescent="0.35">
      <c r="A81" s="300">
        <f>IF(Input02!A73&lt;&gt;"",Input02!A73,"")</f>
        <v>68</v>
      </c>
      <c r="B81" s="292" t="str">
        <f>IF(Input02!B73&lt;&gt;"",Input02!B73,"")</f>
        <v/>
      </c>
      <c r="C81" s="300" t="str">
        <f>IF(Input02!C73&lt;&gt;"",Input02!C73,"")</f>
        <v/>
      </c>
      <c r="D81" s="303" t="str">
        <f>process02!BF84</f>
        <v/>
      </c>
      <c r="E81" s="303" t="str">
        <f>process02!BG84</f>
        <v/>
      </c>
      <c r="F81" s="303" t="str">
        <f>process02!BH84</f>
        <v/>
      </c>
      <c r="G81" s="303" t="str">
        <f>process02!BI84</f>
        <v/>
      </c>
      <c r="H81" s="303" t="str">
        <f>process02!BJ84</f>
        <v/>
      </c>
      <c r="I81" s="303" t="str">
        <f>process02!BK84</f>
        <v/>
      </c>
      <c r="J81" s="303" t="str">
        <f>process02!BL84</f>
        <v/>
      </c>
      <c r="K81" s="303" t="str">
        <f>process02!BM84</f>
        <v/>
      </c>
      <c r="L81" s="303" t="str">
        <f>process02!BN84</f>
        <v/>
      </c>
      <c r="M81" s="303" t="str">
        <f>process02!BO84</f>
        <v/>
      </c>
      <c r="N81" s="303" t="str">
        <f>process02!BP84</f>
        <v/>
      </c>
      <c r="O81" s="303" t="str">
        <f>process02!BQ84</f>
        <v/>
      </c>
      <c r="P81" s="303" t="str">
        <f>process02!BR84</f>
        <v/>
      </c>
      <c r="Q81" s="303" t="str">
        <f>process02!BS84</f>
        <v/>
      </c>
      <c r="R81" s="303" t="str">
        <f>process02!BT84</f>
        <v/>
      </c>
      <c r="S81" s="303" t="str">
        <f>process02!BU84</f>
        <v/>
      </c>
      <c r="T81" s="303" t="str">
        <f>process02!BV84</f>
        <v/>
      </c>
      <c r="U81" s="303" t="str">
        <f>process02!BW84</f>
        <v/>
      </c>
      <c r="V81" s="303" t="str">
        <f>process02!BX84</f>
        <v/>
      </c>
      <c r="W81" s="303" t="str">
        <f>process02!BY84</f>
        <v/>
      </c>
      <c r="X81" s="303" t="str">
        <f>process02!BZ84</f>
        <v/>
      </c>
      <c r="Y81" s="303" t="str">
        <f>process02!CA84</f>
        <v/>
      </c>
      <c r="Z81" s="303" t="str">
        <f>process02!CB84</f>
        <v/>
      </c>
      <c r="AA81" s="303" t="str">
        <f>process02!CC84</f>
        <v/>
      </c>
      <c r="AB81" s="303" t="str">
        <f>process02!CD84</f>
        <v/>
      </c>
      <c r="AC81" s="303" t="str">
        <f>process02!CE84</f>
        <v/>
      </c>
      <c r="AD81" s="303" t="str">
        <f>process02!CF84</f>
        <v/>
      </c>
      <c r="AE81" s="303" t="str">
        <f>process02!CG84</f>
        <v/>
      </c>
      <c r="AF81" s="303" t="str">
        <f>process02!CH84</f>
        <v/>
      </c>
      <c r="AG81" s="303" t="str">
        <f>process02!CI84</f>
        <v/>
      </c>
      <c r="AH81" s="303" t="str">
        <f>process02!CJ84</f>
        <v/>
      </c>
      <c r="AI81" s="303" t="str">
        <f>process02!CK84</f>
        <v/>
      </c>
      <c r="AJ81" s="303" t="str">
        <f>process02!CL84</f>
        <v/>
      </c>
      <c r="AK81" s="303" t="str">
        <f>process02!CM84</f>
        <v/>
      </c>
      <c r="AL81" s="303" t="str">
        <f>process02!CN84</f>
        <v/>
      </c>
      <c r="AM81" s="303" t="str">
        <f>process02!CO84</f>
        <v/>
      </c>
      <c r="AN81" s="303" t="str">
        <f>process02!CP84</f>
        <v/>
      </c>
      <c r="AO81" s="303" t="str">
        <f>process02!CQ84</f>
        <v/>
      </c>
      <c r="AP81" s="303" t="str">
        <f>process02!CR84</f>
        <v/>
      </c>
      <c r="AQ81" s="303" t="str">
        <f>process02!CS84</f>
        <v/>
      </c>
      <c r="AR81" s="303" t="str">
        <f>process02!CT84</f>
        <v/>
      </c>
      <c r="AS81" s="303" t="str">
        <f>process02!CU84</f>
        <v/>
      </c>
      <c r="AT81" s="303" t="str">
        <f>process02!CV84</f>
        <v/>
      </c>
      <c r="AU81" s="303" t="str">
        <f>process02!CW84</f>
        <v/>
      </c>
      <c r="AV81" s="303" t="str">
        <f>process02!CX84</f>
        <v/>
      </c>
      <c r="AW81" s="303" t="str">
        <f>process02!CY84</f>
        <v/>
      </c>
      <c r="AX81" s="303" t="str">
        <f>process02!CZ84</f>
        <v/>
      </c>
      <c r="AY81" s="303" t="str">
        <f>process02!DA84</f>
        <v/>
      </c>
      <c r="AZ81" s="303" t="str">
        <f>process02!DB84</f>
        <v/>
      </c>
      <c r="BA81" s="303" t="str">
        <f>process02!DC84</f>
        <v/>
      </c>
      <c r="BB81" s="304" t="str">
        <f>IF(Input02!CG73&lt;&gt;"",Input02!CG73,"")</f>
        <v/>
      </c>
    </row>
    <row r="82" spans="1:54" hidden="1" x14ac:dyDescent="0.35">
      <c r="A82" s="299">
        <f>IF(Input02!A74&lt;&gt;"",Input02!A74,"")</f>
        <v>69</v>
      </c>
      <c r="B82" s="30" t="str">
        <f>IF(Input02!B74&lt;&gt;"",Input02!B74,"")</f>
        <v/>
      </c>
      <c r="C82" s="299" t="str">
        <f>IF(Input02!C74&lt;&gt;"",Input02!C74,"")</f>
        <v/>
      </c>
      <c r="D82" s="301" t="str">
        <f>process02!BF85</f>
        <v/>
      </c>
      <c r="E82" s="301" t="str">
        <f>process02!BG85</f>
        <v/>
      </c>
      <c r="F82" s="301" t="str">
        <f>process02!BH85</f>
        <v/>
      </c>
      <c r="G82" s="301" t="str">
        <f>process02!BI85</f>
        <v/>
      </c>
      <c r="H82" s="301" t="str">
        <f>process02!BJ85</f>
        <v/>
      </c>
      <c r="I82" s="301" t="str">
        <f>process02!BK85</f>
        <v/>
      </c>
      <c r="J82" s="301" t="str">
        <f>process02!BL85</f>
        <v/>
      </c>
      <c r="K82" s="301" t="str">
        <f>process02!BM85</f>
        <v/>
      </c>
      <c r="L82" s="301" t="str">
        <f>process02!BN85</f>
        <v/>
      </c>
      <c r="M82" s="301" t="str">
        <f>process02!BO85</f>
        <v/>
      </c>
      <c r="N82" s="301" t="str">
        <f>process02!BP85</f>
        <v/>
      </c>
      <c r="O82" s="301" t="str">
        <f>process02!BQ85</f>
        <v/>
      </c>
      <c r="P82" s="301" t="str">
        <f>process02!BR85</f>
        <v/>
      </c>
      <c r="Q82" s="301" t="str">
        <f>process02!BS85</f>
        <v/>
      </c>
      <c r="R82" s="301" t="str">
        <f>process02!BT85</f>
        <v/>
      </c>
      <c r="S82" s="301" t="str">
        <f>process02!BU85</f>
        <v/>
      </c>
      <c r="T82" s="301" t="str">
        <f>process02!BV85</f>
        <v/>
      </c>
      <c r="U82" s="301" t="str">
        <f>process02!BW85</f>
        <v/>
      </c>
      <c r="V82" s="301" t="str">
        <f>process02!BX85</f>
        <v/>
      </c>
      <c r="W82" s="301" t="str">
        <f>process02!BY85</f>
        <v/>
      </c>
      <c r="X82" s="301" t="str">
        <f>process02!BZ85</f>
        <v/>
      </c>
      <c r="Y82" s="301" t="str">
        <f>process02!CA85</f>
        <v/>
      </c>
      <c r="Z82" s="301" t="str">
        <f>process02!CB85</f>
        <v/>
      </c>
      <c r="AA82" s="301" t="str">
        <f>process02!CC85</f>
        <v/>
      </c>
      <c r="AB82" s="301" t="str">
        <f>process02!CD85</f>
        <v/>
      </c>
      <c r="AC82" s="301" t="str">
        <f>process02!CE85</f>
        <v/>
      </c>
      <c r="AD82" s="301" t="str">
        <f>process02!CF85</f>
        <v/>
      </c>
      <c r="AE82" s="301" t="str">
        <f>process02!CG85</f>
        <v/>
      </c>
      <c r="AF82" s="301" t="str">
        <f>process02!CH85</f>
        <v/>
      </c>
      <c r="AG82" s="301" t="str">
        <f>process02!CI85</f>
        <v/>
      </c>
      <c r="AH82" s="301" t="str">
        <f>process02!CJ85</f>
        <v/>
      </c>
      <c r="AI82" s="301" t="str">
        <f>process02!CK85</f>
        <v/>
      </c>
      <c r="AJ82" s="301" t="str">
        <f>process02!CL85</f>
        <v/>
      </c>
      <c r="AK82" s="301" t="str">
        <f>process02!CM85</f>
        <v/>
      </c>
      <c r="AL82" s="301" t="str">
        <f>process02!CN85</f>
        <v/>
      </c>
      <c r="AM82" s="301" t="str">
        <f>process02!CO85</f>
        <v/>
      </c>
      <c r="AN82" s="301" t="str">
        <f>process02!CP85</f>
        <v/>
      </c>
      <c r="AO82" s="301" t="str">
        <f>process02!CQ85</f>
        <v/>
      </c>
      <c r="AP82" s="301" t="str">
        <f>process02!CR85</f>
        <v/>
      </c>
      <c r="AQ82" s="301" t="str">
        <f>process02!CS85</f>
        <v/>
      </c>
      <c r="AR82" s="301" t="str">
        <f>process02!CT85</f>
        <v/>
      </c>
      <c r="AS82" s="301" t="str">
        <f>process02!CU85</f>
        <v/>
      </c>
      <c r="AT82" s="301" t="str">
        <f>process02!CV85</f>
        <v/>
      </c>
      <c r="AU82" s="301" t="str">
        <f>process02!CW85</f>
        <v/>
      </c>
      <c r="AV82" s="301" t="str">
        <f>process02!CX85</f>
        <v/>
      </c>
      <c r="AW82" s="301" t="str">
        <f>process02!CY85</f>
        <v/>
      </c>
      <c r="AX82" s="301" t="str">
        <f>process02!CZ85</f>
        <v/>
      </c>
      <c r="AY82" s="301" t="str">
        <f>process02!DA85</f>
        <v/>
      </c>
      <c r="AZ82" s="301" t="str">
        <f>process02!DB85</f>
        <v/>
      </c>
      <c r="BA82" s="301" t="str">
        <f>process02!DC85</f>
        <v/>
      </c>
      <c r="BB82" s="302" t="str">
        <f>IF(Input02!CG74&lt;&gt;"",Input02!CG74,"")</f>
        <v/>
      </c>
    </row>
    <row r="83" spans="1:54" hidden="1" x14ac:dyDescent="0.35">
      <c r="A83" s="300">
        <f>IF(Input02!A75&lt;&gt;"",Input02!A75,"")</f>
        <v>70</v>
      </c>
      <c r="B83" s="292" t="str">
        <f>IF(Input02!B75&lt;&gt;"",Input02!B75,"")</f>
        <v/>
      </c>
      <c r="C83" s="300" t="str">
        <f>IF(Input02!C75&lt;&gt;"",Input02!C75,"")</f>
        <v/>
      </c>
      <c r="D83" s="303" t="str">
        <f>process02!BF86</f>
        <v/>
      </c>
      <c r="E83" s="303" t="str">
        <f>process02!BG86</f>
        <v/>
      </c>
      <c r="F83" s="303" t="str">
        <f>process02!BH86</f>
        <v/>
      </c>
      <c r="G83" s="303" t="str">
        <f>process02!BI86</f>
        <v/>
      </c>
      <c r="H83" s="303" t="str">
        <f>process02!BJ86</f>
        <v/>
      </c>
      <c r="I83" s="303" t="str">
        <f>process02!BK86</f>
        <v/>
      </c>
      <c r="J83" s="303" t="str">
        <f>process02!BL86</f>
        <v/>
      </c>
      <c r="K83" s="303" t="str">
        <f>process02!BM86</f>
        <v/>
      </c>
      <c r="L83" s="303" t="str">
        <f>process02!BN86</f>
        <v/>
      </c>
      <c r="M83" s="303" t="str">
        <f>process02!BO86</f>
        <v/>
      </c>
      <c r="N83" s="303" t="str">
        <f>process02!BP86</f>
        <v/>
      </c>
      <c r="O83" s="303" t="str">
        <f>process02!BQ86</f>
        <v/>
      </c>
      <c r="P83" s="303" t="str">
        <f>process02!BR86</f>
        <v/>
      </c>
      <c r="Q83" s="303" t="str">
        <f>process02!BS86</f>
        <v/>
      </c>
      <c r="R83" s="303" t="str">
        <f>process02!BT86</f>
        <v/>
      </c>
      <c r="S83" s="303" t="str">
        <f>process02!BU86</f>
        <v/>
      </c>
      <c r="T83" s="303" t="str">
        <f>process02!BV86</f>
        <v/>
      </c>
      <c r="U83" s="303" t="str">
        <f>process02!BW86</f>
        <v/>
      </c>
      <c r="V83" s="303" t="str">
        <f>process02!BX86</f>
        <v/>
      </c>
      <c r="W83" s="303" t="str">
        <f>process02!BY86</f>
        <v/>
      </c>
      <c r="X83" s="303" t="str">
        <f>process02!BZ86</f>
        <v/>
      </c>
      <c r="Y83" s="303" t="str">
        <f>process02!CA86</f>
        <v/>
      </c>
      <c r="Z83" s="303" t="str">
        <f>process02!CB86</f>
        <v/>
      </c>
      <c r="AA83" s="303" t="str">
        <f>process02!CC86</f>
        <v/>
      </c>
      <c r="AB83" s="303" t="str">
        <f>process02!CD86</f>
        <v/>
      </c>
      <c r="AC83" s="303" t="str">
        <f>process02!CE86</f>
        <v/>
      </c>
      <c r="AD83" s="303" t="str">
        <f>process02!CF86</f>
        <v/>
      </c>
      <c r="AE83" s="303" t="str">
        <f>process02!CG86</f>
        <v/>
      </c>
      <c r="AF83" s="303" t="str">
        <f>process02!CH86</f>
        <v/>
      </c>
      <c r="AG83" s="303" t="str">
        <f>process02!CI86</f>
        <v/>
      </c>
      <c r="AH83" s="303" t="str">
        <f>process02!CJ86</f>
        <v/>
      </c>
      <c r="AI83" s="303" t="str">
        <f>process02!CK86</f>
        <v/>
      </c>
      <c r="AJ83" s="303" t="str">
        <f>process02!CL86</f>
        <v/>
      </c>
      <c r="AK83" s="303" t="str">
        <f>process02!CM86</f>
        <v/>
      </c>
      <c r="AL83" s="303" t="str">
        <f>process02!CN86</f>
        <v/>
      </c>
      <c r="AM83" s="303" t="str">
        <f>process02!CO86</f>
        <v/>
      </c>
      <c r="AN83" s="303" t="str">
        <f>process02!CP86</f>
        <v/>
      </c>
      <c r="AO83" s="303" t="str">
        <f>process02!CQ86</f>
        <v/>
      </c>
      <c r="AP83" s="303" t="str">
        <f>process02!CR86</f>
        <v/>
      </c>
      <c r="AQ83" s="303" t="str">
        <f>process02!CS86</f>
        <v/>
      </c>
      <c r="AR83" s="303" t="str">
        <f>process02!CT86</f>
        <v/>
      </c>
      <c r="AS83" s="303" t="str">
        <f>process02!CU86</f>
        <v/>
      </c>
      <c r="AT83" s="303" t="str">
        <f>process02!CV86</f>
        <v/>
      </c>
      <c r="AU83" s="303" t="str">
        <f>process02!CW86</f>
        <v/>
      </c>
      <c r="AV83" s="303" t="str">
        <f>process02!CX86</f>
        <v/>
      </c>
      <c r="AW83" s="303" t="str">
        <f>process02!CY86</f>
        <v/>
      </c>
      <c r="AX83" s="303" t="str">
        <f>process02!CZ86</f>
        <v/>
      </c>
      <c r="AY83" s="303" t="str">
        <f>process02!DA86</f>
        <v/>
      </c>
      <c r="AZ83" s="303" t="str">
        <f>process02!DB86</f>
        <v/>
      </c>
      <c r="BA83" s="303" t="str">
        <f>process02!DC86</f>
        <v/>
      </c>
      <c r="BB83" s="304" t="str">
        <f>IF(Input02!CG75&lt;&gt;"",Input02!CG75,"")</f>
        <v/>
      </c>
    </row>
    <row r="84" spans="1:54" hidden="1" x14ac:dyDescent="0.35">
      <c r="A84" s="299">
        <f>IF(Input02!A76&lt;&gt;"",Input02!A76,"")</f>
        <v>71</v>
      </c>
      <c r="B84" s="30" t="str">
        <f>IF(Input02!B76&lt;&gt;"",Input02!B76,"")</f>
        <v/>
      </c>
      <c r="C84" s="299" t="str">
        <f>IF(Input02!C76&lt;&gt;"",Input02!C76,"")</f>
        <v/>
      </c>
      <c r="D84" s="301" t="str">
        <f>process02!BF87</f>
        <v/>
      </c>
      <c r="E84" s="301" t="str">
        <f>process02!BG87</f>
        <v/>
      </c>
      <c r="F84" s="301" t="str">
        <f>process02!BH87</f>
        <v/>
      </c>
      <c r="G84" s="301" t="str">
        <f>process02!BI87</f>
        <v/>
      </c>
      <c r="H84" s="301" t="str">
        <f>process02!BJ87</f>
        <v/>
      </c>
      <c r="I84" s="301" t="str">
        <f>process02!BK87</f>
        <v/>
      </c>
      <c r="J84" s="301" t="str">
        <f>process02!BL87</f>
        <v/>
      </c>
      <c r="K84" s="301" t="str">
        <f>process02!BM87</f>
        <v/>
      </c>
      <c r="L84" s="301" t="str">
        <f>process02!BN87</f>
        <v/>
      </c>
      <c r="M84" s="301" t="str">
        <f>process02!BO87</f>
        <v/>
      </c>
      <c r="N84" s="301" t="str">
        <f>process02!BP87</f>
        <v/>
      </c>
      <c r="O84" s="301" t="str">
        <f>process02!BQ87</f>
        <v/>
      </c>
      <c r="P84" s="301" t="str">
        <f>process02!BR87</f>
        <v/>
      </c>
      <c r="Q84" s="301" t="str">
        <f>process02!BS87</f>
        <v/>
      </c>
      <c r="R84" s="301" t="str">
        <f>process02!BT87</f>
        <v/>
      </c>
      <c r="S84" s="301" t="str">
        <f>process02!BU87</f>
        <v/>
      </c>
      <c r="T84" s="301" t="str">
        <f>process02!BV87</f>
        <v/>
      </c>
      <c r="U84" s="301" t="str">
        <f>process02!BW87</f>
        <v/>
      </c>
      <c r="V84" s="301" t="str">
        <f>process02!BX87</f>
        <v/>
      </c>
      <c r="W84" s="301" t="str">
        <f>process02!BY87</f>
        <v/>
      </c>
      <c r="X84" s="301" t="str">
        <f>process02!BZ87</f>
        <v/>
      </c>
      <c r="Y84" s="301" t="str">
        <f>process02!CA87</f>
        <v/>
      </c>
      <c r="Z84" s="301" t="str">
        <f>process02!CB87</f>
        <v/>
      </c>
      <c r="AA84" s="301" t="str">
        <f>process02!CC87</f>
        <v/>
      </c>
      <c r="AB84" s="301" t="str">
        <f>process02!CD87</f>
        <v/>
      </c>
      <c r="AC84" s="301" t="str">
        <f>process02!CE87</f>
        <v/>
      </c>
      <c r="AD84" s="301" t="str">
        <f>process02!CF87</f>
        <v/>
      </c>
      <c r="AE84" s="301" t="str">
        <f>process02!CG87</f>
        <v/>
      </c>
      <c r="AF84" s="301" t="str">
        <f>process02!CH87</f>
        <v/>
      </c>
      <c r="AG84" s="301" t="str">
        <f>process02!CI87</f>
        <v/>
      </c>
      <c r="AH84" s="301" t="str">
        <f>process02!CJ87</f>
        <v/>
      </c>
      <c r="AI84" s="301" t="str">
        <f>process02!CK87</f>
        <v/>
      </c>
      <c r="AJ84" s="301" t="str">
        <f>process02!CL87</f>
        <v/>
      </c>
      <c r="AK84" s="301" t="str">
        <f>process02!CM87</f>
        <v/>
      </c>
      <c r="AL84" s="301" t="str">
        <f>process02!CN87</f>
        <v/>
      </c>
      <c r="AM84" s="301" t="str">
        <f>process02!CO87</f>
        <v/>
      </c>
      <c r="AN84" s="301" t="str">
        <f>process02!CP87</f>
        <v/>
      </c>
      <c r="AO84" s="301" t="str">
        <f>process02!CQ87</f>
        <v/>
      </c>
      <c r="AP84" s="301" t="str">
        <f>process02!CR87</f>
        <v/>
      </c>
      <c r="AQ84" s="301" t="str">
        <f>process02!CS87</f>
        <v/>
      </c>
      <c r="AR84" s="301" t="str">
        <f>process02!CT87</f>
        <v/>
      </c>
      <c r="AS84" s="301" t="str">
        <f>process02!CU87</f>
        <v/>
      </c>
      <c r="AT84" s="301" t="str">
        <f>process02!CV87</f>
        <v/>
      </c>
      <c r="AU84" s="301" t="str">
        <f>process02!CW87</f>
        <v/>
      </c>
      <c r="AV84" s="301" t="str">
        <f>process02!CX87</f>
        <v/>
      </c>
      <c r="AW84" s="301" t="str">
        <f>process02!CY87</f>
        <v/>
      </c>
      <c r="AX84" s="301" t="str">
        <f>process02!CZ87</f>
        <v/>
      </c>
      <c r="AY84" s="301" t="str">
        <f>process02!DA87</f>
        <v/>
      </c>
      <c r="AZ84" s="301" t="str">
        <f>process02!DB87</f>
        <v/>
      </c>
      <c r="BA84" s="301" t="str">
        <f>process02!DC87</f>
        <v/>
      </c>
      <c r="BB84" s="302" t="str">
        <f>IF(Input02!CG76&lt;&gt;"",Input02!CG76,"")</f>
        <v/>
      </c>
    </row>
    <row r="85" spans="1:54" hidden="1" x14ac:dyDescent="0.35">
      <c r="A85" s="300">
        <f>IF(Input02!A77&lt;&gt;"",Input02!A77,"")</f>
        <v>72</v>
      </c>
      <c r="B85" s="292" t="str">
        <f>IF(Input02!B77&lt;&gt;"",Input02!B77,"")</f>
        <v/>
      </c>
      <c r="C85" s="300" t="str">
        <f>IF(Input02!C77&lt;&gt;"",Input02!C77,"")</f>
        <v/>
      </c>
      <c r="D85" s="303" t="str">
        <f>process02!BF88</f>
        <v/>
      </c>
      <c r="E85" s="303" t="str">
        <f>process02!BG88</f>
        <v/>
      </c>
      <c r="F85" s="303" t="str">
        <f>process02!BH88</f>
        <v/>
      </c>
      <c r="G85" s="303" t="str">
        <f>process02!BI88</f>
        <v/>
      </c>
      <c r="H85" s="303" t="str">
        <f>process02!BJ88</f>
        <v/>
      </c>
      <c r="I85" s="303" t="str">
        <f>process02!BK88</f>
        <v/>
      </c>
      <c r="J85" s="303" t="str">
        <f>process02!BL88</f>
        <v/>
      </c>
      <c r="K85" s="303" t="str">
        <f>process02!BM88</f>
        <v/>
      </c>
      <c r="L85" s="303" t="str">
        <f>process02!BN88</f>
        <v/>
      </c>
      <c r="M85" s="303" t="str">
        <f>process02!BO88</f>
        <v/>
      </c>
      <c r="N85" s="303" t="str">
        <f>process02!BP88</f>
        <v/>
      </c>
      <c r="O85" s="303" t="str">
        <f>process02!BQ88</f>
        <v/>
      </c>
      <c r="P85" s="303" t="str">
        <f>process02!BR88</f>
        <v/>
      </c>
      <c r="Q85" s="303" t="str">
        <f>process02!BS88</f>
        <v/>
      </c>
      <c r="R85" s="303" t="str">
        <f>process02!BT88</f>
        <v/>
      </c>
      <c r="S85" s="303" t="str">
        <f>process02!BU88</f>
        <v/>
      </c>
      <c r="T85" s="303" t="str">
        <f>process02!BV88</f>
        <v/>
      </c>
      <c r="U85" s="303" t="str">
        <f>process02!BW88</f>
        <v/>
      </c>
      <c r="V85" s="303" t="str">
        <f>process02!BX88</f>
        <v/>
      </c>
      <c r="W85" s="303" t="str">
        <f>process02!BY88</f>
        <v/>
      </c>
      <c r="X85" s="303" t="str">
        <f>process02!BZ88</f>
        <v/>
      </c>
      <c r="Y85" s="303" t="str">
        <f>process02!CA88</f>
        <v/>
      </c>
      <c r="Z85" s="303" t="str">
        <f>process02!CB88</f>
        <v/>
      </c>
      <c r="AA85" s="303" t="str">
        <f>process02!CC88</f>
        <v/>
      </c>
      <c r="AB85" s="303" t="str">
        <f>process02!CD88</f>
        <v/>
      </c>
      <c r="AC85" s="303" t="str">
        <f>process02!CE88</f>
        <v/>
      </c>
      <c r="AD85" s="303" t="str">
        <f>process02!CF88</f>
        <v/>
      </c>
      <c r="AE85" s="303" t="str">
        <f>process02!CG88</f>
        <v/>
      </c>
      <c r="AF85" s="303" t="str">
        <f>process02!CH88</f>
        <v/>
      </c>
      <c r="AG85" s="303" t="str">
        <f>process02!CI88</f>
        <v/>
      </c>
      <c r="AH85" s="303" t="str">
        <f>process02!CJ88</f>
        <v/>
      </c>
      <c r="AI85" s="303" t="str">
        <f>process02!CK88</f>
        <v/>
      </c>
      <c r="AJ85" s="303" t="str">
        <f>process02!CL88</f>
        <v/>
      </c>
      <c r="AK85" s="303" t="str">
        <f>process02!CM88</f>
        <v/>
      </c>
      <c r="AL85" s="303" t="str">
        <f>process02!CN88</f>
        <v/>
      </c>
      <c r="AM85" s="303" t="str">
        <f>process02!CO88</f>
        <v/>
      </c>
      <c r="AN85" s="303" t="str">
        <f>process02!CP88</f>
        <v/>
      </c>
      <c r="AO85" s="303" t="str">
        <f>process02!CQ88</f>
        <v/>
      </c>
      <c r="AP85" s="303" t="str">
        <f>process02!CR88</f>
        <v/>
      </c>
      <c r="AQ85" s="303" t="str">
        <f>process02!CS88</f>
        <v/>
      </c>
      <c r="AR85" s="303" t="str">
        <f>process02!CT88</f>
        <v/>
      </c>
      <c r="AS85" s="303" t="str">
        <f>process02!CU88</f>
        <v/>
      </c>
      <c r="AT85" s="303" t="str">
        <f>process02!CV88</f>
        <v/>
      </c>
      <c r="AU85" s="303" t="str">
        <f>process02!CW88</f>
        <v/>
      </c>
      <c r="AV85" s="303" t="str">
        <f>process02!CX88</f>
        <v/>
      </c>
      <c r="AW85" s="303" t="str">
        <f>process02!CY88</f>
        <v/>
      </c>
      <c r="AX85" s="303" t="str">
        <f>process02!CZ88</f>
        <v/>
      </c>
      <c r="AY85" s="303" t="str">
        <f>process02!DA88</f>
        <v/>
      </c>
      <c r="AZ85" s="303" t="str">
        <f>process02!DB88</f>
        <v/>
      </c>
      <c r="BA85" s="303" t="str">
        <f>process02!DC88</f>
        <v/>
      </c>
      <c r="BB85" s="304" t="str">
        <f>IF(Input02!CG77&lt;&gt;"",Input02!CG77,"")</f>
        <v/>
      </c>
    </row>
    <row r="86" spans="1:54" hidden="1" x14ac:dyDescent="0.35">
      <c r="A86" s="299">
        <f>IF(Input02!A78&lt;&gt;"",Input02!A78,"")</f>
        <v>73</v>
      </c>
      <c r="B86" s="30" t="str">
        <f>IF(Input02!B78&lt;&gt;"",Input02!B78,"")</f>
        <v/>
      </c>
      <c r="C86" s="299" t="str">
        <f>IF(Input02!C78&lt;&gt;"",Input02!C78,"")</f>
        <v/>
      </c>
      <c r="D86" s="301" t="str">
        <f>process02!BF89</f>
        <v/>
      </c>
      <c r="E86" s="301" t="str">
        <f>process02!BG89</f>
        <v/>
      </c>
      <c r="F86" s="301" t="str">
        <f>process02!BH89</f>
        <v/>
      </c>
      <c r="G86" s="301" t="str">
        <f>process02!BI89</f>
        <v/>
      </c>
      <c r="H86" s="301" t="str">
        <f>process02!BJ89</f>
        <v/>
      </c>
      <c r="I86" s="301" t="str">
        <f>process02!BK89</f>
        <v/>
      </c>
      <c r="J86" s="301" t="str">
        <f>process02!BL89</f>
        <v/>
      </c>
      <c r="K86" s="301" t="str">
        <f>process02!BM89</f>
        <v/>
      </c>
      <c r="L86" s="301" t="str">
        <f>process02!BN89</f>
        <v/>
      </c>
      <c r="M86" s="301" t="str">
        <f>process02!BO89</f>
        <v/>
      </c>
      <c r="N86" s="301" t="str">
        <f>process02!BP89</f>
        <v/>
      </c>
      <c r="O86" s="301" t="str">
        <f>process02!BQ89</f>
        <v/>
      </c>
      <c r="P86" s="301" t="str">
        <f>process02!BR89</f>
        <v/>
      </c>
      <c r="Q86" s="301" t="str">
        <f>process02!BS89</f>
        <v/>
      </c>
      <c r="R86" s="301" t="str">
        <f>process02!BT89</f>
        <v/>
      </c>
      <c r="S86" s="301" t="str">
        <f>process02!BU89</f>
        <v/>
      </c>
      <c r="T86" s="301" t="str">
        <f>process02!BV89</f>
        <v/>
      </c>
      <c r="U86" s="301" t="str">
        <f>process02!BW89</f>
        <v/>
      </c>
      <c r="V86" s="301" t="str">
        <f>process02!BX89</f>
        <v/>
      </c>
      <c r="W86" s="301" t="str">
        <f>process02!BY89</f>
        <v/>
      </c>
      <c r="X86" s="301" t="str">
        <f>process02!BZ89</f>
        <v/>
      </c>
      <c r="Y86" s="301" t="str">
        <f>process02!CA89</f>
        <v/>
      </c>
      <c r="Z86" s="301" t="str">
        <f>process02!CB89</f>
        <v/>
      </c>
      <c r="AA86" s="301" t="str">
        <f>process02!CC89</f>
        <v/>
      </c>
      <c r="AB86" s="301" t="str">
        <f>process02!CD89</f>
        <v/>
      </c>
      <c r="AC86" s="301" t="str">
        <f>process02!CE89</f>
        <v/>
      </c>
      <c r="AD86" s="301" t="str">
        <f>process02!CF89</f>
        <v/>
      </c>
      <c r="AE86" s="301" t="str">
        <f>process02!CG89</f>
        <v/>
      </c>
      <c r="AF86" s="301" t="str">
        <f>process02!CH89</f>
        <v/>
      </c>
      <c r="AG86" s="301" t="str">
        <f>process02!CI89</f>
        <v/>
      </c>
      <c r="AH86" s="301" t="str">
        <f>process02!CJ89</f>
        <v/>
      </c>
      <c r="AI86" s="301" t="str">
        <f>process02!CK89</f>
        <v/>
      </c>
      <c r="AJ86" s="301" t="str">
        <f>process02!CL89</f>
        <v/>
      </c>
      <c r="AK86" s="301" t="str">
        <f>process02!CM89</f>
        <v/>
      </c>
      <c r="AL86" s="301" t="str">
        <f>process02!CN89</f>
        <v/>
      </c>
      <c r="AM86" s="301" t="str">
        <f>process02!CO89</f>
        <v/>
      </c>
      <c r="AN86" s="301" t="str">
        <f>process02!CP89</f>
        <v/>
      </c>
      <c r="AO86" s="301" t="str">
        <f>process02!CQ89</f>
        <v/>
      </c>
      <c r="AP86" s="301" t="str">
        <f>process02!CR89</f>
        <v/>
      </c>
      <c r="AQ86" s="301" t="str">
        <f>process02!CS89</f>
        <v/>
      </c>
      <c r="AR86" s="301" t="str">
        <f>process02!CT89</f>
        <v/>
      </c>
      <c r="AS86" s="301" t="str">
        <f>process02!CU89</f>
        <v/>
      </c>
      <c r="AT86" s="301" t="str">
        <f>process02!CV89</f>
        <v/>
      </c>
      <c r="AU86" s="301" t="str">
        <f>process02!CW89</f>
        <v/>
      </c>
      <c r="AV86" s="301" t="str">
        <f>process02!CX89</f>
        <v/>
      </c>
      <c r="AW86" s="301" t="str">
        <f>process02!CY89</f>
        <v/>
      </c>
      <c r="AX86" s="301" t="str">
        <f>process02!CZ89</f>
        <v/>
      </c>
      <c r="AY86" s="301" t="str">
        <f>process02!DA89</f>
        <v/>
      </c>
      <c r="AZ86" s="301" t="str">
        <f>process02!DB89</f>
        <v/>
      </c>
      <c r="BA86" s="301" t="str">
        <f>process02!DC89</f>
        <v/>
      </c>
      <c r="BB86" s="302" t="str">
        <f>IF(Input02!CG78&lt;&gt;"",Input02!CG78,"")</f>
        <v/>
      </c>
    </row>
    <row r="87" spans="1:54" hidden="1" x14ac:dyDescent="0.35">
      <c r="A87" s="300">
        <f>IF(Input02!A79&lt;&gt;"",Input02!A79,"")</f>
        <v>74</v>
      </c>
      <c r="B87" s="292" t="str">
        <f>IF(Input02!B79&lt;&gt;"",Input02!B79,"")</f>
        <v/>
      </c>
      <c r="C87" s="300" t="str">
        <f>IF(Input02!C79&lt;&gt;"",Input02!C79,"")</f>
        <v/>
      </c>
      <c r="D87" s="303" t="str">
        <f>process02!BF90</f>
        <v/>
      </c>
      <c r="E87" s="303" t="str">
        <f>process02!BG90</f>
        <v/>
      </c>
      <c r="F87" s="303" t="str">
        <f>process02!BH90</f>
        <v/>
      </c>
      <c r="G87" s="303" t="str">
        <f>process02!BI90</f>
        <v/>
      </c>
      <c r="H87" s="303" t="str">
        <f>process02!BJ90</f>
        <v/>
      </c>
      <c r="I87" s="303" t="str">
        <f>process02!BK90</f>
        <v/>
      </c>
      <c r="J87" s="303" t="str">
        <f>process02!BL90</f>
        <v/>
      </c>
      <c r="K87" s="303" t="str">
        <f>process02!BM90</f>
        <v/>
      </c>
      <c r="L87" s="303" t="str">
        <f>process02!BN90</f>
        <v/>
      </c>
      <c r="M87" s="303" t="str">
        <f>process02!BO90</f>
        <v/>
      </c>
      <c r="N87" s="303" t="str">
        <f>process02!BP90</f>
        <v/>
      </c>
      <c r="O87" s="303" t="str">
        <f>process02!BQ90</f>
        <v/>
      </c>
      <c r="P87" s="303" t="str">
        <f>process02!BR90</f>
        <v/>
      </c>
      <c r="Q87" s="303" t="str">
        <f>process02!BS90</f>
        <v/>
      </c>
      <c r="R87" s="303" t="str">
        <f>process02!BT90</f>
        <v/>
      </c>
      <c r="S87" s="303" t="str">
        <f>process02!BU90</f>
        <v/>
      </c>
      <c r="T87" s="303" t="str">
        <f>process02!BV90</f>
        <v/>
      </c>
      <c r="U87" s="303" t="str">
        <f>process02!BW90</f>
        <v/>
      </c>
      <c r="V87" s="303" t="str">
        <f>process02!BX90</f>
        <v/>
      </c>
      <c r="W87" s="303" t="str">
        <f>process02!BY90</f>
        <v/>
      </c>
      <c r="X87" s="303" t="str">
        <f>process02!BZ90</f>
        <v/>
      </c>
      <c r="Y87" s="303" t="str">
        <f>process02!CA90</f>
        <v/>
      </c>
      <c r="Z87" s="303" t="str">
        <f>process02!CB90</f>
        <v/>
      </c>
      <c r="AA87" s="303" t="str">
        <f>process02!CC90</f>
        <v/>
      </c>
      <c r="AB87" s="303" t="str">
        <f>process02!CD90</f>
        <v/>
      </c>
      <c r="AC87" s="303" t="str">
        <f>process02!CE90</f>
        <v/>
      </c>
      <c r="AD87" s="303" t="str">
        <f>process02!CF90</f>
        <v/>
      </c>
      <c r="AE87" s="303" t="str">
        <f>process02!CG90</f>
        <v/>
      </c>
      <c r="AF87" s="303" t="str">
        <f>process02!CH90</f>
        <v/>
      </c>
      <c r="AG87" s="303" t="str">
        <f>process02!CI90</f>
        <v/>
      </c>
      <c r="AH87" s="303" t="str">
        <f>process02!CJ90</f>
        <v/>
      </c>
      <c r="AI87" s="303" t="str">
        <f>process02!CK90</f>
        <v/>
      </c>
      <c r="AJ87" s="303" t="str">
        <f>process02!CL90</f>
        <v/>
      </c>
      <c r="AK87" s="303" t="str">
        <f>process02!CM90</f>
        <v/>
      </c>
      <c r="AL87" s="303" t="str">
        <f>process02!CN90</f>
        <v/>
      </c>
      <c r="AM87" s="303" t="str">
        <f>process02!CO90</f>
        <v/>
      </c>
      <c r="AN87" s="303" t="str">
        <f>process02!CP90</f>
        <v/>
      </c>
      <c r="AO87" s="303" t="str">
        <f>process02!CQ90</f>
        <v/>
      </c>
      <c r="AP87" s="303" t="str">
        <f>process02!CR90</f>
        <v/>
      </c>
      <c r="AQ87" s="303" t="str">
        <f>process02!CS90</f>
        <v/>
      </c>
      <c r="AR87" s="303" t="str">
        <f>process02!CT90</f>
        <v/>
      </c>
      <c r="AS87" s="303" t="str">
        <f>process02!CU90</f>
        <v/>
      </c>
      <c r="AT87" s="303" t="str">
        <f>process02!CV90</f>
        <v/>
      </c>
      <c r="AU87" s="303" t="str">
        <f>process02!CW90</f>
        <v/>
      </c>
      <c r="AV87" s="303" t="str">
        <f>process02!CX90</f>
        <v/>
      </c>
      <c r="AW87" s="303" t="str">
        <f>process02!CY90</f>
        <v/>
      </c>
      <c r="AX87" s="303" t="str">
        <f>process02!CZ90</f>
        <v/>
      </c>
      <c r="AY87" s="303" t="str">
        <f>process02!DA90</f>
        <v/>
      </c>
      <c r="AZ87" s="303" t="str">
        <f>process02!DB90</f>
        <v/>
      </c>
      <c r="BA87" s="303" t="str">
        <f>process02!DC90</f>
        <v/>
      </c>
      <c r="BB87" s="304" t="str">
        <f>IF(Input02!CG79&lt;&gt;"",Input02!CG79,"")</f>
        <v/>
      </c>
    </row>
    <row r="88" spans="1:54" hidden="1" x14ac:dyDescent="0.35">
      <c r="A88" s="299">
        <f>IF(Input02!A80&lt;&gt;"",Input02!A80,"")</f>
        <v>75</v>
      </c>
      <c r="B88" s="30" t="str">
        <f>IF(Input02!B80&lt;&gt;"",Input02!B80,"")</f>
        <v/>
      </c>
      <c r="C88" s="299" t="str">
        <f>IF(Input02!C80&lt;&gt;"",Input02!C80,"")</f>
        <v/>
      </c>
      <c r="D88" s="301" t="str">
        <f>process02!BF91</f>
        <v/>
      </c>
      <c r="E88" s="301" t="str">
        <f>process02!BG91</f>
        <v/>
      </c>
      <c r="F88" s="301" t="str">
        <f>process02!BH91</f>
        <v/>
      </c>
      <c r="G88" s="301" t="str">
        <f>process02!BI91</f>
        <v/>
      </c>
      <c r="H88" s="301" t="str">
        <f>process02!BJ91</f>
        <v/>
      </c>
      <c r="I88" s="301" t="str">
        <f>process02!BK91</f>
        <v/>
      </c>
      <c r="J88" s="301" t="str">
        <f>process02!BL91</f>
        <v/>
      </c>
      <c r="K88" s="301" t="str">
        <f>process02!BM91</f>
        <v/>
      </c>
      <c r="L88" s="301" t="str">
        <f>process02!BN91</f>
        <v/>
      </c>
      <c r="M88" s="301" t="str">
        <f>process02!BO91</f>
        <v/>
      </c>
      <c r="N88" s="301" t="str">
        <f>process02!BP91</f>
        <v/>
      </c>
      <c r="O88" s="301" t="str">
        <f>process02!BQ91</f>
        <v/>
      </c>
      <c r="P88" s="301" t="str">
        <f>process02!BR91</f>
        <v/>
      </c>
      <c r="Q88" s="301" t="str">
        <f>process02!BS91</f>
        <v/>
      </c>
      <c r="R88" s="301" t="str">
        <f>process02!BT91</f>
        <v/>
      </c>
      <c r="S88" s="301" t="str">
        <f>process02!BU91</f>
        <v/>
      </c>
      <c r="T88" s="301" t="str">
        <f>process02!BV91</f>
        <v/>
      </c>
      <c r="U88" s="301" t="str">
        <f>process02!BW91</f>
        <v/>
      </c>
      <c r="V88" s="301" t="str">
        <f>process02!BX91</f>
        <v/>
      </c>
      <c r="W88" s="301" t="str">
        <f>process02!BY91</f>
        <v/>
      </c>
      <c r="X88" s="301" t="str">
        <f>process02!BZ91</f>
        <v/>
      </c>
      <c r="Y88" s="301" t="str">
        <f>process02!CA91</f>
        <v/>
      </c>
      <c r="Z88" s="301" t="str">
        <f>process02!CB91</f>
        <v/>
      </c>
      <c r="AA88" s="301" t="str">
        <f>process02!CC91</f>
        <v/>
      </c>
      <c r="AB88" s="301" t="str">
        <f>process02!CD91</f>
        <v/>
      </c>
      <c r="AC88" s="301" t="str">
        <f>process02!CE91</f>
        <v/>
      </c>
      <c r="AD88" s="301" t="str">
        <f>process02!CF91</f>
        <v/>
      </c>
      <c r="AE88" s="301" t="str">
        <f>process02!CG91</f>
        <v/>
      </c>
      <c r="AF88" s="301" t="str">
        <f>process02!CH91</f>
        <v/>
      </c>
      <c r="AG88" s="301" t="str">
        <f>process02!CI91</f>
        <v/>
      </c>
      <c r="AH88" s="301" t="str">
        <f>process02!CJ91</f>
        <v/>
      </c>
      <c r="AI88" s="301" t="str">
        <f>process02!CK91</f>
        <v/>
      </c>
      <c r="AJ88" s="301" t="str">
        <f>process02!CL91</f>
        <v/>
      </c>
      <c r="AK88" s="301" t="str">
        <f>process02!CM91</f>
        <v/>
      </c>
      <c r="AL88" s="301" t="str">
        <f>process02!CN91</f>
        <v/>
      </c>
      <c r="AM88" s="301" t="str">
        <f>process02!CO91</f>
        <v/>
      </c>
      <c r="AN88" s="301" t="str">
        <f>process02!CP91</f>
        <v/>
      </c>
      <c r="AO88" s="301" t="str">
        <f>process02!CQ91</f>
        <v/>
      </c>
      <c r="AP88" s="301" t="str">
        <f>process02!CR91</f>
        <v/>
      </c>
      <c r="AQ88" s="301" t="str">
        <f>process02!CS91</f>
        <v/>
      </c>
      <c r="AR88" s="301" t="str">
        <f>process02!CT91</f>
        <v/>
      </c>
      <c r="AS88" s="301" t="str">
        <f>process02!CU91</f>
        <v/>
      </c>
      <c r="AT88" s="301" t="str">
        <f>process02!CV91</f>
        <v/>
      </c>
      <c r="AU88" s="301" t="str">
        <f>process02!CW91</f>
        <v/>
      </c>
      <c r="AV88" s="301" t="str">
        <f>process02!CX91</f>
        <v/>
      </c>
      <c r="AW88" s="301" t="str">
        <f>process02!CY91</f>
        <v/>
      </c>
      <c r="AX88" s="301" t="str">
        <f>process02!CZ91</f>
        <v/>
      </c>
      <c r="AY88" s="301" t="str">
        <f>process02!DA91</f>
        <v/>
      </c>
      <c r="AZ88" s="301" t="str">
        <f>process02!DB91</f>
        <v/>
      </c>
      <c r="BA88" s="301" t="str">
        <f>process02!DC91</f>
        <v/>
      </c>
      <c r="BB88" s="302" t="str">
        <f>IF(Input02!CG80&lt;&gt;"",Input02!CG80,"")</f>
        <v/>
      </c>
    </row>
    <row r="89" spans="1:54" hidden="1" x14ac:dyDescent="0.35">
      <c r="A89" s="300">
        <f>IF(Input02!A81&lt;&gt;"",Input02!A81,"")</f>
        <v>76</v>
      </c>
      <c r="B89" s="292" t="str">
        <f>IF(Input02!B81&lt;&gt;"",Input02!B81,"")</f>
        <v/>
      </c>
      <c r="C89" s="300" t="str">
        <f>IF(Input02!C81&lt;&gt;"",Input02!C81,"")</f>
        <v/>
      </c>
      <c r="D89" s="303" t="str">
        <f>process02!BF92</f>
        <v/>
      </c>
      <c r="E89" s="303" t="str">
        <f>process02!BG92</f>
        <v/>
      </c>
      <c r="F89" s="303" t="str">
        <f>process02!BH92</f>
        <v/>
      </c>
      <c r="G89" s="303" t="str">
        <f>process02!BI92</f>
        <v/>
      </c>
      <c r="H89" s="303" t="str">
        <f>process02!BJ92</f>
        <v/>
      </c>
      <c r="I89" s="303" t="str">
        <f>process02!BK92</f>
        <v/>
      </c>
      <c r="J89" s="303" t="str">
        <f>process02!BL92</f>
        <v/>
      </c>
      <c r="K89" s="303" t="str">
        <f>process02!BM92</f>
        <v/>
      </c>
      <c r="L89" s="303" t="str">
        <f>process02!BN92</f>
        <v/>
      </c>
      <c r="M89" s="303" t="str">
        <f>process02!BO92</f>
        <v/>
      </c>
      <c r="N89" s="303" t="str">
        <f>process02!BP92</f>
        <v/>
      </c>
      <c r="O89" s="303" t="str">
        <f>process02!BQ92</f>
        <v/>
      </c>
      <c r="P89" s="303" t="str">
        <f>process02!BR92</f>
        <v/>
      </c>
      <c r="Q89" s="303" t="str">
        <f>process02!BS92</f>
        <v/>
      </c>
      <c r="R89" s="303" t="str">
        <f>process02!BT92</f>
        <v/>
      </c>
      <c r="S89" s="303" t="str">
        <f>process02!BU92</f>
        <v/>
      </c>
      <c r="T89" s="303" t="str">
        <f>process02!BV92</f>
        <v/>
      </c>
      <c r="U89" s="303" t="str">
        <f>process02!BW92</f>
        <v/>
      </c>
      <c r="V89" s="303" t="str">
        <f>process02!BX92</f>
        <v/>
      </c>
      <c r="W89" s="303" t="str">
        <f>process02!BY92</f>
        <v/>
      </c>
      <c r="X89" s="303" t="str">
        <f>process02!BZ92</f>
        <v/>
      </c>
      <c r="Y89" s="303" t="str">
        <f>process02!CA92</f>
        <v/>
      </c>
      <c r="Z89" s="303" t="str">
        <f>process02!CB92</f>
        <v/>
      </c>
      <c r="AA89" s="303" t="str">
        <f>process02!CC92</f>
        <v/>
      </c>
      <c r="AB89" s="303" t="str">
        <f>process02!CD92</f>
        <v/>
      </c>
      <c r="AC89" s="303" t="str">
        <f>process02!CE92</f>
        <v/>
      </c>
      <c r="AD89" s="303" t="str">
        <f>process02!CF92</f>
        <v/>
      </c>
      <c r="AE89" s="303" t="str">
        <f>process02!CG92</f>
        <v/>
      </c>
      <c r="AF89" s="303" t="str">
        <f>process02!CH92</f>
        <v/>
      </c>
      <c r="AG89" s="303" t="str">
        <f>process02!CI92</f>
        <v/>
      </c>
      <c r="AH89" s="303" t="str">
        <f>process02!CJ92</f>
        <v/>
      </c>
      <c r="AI89" s="303" t="str">
        <f>process02!CK92</f>
        <v/>
      </c>
      <c r="AJ89" s="303" t="str">
        <f>process02!CL92</f>
        <v/>
      </c>
      <c r="AK89" s="303" t="str">
        <f>process02!CM92</f>
        <v/>
      </c>
      <c r="AL89" s="303" t="str">
        <f>process02!CN92</f>
        <v/>
      </c>
      <c r="AM89" s="303" t="str">
        <f>process02!CO92</f>
        <v/>
      </c>
      <c r="AN89" s="303" t="str">
        <f>process02!CP92</f>
        <v/>
      </c>
      <c r="AO89" s="303" t="str">
        <f>process02!CQ92</f>
        <v/>
      </c>
      <c r="AP89" s="303" t="str">
        <f>process02!CR92</f>
        <v/>
      </c>
      <c r="AQ89" s="303" t="str">
        <f>process02!CS92</f>
        <v/>
      </c>
      <c r="AR89" s="303" t="str">
        <f>process02!CT92</f>
        <v/>
      </c>
      <c r="AS89" s="303" t="str">
        <f>process02!CU92</f>
        <v/>
      </c>
      <c r="AT89" s="303" t="str">
        <f>process02!CV92</f>
        <v/>
      </c>
      <c r="AU89" s="303" t="str">
        <f>process02!CW92</f>
        <v/>
      </c>
      <c r="AV89" s="303" t="str">
        <f>process02!CX92</f>
        <v/>
      </c>
      <c r="AW89" s="303" t="str">
        <f>process02!CY92</f>
        <v/>
      </c>
      <c r="AX89" s="303" t="str">
        <f>process02!CZ92</f>
        <v/>
      </c>
      <c r="AY89" s="303" t="str">
        <f>process02!DA92</f>
        <v/>
      </c>
      <c r="AZ89" s="303" t="str">
        <f>process02!DB92</f>
        <v/>
      </c>
      <c r="BA89" s="303" t="str">
        <f>process02!DC92</f>
        <v/>
      </c>
      <c r="BB89" s="304" t="str">
        <f>IF(Input02!CG81&lt;&gt;"",Input02!CG81,"")</f>
        <v/>
      </c>
    </row>
    <row r="90" spans="1:54" hidden="1" x14ac:dyDescent="0.35">
      <c r="A90" s="299">
        <f>IF(Input02!A82&lt;&gt;"",Input02!A82,"")</f>
        <v>77</v>
      </c>
      <c r="B90" s="30" t="str">
        <f>IF(Input02!B82&lt;&gt;"",Input02!B82,"")</f>
        <v/>
      </c>
      <c r="C90" s="299" t="str">
        <f>IF(Input02!C82&lt;&gt;"",Input02!C82,"")</f>
        <v/>
      </c>
      <c r="D90" s="301" t="str">
        <f>process02!BF93</f>
        <v/>
      </c>
      <c r="E90" s="301" t="str">
        <f>process02!BG93</f>
        <v/>
      </c>
      <c r="F90" s="301" t="str">
        <f>process02!BH93</f>
        <v/>
      </c>
      <c r="G90" s="301" t="str">
        <f>process02!BI93</f>
        <v/>
      </c>
      <c r="H90" s="301" t="str">
        <f>process02!BJ93</f>
        <v/>
      </c>
      <c r="I90" s="301" t="str">
        <f>process02!BK93</f>
        <v/>
      </c>
      <c r="J90" s="301" t="str">
        <f>process02!BL93</f>
        <v/>
      </c>
      <c r="K90" s="301" t="str">
        <f>process02!BM93</f>
        <v/>
      </c>
      <c r="L90" s="301" t="str">
        <f>process02!BN93</f>
        <v/>
      </c>
      <c r="M90" s="301" t="str">
        <f>process02!BO93</f>
        <v/>
      </c>
      <c r="N90" s="301" t="str">
        <f>process02!BP93</f>
        <v/>
      </c>
      <c r="O90" s="301" t="str">
        <f>process02!BQ93</f>
        <v/>
      </c>
      <c r="P90" s="301" t="str">
        <f>process02!BR93</f>
        <v/>
      </c>
      <c r="Q90" s="301" t="str">
        <f>process02!BS93</f>
        <v/>
      </c>
      <c r="R90" s="301" t="str">
        <f>process02!BT93</f>
        <v/>
      </c>
      <c r="S90" s="301" t="str">
        <f>process02!BU93</f>
        <v/>
      </c>
      <c r="T90" s="301" t="str">
        <f>process02!BV93</f>
        <v/>
      </c>
      <c r="U90" s="301" t="str">
        <f>process02!BW93</f>
        <v/>
      </c>
      <c r="V90" s="301" t="str">
        <f>process02!BX93</f>
        <v/>
      </c>
      <c r="W90" s="301" t="str">
        <f>process02!BY93</f>
        <v/>
      </c>
      <c r="X90" s="301" t="str">
        <f>process02!BZ93</f>
        <v/>
      </c>
      <c r="Y90" s="301" t="str">
        <f>process02!CA93</f>
        <v/>
      </c>
      <c r="Z90" s="301" t="str">
        <f>process02!CB93</f>
        <v/>
      </c>
      <c r="AA90" s="301" t="str">
        <f>process02!CC93</f>
        <v/>
      </c>
      <c r="AB90" s="301" t="str">
        <f>process02!CD93</f>
        <v/>
      </c>
      <c r="AC90" s="301" t="str">
        <f>process02!CE93</f>
        <v/>
      </c>
      <c r="AD90" s="301" t="str">
        <f>process02!CF93</f>
        <v/>
      </c>
      <c r="AE90" s="301" t="str">
        <f>process02!CG93</f>
        <v/>
      </c>
      <c r="AF90" s="301" t="str">
        <f>process02!CH93</f>
        <v/>
      </c>
      <c r="AG90" s="301" t="str">
        <f>process02!CI93</f>
        <v/>
      </c>
      <c r="AH90" s="301" t="str">
        <f>process02!CJ93</f>
        <v/>
      </c>
      <c r="AI90" s="301" t="str">
        <f>process02!CK93</f>
        <v/>
      </c>
      <c r="AJ90" s="301" t="str">
        <f>process02!CL93</f>
        <v/>
      </c>
      <c r="AK90" s="301" t="str">
        <f>process02!CM93</f>
        <v/>
      </c>
      <c r="AL90" s="301" t="str">
        <f>process02!CN93</f>
        <v/>
      </c>
      <c r="AM90" s="301" t="str">
        <f>process02!CO93</f>
        <v/>
      </c>
      <c r="AN90" s="301" t="str">
        <f>process02!CP93</f>
        <v/>
      </c>
      <c r="AO90" s="301" t="str">
        <f>process02!CQ93</f>
        <v/>
      </c>
      <c r="AP90" s="301" t="str">
        <f>process02!CR93</f>
        <v/>
      </c>
      <c r="AQ90" s="301" t="str">
        <f>process02!CS93</f>
        <v/>
      </c>
      <c r="AR90" s="301" t="str">
        <f>process02!CT93</f>
        <v/>
      </c>
      <c r="AS90" s="301" t="str">
        <f>process02!CU93</f>
        <v/>
      </c>
      <c r="AT90" s="301" t="str">
        <f>process02!CV93</f>
        <v/>
      </c>
      <c r="AU90" s="301" t="str">
        <f>process02!CW93</f>
        <v/>
      </c>
      <c r="AV90" s="301" t="str">
        <f>process02!CX93</f>
        <v/>
      </c>
      <c r="AW90" s="301" t="str">
        <f>process02!CY93</f>
        <v/>
      </c>
      <c r="AX90" s="301" t="str">
        <f>process02!CZ93</f>
        <v/>
      </c>
      <c r="AY90" s="301" t="str">
        <f>process02!DA93</f>
        <v/>
      </c>
      <c r="AZ90" s="301" t="str">
        <f>process02!DB93</f>
        <v/>
      </c>
      <c r="BA90" s="301" t="str">
        <f>process02!DC93</f>
        <v/>
      </c>
      <c r="BB90" s="302" t="str">
        <f>IF(Input02!CG82&lt;&gt;"",Input02!CG82,"")</f>
        <v/>
      </c>
    </row>
    <row r="91" spans="1:54" hidden="1" x14ac:dyDescent="0.35">
      <c r="A91" s="300">
        <f>IF(Input02!A83&lt;&gt;"",Input02!A83,"")</f>
        <v>78</v>
      </c>
      <c r="B91" s="292" t="str">
        <f>IF(Input02!B83&lt;&gt;"",Input02!B83,"")</f>
        <v/>
      </c>
      <c r="C91" s="300" t="str">
        <f>IF(Input02!C83&lt;&gt;"",Input02!C83,"")</f>
        <v/>
      </c>
      <c r="D91" s="303" t="str">
        <f>process02!BF94</f>
        <v/>
      </c>
      <c r="E91" s="303" t="str">
        <f>process02!BG94</f>
        <v/>
      </c>
      <c r="F91" s="303" t="str">
        <f>process02!BH94</f>
        <v/>
      </c>
      <c r="G91" s="303" t="str">
        <f>process02!BI94</f>
        <v/>
      </c>
      <c r="H91" s="303" t="str">
        <f>process02!BJ94</f>
        <v/>
      </c>
      <c r="I91" s="303" t="str">
        <f>process02!BK94</f>
        <v/>
      </c>
      <c r="J91" s="303" t="str">
        <f>process02!BL94</f>
        <v/>
      </c>
      <c r="K91" s="303" t="str">
        <f>process02!BM94</f>
        <v/>
      </c>
      <c r="L91" s="303" t="str">
        <f>process02!BN94</f>
        <v/>
      </c>
      <c r="M91" s="303" t="str">
        <f>process02!BO94</f>
        <v/>
      </c>
      <c r="N91" s="303" t="str">
        <f>process02!BP94</f>
        <v/>
      </c>
      <c r="O91" s="303" t="str">
        <f>process02!BQ94</f>
        <v/>
      </c>
      <c r="P91" s="303" t="str">
        <f>process02!BR94</f>
        <v/>
      </c>
      <c r="Q91" s="303" t="str">
        <f>process02!BS94</f>
        <v/>
      </c>
      <c r="R91" s="303" t="str">
        <f>process02!BT94</f>
        <v/>
      </c>
      <c r="S91" s="303" t="str">
        <f>process02!BU94</f>
        <v/>
      </c>
      <c r="T91" s="303" t="str">
        <f>process02!BV94</f>
        <v/>
      </c>
      <c r="U91" s="303" t="str">
        <f>process02!BW94</f>
        <v/>
      </c>
      <c r="V91" s="303" t="str">
        <f>process02!BX94</f>
        <v/>
      </c>
      <c r="W91" s="303" t="str">
        <f>process02!BY94</f>
        <v/>
      </c>
      <c r="X91" s="303" t="str">
        <f>process02!BZ94</f>
        <v/>
      </c>
      <c r="Y91" s="303" t="str">
        <f>process02!CA94</f>
        <v/>
      </c>
      <c r="Z91" s="303" t="str">
        <f>process02!CB94</f>
        <v/>
      </c>
      <c r="AA91" s="303" t="str">
        <f>process02!CC94</f>
        <v/>
      </c>
      <c r="AB91" s="303" t="str">
        <f>process02!CD94</f>
        <v/>
      </c>
      <c r="AC91" s="303" t="str">
        <f>process02!CE94</f>
        <v/>
      </c>
      <c r="AD91" s="303" t="str">
        <f>process02!CF94</f>
        <v/>
      </c>
      <c r="AE91" s="303" t="str">
        <f>process02!CG94</f>
        <v/>
      </c>
      <c r="AF91" s="303" t="str">
        <f>process02!CH94</f>
        <v/>
      </c>
      <c r="AG91" s="303" t="str">
        <f>process02!CI94</f>
        <v/>
      </c>
      <c r="AH91" s="303" t="str">
        <f>process02!CJ94</f>
        <v/>
      </c>
      <c r="AI91" s="303" t="str">
        <f>process02!CK94</f>
        <v/>
      </c>
      <c r="AJ91" s="303" t="str">
        <f>process02!CL94</f>
        <v/>
      </c>
      <c r="AK91" s="303" t="str">
        <f>process02!CM94</f>
        <v/>
      </c>
      <c r="AL91" s="303" t="str">
        <f>process02!CN94</f>
        <v/>
      </c>
      <c r="AM91" s="303" t="str">
        <f>process02!CO94</f>
        <v/>
      </c>
      <c r="AN91" s="303" t="str">
        <f>process02!CP94</f>
        <v/>
      </c>
      <c r="AO91" s="303" t="str">
        <f>process02!CQ94</f>
        <v/>
      </c>
      <c r="AP91" s="303" t="str">
        <f>process02!CR94</f>
        <v/>
      </c>
      <c r="AQ91" s="303" t="str">
        <f>process02!CS94</f>
        <v/>
      </c>
      <c r="AR91" s="303" t="str">
        <f>process02!CT94</f>
        <v/>
      </c>
      <c r="AS91" s="303" t="str">
        <f>process02!CU94</f>
        <v/>
      </c>
      <c r="AT91" s="303" t="str">
        <f>process02!CV94</f>
        <v/>
      </c>
      <c r="AU91" s="303" t="str">
        <f>process02!CW94</f>
        <v/>
      </c>
      <c r="AV91" s="303" t="str">
        <f>process02!CX94</f>
        <v/>
      </c>
      <c r="AW91" s="303" t="str">
        <f>process02!CY94</f>
        <v/>
      </c>
      <c r="AX91" s="303" t="str">
        <f>process02!CZ94</f>
        <v/>
      </c>
      <c r="AY91" s="303" t="str">
        <f>process02!DA94</f>
        <v/>
      </c>
      <c r="AZ91" s="303" t="str">
        <f>process02!DB94</f>
        <v/>
      </c>
      <c r="BA91" s="303" t="str">
        <f>process02!DC94</f>
        <v/>
      </c>
      <c r="BB91" s="304" t="str">
        <f>IF(Input02!CG83&lt;&gt;"",Input02!CG83,"")</f>
        <v/>
      </c>
    </row>
    <row r="92" spans="1:54" hidden="1" x14ac:dyDescent="0.35">
      <c r="A92" s="299">
        <f>IF(Input02!A84&lt;&gt;"",Input02!A84,"")</f>
        <v>79</v>
      </c>
      <c r="B92" s="30" t="str">
        <f>IF(Input02!B84&lt;&gt;"",Input02!B84,"")</f>
        <v/>
      </c>
      <c r="C92" s="299" t="str">
        <f>IF(Input02!C84&lt;&gt;"",Input02!C84,"")</f>
        <v/>
      </c>
      <c r="D92" s="301" t="str">
        <f>process02!BF95</f>
        <v/>
      </c>
      <c r="E92" s="301" t="str">
        <f>process02!BG95</f>
        <v/>
      </c>
      <c r="F92" s="301" t="str">
        <f>process02!BH95</f>
        <v/>
      </c>
      <c r="G92" s="301" t="str">
        <f>process02!BI95</f>
        <v/>
      </c>
      <c r="H92" s="301" t="str">
        <f>process02!BJ95</f>
        <v/>
      </c>
      <c r="I92" s="301" t="str">
        <f>process02!BK95</f>
        <v/>
      </c>
      <c r="J92" s="301" t="str">
        <f>process02!BL95</f>
        <v/>
      </c>
      <c r="K92" s="301" t="str">
        <f>process02!BM95</f>
        <v/>
      </c>
      <c r="L92" s="301" t="str">
        <f>process02!BN95</f>
        <v/>
      </c>
      <c r="M92" s="301" t="str">
        <f>process02!BO95</f>
        <v/>
      </c>
      <c r="N92" s="301" t="str">
        <f>process02!BP95</f>
        <v/>
      </c>
      <c r="O92" s="301" t="str">
        <f>process02!BQ95</f>
        <v/>
      </c>
      <c r="P92" s="301" t="str">
        <f>process02!BR95</f>
        <v/>
      </c>
      <c r="Q92" s="301" t="str">
        <f>process02!BS95</f>
        <v/>
      </c>
      <c r="R92" s="301" t="str">
        <f>process02!BT95</f>
        <v/>
      </c>
      <c r="S92" s="301" t="str">
        <f>process02!BU95</f>
        <v/>
      </c>
      <c r="T92" s="301" t="str">
        <f>process02!BV95</f>
        <v/>
      </c>
      <c r="U92" s="301" t="str">
        <f>process02!BW95</f>
        <v/>
      </c>
      <c r="V92" s="301" t="str">
        <f>process02!BX95</f>
        <v/>
      </c>
      <c r="W92" s="301" t="str">
        <f>process02!BY95</f>
        <v/>
      </c>
      <c r="X92" s="301" t="str">
        <f>process02!BZ95</f>
        <v/>
      </c>
      <c r="Y92" s="301" t="str">
        <f>process02!CA95</f>
        <v/>
      </c>
      <c r="Z92" s="301" t="str">
        <f>process02!CB95</f>
        <v/>
      </c>
      <c r="AA92" s="301" t="str">
        <f>process02!CC95</f>
        <v/>
      </c>
      <c r="AB92" s="301" t="str">
        <f>process02!CD95</f>
        <v/>
      </c>
      <c r="AC92" s="301" t="str">
        <f>process02!CE95</f>
        <v/>
      </c>
      <c r="AD92" s="301" t="str">
        <f>process02!CF95</f>
        <v/>
      </c>
      <c r="AE92" s="301" t="str">
        <f>process02!CG95</f>
        <v/>
      </c>
      <c r="AF92" s="301" t="str">
        <f>process02!CH95</f>
        <v/>
      </c>
      <c r="AG92" s="301" t="str">
        <f>process02!CI95</f>
        <v/>
      </c>
      <c r="AH92" s="301" t="str">
        <f>process02!CJ95</f>
        <v/>
      </c>
      <c r="AI92" s="301" t="str">
        <f>process02!CK95</f>
        <v/>
      </c>
      <c r="AJ92" s="301" t="str">
        <f>process02!CL95</f>
        <v/>
      </c>
      <c r="AK92" s="301" t="str">
        <f>process02!CM95</f>
        <v/>
      </c>
      <c r="AL92" s="301" t="str">
        <f>process02!CN95</f>
        <v/>
      </c>
      <c r="AM92" s="301" t="str">
        <f>process02!CO95</f>
        <v/>
      </c>
      <c r="AN92" s="301" t="str">
        <f>process02!CP95</f>
        <v/>
      </c>
      <c r="AO92" s="301" t="str">
        <f>process02!CQ95</f>
        <v/>
      </c>
      <c r="AP92" s="301" t="str">
        <f>process02!CR95</f>
        <v/>
      </c>
      <c r="AQ92" s="301" t="str">
        <f>process02!CS95</f>
        <v/>
      </c>
      <c r="AR92" s="301" t="str">
        <f>process02!CT95</f>
        <v/>
      </c>
      <c r="AS92" s="301" t="str">
        <f>process02!CU95</f>
        <v/>
      </c>
      <c r="AT92" s="301" t="str">
        <f>process02!CV95</f>
        <v/>
      </c>
      <c r="AU92" s="301" t="str">
        <f>process02!CW95</f>
        <v/>
      </c>
      <c r="AV92" s="301" t="str">
        <f>process02!CX95</f>
        <v/>
      </c>
      <c r="AW92" s="301" t="str">
        <f>process02!CY95</f>
        <v/>
      </c>
      <c r="AX92" s="301" t="str">
        <f>process02!CZ95</f>
        <v/>
      </c>
      <c r="AY92" s="301" t="str">
        <f>process02!DA95</f>
        <v/>
      </c>
      <c r="AZ92" s="301" t="str">
        <f>process02!DB95</f>
        <v/>
      </c>
      <c r="BA92" s="301" t="str">
        <f>process02!DC95</f>
        <v/>
      </c>
      <c r="BB92" s="302" t="str">
        <f>IF(Input02!CG84&lt;&gt;"",Input02!CG84,"")</f>
        <v/>
      </c>
    </row>
    <row r="93" spans="1:54" hidden="1" x14ac:dyDescent="0.35">
      <c r="A93" s="300">
        <f>IF(Input02!A85&lt;&gt;"",Input02!A85,"")</f>
        <v>80</v>
      </c>
      <c r="B93" s="292" t="str">
        <f>IF(Input02!B85&lt;&gt;"",Input02!B85,"")</f>
        <v/>
      </c>
      <c r="C93" s="300" t="str">
        <f>IF(Input02!C85&lt;&gt;"",Input02!C85,"")</f>
        <v/>
      </c>
      <c r="D93" s="303" t="str">
        <f>process02!BF96</f>
        <v/>
      </c>
      <c r="E93" s="303" t="str">
        <f>process02!BG96</f>
        <v/>
      </c>
      <c r="F93" s="303" t="str">
        <f>process02!BH96</f>
        <v/>
      </c>
      <c r="G93" s="303" t="str">
        <f>process02!BI96</f>
        <v/>
      </c>
      <c r="H93" s="303" t="str">
        <f>process02!BJ96</f>
        <v/>
      </c>
      <c r="I93" s="303" t="str">
        <f>process02!BK96</f>
        <v/>
      </c>
      <c r="J93" s="303" t="str">
        <f>process02!BL96</f>
        <v/>
      </c>
      <c r="K93" s="303" t="str">
        <f>process02!BM96</f>
        <v/>
      </c>
      <c r="L93" s="303" t="str">
        <f>process02!BN96</f>
        <v/>
      </c>
      <c r="M93" s="303" t="str">
        <f>process02!BO96</f>
        <v/>
      </c>
      <c r="N93" s="303" t="str">
        <f>process02!BP96</f>
        <v/>
      </c>
      <c r="O93" s="303" t="str">
        <f>process02!BQ96</f>
        <v/>
      </c>
      <c r="P93" s="303" t="str">
        <f>process02!BR96</f>
        <v/>
      </c>
      <c r="Q93" s="303" t="str">
        <f>process02!BS96</f>
        <v/>
      </c>
      <c r="R93" s="303" t="str">
        <f>process02!BT96</f>
        <v/>
      </c>
      <c r="S93" s="303" t="str">
        <f>process02!BU96</f>
        <v/>
      </c>
      <c r="T93" s="303" t="str">
        <f>process02!BV96</f>
        <v/>
      </c>
      <c r="U93" s="303" t="str">
        <f>process02!BW96</f>
        <v/>
      </c>
      <c r="V93" s="303" t="str">
        <f>process02!BX96</f>
        <v/>
      </c>
      <c r="W93" s="303" t="str">
        <f>process02!BY96</f>
        <v/>
      </c>
      <c r="X93" s="303" t="str">
        <f>process02!BZ96</f>
        <v/>
      </c>
      <c r="Y93" s="303" t="str">
        <f>process02!CA96</f>
        <v/>
      </c>
      <c r="Z93" s="303" t="str">
        <f>process02!CB96</f>
        <v/>
      </c>
      <c r="AA93" s="303" t="str">
        <f>process02!CC96</f>
        <v/>
      </c>
      <c r="AB93" s="303" t="str">
        <f>process02!CD96</f>
        <v/>
      </c>
      <c r="AC93" s="303" t="str">
        <f>process02!CE96</f>
        <v/>
      </c>
      <c r="AD93" s="303" t="str">
        <f>process02!CF96</f>
        <v/>
      </c>
      <c r="AE93" s="303" t="str">
        <f>process02!CG96</f>
        <v/>
      </c>
      <c r="AF93" s="303" t="str">
        <f>process02!CH96</f>
        <v/>
      </c>
      <c r="AG93" s="303" t="str">
        <f>process02!CI96</f>
        <v/>
      </c>
      <c r="AH93" s="303" t="str">
        <f>process02!CJ96</f>
        <v/>
      </c>
      <c r="AI93" s="303" t="str">
        <f>process02!CK96</f>
        <v/>
      </c>
      <c r="AJ93" s="303" t="str">
        <f>process02!CL96</f>
        <v/>
      </c>
      <c r="AK93" s="303" t="str">
        <f>process02!CM96</f>
        <v/>
      </c>
      <c r="AL93" s="303" t="str">
        <f>process02!CN96</f>
        <v/>
      </c>
      <c r="AM93" s="303" t="str">
        <f>process02!CO96</f>
        <v/>
      </c>
      <c r="AN93" s="303" t="str">
        <f>process02!CP96</f>
        <v/>
      </c>
      <c r="AO93" s="303" t="str">
        <f>process02!CQ96</f>
        <v/>
      </c>
      <c r="AP93" s="303" t="str">
        <f>process02!CR96</f>
        <v/>
      </c>
      <c r="AQ93" s="303" t="str">
        <f>process02!CS96</f>
        <v/>
      </c>
      <c r="AR93" s="303" t="str">
        <f>process02!CT96</f>
        <v/>
      </c>
      <c r="AS93" s="303" t="str">
        <f>process02!CU96</f>
        <v/>
      </c>
      <c r="AT93" s="303" t="str">
        <f>process02!CV96</f>
        <v/>
      </c>
      <c r="AU93" s="303" t="str">
        <f>process02!CW96</f>
        <v/>
      </c>
      <c r="AV93" s="303" t="str">
        <f>process02!CX96</f>
        <v/>
      </c>
      <c r="AW93" s="303" t="str">
        <f>process02!CY96</f>
        <v/>
      </c>
      <c r="AX93" s="303" t="str">
        <f>process02!CZ96</f>
        <v/>
      </c>
      <c r="AY93" s="303" t="str">
        <f>process02!DA96</f>
        <v/>
      </c>
      <c r="AZ93" s="303" t="str">
        <f>process02!DB96</f>
        <v/>
      </c>
      <c r="BA93" s="303" t="str">
        <f>process02!DC96</f>
        <v/>
      </c>
      <c r="BB93" s="304" t="str">
        <f>IF(Input02!CG85&lt;&gt;"",Input02!CG85,"")</f>
        <v/>
      </c>
    </row>
    <row r="94" spans="1:54" hidden="1" x14ac:dyDescent="0.35">
      <c r="A94" s="299">
        <f>IF(Input02!A86&lt;&gt;"",Input02!A86,"")</f>
        <v>81</v>
      </c>
      <c r="B94" s="30" t="str">
        <f>IF(Input02!B86&lt;&gt;"",Input02!B86,"")</f>
        <v/>
      </c>
      <c r="C94" s="299" t="str">
        <f>IF(Input02!C86&lt;&gt;"",Input02!C86,"")</f>
        <v/>
      </c>
      <c r="D94" s="301" t="str">
        <f>process02!BF97</f>
        <v/>
      </c>
      <c r="E94" s="301" t="str">
        <f>process02!BG97</f>
        <v/>
      </c>
      <c r="F94" s="301" t="str">
        <f>process02!BH97</f>
        <v/>
      </c>
      <c r="G94" s="301" t="str">
        <f>process02!BI97</f>
        <v/>
      </c>
      <c r="H94" s="301" t="str">
        <f>process02!BJ97</f>
        <v/>
      </c>
      <c r="I94" s="301" t="str">
        <f>process02!BK97</f>
        <v/>
      </c>
      <c r="J94" s="301" t="str">
        <f>process02!BL97</f>
        <v/>
      </c>
      <c r="K94" s="301" t="str">
        <f>process02!BM97</f>
        <v/>
      </c>
      <c r="L94" s="301" t="str">
        <f>process02!BN97</f>
        <v/>
      </c>
      <c r="M94" s="301" t="str">
        <f>process02!BO97</f>
        <v/>
      </c>
      <c r="N94" s="301" t="str">
        <f>process02!BP97</f>
        <v/>
      </c>
      <c r="O94" s="301" t="str">
        <f>process02!BQ97</f>
        <v/>
      </c>
      <c r="P94" s="301" t="str">
        <f>process02!BR97</f>
        <v/>
      </c>
      <c r="Q94" s="301" t="str">
        <f>process02!BS97</f>
        <v/>
      </c>
      <c r="R94" s="301" t="str">
        <f>process02!BT97</f>
        <v/>
      </c>
      <c r="S94" s="301" t="str">
        <f>process02!BU97</f>
        <v/>
      </c>
      <c r="T94" s="301" t="str">
        <f>process02!BV97</f>
        <v/>
      </c>
      <c r="U94" s="301" t="str">
        <f>process02!BW97</f>
        <v/>
      </c>
      <c r="V94" s="301" t="str">
        <f>process02!BX97</f>
        <v/>
      </c>
      <c r="W94" s="301" t="str">
        <f>process02!BY97</f>
        <v/>
      </c>
      <c r="X94" s="301" t="str">
        <f>process02!BZ97</f>
        <v/>
      </c>
      <c r="Y94" s="301" t="str">
        <f>process02!CA97</f>
        <v/>
      </c>
      <c r="Z94" s="301" t="str">
        <f>process02!CB97</f>
        <v/>
      </c>
      <c r="AA94" s="301" t="str">
        <f>process02!CC97</f>
        <v/>
      </c>
      <c r="AB94" s="301" t="str">
        <f>process02!CD97</f>
        <v/>
      </c>
      <c r="AC94" s="301" t="str">
        <f>process02!CE97</f>
        <v/>
      </c>
      <c r="AD94" s="301" t="str">
        <f>process02!CF97</f>
        <v/>
      </c>
      <c r="AE94" s="301" t="str">
        <f>process02!CG97</f>
        <v/>
      </c>
      <c r="AF94" s="301" t="str">
        <f>process02!CH97</f>
        <v/>
      </c>
      <c r="AG94" s="301" t="str">
        <f>process02!CI97</f>
        <v/>
      </c>
      <c r="AH94" s="301" t="str">
        <f>process02!CJ97</f>
        <v/>
      </c>
      <c r="AI94" s="301" t="str">
        <f>process02!CK97</f>
        <v/>
      </c>
      <c r="AJ94" s="301" t="str">
        <f>process02!CL97</f>
        <v/>
      </c>
      <c r="AK94" s="301" t="str">
        <f>process02!CM97</f>
        <v/>
      </c>
      <c r="AL94" s="301" t="str">
        <f>process02!CN97</f>
        <v/>
      </c>
      <c r="AM94" s="301" t="str">
        <f>process02!CO97</f>
        <v/>
      </c>
      <c r="AN94" s="301" t="str">
        <f>process02!CP97</f>
        <v/>
      </c>
      <c r="AO94" s="301" t="str">
        <f>process02!CQ97</f>
        <v/>
      </c>
      <c r="AP94" s="301" t="str">
        <f>process02!CR97</f>
        <v/>
      </c>
      <c r="AQ94" s="301" t="str">
        <f>process02!CS97</f>
        <v/>
      </c>
      <c r="AR94" s="301" t="str">
        <f>process02!CT97</f>
        <v/>
      </c>
      <c r="AS94" s="301" t="str">
        <f>process02!CU97</f>
        <v/>
      </c>
      <c r="AT94" s="301" t="str">
        <f>process02!CV97</f>
        <v/>
      </c>
      <c r="AU94" s="301" t="str">
        <f>process02!CW97</f>
        <v/>
      </c>
      <c r="AV94" s="301" t="str">
        <f>process02!CX97</f>
        <v/>
      </c>
      <c r="AW94" s="301" t="str">
        <f>process02!CY97</f>
        <v/>
      </c>
      <c r="AX94" s="301" t="str">
        <f>process02!CZ97</f>
        <v/>
      </c>
      <c r="AY94" s="301" t="str">
        <f>process02!DA97</f>
        <v/>
      </c>
      <c r="AZ94" s="301" t="str">
        <f>process02!DB97</f>
        <v/>
      </c>
      <c r="BA94" s="301" t="str">
        <f>process02!DC97</f>
        <v/>
      </c>
      <c r="BB94" s="302" t="str">
        <f>IF(Input02!CG86&lt;&gt;"",Input02!CG86,"")</f>
        <v/>
      </c>
    </row>
    <row r="95" spans="1:54" hidden="1" x14ac:dyDescent="0.35">
      <c r="A95" s="300">
        <f>IF(Input02!A87&lt;&gt;"",Input02!A87,"")</f>
        <v>82</v>
      </c>
      <c r="B95" s="292" t="str">
        <f>IF(Input02!B87&lt;&gt;"",Input02!B87,"")</f>
        <v/>
      </c>
      <c r="C95" s="300" t="str">
        <f>IF(Input02!C87&lt;&gt;"",Input02!C87,"")</f>
        <v/>
      </c>
      <c r="D95" s="303" t="str">
        <f>process02!BF98</f>
        <v/>
      </c>
      <c r="E95" s="303" t="str">
        <f>process02!BG98</f>
        <v/>
      </c>
      <c r="F95" s="303" t="str">
        <f>process02!BH98</f>
        <v/>
      </c>
      <c r="G95" s="303" t="str">
        <f>process02!BI98</f>
        <v/>
      </c>
      <c r="H95" s="303" t="str">
        <f>process02!BJ98</f>
        <v/>
      </c>
      <c r="I95" s="303" t="str">
        <f>process02!BK98</f>
        <v/>
      </c>
      <c r="J95" s="303" t="str">
        <f>process02!BL98</f>
        <v/>
      </c>
      <c r="K95" s="303" t="str">
        <f>process02!BM98</f>
        <v/>
      </c>
      <c r="L95" s="303" t="str">
        <f>process02!BN98</f>
        <v/>
      </c>
      <c r="M95" s="303" t="str">
        <f>process02!BO98</f>
        <v/>
      </c>
      <c r="N95" s="303" t="str">
        <f>process02!BP98</f>
        <v/>
      </c>
      <c r="O95" s="303" t="str">
        <f>process02!BQ98</f>
        <v/>
      </c>
      <c r="P95" s="303" t="str">
        <f>process02!BR98</f>
        <v/>
      </c>
      <c r="Q95" s="303" t="str">
        <f>process02!BS98</f>
        <v/>
      </c>
      <c r="R95" s="303" t="str">
        <f>process02!BT98</f>
        <v/>
      </c>
      <c r="S95" s="303" t="str">
        <f>process02!BU98</f>
        <v/>
      </c>
      <c r="T95" s="303" t="str">
        <f>process02!BV98</f>
        <v/>
      </c>
      <c r="U95" s="303" t="str">
        <f>process02!BW98</f>
        <v/>
      </c>
      <c r="V95" s="303" t="str">
        <f>process02!BX98</f>
        <v/>
      </c>
      <c r="W95" s="303" t="str">
        <f>process02!BY98</f>
        <v/>
      </c>
      <c r="X95" s="303" t="str">
        <f>process02!BZ98</f>
        <v/>
      </c>
      <c r="Y95" s="303" t="str">
        <f>process02!CA98</f>
        <v/>
      </c>
      <c r="Z95" s="303" t="str">
        <f>process02!CB98</f>
        <v/>
      </c>
      <c r="AA95" s="303" t="str">
        <f>process02!CC98</f>
        <v/>
      </c>
      <c r="AB95" s="303" t="str">
        <f>process02!CD98</f>
        <v/>
      </c>
      <c r="AC95" s="303" t="str">
        <f>process02!CE98</f>
        <v/>
      </c>
      <c r="AD95" s="303" t="str">
        <f>process02!CF98</f>
        <v/>
      </c>
      <c r="AE95" s="303" t="str">
        <f>process02!CG98</f>
        <v/>
      </c>
      <c r="AF95" s="303" t="str">
        <f>process02!CH98</f>
        <v/>
      </c>
      <c r="AG95" s="303" t="str">
        <f>process02!CI98</f>
        <v/>
      </c>
      <c r="AH95" s="303" t="str">
        <f>process02!CJ98</f>
        <v/>
      </c>
      <c r="AI95" s="303" t="str">
        <f>process02!CK98</f>
        <v/>
      </c>
      <c r="AJ95" s="303" t="str">
        <f>process02!CL98</f>
        <v/>
      </c>
      <c r="AK95" s="303" t="str">
        <f>process02!CM98</f>
        <v/>
      </c>
      <c r="AL95" s="303" t="str">
        <f>process02!CN98</f>
        <v/>
      </c>
      <c r="AM95" s="303" t="str">
        <f>process02!CO98</f>
        <v/>
      </c>
      <c r="AN95" s="303" t="str">
        <f>process02!CP98</f>
        <v/>
      </c>
      <c r="AO95" s="303" t="str">
        <f>process02!CQ98</f>
        <v/>
      </c>
      <c r="AP95" s="303" t="str">
        <f>process02!CR98</f>
        <v/>
      </c>
      <c r="AQ95" s="303" t="str">
        <f>process02!CS98</f>
        <v/>
      </c>
      <c r="AR95" s="303" t="str">
        <f>process02!CT98</f>
        <v/>
      </c>
      <c r="AS95" s="303" t="str">
        <f>process02!CU98</f>
        <v/>
      </c>
      <c r="AT95" s="303" t="str">
        <f>process02!CV98</f>
        <v/>
      </c>
      <c r="AU95" s="303" t="str">
        <f>process02!CW98</f>
        <v/>
      </c>
      <c r="AV95" s="303" t="str">
        <f>process02!CX98</f>
        <v/>
      </c>
      <c r="AW95" s="303" t="str">
        <f>process02!CY98</f>
        <v/>
      </c>
      <c r="AX95" s="303" t="str">
        <f>process02!CZ98</f>
        <v/>
      </c>
      <c r="AY95" s="303" t="str">
        <f>process02!DA98</f>
        <v/>
      </c>
      <c r="AZ95" s="303" t="str">
        <f>process02!DB98</f>
        <v/>
      </c>
      <c r="BA95" s="303" t="str">
        <f>process02!DC98</f>
        <v/>
      </c>
      <c r="BB95" s="304" t="str">
        <f>IF(Input02!CG87&lt;&gt;"",Input02!CG87,"")</f>
        <v/>
      </c>
    </row>
    <row r="96" spans="1:54" hidden="1" x14ac:dyDescent="0.35">
      <c r="A96" s="299">
        <f>IF(Input02!A88&lt;&gt;"",Input02!A88,"")</f>
        <v>83</v>
      </c>
      <c r="B96" s="30" t="str">
        <f>IF(Input02!B88&lt;&gt;"",Input02!B88,"")</f>
        <v/>
      </c>
      <c r="C96" s="299" t="str">
        <f>IF(Input02!C88&lt;&gt;"",Input02!C88,"")</f>
        <v/>
      </c>
      <c r="D96" s="301" t="str">
        <f>process02!BF99</f>
        <v/>
      </c>
      <c r="E96" s="301" t="str">
        <f>process02!BG99</f>
        <v/>
      </c>
      <c r="F96" s="301" t="str">
        <f>process02!BH99</f>
        <v/>
      </c>
      <c r="G96" s="301" t="str">
        <f>process02!BI99</f>
        <v/>
      </c>
      <c r="H96" s="301" t="str">
        <f>process02!BJ99</f>
        <v/>
      </c>
      <c r="I96" s="301" t="str">
        <f>process02!BK99</f>
        <v/>
      </c>
      <c r="J96" s="301" t="str">
        <f>process02!BL99</f>
        <v/>
      </c>
      <c r="K96" s="301" t="str">
        <f>process02!BM99</f>
        <v/>
      </c>
      <c r="L96" s="301" t="str">
        <f>process02!BN99</f>
        <v/>
      </c>
      <c r="M96" s="301" t="str">
        <f>process02!BO99</f>
        <v/>
      </c>
      <c r="N96" s="301" t="str">
        <f>process02!BP99</f>
        <v/>
      </c>
      <c r="O96" s="301" t="str">
        <f>process02!BQ99</f>
        <v/>
      </c>
      <c r="P96" s="301" t="str">
        <f>process02!BR99</f>
        <v/>
      </c>
      <c r="Q96" s="301" t="str">
        <f>process02!BS99</f>
        <v/>
      </c>
      <c r="R96" s="301" t="str">
        <f>process02!BT99</f>
        <v/>
      </c>
      <c r="S96" s="301" t="str">
        <f>process02!BU99</f>
        <v/>
      </c>
      <c r="T96" s="301" t="str">
        <f>process02!BV99</f>
        <v/>
      </c>
      <c r="U96" s="301" t="str">
        <f>process02!BW99</f>
        <v/>
      </c>
      <c r="V96" s="301" t="str">
        <f>process02!BX99</f>
        <v/>
      </c>
      <c r="W96" s="301" t="str">
        <f>process02!BY99</f>
        <v/>
      </c>
      <c r="X96" s="301" t="str">
        <f>process02!BZ99</f>
        <v/>
      </c>
      <c r="Y96" s="301" t="str">
        <f>process02!CA99</f>
        <v/>
      </c>
      <c r="Z96" s="301" t="str">
        <f>process02!CB99</f>
        <v/>
      </c>
      <c r="AA96" s="301" t="str">
        <f>process02!CC99</f>
        <v/>
      </c>
      <c r="AB96" s="301" t="str">
        <f>process02!CD99</f>
        <v/>
      </c>
      <c r="AC96" s="301" t="str">
        <f>process02!CE99</f>
        <v/>
      </c>
      <c r="AD96" s="301" t="str">
        <f>process02!CF99</f>
        <v/>
      </c>
      <c r="AE96" s="301" t="str">
        <f>process02!CG99</f>
        <v/>
      </c>
      <c r="AF96" s="301" t="str">
        <f>process02!CH99</f>
        <v/>
      </c>
      <c r="AG96" s="301" t="str">
        <f>process02!CI99</f>
        <v/>
      </c>
      <c r="AH96" s="301" t="str">
        <f>process02!CJ99</f>
        <v/>
      </c>
      <c r="AI96" s="301" t="str">
        <f>process02!CK99</f>
        <v/>
      </c>
      <c r="AJ96" s="301" t="str">
        <f>process02!CL99</f>
        <v/>
      </c>
      <c r="AK96" s="301" t="str">
        <f>process02!CM99</f>
        <v/>
      </c>
      <c r="AL96" s="301" t="str">
        <f>process02!CN99</f>
        <v/>
      </c>
      <c r="AM96" s="301" t="str">
        <f>process02!CO99</f>
        <v/>
      </c>
      <c r="AN96" s="301" t="str">
        <f>process02!CP99</f>
        <v/>
      </c>
      <c r="AO96" s="301" t="str">
        <f>process02!CQ99</f>
        <v/>
      </c>
      <c r="AP96" s="301" t="str">
        <f>process02!CR99</f>
        <v/>
      </c>
      <c r="AQ96" s="301" t="str">
        <f>process02!CS99</f>
        <v/>
      </c>
      <c r="AR96" s="301" t="str">
        <f>process02!CT99</f>
        <v/>
      </c>
      <c r="AS96" s="301" t="str">
        <f>process02!CU99</f>
        <v/>
      </c>
      <c r="AT96" s="301" t="str">
        <f>process02!CV99</f>
        <v/>
      </c>
      <c r="AU96" s="301" t="str">
        <f>process02!CW99</f>
        <v/>
      </c>
      <c r="AV96" s="301" t="str">
        <f>process02!CX99</f>
        <v/>
      </c>
      <c r="AW96" s="301" t="str">
        <f>process02!CY99</f>
        <v/>
      </c>
      <c r="AX96" s="301" t="str">
        <f>process02!CZ99</f>
        <v/>
      </c>
      <c r="AY96" s="301" t="str">
        <f>process02!DA99</f>
        <v/>
      </c>
      <c r="AZ96" s="301" t="str">
        <f>process02!DB99</f>
        <v/>
      </c>
      <c r="BA96" s="301" t="str">
        <f>process02!DC99</f>
        <v/>
      </c>
      <c r="BB96" s="302" t="str">
        <f>IF(Input02!CG88&lt;&gt;"",Input02!CG88,"")</f>
        <v/>
      </c>
    </row>
    <row r="97" spans="1:54" hidden="1" x14ac:dyDescent="0.35">
      <c r="A97" s="300">
        <f>IF(Input02!A89&lt;&gt;"",Input02!A89,"")</f>
        <v>84</v>
      </c>
      <c r="B97" s="292" t="str">
        <f>IF(Input02!B89&lt;&gt;"",Input02!B89,"")</f>
        <v/>
      </c>
      <c r="C97" s="300" t="str">
        <f>IF(Input02!C89&lt;&gt;"",Input02!C89,"")</f>
        <v/>
      </c>
      <c r="D97" s="303" t="str">
        <f>process02!BF100</f>
        <v/>
      </c>
      <c r="E97" s="303" t="str">
        <f>process02!BG100</f>
        <v/>
      </c>
      <c r="F97" s="303" t="str">
        <f>process02!BH100</f>
        <v/>
      </c>
      <c r="G97" s="303" t="str">
        <f>process02!BI100</f>
        <v/>
      </c>
      <c r="H97" s="303" t="str">
        <f>process02!BJ100</f>
        <v/>
      </c>
      <c r="I97" s="303" t="str">
        <f>process02!BK100</f>
        <v/>
      </c>
      <c r="J97" s="303" t="str">
        <f>process02!BL100</f>
        <v/>
      </c>
      <c r="K97" s="303" t="str">
        <f>process02!BM100</f>
        <v/>
      </c>
      <c r="L97" s="303" t="str">
        <f>process02!BN100</f>
        <v/>
      </c>
      <c r="M97" s="303" t="str">
        <f>process02!BO100</f>
        <v/>
      </c>
      <c r="N97" s="303" t="str">
        <f>process02!BP100</f>
        <v/>
      </c>
      <c r="O97" s="303" t="str">
        <f>process02!BQ100</f>
        <v/>
      </c>
      <c r="P97" s="303" t="str">
        <f>process02!BR100</f>
        <v/>
      </c>
      <c r="Q97" s="303" t="str">
        <f>process02!BS100</f>
        <v/>
      </c>
      <c r="R97" s="303" t="str">
        <f>process02!BT100</f>
        <v/>
      </c>
      <c r="S97" s="303" t="str">
        <f>process02!BU100</f>
        <v/>
      </c>
      <c r="T97" s="303" t="str">
        <f>process02!BV100</f>
        <v/>
      </c>
      <c r="U97" s="303" t="str">
        <f>process02!BW100</f>
        <v/>
      </c>
      <c r="V97" s="303" t="str">
        <f>process02!BX100</f>
        <v/>
      </c>
      <c r="W97" s="303" t="str">
        <f>process02!BY100</f>
        <v/>
      </c>
      <c r="X97" s="303" t="str">
        <f>process02!BZ100</f>
        <v/>
      </c>
      <c r="Y97" s="303" t="str">
        <f>process02!CA100</f>
        <v/>
      </c>
      <c r="Z97" s="303" t="str">
        <f>process02!CB100</f>
        <v/>
      </c>
      <c r="AA97" s="303" t="str">
        <f>process02!CC100</f>
        <v/>
      </c>
      <c r="AB97" s="303" t="str">
        <f>process02!CD100</f>
        <v/>
      </c>
      <c r="AC97" s="303" t="str">
        <f>process02!CE100</f>
        <v/>
      </c>
      <c r="AD97" s="303" t="str">
        <f>process02!CF100</f>
        <v/>
      </c>
      <c r="AE97" s="303" t="str">
        <f>process02!CG100</f>
        <v/>
      </c>
      <c r="AF97" s="303" t="str">
        <f>process02!CH100</f>
        <v/>
      </c>
      <c r="AG97" s="303" t="str">
        <f>process02!CI100</f>
        <v/>
      </c>
      <c r="AH97" s="303" t="str">
        <f>process02!CJ100</f>
        <v/>
      </c>
      <c r="AI97" s="303" t="str">
        <f>process02!CK100</f>
        <v/>
      </c>
      <c r="AJ97" s="303" t="str">
        <f>process02!CL100</f>
        <v/>
      </c>
      <c r="AK97" s="303" t="str">
        <f>process02!CM100</f>
        <v/>
      </c>
      <c r="AL97" s="303" t="str">
        <f>process02!CN100</f>
        <v/>
      </c>
      <c r="AM97" s="303" t="str">
        <f>process02!CO100</f>
        <v/>
      </c>
      <c r="AN97" s="303" t="str">
        <f>process02!CP100</f>
        <v/>
      </c>
      <c r="AO97" s="303" t="str">
        <f>process02!CQ100</f>
        <v/>
      </c>
      <c r="AP97" s="303" t="str">
        <f>process02!CR100</f>
        <v/>
      </c>
      <c r="AQ97" s="303" t="str">
        <f>process02!CS100</f>
        <v/>
      </c>
      <c r="AR97" s="303" t="str">
        <f>process02!CT100</f>
        <v/>
      </c>
      <c r="AS97" s="303" t="str">
        <f>process02!CU100</f>
        <v/>
      </c>
      <c r="AT97" s="303" t="str">
        <f>process02!CV100</f>
        <v/>
      </c>
      <c r="AU97" s="303" t="str">
        <f>process02!CW100</f>
        <v/>
      </c>
      <c r="AV97" s="303" t="str">
        <f>process02!CX100</f>
        <v/>
      </c>
      <c r="AW97" s="303" t="str">
        <f>process02!CY100</f>
        <v/>
      </c>
      <c r="AX97" s="303" t="str">
        <f>process02!CZ100</f>
        <v/>
      </c>
      <c r="AY97" s="303" t="str">
        <f>process02!DA100</f>
        <v/>
      </c>
      <c r="AZ97" s="303" t="str">
        <f>process02!DB100</f>
        <v/>
      </c>
      <c r="BA97" s="303" t="str">
        <f>process02!DC100</f>
        <v/>
      </c>
      <c r="BB97" s="304" t="str">
        <f>IF(Input02!CG89&lt;&gt;"",Input02!CG89,"")</f>
        <v/>
      </c>
    </row>
    <row r="98" spans="1:54" hidden="1" x14ac:dyDescent="0.35">
      <c r="A98" s="299">
        <f>IF(Input02!A90&lt;&gt;"",Input02!A90,"")</f>
        <v>85</v>
      </c>
      <c r="B98" s="30" t="str">
        <f>IF(Input02!B90&lt;&gt;"",Input02!B90,"")</f>
        <v/>
      </c>
      <c r="C98" s="299" t="str">
        <f>IF(Input02!C90&lt;&gt;"",Input02!C90,"")</f>
        <v/>
      </c>
      <c r="D98" s="301" t="str">
        <f>process02!BF101</f>
        <v/>
      </c>
      <c r="E98" s="301" t="str">
        <f>process02!BG101</f>
        <v/>
      </c>
      <c r="F98" s="301" t="str">
        <f>process02!BH101</f>
        <v/>
      </c>
      <c r="G98" s="301" t="str">
        <f>process02!BI101</f>
        <v/>
      </c>
      <c r="H98" s="301" t="str">
        <f>process02!BJ101</f>
        <v/>
      </c>
      <c r="I98" s="301" t="str">
        <f>process02!BK101</f>
        <v/>
      </c>
      <c r="J98" s="301" t="str">
        <f>process02!BL101</f>
        <v/>
      </c>
      <c r="K98" s="301" t="str">
        <f>process02!BM101</f>
        <v/>
      </c>
      <c r="L98" s="301" t="str">
        <f>process02!BN101</f>
        <v/>
      </c>
      <c r="M98" s="301" t="str">
        <f>process02!BO101</f>
        <v/>
      </c>
      <c r="N98" s="301" t="str">
        <f>process02!BP101</f>
        <v/>
      </c>
      <c r="O98" s="301" t="str">
        <f>process02!BQ101</f>
        <v/>
      </c>
      <c r="P98" s="301" t="str">
        <f>process02!BR101</f>
        <v/>
      </c>
      <c r="Q98" s="301" t="str">
        <f>process02!BS101</f>
        <v/>
      </c>
      <c r="R98" s="301" t="str">
        <f>process02!BT101</f>
        <v/>
      </c>
      <c r="S98" s="301" t="str">
        <f>process02!BU101</f>
        <v/>
      </c>
      <c r="T98" s="301" t="str">
        <f>process02!BV101</f>
        <v/>
      </c>
      <c r="U98" s="301" t="str">
        <f>process02!BW101</f>
        <v/>
      </c>
      <c r="V98" s="301" t="str">
        <f>process02!BX101</f>
        <v/>
      </c>
      <c r="W98" s="301" t="str">
        <f>process02!BY101</f>
        <v/>
      </c>
      <c r="X98" s="301" t="str">
        <f>process02!BZ101</f>
        <v/>
      </c>
      <c r="Y98" s="301" t="str">
        <f>process02!CA101</f>
        <v/>
      </c>
      <c r="Z98" s="301" t="str">
        <f>process02!CB101</f>
        <v/>
      </c>
      <c r="AA98" s="301" t="str">
        <f>process02!CC101</f>
        <v/>
      </c>
      <c r="AB98" s="301" t="str">
        <f>process02!CD101</f>
        <v/>
      </c>
      <c r="AC98" s="301" t="str">
        <f>process02!CE101</f>
        <v/>
      </c>
      <c r="AD98" s="301" t="str">
        <f>process02!CF101</f>
        <v/>
      </c>
      <c r="AE98" s="301" t="str">
        <f>process02!CG101</f>
        <v/>
      </c>
      <c r="AF98" s="301" t="str">
        <f>process02!CH101</f>
        <v/>
      </c>
      <c r="AG98" s="301" t="str">
        <f>process02!CI101</f>
        <v/>
      </c>
      <c r="AH98" s="301" t="str">
        <f>process02!CJ101</f>
        <v/>
      </c>
      <c r="AI98" s="301" t="str">
        <f>process02!CK101</f>
        <v/>
      </c>
      <c r="AJ98" s="301" t="str">
        <f>process02!CL101</f>
        <v/>
      </c>
      <c r="AK98" s="301" t="str">
        <f>process02!CM101</f>
        <v/>
      </c>
      <c r="AL98" s="301" t="str">
        <f>process02!CN101</f>
        <v/>
      </c>
      <c r="AM98" s="301" t="str">
        <f>process02!CO101</f>
        <v/>
      </c>
      <c r="AN98" s="301" t="str">
        <f>process02!CP101</f>
        <v/>
      </c>
      <c r="AO98" s="301" t="str">
        <f>process02!CQ101</f>
        <v/>
      </c>
      <c r="AP98" s="301" t="str">
        <f>process02!CR101</f>
        <v/>
      </c>
      <c r="AQ98" s="301" t="str">
        <f>process02!CS101</f>
        <v/>
      </c>
      <c r="AR98" s="301" t="str">
        <f>process02!CT101</f>
        <v/>
      </c>
      <c r="AS98" s="301" t="str">
        <f>process02!CU101</f>
        <v/>
      </c>
      <c r="AT98" s="301" t="str">
        <f>process02!CV101</f>
        <v/>
      </c>
      <c r="AU98" s="301" t="str">
        <f>process02!CW101</f>
        <v/>
      </c>
      <c r="AV98" s="301" t="str">
        <f>process02!CX101</f>
        <v/>
      </c>
      <c r="AW98" s="301" t="str">
        <f>process02!CY101</f>
        <v/>
      </c>
      <c r="AX98" s="301" t="str">
        <f>process02!CZ101</f>
        <v/>
      </c>
      <c r="AY98" s="301" t="str">
        <f>process02!DA101</f>
        <v/>
      </c>
      <c r="AZ98" s="301" t="str">
        <f>process02!DB101</f>
        <v/>
      </c>
      <c r="BA98" s="301" t="str">
        <f>process02!DC101</f>
        <v/>
      </c>
      <c r="BB98" s="302" t="str">
        <f>IF(Input02!CG90&lt;&gt;"",Input02!CG90,"")</f>
        <v/>
      </c>
    </row>
    <row r="99" spans="1:54" hidden="1" x14ac:dyDescent="0.35">
      <c r="A99" s="300">
        <f>IF(Input02!A91&lt;&gt;"",Input02!A91,"")</f>
        <v>86</v>
      </c>
      <c r="B99" s="292" t="str">
        <f>IF(Input02!B91&lt;&gt;"",Input02!B91,"")</f>
        <v/>
      </c>
      <c r="C99" s="300" t="str">
        <f>IF(Input02!C91&lt;&gt;"",Input02!C91,"")</f>
        <v/>
      </c>
      <c r="D99" s="303" t="str">
        <f>process02!BF102</f>
        <v/>
      </c>
      <c r="E99" s="303" t="str">
        <f>process02!BG102</f>
        <v/>
      </c>
      <c r="F99" s="303" t="str">
        <f>process02!BH102</f>
        <v/>
      </c>
      <c r="G99" s="303" t="str">
        <f>process02!BI102</f>
        <v/>
      </c>
      <c r="H99" s="303" t="str">
        <f>process02!BJ102</f>
        <v/>
      </c>
      <c r="I99" s="303" t="str">
        <f>process02!BK102</f>
        <v/>
      </c>
      <c r="J99" s="303" t="str">
        <f>process02!BL102</f>
        <v/>
      </c>
      <c r="K99" s="303" t="str">
        <f>process02!BM102</f>
        <v/>
      </c>
      <c r="L99" s="303" t="str">
        <f>process02!BN102</f>
        <v/>
      </c>
      <c r="M99" s="303" t="str">
        <f>process02!BO102</f>
        <v/>
      </c>
      <c r="N99" s="303" t="str">
        <f>process02!BP102</f>
        <v/>
      </c>
      <c r="O99" s="303" t="str">
        <f>process02!BQ102</f>
        <v/>
      </c>
      <c r="P99" s="303" t="str">
        <f>process02!BR102</f>
        <v/>
      </c>
      <c r="Q99" s="303" t="str">
        <f>process02!BS102</f>
        <v/>
      </c>
      <c r="R99" s="303" t="str">
        <f>process02!BT102</f>
        <v/>
      </c>
      <c r="S99" s="303" t="str">
        <f>process02!BU102</f>
        <v/>
      </c>
      <c r="T99" s="303" t="str">
        <f>process02!BV102</f>
        <v/>
      </c>
      <c r="U99" s="303" t="str">
        <f>process02!BW102</f>
        <v/>
      </c>
      <c r="V99" s="303" t="str">
        <f>process02!BX102</f>
        <v/>
      </c>
      <c r="W99" s="303" t="str">
        <f>process02!BY102</f>
        <v/>
      </c>
      <c r="X99" s="303" t="str">
        <f>process02!BZ102</f>
        <v/>
      </c>
      <c r="Y99" s="303" t="str">
        <f>process02!CA102</f>
        <v/>
      </c>
      <c r="Z99" s="303" t="str">
        <f>process02!CB102</f>
        <v/>
      </c>
      <c r="AA99" s="303" t="str">
        <f>process02!CC102</f>
        <v/>
      </c>
      <c r="AB99" s="303" t="str">
        <f>process02!CD102</f>
        <v/>
      </c>
      <c r="AC99" s="303" t="str">
        <f>process02!CE102</f>
        <v/>
      </c>
      <c r="AD99" s="303" t="str">
        <f>process02!CF102</f>
        <v/>
      </c>
      <c r="AE99" s="303" t="str">
        <f>process02!CG102</f>
        <v/>
      </c>
      <c r="AF99" s="303" t="str">
        <f>process02!CH102</f>
        <v/>
      </c>
      <c r="AG99" s="303" t="str">
        <f>process02!CI102</f>
        <v/>
      </c>
      <c r="AH99" s="303" t="str">
        <f>process02!CJ102</f>
        <v/>
      </c>
      <c r="AI99" s="303" t="str">
        <f>process02!CK102</f>
        <v/>
      </c>
      <c r="AJ99" s="303" t="str">
        <f>process02!CL102</f>
        <v/>
      </c>
      <c r="AK99" s="303" t="str">
        <f>process02!CM102</f>
        <v/>
      </c>
      <c r="AL99" s="303" t="str">
        <f>process02!CN102</f>
        <v/>
      </c>
      <c r="AM99" s="303" t="str">
        <f>process02!CO102</f>
        <v/>
      </c>
      <c r="AN99" s="303" t="str">
        <f>process02!CP102</f>
        <v/>
      </c>
      <c r="AO99" s="303" t="str">
        <f>process02!CQ102</f>
        <v/>
      </c>
      <c r="AP99" s="303" t="str">
        <f>process02!CR102</f>
        <v/>
      </c>
      <c r="AQ99" s="303" t="str">
        <f>process02!CS102</f>
        <v/>
      </c>
      <c r="AR99" s="303" t="str">
        <f>process02!CT102</f>
        <v/>
      </c>
      <c r="AS99" s="303" t="str">
        <f>process02!CU102</f>
        <v/>
      </c>
      <c r="AT99" s="303" t="str">
        <f>process02!CV102</f>
        <v/>
      </c>
      <c r="AU99" s="303" t="str">
        <f>process02!CW102</f>
        <v/>
      </c>
      <c r="AV99" s="303" t="str">
        <f>process02!CX102</f>
        <v/>
      </c>
      <c r="AW99" s="303" t="str">
        <f>process02!CY102</f>
        <v/>
      </c>
      <c r="AX99" s="303" t="str">
        <f>process02!CZ102</f>
        <v/>
      </c>
      <c r="AY99" s="303" t="str">
        <f>process02!DA102</f>
        <v/>
      </c>
      <c r="AZ99" s="303" t="str">
        <f>process02!DB102</f>
        <v/>
      </c>
      <c r="BA99" s="303" t="str">
        <f>process02!DC102</f>
        <v/>
      </c>
      <c r="BB99" s="304" t="str">
        <f>IF(Input02!CG91&lt;&gt;"",Input02!CG91,"")</f>
        <v/>
      </c>
    </row>
    <row r="100" spans="1:54" hidden="1" x14ac:dyDescent="0.35">
      <c r="A100" s="299">
        <f>IF(Input02!A92&lt;&gt;"",Input02!A92,"")</f>
        <v>87</v>
      </c>
      <c r="B100" s="30" t="str">
        <f>IF(Input02!B92&lt;&gt;"",Input02!B92,"")</f>
        <v/>
      </c>
      <c r="C100" s="299" t="str">
        <f>IF(Input02!C92&lt;&gt;"",Input02!C92,"")</f>
        <v/>
      </c>
      <c r="D100" s="301" t="str">
        <f>process02!BF103</f>
        <v/>
      </c>
      <c r="E100" s="301" t="str">
        <f>process02!BG103</f>
        <v/>
      </c>
      <c r="F100" s="301" t="str">
        <f>process02!BH103</f>
        <v/>
      </c>
      <c r="G100" s="301" t="str">
        <f>process02!BI103</f>
        <v/>
      </c>
      <c r="H100" s="301" t="str">
        <f>process02!BJ103</f>
        <v/>
      </c>
      <c r="I100" s="301" t="str">
        <f>process02!BK103</f>
        <v/>
      </c>
      <c r="J100" s="301" t="str">
        <f>process02!BL103</f>
        <v/>
      </c>
      <c r="K100" s="301" t="str">
        <f>process02!BM103</f>
        <v/>
      </c>
      <c r="L100" s="301" t="str">
        <f>process02!BN103</f>
        <v/>
      </c>
      <c r="M100" s="301" t="str">
        <f>process02!BO103</f>
        <v/>
      </c>
      <c r="N100" s="301" t="str">
        <f>process02!BP103</f>
        <v/>
      </c>
      <c r="O100" s="301" t="str">
        <f>process02!BQ103</f>
        <v/>
      </c>
      <c r="P100" s="301" t="str">
        <f>process02!BR103</f>
        <v/>
      </c>
      <c r="Q100" s="301" t="str">
        <f>process02!BS103</f>
        <v/>
      </c>
      <c r="R100" s="301" t="str">
        <f>process02!BT103</f>
        <v/>
      </c>
      <c r="S100" s="301" t="str">
        <f>process02!BU103</f>
        <v/>
      </c>
      <c r="T100" s="301" t="str">
        <f>process02!BV103</f>
        <v/>
      </c>
      <c r="U100" s="301" t="str">
        <f>process02!BW103</f>
        <v/>
      </c>
      <c r="V100" s="301" t="str">
        <f>process02!BX103</f>
        <v/>
      </c>
      <c r="W100" s="301" t="str">
        <f>process02!BY103</f>
        <v/>
      </c>
      <c r="X100" s="301" t="str">
        <f>process02!BZ103</f>
        <v/>
      </c>
      <c r="Y100" s="301" t="str">
        <f>process02!CA103</f>
        <v/>
      </c>
      <c r="Z100" s="301" t="str">
        <f>process02!CB103</f>
        <v/>
      </c>
      <c r="AA100" s="301" t="str">
        <f>process02!CC103</f>
        <v/>
      </c>
      <c r="AB100" s="301" t="str">
        <f>process02!CD103</f>
        <v/>
      </c>
      <c r="AC100" s="301" t="str">
        <f>process02!CE103</f>
        <v/>
      </c>
      <c r="AD100" s="301" t="str">
        <f>process02!CF103</f>
        <v/>
      </c>
      <c r="AE100" s="301" t="str">
        <f>process02!CG103</f>
        <v/>
      </c>
      <c r="AF100" s="301" t="str">
        <f>process02!CH103</f>
        <v/>
      </c>
      <c r="AG100" s="301" t="str">
        <f>process02!CI103</f>
        <v/>
      </c>
      <c r="AH100" s="301" t="str">
        <f>process02!CJ103</f>
        <v/>
      </c>
      <c r="AI100" s="301" t="str">
        <f>process02!CK103</f>
        <v/>
      </c>
      <c r="AJ100" s="301" t="str">
        <f>process02!CL103</f>
        <v/>
      </c>
      <c r="AK100" s="301" t="str">
        <f>process02!CM103</f>
        <v/>
      </c>
      <c r="AL100" s="301" t="str">
        <f>process02!CN103</f>
        <v/>
      </c>
      <c r="AM100" s="301" t="str">
        <f>process02!CO103</f>
        <v/>
      </c>
      <c r="AN100" s="301" t="str">
        <f>process02!CP103</f>
        <v/>
      </c>
      <c r="AO100" s="301" t="str">
        <f>process02!CQ103</f>
        <v/>
      </c>
      <c r="AP100" s="301" t="str">
        <f>process02!CR103</f>
        <v/>
      </c>
      <c r="AQ100" s="301" t="str">
        <f>process02!CS103</f>
        <v/>
      </c>
      <c r="AR100" s="301" t="str">
        <f>process02!CT103</f>
        <v/>
      </c>
      <c r="AS100" s="301" t="str">
        <f>process02!CU103</f>
        <v/>
      </c>
      <c r="AT100" s="301" t="str">
        <f>process02!CV103</f>
        <v/>
      </c>
      <c r="AU100" s="301" t="str">
        <f>process02!CW103</f>
        <v/>
      </c>
      <c r="AV100" s="301" t="str">
        <f>process02!CX103</f>
        <v/>
      </c>
      <c r="AW100" s="301" t="str">
        <f>process02!CY103</f>
        <v/>
      </c>
      <c r="AX100" s="301" t="str">
        <f>process02!CZ103</f>
        <v/>
      </c>
      <c r="AY100" s="301" t="str">
        <f>process02!DA103</f>
        <v/>
      </c>
      <c r="AZ100" s="301" t="str">
        <f>process02!DB103</f>
        <v/>
      </c>
      <c r="BA100" s="301" t="str">
        <f>process02!DC103</f>
        <v/>
      </c>
      <c r="BB100" s="302" t="str">
        <f>IF(Input02!CG92&lt;&gt;"",Input02!CG92,"")</f>
        <v/>
      </c>
    </row>
    <row r="101" spans="1:54" hidden="1" x14ac:dyDescent="0.35">
      <c r="A101" s="300">
        <f>IF(Input02!A93&lt;&gt;"",Input02!A93,"")</f>
        <v>88</v>
      </c>
      <c r="B101" s="292" t="str">
        <f>IF(Input02!B93&lt;&gt;"",Input02!B93,"")</f>
        <v/>
      </c>
      <c r="C101" s="300" t="str">
        <f>IF(Input02!C93&lt;&gt;"",Input02!C93,"")</f>
        <v/>
      </c>
      <c r="D101" s="303" t="str">
        <f>process02!BF104</f>
        <v/>
      </c>
      <c r="E101" s="303" t="str">
        <f>process02!BG104</f>
        <v/>
      </c>
      <c r="F101" s="303" t="str">
        <f>process02!BH104</f>
        <v/>
      </c>
      <c r="G101" s="303" t="str">
        <f>process02!BI104</f>
        <v/>
      </c>
      <c r="H101" s="303" t="str">
        <f>process02!BJ104</f>
        <v/>
      </c>
      <c r="I101" s="303" t="str">
        <f>process02!BK104</f>
        <v/>
      </c>
      <c r="J101" s="303" t="str">
        <f>process02!BL104</f>
        <v/>
      </c>
      <c r="K101" s="303" t="str">
        <f>process02!BM104</f>
        <v/>
      </c>
      <c r="L101" s="303" t="str">
        <f>process02!BN104</f>
        <v/>
      </c>
      <c r="M101" s="303" t="str">
        <f>process02!BO104</f>
        <v/>
      </c>
      <c r="N101" s="303" t="str">
        <f>process02!BP104</f>
        <v/>
      </c>
      <c r="O101" s="303" t="str">
        <f>process02!BQ104</f>
        <v/>
      </c>
      <c r="P101" s="303" t="str">
        <f>process02!BR104</f>
        <v/>
      </c>
      <c r="Q101" s="303" t="str">
        <f>process02!BS104</f>
        <v/>
      </c>
      <c r="R101" s="303" t="str">
        <f>process02!BT104</f>
        <v/>
      </c>
      <c r="S101" s="303" t="str">
        <f>process02!BU104</f>
        <v/>
      </c>
      <c r="T101" s="303" t="str">
        <f>process02!BV104</f>
        <v/>
      </c>
      <c r="U101" s="303" t="str">
        <f>process02!BW104</f>
        <v/>
      </c>
      <c r="V101" s="303" t="str">
        <f>process02!BX104</f>
        <v/>
      </c>
      <c r="W101" s="303" t="str">
        <f>process02!BY104</f>
        <v/>
      </c>
      <c r="X101" s="303" t="str">
        <f>process02!BZ104</f>
        <v/>
      </c>
      <c r="Y101" s="303" t="str">
        <f>process02!CA104</f>
        <v/>
      </c>
      <c r="Z101" s="303" t="str">
        <f>process02!CB104</f>
        <v/>
      </c>
      <c r="AA101" s="303" t="str">
        <f>process02!CC104</f>
        <v/>
      </c>
      <c r="AB101" s="303" t="str">
        <f>process02!CD104</f>
        <v/>
      </c>
      <c r="AC101" s="303" t="str">
        <f>process02!CE104</f>
        <v/>
      </c>
      <c r="AD101" s="303" t="str">
        <f>process02!CF104</f>
        <v/>
      </c>
      <c r="AE101" s="303" t="str">
        <f>process02!CG104</f>
        <v/>
      </c>
      <c r="AF101" s="303" t="str">
        <f>process02!CH104</f>
        <v/>
      </c>
      <c r="AG101" s="303" t="str">
        <f>process02!CI104</f>
        <v/>
      </c>
      <c r="AH101" s="303" t="str">
        <f>process02!CJ104</f>
        <v/>
      </c>
      <c r="AI101" s="303" t="str">
        <f>process02!CK104</f>
        <v/>
      </c>
      <c r="AJ101" s="303" t="str">
        <f>process02!CL104</f>
        <v/>
      </c>
      <c r="AK101" s="303" t="str">
        <f>process02!CM104</f>
        <v/>
      </c>
      <c r="AL101" s="303" t="str">
        <f>process02!CN104</f>
        <v/>
      </c>
      <c r="AM101" s="303" t="str">
        <f>process02!CO104</f>
        <v/>
      </c>
      <c r="AN101" s="303" t="str">
        <f>process02!CP104</f>
        <v/>
      </c>
      <c r="AO101" s="303" t="str">
        <f>process02!CQ104</f>
        <v/>
      </c>
      <c r="AP101" s="303" t="str">
        <f>process02!CR104</f>
        <v/>
      </c>
      <c r="AQ101" s="303" t="str">
        <f>process02!CS104</f>
        <v/>
      </c>
      <c r="AR101" s="303" t="str">
        <f>process02!CT104</f>
        <v/>
      </c>
      <c r="AS101" s="303" t="str">
        <f>process02!CU104</f>
        <v/>
      </c>
      <c r="AT101" s="303" t="str">
        <f>process02!CV104</f>
        <v/>
      </c>
      <c r="AU101" s="303" t="str">
        <f>process02!CW104</f>
        <v/>
      </c>
      <c r="AV101" s="303" t="str">
        <f>process02!CX104</f>
        <v/>
      </c>
      <c r="AW101" s="303" t="str">
        <f>process02!CY104</f>
        <v/>
      </c>
      <c r="AX101" s="303" t="str">
        <f>process02!CZ104</f>
        <v/>
      </c>
      <c r="AY101" s="303" t="str">
        <f>process02!DA104</f>
        <v/>
      </c>
      <c r="AZ101" s="303" t="str">
        <f>process02!DB104</f>
        <v/>
      </c>
      <c r="BA101" s="303" t="str">
        <f>process02!DC104</f>
        <v/>
      </c>
      <c r="BB101" s="304" t="str">
        <f>IF(Input02!CG93&lt;&gt;"",Input02!CG93,"")</f>
        <v/>
      </c>
    </row>
    <row r="102" spans="1:54" hidden="1" x14ac:dyDescent="0.35">
      <c r="A102" s="299">
        <f>IF(Input02!A94&lt;&gt;"",Input02!A94,"")</f>
        <v>89</v>
      </c>
      <c r="B102" s="30" t="str">
        <f>IF(Input02!B94&lt;&gt;"",Input02!B94,"")</f>
        <v/>
      </c>
      <c r="C102" s="299" t="str">
        <f>IF(Input02!C94&lt;&gt;"",Input02!C94,"")</f>
        <v/>
      </c>
      <c r="D102" s="301" t="str">
        <f>process02!BF105</f>
        <v/>
      </c>
      <c r="E102" s="301" t="str">
        <f>process02!BG105</f>
        <v/>
      </c>
      <c r="F102" s="301" t="str">
        <f>process02!BH105</f>
        <v/>
      </c>
      <c r="G102" s="301" t="str">
        <f>process02!BI105</f>
        <v/>
      </c>
      <c r="H102" s="301" t="str">
        <f>process02!BJ105</f>
        <v/>
      </c>
      <c r="I102" s="301" t="str">
        <f>process02!BK105</f>
        <v/>
      </c>
      <c r="J102" s="301" t="str">
        <f>process02!BL105</f>
        <v/>
      </c>
      <c r="K102" s="301" t="str">
        <f>process02!BM105</f>
        <v/>
      </c>
      <c r="L102" s="301" t="str">
        <f>process02!BN105</f>
        <v/>
      </c>
      <c r="M102" s="301" t="str">
        <f>process02!BO105</f>
        <v/>
      </c>
      <c r="N102" s="301" t="str">
        <f>process02!BP105</f>
        <v/>
      </c>
      <c r="O102" s="301" t="str">
        <f>process02!BQ105</f>
        <v/>
      </c>
      <c r="P102" s="301" t="str">
        <f>process02!BR105</f>
        <v/>
      </c>
      <c r="Q102" s="301" t="str">
        <f>process02!BS105</f>
        <v/>
      </c>
      <c r="R102" s="301" t="str">
        <f>process02!BT105</f>
        <v/>
      </c>
      <c r="S102" s="301" t="str">
        <f>process02!BU105</f>
        <v/>
      </c>
      <c r="T102" s="301" t="str">
        <f>process02!BV105</f>
        <v/>
      </c>
      <c r="U102" s="301" t="str">
        <f>process02!BW105</f>
        <v/>
      </c>
      <c r="V102" s="301" t="str">
        <f>process02!BX105</f>
        <v/>
      </c>
      <c r="W102" s="301" t="str">
        <f>process02!BY105</f>
        <v/>
      </c>
      <c r="X102" s="301" t="str">
        <f>process02!BZ105</f>
        <v/>
      </c>
      <c r="Y102" s="301" t="str">
        <f>process02!CA105</f>
        <v/>
      </c>
      <c r="Z102" s="301" t="str">
        <f>process02!CB105</f>
        <v/>
      </c>
      <c r="AA102" s="301" t="str">
        <f>process02!CC105</f>
        <v/>
      </c>
      <c r="AB102" s="301" t="str">
        <f>process02!CD105</f>
        <v/>
      </c>
      <c r="AC102" s="301" t="str">
        <f>process02!CE105</f>
        <v/>
      </c>
      <c r="AD102" s="301" t="str">
        <f>process02!CF105</f>
        <v/>
      </c>
      <c r="AE102" s="301" t="str">
        <f>process02!CG105</f>
        <v/>
      </c>
      <c r="AF102" s="301" t="str">
        <f>process02!CH105</f>
        <v/>
      </c>
      <c r="AG102" s="301" t="str">
        <f>process02!CI105</f>
        <v/>
      </c>
      <c r="AH102" s="301" t="str">
        <f>process02!CJ105</f>
        <v/>
      </c>
      <c r="AI102" s="301" t="str">
        <f>process02!CK105</f>
        <v/>
      </c>
      <c r="AJ102" s="301" t="str">
        <f>process02!CL105</f>
        <v/>
      </c>
      <c r="AK102" s="301" t="str">
        <f>process02!CM105</f>
        <v/>
      </c>
      <c r="AL102" s="301" t="str">
        <f>process02!CN105</f>
        <v/>
      </c>
      <c r="AM102" s="301" t="str">
        <f>process02!CO105</f>
        <v/>
      </c>
      <c r="AN102" s="301" t="str">
        <f>process02!CP105</f>
        <v/>
      </c>
      <c r="AO102" s="301" t="str">
        <f>process02!CQ105</f>
        <v/>
      </c>
      <c r="AP102" s="301" t="str">
        <f>process02!CR105</f>
        <v/>
      </c>
      <c r="AQ102" s="301" t="str">
        <f>process02!CS105</f>
        <v/>
      </c>
      <c r="AR102" s="301" t="str">
        <f>process02!CT105</f>
        <v/>
      </c>
      <c r="AS102" s="301" t="str">
        <f>process02!CU105</f>
        <v/>
      </c>
      <c r="AT102" s="301" t="str">
        <f>process02!CV105</f>
        <v/>
      </c>
      <c r="AU102" s="301" t="str">
        <f>process02!CW105</f>
        <v/>
      </c>
      <c r="AV102" s="301" t="str">
        <f>process02!CX105</f>
        <v/>
      </c>
      <c r="AW102" s="301" t="str">
        <f>process02!CY105</f>
        <v/>
      </c>
      <c r="AX102" s="301" t="str">
        <f>process02!CZ105</f>
        <v/>
      </c>
      <c r="AY102" s="301" t="str">
        <f>process02!DA105</f>
        <v/>
      </c>
      <c r="AZ102" s="301" t="str">
        <f>process02!DB105</f>
        <v/>
      </c>
      <c r="BA102" s="301" t="str">
        <f>process02!DC105</f>
        <v/>
      </c>
      <c r="BB102" s="302" t="str">
        <f>IF(Input02!CG94&lt;&gt;"",Input02!CG94,"")</f>
        <v/>
      </c>
    </row>
    <row r="103" spans="1:54" hidden="1" x14ac:dyDescent="0.35">
      <c r="A103" s="300">
        <f>IF(Input02!A95&lt;&gt;"",Input02!A95,"")</f>
        <v>90</v>
      </c>
      <c r="B103" s="292" t="str">
        <f>IF(Input02!B95&lt;&gt;"",Input02!B95,"")</f>
        <v/>
      </c>
      <c r="C103" s="300" t="str">
        <f>IF(Input02!C95&lt;&gt;"",Input02!C95,"")</f>
        <v/>
      </c>
      <c r="D103" s="303" t="str">
        <f>process02!BF106</f>
        <v/>
      </c>
      <c r="E103" s="303" t="str">
        <f>process02!BG106</f>
        <v/>
      </c>
      <c r="F103" s="303" t="str">
        <f>process02!BH106</f>
        <v/>
      </c>
      <c r="G103" s="303" t="str">
        <f>process02!BI106</f>
        <v/>
      </c>
      <c r="H103" s="303" t="str">
        <f>process02!BJ106</f>
        <v/>
      </c>
      <c r="I103" s="303" t="str">
        <f>process02!BK106</f>
        <v/>
      </c>
      <c r="J103" s="303" t="str">
        <f>process02!BL106</f>
        <v/>
      </c>
      <c r="K103" s="303" t="str">
        <f>process02!BM106</f>
        <v/>
      </c>
      <c r="L103" s="303" t="str">
        <f>process02!BN106</f>
        <v/>
      </c>
      <c r="M103" s="303" t="str">
        <f>process02!BO106</f>
        <v/>
      </c>
      <c r="N103" s="303" t="str">
        <f>process02!BP106</f>
        <v/>
      </c>
      <c r="O103" s="303" t="str">
        <f>process02!BQ106</f>
        <v/>
      </c>
      <c r="P103" s="303" t="str">
        <f>process02!BR106</f>
        <v/>
      </c>
      <c r="Q103" s="303" t="str">
        <f>process02!BS106</f>
        <v/>
      </c>
      <c r="R103" s="303" t="str">
        <f>process02!BT106</f>
        <v/>
      </c>
      <c r="S103" s="303" t="str">
        <f>process02!BU106</f>
        <v/>
      </c>
      <c r="T103" s="303" t="str">
        <f>process02!BV106</f>
        <v/>
      </c>
      <c r="U103" s="303" t="str">
        <f>process02!BW106</f>
        <v/>
      </c>
      <c r="V103" s="303" t="str">
        <f>process02!BX106</f>
        <v/>
      </c>
      <c r="W103" s="303" t="str">
        <f>process02!BY106</f>
        <v/>
      </c>
      <c r="X103" s="303" t="str">
        <f>process02!BZ106</f>
        <v/>
      </c>
      <c r="Y103" s="303" t="str">
        <f>process02!CA106</f>
        <v/>
      </c>
      <c r="Z103" s="303" t="str">
        <f>process02!CB106</f>
        <v/>
      </c>
      <c r="AA103" s="303" t="str">
        <f>process02!CC106</f>
        <v/>
      </c>
      <c r="AB103" s="303" t="str">
        <f>process02!CD106</f>
        <v/>
      </c>
      <c r="AC103" s="303" t="str">
        <f>process02!CE106</f>
        <v/>
      </c>
      <c r="AD103" s="303" t="str">
        <f>process02!CF106</f>
        <v/>
      </c>
      <c r="AE103" s="303" t="str">
        <f>process02!CG106</f>
        <v/>
      </c>
      <c r="AF103" s="303" t="str">
        <f>process02!CH106</f>
        <v/>
      </c>
      <c r="AG103" s="303" t="str">
        <f>process02!CI106</f>
        <v/>
      </c>
      <c r="AH103" s="303" t="str">
        <f>process02!CJ106</f>
        <v/>
      </c>
      <c r="AI103" s="303" t="str">
        <f>process02!CK106</f>
        <v/>
      </c>
      <c r="AJ103" s="303" t="str">
        <f>process02!CL106</f>
        <v/>
      </c>
      <c r="AK103" s="303" t="str">
        <f>process02!CM106</f>
        <v/>
      </c>
      <c r="AL103" s="303" t="str">
        <f>process02!CN106</f>
        <v/>
      </c>
      <c r="AM103" s="303" t="str">
        <f>process02!CO106</f>
        <v/>
      </c>
      <c r="AN103" s="303" t="str">
        <f>process02!CP106</f>
        <v/>
      </c>
      <c r="AO103" s="303" t="str">
        <f>process02!CQ106</f>
        <v/>
      </c>
      <c r="AP103" s="303" t="str">
        <f>process02!CR106</f>
        <v/>
      </c>
      <c r="AQ103" s="303" t="str">
        <f>process02!CS106</f>
        <v/>
      </c>
      <c r="AR103" s="303" t="str">
        <f>process02!CT106</f>
        <v/>
      </c>
      <c r="AS103" s="303" t="str">
        <f>process02!CU106</f>
        <v/>
      </c>
      <c r="AT103" s="303" t="str">
        <f>process02!CV106</f>
        <v/>
      </c>
      <c r="AU103" s="303" t="str">
        <f>process02!CW106</f>
        <v/>
      </c>
      <c r="AV103" s="303" t="str">
        <f>process02!CX106</f>
        <v/>
      </c>
      <c r="AW103" s="303" t="str">
        <f>process02!CY106</f>
        <v/>
      </c>
      <c r="AX103" s="303" t="str">
        <f>process02!CZ106</f>
        <v/>
      </c>
      <c r="AY103" s="303" t="str">
        <f>process02!DA106</f>
        <v/>
      </c>
      <c r="AZ103" s="303" t="str">
        <f>process02!DB106</f>
        <v/>
      </c>
      <c r="BA103" s="303" t="str">
        <f>process02!DC106</f>
        <v/>
      </c>
      <c r="BB103" s="304" t="str">
        <f>IF(Input02!CG95&lt;&gt;"",Input02!CG95,"")</f>
        <v/>
      </c>
    </row>
    <row r="104" spans="1:54" hidden="1" x14ac:dyDescent="0.35">
      <c r="A104" s="299">
        <f>IF(Input02!A96&lt;&gt;"",Input02!A96,"")</f>
        <v>91</v>
      </c>
      <c r="B104" s="30" t="str">
        <f>IF(Input02!B96&lt;&gt;"",Input02!B96,"")</f>
        <v/>
      </c>
      <c r="C104" s="299" t="str">
        <f>IF(Input02!C96&lt;&gt;"",Input02!C96,"")</f>
        <v/>
      </c>
      <c r="D104" s="301" t="str">
        <f>process02!BF107</f>
        <v/>
      </c>
      <c r="E104" s="301" t="str">
        <f>process02!BG107</f>
        <v/>
      </c>
      <c r="F104" s="301" t="str">
        <f>process02!BH107</f>
        <v/>
      </c>
      <c r="G104" s="301" t="str">
        <f>process02!BI107</f>
        <v/>
      </c>
      <c r="H104" s="301" t="str">
        <f>process02!BJ107</f>
        <v/>
      </c>
      <c r="I104" s="301" t="str">
        <f>process02!BK107</f>
        <v/>
      </c>
      <c r="J104" s="301" t="str">
        <f>process02!BL107</f>
        <v/>
      </c>
      <c r="K104" s="301" t="str">
        <f>process02!BM107</f>
        <v/>
      </c>
      <c r="L104" s="301" t="str">
        <f>process02!BN107</f>
        <v/>
      </c>
      <c r="M104" s="301" t="str">
        <f>process02!BO107</f>
        <v/>
      </c>
      <c r="N104" s="301" t="str">
        <f>process02!BP107</f>
        <v/>
      </c>
      <c r="O104" s="301" t="str">
        <f>process02!BQ107</f>
        <v/>
      </c>
      <c r="P104" s="301" t="str">
        <f>process02!BR107</f>
        <v/>
      </c>
      <c r="Q104" s="301" t="str">
        <f>process02!BS107</f>
        <v/>
      </c>
      <c r="R104" s="301" t="str">
        <f>process02!BT107</f>
        <v/>
      </c>
      <c r="S104" s="301" t="str">
        <f>process02!BU107</f>
        <v/>
      </c>
      <c r="T104" s="301" t="str">
        <f>process02!BV107</f>
        <v/>
      </c>
      <c r="U104" s="301" t="str">
        <f>process02!BW107</f>
        <v/>
      </c>
      <c r="V104" s="301" t="str">
        <f>process02!BX107</f>
        <v/>
      </c>
      <c r="W104" s="301" t="str">
        <f>process02!BY107</f>
        <v/>
      </c>
      <c r="X104" s="301" t="str">
        <f>process02!BZ107</f>
        <v/>
      </c>
      <c r="Y104" s="301" t="str">
        <f>process02!CA107</f>
        <v/>
      </c>
      <c r="Z104" s="301" t="str">
        <f>process02!CB107</f>
        <v/>
      </c>
      <c r="AA104" s="301" t="str">
        <f>process02!CC107</f>
        <v/>
      </c>
      <c r="AB104" s="301" t="str">
        <f>process02!CD107</f>
        <v/>
      </c>
      <c r="AC104" s="301" t="str">
        <f>process02!CE107</f>
        <v/>
      </c>
      <c r="AD104" s="301" t="str">
        <f>process02!CF107</f>
        <v/>
      </c>
      <c r="AE104" s="301" t="str">
        <f>process02!CG107</f>
        <v/>
      </c>
      <c r="AF104" s="301" t="str">
        <f>process02!CH107</f>
        <v/>
      </c>
      <c r="AG104" s="301" t="str">
        <f>process02!CI107</f>
        <v/>
      </c>
      <c r="AH104" s="301" t="str">
        <f>process02!CJ107</f>
        <v/>
      </c>
      <c r="AI104" s="301" t="str">
        <f>process02!CK107</f>
        <v/>
      </c>
      <c r="AJ104" s="301" t="str">
        <f>process02!CL107</f>
        <v/>
      </c>
      <c r="AK104" s="301" t="str">
        <f>process02!CM107</f>
        <v/>
      </c>
      <c r="AL104" s="301" t="str">
        <f>process02!CN107</f>
        <v/>
      </c>
      <c r="AM104" s="301" t="str">
        <f>process02!CO107</f>
        <v/>
      </c>
      <c r="AN104" s="301" t="str">
        <f>process02!CP107</f>
        <v/>
      </c>
      <c r="AO104" s="301" t="str">
        <f>process02!CQ107</f>
        <v/>
      </c>
      <c r="AP104" s="301" t="str">
        <f>process02!CR107</f>
        <v/>
      </c>
      <c r="AQ104" s="301" t="str">
        <f>process02!CS107</f>
        <v/>
      </c>
      <c r="AR104" s="301" t="str">
        <f>process02!CT107</f>
        <v/>
      </c>
      <c r="AS104" s="301" t="str">
        <f>process02!CU107</f>
        <v/>
      </c>
      <c r="AT104" s="301" t="str">
        <f>process02!CV107</f>
        <v/>
      </c>
      <c r="AU104" s="301" t="str">
        <f>process02!CW107</f>
        <v/>
      </c>
      <c r="AV104" s="301" t="str">
        <f>process02!CX107</f>
        <v/>
      </c>
      <c r="AW104" s="301" t="str">
        <f>process02!CY107</f>
        <v/>
      </c>
      <c r="AX104" s="301" t="str">
        <f>process02!CZ107</f>
        <v/>
      </c>
      <c r="AY104" s="301" t="str">
        <f>process02!DA107</f>
        <v/>
      </c>
      <c r="AZ104" s="301" t="str">
        <f>process02!DB107</f>
        <v/>
      </c>
      <c r="BA104" s="301" t="str">
        <f>process02!DC107</f>
        <v/>
      </c>
      <c r="BB104" s="302" t="str">
        <f>IF(Input02!CG96&lt;&gt;"",Input02!CG96,"")</f>
        <v/>
      </c>
    </row>
    <row r="105" spans="1:54" hidden="1" x14ac:dyDescent="0.35">
      <c r="A105" s="300">
        <f>IF(Input02!A97&lt;&gt;"",Input02!A97,"")</f>
        <v>92</v>
      </c>
      <c r="B105" s="292" t="str">
        <f>IF(Input02!B97&lt;&gt;"",Input02!B97,"")</f>
        <v/>
      </c>
      <c r="C105" s="300" t="str">
        <f>IF(Input02!C97&lt;&gt;"",Input02!C97,"")</f>
        <v/>
      </c>
      <c r="D105" s="303" t="str">
        <f>process02!BF108</f>
        <v/>
      </c>
      <c r="E105" s="303" t="str">
        <f>process02!BG108</f>
        <v/>
      </c>
      <c r="F105" s="303" t="str">
        <f>process02!BH108</f>
        <v/>
      </c>
      <c r="G105" s="303" t="str">
        <f>process02!BI108</f>
        <v/>
      </c>
      <c r="H105" s="303" t="str">
        <f>process02!BJ108</f>
        <v/>
      </c>
      <c r="I105" s="303" t="str">
        <f>process02!BK108</f>
        <v/>
      </c>
      <c r="J105" s="303" t="str">
        <f>process02!BL108</f>
        <v/>
      </c>
      <c r="K105" s="303" t="str">
        <f>process02!BM108</f>
        <v/>
      </c>
      <c r="L105" s="303" t="str">
        <f>process02!BN108</f>
        <v/>
      </c>
      <c r="M105" s="303" t="str">
        <f>process02!BO108</f>
        <v/>
      </c>
      <c r="N105" s="303" t="str">
        <f>process02!BP108</f>
        <v/>
      </c>
      <c r="O105" s="303" t="str">
        <f>process02!BQ108</f>
        <v/>
      </c>
      <c r="P105" s="303" t="str">
        <f>process02!BR108</f>
        <v/>
      </c>
      <c r="Q105" s="303" t="str">
        <f>process02!BS108</f>
        <v/>
      </c>
      <c r="R105" s="303" t="str">
        <f>process02!BT108</f>
        <v/>
      </c>
      <c r="S105" s="303" t="str">
        <f>process02!BU108</f>
        <v/>
      </c>
      <c r="T105" s="303" t="str">
        <f>process02!BV108</f>
        <v/>
      </c>
      <c r="U105" s="303" t="str">
        <f>process02!BW108</f>
        <v/>
      </c>
      <c r="V105" s="303" t="str">
        <f>process02!BX108</f>
        <v/>
      </c>
      <c r="W105" s="303" t="str">
        <f>process02!BY108</f>
        <v/>
      </c>
      <c r="X105" s="303" t="str">
        <f>process02!BZ108</f>
        <v/>
      </c>
      <c r="Y105" s="303" t="str">
        <f>process02!CA108</f>
        <v/>
      </c>
      <c r="Z105" s="303" t="str">
        <f>process02!CB108</f>
        <v/>
      </c>
      <c r="AA105" s="303" t="str">
        <f>process02!CC108</f>
        <v/>
      </c>
      <c r="AB105" s="303" t="str">
        <f>process02!CD108</f>
        <v/>
      </c>
      <c r="AC105" s="303" t="str">
        <f>process02!CE108</f>
        <v/>
      </c>
      <c r="AD105" s="303" t="str">
        <f>process02!CF108</f>
        <v/>
      </c>
      <c r="AE105" s="303" t="str">
        <f>process02!CG108</f>
        <v/>
      </c>
      <c r="AF105" s="303" t="str">
        <f>process02!CH108</f>
        <v/>
      </c>
      <c r="AG105" s="303" t="str">
        <f>process02!CI108</f>
        <v/>
      </c>
      <c r="AH105" s="303" t="str">
        <f>process02!CJ108</f>
        <v/>
      </c>
      <c r="AI105" s="303" t="str">
        <f>process02!CK108</f>
        <v/>
      </c>
      <c r="AJ105" s="303" t="str">
        <f>process02!CL108</f>
        <v/>
      </c>
      <c r="AK105" s="303" t="str">
        <f>process02!CM108</f>
        <v/>
      </c>
      <c r="AL105" s="303" t="str">
        <f>process02!CN108</f>
        <v/>
      </c>
      <c r="AM105" s="303" t="str">
        <f>process02!CO108</f>
        <v/>
      </c>
      <c r="AN105" s="303" t="str">
        <f>process02!CP108</f>
        <v/>
      </c>
      <c r="AO105" s="303" t="str">
        <f>process02!CQ108</f>
        <v/>
      </c>
      <c r="AP105" s="303" t="str">
        <f>process02!CR108</f>
        <v/>
      </c>
      <c r="AQ105" s="303" t="str">
        <f>process02!CS108</f>
        <v/>
      </c>
      <c r="AR105" s="303" t="str">
        <f>process02!CT108</f>
        <v/>
      </c>
      <c r="AS105" s="303" t="str">
        <f>process02!CU108</f>
        <v/>
      </c>
      <c r="AT105" s="303" t="str">
        <f>process02!CV108</f>
        <v/>
      </c>
      <c r="AU105" s="303" t="str">
        <f>process02!CW108</f>
        <v/>
      </c>
      <c r="AV105" s="303" t="str">
        <f>process02!CX108</f>
        <v/>
      </c>
      <c r="AW105" s="303" t="str">
        <f>process02!CY108</f>
        <v/>
      </c>
      <c r="AX105" s="303" t="str">
        <f>process02!CZ108</f>
        <v/>
      </c>
      <c r="AY105" s="303" t="str">
        <f>process02!DA108</f>
        <v/>
      </c>
      <c r="AZ105" s="303" t="str">
        <f>process02!DB108</f>
        <v/>
      </c>
      <c r="BA105" s="303" t="str">
        <f>process02!DC108</f>
        <v/>
      </c>
      <c r="BB105" s="304" t="str">
        <f>IF(Input02!CG97&lt;&gt;"",Input02!CG97,"")</f>
        <v/>
      </c>
    </row>
    <row r="106" spans="1:54" hidden="1" x14ac:dyDescent="0.35">
      <c r="A106" s="299">
        <f>IF(Input02!A98&lt;&gt;"",Input02!A98,"")</f>
        <v>93</v>
      </c>
      <c r="B106" s="30" t="str">
        <f>IF(Input02!B98&lt;&gt;"",Input02!B98,"")</f>
        <v/>
      </c>
      <c r="C106" s="299" t="str">
        <f>IF(Input02!C98&lt;&gt;"",Input02!C98,"")</f>
        <v/>
      </c>
      <c r="D106" s="301" t="str">
        <f>process02!BF109</f>
        <v/>
      </c>
      <c r="E106" s="301" t="str">
        <f>process02!BG109</f>
        <v/>
      </c>
      <c r="F106" s="301" t="str">
        <f>process02!BH109</f>
        <v/>
      </c>
      <c r="G106" s="301" t="str">
        <f>process02!BI109</f>
        <v/>
      </c>
      <c r="H106" s="301" t="str">
        <f>process02!BJ109</f>
        <v/>
      </c>
      <c r="I106" s="301" t="str">
        <f>process02!BK109</f>
        <v/>
      </c>
      <c r="J106" s="301" t="str">
        <f>process02!BL109</f>
        <v/>
      </c>
      <c r="K106" s="301" t="str">
        <f>process02!BM109</f>
        <v/>
      </c>
      <c r="L106" s="301" t="str">
        <f>process02!BN109</f>
        <v/>
      </c>
      <c r="M106" s="301" t="str">
        <f>process02!BO109</f>
        <v/>
      </c>
      <c r="N106" s="301" t="str">
        <f>process02!BP109</f>
        <v/>
      </c>
      <c r="O106" s="301" t="str">
        <f>process02!BQ109</f>
        <v/>
      </c>
      <c r="P106" s="301" t="str">
        <f>process02!BR109</f>
        <v/>
      </c>
      <c r="Q106" s="301" t="str">
        <f>process02!BS109</f>
        <v/>
      </c>
      <c r="R106" s="301" t="str">
        <f>process02!BT109</f>
        <v/>
      </c>
      <c r="S106" s="301" t="str">
        <f>process02!BU109</f>
        <v/>
      </c>
      <c r="T106" s="301" t="str">
        <f>process02!BV109</f>
        <v/>
      </c>
      <c r="U106" s="301" t="str">
        <f>process02!BW109</f>
        <v/>
      </c>
      <c r="V106" s="301" t="str">
        <f>process02!BX109</f>
        <v/>
      </c>
      <c r="W106" s="301" t="str">
        <f>process02!BY109</f>
        <v/>
      </c>
      <c r="X106" s="301" t="str">
        <f>process02!BZ109</f>
        <v/>
      </c>
      <c r="Y106" s="301" t="str">
        <f>process02!CA109</f>
        <v/>
      </c>
      <c r="Z106" s="301" t="str">
        <f>process02!CB109</f>
        <v/>
      </c>
      <c r="AA106" s="301" t="str">
        <f>process02!CC109</f>
        <v/>
      </c>
      <c r="AB106" s="301" t="str">
        <f>process02!CD109</f>
        <v/>
      </c>
      <c r="AC106" s="301" t="str">
        <f>process02!CE109</f>
        <v/>
      </c>
      <c r="AD106" s="301" t="str">
        <f>process02!CF109</f>
        <v/>
      </c>
      <c r="AE106" s="301" t="str">
        <f>process02!CG109</f>
        <v/>
      </c>
      <c r="AF106" s="301" t="str">
        <f>process02!CH109</f>
        <v/>
      </c>
      <c r="AG106" s="301" t="str">
        <f>process02!CI109</f>
        <v/>
      </c>
      <c r="AH106" s="301" t="str">
        <f>process02!CJ109</f>
        <v/>
      </c>
      <c r="AI106" s="301" t="str">
        <f>process02!CK109</f>
        <v/>
      </c>
      <c r="AJ106" s="301" t="str">
        <f>process02!CL109</f>
        <v/>
      </c>
      <c r="AK106" s="301" t="str">
        <f>process02!CM109</f>
        <v/>
      </c>
      <c r="AL106" s="301" t="str">
        <f>process02!CN109</f>
        <v/>
      </c>
      <c r="AM106" s="301" t="str">
        <f>process02!CO109</f>
        <v/>
      </c>
      <c r="AN106" s="301" t="str">
        <f>process02!CP109</f>
        <v/>
      </c>
      <c r="AO106" s="301" t="str">
        <f>process02!CQ109</f>
        <v/>
      </c>
      <c r="AP106" s="301" t="str">
        <f>process02!CR109</f>
        <v/>
      </c>
      <c r="AQ106" s="301" t="str">
        <f>process02!CS109</f>
        <v/>
      </c>
      <c r="AR106" s="301" t="str">
        <f>process02!CT109</f>
        <v/>
      </c>
      <c r="AS106" s="301" t="str">
        <f>process02!CU109</f>
        <v/>
      </c>
      <c r="AT106" s="301" t="str">
        <f>process02!CV109</f>
        <v/>
      </c>
      <c r="AU106" s="301" t="str">
        <f>process02!CW109</f>
        <v/>
      </c>
      <c r="AV106" s="301" t="str">
        <f>process02!CX109</f>
        <v/>
      </c>
      <c r="AW106" s="301" t="str">
        <f>process02!CY109</f>
        <v/>
      </c>
      <c r="AX106" s="301" t="str">
        <f>process02!CZ109</f>
        <v/>
      </c>
      <c r="AY106" s="301" t="str">
        <f>process02!DA109</f>
        <v/>
      </c>
      <c r="AZ106" s="301" t="str">
        <f>process02!DB109</f>
        <v/>
      </c>
      <c r="BA106" s="301" t="str">
        <f>process02!DC109</f>
        <v/>
      </c>
      <c r="BB106" s="302" t="str">
        <f>IF(Input02!CG98&lt;&gt;"",Input02!CG98,"")</f>
        <v/>
      </c>
    </row>
    <row r="107" spans="1:54" hidden="1" x14ac:dyDescent="0.35">
      <c r="A107" s="300">
        <f>IF(Input02!A99&lt;&gt;"",Input02!A99,"")</f>
        <v>94</v>
      </c>
      <c r="B107" s="292" t="str">
        <f>IF(Input02!B99&lt;&gt;"",Input02!B99,"")</f>
        <v/>
      </c>
      <c r="C107" s="300" t="str">
        <f>IF(Input02!C99&lt;&gt;"",Input02!C99,"")</f>
        <v/>
      </c>
      <c r="D107" s="303" t="str">
        <f>process02!BF110</f>
        <v/>
      </c>
      <c r="E107" s="303" t="str">
        <f>process02!BG110</f>
        <v/>
      </c>
      <c r="F107" s="303" t="str">
        <f>process02!BH110</f>
        <v/>
      </c>
      <c r="G107" s="303" t="str">
        <f>process02!BI110</f>
        <v/>
      </c>
      <c r="H107" s="303" t="str">
        <f>process02!BJ110</f>
        <v/>
      </c>
      <c r="I107" s="303" t="str">
        <f>process02!BK110</f>
        <v/>
      </c>
      <c r="J107" s="303" t="str">
        <f>process02!BL110</f>
        <v/>
      </c>
      <c r="K107" s="303" t="str">
        <f>process02!BM110</f>
        <v/>
      </c>
      <c r="L107" s="303" t="str">
        <f>process02!BN110</f>
        <v/>
      </c>
      <c r="M107" s="303" t="str">
        <f>process02!BO110</f>
        <v/>
      </c>
      <c r="N107" s="303" t="str">
        <f>process02!BP110</f>
        <v/>
      </c>
      <c r="O107" s="303" t="str">
        <f>process02!BQ110</f>
        <v/>
      </c>
      <c r="P107" s="303" t="str">
        <f>process02!BR110</f>
        <v/>
      </c>
      <c r="Q107" s="303" t="str">
        <f>process02!BS110</f>
        <v/>
      </c>
      <c r="R107" s="303" t="str">
        <f>process02!BT110</f>
        <v/>
      </c>
      <c r="S107" s="303" t="str">
        <f>process02!BU110</f>
        <v/>
      </c>
      <c r="T107" s="303" t="str">
        <f>process02!BV110</f>
        <v/>
      </c>
      <c r="U107" s="303" t="str">
        <f>process02!BW110</f>
        <v/>
      </c>
      <c r="V107" s="303" t="str">
        <f>process02!BX110</f>
        <v/>
      </c>
      <c r="W107" s="303" t="str">
        <f>process02!BY110</f>
        <v/>
      </c>
      <c r="X107" s="303" t="str">
        <f>process02!BZ110</f>
        <v/>
      </c>
      <c r="Y107" s="303" t="str">
        <f>process02!CA110</f>
        <v/>
      </c>
      <c r="Z107" s="303" t="str">
        <f>process02!CB110</f>
        <v/>
      </c>
      <c r="AA107" s="303" t="str">
        <f>process02!CC110</f>
        <v/>
      </c>
      <c r="AB107" s="303" t="str">
        <f>process02!CD110</f>
        <v/>
      </c>
      <c r="AC107" s="303" t="str">
        <f>process02!CE110</f>
        <v/>
      </c>
      <c r="AD107" s="303" t="str">
        <f>process02!CF110</f>
        <v/>
      </c>
      <c r="AE107" s="303" t="str">
        <f>process02!CG110</f>
        <v/>
      </c>
      <c r="AF107" s="303" t="str">
        <f>process02!CH110</f>
        <v/>
      </c>
      <c r="AG107" s="303" t="str">
        <f>process02!CI110</f>
        <v/>
      </c>
      <c r="AH107" s="303" t="str">
        <f>process02!CJ110</f>
        <v/>
      </c>
      <c r="AI107" s="303" t="str">
        <f>process02!CK110</f>
        <v/>
      </c>
      <c r="AJ107" s="303" t="str">
        <f>process02!CL110</f>
        <v/>
      </c>
      <c r="AK107" s="303" t="str">
        <f>process02!CM110</f>
        <v/>
      </c>
      <c r="AL107" s="303" t="str">
        <f>process02!CN110</f>
        <v/>
      </c>
      <c r="AM107" s="303" t="str">
        <f>process02!CO110</f>
        <v/>
      </c>
      <c r="AN107" s="303" t="str">
        <f>process02!CP110</f>
        <v/>
      </c>
      <c r="AO107" s="303" t="str">
        <f>process02!CQ110</f>
        <v/>
      </c>
      <c r="AP107" s="303" t="str">
        <f>process02!CR110</f>
        <v/>
      </c>
      <c r="AQ107" s="303" t="str">
        <f>process02!CS110</f>
        <v/>
      </c>
      <c r="AR107" s="303" t="str">
        <f>process02!CT110</f>
        <v/>
      </c>
      <c r="AS107" s="303" t="str">
        <f>process02!CU110</f>
        <v/>
      </c>
      <c r="AT107" s="303" t="str">
        <f>process02!CV110</f>
        <v/>
      </c>
      <c r="AU107" s="303" t="str">
        <f>process02!CW110</f>
        <v/>
      </c>
      <c r="AV107" s="303" t="str">
        <f>process02!CX110</f>
        <v/>
      </c>
      <c r="AW107" s="303" t="str">
        <f>process02!CY110</f>
        <v/>
      </c>
      <c r="AX107" s="303" t="str">
        <f>process02!CZ110</f>
        <v/>
      </c>
      <c r="AY107" s="303" t="str">
        <f>process02!DA110</f>
        <v/>
      </c>
      <c r="AZ107" s="303" t="str">
        <f>process02!DB110</f>
        <v/>
      </c>
      <c r="BA107" s="303" t="str">
        <f>process02!DC110</f>
        <v/>
      </c>
      <c r="BB107" s="304" t="str">
        <f>IF(Input02!CG99&lt;&gt;"",Input02!CG99,"")</f>
        <v/>
      </c>
    </row>
    <row r="108" spans="1:54" hidden="1" x14ac:dyDescent="0.35">
      <c r="A108" s="299">
        <f>IF(Input02!A100&lt;&gt;"",Input02!A100,"")</f>
        <v>95</v>
      </c>
      <c r="B108" s="30" t="str">
        <f>IF(Input02!B100&lt;&gt;"",Input02!B100,"")</f>
        <v/>
      </c>
      <c r="C108" s="299" t="str">
        <f>IF(Input02!C100&lt;&gt;"",Input02!C100,"")</f>
        <v/>
      </c>
      <c r="D108" s="301" t="str">
        <f>process02!BF111</f>
        <v/>
      </c>
      <c r="E108" s="301" t="str">
        <f>process02!BG111</f>
        <v/>
      </c>
      <c r="F108" s="301" t="str">
        <f>process02!BH111</f>
        <v/>
      </c>
      <c r="G108" s="301" t="str">
        <f>process02!BI111</f>
        <v/>
      </c>
      <c r="H108" s="301" t="str">
        <f>process02!BJ111</f>
        <v/>
      </c>
      <c r="I108" s="301" t="str">
        <f>process02!BK111</f>
        <v/>
      </c>
      <c r="J108" s="301" t="str">
        <f>process02!BL111</f>
        <v/>
      </c>
      <c r="K108" s="301" t="str">
        <f>process02!BM111</f>
        <v/>
      </c>
      <c r="L108" s="301" t="str">
        <f>process02!BN111</f>
        <v/>
      </c>
      <c r="M108" s="301" t="str">
        <f>process02!BO111</f>
        <v/>
      </c>
      <c r="N108" s="301" t="str">
        <f>process02!BP111</f>
        <v/>
      </c>
      <c r="O108" s="301" t="str">
        <f>process02!BQ111</f>
        <v/>
      </c>
      <c r="P108" s="301" t="str">
        <f>process02!BR111</f>
        <v/>
      </c>
      <c r="Q108" s="301" t="str">
        <f>process02!BS111</f>
        <v/>
      </c>
      <c r="R108" s="301" t="str">
        <f>process02!BT111</f>
        <v/>
      </c>
      <c r="S108" s="301" t="str">
        <f>process02!BU111</f>
        <v/>
      </c>
      <c r="T108" s="301" t="str">
        <f>process02!BV111</f>
        <v/>
      </c>
      <c r="U108" s="301" t="str">
        <f>process02!BW111</f>
        <v/>
      </c>
      <c r="V108" s="301" t="str">
        <f>process02!BX111</f>
        <v/>
      </c>
      <c r="W108" s="301" t="str">
        <f>process02!BY111</f>
        <v/>
      </c>
      <c r="X108" s="301" t="str">
        <f>process02!BZ111</f>
        <v/>
      </c>
      <c r="Y108" s="301" t="str">
        <f>process02!CA111</f>
        <v/>
      </c>
      <c r="Z108" s="301" t="str">
        <f>process02!CB111</f>
        <v/>
      </c>
      <c r="AA108" s="301" t="str">
        <f>process02!CC111</f>
        <v/>
      </c>
      <c r="AB108" s="301" t="str">
        <f>process02!CD111</f>
        <v/>
      </c>
      <c r="AC108" s="301" t="str">
        <f>process02!CE111</f>
        <v/>
      </c>
      <c r="AD108" s="301" t="str">
        <f>process02!CF111</f>
        <v/>
      </c>
      <c r="AE108" s="301" t="str">
        <f>process02!CG111</f>
        <v/>
      </c>
      <c r="AF108" s="301" t="str">
        <f>process02!CH111</f>
        <v/>
      </c>
      <c r="AG108" s="301" t="str">
        <f>process02!CI111</f>
        <v/>
      </c>
      <c r="AH108" s="301" t="str">
        <f>process02!CJ111</f>
        <v/>
      </c>
      <c r="AI108" s="301" t="str">
        <f>process02!CK111</f>
        <v/>
      </c>
      <c r="AJ108" s="301" t="str">
        <f>process02!CL111</f>
        <v/>
      </c>
      <c r="AK108" s="301" t="str">
        <f>process02!CM111</f>
        <v/>
      </c>
      <c r="AL108" s="301" t="str">
        <f>process02!CN111</f>
        <v/>
      </c>
      <c r="AM108" s="301" t="str">
        <f>process02!CO111</f>
        <v/>
      </c>
      <c r="AN108" s="301" t="str">
        <f>process02!CP111</f>
        <v/>
      </c>
      <c r="AO108" s="301" t="str">
        <f>process02!CQ111</f>
        <v/>
      </c>
      <c r="AP108" s="301" t="str">
        <f>process02!CR111</f>
        <v/>
      </c>
      <c r="AQ108" s="301" t="str">
        <f>process02!CS111</f>
        <v/>
      </c>
      <c r="AR108" s="301" t="str">
        <f>process02!CT111</f>
        <v/>
      </c>
      <c r="AS108" s="301" t="str">
        <f>process02!CU111</f>
        <v/>
      </c>
      <c r="AT108" s="301" t="str">
        <f>process02!CV111</f>
        <v/>
      </c>
      <c r="AU108" s="301" t="str">
        <f>process02!CW111</f>
        <v/>
      </c>
      <c r="AV108" s="301" t="str">
        <f>process02!CX111</f>
        <v/>
      </c>
      <c r="AW108" s="301" t="str">
        <f>process02!CY111</f>
        <v/>
      </c>
      <c r="AX108" s="301" t="str">
        <f>process02!CZ111</f>
        <v/>
      </c>
      <c r="AY108" s="301" t="str">
        <f>process02!DA111</f>
        <v/>
      </c>
      <c r="AZ108" s="301" t="str">
        <f>process02!DB111</f>
        <v/>
      </c>
      <c r="BA108" s="301" t="str">
        <f>process02!DC111</f>
        <v/>
      </c>
      <c r="BB108" s="302" t="str">
        <f>IF(Input02!CG100&lt;&gt;"",Input02!CG100,"")</f>
        <v/>
      </c>
    </row>
    <row r="109" spans="1:54" hidden="1" x14ac:dyDescent="0.35">
      <c r="A109" s="300">
        <f>IF(Input02!A101&lt;&gt;"",Input02!A101,"")</f>
        <v>96</v>
      </c>
      <c r="B109" s="292" t="str">
        <f>IF(Input02!B101&lt;&gt;"",Input02!B101,"")</f>
        <v/>
      </c>
      <c r="C109" s="300" t="str">
        <f>IF(Input02!C101&lt;&gt;"",Input02!C101,"")</f>
        <v/>
      </c>
      <c r="D109" s="303" t="str">
        <f>process02!BF112</f>
        <v/>
      </c>
      <c r="E109" s="303" t="str">
        <f>process02!BG112</f>
        <v/>
      </c>
      <c r="F109" s="303" t="str">
        <f>process02!BH112</f>
        <v/>
      </c>
      <c r="G109" s="303" t="str">
        <f>process02!BI112</f>
        <v/>
      </c>
      <c r="H109" s="303" t="str">
        <f>process02!BJ112</f>
        <v/>
      </c>
      <c r="I109" s="303" t="str">
        <f>process02!BK112</f>
        <v/>
      </c>
      <c r="J109" s="303" t="str">
        <f>process02!BL112</f>
        <v/>
      </c>
      <c r="K109" s="303" t="str">
        <f>process02!BM112</f>
        <v/>
      </c>
      <c r="L109" s="303" t="str">
        <f>process02!BN112</f>
        <v/>
      </c>
      <c r="M109" s="303" t="str">
        <f>process02!BO112</f>
        <v/>
      </c>
      <c r="N109" s="303" t="str">
        <f>process02!BP112</f>
        <v/>
      </c>
      <c r="O109" s="303" t="str">
        <f>process02!BQ112</f>
        <v/>
      </c>
      <c r="P109" s="303" t="str">
        <f>process02!BR112</f>
        <v/>
      </c>
      <c r="Q109" s="303" t="str">
        <f>process02!BS112</f>
        <v/>
      </c>
      <c r="R109" s="303" t="str">
        <f>process02!BT112</f>
        <v/>
      </c>
      <c r="S109" s="303" t="str">
        <f>process02!BU112</f>
        <v/>
      </c>
      <c r="T109" s="303" t="str">
        <f>process02!BV112</f>
        <v/>
      </c>
      <c r="U109" s="303" t="str">
        <f>process02!BW112</f>
        <v/>
      </c>
      <c r="V109" s="303" t="str">
        <f>process02!BX112</f>
        <v/>
      </c>
      <c r="W109" s="303" t="str">
        <f>process02!BY112</f>
        <v/>
      </c>
      <c r="X109" s="303" t="str">
        <f>process02!BZ112</f>
        <v/>
      </c>
      <c r="Y109" s="303" t="str">
        <f>process02!CA112</f>
        <v/>
      </c>
      <c r="Z109" s="303" t="str">
        <f>process02!CB112</f>
        <v/>
      </c>
      <c r="AA109" s="303" t="str">
        <f>process02!CC112</f>
        <v/>
      </c>
      <c r="AB109" s="303" t="str">
        <f>process02!CD112</f>
        <v/>
      </c>
      <c r="AC109" s="303" t="str">
        <f>process02!CE112</f>
        <v/>
      </c>
      <c r="AD109" s="303" t="str">
        <f>process02!CF112</f>
        <v/>
      </c>
      <c r="AE109" s="303" t="str">
        <f>process02!CG112</f>
        <v/>
      </c>
      <c r="AF109" s="303" t="str">
        <f>process02!CH112</f>
        <v/>
      </c>
      <c r="AG109" s="303" t="str">
        <f>process02!CI112</f>
        <v/>
      </c>
      <c r="AH109" s="303" t="str">
        <f>process02!CJ112</f>
        <v/>
      </c>
      <c r="AI109" s="303" t="str">
        <f>process02!CK112</f>
        <v/>
      </c>
      <c r="AJ109" s="303" t="str">
        <f>process02!CL112</f>
        <v/>
      </c>
      <c r="AK109" s="303" t="str">
        <f>process02!CM112</f>
        <v/>
      </c>
      <c r="AL109" s="303" t="str">
        <f>process02!CN112</f>
        <v/>
      </c>
      <c r="AM109" s="303" t="str">
        <f>process02!CO112</f>
        <v/>
      </c>
      <c r="AN109" s="303" t="str">
        <f>process02!CP112</f>
        <v/>
      </c>
      <c r="AO109" s="303" t="str">
        <f>process02!CQ112</f>
        <v/>
      </c>
      <c r="AP109" s="303" t="str">
        <f>process02!CR112</f>
        <v/>
      </c>
      <c r="AQ109" s="303" t="str">
        <f>process02!CS112</f>
        <v/>
      </c>
      <c r="AR109" s="303" t="str">
        <f>process02!CT112</f>
        <v/>
      </c>
      <c r="AS109" s="303" t="str">
        <f>process02!CU112</f>
        <v/>
      </c>
      <c r="AT109" s="303" t="str">
        <f>process02!CV112</f>
        <v/>
      </c>
      <c r="AU109" s="303" t="str">
        <f>process02!CW112</f>
        <v/>
      </c>
      <c r="AV109" s="303" t="str">
        <f>process02!CX112</f>
        <v/>
      </c>
      <c r="AW109" s="303" t="str">
        <f>process02!CY112</f>
        <v/>
      </c>
      <c r="AX109" s="303" t="str">
        <f>process02!CZ112</f>
        <v/>
      </c>
      <c r="AY109" s="303" t="str">
        <f>process02!DA112</f>
        <v/>
      </c>
      <c r="AZ109" s="303" t="str">
        <f>process02!DB112</f>
        <v/>
      </c>
      <c r="BA109" s="303" t="str">
        <f>process02!DC112</f>
        <v/>
      </c>
      <c r="BB109" s="304" t="str">
        <f>IF(Input02!CG101&lt;&gt;"",Input02!CG101,"")</f>
        <v/>
      </c>
    </row>
    <row r="110" spans="1:54" hidden="1" x14ac:dyDescent="0.35">
      <c r="A110" s="299">
        <f>IF(Input02!A102&lt;&gt;"",Input02!A102,"")</f>
        <v>97</v>
      </c>
      <c r="B110" s="30" t="str">
        <f>IF(Input02!B102&lt;&gt;"",Input02!B102,"")</f>
        <v/>
      </c>
      <c r="C110" s="299" t="str">
        <f>IF(Input02!C102&lt;&gt;"",Input02!C102,"")</f>
        <v/>
      </c>
      <c r="D110" s="301" t="str">
        <f>process02!BF113</f>
        <v/>
      </c>
      <c r="E110" s="301" t="str">
        <f>process02!BG113</f>
        <v/>
      </c>
      <c r="F110" s="301" t="str">
        <f>process02!BH113</f>
        <v/>
      </c>
      <c r="G110" s="301" t="str">
        <f>process02!BI113</f>
        <v/>
      </c>
      <c r="H110" s="301" t="str">
        <f>process02!BJ113</f>
        <v/>
      </c>
      <c r="I110" s="301" t="str">
        <f>process02!BK113</f>
        <v/>
      </c>
      <c r="J110" s="301" t="str">
        <f>process02!BL113</f>
        <v/>
      </c>
      <c r="K110" s="301" t="str">
        <f>process02!BM113</f>
        <v/>
      </c>
      <c r="L110" s="301" t="str">
        <f>process02!BN113</f>
        <v/>
      </c>
      <c r="M110" s="301" t="str">
        <f>process02!BO113</f>
        <v/>
      </c>
      <c r="N110" s="301" t="str">
        <f>process02!BP113</f>
        <v/>
      </c>
      <c r="O110" s="301" t="str">
        <f>process02!BQ113</f>
        <v/>
      </c>
      <c r="P110" s="301" t="str">
        <f>process02!BR113</f>
        <v/>
      </c>
      <c r="Q110" s="301" t="str">
        <f>process02!BS113</f>
        <v/>
      </c>
      <c r="R110" s="301" t="str">
        <f>process02!BT113</f>
        <v/>
      </c>
      <c r="S110" s="301" t="str">
        <f>process02!BU113</f>
        <v/>
      </c>
      <c r="T110" s="301" t="str">
        <f>process02!BV113</f>
        <v/>
      </c>
      <c r="U110" s="301" t="str">
        <f>process02!BW113</f>
        <v/>
      </c>
      <c r="V110" s="301" t="str">
        <f>process02!BX113</f>
        <v/>
      </c>
      <c r="W110" s="301" t="str">
        <f>process02!BY113</f>
        <v/>
      </c>
      <c r="X110" s="301" t="str">
        <f>process02!BZ113</f>
        <v/>
      </c>
      <c r="Y110" s="301" t="str">
        <f>process02!CA113</f>
        <v/>
      </c>
      <c r="Z110" s="301" t="str">
        <f>process02!CB113</f>
        <v/>
      </c>
      <c r="AA110" s="301" t="str">
        <f>process02!CC113</f>
        <v/>
      </c>
      <c r="AB110" s="301" t="str">
        <f>process02!CD113</f>
        <v/>
      </c>
      <c r="AC110" s="301" t="str">
        <f>process02!CE113</f>
        <v/>
      </c>
      <c r="AD110" s="301" t="str">
        <f>process02!CF113</f>
        <v/>
      </c>
      <c r="AE110" s="301" t="str">
        <f>process02!CG113</f>
        <v/>
      </c>
      <c r="AF110" s="301" t="str">
        <f>process02!CH113</f>
        <v/>
      </c>
      <c r="AG110" s="301" t="str">
        <f>process02!CI113</f>
        <v/>
      </c>
      <c r="AH110" s="301" t="str">
        <f>process02!CJ113</f>
        <v/>
      </c>
      <c r="AI110" s="301" t="str">
        <f>process02!CK113</f>
        <v/>
      </c>
      <c r="AJ110" s="301" t="str">
        <f>process02!CL113</f>
        <v/>
      </c>
      <c r="AK110" s="301" t="str">
        <f>process02!CM113</f>
        <v/>
      </c>
      <c r="AL110" s="301" t="str">
        <f>process02!CN113</f>
        <v/>
      </c>
      <c r="AM110" s="301" t="str">
        <f>process02!CO113</f>
        <v/>
      </c>
      <c r="AN110" s="301" t="str">
        <f>process02!CP113</f>
        <v/>
      </c>
      <c r="AO110" s="301" t="str">
        <f>process02!CQ113</f>
        <v/>
      </c>
      <c r="AP110" s="301" t="str">
        <f>process02!CR113</f>
        <v/>
      </c>
      <c r="AQ110" s="301" t="str">
        <f>process02!CS113</f>
        <v/>
      </c>
      <c r="AR110" s="301" t="str">
        <f>process02!CT113</f>
        <v/>
      </c>
      <c r="AS110" s="301" t="str">
        <f>process02!CU113</f>
        <v/>
      </c>
      <c r="AT110" s="301" t="str">
        <f>process02!CV113</f>
        <v/>
      </c>
      <c r="AU110" s="301" t="str">
        <f>process02!CW113</f>
        <v/>
      </c>
      <c r="AV110" s="301" t="str">
        <f>process02!CX113</f>
        <v/>
      </c>
      <c r="AW110" s="301" t="str">
        <f>process02!CY113</f>
        <v/>
      </c>
      <c r="AX110" s="301" t="str">
        <f>process02!CZ113</f>
        <v/>
      </c>
      <c r="AY110" s="301" t="str">
        <f>process02!DA113</f>
        <v/>
      </c>
      <c r="AZ110" s="301" t="str">
        <f>process02!DB113</f>
        <v/>
      </c>
      <c r="BA110" s="301" t="str">
        <f>process02!DC113</f>
        <v/>
      </c>
      <c r="BB110" s="302" t="str">
        <f>IF(Input02!CG102&lt;&gt;"",Input02!CG102,"")</f>
        <v/>
      </c>
    </row>
    <row r="111" spans="1:54" hidden="1" x14ac:dyDescent="0.35">
      <c r="A111" s="300">
        <f>IF(Input02!A103&lt;&gt;"",Input02!A103,"")</f>
        <v>98</v>
      </c>
      <c r="B111" s="292" t="str">
        <f>IF(Input02!B103&lt;&gt;"",Input02!B103,"")</f>
        <v/>
      </c>
      <c r="C111" s="300" t="str">
        <f>IF(Input02!C103&lt;&gt;"",Input02!C103,"")</f>
        <v/>
      </c>
      <c r="D111" s="303" t="str">
        <f>process02!BF114</f>
        <v/>
      </c>
      <c r="E111" s="303" t="str">
        <f>process02!BG114</f>
        <v/>
      </c>
      <c r="F111" s="303" t="str">
        <f>process02!BH114</f>
        <v/>
      </c>
      <c r="G111" s="303" t="str">
        <f>process02!BI114</f>
        <v/>
      </c>
      <c r="H111" s="303" t="str">
        <f>process02!BJ114</f>
        <v/>
      </c>
      <c r="I111" s="303" t="str">
        <f>process02!BK114</f>
        <v/>
      </c>
      <c r="J111" s="303" t="str">
        <f>process02!BL114</f>
        <v/>
      </c>
      <c r="K111" s="303" t="str">
        <f>process02!BM114</f>
        <v/>
      </c>
      <c r="L111" s="303" t="str">
        <f>process02!BN114</f>
        <v/>
      </c>
      <c r="M111" s="303" t="str">
        <f>process02!BO114</f>
        <v/>
      </c>
      <c r="N111" s="303" t="str">
        <f>process02!BP114</f>
        <v/>
      </c>
      <c r="O111" s="303" t="str">
        <f>process02!BQ114</f>
        <v/>
      </c>
      <c r="P111" s="303" t="str">
        <f>process02!BR114</f>
        <v/>
      </c>
      <c r="Q111" s="303" t="str">
        <f>process02!BS114</f>
        <v/>
      </c>
      <c r="R111" s="303" t="str">
        <f>process02!BT114</f>
        <v/>
      </c>
      <c r="S111" s="303" t="str">
        <f>process02!BU114</f>
        <v/>
      </c>
      <c r="T111" s="303" t="str">
        <f>process02!BV114</f>
        <v/>
      </c>
      <c r="U111" s="303" t="str">
        <f>process02!BW114</f>
        <v/>
      </c>
      <c r="V111" s="303" t="str">
        <f>process02!BX114</f>
        <v/>
      </c>
      <c r="W111" s="303" t="str">
        <f>process02!BY114</f>
        <v/>
      </c>
      <c r="X111" s="303" t="str">
        <f>process02!BZ114</f>
        <v/>
      </c>
      <c r="Y111" s="303" t="str">
        <f>process02!CA114</f>
        <v/>
      </c>
      <c r="Z111" s="303" t="str">
        <f>process02!CB114</f>
        <v/>
      </c>
      <c r="AA111" s="303" t="str">
        <f>process02!CC114</f>
        <v/>
      </c>
      <c r="AB111" s="303" t="str">
        <f>process02!CD114</f>
        <v/>
      </c>
      <c r="AC111" s="303" t="str">
        <f>process02!CE114</f>
        <v/>
      </c>
      <c r="AD111" s="303" t="str">
        <f>process02!CF114</f>
        <v/>
      </c>
      <c r="AE111" s="303" t="str">
        <f>process02!CG114</f>
        <v/>
      </c>
      <c r="AF111" s="303" t="str">
        <f>process02!CH114</f>
        <v/>
      </c>
      <c r="AG111" s="303" t="str">
        <f>process02!CI114</f>
        <v/>
      </c>
      <c r="AH111" s="303" t="str">
        <f>process02!CJ114</f>
        <v/>
      </c>
      <c r="AI111" s="303" t="str">
        <f>process02!CK114</f>
        <v/>
      </c>
      <c r="AJ111" s="303" t="str">
        <f>process02!CL114</f>
        <v/>
      </c>
      <c r="AK111" s="303" t="str">
        <f>process02!CM114</f>
        <v/>
      </c>
      <c r="AL111" s="303" t="str">
        <f>process02!CN114</f>
        <v/>
      </c>
      <c r="AM111" s="303" t="str">
        <f>process02!CO114</f>
        <v/>
      </c>
      <c r="AN111" s="303" t="str">
        <f>process02!CP114</f>
        <v/>
      </c>
      <c r="AO111" s="303" t="str">
        <f>process02!CQ114</f>
        <v/>
      </c>
      <c r="AP111" s="303" t="str">
        <f>process02!CR114</f>
        <v/>
      </c>
      <c r="AQ111" s="303" t="str">
        <f>process02!CS114</f>
        <v/>
      </c>
      <c r="AR111" s="303" t="str">
        <f>process02!CT114</f>
        <v/>
      </c>
      <c r="AS111" s="303" t="str">
        <f>process02!CU114</f>
        <v/>
      </c>
      <c r="AT111" s="303" t="str">
        <f>process02!CV114</f>
        <v/>
      </c>
      <c r="AU111" s="303" t="str">
        <f>process02!CW114</f>
        <v/>
      </c>
      <c r="AV111" s="303" t="str">
        <f>process02!CX114</f>
        <v/>
      </c>
      <c r="AW111" s="303" t="str">
        <f>process02!CY114</f>
        <v/>
      </c>
      <c r="AX111" s="303" t="str">
        <f>process02!CZ114</f>
        <v/>
      </c>
      <c r="AY111" s="303" t="str">
        <f>process02!DA114</f>
        <v/>
      </c>
      <c r="AZ111" s="303" t="str">
        <f>process02!DB114</f>
        <v/>
      </c>
      <c r="BA111" s="303" t="str">
        <f>process02!DC114</f>
        <v/>
      </c>
      <c r="BB111" s="304" t="str">
        <f>IF(Input02!CG103&lt;&gt;"",Input02!CG103,"")</f>
        <v/>
      </c>
    </row>
    <row r="112" spans="1:54" hidden="1" x14ac:dyDescent="0.35">
      <c r="A112" s="299">
        <f>IF(Input02!A104&lt;&gt;"",Input02!A104,"")</f>
        <v>99</v>
      </c>
      <c r="B112" s="30" t="str">
        <f>IF(Input02!B104&lt;&gt;"",Input02!B104,"")</f>
        <v/>
      </c>
      <c r="C112" s="299" t="str">
        <f>IF(Input02!C104&lt;&gt;"",Input02!C104,"")</f>
        <v/>
      </c>
      <c r="D112" s="301" t="str">
        <f>process02!BF115</f>
        <v/>
      </c>
      <c r="E112" s="301" t="str">
        <f>process02!BG115</f>
        <v/>
      </c>
      <c r="F112" s="301" t="str">
        <f>process02!BH115</f>
        <v/>
      </c>
      <c r="G112" s="301" t="str">
        <f>process02!BI115</f>
        <v/>
      </c>
      <c r="H112" s="301" t="str">
        <f>process02!BJ115</f>
        <v/>
      </c>
      <c r="I112" s="301" t="str">
        <f>process02!BK115</f>
        <v/>
      </c>
      <c r="J112" s="301" t="str">
        <f>process02!BL115</f>
        <v/>
      </c>
      <c r="K112" s="301" t="str">
        <f>process02!BM115</f>
        <v/>
      </c>
      <c r="L112" s="301" t="str">
        <f>process02!BN115</f>
        <v/>
      </c>
      <c r="M112" s="301" t="str">
        <f>process02!BO115</f>
        <v/>
      </c>
      <c r="N112" s="301" t="str">
        <f>process02!BP115</f>
        <v/>
      </c>
      <c r="O112" s="301" t="str">
        <f>process02!BQ115</f>
        <v/>
      </c>
      <c r="P112" s="301" t="str">
        <f>process02!BR115</f>
        <v/>
      </c>
      <c r="Q112" s="301" t="str">
        <f>process02!BS115</f>
        <v/>
      </c>
      <c r="R112" s="301" t="str">
        <f>process02!BT115</f>
        <v/>
      </c>
      <c r="S112" s="301" t="str">
        <f>process02!BU115</f>
        <v/>
      </c>
      <c r="T112" s="301" t="str">
        <f>process02!BV115</f>
        <v/>
      </c>
      <c r="U112" s="301" t="str">
        <f>process02!BW115</f>
        <v/>
      </c>
      <c r="V112" s="301" t="str">
        <f>process02!BX115</f>
        <v/>
      </c>
      <c r="W112" s="301" t="str">
        <f>process02!BY115</f>
        <v/>
      </c>
      <c r="X112" s="301" t="str">
        <f>process02!BZ115</f>
        <v/>
      </c>
      <c r="Y112" s="301" t="str">
        <f>process02!CA115</f>
        <v/>
      </c>
      <c r="Z112" s="301" t="str">
        <f>process02!CB115</f>
        <v/>
      </c>
      <c r="AA112" s="301" t="str">
        <f>process02!CC115</f>
        <v/>
      </c>
      <c r="AB112" s="301" t="str">
        <f>process02!CD115</f>
        <v/>
      </c>
      <c r="AC112" s="301" t="str">
        <f>process02!CE115</f>
        <v/>
      </c>
      <c r="AD112" s="301" t="str">
        <f>process02!CF115</f>
        <v/>
      </c>
      <c r="AE112" s="301" t="str">
        <f>process02!CG115</f>
        <v/>
      </c>
      <c r="AF112" s="301" t="str">
        <f>process02!CH115</f>
        <v/>
      </c>
      <c r="AG112" s="301" t="str">
        <f>process02!CI115</f>
        <v/>
      </c>
      <c r="AH112" s="301" t="str">
        <f>process02!CJ115</f>
        <v/>
      </c>
      <c r="AI112" s="301" t="str">
        <f>process02!CK115</f>
        <v/>
      </c>
      <c r="AJ112" s="301" t="str">
        <f>process02!CL115</f>
        <v/>
      </c>
      <c r="AK112" s="301" t="str">
        <f>process02!CM115</f>
        <v/>
      </c>
      <c r="AL112" s="301" t="str">
        <f>process02!CN115</f>
        <v/>
      </c>
      <c r="AM112" s="301" t="str">
        <f>process02!CO115</f>
        <v/>
      </c>
      <c r="AN112" s="301" t="str">
        <f>process02!CP115</f>
        <v/>
      </c>
      <c r="AO112" s="301" t="str">
        <f>process02!CQ115</f>
        <v/>
      </c>
      <c r="AP112" s="301" t="str">
        <f>process02!CR115</f>
        <v/>
      </c>
      <c r="AQ112" s="301" t="str">
        <f>process02!CS115</f>
        <v/>
      </c>
      <c r="AR112" s="301" t="str">
        <f>process02!CT115</f>
        <v/>
      </c>
      <c r="AS112" s="301" t="str">
        <f>process02!CU115</f>
        <v/>
      </c>
      <c r="AT112" s="301" t="str">
        <f>process02!CV115</f>
        <v/>
      </c>
      <c r="AU112" s="301" t="str">
        <f>process02!CW115</f>
        <v/>
      </c>
      <c r="AV112" s="301" t="str">
        <f>process02!CX115</f>
        <v/>
      </c>
      <c r="AW112" s="301" t="str">
        <f>process02!CY115</f>
        <v/>
      </c>
      <c r="AX112" s="301" t="str">
        <f>process02!CZ115</f>
        <v/>
      </c>
      <c r="AY112" s="301" t="str">
        <f>process02!DA115</f>
        <v/>
      </c>
      <c r="AZ112" s="301" t="str">
        <f>process02!DB115</f>
        <v/>
      </c>
      <c r="BA112" s="301" t="str">
        <f>process02!DC115</f>
        <v/>
      </c>
      <c r="BB112" s="302" t="str">
        <f>IF(Input02!CG104&lt;&gt;"",Input02!CG104,"")</f>
        <v/>
      </c>
    </row>
    <row r="113" spans="1:54" hidden="1" x14ac:dyDescent="0.35">
      <c r="A113" s="300">
        <f>IF(Input02!A105&lt;&gt;"",Input02!A105,"")</f>
        <v>100</v>
      </c>
      <c r="B113" s="292" t="str">
        <f>IF(Input02!B105&lt;&gt;"",Input02!B105,"")</f>
        <v/>
      </c>
      <c r="C113" s="300" t="str">
        <f>IF(Input02!C105&lt;&gt;"",Input02!C105,"")</f>
        <v/>
      </c>
      <c r="D113" s="303" t="str">
        <f>process02!BF116</f>
        <v/>
      </c>
      <c r="E113" s="303" t="str">
        <f>process02!BG116</f>
        <v/>
      </c>
      <c r="F113" s="303" t="str">
        <f>process02!BH116</f>
        <v/>
      </c>
      <c r="G113" s="303" t="str">
        <f>process02!BI116</f>
        <v/>
      </c>
      <c r="H113" s="303" t="str">
        <f>process02!BJ116</f>
        <v/>
      </c>
      <c r="I113" s="303" t="str">
        <f>process02!BK116</f>
        <v/>
      </c>
      <c r="J113" s="303" t="str">
        <f>process02!BL116</f>
        <v/>
      </c>
      <c r="K113" s="303" t="str">
        <f>process02!BM116</f>
        <v/>
      </c>
      <c r="L113" s="303" t="str">
        <f>process02!BN116</f>
        <v/>
      </c>
      <c r="M113" s="303" t="str">
        <f>process02!BO116</f>
        <v/>
      </c>
      <c r="N113" s="303" t="str">
        <f>process02!BP116</f>
        <v/>
      </c>
      <c r="O113" s="303" t="str">
        <f>process02!BQ116</f>
        <v/>
      </c>
      <c r="P113" s="303" t="str">
        <f>process02!BR116</f>
        <v/>
      </c>
      <c r="Q113" s="303" t="str">
        <f>process02!BS116</f>
        <v/>
      </c>
      <c r="R113" s="303" t="str">
        <f>process02!BT116</f>
        <v/>
      </c>
      <c r="S113" s="303" t="str">
        <f>process02!BU116</f>
        <v/>
      </c>
      <c r="T113" s="303" t="str">
        <f>process02!BV116</f>
        <v/>
      </c>
      <c r="U113" s="303" t="str">
        <f>process02!BW116</f>
        <v/>
      </c>
      <c r="V113" s="303" t="str">
        <f>process02!BX116</f>
        <v/>
      </c>
      <c r="W113" s="303" t="str">
        <f>process02!BY116</f>
        <v/>
      </c>
      <c r="X113" s="303" t="str">
        <f>process02!BZ116</f>
        <v/>
      </c>
      <c r="Y113" s="303" t="str">
        <f>process02!CA116</f>
        <v/>
      </c>
      <c r="Z113" s="303" t="str">
        <f>process02!CB116</f>
        <v/>
      </c>
      <c r="AA113" s="303" t="str">
        <f>process02!CC116</f>
        <v/>
      </c>
      <c r="AB113" s="303" t="str">
        <f>process02!CD116</f>
        <v/>
      </c>
      <c r="AC113" s="303" t="str">
        <f>process02!CE116</f>
        <v/>
      </c>
      <c r="AD113" s="303" t="str">
        <f>process02!CF116</f>
        <v/>
      </c>
      <c r="AE113" s="303" t="str">
        <f>process02!CG116</f>
        <v/>
      </c>
      <c r="AF113" s="303" t="str">
        <f>process02!CH116</f>
        <v/>
      </c>
      <c r="AG113" s="303" t="str">
        <f>process02!CI116</f>
        <v/>
      </c>
      <c r="AH113" s="303" t="str">
        <f>process02!CJ116</f>
        <v/>
      </c>
      <c r="AI113" s="303" t="str">
        <f>process02!CK116</f>
        <v/>
      </c>
      <c r="AJ113" s="303" t="str">
        <f>process02!CL116</f>
        <v/>
      </c>
      <c r="AK113" s="303" t="str">
        <f>process02!CM116</f>
        <v/>
      </c>
      <c r="AL113" s="303" t="str">
        <f>process02!CN116</f>
        <v/>
      </c>
      <c r="AM113" s="303" t="str">
        <f>process02!CO116</f>
        <v/>
      </c>
      <c r="AN113" s="303" t="str">
        <f>process02!CP116</f>
        <v/>
      </c>
      <c r="AO113" s="303" t="str">
        <f>process02!CQ116</f>
        <v/>
      </c>
      <c r="AP113" s="303" t="str">
        <f>process02!CR116</f>
        <v/>
      </c>
      <c r="AQ113" s="303" t="str">
        <f>process02!CS116</f>
        <v/>
      </c>
      <c r="AR113" s="303" t="str">
        <f>process02!CT116</f>
        <v/>
      </c>
      <c r="AS113" s="303" t="str">
        <f>process02!CU116</f>
        <v/>
      </c>
      <c r="AT113" s="303" t="str">
        <f>process02!CV116</f>
        <v/>
      </c>
      <c r="AU113" s="303" t="str">
        <f>process02!CW116</f>
        <v/>
      </c>
      <c r="AV113" s="303" t="str">
        <f>process02!CX116</f>
        <v/>
      </c>
      <c r="AW113" s="303" t="str">
        <f>process02!CY116</f>
        <v/>
      </c>
      <c r="AX113" s="303" t="str">
        <f>process02!CZ116</f>
        <v/>
      </c>
      <c r="AY113" s="303" t="str">
        <f>process02!DA116</f>
        <v/>
      </c>
      <c r="AZ113" s="303" t="str">
        <f>process02!DB116</f>
        <v/>
      </c>
      <c r="BA113" s="303" t="str">
        <f>process02!DC116</f>
        <v/>
      </c>
      <c r="BB113" s="304" t="str">
        <f>IF(Input02!CG105&lt;&gt;"",Input02!CG105,"")</f>
        <v/>
      </c>
    </row>
    <row r="114" spans="1:54" hidden="1" x14ac:dyDescent="0.35">
      <c r="A114" s="299">
        <f>IF(Input02!A106&lt;&gt;"",Input02!A106,"")</f>
        <v>101</v>
      </c>
      <c r="B114" s="30" t="str">
        <f>IF(Input02!B106&lt;&gt;"",Input02!B106,"")</f>
        <v/>
      </c>
      <c r="C114" s="299" t="str">
        <f>IF(Input02!C106&lt;&gt;"",Input02!C106,"")</f>
        <v/>
      </c>
      <c r="D114" s="301" t="str">
        <f>process02!BF117</f>
        <v/>
      </c>
      <c r="E114" s="301" t="str">
        <f>process02!BG117</f>
        <v/>
      </c>
      <c r="F114" s="301" t="str">
        <f>process02!BH117</f>
        <v/>
      </c>
      <c r="G114" s="301" t="str">
        <f>process02!BI117</f>
        <v/>
      </c>
      <c r="H114" s="301" t="str">
        <f>process02!BJ117</f>
        <v/>
      </c>
      <c r="I114" s="301" t="str">
        <f>process02!BK117</f>
        <v/>
      </c>
      <c r="J114" s="301" t="str">
        <f>process02!BL117</f>
        <v/>
      </c>
      <c r="K114" s="301" t="str">
        <f>process02!BM117</f>
        <v/>
      </c>
      <c r="L114" s="301" t="str">
        <f>process02!BN117</f>
        <v/>
      </c>
      <c r="M114" s="301" t="str">
        <f>process02!BO117</f>
        <v/>
      </c>
      <c r="N114" s="301" t="str">
        <f>process02!BP117</f>
        <v/>
      </c>
      <c r="O114" s="301" t="str">
        <f>process02!BQ117</f>
        <v/>
      </c>
      <c r="P114" s="301" t="str">
        <f>process02!BR117</f>
        <v/>
      </c>
      <c r="Q114" s="301" t="str">
        <f>process02!BS117</f>
        <v/>
      </c>
      <c r="R114" s="301" t="str">
        <f>process02!BT117</f>
        <v/>
      </c>
      <c r="S114" s="301" t="str">
        <f>process02!BU117</f>
        <v/>
      </c>
      <c r="T114" s="301" t="str">
        <f>process02!BV117</f>
        <v/>
      </c>
      <c r="U114" s="301" t="str">
        <f>process02!BW117</f>
        <v/>
      </c>
      <c r="V114" s="301" t="str">
        <f>process02!BX117</f>
        <v/>
      </c>
      <c r="W114" s="301" t="str">
        <f>process02!BY117</f>
        <v/>
      </c>
      <c r="X114" s="301" t="str">
        <f>process02!BZ117</f>
        <v/>
      </c>
      <c r="Y114" s="301" t="str">
        <f>process02!CA117</f>
        <v/>
      </c>
      <c r="Z114" s="301" t="str">
        <f>process02!CB117</f>
        <v/>
      </c>
      <c r="AA114" s="301" t="str">
        <f>process02!CC117</f>
        <v/>
      </c>
      <c r="AB114" s="301" t="str">
        <f>process02!CD117</f>
        <v/>
      </c>
      <c r="AC114" s="301" t="str">
        <f>process02!CE117</f>
        <v/>
      </c>
      <c r="AD114" s="301" t="str">
        <f>process02!CF117</f>
        <v/>
      </c>
      <c r="AE114" s="301" t="str">
        <f>process02!CG117</f>
        <v/>
      </c>
      <c r="AF114" s="301" t="str">
        <f>process02!CH117</f>
        <v/>
      </c>
      <c r="AG114" s="301" t="str">
        <f>process02!CI117</f>
        <v/>
      </c>
      <c r="AH114" s="301" t="str">
        <f>process02!CJ117</f>
        <v/>
      </c>
      <c r="AI114" s="301" t="str">
        <f>process02!CK117</f>
        <v/>
      </c>
      <c r="AJ114" s="301" t="str">
        <f>process02!CL117</f>
        <v/>
      </c>
      <c r="AK114" s="301" t="str">
        <f>process02!CM117</f>
        <v/>
      </c>
      <c r="AL114" s="301" t="str">
        <f>process02!CN117</f>
        <v/>
      </c>
      <c r="AM114" s="301" t="str">
        <f>process02!CO117</f>
        <v/>
      </c>
      <c r="AN114" s="301" t="str">
        <f>process02!CP117</f>
        <v/>
      </c>
      <c r="AO114" s="301" t="str">
        <f>process02!CQ117</f>
        <v/>
      </c>
      <c r="AP114" s="301" t="str">
        <f>process02!CR117</f>
        <v/>
      </c>
      <c r="AQ114" s="301" t="str">
        <f>process02!CS117</f>
        <v/>
      </c>
      <c r="AR114" s="301" t="str">
        <f>process02!CT117</f>
        <v/>
      </c>
      <c r="AS114" s="301" t="str">
        <f>process02!CU117</f>
        <v/>
      </c>
      <c r="AT114" s="301" t="str">
        <f>process02!CV117</f>
        <v/>
      </c>
      <c r="AU114" s="301" t="str">
        <f>process02!CW117</f>
        <v/>
      </c>
      <c r="AV114" s="301" t="str">
        <f>process02!CX117</f>
        <v/>
      </c>
      <c r="AW114" s="301" t="str">
        <f>process02!CY117</f>
        <v/>
      </c>
      <c r="AX114" s="301" t="str">
        <f>process02!CZ117</f>
        <v/>
      </c>
      <c r="AY114" s="301" t="str">
        <f>process02!DA117</f>
        <v/>
      </c>
      <c r="AZ114" s="301" t="str">
        <f>process02!DB117</f>
        <v/>
      </c>
      <c r="BA114" s="301" t="str">
        <f>process02!DC117</f>
        <v/>
      </c>
      <c r="BB114" s="302" t="str">
        <f>IF(Input02!CG106&lt;&gt;"",Input02!CG106,"")</f>
        <v/>
      </c>
    </row>
    <row r="115" spans="1:54" hidden="1" x14ac:dyDescent="0.35">
      <c r="A115" s="300">
        <f>IF(Input02!A107&lt;&gt;"",Input02!A107,"")</f>
        <v>102</v>
      </c>
      <c r="B115" s="292" t="str">
        <f>IF(Input02!B107&lt;&gt;"",Input02!B107,"")</f>
        <v/>
      </c>
      <c r="C115" s="300" t="str">
        <f>IF(Input02!C107&lt;&gt;"",Input02!C107,"")</f>
        <v/>
      </c>
      <c r="D115" s="303" t="str">
        <f>process02!BF118</f>
        <v/>
      </c>
      <c r="E115" s="303" t="str">
        <f>process02!BG118</f>
        <v/>
      </c>
      <c r="F115" s="303" t="str">
        <f>process02!BH118</f>
        <v/>
      </c>
      <c r="G115" s="303" t="str">
        <f>process02!BI118</f>
        <v/>
      </c>
      <c r="H115" s="303" t="str">
        <f>process02!BJ118</f>
        <v/>
      </c>
      <c r="I115" s="303" t="str">
        <f>process02!BK118</f>
        <v/>
      </c>
      <c r="J115" s="303" t="str">
        <f>process02!BL118</f>
        <v/>
      </c>
      <c r="K115" s="303" t="str">
        <f>process02!BM118</f>
        <v/>
      </c>
      <c r="L115" s="303" t="str">
        <f>process02!BN118</f>
        <v/>
      </c>
      <c r="M115" s="303" t="str">
        <f>process02!BO118</f>
        <v/>
      </c>
      <c r="N115" s="303" t="str">
        <f>process02!BP118</f>
        <v/>
      </c>
      <c r="O115" s="303" t="str">
        <f>process02!BQ118</f>
        <v/>
      </c>
      <c r="P115" s="303" t="str">
        <f>process02!BR118</f>
        <v/>
      </c>
      <c r="Q115" s="303" t="str">
        <f>process02!BS118</f>
        <v/>
      </c>
      <c r="R115" s="303" t="str">
        <f>process02!BT118</f>
        <v/>
      </c>
      <c r="S115" s="303" t="str">
        <f>process02!BU118</f>
        <v/>
      </c>
      <c r="T115" s="303" t="str">
        <f>process02!BV118</f>
        <v/>
      </c>
      <c r="U115" s="303" t="str">
        <f>process02!BW118</f>
        <v/>
      </c>
      <c r="V115" s="303" t="str">
        <f>process02!BX118</f>
        <v/>
      </c>
      <c r="W115" s="303" t="str">
        <f>process02!BY118</f>
        <v/>
      </c>
      <c r="X115" s="303" t="str">
        <f>process02!BZ118</f>
        <v/>
      </c>
      <c r="Y115" s="303" t="str">
        <f>process02!CA118</f>
        <v/>
      </c>
      <c r="Z115" s="303" t="str">
        <f>process02!CB118</f>
        <v/>
      </c>
      <c r="AA115" s="303" t="str">
        <f>process02!CC118</f>
        <v/>
      </c>
      <c r="AB115" s="303" t="str">
        <f>process02!CD118</f>
        <v/>
      </c>
      <c r="AC115" s="303" t="str">
        <f>process02!CE118</f>
        <v/>
      </c>
      <c r="AD115" s="303" t="str">
        <f>process02!CF118</f>
        <v/>
      </c>
      <c r="AE115" s="303" t="str">
        <f>process02!CG118</f>
        <v/>
      </c>
      <c r="AF115" s="303" t="str">
        <f>process02!CH118</f>
        <v/>
      </c>
      <c r="AG115" s="303" t="str">
        <f>process02!CI118</f>
        <v/>
      </c>
      <c r="AH115" s="303" t="str">
        <f>process02!CJ118</f>
        <v/>
      </c>
      <c r="AI115" s="303" t="str">
        <f>process02!CK118</f>
        <v/>
      </c>
      <c r="AJ115" s="303" t="str">
        <f>process02!CL118</f>
        <v/>
      </c>
      <c r="AK115" s="303" t="str">
        <f>process02!CM118</f>
        <v/>
      </c>
      <c r="AL115" s="303" t="str">
        <f>process02!CN118</f>
        <v/>
      </c>
      <c r="AM115" s="303" t="str">
        <f>process02!CO118</f>
        <v/>
      </c>
      <c r="AN115" s="303" t="str">
        <f>process02!CP118</f>
        <v/>
      </c>
      <c r="AO115" s="303" t="str">
        <f>process02!CQ118</f>
        <v/>
      </c>
      <c r="AP115" s="303" t="str">
        <f>process02!CR118</f>
        <v/>
      </c>
      <c r="AQ115" s="303" t="str">
        <f>process02!CS118</f>
        <v/>
      </c>
      <c r="AR115" s="303" t="str">
        <f>process02!CT118</f>
        <v/>
      </c>
      <c r="AS115" s="303" t="str">
        <f>process02!CU118</f>
        <v/>
      </c>
      <c r="AT115" s="303" t="str">
        <f>process02!CV118</f>
        <v/>
      </c>
      <c r="AU115" s="303" t="str">
        <f>process02!CW118</f>
        <v/>
      </c>
      <c r="AV115" s="303" t="str">
        <f>process02!CX118</f>
        <v/>
      </c>
      <c r="AW115" s="303" t="str">
        <f>process02!CY118</f>
        <v/>
      </c>
      <c r="AX115" s="303" t="str">
        <f>process02!CZ118</f>
        <v/>
      </c>
      <c r="AY115" s="303" t="str">
        <f>process02!DA118</f>
        <v/>
      </c>
      <c r="AZ115" s="303" t="str">
        <f>process02!DB118</f>
        <v/>
      </c>
      <c r="BA115" s="303" t="str">
        <f>process02!DC118</f>
        <v/>
      </c>
      <c r="BB115" s="304" t="str">
        <f>IF(Input02!CG107&lt;&gt;"",Input02!CG107,"")</f>
        <v/>
      </c>
    </row>
    <row r="116" spans="1:54" hidden="1" x14ac:dyDescent="0.35">
      <c r="A116" s="299">
        <f>IF(Input02!A108&lt;&gt;"",Input02!A108,"")</f>
        <v>103</v>
      </c>
      <c r="B116" s="30" t="str">
        <f>IF(Input02!B108&lt;&gt;"",Input02!B108,"")</f>
        <v/>
      </c>
      <c r="C116" s="299" t="str">
        <f>IF(Input02!C108&lt;&gt;"",Input02!C108,"")</f>
        <v/>
      </c>
      <c r="D116" s="301" t="str">
        <f>process02!BF119</f>
        <v/>
      </c>
      <c r="E116" s="301" t="str">
        <f>process02!BG119</f>
        <v/>
      </c>
      <c r="F116" s="301" t="str">
        <f>process02!BH119</f>
        <v/>
      </c>
      <c r="G116" s="301" t="str">
        <f>process02!BI119</f>
        <v/>
      </c>
      <c r="H116" s="301" t="str">
        <f>process02!BJ119</f>
        <v/>
      </c>
      <c r="I116" s="301" t="str">
        <f>process02!BK119</f>
        <v/>
      </c>
      <c r="J116" s="301" t="str">
        <f>process02!BL119</f>
        <v/>
      </c>
      <c r="K116" s="301" t="str">
        <f>process02!BM119</f>
        <v/>
      </c>
      <c r="L116" s="301" t="str">
        <f>process02!BN119</f>
        <v/>
      </c>
      <c r="M116" s="301" t="str">
        <f>process02!BO119</f>
        <v/>
      </c>
      <c r="N116" s="301" t="str">
        <f>process02!BP119</f>
        <v/>
      </c>
      <c r="O116" s="301" t="str">
        <f>process02!BQ119</f>
        <v/>
      </c>
      <c r="P116" s="301" t="str">
        <f>process02!BR119</f>
        <v/>
      </c>
      <c r="Q116" s="301" t="str">
        <f>process02!BS119</f>
        <v/>
      </c>
      <c r="R116" s="301" t="str">
        <f>process02!BT119</f>
        <v/>
      </c>
      <c r="S116" s="301" t="str">
        <f>process02!BU119</f>
        <v/>
      </c>
      <c r="T116" s="301" t="str">
        <f>process02!BV119</f>
        <v/>
      </c>
      <c r="U116" s="301" t="str">
        <f>process02!BW119</f>
        <v/>
      </c>
      <c r="V116" s="301" t="str">
        <f>process02!BX119</f>
        <v/>
      </c>
      <c r="W116" s="301" t="str">
        <f>process02!BY119</f>
        <v/>
      </c>
      <c r="X116" s="301" t="str">
        <f>process02!BZ119</f>
        <v/>
      </c>
      <c r="Y116" s="301" t="str">
        <f>process02!CA119</f>
        <v/>
      </c>
      <c r="Z116" s="301" t="str">
        <f>process02!CB119</f>
        <v/>
      </c>
      <c r="AA116" s="301" t="str">
        <f>process02!CC119</f>
        <v/>
      </c>
      <c r="AB116" s="301" t="str">
        <f>process02!CD119</f>
        <v/>
      </c>
      <c r="AC116" s="301" t="str">
        <f>process02!CE119</f>
        <v/>
      </c>
      <c r="AD116" s="301" t="str">
        <f>process02!CF119</f>
        <v/>
      </c>
      <c r="AE116" s="301" t="str">
        <f>process02!CG119</f>
        <v/>
      </c>
      <c r="AF116" s="301" t="str">
        <f>process02!CH119</f>
        <v/>
      </c>
      <c r="AG116" s="301" t="str">
        <f>process02!CI119</f>
        <v/>
      </c>
      <c r="AH116" s="301" t="str">
        <f>process02!CJ119</f>
        <v/>
      </c>
      <c r="AI116" s="301" t="str">
        <f>process02!CK119</f>
        <v/>
      </c>
      <c r="AJ116" s="301" t="str">
        <f>process02!CL119</f>
        <v/>
      </c>
      <c r="AK116" s="301" t="str">
        <f>process02!CM119</f>
        <v/>
      </c>
      <c r="AL116" s="301" t="str">
        <f>process02!CN119</f>
        <v/>
      </c>
      <c r="AM116" s="301" t="str">
        <f>process02!CO119</f>
        <v/>
      </c>
      <c r="AN116" s="301" t="str">
        <f>process02!CP119</f>
        <v/>
      </c>
      <c r="AO116" s="301" t="str">
        <f>process02!CQ119</f>
        <v/>
      </c>
      <c r="AP116" s="301" t="str">
        <f>process02!CR119</f>
        <v/>
      </c>
      <c r="AQ116" s="301" t="str">
        <f>process02!CS119</f>
        <v/>
      </c>
      <c r="AR116" s="301" t="str">
        <f>process02!CT119</f>
        <v/>
      </c>
      <c r="AS116" s="301" t="str">
        <f>process02!CU119</f>
        <v/>
      </c>
      <c r="AT116" s="301" t="str">
        <f>process02!CV119</f>
        <v/>
      </c>
      <c r="AU116" s="301" t="str">
        <f>process02!CW119</f>
        <v/>
      </c>
      <c r="AV116" s="301" t="str">
        <f>process02!CX119</f>
        <v/>
      </c>
      <c r="AW116" s="301" t="str">
        <f>process02!CY119</f>
        <v/>
      </c>
      <c r="AX116" s="301" t="str">
        <f>process02!CZ119</f>
        <v/>
      </c>
      <c r="AY116" s="301" t="str">
        <f>process02!DA119</f>
        <v/>
      </c>
      <c r="AZ116" s="301" t="str">
        <f>process02!DB119</f>
        <v/>
      </c>
      <c r="BA116" s="301" t="str">
        <f>process02!DC119</f>
        <v/>
      </c>
      <c r="BB116" s="302" t="str">
        <f>IF(Input02!CG108&lt;&gt;"",Input02!CG108,"")</f>
        <v/>
      </c>
    </row>
    <row r="117" spans="1:54" hidden="1" x14ac:dyDescent="0.35">
      <c r="A117" s="300">
        <f>IF(Input02!A109&lt;&gt;"",Input02!A109,"")</f>
        <v>104</v>
      </c>
      <c r="B117" s="292" t="str">
        <f>IF(Input02!B109&lt;&gt;"",Input02!B109,"")</f>
        <v/>
      </c>
      <c r="C117" s="300" t="str">
        <f>IF(Input02!C109&lt;&gt;"",Input02!C109,"")</f>
        <v/>
      </c>
      <c r="D117" s="303" t="str">
        <f>process02!BF120</f>
        <v/>
      </c>
      <c r="E117" s="303" t="str">
        <f>process02!BG120</f>
        <v/>
      </c>
      <c r="F117" s="303" t="str">
        <f>process02!BH120</f>
        <v/>
      </c>
      <c r="G117" s="303" t="str">
        <f>process02!BI120</f>
        <v/>
      </c>
      <c r="H117" s="303" t="str">
        <f>process02!BJ120</f>
        <v/>
      </c>
      <c r="I117" s="303" t="str">
        <f>process02!BK120</f>
        <v/>
      </c>
      <c r="J117" s="303" t="str">
        <f>process02!BL120</f>
        <v/>
      </c>
      <c r="K117" s="303" t="str">
        <f>process02!BM120</f>
        <v/>
      </c>
      <c r="L117" s="303" t="str">
        <f>process02!BN120</f>
        <v/>
      </c>
      <c r="M117" s="303" t="str">
        <f>process02!BO120</f>
        <v/>
      </c>
      <c r="N117" s="303" t="str">
        <f>process02!BP120</f>
        <v/>
      </c>
      <c r="O117" s="303" t="str">
        <f>process02!BQ120</f>
        <v/>
      </c>
      <c r="P117" s="303" t="str">
        <f>process02!BR120</f>
        <v/>
      </c>
      <c r="Q117" s="303" t="str">
        <f>process02!BS120</f>
        <v/>
      </c>
      <c r="R117" s="303" t="str">
        <f>process02!BT120</f>
        <v/>
      </c>
      <c r="S117" s="303" t="str">
        <f>process02!BU120</f>
        <v/>
      </c>
      <c r="T117" s="303" t="str">
        <f>process02!BV120</f>
        <v/>
      </c>
      <c r="U117" s="303" t="str">
        <f>process02!BW120</f>
        <v/>
      </c>
      <c r="V117" s="303" t="str">
        <f>process02!BX120</f>
        <v/>
      </c>
      <c r="W117" s="303" t="str">
        <f>process02!BY120</f>
        <v/>
      </c>
      <c r="X117" s="303" t="str">
        <f>process02!BZ120</f>
        <v/>
      </c>
      <c r="Y117" s="303" t="str">
        <f>process02!CA120</f>
        <v/>
      </c>
      <c r="Z117" s="303" t="str">
        <f>process02!CB120</f>
        <v/>
      </c>
      <c r="AA117" s="303" t="str">
        <f>process02!CC120</f>
        <v/>
      </c>
      <c r="AB117" s="303" t="str">
        <f>process02!CD120</f>
        <v/>
      </c>
      <c r="AC117" s="303" t="str">
        <f>process02!CE120</f>
        <v/>
      </c>
      <c r="AD117" s="303" t="str">
        <f>process02!CF120</f>
        <v/>
      </c>
      <c r="AE117" s="303" t="str">
        <f>process02!CG120</f>
        <v/>
      </c>
      <c r="AF117" s="303" t="str">
        <f>process02!CH120</f>
        <v/>
      </c>
      <c r="AG117" s="303" t="str">
        <f>process02!CI120</f>
        <v/>
      </c>
      <c r="AH117" s="303" t="str">
        <f>process02!CJ120</f>
        <v/>
      </c>
      <c r="AI117" s="303" t="str">
        <f>process02!CK120</f>
        <v/>
      </c>
      <c r="AJ117" s="303" t="str">
        <f>process02!CL120</f>
        <v/>
      </c>
      <c r="AK117" s="303" t="str">
        <f>process02!CM120</f>
        <v/>
      </c>
      <c r="AL117" s="303" t="str">
        <f>process02!CN120</f>
        <v/>
      </c>
      <c r="AM117" s="303" t="str">
        <f>process02!CO120</f>
        <v/>
      </c>
      <c r="AN117" s="303" t="str">
        <f>process02!CP120</f>
        <v/>
      </c>
      <c r="AO117" s="303" t="str">
        <f>process02!CQ120</f>
        <v/>
      </c>
      <c r="AP117" s="303" t="str">
        <f>process02!CR120</f>
        <v/>
      </c>
      <c r="AQ117" s="303" t="str">
        <f>process02!CS120</f>
        <v/>
      </c>
      <c r="AR117" s="303" t="str">
        <f>process02!CT120</f>
        <v/>
      </c>
      <c r="AS117" s="303" t="str">
        <f>process02!CU120</f>
        <v/>
      </c>
      <c r="AT117" s="303" t="str">
        <f>process02!CV120</f>
        <v/>
      </c>
      <c r="AU117" s="303" t="str">
        <f>process02!CW120</f>
        <v/>
      </c>
      <c r="AV117" s="303" t="str">
        <f>process02!CX120</f>
        <v/>
      </c>
      <c r="AW117" s="303" t="str">
        <f>process02!CY120</f>
        <v/>
      </c>
      <c r="AX117" s="303" t="str">
        <f>process02!CZ120</f>
        <v/>
      </c>
      <c r="AY117" s="303" t="str">
        <f>process02!DA120</f>
        <v/>
      </c>
      <c r="AZ117" s="303" t="str">
        <f>process02!DB120</f>
        <v/>
      </c>
      <c r="BA117" s="303" t="str">
        <f>process02!DC120</f>
        <v/>
      </c>
      <c r="BB117" s="304" t="str">
        <f>IF(Input02!CG109&lt;&gt;"",Input02!CG109,"")</f>
        <v/>
      </c>
    </row>
    <row r="118" spans="1:54" hidden="1" x14ac:dyDescent="0.35">
      <c r="A118" s="299">
        <f>IF(Input02!A110&lt;&gt;"",Input02!A110,"")</f>
        <v>105</v>
      </c>
      <c r="B118" s="30" t="str">
        <f>IF(Input02!B110&lt;&gt;"",Input02!B110,"")</f>
        <v/>
      </c>
      <c r="C118" s="299" t="str">
        <f>IF(Input02!C110&lt;&gt;"",Input02!C110,"")</f>
        <v/>
      </c>
      <c r="D118" s="301" t="str">
        <f>process02!BF121</f>
        <v/>
      </c>
      <c r="E118" s="301" t="str">
        <f>process02!BG121</f>
        <v/>
      </c>
      <c r="F118" s="301" t="str">
        <f>process02!BH121</f>
        <v/>
      </c>
      <c r="G118" s="301" t="str">
        <f>process02!BI121</f>
        <v/>
      </c>
      <c r="H118" s="301" t="str">
        <f>process02!BJ121</f>
        <v/>
      </c>
      <c r="I118" s="301" t="str">
        <f>process02!BK121</f>
        <v/>
      </c>
      <c r="J118" s="301" t="str">
        <f>process02!BL121</f>
        <v/>
      </c>
      <c r="K118" s="301" t="str">
        <f>process02!BM121</f>
        <v/>
      </c>
      <c r="L118" s="301" t="str">
        <f>process02!BN121</f>
        <v/>
      </c>
      <c r="M118" s="301" t="str">
        <f>process02!BO121</f>
        <v/>
      </c>
      <c r="N118" s="301" t="str">
        <f>process02!BP121</f>
        <v/>
      </c>
      <c r="O118" s="301" t="str">
        <f>process02!BQ121</f>
        <v/>
      </c>
      <c r="P118" s="301" t="str">
        <f>process02!BR121</f>
        <v/>
      </c>
      <c r="Q118" s="301" t="str">
        <f>process02!BS121</f>
        <v/>
      </c>
      <c r="R118" s="301" t="str">
        <f>process02!BT121</f>
        <v/>
      </c>
      <c r="S118" s="301" t="str">
        <f>process02!BU121</f>
        <v/>
      </c>
      <c r="T118" s="301" t="str">
        <f>process02!BV121</f>
        <v/>
      </c>
      <c r="U118" s="301" t="str">
        <f>process02!BW121</f>
        <v/>
      </c>
      <c r="V118" s="301" t="str">
        <f>process02!BX121</f>
        <v/>
      </c>
      <c r="W118" s="301" t="str">
        <f>process02!BY121</f>
        <v/>
      </c>
      <c r="X118" s="301" t="str">
        <f>process02!BZ121</f>
        <v/>
      </c>
      <c r="Y118" s="301" t="str">
        <f>process02!CA121</f>
        <v/>
      </c>
      <c r="Z118" s="301" t="str">
        <f>process02!CB121</f>
        <v/>
      </c>
      <c r="AA118" s="301" t="str">
        <f>process02!CC121</f>
        <v/>
      </c>
      <c r="AB118" s="301" t="str">
        <f>process02!CD121</f>
        <v/>
      </c>
      <c r="AC118" s="301" t="str">
        <f>process02!CE121</f>
        <v/>
      </c>
      <c r="AD118" s="301" t="str">
        <f>process02!CF121</f>
        <v/>
      </c>
      <c r="AE118" s="301" t="str">
        <f>process02!CG121</f>
        <v/>
      </c>
      <c r="AF118" s="301" t="str">
        <f>process02!CH121</f>
        <v/>
      </c>
      <c r="AG118" s="301" t="str">
        <f>process02!CI121</f>
        <v/>
      </c>
      <c r="AH118" s="301" t="str">
        <f>process02!CJ121</f>
        <v/>
      </c>
      <c r="AI118" s="301" t="str">
        <f>process02!CK121</f>
        <v/>
      </c>
      <c r="AJ118" s="301" t="str">
        <f>process02!CL121</f>
        <v/>
      </c>
      <c r="AK118" s="301" t="str">
        <f>process02!CM121</f>
        <v/>
      </c>
      <c r="AL118" s="301" t="str">
        <f>process02!CN121</f>
        <v/>
      </c>
      <c r="AM118" s="301" t="str">
        <f>process02!CO121</f>
        <v/>
      </c>
      <c r="AN118" s="301" t="str">
        <f>process02!CP121</f>
        <v/>
      </c>
      <c r="AO118" s="301" t="str">
        <f>process02!CQ121</f>
        <v/>
      </c>
      <c r="AP118" s="301" t="str">
        <f>process02!CR121</f>
        <v/>
      </c>
      <c r="AQ118" s="301" t="str">
        <f>process02!CS121</f>
        <v/>
      </c>
      <c r="AR118" s="301" t="str">
        <f>process02!CT121</f>
        <v/>
      </c>
      <c r="AS118" s="301" t="str">
        <f>process02!CU121</f>
        <v/>
      </c>
      <c r="AT118" s="301" t="str">
        <f>process02!CV121</f>
        <v/>
      </c>
      <c r="AU118" s="301" t="str">
        <f>process02!CW121</f>
        <v/>
      </c>
      <c r="AV118" s="301" t="str">
        <f>process02!CX121</f>
        <v/>
      </c>
      <c r="AW118" s="301" t="str">
        <f>process02!CY121</f>
        <v/>
      </c>
      <c r="AX118" s="301" t="str">
        <f>process02!CZ121</f>
        <v/>
      </c>
      <c r="AY118" s="301" t="str">
        <f>process02!DA121</f>
        <v/>
      </c>
      <c r="AZ118" s="301" t="str">
        <f>process02!DB121</f>
        <v/>
      </c>
      <c r="BA118" s="301" t="str">
        <f>process02!DC121</f>
        <v/>
      </c>
      <c r="BB118" s="302" t="str">
        <f>IF(Input02!CG110&lt;&gt;"",Input02!CG110,"")</f>
        <v/>
      </c>
    </row>
    <row r="119" spans="1:54" hidden="1" x14ac:dyDescent="0.35">
      <c r="A119" s="300">
        <f>IF(Input02!A111&lt;&gt;"",Input02!A111,"")</f>
        <v>106</v>
      </c>
      <c r="B119" s="292" t="str">
        <f>IF(Input02!B111&lt;&gt;"",Input02!B111,"")</f>
        <v/>
      </c>
      <c r="C119" s="300" t="str">
        <f>IF(Input02!C111&lt;&gt;"",Input02!C111,"")</f>
        <v/>
      </c>
      <c r="D119" s="303" t="str">
        <f>process02!BF122</f>
        <v/>
      </c>
      <c r="E119" s="303" t="str">
        <f>process02!BG122</f>
        <v/>
      </c>
      <c r="F119" s="303" t="str">
        <f>process02!BH122</f>
        <v/>
      </c>
      <c r="G119" s="303" t="str">
        <f>process02!BI122</f>
        <v/>
      </c>
      <c r="H119" s="303" t="str">
        <f>process02!BJ122</f>
        <v/>
      </c>
      <c r="I119" s="303" t="str">
        <f>process02!BK122</f>
        <v/>
      </c>
      <c r="J119" s="303" t="str">
        <f>process02!BL122</f>
        <v/>
      </c>
      <c r="K119" s="303" t="str">
        <f>process02!BM122</f>
        <v/>
      </c>
      <c r="L119" s="303" t="str">
        <f>process02!BN122</f>
        <v/>
      </c>
      <c r="M119" s="303" t="str">
        <f>process02!BO122</f>
        <v/>
      </c>
      <c r="N119" s="303" t="str">
        <f>process02!BP122</f>
        <v/>
      </c>
      <c r="O119" s="303" t="str">
        <f>process02!BQ122</f>
        <v/>
      </c>
      <c r="P119" s="303" t="str">
        <f>process02!BR122</f>
        <v/>
      </c>
      <c r="Q119" s="303" t="str">
        <f>process02!BS122</f>
        <v/>
      </c>
      <c r="R119" s="303" t="str">
        <f>process02!BT122</f>
        <v/>
      </c>
      <c r="S119" s="303" t="str">
        <f>process02!BU122</f>
        <v/>
      </c>
      <c r="T119" s="303" t="str">
        <f>process02!BV122</f>
        <v/>
      </c>
      <c r="U119" s="303" t="str">
        <f>process02!BW122</f>
        <v/>
      </c>
      <c r="V119" s="303" t="str">
        <f>process02!BX122</f>
        <v/>
      </c>
      <c r="W119" s="303" t="str">
        <f>process02!BY122</f>
        <v/>
      </c>
      <c r="X119" s="303" t="str">
        <f>process02!BZ122</f>
        <v/>
      </c>
      <c r="Y119" s="303" t="str">
        <f>process02!CA122</f>
        <v/>
      </c>
      <c r="Z119" s="303" t="str">
        <f>process02!CB122</f>
        <v/>
      </c>
      <c r="AA119" s="303" t="str">
        <f>process02!CC122</f>
        <v/>
      </c>
      <c r="AB119" s="303" t="str">
        <f>process02!CD122</f>
        <v/>
      </c>
      <c r="AC119" s="303" t="str">
        <f>process02!CE122</f>
        <v/>
      </c>
      <c r="AD119" s="303" t="str">
        <f>process02!CF122</f>
        <v/>
      </c>
      <c r="AE119" s="303" t="str">
        <f>process02!CG122</f>
        <v/>
      </c>
      <c r="AF119" s="303" t="str">
        <f>process02!CH122</f>
        <v/>
      </c>
      <c r="AG119" s="303" t="str">
        <f>process02!CI122</f>
        <v/>
      </c>
      <c r="AH119" s="303" t="str">
        <f>process02!CJ122</f>
        <v/>
      </c>
      <c r="AI119" s="303" t="str">
        <f>process02!CK122</f>
        <v/>
      </c>
      <c r="AJ119" s="303" t="str">
        <f>process02!CL122</f>
        <v/>
      </c>
      <c r="AK119" s="303" t="str">
        <f>process02!CM122</f>
        <v/>
      </c>
      <c r="AL119" s="303" t="str">
        <f>process02!CN122</f>
        <v/>
      </c>
      <c r="AM119" s="303" t="str">
        <f>process02!CO122</f>
        <v/>
      </c>
      <c r="AN119" s="303" t="str">
        <f>process02!CP122</f>
        <v/>
      </c>
      <c r="AO119" s="303" t="str">
        <f>process02!CQ122</f>
        <v/>
      </c>
      <c r="AP119" s="303" t="str">
        <f>process02!CR122</f>
        <v/>
      </c>
      <c r="AQ119" s="303" t="str">
        <f>process02!CS122</f>
        <v/>
      </c>
      <c r="AR119" s="303" t="str">
        <f>process02!CT122</f>
        <v/>
      </c>
      <c r="AS119" s="303" t="str">
        <f>process02!CU122</f>
        <v/>
      </c>
      <c r="AT119" s="303" t="str">
        <f>process02!CV122</f>
        <v/>
      </c>
      <c r="AU119" s="303" t="str">
        <f>process02!CW122</f>
        <v/>
      </c>
      <c r="AV119" s="303" t="str">
        <f>process02!CX122</f>
        <v/>
      </c>
      <c r="AW119" s="303" t="str">
        <f>process02!CY122</f>
        <v/>
      </c>
      <c r="AX119" s="303" t="str">
        <f>process02!CZ122</f>
        <v/>
      </c>
      <c r="AY119" s="303" t="str">
        <f>process02!DA122</f>
        <v/>
      </c>
      <c r="AZ119" s="303" t="str">
        <f>process02!DB122</f>
        <v/>
      </c>
      <c r="BA119" s="303" t="str">
        <f>process02!DC122</f>
        <v/>
      </c>
      <c r="BB119" s="304" t="str">
        <f>IF(Input02!CG111&lt;&gt;"",Input02!CG111,"")</f>
        <v/>
      </c>
    </row>
    <row r="120" spans="1:54" hidden="1" x14ac:dyDescent="0.35">
      <c r="A120" s="299">
        <f>IF(Input02!A112&lt;&gt;"",Input02!A112,"")</f>
        <v>107</v>
      </c>
      <c r="B120" s="30" t="str">
        <f>IF(Input02!B112&lt;&gt;"",Input02!B112,"")</f>
        <v/>
      </c>
      <c r="C120" s="299" t="str">
        <f>IF(Input02!C112&lt;&gt;"",Input02!C112,"")</f>
        <v/>
      </c>
      <c r="D120" s="301" t="str">
        <f>process02!BF123</f>
        <v/>
      </c>
      <c r="E120" s="301" t="str">
        <f>process02!BG123</f>
        <v/>
      </c>
      <c r="F120" s="301" t="str">
        <f>process02!BH123</f>
        <v/>
      </c>
      <c r="G120" s="301" t="str">
        <f>process02!BI123</f>
        <v/>
      </c>
      <c r="H120" s="301" t="str">
        <f>process02!BJ123</f>
        <v/>
      </c>
      <c r="I120" s="301" t="str">
        <f>process02!BK123</f>
        <v/>
      </c>
      <c r="J120" s="301" t="str">
        <f>process02!BL123</f>
        <v/>
      </c>
      <c r="K120" s="301" t="str">
        <f>process02!BM123</f>
        <v/>
      </c>
      <c r="L120" s="301" t="str">
        <f>process02!BN123</f>
        <v/>
      </c>
      <c r="M120" s="301" t="str">
        <f>process02!BO123</f>
        <v/>
      </c>
      <c r="N120" s="301" t="str">
        <f>process02!BP123</f>
        <v/>
      </c>
      <c r="O120" s="301" t="str">
        <f>process02!BQ123</f>
        <v/>
      </c>
      <c r="P120" s="301" t="str">
        <f>process02!BR123</f>
        <v/>
      </c>
      <c r="Q120" s="301" t="str">
        <f>process02!BS123</f>
        <v/>
      </c>
      <c r="R120" s="301" t="str">
        <f>process02!BT123</f>
        <v/>
      </c>
      <c r="S120" s="301" t="str">
        <f>process02!BU123</f>
        <v/>
      </c>
      <c r="T120" s="301" t="str">
        <f>process02!BV123</f>
        <v/>
      </c>
      <c r="U120" s="301" t="str">
        <f>process02!BW123</f>
        <v/>
      </c>
      <c r="V120" s="301" t="str">
        <f>process02!BX123</f>
        <v/>
      </c>
      <c r="W120" s="301" t="str">
        <f>process02!BY123</f>
        <v/>
      </c>
      <c r="X120" s="301" t="str">
        <f>process02!BZ123</f>
        <v/>
      </c>
      <c r="Y120" s="301" t="str">
        <f>process02!CA123</f>
        <v/>
      </c>
      <c r="Z120" s="301" t="str">
        <f>process02!CB123</f>
        <v/>
      </c>
      <c r="AA120" s="301" t="str">
        <f>process02!CC123</f>
        <v/>
      </c>
      <c r="AB120" s="301" t="str">
        <f>process02!CD123</f>
        <v/>
      </c>
      <c r="AC120" s="301" t="str">
        <f>process02!CE123</f>
        <v/>
      </c>
      <c r="AD120" s="301" t="str">
        <f>process02!CF123</f>
        <v/>
      </c>
      <c r="AE120" s="301" t="str">
        <f>process02!CG123</f>
        <v/>
      </c>
      <c r="AF120" s="301" t="str">
        <f>process02!CH123</f>
        <v/>
      </c>
      <c r="AG120" s="301" t="str">
        <f>process02!CI123</f>
        <v/>
      </c>
      <c r="AH120" s="301" t="str">
        <f>process02!CJ123</f>
        <v/>
      </c>
      <c r="AI120" s="301" t="str">
        <f>process02!CK123</f>
        <v/>
      </c>
      <c r="AJ120" s="301" t="str">
        <f>process02!CL123</f>
        <v/>
      </c>
      <c r="AK120" s="301" t="str">
        <f>process02!CM123</f>
        <v/>
      </c>
      <c r="AL120" s="301" t="str">
        <f>process02!CN123</f>
        <v/>
      </c>
      <c r="AM120" s="301" t="str">
        <f>process02!CO123</f>
        <v/>
      </c>
      <c r="AN120" s="301" t="str">
        <f>process02!CP123</f>
        <v/>
      </c>
      <c r="AO120" s="301" t="str">
        <f>process02!CQ123</f>
        <v/>
      </c>
      <c r="AP120" s="301" t="str">
        <f>process02!CR123</f>
        <v/>
      </c>
      <c r="AQ120" s="301" t="str">
        <f>process02!CS123</f>
        <v/>
      </c>
      <c r="AR120" s="301" t="str">
        <f>process02!CT123</f>
        <v/>
      </c>
      <c r="AS120" s="301" t="str">
        <f>process02!CU123</f>
        <v/>
      </c>
      <c r="AT120" s="301" t="str">
        <f>process02!CV123</f>
        <v/>
      </c>
      <c r="AU120" s="301" t="str">
        <f>process02!CW123</f>
        <v/>
      </c>
      <c r="AV120" s="301" t="str">
        <f>process02!CX123</f>
        <v/>
      </c>
      <c r="AW120" s="301" t="str">
        <f>process02!CY123</f>
        <v/>
      </c>
      <c r="AX120" s="301" t="str">
        <f>process02!CZ123</f>
        <v/>
      </c>
      <c r="AY120" s="301" t="str">
        <f>process02!DA123</f>
        <v/>
      </c>
      <c r="AZ120" s="301" t="str">
        <f>process02!DB123</f>
        <v/>
      </c>
      <c r="BA120" s="301" t="str">
        <f>process02!DC123</f>
        <v/>
      </c>
      <c r="BB120" s="302" t="str">
        <f>IF(Input02!CG112&lt;&gt;"",Input02!CG112,"")</f>
        <v/>
      </c>
    </row>
    <row r="121" spans="1:54" hidden="1" x14ac:dyDescent="0.35">
      <c r="A121" s="300">
        <f>IF(Input02!A113&lt;&gt;"",Input02!A113,"")</f>
        <v>108</v>
      </c>
      <c r="B121" s="292" t="str">
        <f>IF(Input02!B113&lt;&gt;"",Input02!B113,"")</f>
        <v/>
      </c>
      <c r="C121" s="300" t="str">
        <f>IF(Input02!C113&lt;&gt;"",Input02!C113,"")</f>
        <v/>
      </c>
      <c r="D121" s="303" t="str">
        <f>process02!BF124</f>
        <v/>
      </c>
      <c r="E121" s="303" t="str">
        <f>process02!BG124</f>
        <v/>
      </c>
      <c r="F121" s="303" t="str">
        <f>process02!BH124</f>
        <v/>
      </c>
      <c r="G121" s="303" t="str">
        <f>process02!BI124</f>
        <v/>
      </c>
      <c r="H121" s="303" t="str">
        <f>process02!BJ124</f>
        <v/>
      </c>
      <c r="I121" s="303" t="str">
        <f>process02!BK124</f>
        <v/>
      </c>
      <c r="J121" s="303" t="str">
        <f>process02!BL124</f>
        <v/>
      </c>
      <c r="K121" s="303" t="str">
        <f>process02!BM124</f>
        <v/>
      </c>
      <c r="L121" s="303" t="str">
        <f>process02!BN124</f>
        <v/>
      </c>
      <c r="M121" s="303" t="str">
        <f>process02!BO124</f>
        <v/>
      </c>
      <c r="N121" s="303" t="str">
        <f>process02!BP124</f>
        <v/>
      </c>
      <c r="O121" s="303" t="str">
        <f>process02!BQ124</f>
        <v/>
      </c>
      <c r="P121" s="303" t="str">
        <f>process02!BR124</f>
        <v/>
      </c>
      <c r="Q121" s="303" t="str">
        <f>process02!BS124</f>
        <v/>
      </c>
      <c r="R121" s="303" t="str">
        <f>process02!BT124</f>
        <v/>
      </c>
      <c r="S121" s="303" t="str">
        <f>process02!BU124</f>
        <v/>
      </c>
      <c r="T121" s="303" t="str">
        <f>process02!BV124</f>
        <v/>
      </c>
      <c r="U121" s="303" t="str">
        <f>process02!BW124</f>
        <v/>
      </c>
      <c r="V121" s="303" t="str">
        <f>process02!BX124</f>
        <v/>
      </c>
      <c r="W121" s="303" t="str">
        <f>process02!BY124</f>
        <v/>
      </c>
      <c r="X121" s="303" t="str">
        <f>process02!BZ124</f>
        <v/>
      </c>
      <c r="Y121" s="303" t="str">
        <f>process02!CA124</f>
        <v/>
      </c>
      <c r="Z121" s="303" t="str">
        <f>process02!CB124</f>
        <v/>
      </c>
      <c r="AA121" s="303" t="str">
        <f>process02!CC124</f>
        <v/>
      </c>
      <c r="AB121" s="303" t="str">
        <f>process02!CD124</f>
        <v/>
      </c>
      <c r="AC121" s="303" t="str">
        <f>process02!CE124</f>
        <v/>
      </c>
      <c r="AD121" s="303" t="str">
        <f>process02!CF124</f>
        <v/>
      </c>
      <c r="AE121" s="303" t="str">
        <f>process02!CG124</f>
        <v/>
      </c>
      <c r="AF121" s="303" t="str">
        <f>process02!CH124</f>
        <v/>
      </c>
      <c r="AG121" s="303" t="str">
        <f>process02!CI124</f>
        <v/>
      </c>
      <c r="AH121" s="303" t="str">
        <f>process02!CJ124</f>
        <v/>
      </c>
      <c r="AI121" s="303" t="str">
        <f>process02!CK124</f>
        <v/>
      </c>
      <c r="AJ121" s="303" t="str">
        <f>process02!CL124</f>
        <v/>
      </c>
      <c r="AK121" s="303" t="str">
        <f>process02!CM124</f>
        <v/>
      </c>
      <c r="AL121" s="303" t="str">
        <f>process02!CN124</f>
        <v/>
      </c>
      <c r="AM121" s="303" t="str">
        <f>process02!CO124</f>
        <v/>
      </c>
      <c r="AN121" s="303" t="str">
        <f>process02!CP124</f>
        <v/>
      </c>
      <c r="AO121" s="303" t="str">
        <f>process02!CQ124</f>
        <v/>
      </c>
      <c r="AP121" s="303" t="str">
        <f>process02!CR124</f>
        <v/>
      </c>
      <c r="AQ121" s="303" t="str">
        <f>process02!CS124</f>
        <v/>
      </c>
      <c r="AR121" s="303" t="str">
        <f>process02!CT124</f>
        <v/>
      </c>
      <c r="AS121" s="303" t="str">
        <f>process02!CU124</f>
        <v/>
      </c>
      <c r="AT121" s="303" t="str">
        <f>process02!CV124</f>
        <v/>
      </c>
      <c r="AU121" s="303" t="str">
        <f>process02!CW124</f>
        <v/>
      </c>
      <c r="AV121" s="303" t="str">
        <f>process02!CX124</f>
        <v/>
      </c>
      <c r="AW121" s="303" t="str">
        <f>process02!CY124</f>
        <v/>
      </c>
      <c r="AX121" s="303" t="str">
        <f>process02!CZ124</f>
        <v/>
      </c>
      <c r="AY121" s="303" t="str">
        <f>process02!DA124</f>
        <v/>
      </c>
      <c r="AZ121" s="303" t="str">
        <f>process02!DB124</f>
        <v/>
      </c>
      <c r="BA121" s="303" t="str">
        <f>process02!DC124</f>
        <v/>
      </c>
      <c r="BB121" s="304" t="str">
        <f>IF(Input02!CG113&lt;&gt;"",Input02!CG113,"")</f>
        <v/>
      </c>
    </row>
    <row r="122" spans="1:54" hidden="1" x14ac:dyDescent="0.35">
      <c r="A122" s="299">
        <f>IF(Input02!A114&lt;&gt;"",Input02!A114,"")</f>
        <v>109</v>
      </c>
      <c r="B122" s="30" t="str">
        <f>IF(Input02!B114&lt;&gt;"",Input02!B114,"")</f>
        <v/>
      </c>
      <c r="C122" s="299" t="str">
        <f>IF(Input02!C114&lt;&gt;"",Input02!C114,"")</f>
        <v/>
      </c>
      <c r="D122" s="301" t="str">
        <f>process02!BF125</f>
        <v/>
      </c>
      <c r="E122" s="301" t="str">
        <f>process02!BG125</f>
        <v/>
      </c>
      <c r="F122" s="301" t="str">
        <f>process02!BH125</f>
        <v/>
      </c>
      <c r="G122" s="301" t="str">
        <f>process02!BI125</f>
        <v/>
      </c>
      <c r="H122" s="301" t="str">
        <f>process02!BJ125</f>
        <v/>
      </c>
      <c r="I122" s="301" t="str">
        <f>process02!BK125</f>
        <v/>
      </c>
      <c r="J122" s="301" t="str">
        <f>process02!BL125</f>
        <v/>
      </c>
      <c r="K122" s="301" t="str">
        <f>process02!BM125</f>
        <v/>
      </c>
      <c r="L122" s="301" t="str">
        <f>process02!BN125</f>
        <v/>
      </c>
      <c r="M122" s="301" t="str">
        <f>process02!BO125</f>
        <v/>
      </c>
      <c r="N122" s="301" t="str">
        <f>process02!BP125</f>
        <v/>
      </c>
      <c r="O122" s="301" t="str">
        <f>process02!BQ125</f>
        <v/>
      </c>
      <c r="P122" s="301" t="str">
        <f>process02!BR125</f>
        <v/>
      </c>
      <c r="Q122" s="301" t="str">
        <f>process02!BS125</f>
        <v/>
      </c>
      <c r="R122" s="301" t="str">
        <f>process02!BT125</f>
        <v/>
      </c>
      <c r="S122" s="301" t="str">
        <f>process02!BU125</f>
        <v/>
      </c>
      <c r="T122" s="301" t="str">
        <f>process02!BV125</f>
        <v/>
      </c>
      <c r="U122" s="301" t="str">
        <f>process02!BW125</f>
        <v/>
      </c>
      <c r="V122" s="301" t="str">
        <f>process02!BX125</f>
        <v/>
      </c>
      <c r="W122" s="301" t="str">
        <f>process02!BY125</f>
        <v/>
      </c>
      <c r="X122" s="301" t="str">
        <f>process02!BZ125</f>
        <v/>
      </c>
      <c r="Y122" s="301" t="str">
        <f>process02!CA125</f>
        <v/>
      </c>
      <c r="Z122" s="301" t="str">
        <f>process02!CB125</f>
        <v/>
      </c>
      <c r="AA122" s="301" t="str">
        <f>process02!CC125</f>
        <v/>
      </c>
      <c r="AB122" s="301" t="str">
        <f>process02!CD125</f>
        <v/>
      </c>
      <c r="AC122" s="301" t="str">
        <f>process02!CE125</f>
        <v/>
      </c>
      <c r="AD122" s="301" t="str">
        <f>process02!CF125</f>
        <v/>
      </c>
      <c r="AE122" s="301" t="str">
        <f>process02!CG125</f>
        <v/>
      </c>
      <c r="AF122" s="301" t="str">
        <f>process02!CH125</f>
        <v/>
      </c>
      <c r="AG122" s="301" t="str">
        <f>process02!CI125</f>
        <v/>
      </c>
      <c r="AH122" s="301" t="str">
        <f>process02!CJ125</f>
        <v/>
      </c>
      <c r="AI122" s="301" t="str">
        <f>process02!CK125</f>
        <v/>
      </c>
      <c r="AJ122" s="301" t="str">
        <f>process02!CL125</f>
        <v/>
      </c>
      <c r="AK122" s="301" t="str">
        <f>process02!CM125</f>
        <v/>
      </c>
      <c r="AL122" s="301" t="str">
        <f>process02!CN125</f>
        <v/>
      </c>
      <c r="AM122" s="301" t="str">
        <f>process02!CO125</f>
        <v/>
      </c>
      <c r="AN122" s="301" t="str">
        <f>process02!CP125</f>
        <v/>
      </c>
      <c r="AO122" s="301" t="str">
        <f>process02!CQ125</f>
        <v/>
      </c>
      <c r="AP122" s="301" t="str">
        <f>process02!CR125</f>
        <v/>
      </c>
      <c r="AQ122" s="301" t="str">
        <f>process02!CS125</f>
        <v/>
      </c>
      <c r="AR122" s="301" t="str">
        <f>process02!CT125</f>
        <v/>
      </c>
      <c r="AS122" s="301" t="str">
        <f>process02!CU125</f>
        <v/>
      </c>
      <c r="AT122" s="301" t="str">
        <f>process02!CV125</f>
        <v/>
      </c>
      <c r="AU122" s="301" t="str">
        <f>process02!CW125</f>
        <v/>
      </c>
      <c r="AV122" s="301" t="str">
        <f>process02!CX125</f>
        <v/>
      </c>
      <c r="AW122" s="301" t="str">
        <f>process02!CY125</f>
        <v/>
      </c>
      <c r="AX122" s="301" t="str">
        <f>process02!CZ125</f>
        <v/>
      </c>
      <c r="AY122" s="301" t="str">
        <f>process02!DA125</f>
        <v/>
      </c>
      <c r="AZ122" s="301" t="str">
        <f>process02!DB125</f>
        <v/>
      </c>
      <c r="BA122" s="301" t="str">
        <f>process02!DC125</f>
        <v/>
      </c>
      <c r="BB122" s="302" t="str">
        <f>IF(Input02!CG114&lt;&gt;"",Input02!CG114,"")</f>
        <v/>
      </c>
    </row>
    <row r="123" spans="1:54" hidden="1" x14ac:dyDescent="0.35">
      <c r="A123" s="300">
        <f>IF(Input02!A115&lt;&gt;"",Input02!A115,"")</f>
        <v>110</v>
      </c>
      <c r="B123" s="292" t="str">
        <f>IF(Input02!B115&lt;&gt;"",Input02!B115,"")</f>
        <v/>
      </c>
      <c r="C123" s="300" t="str">
        <f>IF(Input02!C115&lt;&gt;"",Input02!C115,"")</f>
        <v/>
      </c>
      <c r="D123" s="303" t="str">
        <f>process02!BF126</f>
        <v/>
      </c>
      <c r="E123" s="303" t="str">
        <f>process02!BG126</f>
        <v/>
      </c>
      <c r="F123" s="303" t="str">
        <f>process02!BH126</f>
        <v/>
      </c>
      <c r="G123" s="303" t="str">
        <f>process02!BI126</f>
        <v/>
      </c>
      <c r="H123" s="303" t="str">
        <f>process02!BJ126</f>
        <v/>
      </c>
      <c r="I123" s="303" t="str">
        <f>process02!BK126</f>
        <v/>
      </c>
      <c r="J123" s="303" t="str">
        <f>process02!BL126</f>
        <v/>
      </c>
      <c r="K123" s="303" t="str">
        <f>process02!BM126</f>
        <v/>
      </c>
      <c r="L123" s="303" t="str">
        <f>process02!BN126</f>
        <v/>
      </c>
      <c r="M123" s="303" t="str">
        <f>process02!BO126</f>
        <v/>
      </c>
      <c r="N123" s="303" t="str">
        <f>process02!BP126</f>
        <v/>
      </c>
      <c r="O123" s="303" t="str">
        <f>process02!BQ126</f>
        <v/>
      </c>
      <c r="P123" s="303" t="str">
        <f>process02!BR126</f>
        <v/>
      </c>
      <c r="Q123" s="303" t="str">
        <f>process02!BS126</f>
        <v/>
      </c>
      <c r="R123" s="303" t="str">
        <f>process02!BT126</f>
        <v/>
      </c>
      <c r="S123" s="303" t="str">
        <f>process02!BU126</f>
        <v/>
      </c>
      <c r="T123" s="303" t="str">
        <f>process02!BV126</f>
        <v/>
      </c>
      <c r="U123" s="303" t="str">
        <f>process02!BW126</f>
        <v/>
      </c>
      <c r="V123" s="303" t="str">
        <f>process02!BX126</f>
        <v/>
      </c>
      <c r="W123" s="303" t="str">
        <f>process02!BY126</f>
        <v/>
      </c>
      <c r="X123" s="303" t="str">
        <f>process02!BZ126</f>
        <v/>
      </c>
      <c r="Y123" s="303" t="str">
        <f>process02!CA126</f>
        <v/>
      </c>
      <c r="Z123" s="303" t="str">
        <f>process02!CB126</f>
        <v/>
      </c>
      <c r="AA123" s="303" t="str">
        <f>process02!CC126</f>
        <v/>
      </c>
      <c r="AB123" s="303" t="str">
        <f>process02!CD126</f>
        <v/>
      </c>
      <c r="AC123" s="303" t="str">
        <f>process02!CE126</f>
        <v/>
      </c>
      <c r="AD123" s="303" t="str">
        <f>process02!CF126</f>
        <v/>
      </c>
      <c r="AE123" s="303" t="str">
        <f>process02!CG126</f>
        <v/>
      </c>
      <c r="AF123" s="303" t="str">
        <f>process02!CH126</f>
        <v/>
      </c>
      <c r="AG123" s="303" t="str">
        <f>process02!CI126</f>
        <v/>
      </c>
      <c r="AH123" s="303" t="str">
        <f>process02!CJ126</f>
        <v/>
      </c>
      <c r="AI123" s="303" t="str">
        <f>process02!CK126</f>
        <v/>
      </c>
      <c r="AJ123" s="303" t="str">
        <f>process02!CL126</f>
        <v/>
      </c>
      <c r="AK123" s="303" t="str">
        <f>process02!CM126</f>
        <v/>
      </c>
      <c r="AL123" s="303" t="str">
        <f>process02!CN126</f>
        <v/>
      </c>
      <c r="AM123" s="303" t="str">
        <f>process02!CO126</f>
        <v/>
      </c>
      <c r="AN123" s="303" t="str">
        <f>process02!CP126</f>
        <v/>
      </c>
      <c r="AO123" s="303" t="str">
        <f>process02!CQ126</f>
        <v/>
      </c>
      <c r="AP123" s="303" t="str">
        <f>process02!CR126</f>
        <v/>
      </c>
      <c r="AQ123" s="303" t="str">
        <f>process02!CS126</f>
        <v/>
      </c>
      <c r="AR123" s="303" t="str">
        <f>process02!CT126</f>
        <v/>
      </c>
      <c r="AS123" s="303" t="str">
        <f>process02!CU126</f>
        <v/>
      </c>
      <c r="AT123" s="303" t="str">
        <f>process02!CV126</f>
        <v/>
      </c>
      <c r="AU123" s="303" t="str">
        <f>process02!CW126</f>
        <v/>
      </c>
      <c r="AV123" s="303" t="str">
        <f>process02!CX126</f>
        <v/>
      </c>
      <c r="AW123" s="303" t="str">
        <f>process02!CY126</f>
        <v/>
      </c>
      <c r="AX123" s="303" t="str">
        <f>process02!CZ126</f>
        <v/>
      </c>
      <c r="AY123" s="303" t="str">
        <f>process02!DA126</f>
        <v/>
      </c>
      <c r="AZ123" s="303" t="str">
        <f>process02!DB126</f>
        <v/>
      </c>
      <c r="BA123" s="303" t="str">
        <f>process02!DC126</f>
        <v/>
      </c>
      <c r="BB123" s="304" t="str">
        <f>IF(Input02!CG115&lt;&gt;"",Input02!CG115,"")</f>
        <v/>
      </c>
    </row>
    <row r="124" spans="1:54" hidden="1" x14ac:dyDescent="0.35">
      <c r="A124" s="299">
        <f>IF(Input02!A116&lt;&gt;"",Input02!A116,"")</f>
        <v>111</v>
      </c>
      <c r="B124" s="30" t="str">
        <f>IF(Input02!B116&lt;&gt;"",Input02!B116,"")</f>
        <v/>
      </c>
      <c r="C124" s="299" t="str">
        <f>IF(Input02!C116&lt;&gt;"",Input02!C116,"")</f>
        <v/>
      </c>
      <c r="D124" s="301" t="str">
        <f>process02!BF127</f>
        <v/>
      </c>
      <c r="E124" s="301" t="str">
        <f>process02!BG127</f>
        <v/>
      </c>
      <c r="F124" s="301" t="str">
        <f>process02!BH127</f>
        <v/>
      </c>
      <c r="G124" s="301" t="str">
        <f>process02!BI127</f>
        <v/>
      </c>
      <c r="H124" s="301" t="str">
        <f>process02!BJ127</f>
        <v/>
      </c>
      <c r="I124" s="301" t="str">
        <f>process02!BK127</f>
        <v/>
      </c>
      <c r="J124" s="301" t="str">
        <f>process02!BL127</f>
        <v/>
      </c>
      <c r="K124" s="301" t="str">
        <f>process02!BM127</f>
        <v/>
      </c>
      <c r="L124" s="301" t="str">
        <f>process02!BN127</f>
        <v/>
      </c>
      <c r="M124" s="301" t="str">
        <f>process02!BO127</f>
        <v/>
      </c>
      <c r="N124" s="301" t="str">
        <f>process02!BP127</f>
        <v/>
      </c>
      <c r="O124" s="301" t="str">
        <f>process02!BQ127</f>
        <v/>
      </c>
      <c r="P124" s="301" t="str">
        <f>process02!BR127</f>
        <v/>
      </c>
      <c r="Q124" s="301" t="str">
        <f>process02!BS127</f>
        <v/>
      </c>
      <c r="R124" s="301" t="str">
        <f>process02!BT127</f>
        <v/>
      </c>
      <c r="S124" s="301" t="str">
        <f>process02!BU127</f>
        <v/>
      </c>
      <c r="T124" s="301" t="str">
        <f>process02!BV127</f>
        <v/>
      </c>
      <c r="U124" s="301" t="str">
        <f>process02!BW127</f>
        <v/>
      </c>
      <c r="V124" s="301" t="str">
        <f>process02!BX127</f>
        <v/>
      </c>
      <c r="W124" s="301" t="str">
        <f>process02!BY127</f>
        <v/>
      </c>
      <c r="X124" s="301" t="str">
        <f>process02!BZ127</f>
        <v/>
      </c>
      <c r="Y124" s="301" t="str">
        <f>process02!CA127</f>
        <v/>
      </c>
      <c r="Z124" s="301" t="str">
        <f>process02!CB127</f>
        <v/>
      </c>
      <c r="AA124" s="301" t="str">
        <f>process02!CC127</f>
        <v/>
      </c>
      <c r="AB124" s="301" t="str">
        <f>process02!CD127</f>
        <v/>
      </c>
      <c r="AC124" s="301" t="str">
        <f>process02!CE127</f>
        <v/>
      </c>
      <c r="AD124" s="301" t="str">
        <f>process02!CF127</f>
        <v/>
      </c>
      <c r="AE124" s="301" t="str">
        <f>process02!CG127</f>
        <v/>
      </c>
      <c r="AF124" s="301" t="str">
        <f>process02!CH127</f>
        <v/>
      </c>
      <c r="AG124" s="301" t="str">
        <f>process02!CI127</f>
        <v/>
      </c>
      <c r="AH124" s="301" t="str">
        <f>process02!CJ127</f>
        <v/>
      </c>
      <c r="AI124" s="301" t="str">
        <f>process02!CK127</f>
        <v/>
      </c>
      <c r="AJ124" s="301" t="str">
        <f>process02!CL127</f>
        <v/>
      </c>
      <c r="AK124" s="301" t="str">
        <f>process02!CM127</f>
        <v/>
      </c>
      <c r="AL124" s="301" t="str">
        <f>process02!CN127</f>
        <v/>
      </c>
      <c r="AM124" s="301" t="str">
        <f>process02!CO127</f>
        <v/>
      </c>
      <c r="AN124" s="301" t="str">
        <f>process02!CP127</f>
        <v/>
      </c>
      <c r="AO124" s="301" t="str">
        <f>process02!CQ127</f>
        <v/>
      </c>
      <c r="AP124" s="301" t="str">
        <f>process02!CR127</f>
        <v/>
      </c>
      <c r="AQ124" s="301" t="str">
        <f>process02!CS127</f>
        <v/>
      </c>
      <c r="AR124" s="301" t="str">
        <f>process02!CT127</f>
        <v/>
      </c>
      <c r="AS124" s="301" t="str">
        <f>process02!CU127</f>
        <v/>
      </c>
      <c r="AT124" s="301" t="str">
        <f>process02!CV127</f>
        <v/>
      </c>
      <c r="AU124" s="301" t="str">
        <f>process02!CW127</f>
        <v/>
      </c>
      <c r="AV124" s="301" t="str">
        <f>process02!CX127</f>
        <v/>
      </c>
      <c r="AW124" s="301" t="str">
        <f>process02!CY127</f>
        <v/>
      </c>
      <c r="AX124" s="301" t="str">
        <f>process02!CZ127</f>
        <v/>
      </c>
      <c r="AY124" s="301" t="str">
        <f>process02!DA127</f>
        <v/>
      </c>
      <c r="AZ124" s="301" t="str">
        <f>process02!DB127</f>
        <v/>
      </c>
      <c r="BA124" s="301" t="str">
        <f>process02!DC127</f>
        <v/>
      </c>
      <c r="BB124" s="302" t="str">
        <f>IF(Input02!CG116&lt;&gt;"",Input02!CG116,"")</f>
        <v/>
      </c>
    </row>
    <row r="125" spans="1:54" hidden="1" x14ac:dyDescent="0.35">
      <c r="A125" s="300">
        <f>IF(Input02!A117&lt;&gt;"",Input02!A117,"")</f>
        <v>112</v>
      </c>
      <c r="B125" s="292" t="str">
        <f>IF(Input02!B117&lt;&gt;"",Input02!B117,"")</f>
        <v/>
      </c>
      <c r="C125" s="300" t="str">
        <f>IF(Input02!C117&lt;&gt;"",Input02!C117,"")</f>
        <v/>
      </c>
      <c r="D125" s="303" t="str">
        <f>process02!BF128</f>
        <v/>
      </c>
      <c r="E125" s="303" t="str">
        <f>process02!BG128</f>
        <v/>
      </c>
      <c r="F125" s="303" t="str">
        <f>process02!BH128</f>
        <v/>
      </c>
      <c r="G125" s="303" t="str">
        <f>process02!BI128</f>
        <v/>
      </c>
      <c r="H125" s="303" t="str">
        <f>process02!BJ128</f>
        <v/>
      </c>
      <c r="I125" s="303" t="str">
        <f>process02!BK128</f>
        <v/>
      </c>
      <c r="J125" s="303" t="str">
        <f>process02!BL128</f>
        <v/>
      </c>
      <c r="K125" s="303" t="str">
        <f>process02!BM128</f>
        <v/>
      </c>
      <c r="L125" s="303" t="str">
        <f>process02!BN128</f>
        <v/>
      </c>
      <c r="M125" s="303" t="str">
        <f>process02!BO128</f>
        <v/>
      </c>
      <c r="N125" s="303" t="str">
        <f>process02!BP128</f>
        <v/>
      </c>
      <c r="O125" s="303" t="str">
        <f>process02!BQ128</f>
        <v/>
      </c>
      <c r="P125" s="303" t="str">
        <f>process02!BR128</f>
        <v/>
      </c>
      <c r="Q125" s="303" t="str">
        <f>process02!BS128</f>
        <v/>
      </c>
      <c r="R125" s="303" t="str">
        <f>process02!BT128</f>
        <v/>
      </c>
      <c r="S125" s="303" t="str">
        <f>process02!BU128</f>
        <v/>
      </c>
      <c r="T125" s="303" t="str">
        <f>process02!BV128</f>
        <v/>
      </c>
      <c r="U125" s="303" t="str">
        <f>process02!BW128</f>
        <v/>
      </c>
      <c r="V125" s="303" t="str">
        <f>process02!BX128</f>
        <v/>
      </c>
      <c r="W125" s="303" t="str">
        <f>process02!BY128</f>
        <v/>
      </c>
      <c r="X125" s="303" t="str">
        <f>process02!BZ128</f>
        <v/>
      </c>
      <c r="Y125" s="303" t="str">
        <f>process02!CA128</f>
        <v/>
      </c>
      <c r="Z125" s="303" t="str">
        <f>process02!CB128</f>
        <v/>
      </c>
      <c r="AA125" s="303" t="str">
        <f>process02!CC128</f>
        <v/>
      </c>
      <c r="AB125" s="303" t="str">
        <f>process02!CD128</f>
        <v/>
      </c>
      <c r="AC125" s="303" t="str">
        <f>process02!CE128</f>
        <v/>
      </c>
      <c r="AD125" s="303" t="str">
        <f>process02!CF128</f>
        <v/>
      </c>
      <c r="AE125" s="303" t="str">
        <f>process02!CG128</f>
        <v/>
      </c>
      <c r="AF125" s="303" t="str">
        <f>process02!CH128</f>
        <v/>
      </c>
      <c r="AG125" s="303" t="str">
        <f>process02!CI128</f>
        <v/>
      </c>
      <c r="AH125" s="303" t="str">
        <f>process02!CJ128</f>
        <v/>
      </c>
      <c r="AI125" s="303" t="str">
        <f>process02!CK128</f>
        <v/>
      </c>
      <c r="AJ125" s="303" t="str">
        <f>process02!CL128</f>
        <v/>
      </c>
      <c r="AK125" s="303" t="str">
        <f>process02!CM128</f>
        <v/>
      </c>
      <c r="AL125" s="303" t="str">
        <f>process02!CN128</f>
        <v/>
      </c>
      <c r="AM125" s="303" t="str">
        <f>process02!CO128</f>
        <v/>
      </c>
      <c r="AN125" s="303" t="str">
        <f>process02!CP128</f>
        <v/>
      </c>
      <c r="AO125" s="303" t="str">
        <f>process02!CQ128</f>
        <v/>
      </c>
      <c r="AP125" s="303" t="str">
        <f>process02!CR128</f>
        <v/>
      </c>
      <c r="AQ125" s="303" t="str">
        <f>process02!CS128</f>
        <v/>
      </c>
      <c r="AR125" s="303" t="str">
        <f>process02!CT128</f>
        <v/>
      </c>
      <c r="AS125" s="303" t="str">
        <f>process02!CU128</f>
        <v/>
      </c>
      <c r="AT125" s="303" t="str">
        <f>process02!CV128</f>
        <v/>
      </c>
      <c r="AU125" s="303" t="str">
        <f>process02!CW128</f>
        <v/>
      </c>
      <c r="AV125" s="303" t="str">
        <f>process02!CX128</f>
        <v/>
      </c>
      <c r="AW125" s="303" t="str">
        <f>process02!CY128</f>
        <v/>
      </c>
      <c r="AX125" s="303" t="str">
        <f>process02!CZ128</f>
        <v/>
      </c>
      <c r="AY125" s="303" t="str">
        <f>process02!DA128</f>
        <v/>
      </c>
      <c r="AZ125" s="303" t="str">
        <f>process02!DB128</f>
        <v/>
      </c>
      <c r="BA125" s="303" t="str">
        <f>process02!DC128</f>
        <v/>
      </c>
      <c r="BB125" s="304" t="str">
        <f>IF(Input02!CG117&lt;&gt;"",Input02!CG117,"")</f>
        <v/>
      </c>
    </row>
    <row r="126" spans="1:54" hidden="1" x14ac:dyDescent="0.35">
      <c r="A126" s="299">
        <f>IF(Input02!A118&lt;&gt;"",Input02!A118,"")</f>
        <v>113</v>
      </c>
      <c r="B126" s="30" t="str">
        <f>IF(Input02!B118&lt;&gt;"",Input02!B118,"")</f>
        <v/>
      </c>
      <c r="C126" s="299" t="str">
        <f>IF(Input02!C118&lt;&gt;"",Input02!C118,"")</f>
        <v/>
      </c>
      <c r="D126" s="301" t="str">
        <f>process02!BF129</f>
        <v/>
      </c>
      <c r="E126" s="301" t="str">
        <f>process02!BG129</f>
        <v/>
      </c>
      <c r="F126" s="301" t="str">
        <f>process02!BH129</f>
        <v/>
      </c>
      <c r="G126" s="301" t="str">
        <f>process02!BI129</f>
        <v/>
      </c>
      <c r="H126" s="301" t="str">
        <f>process02!BJ129</f>
        <v/>
      </c>
      <c r="I126" s="301" t="str">
        <f>process02!BK129</f>
        <v/>
      </c>
      <c r="J126" s="301" t="str">
        <f>process02!BL129</f>
        <v/>
      </c>
      <c r="K126" s="301" t="str">
        <f>process02!BM129</f>
        <v/>
      </c>
      <c r="L126" s="301" t="str">
        <f>process02!BN129</f>
        <v/>
      </c>
      <c r="M126" s="301" t="str">
        <f>process02!BO129</f>
        <v/>
      </c>
      <c r="N126" s="301" t="str">
        <f>process02!BP129</f>
        <v/>
      </c>
      <c r="O126" s="301" t="str">
        <f>process02!BQ129</f>
        <v/>
      </c>
      <c r="P126" s="301" t="str">
        <f>process02!BR129</f>
        <v/>
      </c>
      <c r="Q126" s="301" t="str">
        <f>process02!BS129</f>
        <v/>
      </c>
      <c r="R126" s="301" t="str">
        <f>process02!BT129</f>
        <v/>
      </c>
      <c r="S126" s="301" t="str">
        <f>process02!BU129</f>
        <v/>
      </c>
      <c r="T126" s="301" t="str">
        <f>process02!BV129</f>
        <v/>
      </c>
      <c r="U126" s="301" t="str">
        <f>process02!BW129</f>
        <v/>
      </c>
      <c r="V126" s="301" t="str">
        <f>process02!BX129</f>
        <v/>
      </c>
      <c r="W126" s="301" t="str">
        <f>process02!BY129</f>
        <v/>
      </c>
      <c r="X126" s="301" t="str">
        <f>process02!BZ129</f>
        <v/>
      </c>
      <c r="Y126" s="301" t="str">
        <f>process02!CA129</f>
        <v/>
      </c>
      <c r="Z126" s="301" t="str">
        <f>process02!CB129</f>
        <v/>
      </c>
      <c r="AA126" s="301" t="str">
        <f>process02!CC129</f>
        <v/>
      </c>
      <c r="AB126" s="301" t="str">
        <f>process02!CD129</f>
        <v/>
      </c>
      <c r="AC126" s="301" t="str">
        <f>process02!CE129</f>
        <v/>
      </c>
      <c r="AD126" s="301" t="str">
        <f>process02!CF129</f>
        <v/>
      </c>
      <c r="AE126" s="301" t="str">
        <f>process02!CG129</f>
        <v/>
      </c>
      <c r="AF126" s="301" t="str">
        <f>process02!CH129</f>
        <v/>
      </c>
      <c r="AG126" s="301" t="str">
        <f>process02!CI129</f>
        <v/>
      </c>
      <c r="AH126" s="301" t="str">
        <f>process02!CJ129</f>
        <v/>
      </c>
      <c r="AI126" s="301" t="str">
        <f>process02!CK129</f>
        <v/>
      </c>
      <c r="AJ126" s="301" t="str">
        <f>process02!CL129</f>
        <v/>
      </c>
      <c r="AK126" s="301" t="str">
        <f>process02!CM129</f>
        <v/>
      </c>
      <c r="AL126" s="301" t="str">
        <f>process02!CN129</f>
        <v/>
      </c>
      <c r="AM126" s="301" t="str">
        <f>process02!CO129</f>
        <v/>
      </c>
      <c r="AN126" s="301" t="str">
        <f>process02!CP129</f>
        <v/>
      </c>
      <c r="AO126" s="301" t="str">
        <f>process02!CQ129</f>
        <v/>
      </c>
      <c r="AP126" s="301" t="str">
        <f>process02!CR129</f>
        <v/>
      </c>
      <c r="AQ126" s="301" t="str">
        <f>process02!CS129</f>
        <v/>
      </c>
      <c r="AR126" s="301" t="str">
        <f>process02!CT129</f>
        <v/>
      </c>
      <c r="AS126" s="301" t="str">
        <f>process02!CU129</f>
        <v/>
      </c>
      <c r="AT126" s="301" t="str">
        <f>process02!CV129</f>
        <v/>
      </c>
      <c r="AU126" s="301" t="str">
        <f>process02!CW129</f>
        <v/>
      </c>
      <c r="AV126" s="301" t="str">
        <f>process02!CX129</f>
        <v/>
      </c>
      <c r="AW126" s="301" t="str">
        <f>process02!CY129</f>
        <v/>
      </c>
      <c r="AX126" s="301" t="str">
        <f>process02!CZ129</f>
        <v/>
      </c>
      <c r="AY126" s="301" t="str">
        <f>process02!DA129</f>
        <v/>
      </c>
      <c r="AZ126" s="301" t="str">
        <f>process02!DB129</f>
        <v/>
      </c>
      <c r="BA126" s="301" t="str">
        <f>process02!DC129</f>
        <v/>
      </c>
      <c r="BB126" s="302" t="str">
        <f>IF(Input02!CG118&lt;&gt;"",Input02!CG118,"")</f>
        <v/>
      </c>
    </row>
    <row r="127" spans="1:54" hidden="1" x14ac:dyDescent="0.35">
      <c r="A127" s="300">
        <f>IF(Input02!A119&lt;&gt;"",Input02!A119,"")</f>
        <v>114</v>
      </c>
      <c r="B127" s="292" t="str">
        <f>IF(Input02!B119&lt;&gt;"",Input02!B119,"")</f>
        <v/>
      </c>
      <c r="C127" s="300" t="str">
        <f>IF(Input02!C119&lt;&gt;"",Input02!C119,"")</f>
        <v/>
      </c>
      <c r="D127" s="303" t="str">
        <f>process02!BF130</f>
        <v/>
      </c>
      <c r="E127" s="303" t="str">
        <f>process02!BG130</f>
        <v/>
      </c>
      <c r="F127" s="303" t="str">
        <f>process02!BH130</f>
        <v/>
      </c>
      <c r="G127" s="303" t="str">
        <f>process02!BI130</f>
        <v/>
      </c>
      <c r="H127" s="303" t="str">
        <f>process02!BJ130</f>
        <v/>
      </c>
      <c r="I127" s="303" t="str">
        <f>process02!BK130</f>
        <v/>
      </c>
      <c r="J127" s="303" t="str">
        <f>process02!BL130</f>
        <v/>
      </c>
      <c r="K127" s="303" t="str">
        <f>process02!BM130</f>
        <v/>
      </c>
      <c r="L127" s="303" t="str">
        <f>process02!BN130</f>
        <v/>
      </c>
      <c r="M127" s="303" t="str">
        <f>process02!BO130</f>
        <v/>
      </c>
      <c r="N127" s="303" t="str">
        <f>process02!BP130</f>
        <v/>
      </c>
      <c r="O127" s="303" t="str">
        <f>process02!BQ130</f>
        <v/>
      </c>
      <c r="P127" s="303" t="str">
        <f>process02!BR130</f>
        <v/>
      </c>
      <c r="Q127" s="303" t="str">
        <f>process02!BS130</f>
        <v/>
      </c>
      <c r="R127" s="303" t="str">
        <f>process02!BT130</f>
        <v/>
      </c>
      <c r="S127" s="303" t="str">
        <f>process02!BU130</f>
        <v/>
      </c>
      <c r="T127" s="303" t="str">
        <f>process02!BV130</f>
        <v/>
      </c>
      <c r="U127" s="303" t="str">
        <f>process02!BW130</f>
        <v/>
      </c>
      <c r="V127" s="303" t="str">
        <f>process02!BX130</f>
        <v/>
      </c>
      <c r="W127" s="303" t="str">
        <f>process02!BY130</f>
        <v/>
      </c>
      <c r="X127" s="303" t="str">
        <f>process02!BZ130</f>
        <v/>
      </c>
      <c r="Y127" s="303" t="str">
        <f>process02!CA130</f>
        <v/>
      </c>
      <c r="Z127" s="303" t="str">
        <f>process02!CB130</f>
        <v/>
      </c>
      <c r="AA127" s="303" t="str">
        <f>process02!CC130</f>
        <v/>
      </c>
      <c r="AB127" s="303" t="str">
        <f>process02!CD130</f>
        <v/>
      </c>
      <c r="AC127" s="303" t="str">
        <f>process02!CE130</f>
        <v/>
      </c>
      <c r="AD127" s="303" t="str">
        <f>process02!CF130</f>
        <v/>
      </c>
      <c r="AE127" s="303" t="str">
        <f>process02!CG130</f>
        <v/>
      </c>
      <c r="AF127" s="303" t="str">
        <f>process02!CH130</f>
        <v/>
      </c>
      <c r="AG127" s="303" t="str">
        <f>process02!CI130</f>
        <v/>
      </c>
      <c r="AH127" s="303" t="str">
        <f>process02!CJ130</f>
        <v/>
      </c>
      <c r="AI127" s="303" t="str">
        <f>process02!CK130</f>
        <v/>
      </c>
      <c r="AJ127" s="303" t="str">
        <f>process02!CL130</f>
        <v/>
      </c>
      <c r="AK127" s="303" t="str">
        <f>process02!CM130</f>
        <v/>
      </c>
      <c r="AL127" s="303" t="str">
        <f>process02!CN130</f>
        <v/>
      </c>
      <c r="AM127" s="303" t="str">
        <f>process02!CO130</f>
        <v/>
      </c>
      <c r="AN127" s="303" t="str">
        <f>process02!CP130</f>
        <v/>
      </c>
      <c r="AO127" s="303" t="str">
        <f>process02!CQ130</f>
        <v/>
      </c>
      <c r="AP127" s="303" t="str">
        <f>process02!CR130</f>
        <v/>
      </c>
      <c r="AQ127" s="303" t="str">
        <f>process02!CS130</f>
        <v/>
      </c>
      <c r="AR127" s="303" t="str">
        <f>process02!CT130</f>
        <v/>
      </c>
      <c r="AS127" s="303" t="str">
        <f>process02!CU130</f>
        <v/>
      </c>
      <c r="AT127" s="303" t="str">
        <f>process02!CV130</f>
        <v/>
      </c>
      <c r="AU127" s="303" t="str">
        <f>process02!CW130</f>
        <v/>
      </c>
      <c r="AV127" s="303" t="str">
        <f>process02!CX130</f>
        <v/>
      </c>
      <c r="AW127" s="303" t="str">
        <f>process02!CY130</f>
        <v/>
      </c>
      <c r="AX127" s="303" t="str">
        <f>process02!CZ130</f>
        <v/>
      </c>
      <c r="AY127" s="303" t="str">
        <f>process02!DA130</f>
        <v/>
      </c>
      <c r="AZ127" s="303" t="str">
        <f>process02!DB130</f>
        <v/>
      </c>
      <c r="BA127" s="303" t="str">
        <f>process02!DC130</f>
        <v/>
      </c>
      <c r="BB127" s="304" t="str">
        <f>IF(Input02!CG119&lt;&gt;"",Input02!CG119,"")</f>
        <v/>
      </c>
    </row>
    <row r="128" spans="1:54" hidden="1" x14ac:dyDescent="0.35">
      <c r="A128" s="299">
        <f>IF(Input02!A120&lt;&gt;"",Input02!A120,"")</f>
        <v>115</v>
      </c>
      <c r="B128" s="30" t="str">
        <f>IF(Input02!B120&lt;&gt;"",Input02!B120,"")</f>
        <v/>
      </c>
      <c r="C128" s="299" t="str">
        <f>IF(Input02!C120&lt;&gt;"",Input02!C120,"")</f>
        <v/>
      </c>
      <c r="D128" s="301" t="str">
        <f>process02!BF131</f>
        <v/>
      </c>
      <c r="E128" s="301" t="str">
        <f>process02!BG131</f>
        <v/>
      </c>
      <c r="F128" s="301" t="str">
        <f>process02!BH131</f>
        <v/>
      </c>
      <c r="G128" s="301" t="str">
        <f>process02!BI131</f>
        <v/>
      </c>
      <c r="H128" s="301" t="str">
        <f>process02!BJ131</f>
        <v/>
      </c>
      <c r="I128" s="301" t="str">
        <f>process02!BK131</f>
        <v/>
      </c>
      <c r="J128" s="301" t="str">
        <f>process02!BL131</f>
        <v/>
      </c>
      <c r="K128" s="301" t="str">
        <f>process02!BM131</f>
        <v/>
      </c>
      <c r="L128" s="301" t="str">
        <f>process02!BN131</f>
        <v/>
      </c>
      <c r="M128" s="301" t="str">
        <f>process02!BO131</f>
        <v/>
      </c>
      <c r="N128" s="301" t="str">
        <f>process02!BP131</f>
        <v/>
      </c>
      <c r="O128" s="301" t="str">
        <f>process02!BQ131</f>
        <v/>
      </c>
      <c r="P128" s="301" t="str">
        <f>process02!BR131</f>
        <v/>
      </c>
      <c r="Q128" s="301" t="str">
        <f>process02!BS131</f>
        <v/>
      </c>
      <c r="R128" s="301" t="str">
        <f>process02!BT131</f>
        <v/>
      </c>
      <c r="S128" s="301" t="str">
        <f>process02!BU131</f>
        <v/>
      </c>
      <c r="T128" s="301" t="str">
        <f>process02!BV131</f>
        <v/>
      </c>
      <c r="U128" s="301" t="str">
        <f>process02!BW131</f>
        <v/>
      </c>
      <c r="V128" s="301" t="str">
        <f>process02!BX131</f>
        <v/>
      </c>
      <c r="W128" s="301" t="str">
        <f>process02!BY131</f>
        <v/>
      </c>
      <c r="X128" s="301" t="str">
        <f>process02!BZ131</f>
        <v/>
      </c>
      <c r="Y128" s="301" t="str">
        <f>process02!CA131</f>
        <v/>
      </c>
      <c r="Z128" s="301" t="str">
        <f>process02!CB131</f>
        <v/>
      </c>
      <c r="AA128" s="301" t="str">
        <f>process02!CC131</f>
        <v/>
      </c>
      <c r="AB128" s="301" t="str">
        <f>process02!CD131</f>
        <v/>
      </c>
      <c r="AC128" s="301" t="str">
        <f>process02!CE131</f>
        <v/>
      </c>
      <c r="AD128" s="301" t="str">
        <f>process02!CF131</f>
        <v/>
      </c>
      <c r="AE128" s="301" t="str">
        <f>process02!CG131</f>
        <v/>
      </c>
      <c r="AF128" s="301" t="str">
        <f>process02!CH131</f>
        <v/>
      </c>
      <c r="AG128" s="301" t="str">
        <f>process02!CI131</f>
        <v/>
      </c>
      <c r="AH128" s="301" t="str">
        <f>process02!CJ131</f>
        <v/>
      </c>
      <c r="AI128" s="301" t="str">
        <f>process02!CK131</f>
        <v/>
      </c>
      <c r="AJ128" s="301" t="str">
        <f>process02!CL131</f>
        <v/>
      </c>
      <c r="AK128" s="301" t="str">
        <f>process02!CM131</f>
        <v/>
      </c>
      <c r="AL128" s="301" t="str">
        <f>process02!CN131</f>
        <v/>
      </c>
      <c r="AM128" s="301" t="str">
        <f>process02!CO131</f>
        <v/>
      </c>
      <c r="AN128" s="301" t="str">
        <f>process02!CP131</f>
        <v/>
      </c>
      <c r="AO128" s="301" t="str">
        <f>process02!CQ131</f>
        <v/>
      </c>
      <c r="AP128" s="301" t="str">
        <f>process02!CR131</f>
        <v/>
      </c>
      <c r="AQ128" s="301" t="str">
        <f>process02!CS131</f>
        <v/>
      </c>
      <c r="AR128" s="301" t="str">
        <f>process02!CT131</f>
        <v/>
      </c>
      <c r="AS128" s="301" t="str">
        <f>process02!CU131</f>
        <v/>
      </c>
      <c r="AT128" s="301" t="str">
        <f>process02!CV131</f>
        <v/>
      </c>
      <c r="AU128" s="301" t="str">
        <f>process02!CW131</f>
        <v/>
      </c>
      <c r="AV128" s="301" t="str">
        <f>process02!CX131</f>
        <v/>
      </c>
      <c r="AW128" s="301" t="str">
        <f>process02!CY131</f>
        <v/>
      </c>
      <c r="AX128" s="301" t="str">
        <f>process02!CZ131</f>
        <v/>
      </c>
      <c r="AY128" s="301" t="str">
        <f>process02!DA131</f>
        <v/>
      </c>
      <c r="AZ128" s="301" t="str">
        <f>process02!DB131</f>
        <v/>
      </c>
      <c r="BA128" s="301" t="str">
        <f>process02!DC131</f>
        <v/>
      </c>
      <c r="BB128" s="302" t="str">
        <f>IF(Input02!CG120&lt;&gt;"",Input02!CG120,"")</f>
        <v/>
      </c>
    </row>
    <row r="129" spans="1:54" hidden="1" x14ac:dyDescent="0.35">
      <c r="A129" s="300">
        <f>IF(Input02!A121&lt;&gt;"",Input02!A121,"")</f>
        <v>116</v>
      </c>
      <c r="B129" s="292" t="str">
        <f>IF(Input02!B121&lt;&gt;"",Input02!B121,"")</f>
        <v/>
      </c>
      <c r="C129" s="300" t="str">
        <f>IF(Input02!C121&lt;&gt;"",Input02!C121,"")</f>
        <v/>
      </c>
      <c r="D129" s="303" t="str">
        <f>process02!BF132</f>
        <v/>
      </c>
      <c r="E129" s="303" t="str">
        <f>process02!BG132</f>
        <v/>
      </c>
      <c r="F129" s="303" t="str">
        <f>process02!BH132</f>
        <v/>
      </c>
      <c r="G129" s="303" t="str">
        <f>process02!BI132</f>
        <v/>
      </c>
      <c r="H129" s="303" t="str">
        <f>process02!BJ132</f>
        <v/>
      </c>
      <c r="I129" s="303" t="str">
        <f>process02!BK132</f>
        <v/>
      </c>
      <c r="J129" s="303" t="str">
        <f>process02!BL132</f>
        <v/>
      </c>
      <c r="K129" s="303" t="str">
        <f>process02!BM132</f>
        <v/>
      </c>
      <c r="L129" s="303" t="str">
        <f>process02!BN132</f>
        <v/>
      </c>
      <c r="M129" s="303" t="str">
        <f>process02!BO132</f>
        <v/>
      </c>
      <c r="N129" s="303" t="str">
        <f>process02!BP132</f>
        <v/>
      </c>
      <c r="O129" s="303" t="str">
        <f>process02!BQ132</f>
        <v/>
      </c>
      <c r="P129" s="303" t="str">
        <f>process02!BR132</f>
        <v/>
      </c>
      <c r="Q129" s="303" t="str">
        <f>process02!BS132</f>
        <v/>
      </c>
      <c r="R129" s="303" t="str">
        <f>process02!BT132</f>
        <v/>
      </c>
      <c r="S129" s="303" t="str">
        <f>process02!BU132</f>
        <v/>
      </c>
      <c r="T129" s="303" t="str">
        <f>process02!BV132</f>
        <v/>
      </c>
      <c r="U129" s="303" t="str">
        <f>process02!BW132</f>
        <v/>
      </c>
      <c r="V129" s="303" t="str">
        <f>process02!BX132</f>
        <v/>
      </c>
      <c r="W129" s="303" t="str">
        <f>process02!BY132</f>
        <v/>
      </c>
      <c r="X129" s="303" t="str">
        <f>process02!BZ132</f>
        <v/>
      </c>
      <c r="Y129" s="303" t="str">
        <f>process02!CA132</f>
        <v/>
      </c>
      <c r="Z129" s="303" t="str">
        <f>process02!CB132</f>
        <v/>
      </c>
      <c r="AA129" s="303" t="str">
        <f>process02!CC132</f>
        <v/>
      </c>
      <c r="AB129" s="303" t="str">
        <f>process02!CD132</f>
        <v/>
      </c>
      <c r="AC129" s="303" t="str">
        <f>process02!CE132</f>
        <v/>
      </c>
      <c r="AD129" s="303" t="str">
        <f>process02!CF132</f>
        <v/>
      </c>
      <c r="AE129" s="303" t="str">
        <f>process02!CG132</f>
        <v/>
      </c>
      <c r="AF129" s="303" t="str">
        <f>process02!CH132</f>
        <v/>
      </c>
      <c r="AG129" s="303" t="str">
        <f>process02!CI132</f>
        <v/>
      </c>
      <c r="AH129" s="303" t="str">
        <f>process02!CJ132</f>
        <v/>
      </c>
      <c r="AI129" s="303" t="str">
        <f>process02!CK132</f>
        <v/>
      </c>
      <c r="AJ129" s="303" t="str">
        <f>process02!CL132</f>
        <v/>
      </c>
      <c r="AK129" s="303" t="str">
        <f>process02!CM132</f>
        <v/>
      </c>
      <c r="AL129" s="303" t="str">
        <f>process02!CN132</f>
        <v/>
      </c>
      <c r="AM129" s="303" t="str">
        <f>process02!CO132</f>
        <v/>
      </c>
      <c r="AN129" s="303" t="str">
        <f>process02!CP132</f>
        <v/>
      </c>
      <c r="AO129" s="303" t="str">
        <f>process02!CQ132</f>
        <v/>
      </c>
      <c r="AP129" s="303" t="str">
        <f>process02!CR132</f>
        <v/>
      </c>
      <c r="AQ129" s="303" t="str">
        <f>process02!CS132</f>
        <v/>
      </c>
      <c r="AR129" s="303" t="str">
        <f>process02!CT132</f>
        <v/>
      </c>
      <c r="AS129" s="303" t="str">
        <f>process02!CU132</f>
        <v/>
      </c>
      <c r="AT129" s="303" t="str">
        <f>process02!CV132</f>
        <v/>
      </c>
      <c r="AU129" s="303" t="str">
        <f>process02!CW132</f>
        <v/>
      </c>
      <c r="AV129" s="303" t="str">
        <f>process02!CX132</f>
        <v/>
      </c>
      <c r="AW129" s="303" t="str">
        <f>process02!CY132</f>
        <v/>
      </c>
      <c r="AX129" s="303" t="str">
        <f>process02!CZ132</f>
        <v/>
      </c>
      <c r="AY129" s="303" t="str">
        <f>process02!DA132</f>
        <v/>
      </c>
      <c r="AZ129" s="303" t="str">
        <f>process02!DB132</f>
        <v/>
      </c>
      <c r="BA129" s="303" t="str">
        <f>process02!DC132</f>
        <v/>
      </c>
      <c r="BB129" s="304" t="str">
        <f>IF(Input02!CG121&lt;&gt;"",Input02!CG121,"")</f>
        <v/>
      </c>
    </row>
    <row r="130" spans="1:54" hidden="1" x14ac:dyDescent="0.35">
      <c r="A130" s="299">
        <f>IF(Input02!A122&lt;&gt;"",Input02!A122,"")</f>
        <v>117</v>
      </c>
      <c r="B130" s="30" t="str">
        <f>IF(Input02!B122&lt;&gt;"",Input02!B122,"")</f>
        <v/>
      </c>
      <c r="C130" s="299" t="str">
        <f>IF(Input02!C122&lt;&gt;"",Input02!C122,"")</f>
        <v/>
      </c>
      <c r="D130" s="301" t="str">
        <f>process02!BF133</f>
        <v/>
      </c>
      <c r="E130" s="301" t="str">
        <f>process02!BG133</f>
        <v/>
      </c>
      <c r="F130" s="301" t="str">
        <f>process02!BH133</f>
        <v/>
      </c>
      <c r="G130" s="301" t="str">
        <f>process02!BI133</f>
        <v/>
      </c>
      <c r="H130" s="301" t="str">
        <f>process02!BJ133</f>
        <v/>
      </c>
      <c r="I130" s="301" t="str">
        <f>process02!BK133</f>
        <v/>
      </c>
      <c r="J130" s="301" t="str">
        <f>process02!BL133</f>
        <v/>
      </c>
      <c r="K130" s="301" t="str">
        <f>process02!BM133</f>
        <v/>
      </c>
      <c r="L130" s="301" t="str">
        <f>process02!BN133</f>
        <v/>
      </c>
      <c r="M130" s="301" t="str">
        <f>process02!BO133</f>
        <v/>
      </c>
      <c r="N130" s="301" t="str">
        <f>process02!BP133</f>
        <v/>
      </c>
      <c r="O130" s="301" t="str">
        <f>process02!BQ133</f>
        <v/>
      </c>
      <c r="P130" s="301" t="str">
        <f>process02!BR133</f>
        <v/>
      </c>
      <c r="Q130" s="301" t="str">
        <f>process02!BS133</f>
        <v/>
      </c>
      <c r="R130" s="301" t="str">
        <f>process02!BT133</f>
        <v/>
      </c>
      <c r="S130" s="301" t="str">
        <f>process02!BU133</f>
        <v/>
      </c>
      <c r="T130" s="301" t="str">
        <f>process02!BV133</f>
        <v/>
      </c>
      <c r="U130" s="301" t="str">
        <f>process02!BW133</f>
        <v/>
      </c>
      <c r="V130" s="301" t="str">
        <f>process02!BX133</f>
        <v/>
      </c>
      <c r="W130" s="301" t="str">
        <f>process02!BY133</f>
        <v/>
      </c>
      <c r="X130" s="301" t="str">
        <f>process02!BZ133</f>
        <v/>
      </c>
      <c r="Y130" s="301" t="str">
        <f>process02!CA133</f>
        <v/>
      </c>
      <c r="Z130" s="301" t="str">
        <f>process02!CB133</f>
        <v/>
      </c>
      <c r="AA130" s="301" t="str">
        <f>process02!CC133</f>
        <v/>
      </c>
      <c r="AB130" s="301" t="str">
        <f>process02!CD133</f>
        <v/>
      </c>
      <c r="AC130" s="301" t="str">
        <f>process02!CE133</f>
        <v/>
      </c>
      <c r="AD130" s="301" t="str">
        <f>process02!CF133</f>
        <v/>
      </c>
      <c r="AE130" s="301" t="str">
        <f>process02!CG133</f>
        <v/>
      </c>
      <c r="AF130" s="301" t="str">
        <f>process02!CH133</f>
        <v/>
      </c>
      <c r="AG130" s="301" t="str">
        <f>process02!CI133</f>
        <v/>
      </c>
      <c r="AH130" s="301" t="str">
        <f>process02!CJ133</f>
        <v/>
      </c>
      <c r="AI130" s="301" t="str">
        <f>process02!CK133</f>
        <v/>
      </c>
      <c r="AJ130" s="301" t="str">
        <f>process02!CL133</f>
        <v/>
      </c>
      <c r="AK130" s="301" t="str">
        <f>process02!CM133</f>
        <v/>
      </c>
      <c r="AL130" s="301" t="str">
        <f>process02!CN133</f>
        <v/>
      </c>
      <c r="AM130" s="301" t="str">
        <f>process02!CO133</f>
        <v/>
      </c>
      <c r="AN130" s="301" t="str">
        <f>process02!CP133</f>
        <v/>
      </c>
      <c r="AO130" s="301" t="str">
        <f>process02!CQ133</f>
        <v/>
      </c>
      <c r="AP130" s="301" t="str">
        <f>process02!CR133</f>
        <v/>
      </c>
      <c r="AQ130" s="301" t="str">
        <f>process02!CS133</f>
        <v/>
      </c>
      <c r="AR130" s="301" t="str">
        <f>process02!CT133</f>
        <v/>
      </c>
      <c r="AS130" s="301" t="str">
        <f>process02!CU133</f>
        <v/>
      </c>
      <c r="AT130" s="301" t="str">
        <f>process02!CV133</f>
        <v/>
      </c>
      <c r="AU130" s="301" t="str">
        <f>process02!CW133</f>
        <v/>
      </c>
      <c r="AV130" s="301" t="str">
        <f>process02!CX133</f>
        <v/>
      </c>
      <c r="AW130" s="301" t="str">
        <f>process02!CY133</f>
        <v/>
      </c>
      <c r="AX130" s="301" t="str">
        <f>process02!CZ133</f>
        <v/>
      </c>
      <c r="AY130" s="301" t="str">
        <f>process02!DA133</f>
        <v/>
      </c>
      <c r="AZ130" s="301" t="str">
        <f>process02!DB133</f>
        <v/>
      </c>
      <c r="BA130" s="301" t="str">
        <f>process02!DC133</f>
        <v/>
      </c>
      <c r="BB130" s="302" t="str">
        <f>IF(Input02!CG122&lt;&gt;"",Input02!CG122,"")</f>
        <v/>
      </c>
    </row>
    <row r="131" spans="1:54" hidden="1" x14ac:dyDescent="0.35">
      <c r="A131" s="300">
        <f>IF(Input02!A123&lt;&gt;"",Input02!A123,"")</f>
        <v>118</v>
      </c>
      <c r="B131" s="292" t="str">
        <f>IF(Input02!B123&lt;&gt;"",Input02!B123,"")</f>
        <v/>
      </c>
      <c r="C131" s="300" t="str">
        <f>IF(Input02!C123&lt;&gt;"",Input02!C123,"")</f>
        <v/>
      </c>
      <c r="D131" s="303" t="str">
        <f>process02!BF134</f>
        <v/>
      </c>
      <c r="E131" s="303" t="str">
        <f>process02!BG134</f>
        <v/>
      </c>
      <c r="F131" s="303" t="str">
        <f>process02!BH134</f>
        <v/>
      </c>
      <c r="G131" s="303" t="str">
        <f>process02!BI134</f>
        <v/>
      </c>
      <c r="H131" s="303" t="str">
        <f>process02!BJ134</f>
        <v/>
      </c>
      <c r="I131" s="303" t="str">
        <f>process02!BK134</f>
        <v/>
      </c>
      <c r="J131" s="303" t="str">
        <f>process02!BL134</f>
        <v/>
      </c>
      <c r="K131" s="303" t="str">
        <f>process02!BM134</f>
        <v/>
      </c>
      <c r="L131" s="303" t="str">
        <f>process02!BN134</f>
        <v/>
      </c>
      <c r="M131" s="303" t="str">
        <f>process02!BO134</f>
        <v/>
      </c>
      <c r="N131" s="303" t="str">
        <f>process02!BP134</f>
        <v/>
      </c>
      <c r="O131" s="303" t="str">
        <f>process02!BQ134</f>
        <v/>
      </c>
      <c r="P131" s="303" t="str">
        <f>process02!BR134</f>
        <v/>
      </c>
      <c r="Q131" s="303" t="str">
        <f>process02!BS134</f>
        <v/>
      </c>
      <c r="R131" s="303" t="str">
        <f>process02!BT134</f>
        <v/>
      </c>
      <c r="S131" s="303" t="str">
        <f>process02!BU134</f>
        <v/>
      </c>
      <c r="T131" s="303" t="str">
        <f>process02!BV134</f>
        <v/>
      </c>
      <c r="U131" s="303" t="str">
        <f>process02!BW134</f>
        <v/>
      </c>
      <c r="V131" s="303" t="str">
        <f>process02!BX134</f>
        <v/>
      </c>
      <c r="W131" s="303" t="str">
        <f>process02!BY134</f>
        <v/>
      </c>
      <c r="X131" s="303" t="str">
        <f>process02!BZ134</f>
        <v/>
      </c>
      <c r="Y131" s="303" t="str">
        <f>process02!CA134</f>
        <v/>
      </c>
      <c r="Z131" s="303" t="str">
        <f>process02!CB134</f>
        <v/>
      </c>
      <c r="AA131" s="303" t="str">
        <f>process02!CC134</f>
        <v/>
      </c>
      <c r="AB131" s="303" t="str">
        <f>process02!CD134</f>
        <v/>
      </c>
      <c r="AC131" s="303" t="str">
        <f>process02!CE134</f>
        <v/>
      </c>
      <c r="AD131" s="303" t="str">
        <f>process02!CF134</f>
        <v/>
      </c>
      <c r="AE131" s="303" t="str">
        <f>process02!CG134</f>
        <v/>
      </c>
      <c r="AF131" s="303" t="str">
        <f>process02!CH134</f>
        <v/>
      </c>
      <c r="AG131" s="303" t="str">
        <f>process02!CI134</f>
        <v/>
      </c>
      <c r="AH131" s="303" t="str">
        <f>process02!CJ134</f>
        <v/>
      </c>
      <c r="AI131" s="303" t="str">
        <f>process02!CK134</f>
        <v/>
      </c>
      <c r="AJ131" s="303" t="str">
        <f>process02!CL134</f>
        <v/>
      </c>
      <c r="AK131" s="303" t="str">
        <f>process02!CM134</f>
        <v/>
      </c>
      <c r="AL131" s="303" t="str">
        <f>process02!CN134</f>
        <v/>
      </c>
      <c r="AM131" s="303" t="str">
        <f>process02!CO134</f>
        <v/>
      </c>
      <c r="AN131" s="303" t="str">
        <f>process02!CP134</f>
        <v/>
      </c>
      <c r="AO131" s="303" t="str">
        <f>process02!CQ134</f>
        <v/>
      </c>
      <c r="AP131" s="303" t="str">
        <f>process02!CR134</f>
        <v/>
      </c>
      <c r="AQ131" s="303" t="str">
        <f>process02!CS134</f>
        <v/>
      </c>
      <c r="AR131" s="303" t="str">
        <f>process02!CT134</f>
        <v/>
      </c>
      <c r="AS131" s="303" t="str">
        <f>process02!CU134</f>
        <v/>
      </c>
      <c r="AT131" s="303" t="str">
        <f>process02!CV134</f>
        <v/>
      </c>
      <c r="AU131" s="303" t="str">
        <f>process02!CW134</f>
        <v/>
      </c>
      <c r="AV131" s="303" t="str">
        <f>process02!CX134</f>
        <v/>
      </c>
      <c r="AW131" s="303" t="str">
        <f>process02!CY134</f>
        <v/>
      </c>
      <c r="AX131" s="303" t="str">
        <f>process02!CZ134</f>
        <v/>
      </c>
      <c r="AY131" s="303" t="str">
        <f>process02!DA134</f>
        <v/>
      </c>
      <c r="AZ131" s="303" t="str">
        <f>process02!DB134</f>
        <v/>
      </c>
      <c r="BA131" s="303" t="str">
        <f>process02!DC134</f>
        <v/>
      </c>
      <c r="BB131" s="304" t="str">
        <f>IF(Input02!CG123&lt;&gt;"",Input02!CG123,"")</f>
        <v/>
      </c>
    </row>
    <row r="132" spans="1:54" hidden="1" x14ac:dyDescent="0.35">
      <c r="A132" s="299">
        <f>IF(Input02!A124&lt;&gt;"",Input02!A124,"")</f>
        <v>119</v>
      </c>
      <c r="B132" s="30" t="str">
        <f>IF(Input02!B124&lt;&gt;"",Input02!B124,"")</f>
        <v/>
      </c>
      <c r="C132" s="299" t="str">
        <f>IF(Input02!C124&lt;&gt;"",Input02!C124,"")</f>
        <v/>
      </c>
      <c r="D132" s="301" t="str">
        <f>process02!BF135</f>
        <v/>
      </c>
      <c r="E132" s="301" t="str">
        <f>process02!BG135</f>
        <v/>
      </c>
      <c r="F132" s="301" t="str">
        <f>process02!BH135</f>
        <v/>
      </c>
      <c r="G132" s="301" t="str">
        <f>process02!BI135</f>
        <v/>
      </c>
      <c r="H132" s="301" t="str">
        <f>process02!BJ135</f>
        <v/>
      </c>
      <c r="I132" s="301" t="str">
        <f>process02!BK135</f>
        <v/>
      </c>
      <c r="J132" s="301" t="str">
        <f>process02!BL135</f>
        <v/>
      </c>
      <c r="K132" s="301" t="str">
        <f>process02!BM135</f>
        <v/>
      </c>
      <c r="L132" s="301" t="str">
        <f>process02!BN135</f>
        <v/>
      </c>
      <c r="M132" s="301" t="str">
        <f>process02!BO135</f>
        <v/>
      </c>
      <c r="N132" s="301" t="str">
        <f>process02!BP135</f>
        <v/>
      </c>
      <c r="O132" s="301" t="str">
        <f>process02!BQ135</f>
        <v/>
      </c>
      <c r="P132" s="301" t="str">
        <f>process02!BR135</f>
        <v/>
      </c>
      <c r="Q132" s="301" t="str">
        <f>process02!BS135</f>
        <v/>
      </c>
      <c r="R132" s="301" t="str">
        <f>process02!BT135</f>
        <v/>
      </c>
      <c r="S132" s="301" t="str">
        <f>process02!BU135</f>
        <v/>
      </c>
      <c r="T132" s="301" t="str">
        <f>process02!BV135</f>
        <v/>
      </c>
      <c r="U132" s="301" t="str">
        <f>process02!BW135</f>
        <v/>
      </c>
      <c r="V132" s="301" t="str">
        <f>process02!BX135</f>
        <v/>
      </c>
      <c r="W132" s="301" t="str">
        <f>process02!BY135</f>
        <v/>
      </c>
      <c r="X132" s="301" t="str">
        <f>process02!BZ135</f>
        <v/>
      </c>
      <c r="Y132" s="301" t="str">
        <f>process02!CA135</f>
        <v/>
      </c>
      <c r="Z132" s="301" t="str">
        <f>process02!CB135</f>
        <v/>
      </c>
      <c r="AA132" s="301" t="str">
        <f>process02!CC135</f>
        <v/>
      </c>
      <c r="AB132" s="301" t="str">
        <f>process02!CD135</f>
        <v/>
      </c>
      <c r="AC132" s="301" t="str">
        <f>process02!CE135</f>
        <v/>
      </c>
      <c r="AD132" s="301" t="str">
        <f>process02!CF135</f>
        <v/>
      </c>
      <c r="AE132" s="301" t="str">
        <f>process02!CG135</f>
        <v/>
      </c>
      <c r="AF132" s="301" t="str">
        <f>process02!CH135</f>
        <v/>
      </c>
      <c r="AG132" s="301" t="str">
        <f>process02!CI135</f>
        <v/>
      </c>
      <c r="AH132" s="301" t="str">
        <f>process02!CJ135</f>
        <v/>
      </c>
      <c r="AI132" s="301" t="str">
        <f>process02!CK135</f>
        <v/>
      </c>
      <c r="AJ132" s="301" t="str">
        <f>process02!CL135</f>
        <v/>
      </c>
      <c r="AK132" s="301" t="str">
        <f>process02!CM135</f>
        <v/>
      </c>
      <c r="AL132" s="301" t="str">
        <f>process02!CN135</f>
        <v/>
      </c>
      <c r="AM132" s="301" t="str">
        <f>process02!CO135</f>
        <v/>
      </c>
      <c r="AN132" s="301" t="str">
        <f>process02!CP135</f>
        <v/>
      </c>
      <c r="AO132" s="301" t="str">
        <f>process02!CQ135</f>
        <v/>
      </c>
      <c r="AP132" s="301" t="str">
        <f>process02!CR135</f>
        <v/>
      </c>
      <c r="AQ132" s="301" t="str">
        <f>process02!CS135</f>
        <v/>
      </c>
      <c r="AR132" s="301" t="str">
        <f>process02!CT135</f>
        <v/>
      </c>
      <c r="AS132" s="301" t="str">
        <f>process02!CU135</f>
        <v/>
      </c>
      <c r="AT132" s="301" t="str">
        <f>process02!CV135</f>
        <v/>
      </c>
      <c r="AU132" s="301" t="str">
        <f>process02!CW135</f>
        <v/>
      </c>
      <c r="AV132" s="301" t="str">
        <f>process02!CX135</f>
        <v/>
      </c>
      <c r="AW132" s="301" t="str">
        <f>process02!CY135</f>
        <v/>
      </c>
      <c r="AX132" s="301" t="str">
        <f>process02!CZ135</f>
        <v/>
      </c>
      <c r="AY132" s="301" t="str">
        <f>process02!DA135</f>
        <v/>
      </c>
      <c r="AZ132" s="301" t="str">
        <f>process02!DB135</f>
        <v/>
      </c>
      <c r="BA132" s="301" t="str">
        <f>process02!DC135</f>
        <v/>
      </c>
      <c r="BB132" s="302" t="str">
        <f>IF(Input02!CG124&lt;&gt;"",Input02!CG124,"")</f>
        <v/>
      </c>
    </row>
    <row r="133" spans="1:54" hidden="1" x14ac:dyDescent="0.35">
      <c r="A133" s="300">
        <f>IF(Input02!A125&lt;&gt;"",Input02!A125,"")</f>
        <v>120</v>
      </c>
      <c r="B133" s="292" t="str">
        <f>IF(Input02!B125&lt;&gt;"",Input02!B125,"")</f>
        <v/>
      </c>
      <c r="C133" s="300" t="str">
        <f>IF(Input02!C125&lt;&gt;"",Input02!C125,"")</f>
        <v/>
      </c>
      <c r="D133" s="303" t="str">
        <f>process02!BF136</f>
        <v/>
      </c>
      <c r="E133" s="303" t="str">
        <f>process02!BG136</f>
        <v/>
      </c>
      <c r="F133" s="303" t="str">
        <f>process02!BH136</f>
        <v/>
      </c>
      <c r="G133" s="303" t="str">
        <f>process02!BI136</f>
        <v/>
      </c>
      <c r="H133" s="303" t="str">
        <f>process02!BJ136</f>
        <v/>
      </c>
      <c r="I133" s="303" t="str">
        <f>process02!BK136</f>
        <v/>
      </c>
      <c r="J133" s="303" t="str">
        <f>process02!BL136</f>
        <v/>
      </c>
      <c r="K133" s="303" t="str">
        <f>process02!BM136</f>
        <v/>
      </c>
      <c r="L133" s="303" t="str">
        <f>process02!BN136</f>
        <v/>
      </c>
      <c r="M133" s="303" t="str">
        <f>process02!BO136</f>
        <v/>
      </c>
      <c r="N133" s="303" t="str">
        <f>process02!BP136</f>
        <v/>
      </c>
      <c r="O133" s="303" t="str">
        <f>process02!BQ136</f>
        <v/>
      </c>
      <c r="P133" s="303" t="str">
        <f>process02!BR136</f>
        <v/>
      </c>
      <c r="Q133" s="303" t="str">
        <f>process02!BS136</f>
        <v/>
      </c>
      <c r="R133" s="303" t="str">
        <f>process02!BT136</f>
        <v/>
      </c>
      <c r="S133" s="303" t="str">
        <f>process02!BU136</f>
        <v/>
      </c>
      <c r="T133" s="303" t="str">
        <f>process02!BV136</f>
        <v/>
      </c>
      <c r="U133" s="303" t="str">
        <f>process02!BW136</f>
        <v/>
      </c>
      <c r="V133" s="303" t="str">
        <f>process02!BX136</f>
        <v/>
      </c>
      <c r="W133" s="303" t="str">
        <f>process02!BY136</f>
        <v/>
      </c>
      <c r="X133" s="303" t="str">
        <f>process02!BZ136</f>
        <v/>
      </c>
      <c r="Y133" s="303" t="str">
        <f>process02!CA136</f>
        <v/>
      </c>
      <c r="Z133" s="303" t="str">
        <f>process02!CB136</f>
        <v/>
      </c>
      <c r="AA133" s="303" t="str">
        <f>process02!CC136</f>
        <v/>
      </c>
      <c r="AB133" s="303" t="str">
        <f>process02!CD136</f>
        <v/>
      </c>
      <c r="AC133" s="303" t="str">
        <f>process02!CE136</f>
        <v/>
      </c>
      <c r="AD133" s="303" t="str">
        <f>process02!CF136</f>
        <v/>
      </c>
      <c r="AE133" s="303" t="str">
        <f>process02!CG136</f>
        <v/>
      </c>
      <c r="AF133" s="303" t="str">
        <f>process02!CH136</f>
        <v/>
      </c>
      <c r="AG133" s="303" t="str">
        <f>process02!CI136</f>
        <v/>
      </c>
      <c r="AH133" s="303" t="str">
        <f>process02!CJ136</f>
        <v/>
      </c>
      <c r="AI133" s="303" t="str">
        <f>process02!CK136</f>
        <v/>
      </c>
      <c r="AJ133" s="303" t="str">
        <f>process02!CL136</f>
        <v/>
      </c>
      <c r="AK133" s="303" t="str">
        <f>process02!CM136</f>
        <v/>
      </c>
      <c r="AL133" s="303" t="str">
        <f>process02!CN136</f>
        <v/>
      </c>
      <c r="AM133" s="303" t="str">
        <f>process02!CO136</f>
        <v/>
      </c>
      <c r="AN133" s="303" t="str">
        <f>process02!CP136</f>
        <v/>
      </c>
      <c r="AO133" s="303" t="str">
        <f>process02!CQ136</f>
        <v/>
      </c>
      <c r="AP133" s="303" t="str">
        <f>process02!CR136</f>
        <v/>
      </c>
      <c r="AQ133" s="303" t="str">
        <f>process02!CS136</f>
        <v/>
      </c>
      <c r="AR133" s="303" t="str">
        <f>process02!CT136</f>
        <v/>
      </c>
      <c r="AS133" s="303" t="str">
        <f>process02!CU136</f>
        <v/>
      </c>
      <c r="AT133" s="303" t="str">
        <f>process02!CV136</f>
        <v/>
      </c>
      <c r="AU133" s="303" t="str">
        <f>process02!CW136</f>
        <v/>
      </c>
      <c r="AV133" s="303" t="str">
        <f>process02!CX136</f>
        <v/>
      </c>
      <c r="AW133" s="303" t="str">
        <f>process02!CY136</f>
        <v/>
      </c>
      <c r="AX133" s="303" t="str">
        <f>process02!CZ136</f>
        <v/>
      </c>
      <c r="AY133" s="303" t="str">
        <f>process02!DA136</f>
        <v/>
      </c>
      <c r="AZ133" s="303" t="str">
        <f>process02!DB136</f>
        <v/>
      </c>
      <c r="BA133" s="303" t="str">
        <f>process02!DC136</f>
        <v/>
      </c>
      <c r="BB133" s="304" t="str">
        <f>IF(Input02!CG125&lt;&gt;"",Input02!CG125,"")</f>
        <v/>
      </c>
    </row>
    <row r="134" spans="1:54" hidden="1" x14ac:dyDescent="0.35">
      <c r="A134" s="299">
        <f>IF(Input02!A126&lt;&gt;"",Input02!A126,"")</f>
        <v>121</v>
      </c>
      <c r="B134" s="30" t="str">
        <f>IF(Input02!B126&lt;&gt;"",Input02!B126,"")</f>
        <v/>
      </c>
      <c r="C134" s="299" t="str">
        <f>IF(Input02!C126&lt;&gt;"",Input02!C126,"")</f>
        <v/>
      </c>
      <c r="D134" s="301" t="str">
        <f>process02!BF137</f>
        <v/>
      </c>
      <c r="E134" s="301" t="str">
        <f>process02!BG137</f>
        <v/>
      </c>
      <c r="F134" s="301" t="str">
        <f>process02!BH137</f>
        <v/>
      </c>
      <c r="G134" s="301" t="str">
        <f>process02!BI137</f>
        <v/>
      </c>
      <c r="H134" s="301" t="str">
        <f>process02!BJ137</f>
        <v/>
      </c>
      <c r="I134" s="301" t="str">
        <f>process02!BK137</f>
        <v/>
      </c>
      <c r="J134" s="301" t="str">
        <f>process02!BL137</f>
        <v/>
      </c>
      <c r="K134" s="301" t="str">
        <f>process02!BM137</f>
        <v/>
      </c>
      <c r="L134" s="301" t="str">
        <f>process02!BN137</f>
        <v/>
      </c>
      <c r="M134" s="301" t="str">
        <f>process02!BO137</f>
        <v/>
      </c>
      <c r="N134" s="301" t="str">
        <f>process02!BP137</f>
        <v/>
      </c>
      <c r="O134" s="301" t="str">
        <f>process02!BQ137</f>
        <v/>
      </c>
      <c r="P134" s="301" t="str">
        <f>process02!BR137</f>
        <v/>
      </c>
      <c r="Q134" s="301" t="str">
        <f>process02!BS137</f>
        <v/>
      </c>
      <c r="R134" s="301" t="str">
        <f>process02!BT137</f>
        <v/>
      </c>
      <c r="S134" s="301" t="str">
        <f>process02!BU137</f>
        <v/>
      </c>
      <c r="T134" s="301" t="str">
        <f>process02!BV137</f>
        <v/>
      </c>
      <c r="U134" s="301" t="str">
        <f>process02!BW137</f>
        <v/>
      </c>
      <c r="V134" s="301" t="str">
        <f>process02!BX137</f>
        <v/>
      </c>
      <c r="W134" s="301" t="str">
        <f>process02!BY137</f>
        <v/>
      </c>
      <c r="X134" s="301" t="str">
        <f>process02!BZ137</f>
        <v/>
      </c>
      <c r="Y134" s="301" t="str">
        <f>process02!CA137</f>
        <v/>
      </c>
      <c r="Z134" s="301" t="str">
        <f>process02!CB137</f>
        <v/>
      </c>
      <c r="AA134" s="301" t="str">
        <f>process02!CC137</f>
        <v/>
      </c>
      <c r="AB134" s="301" t="str">
        <f>process02!CD137</f>
        <v/>
      </c>
      <c r="AC134" s="301" t="str">
        <f>process02!CE137</f>
        <v/>
      </c>
      <c r="AD134" s="301" t="str">
        <f>process02!CF137</f>
        <v/>
      </c>
      <c r="AE134" s="301" t="str">
        <f>process02!CG137</f>
        <v/>
      </c>
      <c r="AF134" s="301" t="str">
        <f>process02!CH137</f>
        <v/>
      </c>
      <c r="AG134" s="301" t="str">
        <f>process02!CI137</f>
        <v/>
      </c>
      <c r="AH134" s="301" t="str">
        <f>process02!CJ137</f>
        <v/>
      </c>
      <c r="AI134" s="301" t="str">
        <f>process02!CK137</f>
        <v/>
      </c>
      <c r="AJ134" s="301" t="str">
        <f>process02!CL137</f>
        <v/>
      </c>
      <c r="AK134" s="301" t="str">
        <f>process02!CM137</f>
        <v/>
      </c>
      <c r="AL134" s="301" t="str">
        <f>process02!CN137</f>
        <v/>
      </c>
      <c r="AM134" s="301" t="str">
        <f>process02!CO137</f>
        <v/>
      </c>
      <c r="AN134" s="301" t="str">
        <f>process02!CP137</f>
        <v/>
      </c>
      <c r="AO134" s="301" t="str">
        <f>process02!CQ137</f>
        <v/>
      </c>
      <c r="AP134" s="301" t="str">
        <f>process02!CR137</f>
        <v/>
      </c>
      <c r="AQ134" s="301" t="str">
        <f>process02!CS137</f>
        <v/>
      </c>
      <c r="AR134" s="301" t="str">
        <f>process02!CT137</f>
        <v/>
      </c>
      <c r="AS134" s="301" t="str">
        <f>process02!CU137</f>
        <v/>
      </c>
      <c r="AT134" s="301" t="str">
        <f>process02!CV137</f>
        <v/>
      </c>
      <c r="AU134" s="301" t="str">
        <f>process02!CW137</f>
        <v/>
      </c>
      <c r="AV134" s="301" t="str">
        <f>process02!CX137</f>
        <v/>
      </c>
      <c r="AW134" s="301" t="str">
        <f>process02!CY137</f>
        <v/>
      </c>
      <c r="AX134" s="301" t="str">
        <f>process02!CZ137</f>
        <v/>
      </c>
      <c r="AY134" s="301" t="str">
        <f>process02!DA137</f>
        <v/>
      </c>
      <c r="AZ134" s="301" t="str">
        <f>process02!DB137</f>
        <v/>
      </c>
      <c r="BA134" s="301" t="str">
        <f>process02!DC137</f>
        <v/>
      </c>
      <c r="BB134" s="302" t="str">
        <f>IF(Input02!CG126&lt;&gt;"",Input02!CG126,"")</f>
        <v/>
      </c>
    </row>
    <row r="135" spans="1:54" hidden="1" x14ac:dyDescent="0.35">
      <c r="A135" s="300">
        <f>IF(Input02!A127&lt;&gt;"",Input02!A127,"")</f>
        <v>122</v>
      </c>
      <c r="B135" s="292" t="str">
        <f>IF(Input02!B127&lt;&gt;"",Input02!B127,"")</f>
        <v/>
      </c>
      <c r="C135" s="300" t="str">
        <f>IF(Input02!C127&lt;&gt;"",Input02!C127,"")</f>
        <v/>
      </c>
      <c r="D135" s="303" t="str">
        <f>process02!BF138</f>
        <v/>
      </c>
      <c r="E135" s="303" t="str">
        <f>process02!BG138</f>
        <v/>
      </c>
      <c r="F135" s="303" t="str">
        <f>process02!BH138</f>
        <v/>
      </c>
      <c r="G135" s="303" t="str">
        <f>process02!BI138</f>
        <v/>
      </c>
      <c r="H135" s="303" t="str">
        <f>process02!BJ138</f>
        <v/>
      </c>
      <c r="I135" s="303" t="str">
        <f>process02!BK138</f>
        <v/>
      </c>
      <c r="J135" s="303" t="str">
        <f>process02!BL138</f>
        <v/>
      </c>
      <c r="K135" s="303" t="str">
        <f>process02!BM138</f>
        <v/>
      </c>
      <c r="L135" s="303" t="str">
        <f>process02!BN138</f>
        <v/>
      </c>
      <c r="M135" s="303" t="str">
        <f>process02!BO138</f>
        <v/>
      </c>
      <c r="N135" s="303" t="str">
        <f>process02!BP138</f>
        <v/>
      </c>
      <c r="O135" s="303" t="str">
        <f>process02!BQ138</f>
        <v/>
      </c>
      <c r="P135" s="303" t="str">
        <f>process02!BR138</f>
        <v/>
      </c>
      <c r="Q135" s="303" t="str">
        <f>process02!BS138</f>
        <v/>
      </c>
      <c r="R135" s="303" t="str">
        <f>process02!BT138</f>
        <v/>
      </c>
      <c r="S135" s="303" t="str">
        <f>process02!BU138</f>
        <v/>
      </c>
      <c r="T135" s="303" t="str">
        <f>process02!BV138</f>
        <v/>
      </c>
      <c r="U135" s="303" t="str">
        <f>process02!BW138</f>
        <v/>
      </c>
      <c r="V135" s="303" t="str">
        <f>process02!BX138</f>
        <v/>
      </c>
      <c r="W135" s="303" t="str">
        <f>process02!BY138</f>
        <v/>
      </c>
      <c r="X135" s="303" t="str">
        <f>process02!BZ138</f>
        <v/>
      </c>
      <c r="Y135" s="303" t="str">
        <f>process02!CA138</f>
        <v/>
      </c>
      <c r="Z135" s="303" t="str">
        <f>process02!CB138</f>
        <v/>
      </c>
      <c r="AA135" s="303" t="str">
        <f>process02!CC138</f>
        <v/>
      </c>
      <c r="AB135" s="303" t="str">
        <f>process02!CD138</f>
        <v/>
      </c>
      <c r="AC135" s="303" t="str">
        <f>process02!CE138</f>
        <v/>
      </c>
      <c r="AD135" s="303" t="str">
        <f>process02!CF138</f>
        <v/>
      </c>
      <c r="AE135" s="303" t="str">
        <f>process02!CG138</f>
        <v/>
      </c>
      <c r="AF135" s="303" t="str">
        <f>process02!CH138</f>
        <v/>
      </c>
      <c r="AG135" s="303" t="str">
        <f>process02!CI138</f>
        <v/>
      </c>
      <c r="AH135" s="303" t="str">
        <f>process02!CJ138</f>
        <v/>
      </c>
      <c r="AI135" s="303" t="str">
        <f>process02!CK138</f>
        <v/>
      </c>
      <c r="AJ135" s="303" t="str">
        <f>process02!CL138</f>
        <v/>
      </c>
      <c r="AK135" s="303" t="str">
        <f>process02!CM138</f>
        <v/>
      </c>
      <c r="AL135" s="303" t="str">
        <f>process02!CN138</f>
        <v/>
      </c>
      <c r="AM135" s="303" t="str">
        <f>process02!CO138</f>
        <v/>
      </c>
      <c r="AN135" s="303" t="str">
        <f>process02!CP138</f>
        <v/>
      </c>
      <c r="AO135" s="303" t="str">
        <f>process02!CQ138</f>
        <v/>
      </c>
      <c r="AP135" s="303" t="str">
        <f>process02!CR138</f>
        <v/>
      </c>
      <c r="AQ135" s="303" t="str">
        <f>process02!CS138</f>
        <v/>
      </c>
      <c r="AR135" s="303" t="str">
        <f>process02!CT138</f>
        <v/>
      </c>
      <c r="AS135" s="303" t="str">
        <f>process02!CU138</f>
        <v/>
      </c>
      <c r="AT135" s="303" t="str">
        <f>process02!CV138</f>
        <v/>
      </c>
      <c r="AU135" s="303" t="str">
        <f>process02!CW138</f>
        <v/>
      </c>
      <c r="AV135" s="303" t="str">
        <f>process02!CX138</f>
        <v/>
      </c>
      <c r="AW135" s="303" t="str">
        <f>process02!CY138</f>
        <v/>
      </c>
      <c r="AX135" s="303" t="str">
        <f>process02!CZ138</f>
        <v/>
      </c>
      <c r="AY135" s="303" t="str">
        <f>process02!DA138</f>
        <v/>
      </c>
      <c r="AZ135" s="303" t="str">
        <f>process02!DB138</f>
        <v/>
      </c>
      <c r="BA135" s="303" t="str">
        <f>process02!DC138</f>
        <v/>
      </c>
      <c r="BB135" s="304" t="str">
        <f>IF(Input02!CG127&lt;&gt;"",Input02!CG127,"")</f>
        <v/>
      </c>
    </row>
    <row r="136" spans="1:54" hidden="1" x14ac:dyDescent="0.35">
      <c r="A136" s="299">
        <f>IF(Input02!A128&lt;&gt;"",Input02!A128,"")</f>
        <v>123</v>
      </c>
      <c r="B136" s="30" t="str">
        <f>IF(Input02!B128&lt;&gt;"",Input02!B128,"")</f>
        <v/>
      </c>
      <c r="C136" s="299" t="str">
        <f>IF(Input02!C128&lt;&gt;"",Input02!C128,"")</f>
        <v/>
      </c>
      <c r="D136" s="301" t="str">
        <f>process02!BF139</f>
        <v/>
      </c>
      <c r="E136" s="301" t="str">
        <f>process02!BG139</f>
        <v/>
      </c>
      <c r="F136" s="301" t="str">
        <f>process02!BH139</f>
        <v/>
      </c>
      <c r="G136" s="301" t="str">
        <f>process02!BI139</f>
        <v/>
      </c>
      <c r="H136" s="301" t="str">
        <f>process02!BJ139</f>
        <v/>
      </c>
      <c r="I136" s="301" t="str">
        <f>process02!BK139</f>
        <v/>
      </c>
      <c r="J136" s="301" t="str">
        <f>process02!BL139</f>
        <v/>
      </c>
      <c r="K136" s="301" t="str">
        <f>process02!BM139</f>
        <v/>
      </c>
      <c r="L136" s="301" t="str">
        <f>process02!BN139</f>
        <v/>
      </c>
      <c r="M136" s="301" t="str">
        <f>process02!BO139</f>
        <v/>
      </c>
      <c r="N136" s="301" t="str">
        <f>process02!BP139</f>
        <v/>
      </c>
      <c r="O136" s="301" t="str">
        <f>process02!BQ139</f>
        <v/>
      </c>
      <c r="P136" s="301" t="str">
        <f>process02!BR139</f>
        <v/>
      </c>
      <c r="Q136" s="301" t="str">
        <f>process02!BS139</f>
        <v/>
      </c>
      <c r="R136" s="301" t="str">
        <f>process02!BT139</f>
        <v/>
      </c>
      <c r="S136" s="301" t="str">
        <f>process02!BU139</f>
        <v/>
      </c>
      <c r="T136" s="301" t="str">
        <f>process02!BV139</f>
        <v/>
      </c>
      <c r="U136" s="301" t="str">
        <f>process02!BW139</f>
        <v/>
      </c>
      <c r="V136" s="301" t="str">
        <f>process02!BX139</f>
        <v/>
      </c>
      <c r="W136" s="301" t="str">
        <f>process02!BY139</f>
        <v/>
      </c>
      <c r="X136" s="301" t="str">
        <f>process02!BZ139</f>
        <v/>
      </c>
      <c r="Y136" s="301" t="str">
        <f>process02!CA139</f>
        <v/>
      </c>
      <c r="Z136" s="301" t="str">
        <f>process02!CB139</f>
        <v/>
      </c>
      <c r="AA136" s="301" t="str">
        <f>process02!CC139</f>
        <v/>
      </c>
      <c r="AB136" s="301" t="str">
        <f>process02!CD139</f>
        <v/>
      </c>
      <c r="AC136" s="301" t="str">
        <f>process02!CE139</f>
        <v/>
      </c>
      <c r="AD136" s="301" t="str">
        <f>process02!CF139</f>
        <v/>
      </c>
      <c r="AE136" s="301" t="str">
        <f>process02!CG139</f>
        <v/>
      </c>
      <c r="AF136" s="301" t="str">
        <f>process02!CH139</f>
        <v/>
      </c>
      <c r="AG136" s="301" t="str">
        <f>process02!CI139</f>
        <v/>
      </c>
      <c r="AH136" s="301" t="str">
        <f>process02!CJ139</f>
        <v/>
      </c>
      <c r="AI136" s="301" t="str">
        <f>process02!CK139</f>
        <v/>
      </c>
      <c r="AJ136" s="301" t="str">
        <f>process02!CL139</f>
        <v/>
      </c>
      <c r="AK136" s="301" t="str">
        <f>process02!CM139</f>
        <v/>
      </c>
      <c r="AL136" s="301" t="str">
        <f>process02!CN139</f>
        <v/>
      </c>
      <c r="AM136" s="301" t="str">
        <f>process02!CO139</f>
        <v/>
      </c>
      <c r="AN136" s="301" t="str">
        <f>process02!CP139</f>
        <v/>
      </c>
      <c r="AO136" s="301" t="str">
        <f>process02!CQ139</f>
        <v/>
      </c>
      <c r="AP136" s="301" t="str">
        <f>process02!CR139</f>
        <v/>
      </c>
      <c r="AQ136" s="301" t="str">
        <f>process02!CS139</f>
        <v/>
      </c>
      <c r="AR136" s="301" t="str">
        <f>process02!CT139</f>
        <v/>
      </c>
      <c r="AS136" s="301" t="str">
        <f>process02!CU139</f>
        <v/>
      </c>
      <c r="AT136" s="301" t="str">
        <f>process02!CV139</f>
        <v/>
      </c>
      <c r="AU136" s="301" t="str">
        <f>process02!CW139</f>
        <v/>
      </c>
      <c r="AV136" s="301" t="str">
        <f>process02!CX139</f>
        <v/>
      </c>
      <c r="AW136" s="301" t="str">
        <f>process02!CY139</f>
        <v/>
      </c>
      <c r="AX136" s="301" t="str">
        <f>process02!CZ139</f>
        <v/>
      </c>
      <c r="AY136" s="301" t="str">
        <f>process02!DA139</f>
        <v/>
      </c>
      <c r="AZ136" s="301" t="str">
        <f>process02!DB139</f>
        <v/>
      </c>
      <c r="BA136" s="301" t="str">
        <f>process02!DC139</f>
        <v/>
      </c>
      <c r="BB136" s="302" t="str">
        <f>IF(Input02!CG128&lt;&gt;"",Input02!CG128,"")</f>
        <v/>
      </c>
    </row>
    <row r="137" spans="1:54" hidden="1" x14ac:dyDescent="0.35">
      <c r="A137" s="300">
        <f>IF(Input02!A129&lt;&gt;"",Input02!A129,"")</f>
        <v>124</v>
      </c>
      <c r="B137" s="292" t="str">
        <f>IF(Input02!B129&lt;&gt;"",Input02!B129,"")</f>
        <v/>
      </c>
      <c r="C137" s="300" t="str">
        <f>IF(Input02!C129&lt;&gt;"",Input02!C129,"")</f>
        <v/>
      </c>
      <c r="D137" s="303" t="str">
        <f>process02!BF140</f>
        <v/>
      </c>
      <c r="E137" s="303" t="str">
        <f>process02!BG140</f>
        <v/>
      </c>
      <c r="F137" s="303" t="str">
        <f>process02!BH140</f>
        <v/>
      </c>
      <c r="G137" s="303" t="str">
        <f>process02!BI140</f>
        <v/>
      </c>
      <c r="H137" s="303" t="str">
        <f>process02!BJ140</f>
        <v/>
      </c>
      <c r="I137" s="303" t="str">
        <f>process02!BK140</f>
        <v/>
      </c>
      <c r="J137" s="303" t="str">
        <f>process02!BL140</f>
        <v/>
      </c>
      <c r="K137" s="303" t="str">
        <f>process02!BM140</f>
        <v/>
      </c>
      <c r="L137" s="303" t="str">
        <f>process02!BN140</f>
        <v/>
      </c>
      <c r="M137" s="303" t="str">
        <f>process02!BO140</f>
        <v/>
      </c>
      <c r="N137" s="303" t="str">
        <f>process02!BP140</f>
        <v/>
      </c>
      <c r="O137" s="303" t="str">
        <f>process02!BQ140</f>
        <v/>
      </c>
      <c r="P137" s="303" t="str">
        <f>process02!BR140</f>
        <v/>
      </c>
      <c r="Q137" s="303" t="str">
        <f>process02!BS140</f>
        <v/>
      </c>
      <c r="R137" s="303" t="str">
        <f>process02!BT140</f>
        <v/>
      </c>
      <c r="S137" s="303" t="str">
        <f>process02!BU140</f>
        <v/>
      </c>
      <c r="T137" s="303" t="str">
        <f>process02!BV140</f>
        <v/>
      </c>
      <c r="U137" s="303" t="str">
        <f>process02!BW140</f>
        <v/>
      </c>
      <c r="V137" s="303" t="str">
        <f>process02!BX140</f>
        <v/>
      </c>
      <c r="W137" s="303" t="str">
        <f>process02!BY140</f>
        <v/>
      </c>
      <c r="X137" s="303" t="str">
        <f>process02!BZ140</f>
        <v/>
      </c>
      <c r="Y137" s="303" t="str">
        <f>process02!CA140</f>
        <v/>
      </c>
      <c r="Z137" s="303" t="str">
        <f>process02!CB140</f>
        <v/>
      </c>
      <c r="AA137" s="303" t="str">
        <f>process02!CC140</f>
        <v/>
      </c>
      <c r="AB137" s="303" t="str">
        <f>process02!CD140</f>
        <v/>
      </c>
      <c r="AC137" s="303" t="str">
        <f>process02!CE140</f>
        <v/>
      </c>
      <c r="AD137" s="303" t="str">
        <f>process02!CF140</f>
        <v/>
      </c>
      <c r="AE137" s="303" t="str">
        <f>process02!CG140</f>
        <v/>
      </c>
      <c r="AF137" s="303" t="str">
        <f>process02!CH140</f>
        <v/>
      </c>
      <c r="AG137" s="303" t="str">
        <f>process02!CI140</f>
        <v/>
      </c>
      <c r="AH137" s="303" t="str">
        <f>process02!CJ140</f>
        <v/>
      </c>
      <c r="AI137" s="303" t="str">
        <f>process02!CK140</f>
        <v/>
      </c>
      <c r="AJ137" s="303" t="str">
        <f>process02!CL140</f>
        <v/>
      </c>
      <c r="AK137" s="303" t="str">
        <f>process02!CM140</f>
        <v/>
      </c>
      <c r="AL137" s="303" t="str">
        <f>process02!CN140</f>
        <v/>
      </c>
      <c r="AM137" s="303" t="str">
        <f>process02!CO140</f>
        <v/>
      </c>
      <c r="AN137" s="303" t="str">
        <f>process02!CP140</f>
        <v/>
      </c>
      <c r="AO137" s="303" t="str">
        <f>process02!CQ140</f>
        <v/>
      </c>
      <c r="AP137" s="303" t="str">
        <f>process02!CR140</f>
        <v/>
      </c>
      <c r="AQ137" s="303" t="str">
        <f>process02!CS140</f>
        <v/>
      </c>
      <c r="AR137" s="303" t="str">
        <f>process02!CT140</f>
        <v/>
      </c>
      <c r="AS137" s="303" t="str">
        <f>process02!CU140</f>
        <v/>
      </c>
      <c r="AT137" s="303" t="str">
        <f>process02!CV140</f>
        <v/>
      </c>
      <c r="AU137" s="303" t="str">
        <f>process02!CW140</f>
        <v/>
      </c>
      <c r="AV137" s="303" t="str">
        <f>process02!CX140</f>
        <v/>
      </c>
      <c r="AW137" s="303" t="str">
        <f>process02!CY140</f>
        <v/>
      </c>
      <c r="AX137" s="303" t="str">
        <f>process02!CZ140</f>
        <v/>
      </c>
      <c r="AY137" s="303" t="str">
        <f>process02!DA140</f>
        <v/>
      </c>
      <c r="AZ137" s="303" t="str">
        <f>process02!DB140</f>
        <v/>
      </c>
      <c r="BA137" s="303" t="str">
        <f>process02!DC140</f>
        <v/>
      </c>
      <c r="BB137" s="304" t="str">
        <f>IF(Input02!CG129&lt;&gt;"",Input02!CG129,"")</f>
        <v/>
      </c>
    </row>
    <row r="138" spans="1:54" hidden="1" x14ac:dyDescent="0.35">
      <c r="A138" s="299">
        <f>IF(Input02!A130&lt;&gt;"",Input02!A130,"")</f>
        <v>125</v>
      </c>
      <c r="B138" s="30" t="str">
        <f>IF(Input02!B130&lt;&gt;"",Input02!B130,"")</f>
        <v/>
      </c>
      <c r="C138" s="299" t="str">
        <f>IF(Input02!C130&lt;&gt;"",Input02!C130,"")</f>
        <v/>
      </c>
      <c r="D138" s="301" t="str">
        <f>process02!BF141</f>
        <v/>
      </c>
      <c r="E138" s="301" t="str">
        <f>process02!BG141</f>
        <v/>
      </c>
      <c r="F138" s="301" t="str">
        <f>process02!BH141</f>
        <v/>
      </c>
      <c r="G138" s="301" t="str">
        <f>process02!BI141</f>
        <v/>
      </c>
      <c r="H138" s="301" t="str">
        <f>process02!BJ141</f>
        <v/>
      </c>
      <c r="I138" s="301" t="str">
        <f>process02!BK141</f>
        <v/>
      </c>
      <c r="J138" s="301" t="str">
        <f>process02!BL141</f>
        <v/>
      </c>
      <c r="K138" s="301" t="str">
        <f>process02!BM141</f>
        <v/>
      </c>
      <c r="L138" s="301" t="str">
        <f>process02!BN141</f>
        <v/>
      </c>
      <c r="M138" s="301" t="str">
        <f>process02!BO141</f>
        <v/>
      </c>
      <c r="N138" s="301" t="str">
        <f>process02!BP141</f>
        <v/>
      </c>
      <c r="O138" s="301" t="str">
        <f>process02!BQ141</f>
        <v/>
      </c>
      <c r="P138" s="301" t="str">
        <f>process02!BR141</f>
        <v/>
      </c>
      <c r="Q138" s="301" t="str">
        <f>process02!BS141</f>
        <v/>
      </c>
      <c r="R138" s="301" t="str">
        <f>process02!BT141</f>
        <v/>
      </c>
      <c r="S138" s="301" t="str">
        <f>process02!BU141</f>
        <v/>
      </c>
      <c r="T138" s="301" t="str">
        <f>process02!BV141</f>
        <v/>
      </c>
      <c r="U138" s="301" t="str">
        <f>process02!BW141</f>
        <v/>
      </c>
      <c r="V138" s="301" t="str">
        <f>process02!BX141</f>
        <v/>
      </c>
      <c r="W138" s="301" t="str">
        <f>process02!BY141</f>
        <v/>
      </c>
      <c r="X138" s="301" t="str">
        <f>process02!BZ141</f>
        <v/>
      </c>
      <c r="Y138" s="301" t="str">
        <f>process02!CA141</f>
        <v/>
      </c>
      <c r="Z138" s="301" t="str">
        <f>process02!CB141</f>
        <v/>
      </c>
      <c r="AA138" s="301" t="str">
        <f>process02!CC141</f>
        <v/>
      </c>
      <c r="AB138" s="301" t="str">
        <f>process02!CD141</f>
        <v/>
      </c>
      <c r="AC138" s="301" t="str">
        <f>process02!CE141</f>
        <v/>
      </c>
      <c r="AD138" s="301" t="str">
        <f>process02!CF141</f>
        <v/>
      </c>
      <c r="AE138" s="301" t="str">
        <f>process02!CG141</f>
        <v/>
      </c>
      <c r="AF138" s="301" t="str">
        <f>process02!CH141</f>
        <v/>
      </c>
      <c r="AG138" s="301" t="str">
        <f>process02!CI141</f>
        <v/>
      </c>
      <c r="AH138" s="301" t="str">
        <f>process02!CJ141</f>
        <v/>
      </c>
      <c r="AI138" s="301" t="str">
        <f>process02!CK141</f>
        <v/>
      </c>
      <c r="AJ138" s="301" t="str">
        <f>process02!CL141</f>
        <v/>
      </c>
      <c r="AK138" s="301" t="str">
        <f>process02!CM141</f>
        <v/>
      </c>
      <c r="AL138" s="301" t="str">
        <f>process02!CN141</f>
        <v/>
      </c>
      <c r="AM138" s="301" t="str">
        <f>process02!CO141</f>
        <v/>
      </c>
      <c r="AN138" s="301" t="str">
        <f>process02!CP141</f>
        <v/>
      </c>
      <c r="AO138" s="301" t="str">
        <f>process02!CQ141</f>
        <v/>
      </c>
      <c r="AP138" s="301" t="str">
        <f>process02!CR141</f>
        <v/>
      </c>
      <c r="AQ138" s="301" t="str">
        <f>process02!CS141</f>
        <v/>
      </c>
      <c r="AR138" s="301" t="str">
        <f>process02!CT141</f>
        <v/>
      </c>
      <c r="AS138" s="301" t="str">
        <f>process02!CU141</f>
        <v/>
      </c>
      <c r="AT138" s="301" t="str">
        <f>process02!CV141</f>
        <v/>
      </c>
      <c r="AU138" s="301" t="str">
        <f>process02!CW141</f>
        <v/>
      </c>
      <c r="AV138" s="301" t="str">
        <f>process02!CX141</f>
        <v/>
      </c>
      <c r="AW138" s="301" t="str">
        <f>process02!CY141</f>
        <v/>
      </c>
      <c r="AX138" s="301" t="str">
        <f>process02!CZ141</f>
        <v/>
      </c>
      <c r="AY138" s="301" t="str">
        <f>process02!DA141</f>
        <v/>
      </c>
      <c r="AZ138" s="301" t="str">
        <f>process02!DB141</f>
        <v/>
      </c>
      <c r="BA138" s="301" t="str">
        <f>process02!DC141</f>
        <v/>
      </c>
      <c r="BB138" s="302" t="str">
        <f>IF(Input02!CG130&lt;&gt;"",Input02!CG130,"")</f>
        <v/>
      </c>
    </row>
    <row r="139" spans="1:54" hidden="1" x14ac:dyDescent="0.35">
      <c r="A139" s="300">
        <f>IF(Input02!A131&lt;&gt;"",Input02!A131,"")</f>
        <v>126</v>
      </c>
      <c r="B139" s="292" t="str">
        <f>IF(Input02!B131&lt;&gt;"",Input02!B131,"")</f>
        <v/>
      </c>
      <c r="C139" s="300" t="str">
        <f>IF(Input02!C131&lt;&gt;"",Input02!C131,"")</f>
        <v/>
      </c>
      <c r="D139" s="303" t="str">
        <f>process02!BF142</f>
        <v/>
      </c>
      <c r="E139" s="303" t="str">
        <f>process02!BG142</f>
        <v/>
      </c>
      <c r="F139" s="303" t="str">
        <f>process02!BH142</f>
        <v/>
      </c>
      <c r="G139" s="303" t="str">
        <f>process02!BI142</f>
        <v/>
      </c>
      <c r="H139" s="303" t="str">
        <f>process02!BJ142</f>
        <v/>
      </c>
      <c r="I139" s="303" t="str">
        <f>process02!BK142</f>
        <v/>
      </c>
      <c r="J139" s="303" t="str">
        <f>process02!BL142</f>
        <v/>
      </c>
      <c r="K139" s="303" t="str">
        <f>process02!BM142</f>
        <v/>
      </c>
      <c r="L139" s="303" t="str">
        <f>process02!BN142</f>
        <v/>
      </c>
      <c r="M139" s="303" t="str">
        <f>process02!BO142</f>
        <v/>
      </c>
      <c r="N139" s="303" t="str">
        <f>process02!BP142</f>
        <v/>
      </c>
      <c r="O139" s="303" t="str">
        <f>process02!BQ142</f>
        <v/>
      </c>
      <c r="P139" s="303" t="str">
        <f>process02!BR142</f>
        <v/>
      </c>
      <c r="Q139" s="303" t="str">
        <f>process02!BS142</f>
        <v/>
      </c>
      <c r="R139" s="303" t="str">
        <f>process02!BT142</f>
        <v/>
      </c>
      <c r="S139" s="303" t="str">
        <f>process02!BU142</f>
        <v/>
      </c>
      <c r="T139" s="303" t="str">
        <f>process02!BV142</f>
        <v/>
      </c>
      <c r="U139" s="303" t="str">
        <f>process02!BW142</f>
        <v/>
      </c>
      <c r="V139" s="303" t="str">
        <f>process02!BX142</f>
        <v/>
      </c>
      <c r="W139" s="303" t="str">
        <f>process02!BY142</f>
        <v/>
      </c>
      <c r="X139" s="303" t="str">
        <f>process02!BZ142</f>
        <v/>
      </c>
      <c r="Y139" s="303" t="str">
        <f>process02!CA142</f>
        <v/>
      </c>
      <c r="Z139" s="303" t="str">
        <f>process02!CB142</f>
        <v/>
      </c>
      <c r="AA139" s="303" t="str">
        <f>process02!CC142</f>
        <v/>
      </c>
      <c r="AB139" s="303" t="str">
        <f>process02!CD142</f>
        <v/>
      </c>
      <c r="AC139" s="303" t="str">
        <f>process02!CE142</f>
        <v/>
      </c>
      <c r="AD139" s="303" t="str">
        <f>process02!CF142</f>
        <v/>
      </c>
      <c r="AE139" s="303" t="str">
        <f>process02!CG142</f>
        <v/>
      </c>
      <c r="AF139" s="303" t="str">
        <f>process02!CH142</f>
        <v/>
      </c>
      <c r="AG139" s="303" t="str">
        <f>process02!CI142</f>
        <v/>
      </c>
      <c r="AH139" s="303" t="str">
        <f>process02!CJ142</f>
        <v/>
      </c>
      <c r="AI139" s="303" t="str">
        <f>process02!CK142</f>
        <v/>
      </c>
      <c r="AJ139" s="303" t="str">
        <f>process02!CL142</f>
        <v/>
      </c>
      <c r="AK139" s="303" t="str">
        <f>process02!CM142</f>
        <v/>
      </c>
      <c r="AL139" s="303" t="str">
        <f>process02!CN142</f>
        <v/>
      </c>
      <c r="AM139" s="303" t="str">
        <f>process02!CO142</f>
        <v/>
      </c>
      <c r="AN139" s="303" t="str">
        <f>process02!CP142</f>
        <v/>
      </c>
      <c r="AO139" s="303" t="str">
        <f>process02!CQ142</f>
        <v/>
      </c>
      <c r="AP139" s="303" t="str">
        <f>process02!CR142</f>
        <v/>
      </c>
      <c r="AQ139" s="303" t="str">
        <f>process02!CS142</f>
        <v/>
      </c>
      <c r="AR139" s="303" t="str">
        <f>process02!CT142</f>
        <v/>
      </c>
      <c r="AS139" s="303" t="str">
        <f>process02!CU142</f>
        <v/>
      </c>
      <c r="AT139" s="303" t="str">
        <f>process02!CV142</f>
        <v/>
      </c>
      <c r="AU139" s="303" t="str">
        <f>process02!CW142</f>
        <v/>
      </c>
      <c r="AV139" s="303" t="str">
        <f>process02!CX142</f>
        <v/>
      </c>
      <c r="AW139" s="303" t="str">
        <f>process02!CY142</f>
        <v/>
      </c>
      <c r="AX139" s="303" t="str">
        <f>process02!CZ142</f>
        <v/>
      </c>
      <c r="AY139" s="303" t="str">
        <f>process02!DA142</f>
        <v/>
      </c>
      <c r="AZ139" s="303" t="str">
        <f>process02!DB142</f>
        <v/>
      </c>
      <c r="BA139" s="303" t="str">
        <f>process02!DC142</f>
        <v/>
      </c>
      <c r="BB139" s="304" t="str">
        <f>IF(Input02!CG131&lt;&gt;"",Input02!CG131,"")</f>
        <v/>
      </c>
    </row>
    <row r="140" spans="1:54" hidden="1" x14ac:dyDescent="0.35">
      <c r="A140" s="299">
        <f>IF(Input02!A132&lt;&gt;"",Input02!A132,"")</f>
        <v>127</v>
      </c>
      <c r="B140" s="30" t="str">
        <f>IF(Input02!B132&lt;&gt;"",Input02!B132,"")</f>
        <v/>
      </c>
      <c r="C140" s="299" t="str">
        <f>IF(Input02!C132&lt;&gt;"",Input02!C132,"")</f>
        <v/>
      </c>
      <c r="D140" s="301" t="str">
        <f>process02!BF143</f>
        <v/>
      </c>
      <c r="E140" s="301" t="str">
        <f>process02!BG143</f>
        <v/>
      </c>
      <c r="F140" s="301" t="str">
        <f>process02!BH143</f>
        <v/>
      </c>
      <c r="G140" s="301" t="str">
        <f>process02!BI143</f>
        <v/>
      </c>
      <c r="H140" s="301" t="str">
        <f>process02!BJ143</f>
        <v/>
      </c>
      <c r="I140" s="301" t="str">
        <f>process02!BK143</f>
        <v/>
      </c>
      <c r="J140" s="301" t="str">
        <f>process02!BL143</f>
        <v/>
      </c>
      <c r="K140" s="301" t="str">
        <f>process02!BM143</f>
        <v/>
      </c>
      <c r="L140" s="301" t="str">
        <f>process02!BN143</f>
        <v/>
      </c>
      <c r="M140" s="301" t="str">
        <f>process02!BO143</f>
        <v/>
      </c>
      <c r="N140" s="301" t="str">
        <f>process02!BP143</f>
        <v/>
      </c>
      <c r="O140" s="301" t="str">
        <f>process02!BQ143</f>
        <v/>
      </c>
      <c r="P140" s="301" t="str">
        <f>process02!BR143</f>
        <v/>
      </c>
      <c r="Q140" s="301" t="str">
        <f>process02!BS143</f>
        <v/>
      </c>
      <c r="R140" s="301" t="str">
        <f>process02!BT143</f>
        <v/>
      </c>
      <c r="S140" s="301" t="str">
        <f>process02!BU143</f>
        <v/>
      </c>
      <c r="T140" s="301" t="str">
        <f>process02!BV143</f>
        <v/>
      </c>
      <c r="U140" s="301" t="str">
        <f>process02!BW143</f>
        <v/>
      </c>
      <c r="V140" s="301" t="str">
        <f>process02!BX143</f>
        <v/>
      </c>
      <c r="W140" s="301" t="str">
        <f>process02!BY143</f>
        <v/>
      </c>
      <c r="X140" s="301" t="str">
        <f>process02!BZ143</f>
        <v/>
      </c>
      <c r="Y140" s="301" t="str">
        <f>process02!CA143</f>
        <v/>
      </c>
      <c r="Z140" s="301" t="str">
        <f>process02!CB143</f>
        <v/>
      </c>
      <c r="AA140" s="301" t="str">
        <f>process02!CC143</f>
        <v/>
      </c>
      <c r="AB140" s="301" t="str">
        <f>process02!CD143</f>
        <v/>
      </c>
      <c r="AC140" s="301" t="str">
        <f>process02!CE143</f>
        <v/>
      </c>
      <c r="AD140" s="301" t="str">
        <f>process02!CF143</f>
        <v/>
      </c>
      <c r="AE140" s="301" t="str">
        <f>process02!CG143</f>
        <v/>
      </c>
      <c r="AF140" s="301" t="str">
        <f>process02!CH143</f>
        <v/>
      </c>
      <c r="AG140" s="301" t="str">
        <f>process02!CI143</f>
        <v/>
      </c>
      <c r="AH140" s="301" t="str">
        <f>process02!CJ143</f>
        <v/>
      </c>
      <c r="AI140" s="301" t="str">
        <f>process02!CK143</f>
        <v/>
      </c>
      <c r="AJ140" s="301" t="str">
        <f>process02!CL143</f>
        <v/>
      </c>
      <c r="AK140" s="301" t="str">
        <f>process02!CM143</f>
        <v/>
      </c>
      <c r="AL140" s="301" t="str">
        <f>process02!CN143</f>
        <v/>
      </c>
      <c r="AM140" s="301" t="str">
        <f>process02!CO143</f>
        <v/>
      </c>
      <c r="AN140" s="301" t="str">
        <f>process02!CP143</f>
        <v/>
      </c>
      <c r="AO140" s="301" t="str">
        <f>process02!CQ143</f>
        <v/>
      </c>
      <c r="AP140" s="301" t="str">
        <f>process02!CR143</f>
        <v/>
      </c>
      <c r="AQ140" s="301" t="str">
        <f>process02!CS143</f>
        <v/>
      </c>
      <c r="AR140" s="301" t="str">
        <f>process02!CT143</f>
        <v/>
      </c>
      <c r="AS140" s="301" t="str">
        <f>process02!CU143</f>
        <v/>
      </c>
      <c r="AT140" s="301" t="str">
        <f>process02!CV143</f>
        <v/>
      </c>
      <c r="AU140" s="301" t="str">
        <f>process02!CW143</f>
        <v/>
      </c>
      <c r="AV140" s="301" t="str">
        <f>process02!CX143</f>
        <v/>
      </c>
      <c r="AW140" s="301" t="str">
        <f>process02!CY143</f>
        <v/>
      </c>
      <c r="AX140" s="301" t="str">
        <f>process02!CZ143</f>
        <v/>
      </c>
      <c r="AY140" s="301" t="str">
        <f>process02!DA143</f>
        <v/>
      </c>
      <c r="AZ140" s="301" t="str">
        <f>process02!DB143</f>
        <v/>
      </c>
      <c r="BA140" s="301" t="str">
        <f>process02!DC143</f>
        <v/>
      </c>
      <c r="BB140" s="302" t="str">
        <f>IF(Input02!CG132&lt;&gt;"",Input02!CG132,"")</f>
        <v/>
      </c>
    </row>
    <row r="141" spans="1:54" hidden="1" x14ac:dyDescent="0.35">
      <c r="A141" s="300">
        <f>IF(Input02!A133&lt;&gt;"",Input02!A133,"")</f>
        <v>128</v>
      </c>
      <c r="B141" s="292" t="str">
        <f>IF(Input02!B133&lt;&gt;"",Input02!B133,"")</f>
        <v/>
      </c>
      <c r="C141" s="300" t="str">
        <f>IF(Input02!C133&lt;&gt;"",Input02!C133,"")</f>
        <v/>
      </c>
      <c r="D141" s="303" t="str">
        <f>process02!BF144</f>
        <v/>
      </c>
      <c r="E141" s="303" t="str">
        <f>process02!BG144</f>
        <v/>
      </c>
      <c r="F141" s="303" t="str">
        <f>process02!BH144</f>
        <v/>
      </c>
      <c r="G141" s="303" t="str">
        <f>process02!BI144</f>
        <v/>
      </c>
      <c r="H141" s="303" t="str">
        <f>process02!BJ144</f>
        <v/>
      </c>
      <c r="I141" s="303" t="str">
        <f>process02!BK144</f>
        <v/>
      </c>
      <c r="J141" s="303" t="str">
        <f>process02!BL144</f>
        <v/>
      </c>
      <c r="K141" s="303" t="str">
        <f>process02!BM144</f>
        <v/>
      </c>
      <c r="L141" s="303" t="str">
        <f>process02!BN144</f>
        <v/>
      </c>
      <c r="M141" s="303" t="str">
        <f>process02!BO144</f>
        <v/>
      </c>
      <c r="N141" s="303" t="str">
        <f>process02!BP144</f>
        <v/>
      </c>
      <c r="O141" s="303" t="str">
        <f>process02!BQ144</f>
        <v/>
      </c>
      <c r="P141" s="303" t="str">
        <f>process02!BR144</f>
        <v/>
      </c>
      <c r="Q141" s="303" t="str">
        <f>process02!BS144</f>
        <v/>
      </c>
      <c r="R141" s="303" t="str">
        <f>process02!BT144</f>
        <v/>
      </c>
      <c r="S141" s="303" t="str">
        <f>process02!BU144</f>
        <v/>
      </c>
      <c r="T141" s="303" t="str">
        <f>process02!BV144</f>
        <v/>
      </c>
      <c r="U141" s="303" t="str">
        <f>process02!BW144</f>
        <v/>
      </c>
      <c r="V141" s="303" t="str">
        <f>process02!BX144</f>
        <v/>
      </c>
      <c r="W141" s="303" t="str">
        <f>process02!BY144</f>
        <v/>
      </c>
      <c r="X141" s="303" t="str">
        <f>process02!BZ144</f>
        <v/>
      </c>
      <c r="Y141" s="303" t="str">
        <f>process02!CA144</f>
        <v/>
      </c>
      <c r="Z141" s="303" t="str">
        <f>process02!CB144</f>
        <v/>
      </c>
      <c r="AA141" s="303" t="str">
        <f>process02!CC144</f>
        <v/>
      </c>
      <c r="AB141" s="303" t="str">
        <f>process02!CD144</f>
        <v/>
      </c>
      <c r="AC141" s="303" t="str">
        <f>process02!CE144</f>
        <v/>
      </c>
      <c r="AD141" s="303" t="str">
        <f>process02!CF144</f>
        <v/>
      </c>
      <c r="AE141" s="303" t="str">
        <f>process02!CG144</f>
        <v/>
      </c>
      <c r="AF141" s="303" t="str">
        <f>process02!CH144</f>
        <v/>
      </c>
      <c r="AG141" s="303" t="str">
        <f>process02!CI144</f>
        <v/>
      </c>
      <c r="AH141" s="303" t="str">
        <f>process02!CJ144</f>
        <v/>
      </c>
      <c r="AI141" s="303" t="str">
        <f>process02!CK144</f>
        <v/>
      </c>
      <c r="AJ141" s="303" t="str">
        <f>process02!CL144</f>
        <v/>
      </c>
      <c r="AK141" s="303" t="str">
        <f>process02!CM144</f>
        <v/>
      </c>
      <c r="AL141" s="303" t="str">
        <f>process02!CN144</f>
        <v/>
      </c>
      <c r="AM141" s="303" t="str">
        <f>process02!CO144</f>
        <v/>
      </c>
      <c r="AN141" s="303" t="str">
        <f>process02!CP144</f>
        <v/>
      </c>
      <c r="AO141" s="303" t="str">
        <f>process02!CQ144</f>
        <v/>
      </c>
      <c r="AP141" s="303" t="str">
        <f>process02!CR144</f>
        <v/>
      </c>
      <c r="AQ141" s="303" t="str">
        <f>process02!CS144</f>
        <v/>
      </c>
      <c r="AR141" s="303" t="str">
        <f>process02!CT144</f>
        <v/>
      </c>
      <c r="AS141" s="303" t="str">
        <f>process02!CU144</f>
        <v/>
      </c>
      <c r="AT141" s="303" t="str">
        <f>process02!CV144</f>
        <v/>
      </c>
      <c r="AU141" s="303" t="str">
        <f>process02!CW144</f>
        <v/>
      </c>
      <c r="AV141" s="303" t="str">
        <f>process02!CX144</f>
        <v/>
      </c>
      <c r="AW141" s="303" t="str">
        <f>process02!CY144</f>
        <v/>
      </c>
      <c r="AX141" s="303" t="str">
        <f>process02!CZ144</f>
        <v/>
      </c>
      <c r="AY141" s="303" t="str">
        <f>process02!DA144</f>
        <v/>
      </c>
      <c r="AZ141" s="303" t="str">
        <f>process02!DB144</f>
        <v/>
      </c>
      <c r="BA141" s="303" t="str">
        <f>process02!DC144</f>
        <v/>
      </c>
      <c r="BB141" s="304" t="str">
        <f>IF(Input02!CG133&lt;&gt;"",Input02!CG133,"")</f>
        <v/>
      </c>
    </row>
    <row r="142" spans="1:54" hidden="1" x14ac:dyDescent="0.35">
      <c r="A142" s="299">
        <f>IF(Input02!A134&lt;&gt;"",Input02!A134,"")</f>
        <v>129</v>
      </c>
      <c r="B142" s="30" t="str">
        <f>IF(Input02!B134&lt;&gt;"",Input02!B134,"")</f>
        <v/>
      </c>
      <c r="C142" s="299" t="str">
        <f>IF(Input02!C134&lt;&gt;"",Input02!C134,"")</f>
        <v/>
      </c>
      <c r="D142" s="301" t="str">
        <f>process02!BF145</f>
        <v/>
      </c>
      <c r="E142" s="301" t="str">
        <f>process02!BG145</f>
        <v/>
      </c>
      <c r="F142" s="301" t="str">
        <f>process02!BH145</f>
        <v/>
      </c>
      <c r="G142" s="301" t="str">
        <f>process02!BI145</f>
        <v/>
      </c>
      <c r="H142" s="301" t="str">
        <f>process02!BJ145</f>
        <v/>
      </c>
      <c r="I142" s="301" t="str">
        <f>process02!BK145</f>
        <v/>
      </c>
      <c r="J142" s="301" t="str">
        <f>process02!BL145</f>
        <v/>
      </c>
      <c r="K142" s="301" t="str">
        <f>process02!BM145</f>
        <v/>
      </c>
      <c r="L142" s="301" t="str">
        <f>process02!BN145</f>
        <v/>
      </c>
      <c r="M142" s="301" t="str">
        <f>process02!BO145</f>
        <v/>
      </c>
      <c r="N142" s="301" t="str">
        <f>process02!BP145</f>
        <v/>
      </c>
      <c r="O142" s="301" t="str">
        <f>process02!BQ145</f>
        <v/>
      </c>
      <c r="P142" s="301" t="str">
        <f>process02!BR145</f>
        <v/>
      </c>
      <c r="Q142" s="301" t="str">
        <f>process02!BS145</f>
        <v/>
      </c>
      <c r="R142" s="301" t="str">
        <f>process02!BT145</f>
        <v/>
      </c>
      <c r="S142" s="301" t="str">
        <f>process02!BU145</f>
        <v/>
      </c>
      <c r="T142" s="301" t="str">
        <f>process02!BV145</f>
        <v/>
      </c>
      <c r="U142" s="301" t="str">
        <f>process02!BW145</f>
        <v/>
      </c>
      <c r="V142" s="301" t="str">
        <f>process02!BX145</f>
        <v/>
      </c>
      <c r="W142" s="301" t="str">
        <f>process02!BY145</f>
        <v/>
      </c>
      <c r="X142" s="301" t="str">
        <f>process02!BZ145</f>
        <v/>
      </c>
      <c r="Y142" s="301" t="str">
        <f>process02!CA145</f>
        <v/>
      </c>
      <c r="Z142" s="301" t="str">
        <f>process02!CB145</f>
        <v/>
      </c>
      <c r="AA142" s="301" t="str">
        <f>process02!CC145</f>
        <v/>
      </c>
      <c r="AB142" s="301" t="str">
        <f>process02!CD145</f>
        <v/>
      </c>
      <c r="AC142" s="301" t="str">
        <f>process02!CE145</f>
        <v/>
      </c>
      <c r="AD142" s="301" t="str">
        <f>process02!CF145</f>
        <v/>
      </c>
      <c r="AE142" s="301" t="str">
        <f>process02!CG145</f>
        <v/>
      </c>
      <c r="AF142" s="301" t="str">
        <f>process02!CH145</f>
        <v/>
      </c>
      <c r="AG142" s="301" t="str">
        <f>process02!CI145</f>
        <v/>
      </c>
      <c r="AH142" s="301" t="str">
        <f>process02!CJ145</f>
        <v/>
      </c>
      <c r="AI142" s="301" t="str">
        <f>process02!CK145</f>
        <v/>
      </c>
      <c r="AJ142" s="301" t="str">
        <f>process02!CL145</f>
        <v/>
      </c>
      <c r="AK142" s="301" t="str">
        <f>process02!CM145</f>
        <v/>
      </c>
      <c r="AL142" s="301" t="str">
        <f>process02!CN145</f>
        <v/>
      </c>
      <c r="AM142" s="301" t="str">
        <f>process02!CO145</f>
        <v/>
      </c>
      <c r="AN142" s="301" t="str">
        <f>process02!CP145</f>
        <v/>
      </c>
      <c r="AO142" s="301" t="str">
        <f>process02!CQ145</f>
        <v/>
      </c>
      <c r="AP142" s="301" t="str">
        <f>process02!CR145</f>
        <v/>
      </c>
      <c r="AQ142" s="301" t="str">
        <f>process02!CS145</f>
        <v/>
      </c>
      <c r="AR142" s="301" t="str">
        <f>process02!CT145</f>
        <v/>
      </c>
      <c r="AS142" s="301" t="str">
        <f>process02!CU145</f>
        <v/>
      </c>
      <c r="AT142" s="301" t="str">
        <f>process02!CV145</f>
        <v/>
      </c>
      <c r="AU142" s="301" t="str">
        <f>process02!CW145</f>
        <v/>
      </c>
      <c r="AV142" s="301" t="str">
        <f>process02!CX145</f>
        <v/>
      </c>
      <c r="AW142" s="301" t="str">
        <f>process02!CY145</f>
        <v/>
      </c>
      <c r="AX142" s="301" t="str">
        <f>process02!CZ145</f>
        <v/>
      </c>
      <c r="AY142" s="301" t="str">
        <f>process02!DA145</f>
        <v/>
      </c>
      <c r="AZ142" s="301" t="str">
        <f>process02!DB145</f>
        <v/>
      </c>
      <c r="BA142" s="301" t="str">
        <f>process02!DC145</f>
        <v/>
      </c>
      <c r="BB142" s="302" t="str">
        <f>IF(Input02!CG134&lt;&gt;"",Input02!CG134,"")</f>
        <v/>
      </c>
    </row>
    <row r="143" spans="1:54" hidden="1" x14ac:dyDescent="0.35">
      <c r="A143" s="300">
        <f>IF(Input02!A135&lt;&gt;"",Input02!A135,"")</f>
        <v>130</v>
      </c>
      <c r="B143" s="292" t="str">
        <f>IF(Input02!B135&lt;&gt;"",Input02!B135,"")</f>
        <v/>
      </c>
      <c r="C143" s="300" t="str">
        <f>IF(Input02!C135&lt;&gt;"",Input02!C135,"")</f>
        <v/>
      </c>
      <c r="D143" s="303" t="str">
        <f>process02!BF146</f>
        <v/>
      </c>
      <c r="E143" s="303" t="str">
        <f>process02!BG146</f>
        <v/>
      </c>
      <c r="F143" s="303" t="str">
        <f>process02!BH146</f>
        <v/>
      </c>
      <c r="G143" s="303" t="str">
        <f>process02!BI146</f>
        <v/>
      </c>
      <c r="H143" s="303" t="str">
        <f>process02!BJ146</f>
        <v/>
      </c>
      <c r="I143" s="303" t="str">
        <f>process02!BK146</f>
        <v/>
      </c>
      <c r="J143" s="303" t="str">
        <f>process02!BL146</f>
        <v/>
      </c>
      <c r="K143" s="303" t="str">
        <f>process02!BM146</f>
        <v/>
      </c>
      <c r="L143" s="303" t="str">
        <f>process02!BN146</f>
        <v/>
      </c>
      <c r="M143" s="303" t="str">
        <f>process02!BO146</f>
        <v/>
      </c>
      <c r="N143" s="303" t="str">
        <f>process02!BP146</f>
        <v/>
      </c>
      <c r="O143" s="303" t="str">
        <f>process02!BQ146</f>
        <v/>
      </c>
      <c r="P143" s="303" t="str">
        <f>process02!BR146</f>
        <v/>
      </c>
      <c r="Q143" s="303" t="str">
        <f>process02!BS146</f>
        <v/>
      </c>
      <c r="R143" s="303" t="str">
        <f>process02!BT146</f>
        <v/>
      </c>
      <c r="S143" s="303" t="str">
        <f>process02!BU146</f>
        <v/>
      </c>
      <c r="T143" s="303" t="str">
        <f>process02!BV146</f>
        <v/>
      </c>
      <c r="U143" s="303" t="str">
        <f>process02!BW146</f>
        <v/>
      </c>
      <c r="V143" s="303" t="str">
        <f>process02!BX146</f>
        <v/>
      </c>
      <c r="W143" s="303" t="str">
        <f>process02!BY146</f>
        <v/>
      </c>
      <c r="X143" s="303" t="str">
        <f>process02!BZ146</f>
        <v/>
      </c>
      <c r="Y143" s="303" t="str">
        <f>process02!CA146</f>
        <v/>
      </c>
      <c r="Z143" s="303" t="str">
        <f>process02!CB146</f>
        <v/>
      </c>
      <c r="AA143" s="303" t="str">
        <f>process02!CC146</f>
        <v/>
      </c>
      <c r="AB143" s="303" t="str">
        <f>process02!CD146</f>
        <v/>
      </c>
      <c r="AC143" s="303" t="str">
        <f>process02!CE146</f>
        <v/>
      </c>
      <c r="AD143" s="303" t="str">
        <f>process02!CF146</f>
        <v/>
      </c>
      <c r="AE143" s="303" t="str">
        <f>process02!CG146</f>
        <v/>
      </c>
      <c r="AF143" s="303" t="str">
        <f>process02!CH146</f>
        <v/>
      </c>
      <c r="AG143" s="303" t="str">
        <f>process02!CI146</f>
        <v/>
      </c>
      <c r="AH143" s="303" t="str">
        <f>process02!CJ146</f>
        <v/>
      </c>
      <c r="AI143" s="303" t="str">
        <f>process02!CK146</f>
        <v/>
      </c>
      <c r="AJ143" s="303" t="str">
        <f>process02!CL146</f>
        <v/>
      </c>
      <c r="AK143" s="303" t="str">
        <f>process02!CM146</f>
        <v/>
      </c>
      <c r="AL143" s="303" t="str">
        <f>process02!CN146</f>
        <v/>
      </c>
      <c r="AM143" s="303" t="str">
        <f>process02!CO146</f>
        <v/>
      </c>
      <c r="AN143" s="303" t="str">
        <f>process02!CP146</f>
        <v/>
      </c>
      <c r="AO143" s="303" t="str">
        <f>process02!CQ146</f>
        <v/>
      </c>
      <c r="AP143" s="303" t="str">
        <f>process02!CR146</f>
        <v/>
      </c>
      <c r="AQ143" s="303" t="str">
        <f>process02!CS146</f>
        <v/>
      </c>
      <c r="AR143" s="303" t="str">
        <f>process02!CT146</f>
        <v/>
      </c>
      <c r="AS143" s="303" t="str">
        <f>process02!CU146</f>
        <v/>
      </c>
      <c r="AT143" s="303" t="str">
        <f>process02!CV146</f>
        <v/>
      </c>
      <c r="AU143" s="303" t="str">
        <f>process02!CW146</f>
        <v/>
      </c>
      <c r="AV143" s="303" t="str">
        <f>process02!CX146</f>
        <v/>
      </c>
      <c r="AW143" s="303" t="str">
        <f>process02!CY146</f>
        <v/>
      </c>
      <c r="AX143" s="303" t="str">
        <f>process02!CZ146</f>
        <v/>
      </c>
      <c r="AY143" s="303" t="str">
        <f>process02!DA146</f>
        <v/>
      </c>
      <c r="AZ143" s="303" t="str">
        <f>process02!DB146</f>
        <v/>
      </c>
      <c r="BA143" s="303" t="str">
        <f>process02!DC146</f>
        <v/>
      </c>
      <c r="BB143" s="304" t="str">
        <f>IF(Input02!CG135&lt;&gt;"",Input02!CG135,"")</f>
        <v/>
      </c>
    </row>
    <row r="144" spans="1:54" hidden="1" x14ac:dyDescent="0.35">
      <c r="A144" s="299">
        <f>IF(Input02!A136&lt;&gt;"",Input02!A136,"")</f>
        <v>131</v>
      </c>
      <c r="B144" s="30" t="str">
        <f>IF(Input02!B136&lt;&gt;"",Input02!B136,"")</f>
        <v/>
      </c>
      <c r="C144" s="299" t="str">
        <f>IF(Input02!C136&lt;&gt;"",Input02!C136,"")</f>
        <v/>
      </c>
      <c r="D144" s="301" t="str">
        <f>process02!BF147</f>
        <v/>
      </c>
      <c r="E144" s="301" t="str">
        <f>process02!BG147</f>
        <v/>
      </c>
      <c r="F144" s="301" t="str">
        <f>process02!BH147</f>
        <v/>
      </c>
      <c r="G144" s="301" t="str">
        <f>process02!BI147</f>
        <v/>
      </c>
      <c r="H144" s="301" t="str">
        <f>process02!BJ147</f>
        <v/>
      </c>
      <c r="I144" s="301" t="str">
        <f>process02!BK147</f>
        <v/>
      </c>
      <c r="J144" s="301" t="str">
        <f>process02!BL147</f>
        <v/>
      </c>
      <c r="K144" s="301" t="str">
        <f>process02!BM147</f>
        <v/>
      </c>
      <c r="L144" s="301" t="str">
        <f>process02!BN147</f>
        <v/>
      </c>
      <c r="M144" s="301" t="str">
        <f>process02!BO147</f>
        <v/>
      </c>
      <c r="N144" s="301" t="str">
        <f>process02!BP147</f>
        <v/>
      </c>
      <c r="O144" s="301" t="str">
        <f>process02!BQ147</f>
        <v/>
      </c>
      <c r="P144" s="301" t="str">
        <f>process02!BR147</f>
        <v/>
      </c>
      <c r="Q144" s="301" t="str">
        <f>process02!BS147</f>
        <v/>
      </c>
      <c r="R144" s="301" t="str">
        <f>process02!BT147</f>
        <v/>
      </c>
      <c r="S144" s="301" t="str">
        <f>process02!BU147</f>
        <v/>
      </c>
      <c r="T144" s="301" t="str">
        <f>process02!BV147</f>
        <v/>
      </c>
      <c r="U144" s="301" t="str">
        <f>process02!BW147</f>
        <v/>
      </c>
      <c r="V144" s="301" t="str">
        <f>process02!BX147</f>
        <v/>
      </c>
      <c r="W144" s="301" t="str">
        <f>process02!BY147</f>
        <v/>
      </c>
      <c r="X144" s="301" t="str">
        <f>process02!BZ147</f>
        <v/>
      </c>
      <c r="Y144" s="301" t="str">
        <f>process02!CA147</f>
        <v/>
      </c>
      <c r="Z144" s="301" t="str">
        <f>process02!CB147</f>
        <v/>
      </c>
      <c r="AA144" s="301" t="str">
        <f>process02!CC147</f>
        <v/>
      </c>
      <c r="AB144" s="301" t="str">
        <f>process02!CD147</f>
        <v/>
      </c>
      <c r="AC144" s="301" t="str">
        <f>process02!CE147</f>
        <v/>
      </c>
      <c r="AD144" s="301" t="str">
        <f>process02!CF147</f>
        <v/>
      </c>
      <c r="AE144" s="301" t="str">
        <f>process02!CG147</f>
        <v/>
      </c>
      <c r="AF144" s="301" t="str">
        <f>process02!CH147</f>
        <v/>
      </c>
      <c r="AG144" s="301" t="str">
        <f>process02!CI147</f>
        <v/>
      </c>
      <c r="AH144" s="301" t="str">
        <f>process02!CJ147</f>
        <v/>
      </c>
      <c r="AI144" s="301" t="str">
        <f>process02!CK147</f>
        <v/>
      </c>
      <c r="AJ144" s="301" t="str">
        <f>process02!CL147</f>
        <v/>
      </c>
      <c r="AK144" s="301" t="str">
        <f>process02!CM147</f>
        <v/>
      </c>
      <c r="AL144" s="301" t="str">
        <f>process02!CN147</f>
        <v/>
      </c>
      <c r="AM144" s="301" t="str">
        <f>process02!CO147</f>
        <v/>
      </c>
      <c r="AN144" s="301" t="str">
        <f>process02!CP147</f>
        <v/>
      </c>
      <c r="AO144" s="301" t="str">
        <f>process02!CQ147</f>
        <v/>
      </c>
      <c r="AP144" s="301" t="str">
        <f>process02!CR147</f>
        <v/>
      </c>
      <c r="AQ144" s="301" t="str">
        <f>process02!CS147</f>
        <v/>
      </c>
      <c r="AR144" s="301" t="str">
        <f>process02!CT147</f>
        <v/>
      </c>
      <c r="AS144" s="301" t="str">
        <f>process02!CU147</f>
        <v/>
      </c>
      <c r="AT144" s="301" t="str">
        <f>process02!CV147</f>
        <v/>
      </c>
      <c r="AU144" s="301" t="str">
        <f>process02!CW147</f>
        <v/>
      </c>
      <c r="AV144" s="301" t="str">
        <f>process02!CX147</f>
        <v/>
      </c>
      <c r="AW144" s="301" t="str">
        <f>process02!CY147</f>
        <v/>
      </c>
      <c r="AX144" s="301" t="str">
        <f>process02!CZ147</f>
        <v/>
      </c>
      <c r="AY144" s="301" t="str">
        <f>process02!DA147</f>
        <v/>
      </c>
      <c r="AZ144" s="301" t="str">
        <f>process02!DB147</f>
        <v/>
      </c>
      <c r="BA144" s="301" t="str">
        <f>process02!DC147</f>
        <v/>
      </c>
      <c r="BB144" s="302" t="str">
        <f>IF(Input02!CG136&lt;&gt;"",Input02!CG136,"")</f>
        <v/>
      </c>
    </row>
    <row r="145" spans="1:54" hidden="1" x14ac:dyDescent="0.35">
      <c r="A145" s="300">
        <f>IF(Input02!A137&lt;&gt;"",Input02!A137,"")</f>
        <v>132</v>
      </c>
      <c r="B145" s="292" t="str">
        <f>IF(Input02!B137&lt;&gt;"",Input02!B137,"")</f>
        <v/>
      </c>
      <c r="C145" s="300" t="str">
        <f>IF(Input02!C137&lt;&gt;"",Input02!C137,"")</f>
        <v/>
      </c>
      <c r="D145" s="303" t="str">
        <f>process02!BF148</f>
        <v/>
      </c>
      <c r="E145" s="303" t="str">
        <f>process02!BG148</f>
        <v/>
      </c>
      <c r="F145" s="303" t="str">
        <f>process02!BH148</f>
        <v/>
      </c>
      <c r="G145" s="303" t="str">
        <f>process02!BI148</f>
        <v/>
      </c>
      <c r="H145" s="303" t="str">
        <f>process02!BJ148</f>
        <v/>
      </c>
      <c r="I145" s="303" t="str">
        <f>process02!BK148</f>
        <v/>
      </c>
      <c r="J145" s="303" t="str">
        <f>process02!BL148</f>
        <v/>
      </c>
      <c r="K145" s="303" t="str">
        <f>process02!BM148</f>
        <v/>
      </c>
      <c r="L145" s="303" t="str">
        <f>process02!BN148</f>
        <v/>
      </c>
      <c r="M145" s="303" t="str">
        <f>process02!BO148</f>
        <v/>
      </c>
      <c r="N145" s="303" t="str">
        <f>process02!BP148</f>
        <v/>
      </c>
      <c r="O145" s="303" t="str">
        <f>process02!BQ148</f>
        <v/>
      </c>
      <c r="P145" s="303" t="str">
        <f>process02!BR148</f>
        <v/>
      </c>
      <c r="Q145" s="303" t="str">
        <f>process02!BS148</f>
        <v/>
      </c>
      <c r="R145" s="303" t="str">
        <f>process02!BT148</f>
        <v/>
      </c>
      <c r="S145" s="303" t="str">
        <f>process02!BU148</f>
        <v/>
      </c>
      <c r="T145" s="303" t="str">
        <f>process02!BV148</f>
        <v/>
      </c>
      <c r="U145" s="303" t="str">
        <f>process02!BW148</f>
        <v/>
      </c>
      <c r="V145" s="303" t="str">
        <f>process02!BX148</f>
        <v/>
      </c>
      <c r="W145" s="303" t="str">
        <f>process02!BY148</f>
        <v/>
      </c>
      <c r="X145" s="303" t="str">
        <f>process02!BZ148</f>
        <v/>
      </c>
      <c r="Y145" s="303" t="str">
        <f>process02!CA148</f>
        <v/>
      </c>
      <c r="Z145" s="303" t="str">
        <f>process02!CB148</f>
        <v/>
      </c>
      <c r="AA145" s="303" t="str">
        <f>process02!CC148</f>
        <v/>
      </c>
      <c r="AB145" s="303" t="str">
        <f>process02!CD148</f>
        <v/>
      </c>
      <c r="AC145" s="303" t="str">
        <f>process02!CE148</f>
        <v/>
      </c>
      <c r="AD145" s="303" t="str">
        <f>process02!CF148</f>
        <v/>
      </c>
      <c r="AE145" s="303" t="str">
        <f>process02!CG148</f>
        <v/>
      </c>
      <c r="AF145" s="303" t="str">
        <f>process02!CH148</f>
        <v/>
      </c>
      <c r="AG145" s="303" t="str">
        <f>process02!CI148</f>
        <v/>
      </c>
      <c r="AH145" s="303" t="str">
        <f>process02!CJ148</f>
        <v/>
      </c>
      <c r="AI145" s="303" t="str">
        <f>process02!CK148</f>
        <v/>
      </c>
      <c r="AJ145" s="303" t="str">
        <f>process02!CL148</f>
        <v/>
      </c>
      <c r="AK145" s="303" t="str">
        <f>process02!CM148</f>
        <v/>
      </c>
      <c r="AL145" s="303" t="str">
        <f>process02!CN148</f>
        <v/>
      </c>
      <c r="AM145" s="303" t="str">
        <f>process02!CO148</f>
        <v/>
      </c>
      <c r="AN145" s="303" t="str">
        <f>process02!CP148</f>
        <v/>
      </c>
      <c r="AO145" s="303" t="str">
        <f>process02!CQ148</f>
        <v/>
      </c>
      <c r="AP145" s="303" t="str">
        <f>process02!CR148</f>
        <v/>
      </c>
      <c r="AQ145" s="303" t="str">
        <f>process02!CS148</f>
        <v/>
      </c>
      <c r="AR145" s="303" t="str">
        <f>process02!CT148</f>
        <v/>
      </c>
      <c r="AS145" s="303" t="str">
        <f>process02!CU148</f>
        <v/>
      </c>
      <c r="AT145" s="303" t="str">
        <f>process02!CV148</f>
        <v/>
      </c>
      <c r="AU145" s="303" t="str">
        <f>process02!CW148</f>
        <v/>
      </c>
      <c r="AV145" s="303" t="str">
        <f>process02!CX148</f>
        <v/>
      </c>
      <c r="AW145" s="303" t="str">
        <f>process02!CY148</f>
        <v/>
      </c>
      <c r="AX145" s="303" t="str">
        <f>process02!CZ148</f>
        <v/>
      </c>
      <c r="AY145" s="303" t="str">
        <f>process02!DA148</f>
        <v/>
      </c>
      <c r="AZ145" s="303" t="str">
        <f>process02!DB148</f>
        <v/>
      </c>
      <c r="BA145" s="303" t="str">
        <f>process02!DC148</f>
        <v/>
      </c>
      <c r="BB145" s="304" t="str">
        <f>IF(Input02!CG137&lt;&gt;"",Input02!CG137,"")</f>
        <v/>
      </c>
    </row>
    <row r="146" spans="1:54" hidden="1" x14ac:dyDescent="0.35">
      <c r="A146" s="299">
        <f>IF(Input02!A138&lt;&gt;"",Input02!A138,"")</f>
        <v>133</v>
      </c>
      <c r="B146" s="30" t="str">
        <f>IF(Input02!B138&lt;&gt;"",Input02!B138,"")</f>
        <v/>
      </c>
      <c r="C146" s="299" t="str">
        <f>IF(Input02!C138&lt;&gt;"",Input02!C138,"")</f>
        <v/>
      </c>
      <c r="D146" s="301" t="str">
        <f>process02!BF149</f>
        <v/>
      </c>
      <c r="E146" s="301" t="str">
        <f>process02!BG149</f>
        <v/>
      </c>
      <c r="F146" s="301" t="str">
        <f>process02!BH149</f>
        <v/>
      </c>
      <c r="G146" s="301" t="str">
        <f>process02!BI149</f>
        <v/>
      </c>
      <c r="H146" s="301" t="str">
        <f>process02!BJ149</f>
        <v/>
      </c>
      <c r="I146" s="301" t="str">
        <f>process02!BK149</f>
        <v/>
      </c>
      <c r="J146" s="301" t="str">
        <f>process02!BL149</f>
        <v/>
      </c>
      <c r="K146" s="301" t="str">
        <f>process02!BM149</f>
        <v/>
      </c>
      <c r="L146" s="301" t="str">
        <f>process02!BN149</f>
        <v/>
      </c>
      <c r="M146" s="301" t="str">
        <f>process02!BO149</f>
        <v/>
      </c>
      <c r="N146" s="301" t="str">
        <f>process02!BP149</f>
        <v/>
      </c>
      <c r="O146" s="301" t="str">
        <f>process02!BQ149</f>
        <v/>
      </c>
      <c r="P146" s="301" t="str">
        <f>process02!BR149</f>
        <v/>
      </c>
      <c r="Q146" s="301" t="str">
        <f>process02!BS149</f>
        <v/>
      </c>
      <c r="R146" s="301" t="str">
        <f>process02!BT149</f>
        <v/>
      </c>
      <c r="S146" s="301" t="str">
        <f>process02!BU149</f>
        <v/>
      </c>
      <c r="T146" s="301" t="str">
        <f>process02!BV149</f>
        <v/>
      </c>
      <c r="U146" s="301" t="str">
        <f>process02!BW149</f>
        <v/>
      </c>
      <c r="V146" s="301" t="str">
        <f>process02!BX149</f>
        <v/>
      </c>
      <c r="W146" s="301" t="str">
        <f>process02!BY149</f>
        <v/>
      </c>
      <c r="X146" s="301" t="str">
        <f>process02!BZ149</f>
        <v/>
      </c>
      <c r="Y146" s="301" t="str">
        <f>process02!CA149</f>
        <v/>
      </c>
      <c r="Z146" s="301" t="str">
        <f>process02!CB149</f>
        <v/>
      </c>
      <c r="AA146" s="301" t="str">
        <f>process02!CC149</f>
        <v/>
      </c>
      <c r="AB146" s="301" t="str">
        <f>process02!CD149</f>
        <v/>
      </c>
      <c r="AC146" s="301" t="str">
        <f>process02!CE149</f>
        <v/>
      </c>
      <c r="AD146" s="301" t="str">
        <f>process02!CF149</f>
        <v/>
      </c>
      <c r="AE146" s="301" t="str">
        <f>process02!CG149</f>
        <v/>
      </c>
      <c r="AF146" s="301" t="str">
        <f>process02!CH149</f>
        <v/>
      </c>
      <c r="AG146" s="301" t="str">
        <f>process02!CI149</f>
        <v/>
      </c>
      <c r="AH146" s="301" t="str">
        <f>process02!CJ149</f>
        <v/>
      </c>
      <c r="AI146" s="301" t="str">
        <f>process02!CK149</f>
        <v/>
      </c>
      <c r="AJ146" s="301" t="str">
        <f>process02!CL149</f>
        <v/>
      </c>
      <c r="AK146" s="301" t="str">
        <f>process02!CM149</f>
        <v/>
      </c>
      <c r="AL146" s="301" t="str">
        <f>process02!CN149</f>
        <v/>
      </c>
      <c r="AM146" s="301" t="str">
        <f>process02!CO149</f>
        <v/>
      </c>
      <c r="AN146" s="301" t="str">
        <f>process02!CP149</f>
        <v/>
      </c>
      <c r="AO146" s="301" t="str">
        <f>process02!CQ149</f>
        <v/>
      </c>
      <c r="AP146" s="301" t="str">
        <f>process02!CR149</f>
        <v/>
      </c>
      <c r="AQ146" s="301" t="str">
        <f>process02!CS149</f>
        <v/>
      </c>
      <c r="AR146" s="301" t="str">
        <f>process02!CT149</f>
        <v/>
      </c>
      <c r="AS146" s="301" t="str">
        <f>process02!CU149</f>
        <v/>
      </c>
      <c r="AT146" s="301" t="str">
        <f>process02!CV149</f>
        <v/>
      </c>
      <c r="AU146" s="301" t="str">
        <f>process02!CW149</f>
        <v/>
      </c>
      <c r="AV146" s="301" t="str">
        <f>process02!CX149</f>
        <v/>
      </c>
      <c r="AW146" s="301" t="str">
        <f>process02!CY149</f>
        <v/>
      </c>
      <c r="AX146" s="301" t="str">
        <f>process02!CZ149</f>
        <v/>
      </c>
      <c r="AY146" s="301" t="str">
        <f>process02!DA149</f>
        <v/>
      </c>
      <c r="AZ146" s="301" t="str">
        <f>process02!DB149</f>
        <v/>
      </c>
      <c r="BA146" s="301" t="str">
        <f>process02!DC149</f>
        <v/>
      </c>
      <c r="BB146" s="302" t="str">
        <f>IF(Input02!CG138&lt;&gt;"",Input02!CG138,"")</f>
        <v/>
      </c>
    </row>
    <row r="147" spans="1:54" hidden="1" x14ac:dyDescent="0.35">
      <c r="A147" s="300">
        <f>IF(Input02!A139&lt;&gt;"",Input02!A139,"")</f>
        <v>134</v>
      </c>
      <c r="B147" s="292" t="str">
        <f>IF(Input02!B139&lt;&gt;"",Input02!B139,"")</f>
        <v/>
      </c>
      <c r="C147" s="300" t="str">
        <f>IF(Input02!C139&lt;&gt;"",Input02!C139,"")</f>
        <v/>
      </c>
      <c r="D147" s="303" t="str">
        <f>process02!BF150</f>
        <v/>
      </c>
      <c r="E147" s="303" t="str">
        <f>process02!BG150</f>
        <v/>
      </c>
      <c r="F147" s="303" t="str">
        <f>process02!BH150</f>
        <v/>
      </c>
      <c r="G147" s="303" t="str">
        <f>process02!BI150</f>
        <v/>
      </c>
      <c r="H147" s="303" t="str">
        <f>process02!BJ150</f>
        <v/>
      </c>
      <c r="I147" s="303" t="str">
        <f>process02!BK150</f>
        <v/>
      </c>
      <c r="J147" s="303" t="str">
        <f>process02!BL150</f>
        <v/>
      </c>
      <c r="K147" s="303" t="str">
        <f>process02!BM150</f>
        <v/>
      </c>
      <c r="L147" s="303" t="str">
        <f>process02!BN150</f>
        <v/>
      </c>
      <c r="M147" s="303" t="str">
        <f>process02!BO150</f>
        <v/>
      </c>
      <c r="N147" s="303" t="str">
        <f>process02!BP150</f>
        <v/>
      </c>
      <c r="O147" s="303" t="str">
        <f>process02!BQ150</f>
        <v/>
      </c>
      <c r="P147" s="303" t="str">
        <f>process02!BR150</f>
        <v/>
      </c>
      <c r="Q147" s="303" t="str">
        <f>process02!BS150</f>
        <v/>
      </c>
      <c r="R147" s="303" t="str">
        <f>process02!BT150</f>
        <v/>
      </c>
      <c r="S147" s="303" t="str">
        <f>process02!BU150</f>
        <v/>
      </c>
      <c r="T147" s="303" t="str">
        <f>process02!BV150</f>
        <v/>
      </c>
      <c r="U147" s="303" t="str">
        <f>process02!BW150</f>
        <v/>
      </c>
      <c r="V147" s="303" t="str">
        <f>process02!BX150</f>
        <v/>
      </c>
      <c r="W147" s="303" t="str">
        <f>process02!BY150</f>
        <v/>
      </c>
      <c r="X147" s="303" t="str">
        <f>process02!BZ150</f>
        <v/>
      </c>
      <c r="Y147" s="303" t="str">
        <f>process02!CA150</f>
        <v/>
      </c>
      <c r="Z147" s="303" t="str">
        <f>process02!CB150</f>
        <v/>
      </c>
      <c r="AA147" s="303" t="str">
        <f>process02!CC150</f>
        <v/>
      </c>
      <c r="AB147" s="303" t="str">
        <f>process02!CD150</f>
        <v/>
      </c>
      <c r="AC147" s="303" t="str">
        <f>process02!CE150</f>
        <v/>
      </c>
      <c r="AD147" s="303" t="str">
        <f>process02!CF150</f>
        <v/>
      </c>
      <c r="AE147" s="303" t="str">
        <f>process02!CG150</f>
        <v/>
      </c>
      <c r="AF147" s="303" t="str">
        <f>process02!CH150</f>
        <v/>
      </c>
      <c r="AG147" s="303" t="str">
        <f>process02!CI150</f>
        <v/>
      </c>
      <c r="AH147" s="303" t="str">
        <f>process02!CJ150</f>
        <v/>
      </c>
      <c r="AI147" s="303" t="str">
        <f>process02!CK150</f>
        <v/>
      </c>
      <c r="AJ147" s="303" t="str">
        <f>process02!CL150</f>
        <v/>
      </c>
      <c r="AK147" s="303" t="str">
        <f>process02!CM150</f>
        <v/>
      </c>
      <c r="AL147" s="303" t="str">
        <f>process02!CN150</f>
        <v/>
      </c>
      <c r="AM147" s="303" t="str">
        <f>process02!CO150</f>
        <v/>
      </c>
      <c r="AN147" s="303" t="str">
        <f>process02!CP150</f>
        <v/>
      </c>
      <c r="AO147" s="303" t="str">
        <f>process02!CQ150</f>
        <v/>
      </c>
      <c r="AP147" s="303" t="str">
        <f>process02!CR150</f>
        <v/>
      </c>
      <c r="AQ147" s="303" t="str">
        <f>process02!CS150</f>
        <v/>
      </c>
      <c r="AR147" s="303" t="str">
        <f>process02!CT150</f>
        <v/>
      </c>
      <c r="AS147" s="303" t="str">
        <f>process02!CU150</f>
        <v/>
      </c>
      <c r="AT147" s="303" t="str">
        <f>process02!CV150</f>
        <v/>
      </c>
      <c r="AU147" s="303" t="str">
        <f>process02!CW150</f>
        <v/>
      </c>
      <c r="AV147" s="303" t="str">
        <f>process02!CX150</f>
        <v/>
      </c>
      <c r="AW147" s="303" t="str">
        <f>process02!CY150</f>
        <v/>
      </c>
      <c r="AX147" s="303" t="str">
        <f>process02!CZ150</f>
        <v/>
      </c>
      <c r="AY147" s="303" t="str">
        <f>process02!DA150</f>
        <v/>
      </c>
      <c r="AZ147" s="303" t="str">
        <f>process02!DB150</f>
        <v/>
      </c>
      <c r="BA147" s="303" t="str">
        <f>process02!DC150</f>
        <v/>
      </c>
      <c r="BB147" s="304" t="str">
        <f>IF(Input02!CG139&lt;&gt;"",Input02!CG139,"")</f>
        <v/>
      </c>
    </row>
    <row r="148" spans="1:54" hidden="1" x14ac:dyDescent="0.35">
      <c r="A148" s="299">
        <f>IF(Input02!A140&lt;&gt;"",Input02!A140,"")</f>
        <v>135</v>
      </c>
      <c r="B148" s="30" t="str">
        <f>IF(Input02!B140&lt;&gt;"",Input02!B140,"")</f>
        <v/>
      </c>
      <c r="C148" s="299" t="str">
        <f>IF(Input02!C140&lt;&gt;"",Input02!C140,"")</f>
        <v/>
      </c>
      <c r="D148" s="301" t="str">
        <f>process02!BF151</f>
        <v/>
      </c>
      <c r="E148" s="301" t="str">
        <f>process02!BG151</f>
        <v/>
      </c>
      <c r="F148" s="301" t="str">
        <f>process02!BH151</f>
        <v/>
      </c>
      <c r="G148" s="301" t="str">
        <f>process02!BI151</f>
        <v/>
      </c>
      <c r="H148" s="301" t="str">
        <f>process02!BJ151</f>
        <v/>
      </c>
      <c r="I148" s="301" t="str">
        <f>process02!BK151</f>
        <v/>
      </c>
      <c r="J148" s="301" t="str">
        <f>process02!BL151</f>
        <v/>
      </c>
      <c r="K148" s="301" t="str">
        <f>process02!BM151</f>
        <v/>
      </c>
      <c r="L148" s="301" t="str">
        <f>process02!BN151</f>
        <v/>
      </c>
      <c r="M148" s="301" t="str">
        <f>process02!BO151</f>
        <v/>
      </c>
      <c r="N148" s="301" t="str">
        <f>process02!BP151</f>
        <v/>
      </c>
      <c r="O148" s="301" t="str">
        <f>process02!BQ151</f>
        <v/>
      </c>
      <c r="P148" s="301" t="str">
        <f>process02!BR151</f>
        <v/>
      </c>
      <c r="Q148" s="301" t="str">
        <f>process02!BS151</f>
        <v/>
      </c>
      <c r="R148" s="301" t="str">
        <f>process02!BT151</f>
        <v/>
      </c>
      <c r="S148" s="301" t="str">
        <f>process02!BU151</f>
        <v/>
      </c>
      <c r="T148" s="301" t="str">
        <f>process02!BV151</f>
        <v/>
      </c>
      <c r="U148" s="301" t="str">
        <f>process02!BW151</f>
        <v/>
      </c>
      <c r="V148" s="301" t="str">
        <f>process02!BX151</f>
        <v/>
      </c>
      <c r="W148" s="301" t="str">
        <f>process02!BY151</f>
        <v/>
      </c>
      <c r="X148" s="301" t="str">
        <f>process02!BZ151</f>
        <v/>
      </c>
      <c r="Y148" s="301" t="str">
        <f>process02!CA151</f>
        <v/>
      </c>
      <c r="Z148" s="301" t="str">
        <f>process02!CB151</f>
        <v/>
      </c>
      <c r="AA148" s="301" t="str">
        <f>process02!CC151</f>
        <v/>
      </c>
      <c r="AB148" s="301" t="str">
        <f>process02!CD151</f>
        <v/>
      </c>
      <c r="AC148" s="301" t="str">
        <f>process02!CE151</f>
        <v/>
      </c>
      <c r="AD148" s="301" t="str">
        <f>process02!CF151</f>
        <v/>
      </c>
      <c r="AE148" s="301" t="str">
        <f>process02!CG151</f>
        <v/>
      </c>
      <c r="AF148" s="301" t="str">
        <f>process02!CH151</f>
        <v/>
      </c>
      <c r="AG148" s="301" t="str">
        <f>process02!CI151</f>
        <v/>
      </c>
      <c r="AH148" s="301" t="str">
        <f>process02!CJ151</f>
        <v/>
      </c>
      <c r="AI148" s="301" t="str">
        <f>process02!CK151</f>
        <v/>
      </c>
      <c r="AJ148" s="301" t="str">
        <f>process02!CL151</f>
        <v/>
      </c>
      <c r="AK148" s="301" t="str">
        <f>process02!CM151</f>
        <v/>
      </c>
      <c r="AL148" s="301" t="str">
        <f>process02!CN151</f>
        <v/>
      </c>
      <c r="AM148" s="301" t="str">
        <f>process02!CO151</f>
        <v/>
      </c>
      <c r="AN148" s="301" t="str">
        <f>process02!CP151</f>
        <v/>
      </c>
      <c r="AO148" s="301" t="str">
        <f>process02!CQ151</f>
        <v/>
      </c>
      <c r="AP148" s="301" t="str">
        <f>process02!CR151</f>
        <v/>
      </c>
      <c r="AQ148" s="301" t="str">
        <f>process02!CS151</f>
        <v/>
      </c>
      <c r="AR148" s="301" t="str">
        <f>process02!CT151</f>
        <v/>
      </c>
      <c r="AS148" s="301" t="str">
        <f>process02!CU151</f>
        <v/>
      </c>
      <c r="AT148" s="301" t="str">
        <f>process02!CV151</f>
        <v/>
      </c>
      <c r="AU148" s="301" t="str">
        <f>process02!CW151</f>
        <v/>
      </c>
      <c r="AV148" s="301" t="str">
        <f>process02!CX151</f>
        <v/>
      </c>
      <c r="AW148" s="301" t="str">
        <f>process02!CY151</f>
        <v/>
      </c>
      <c r="AX148" s="301" t="str">
        <f>process02!CZ151</f>
        <v/>
      </c>
      <c r="AY148" s="301" t="str">
        <f>process02!DA151</f>
        <v/>
      </c>
      <c r="AZ148" s="301" t="str">
        <f>process02!DB151</f>
        <v/>
      </c>
      <c r="BA148" s="301" t="str">
        <f>process02!DC151</f>
        <v/>
      </c>
      <c r="BB148" s="302" t="str">
        <f>IF(Input02!CG140&lt;&gt;"",Input02!CG140,"")</f>
        <v/>
      </c>
    </row>
    <row r="149" spans="1:54" hidden="1" x14ac:dyDescent="0.35">
      <c r="A149" s="300">
        <f>IF(Input02!A141&lt;&gt;"",Input02!A141,"")</f>
        <v>136</v>
      </c>
      <c r="B149" s="292" t="str">
        <f>IF(Input02!B141&lt;&gt;"",Input02!B141,"")</f>
        <v/>
      </c>
      <c r="C149" s="300" t="str">
        <f>IF(Input02!C141&lt;&gt;"",Input02!C141,"")</f>
        <v/>
      </c>
      <c r="D149" s="303" t="str">
        <f>process02!BF152</f>
        <v/>
      </c>
      <c r="E149" s="303" t="str">
        <f>process02!BG152</f>
        <v/>
      </c>
      <c r="F149" s="303" t="str">
        <f>process02!BH152</f>
        <v/>
      </c>
      <c r="G149" s="303" t="str">
        <f>process02!BI152</f>
        <v/>
      </c>
      <c r="H149" s="303" t="str">
        <f>process02!BJ152</f>
        <v/>
      </c>
      <c r="I149" s="303" t="str">
        <f>process02!BK152</f>
        <v/>
      </c>
      <c r="J149" s="303" t="str">
        <f>process02!BL152</f>
        <v/>
      </c>
      <c r="K149" s="303" t="str">
        <f>process02!BM152</f>
        <v/>
      </c>
      <c r="L149" s="303" t="str">
        <f>process02!BN152</f>
        <v/>
      </c>
      <c r="M149" s="303" t="str">
        <f>process02!BO152</f>
        <v/>
      </c>
      <c r="N149" s="303" t="str">
        <f>process02!BP152</f>
        <v/>
      </c>
      <c r="O149" s="303" t="str">
        <f>process02!BQ152</f>
        <v/>
      </c>
      <c r="P149" s="303" t="str">
        <f>process02!BR152</f>
        <v/>
      </c>
      <c r="Q149" s="303" t="str">
        <f>process02!BS152</f>
        <v/>
      </c>
      <c r="R149" s="303" t="str">
        <f>process02!BT152</f>
        <v/>
      </c>
      <c r="S149" s="303" t="str">
        <f>process02!BU152</f>
        <v/>
      </c>
      <c r="T149" s="303" t="str">
        <f>process02!BV152</f>
        <v/>
      </c>
      <c r="U149" s="303" t="str">
        <f>process02!BW152</f>
        <v/>
      </c>
      <c r="V149" s="303" t="str">
        <f>process02!BX152</f>
        <v/>
      </c>
      <c r="W149" s="303" t="str">
        <f>process02!BY152</f>
        <v/>
      </c>
      <c r="X149" s="303" t="str">
        <f>process02!BZ152</f>
        <v/>
      </c>
      <c r="Y149" s="303" t="str">
        <f>process02!CA152</f>
        <v/>
      </c>
      <c r="Z149" s="303" t="str">
        <f>process02!CB152</f>
        <v/>
      </c>
      <c r="AA149" s="303" t="str">
        <f>process02!CC152</f>
        <v/>
      </c>
      <c r="AB149" s="303" t="str">
        <f>process02!CD152</f>
        <v/>
      </c>
      <c r="AC149" s="303" t="str">
        <f>process02!CE152</f>
        <v/>
      </c>
      <c r="AD149" s="303" t="str">
        <f>process02!CF152</f>
        <v/>
      </c>
      <c r="AE149" s="303" t="str">
        <f>process02!CG152</f>
        <v/>
      </c>
      <c r="AF149" s="303" t="str">
        <f>process02!CH152</f>
        <v/>
      </c>
      <c r="AG149" s="303" t="str">
        <f>process02!CI152</f>
        <v/>
      </c>
      <c r="AH149" s="303" t="str">
        <f>process02!CJ152</f>
        <v/>
      </c>
      <c r="AI149" s="303" t="str">
        <f>process02!CK152</f>
        <v/>
      </c>
      <c r="AJ149" s="303" t="str">
        <f>process02!CL152</f>
        <v/>
      </c>
      <c r="AK149" s="303" t="str">
        <f>process02!CM152</f>
        <v/>
      </c>
      <c r="AL149" s="303" t="str">
        <f>process02!CN152</f>
        <v/>
      </c>
      <c r="AM149" s="303" t="str">
        <f>process02!CO152</f>
        <v/>
      </c>
      <c r="AN149" s="303" t="str">
        <f>process02!CP152</f>
        <v/>
      </c>
      <c r="AO149" s="303" t="str">
        <f>process02!CQ152</f>
        <v/>
      </c>
      <c r="AP149" s="303" t="str">
        <f>process02!CR152</f>
        <v/>
      </c>
      <c r="AQ149" s="303" t="str">
        <f>process02!CS152</f>
        <v/>
      </c>
      <c r="AR149" s="303" t="str">
        <f>process02!CT152</f>
        <v/>
      </c>
      <c r="AS149" s="303" t="str">
        <f>process02!CU152</f>
        <v/>
      </c>
      <c r="AT149" s="303" t="str">
        <f>process02!CV152</f>
        <v/>
      </c>
      <c r="AU149" s="303" t="str">
        <f>process02!CW152</f>
        <v/>
      </c>
      <c r="AV149" s="303" t="str">
        <f>process02!CX152</f>
        <v/>
      </c>
      <c r="AW149" s="303" t="str">
        <f>process02!CY152</f>
        <v/>
      </c>
      <c r="AX149" s="303" t="str">
        <f>process02!CZ152</f>
        <v/>
      </c>
      <c r="AY149" s="303" t="str">
        <f>process02!DA152</f>
        <v/>
      </c>
      <c r="AZ149" s="303" t="str">
        <f>process02!DB152</f>
        <v/>
      </c>
      <c r="BA149" s="303" t="str">
        <f>process02!DC152</f>
        <v/>
      </c>
      <c r="BB149" s="304" t="str">
        <f>IF(Input02!CG141&lt;&gt;"",Input02!CG141,"")</f>
        <v/>
      </c>
    </row>
    <row r="150" spans="1:54" hidden="1" x14ac:dyDescent="0.35">
      <c r="A150" s="299">
        <f>IF(Input02!A142&lt;&gt;"",Input02!A142,"")</f>
        <v>137</v>
      </c>
      <c r="B150" s="30" t="str">
        <f>IF(Input02!B142&lt;&gt;"",Input02!B142,"")</f>
        <v/>
      </c>
      <c r="C150" s="299" t="str">
        <f>IF(Input02!C142&lt;&gt;"",Input02!C142,"")</f>
        <v/>
      </c>
      <c r="D150" s="301" t="str">
        <f>process02!BF153</f>
        <v/>
      </c>
      <c r="E150" s="301" t="str">
        <f>process02!BG153</f>
        <v/>
      </c>
      <c r="F150" s="301" t="str">
        <f>process02!BH153</f>
        <v/>
      </c>
      <c r="G150" s="301" t="str">
        <f>process02!BI153</f>
        <v/>
      </c>
      <c r="H150" s="301" t="str">
        <f>process02!BJ153</f>
        <v/>
      </c>
      <c r="I150" s="301" t="str">
        <f>process02!BK153</f>
        <v/>
      </c>
      <c r="J150" s="301" t="str">
        <f>process02!BL153</f>
        <v/>
      </c>
      <c r="K150" s="301" t="str">
        <f>process02!BM153</f>
        <v/>
      </c>
      <c r="L150" s="301" t="str">
        <f>process02!BN153</f>
        <v/>
      </c>
      <c r="M150" s="301" t="str">
        <f>process02!BO153</f>
        <v/>
      </c>
      <c r="N150" s="301" t="str">
        <f>process02!BP153</f>
        <v/>
      </c>
      <c r="O150" s="301" t="str">
        <f>process02!BQ153</f>
        <v/>
      </c>
      <c r="P150" s="301" t="str">
        <f>process02!BR153</f>
        <v/>
      </c>
      <c r="Q150" s="301" t="str">
        <f>process02!BS153</f>
        <v/>
      </c>
      <c r="R150" s="301" t="str">
        <f>process02!BT153</f>
        <v/>
      </c>
      <c r="S150" s="301" t="str">
        <f>process02!BU153</f>
        <v/>
      </c>
      <c r="T150" s="301" t="str">
        <f>process02!BV153</f>
        <v/>
      </c>
      <c r="U150" s="301" t="str">
        <f>process02!BW153</f>
        <v/>
      </c>
      <c r="V150" s="301" t="str">
        <f>process02!BX153</f>
        <v/>
      </c>
      <c r="W150" s="301" t="str">
        <f>process02!BY153</f>
        <v/>
      </c>
      <c r="X150" s="301" t="str">
        <f>process02!BZ153</f>
        <v/>
      </c>
      <c r="Y150" s="301" t="str">
        <f>process02!CA153</f>
        <v/>
      </c>
      <c r="Z150" s="301" t="str">
        <f>process02!CB153</f>
        <v/>
      </c>
      <c r="AA150" s="301" t="str">
        <f>process02!CC153</f>
        <v/>
      </c>
      <c r="AB150" s="301" t="str">
        <f>process02!CD153</f>
        <v/>
      </c>
      <c r="AC150" s="301" t="str">
        <f>process02!CE153</f>
        <v/>
      </c>
      <c r="AD150" s="301" t="str">
        <f>process02!CF153</f>
        <v/>
      </c>
      <c r="AE150" s="301" t="str">
        <f>process02!CG153</f>
        <v/>
      </c>
      <c r="AF150" s="301" t="str">
        <f>process02!CH153</f>
        <v/>
      </c>
      <c r="AG150" s="301" t="str">
        <f>process02!CI153</f>
        <v/>
      </c>
      <c r="AH150" s="301" t="str">
        <f>process02!CJ153</f>
        <v/>
      </c>
      <c r="AI150" s="301" t="str">
        <f>process02!CK153</f>
        <v/>
      </c>
      <c r="AJ150" s="301" t="str">
        <f>process02!CL153</f>
        <v/>
      </c>
      <c r="AK150" s="301" t="str">
        <f>process02!CM153</f>
        <v/>
      </c>
      <c r="AL150" s="301" t="str">
        <f>process02!CN153</f>
        <v/>
      </c>
      <c r="AM150" s="301" t="str">
        <f>process02!CO153</f>
        <v/>
      </c>
      <c r="AN150" s="301" t="str">
        <f>process02!CP153</f>
        <v/>
      </c>
      <c r="AO150" s="301" t="str">
        <f>process02!CQ153</f>
        <v/>
      </c>
      <c r="AP150" s="301" t="str">
        <f>process02!CR153</f>
        <v/>
      </c>
      <c r="AQ150" s="301" t="str">
        <f>process02!CS153</f>
        <v/>
      </c>
      <c r="AR150" s="301" t="str">
        <f>process02!CT153</f>
        <v/>
      </c>
      <c r="AS150" s="301" t="str">
        <f>process02!CU153</f>
        <v/>
      </c>
      <c r="AT150" s="301" t="str">
        <f>process02!CV153</f>
        <v/>
      </c>
      <c r="AU150" s="301" t="str">
        <f>process02!CW153</f>
        <v/>
      </c>
      <c r="AV150" s="301" t="str">
        <f>process02!CX153</f>
        <v/>
      </c>
      <c r="AW150" s="301" t="str">
        <f>process02!CY153</f>
        <v/>
      </c>
      <c r="AX150" s="301" t="str">
        <f>process02!CZ153</f>
        <v/>
      </c>
      <c r="AY150" s="301" t="str">
        <f>process02!DA153</f>
        <v/>
      </c>
      <c r="AZ150" s="301" t="str">
        <f>process02!DB153</f>
        <v/>
      </c>
      <c r="BA150" s="301" t="str">
        <f>process02!DC153</f>
        <v/>
      </c>
      <c r="BB150" s="302" t="str">
        <f>IF(Input02!CG142&lt;&gt;"",Input02!CG142,"")</f>
        <v/>
      </c>
    </row>
    <row r="151" spans="1:54" hidden="1" x14ac:dyDescent="0.35">
      <c r="A151" s="300">
        <f>IF(Input02!A143&lt;&gt;"",Input02!A143,"")</f>
        <v>138</v>
      </c>
      <c r="B151" s="292" t="str">
        <f>IF(Input02!B143&lt;&gt;"",Input02!B143,"")</f>
        <v/>
      </c>
      <c r="C151" s="300" t="str">
        <f>IF(Input02!C143&lt;&gt;"",Input02!C143,"")</f>
        <v/>
      </c>
      <c r="D151" s="303" t="str">
        <f>process02!BF154</f>
        <v/>
      </c>
      <c r="E151" s="303" t="str">
        <f>process02!BG154</f>
        <v/>
      </c>
      <c r="F151" s="303" t="str">
        <f>process02!BH154</f>
        <v/>
      </c>
      <c r="G151" s="303" t="str">
        <f>process02!BI154</f>
        <v/>
      </c>
      <c r="H151" s="303" t="str">
        <f>process02!BJ154</f>
        <v/>
      </c>
      <c r="I151" s="303" t="str">
        <f>process02!BK154</f>
        <v/>
      </c>
      <c r="J151" s="303" t="str">
        <f>process02!BL154</f>
        <v/>
      </c>
      <c r="K151" s="303" t="str">
        <f>process02!BM154</f>
        <v/>
      </c>
      <c r="L151" s="303" t="str">
        <f>process02!BN154</f>
        <v/>
      </c>
      <c r="M151" s="303" t="str">
        <f>process02!BO154</f>
        <v/>
      </c>
      <c r="N151" s="303" t="str">
        <f>process02!BP154</f>
        <v/>
      </c>
      <c r="O151" s="303" t="str">
        <f>process02!BQ154</f>
        <v/>
      </c>
      <c r="P151" s="303" t="str">
        <f>process02!BR154</f>
        <v/>
      </c>
      <c r="Q151" s="303" t="str">
        <f>process02!BS154</f>
        <v/>
      </c>
      <c r="R151" s="303" t="str">
        <f>process02!BT154</f>
        <v/>
      </c>
      <c r="S151" s="303" t="str">
        <f>process02!BU154</f>
        <v/>
      </c>
      <c r="T151" s="303" t="str">
        <f>process02!BV154</f>
        <v/>
      </c>
      <c r="U151" s="303" t="str">
        <f>process02!BW154</f>
        <v/>
      </c>
      <c r="V151" s="303" t="str">
        <f>process02!BX154</f>
        <v/>
      </c>
      <c r="W151" s="303" t="str">
        <f>process02!BY154</f>
        <v/>
      </c>
      <c r="X151" s="303" t="str">
        <f>process02!BZ154</f>
        <v/>
      </c>
      <c r="Y151" s="303" t="str">
        <f>process02!CA154</f>
        <v/>
      </c>
      <c r="Z151" s="303" t="str">
        <f>process02!CB154</f>
        <v/>
      </c>
      <c r="AA151" s="303" t="str">
        <f>process02!CC154</f>
        <v/>
      </c>
      <c r="AB151" s="303" t="str">
        <f>process02!CD154</f>
        <v/>
      </c>
      <c r="AC151" s="303" t="str">
        <f>process02!CE154</f>
        <v/>
      </c>
      <c r="AD151" s="303" t="str">
        <f>process02!CF154</f>
        <v/>
      </c>
      <c r="AE151" s="303" t="str">
        <f>process02!CG154</f>
        <v/>
      </c>
      <c r="AF151" s="303" t="str">
        <f>process02!CH154</f>
        <v/>
      </c>
      <c r="AG151" s="303" t="str">
        <f>process02!CI154</f>
        <v/>
      </c>
      <c r="AH151" s="303" t="str">
        <f>process02!CJ154</f>
        <v/>
      </c>
      <c r="AI151" s="303" t="str">
        <f>process02!CK154</f>
        <v/>
      </c>
      <c r="AJ151" s="303" t="str">
        <f>process02!CL154</f>
        <v/>
      </c>
      <c r="AK151" s="303" t="str">
        <f>process02!CM154</f>
        <v/>
      </c>
      <c r="AL151" s="303" t="str">
        <f>process02!CN154</f>
        <v/>
      </c>
      <c r="AM151" s="303" t="str">
        <f>process02!CO154</f>
        <v/>
      </c>
      <c r="AN151" s="303" t="str">
        <f>process02!CP154</f>
        <v/>
      </c>
      <c r="AO151" s="303" t="str">
        <f>process02!CQ154</f>
        <v/>
      </c>
      <c r="AP151" s="303" t="str">
        <f>process02!CR154</f>
        <v/>
      </c>
      <c r="AQ151" s="303" t="str">
        <f>process02!CS154</f>
        <v/>
      </c>
      <c r="AR151" s="303" t="str">
        <f>process02!CT154</f>
        <v/>
      </c>
      <c r="AS151" s="303" t="str">
        <f>process02!CU154</f>
        <v/>
      </c>
      <c r="AT151" s="303" t="str">
        <f>process02!CV154</f>
        <v/>
      </c>
      <c r="AU151" s="303" t="str">
        <f>process02!CW154</f>
        <v/>
      </c>
      <c r="AV151" s="303" t="str">
        <f>process02!CX154</f>
        <v/>
      </c>
      <c r="AW151" s="303" t="str">
        <f>process02!CY154</f>
        <v/>
      </c>
      <c r="AX151" s="303" t="str">
        <f>process02!CZ154</f>
        <v/>
      </c>
      <c r="AY151" s="303" t="str">
        <f>process02!DA154</f>
        <v/>
      </c>
      <c r="AZ151" s="303" t="str">
        <f>process02!DB154</f>
        <v/>
      </c>
      <c r="BA151" s="303" t="str">
        <f>process02!DC154</f>
        <v/>
      </c>
      <c r="BB151" s="304" t="str">
        <f>IF(Input02!CG143&lt;&gt;"",Input02!CG143,"")</f>
        <v/>
      </c>
    </row>
    <row r="152" spans="1:54" hidden="1" x14ac:dyDescent="0.35">
      <c r="A152" s="299">
        <f>IF(Input02!A144&lt;&gt;"",Input02!A144,"")</f>
        <v>139</v>
      </c>
      <c r="B152" s="30" t="str">
        <f>IF(Input02!B144&lt;&gt;"",Input02!B144,"")</f>
        <v/>
      </c>
      <c r="C152" s="299" t="str">
        <f>IF(Input02!C144&lt;&gt;"",Input02!C144,"")</f>
        <v/>
      </c>
      <c r="D152" s="301" t="str">
        <f>process02!BF155</f>
        <v/>
      </c>
      <c r="E152" s="301" t="str">
        <f>process02!BG155</f>
        <v/>
      </c>
      <c r="F152" s="301" t="str">
        <f>process02!BH155</f>
        <v/>
      </c>
      <c r="G152" s="301" t="str">
        <f>process02!BI155</f>
        <v/>
      </c>
      <c r="H152" s="301" t="str">
        <f>process02!BJ155</f>
        <v/>
      </c>
      <c r="I152" s="301" t="str">
        <f>process02!BK155</f>
        <v/>
      </c>
      <c r="J152" s="301" t="str">
        <f>process02!BL155</f>
        <v/>
      </c>
      <c r="K152" s="301" t="str">
        <f>process02!BM155</f>
        <v/>
      </c>
      <c r="L152" s="301" t="str">
        <f>process02!BN155</f>
        <v/>
      </c>
      <c r="M152" s="301" t="str">
        <f>process02!BO155</f>
        <v/>
      </c>
      <c r="N152" s="301" t="str">
        <f>process02!BP155</f>
        <v/>
      </c>
      <c r="O152" s="301" t="str">
        <f>process02!BQ155</f>
        <v/>
      </c>
      <c r="P152" s="301" t="str">
        <f>process02!BR155</f>
        <v/>
      </c>
      <c r="Q152" s="301" t="str">
        <f>process02!BS155</f>
        <v/>
      </c>
      <c r="R152" s="301" t="str">
        <f>process02!BT155</f>
        <v/>
      </c>
      <c r="S152" s="301" t="str">
        <f>process02!BU155</f>
        <v/>
      </c>
      <c r="T152" s="301" t="str">
        <f>process02!BV155</f>
        <v/>
      </c>
      <c r="U152" s="301" t="str">
        <f>process02!BW155</f>
        <v/>
      </c>
      <c r="V152" s="301" t="str">
        <f>process02!BX155</f>
        <v/>
      </c>
      <c r="W152" s="301" t="str">
        <f>process02!BY155</f>
        <v/>
      </c>
      <c r="X152" s="301" t="str">
        <f>process02!BZ155</f>
        <v/>
      </c>
      <c r="Y152" s="301" t="str">
        <f>process02!CA155</f>
        <v/>
      </c>
      <c r="Z152" s="301" t="str">
        <f>process02!CB155</f>
        <v/>
      </c>
      <c r="AA152" s="301" t="str">
        <f>process02!CC155</f>
        <v/>
      </c>
      <c r="AB152" s="301" t="str">
        <f>process02!CD155</f>
        <v/>
      </c>
      <c r="AC152" s="301" t="str">
        <f>process02!CE155</f>
        <v/>
      </c>
      <c r="AD152" s="301" t="str">
        <f>process02!CF155</f>
        <v/>
      </c>
      <c r="AE152" s="301" t="str">
        <f>process02!CG155</f>
        <v/>
      </c>
      <c r="AF152" s="301" t="str">
        <f>process02!CH155</f>
        <v/>
      </c>
      <c r="AG152" s="301" t="str">
        <f>process02!CI155</f>
        <v/>
      </c>
      <c r="AH152" s="301" t="str">
        <f>process02!CJ155</f>
        <v/>
      </c>
      <c r="AI152" s="301" t="str">
        <f>process02!CK155</f>
        <v/>
      </c>
      <c r="AJ152" s="301" t="str">
        <f>process02!CL155</f>
        <v/>
      </c>
      <c r="AK152" s="301" t="str">
        <f>process02!CM155</f>
        <v/>
      </c>
      <c r="AL152" s="301" t="str">
        <f>process02!CN155</f>
        <v/>
      </c>
      <c r="AM152" s="301" t="str">
        <f>process02!CO155</f>
        <v/>
      </c>
      <c r="AN152" s="301" t="str">
        <f>process02!CP155</f>
        <v/>
      </c>
      <c r="AO152" s="301" t="str">
        <f>process02!CQ155</f>
        <v/>
      </c>
      <c r="AP152" s="301" t="str">
        <f>process02!CR155</f>
        <v/>
      </c>
      <c r="AQ152" s="301" t="str">
        <f>process02!CS155</f>
        <v/>
      </c>
      <c r="AR152" s="301" t="str">
        <f>process02!CT155</f>
        <v/>
      </c>
      <c r="AS152" s="301" t="str">
        <f>process02!CU155</f>
        <v/>
      </c>
      <c r="AT152" s="301" t="str">
        <f>process02!CV155</f>
        <v/>
      </c>
      <c r="AU152" s="301" t="str">
        <f>process02!CW155</f>
        <v/>
      </c>
      <c r="AV152" s="301" t="str">
        <f>process02!CX155</f>
        <v/>
      </c>
      <c r="AW152" s="301" t="str">
        <f>process02!CY155</f>
        <v/>
      </c>
      <c r="AX152" s="301" t="str">
        <f>process02!CZ155</f>
        <v/>
      </c>
      <c r="AY152" s="301" t="str">
        <f>process02!DA155</f>
        <v/>
      </c>
      <c r="AZ152" s="301" t="str">
        <f>process02!DB155</f>
        <v/>
      </c>
      <c r="BA152" s="301" t="str">
        <f>process02!DC155</f>
        <v/>
      </c>
      <c r="BB152" s="302" t="str">
        <f>IF(Input02!CG144&lt;&gt;"",Input02!CG144,"")</f>
        <v/>
      </c>
    </row>
    <row r="153" spans="1:54" hidden="1" x14ac:dyDescent="0.35">
      <c r="A153" s="300">
        <f>IF(Input02!A145&lt;&gt;"",Input02!A145,"")</f>
        <v>140</v>
      </c>
      <c r="B153" s="292" t="str">
        <f>IF(Input02!B145&lt;&gt;"",Input02!B145,"")</f>
        <v/>
      </c>
      <c r="C153" s="300" t="str">
        <f>IF(Input02!C145&lt;&gt;"",Input02!C145,"")</f>
        <v/>
      </c>
      <c r="D153" s="303" t="str">
        <f>process02!BF156</f>
        <v/>
      </c>
      <c r="E153" s="303" t="str">
        <f>process02!BG156</f>
        <v/>
      </c>
      <c r="F153" s="303" t="str">
        <f>process02!BH156</f>
        <v/>
      </c>
      <c r="G153" s="303" t="str">
        <f>process02!BI156</f>
        <v/>
      </c>
      <c r="H153" s="303" t="str">
        <f>process02!BJ156</f>
        <v/>
      </c>
      <c r="I153" s="303" t="str">
        <f>process02!BK156</f>
        <v/>
      </c>
      <c r="J153" s="303" t="str">
        <f>process02!BL156</f>
        <v/>
      </c>
      <c r="K153" s="303" t="str">
        <f>process02!BM156</f>
        <v/>
      </c>
      <c r="L153" s="303" t="str">
        <f>process02!BN156</f>
        <v/>
      </c>
      <c r="M153" s="303" t="str">
        <f>process02!BO156</f>
        <v/>
      </c>
      <c r="N153" s="303" t="str">
        <f>process02!BP156</f>
        <v/>
      </c>
      <c r="O153" s="303" t="str">
        <f>process02!BQ156</f>
        <v/>
      </c>
      <c r="P153" s="303" t="str">
        <f>process02!BR156</f>
        <v/>
      </c>
      <c r="Q153" s="303" t="str">
        <f>process02!BS156</f>
        <v/>
      </c>
      <c r="R153" s="303" t="str">
        <f>process02!BT156</f>
        <v/>
      </c>
      <c r="S153" s="303" t="str">
        <f>process02!BU156</f>
        <v/>
      </c>
      <c r="T153" s="303" t="str">
        <f>process02!BV156</f>
        <v/>
      </c>
      <c r="U153" s="303" t="str">
        <f>process02!BW156</f>
        <v/>
      </c>
      <c r="V153" s="303" t="str">
        <f>process02!BX156</f>
        <v/>
      </c>
      <c r="W153" s="303" t="str">
        <f>process02!BY156</f>
        <v/>
      </c>
      <c r="X153" s="303" t="str">
        <f>process02!BZ156</f>
        <v/>
      </c>
      <c r="Y153" s="303" t="str">
        <f>process02!CA156</f>
        <v/>
      </c>
      <c r="Z153" s="303" t="str">
        <f>process02!CB156</f>
        <v/>
      </c>
      <c r="AA153" s="303" t="str">
        <f>process02!CC156</f>
        <v/>
      </c>
      <c r="AB153" s="303" t="str">
        <f>process02!CD156</f>
        <v/>
      </c>
      <c r="AC153" s="303" t="str">
        <f>process02!CE156</f>
        <v/>
      </c>
      <c r="AD153" s="303" t="str">
        <f>process02!CF156</f>
        <v/>
      </c>
      <c r="AE153" s="303" t="str">
        <f>process02!CG156</f>
        <v/>
      </c>
      <c r="AF153" s="303" t="str">
        <f>process02!CH156</f>
        <v/>
      </c>
      <c r="AG153" s="303" t="str">
        <f>process02!CI156</f>
        <v/>
      </c>
      <c r="AH153" s="303" t="str">
        <f>process02!CJ156</f>
        <v/>
      </c>
      <c r="AI153" s="303" t="str">
        <f>process02!CK156</f>
        <v/>
      </c>
      <c r="AJ153" s="303" t="str">
        <f>process02!CL156</f>
        <v/>
      </c>
      <c r="AK153" s="303" t="str">
        <f>process02!CM156</f>
        <v/>
      </c>
      <c r="AL153" s="303" t="str">
        <f>process02!CN156</f>
        <v/>
      </c>
      <c r="AM153" s="303" t="str">
        <f>process02!CO156</f>
        <v/>
      </c>
      <c r="AN153" s="303" t="str">
        <f>process02!CP156</f>
        <v/>
      </c>
      <c r="AO153" s="303" t="str">
        <f>process02!CQ156</f>
        <v/>
      </c>
      <c r="AP153" s="303" t="str">
        <f>process02!CR156</f>
        <v/>
      </c>
      <c r="AQ153" s="303" t="str">
        <f>process02!CS156</f>
        <v/>
      </c>
      <c r="AR153" s="303" t="str">
        <f>process02!CT156</f>
        <v/>
      </c>
      <c r="AS153" s="303" t="str">
        <f>process02!CU156</f>
        <v/>
      </c>
      <c r="AT153" s="303" t="str">
        <f>process02!CV156</f>
        <v/>
      </c>
      <c r="AU153" s="303" t="str">
        <f>process02!CW156</f>
        <v/>
      </c>
      <c r="AV153" s="303" t="str">
        <f>process02!CX156</f>
        <v/>
      </c>
      <c r="AW153" s="303" t="str">
        <f>process02!CY156</f>
        <v/>
      </c>
      <c r="AX153" s="303" t="str">
        <f>process02!CZ156</f>
        <v/>
      </c>
      <c r="AY153" s="303" t="str">
        <f>process02!DA156</f>
        <v/>
      </c>
      <c r="AZ153" s="303" t="str">
        <f>process02!DB156</f>
        <v/>
      </c>
      <c r="BA153" s="303" t="str">
        <f>process02!DC156</f>
        <v/>
      </c>
      <c r="BB153" s="304" t="str">
        <f>IF(Input02!CG145&lt;&gt;"",Input02!CG145,"")</f>
        <v/>
      </c>
    </row>
    <row r="154" spans="1:54" hidden="1" x14ac:dyDescent="0.35">
      <c r="A154" s="299">
        <f>IF(Input02!A146&lt;&gt;"",Input02!A146,"")</f>
        <v>141</v>
      </c>
      <c r="B154" s="30" t="str">
        <f>IF(Input02!B146&lt;&gt;"",Input02!B146,"")</f>
        <v/>
      </c>
      <c r="C154" s="299" t="str">
        <f>IF(Input02!C146&lt;&gt;"",Input02!C146,"")</f>
        <v/>
      </c>
      <c r="D154" s="301" t="str">
        <f>process02!BF157</f>
        <v/>
      </c>
      <c r="E154" s="301" t="str">
        <f>process02!BG157</f>
        <v/>
      </c>
      <c r="F154" s="301" t="str">
        <f>process02!BH157</f>
        <v/>
      </c>
      <c r="G154" s="301" t="str">
        <f>process02!BI157</f>
        <v/>
      </c>
      <c r="H154" s="301" t="str">
        <f>process02!BJ157</f>
        <v/>
      </c>
      <c r="I154" s="301" t="str">
        <f>process02!BK157</f>
        <v/>
      </c>
      <c r="J154" s="301" t="str">
        <f>process02!BL157</f>
        <v/>
      </c>
      <c r="K154" s="301" t="str">
        <f>process02!BM157</f>
        <v/>
      </c>
      <c r="L154" s="301" t="str">
        <f>process02!BN157</f>
        <v/>
      </c>
      <c r="M154" s="301" t="str">
        <f>process02!BO157</f>
        <v/>
      </c>
      <c r="N154" s="301" t="str">
        <f>process02!BP157</f>
        <v/>
      </c>
      <c r="O154" s="301" t="str">
        <f>process02!BQ157</f>
        <v/>
      </c>
      <c r="P154" s="301" t="str">
        <f>process02!BR157</f>
        <v/>
      </c>
      <c r="Q154" s="301" t="str">
        <f>process02!BS157</f>
        <v/>
      </c>
      <c r="R154" s="301" t="str">
        <f>process02!BT157</f>
        <v/>
      </c>
      <c r="S154" s="301" t="str">
        <f>process02!BU157</f>
        <v/>
      </c>
      <c r="T154" s="301" t="str">
        <f>process02!BV157</f>
        <v/>
      </c>
      <c r="U154" s="301" t="str">
        <f>process02!BW157</f>
        <v/>
      </c>
      <c r="V154" s="301" t="str">
        <f>process02!BX157</f>
        <v/>
      </c>
      <c r="W154" s="301" t="str">
        <f>process02!BY157</f>
        <v/>
      </c>
      <c r="X154" s="301" t="str">
        <f>process02!BZ157</f>
        <v/>
      </c>
      <c r="Y154" s="301" t="str">
        <f>process02!CA157</f>
        <v/>
      </c>
      <c r="Z154" s="301" t="str">
        <f>process02!CB157</f>
        <v/>
      </c>
      <c r="AA154" s="301" t="str">
        <f>process02!CC157</f>
        <v/>
      </c>
      <c r="AB154" s="301" t="str">
        <f>process02!CD157</f>
        <v/>
      </c>
      <c r="AC154" s="301" t="str">
        <f>process02!CE157</f>
        <v/>
      </c>
      <c r="AD154" s="301" t="str">
        <f>process02!CF157</f>
        <v/>
      </c>
      <c r="AE154" s="301" t="str">
        <f>process02!CG157</f>
        <v/>
      </c>
      <c r="AF154" s="301" t="str">
        <f>process02!CH157</f>
        <v/>
      </c>
      <c r="AG154" s="301" t="str">
        <f>process02!CI157</f>
        <v/>
      </c>
      <c r="AH154" s="301" t="str">
        <f>process02!CJ157</f>
        <v/>
      </c>
      <c r="AI154" s="301" t="str">
        <f>process02!CK157</f>
        <v/>
      </c>
      <c r="AJ154" s="301" t="str">
        <f>process02!CL157</f>
        <v/>
      </c>
      <c r="AK154" s="301" t="str">
        <f>process02!CM157</f>
        <v/>
      </c>
      <c r="AL154" s="301" t="str">
        <f>process02!CN157</f>
        <v/>
      </c>
      <c r="AM154" s="301" t="str">
        <f>process02!CO157</f>
        <v/>
      </c>
      <c r="AN154" s="301" t="str">
        <f>process02!CP157</f>
        <v/>
      </c>
      <c r="AO154" s="301" t="str">
        <f>process02!CQ157</f>
        <v/>
      </c>
      <c r="AP154" s="301" t="str">
        <f>process02!CR157</f>
        <v/>
      </c>
      <c r="AQ154" s="301" t="str">
        <f>process02!CS157</f>
        <v/>
      </c>
      <c r="AR154" s="301" t="str">
        <f>process02!CT157</f>
        <v/>
      </c>
      <c r="AS154" s="301" t="str">
        <f>process02!CU157</f>
        <v/>
      </c>
      <c r="AT154" s="301" t="str">
        <f>process02!CV157</f>
        <v/>
      </c>
      <c r="AU154" s="301" t="str">
        <f>process02!CW157</f>
        <v/>
      </c>
      <c r="AV154" s="301" t="str">
        <f>process02!CX157</f>
        <v/>
      </c>
      <c r="AW154" s="301" t="str">
        <f>process02!CY157</f>
        <v/>
      </c>
      <c r="AX154" s="301" t="str">
        <f>process02!CZ157</f>
        <v/>
      </c>
      <c r="AY154" s="301" t="str">
        <f>process02!DA157</f>
        <v/>
      </c>
      <c r="AZ154" s="301" t="str">
        <f>process02!DB157</f>
        <v/>
      </c>
      <c r="BA154" s="301" t="str">
        <f>process02!DC157</f>
        <v/>
      </c>
      <c r="BB154" s="302" t="str">
        <f>IF(Input02!CG146&lt;&gt;"",Input02!CG146,"")</f>
        <v/>
      </c>
    </row>
    <row r="155" spans="1:54" hidden="1" x14ac:dyDescent="0.35">
      <c r="A155" s="300">
        <f>IF(Input02!A147&lt;&gt;"",Input02!A147,"")</f>
        <v>142</v>
      </c>
      <c r="B155" s="292" t="str">
        <f>IF(Input02!B147&lt;&gt;"",Input02!B147,"")</f>
        <v/>
      </c>
      <c r="C155" s="300" t="str">
        <f>IF(Input02!C147&lt;&gt;"",Input02!C147,"")</f>
        <v/>
      </c>
      <c r="D155" s="303" t="str">
        <f>process02!BF158</f>
        <v/>
      </c>
      <c r="E155" s="303" t="str">
        <f>process02!BG158</f>
        <v/>
      </c>
      <c r="F155" s="303" t="str">
        <f>process02!BH158</f>
        <v/>
      </c>
      <c r="G155" s="303" t="str">
        <f>process02!BI158</f>
        <v/>
      </c>
      <c r="H155" s="303" t="str">
        <f>process02!BJ158</f>
        <v/>
      </c>
      <c r="I155" s="303" t="str">
        <f>process02!BK158</f>
        <v/>
      </c>
      <c r="J155" s="303" t="str">
        <f>process02!BL158</f>
        <v/>
      </c>
      <c r="K155" s="303" t="str">
        <f>process02!BM158</f>
        <v/>
      </c>
      <c r="L155" s="303" t="str">
        <f>process02!BN158</f>
        <v/>
      </c>
      <c r="M155" s="303" t="str">
        <f>process02!BO158</f>
        <v/>
      </c>
      <c r="N155" s="303" t="str">
        <f>process02!BP158</f>
        <v/>
      </c>
      <c r="O155" s="303" t="str">
        <f>process02!BQ158</f>
        <v/>
      </c>
      <c r="P155" s="303" t="str">
        <f>process02!BR158</f>
        <v/>
      </c>
      <c r="Q155" s="303" t="str">
        <f>process02!BS158</f>
        <v/>
      </c>
      <c r="R155" s="303" t="str">
        <f>process02!BT158</f>
        <v/>
      </c>
      <c r="S155" s="303" t="str">
        <f>process02!BU158</f>
        <v/>
      </c>
      <c r="T155" s="303" t="str">
        <f>process02!BV158</f>
        <v/>
      </c>
      <c r="U155" s="303" t="str">
        <f>process02!BW158</f>
        <v/>
      </c>
      <c r="V155" s="303" t="str">
        <f>process02!BX158</f>
        <v/>
      </c>
      <c r="W155" s="303" t="str">
        <f>process02!BY158</f>
        <v/>
      </c>
      <c r="X155" s="303" t="str">
        <f>process02!BZ158</f>
        <v/>
      </c>
      <c r="Y155" s="303" t="str">
        <f>process02!CA158</f>
        <v/>
      </c>
      <c r="Z155" s="303" t="str">
        <f>process02!CB158</f>
        <v/>
      </c>
      <c r="AA155" s="303" t="str">
        <f>process02!CC158</f>
        <v/>
      </c>
      <c r="AB155" s="303" t="str">
        <f>process02!CD158</f>
        <v/>
      </c>
      <c r="AC155" s="303" t="str">
        <f>process02!CE158</f>
        <v/>
      </c>
      <c r="AD155" s="303" t="str">
        <f>process02!CF158</f>
        <v/>
      </c>
      <c r="AE155" s="303" t="str">
        <f>process02!CG158</f>
        <v/>
      </c>
      <c r="AF155" s="303" t="str">
        <f>process02!CH158</f>
        <v/>
      </c>
      <c r="AG155" s="303" t="str">
        <f>process02!CI158</f>
        <v/>
      </c>
      <c r="AH155" s="303" t="str">
        <f>process02!CJ158</f>
        <v/>
      </c>
      <c r="AI155" s="303" t="str">
        <f>process02!CK158</f>
        <v/>
      </c>
      <c r="AJ155" s="303" t="str">
        <f>process02!CL158</f>
        <v/>
      </c>
      <c r="AK155" s="303" t="str">
        <f>process02!CM158</f>
        <v/>
      </c>
      <c r="AL155" s="303" t="str">
        <f>process02!CN158</f>
        <v/>
      </c>
      <c r="AM155" s="303" t="str">
        <f>process02!CO158</f>
        <v/>
      </c>
      <c r="AN155" s="303" t="str">
        <f>process02!CP158</f>
        <v/>
      </c>
      <c r="AO155" s="303" t="str">
        <f>process02!CQ158</f>
        <v/>
      </c>
      <c r="AP155" s="303" t="str">
        <f>process02!CR158</f>
        <v/>
      </c>
      <c r="AQ155" s="303" t="str">
        <f>process02!CS158</f>
        <v/>
      </c>
      <c r="AR155" s="303" t="str">
        <f>process02!CT158</f>
        <v/>
      </c>
      <c r="AS155" s="303" t="str">
        <f>process02!CU158</f>
        <v/>
      </c>
      <c r="AT155" s="303" t="str">
        <f>process02!CV158</f>
        <v/>
      </c>
      <c r="AU155" s="303" t="str">
        <f>process02!CW158</f>
        <v/>
      </c>
      <c r="AV155" s="303" t="str">
        <f>process02!CX158</f>
        <v/>
      </c>
      <c r="AW155" s="303" t="str">
        <f>process02!CY158</f>
        <v/>
      </c>
      <c r="AX155" s="303" t="str">
        <f>process02!CZ158</f>
        <v/>
      </c>
      <c r="AY155" s="303" t="str">
        <f>process02!DA158</f>
        <v/>
      </c>
      <c r="AZ155" s="303" t="str">
        <f>process02!DB158</f>
        <v/>
      </c>
      <c r="BA155" s="303" t="str">
        <f>process02!DC158</f>
        <v/>
      </c>
      <c r="BB155" s="304" t="str">
        <f>IF(Input02!CG147&lt;&gt;"",Input02!CG147,"")</f>
        <v/>
      </c>
    </row>
    <row r="156" spans="1:54" hidden="1" x14ac:dyDescent="0.35">
      <c r="A156" s="299">
        <f>IF(Input02!A148&lt;&gt;"",Input02!A148,"")</f>
        <v>143</v>
      </c>
      <c r="B156" s="30" t="str">
        <f>IF(Input02!B148&lt;&gt;"",Input02!B148,"")</f>
        <v/>
      </c>
      <c r="C156" s="299" t="str">
        <f>IF(Input02!C148&lt;&gt;"",Input02!C148,"")</f>
        <v/>
      </c>
      <c r="D156" s="301" t="str">
        <f>process02!BF159</f>
        <v/>
      </c>
      <c r="E156" s="301" t="str">
        <f>process02!BG159</f>
        <v/>
      </c>
      <c r="F156" s="301" t="str">
        <f>process02!BH159</f>
        <v/>
      </c>
      <c r="G156" s="301" t="str">
        <f>process02!BI159</f>
        <v/>
      </c>
      <c r="H156" s="301" t="str">
        <f>process02!BJ159</f>
        <v/>
      </c>
      <c r="I156" s="301" t="str">
        <f>process02!BK159</f>
        <v/>
      </c>
      <c r="J156" s="301" t="str">
        <f>process02!BL159</f>
        <v/>
      </c>
      <c r="K156" s="301" t="str">
        <f>process02!BM159</f>
        <v/>
      </c>
      <c r="L156" s="301" t="str">
        <f>process02!BN159</f>
        <v/>
      </c>
      <c r="M156" s="301" t="str">
        <f>process02!BO159</f>
        <v/>
      </c>
      <c r="N156" s="301" t="str">
        <f>process02!BP159</f>
        <v/>
      </c>
      <c r="O156" s="301" t="str">
        <f>process02!BQ159</f>
        <v/>
      </c>
      <c r="P156" s="301" t="str">
        <f>process02!BR159</f>
        <v/>
      </c>
      <c r="Q156" s="301" t="str">
        <f>process02!BS159</f>
        <v/>
      </c>
      <c r="R156" s="301" t="str">
        <f>process02!BT159</f>
        <v/>
      </c>
      <c r="S156" s="301" t="str">
        <f>process02!BU159</f>
        <v/>
      </c>
      <c r="T156" s="301" t="str">
        <f>process02!BV159</f>
        <v/>
      </c>
      <c r="U156" s="301" t="str">
        <f>process02!BW159</f>
        <v/>
      </c>
      <c r="V156" s="301" t="str">
        <f>process02!BX159</f>
        <v/>
      </c>
      <c r="W156" s="301" t="str">
        <f>process02!BY159</f>
        <v/>
      </c>
      <c r="X156" s="301" t="str">
        <f>process02!BZ159</f>
        <v/>
      </c>
      <c r="Y156" s="301" t="str">
        <f>process02!CA159</f>
        <v/>
      </c>
      <c r="Z156" s="301" t="str">
        <f>process02!CB159</f>
        <v/>
      </c>
      <c r="AA156" s="301" t="str">
        <f>process02!CC159</f>
        <v/>
      </c>
      <c r="AB156" s="301" t="str">
        <f>process02!CD159</f>
        <v/>
      </c>
      <c r="AC156" s="301" t="str">
        <f>process02!CE159</f>
        <v/>
      </c>
      <c r="AD156" s="301" t="str">
        <f>process02!CF159</f>
        <v/>
      </c>
      <c r="AE156" s="301" t="str">
        <f>process02!CG159</f>
        <v/>
      </c>
      <c r="AF156" s="301" t="str">
        <f>process02!CH159</f>
        <v/>
      </c>
      <c r="AG156" s="301" t="str">
        <f>process02!CI159</f>
        <v/>
      </c>
      <c r="AH156" s="301" t="str">
        <f>process02!CJ159</f>
        <v/>
      </c>
      <c r="AI156" s="301" t="str">
        <f>process02!CK159</f>
        <v/>
      </c>
      <c r="AJ156" s="301" t="str">
        <f>process02!CL159</f>
        <v/>
      </c>
      <c r="AK156" s="301" t="str">
        <f>process02!CM159</f>
        <v/>
      </c>
      <c r="AL156" s="301" t="str">
        <f>process02!CN159</f>
        <v/>
      </c>
      <c r="AM156" s="301" t="str">
        <f>process02!CO159</f>
        <v/>
      </c>
      <c r="AN156" s="301" t="str">
        <f>process02!CP159</f>
        <v/>
      </c>
      <c r="AO156" s="301" t="str">
        <f>process02!CQ159</f>
        <v/>
      </c>
      <c r="AP156" s="301" t="str">
        <f>process02!CR159</f>
        <v/>
      </c>
      <c r="AQ156" s="301" t="str">
        <f>process02!CS159</f>
        <v/>
      </c>
      <c r="AR156" s="301" t="str">
        <f>process02!CT159</f>
        <v/>
      </c>
      <c r="AS156" s="301" t="str">
        <f>process02!CU159</f>
        <v/>
      </c>
      <c r="AT156" s="301" t="str">
        <f>process02!CV159</f>
        <v/>
      </c>
      <c r="AU156" s="301" t="str">
        <f>process02!CW159</f>
        <v/>
      </c>
      <c r="AV156" s="301" t="str">
        <f>process02!CX159</f>
        <v/>
      </c>
      <c r="AW156" s="301" t="str">
        <f>process02!CY159</f>
        <v/>
      </c>
      <c r="AX156" s="301" t="str">
        <f>process02!CZ159</f>
        <v/>
      </c>
      <c r="AY156" s="301" t="str">
        <f>process02!DA159</f>
        <v/>
      </c>
      <c r="AZ156" s="301" t="str">
        <f>process02!DB159</f>
        <v/>
      </c>
      <c r="BA156" s="301" t="str">
        <f>process02!DC159</f>
        <v/>
      </c>
      <c r="BB156" s="302" t="str">
        <f>IF(Input02!CG148&lt;&gt;"",Input02!CG148,"")</f>
        <v/>
      </c>
    </row>
    <row r="157" spans="1:54" hidden="1" x14ac:dyDescent="0.35">
      <c r="A157" s="300">
        <f>IF(Input02!A149&lt;&gt;"",Input02!A149,"")</f>
        <v>144</v>
      </c>
      <c r="B157" s="292" t="str">
        <f>IF(Input02!B149&lt;&gt;"",Input02!B149,"")</f>
        <v/>
      </c>
      <c r="C157" s="300" t="str">
        <f>IF(Input02!C149&lt;&gt;"",Input02!C149,"")</f>
        <v/>
      </c>
      <c r="D157" s="303" t="str">
        <f>process02!BF160</f>
        <v/>
      </c>
      <c r="E157" s="303" t="str">
        <f>process02!BG160</f>
        <v/>
      </c>
      <c r="F157" s="303" t="str">
        <f>process02!BH160</f>
        <v/>
      </c>
      <c r="G157" s="303" t="str">
        <f>process02!BI160</f>
        <v/>
      </c>
      <c r="H157" s="303" t="str">
        <f>process02!BJ160</f>
        <v/>
      </c>
      <c r="I157" s="303" t="str">
        <f>process02!BK160</f>
        <v/>
      </c>
      <c r="J157" s="303" t="str">
        <f>process02!BL160</f>
        <v/>
      </c>
      <c r="K157" s="303" t="str">
        <f>process02!BM160</f>
        <v/>
      </c>
      <c r="L157" s="303" t="str">
        <f>process02!BN160</f>
        <v/>
      </c>
      <c r="M157" s="303" t="str">
        <f>process02!BO160</f>
        <v/>
      </c>
      <c r="N157" s="303" t="str">
        <f>process02!BP160</f>
        <v/>
      </c>
      <c r="O157" s="303" t="str">
        <f>process02!BQ160</f>
        <v/>
      </c>
      <c r="P157" s="303" t="str">
        <f>process02!BR160</f>
        <v/>
      </c>
      <c r="Q157" s="303" t="str">
        <f>process02!BS160</f>
        <v/>
      </c>
      <c r="R157" s="303" t="str">
        <f>process02!BT160</f>
        <v/>
      </c>
      <c r="S157" s="303" t="str">
        <f>process02!BU160</f>
        <v/>
      </c>
      <c r="T157" s="303" t="str">
        <f>process02!BV160</f>
        <v/>
      </c>
      <c r="U157" s="303" t="str">
        <f>process02!BW160</f>
        <v/>
      </c>
      <c r="V157" s="303" t="str">
        <f>process02!BX160</f>
        <v/>
      </c>
      <c r="W157" s="303" t="str">
        <f>process02!BY160</f>
        <v/>
      </c>
      <c r="X157" s="303" t="str">
        <f>process02!BZ160</f>
        <v/>
      </c>
      <c r="Y157" s="303" t="str">
        <f>process02!CA160</f>
        <v/>
      </c>
      <c r="Z157" s="303" t="str">
        <f>process02!CB160</f>
        <v/>
      </c>
      <c r="AA157" s="303" t="str">
        <f>process02!CC160</f>
        <v/>
      </c>
      <c r="AB157" s="303" t="str">
        <f>process02!CD160</f>
        <v/>
      </c>
      <c r="AC157" s="303" t="str">
        <f>process02!CE160</f>
        <v/>
      </c>
      <c r="AD157" s="303" t="str">
        <f>process02!CF160</f>
        <v/>
      </c>
      <c r="AE157" s="303" t="str">
        <f>process02!CG160</f>
        <v/>
      </c>
      <c r="AF157" s="303" t="str">
        <f>process02!CH160</f>
        <v/>
      </c>
      <c r="AG157" s="303" t="str">
        <f>process02!CI160</f>
        <v/>
      </c>
      <c r="AH157" s="303" t="str">
        <f>process02!CJ160</f>
        <v/>
      </c>
      <c r="AI157" s="303" t="str">
        <f>process02!CK160</f>
        <v/>
      </c>
      <c r="AJ157" s="303" t="str">
        <f>process02!CL160</f>
        <v/>
      </c>
      <c r="AK157" s="303" t="str">
        <f>process02!CM160</f>
        <v/>
      </c>
      <c r="AL157" s="303" t="str">
        <f>process02!CN160</f>
        <v/>
      </c>
      <c r="AM157" s="303" t="str">
        <f>process02!CO160</f>
        <v/>
      </c>
      <c r="AN157" s="303" t="str">
        <f>process02!CP160</f>
        <v/>
      </c>
      <c r="AO157" s="303" t="str">
        <f>process02!CQ160</f>
        <v/>
      </c>
      <c r="AP157" s="303" t="str">
        <f>process02!CR160</f>
        <v/>
      </c>
      <c r="AQ157" s="303" t="str">
        <f>process02!CS160</f>
        <v/>
      </c>
      <c r="AR157" s="303" t="str">
        <f>process02!CT160</f>
        <v/>
      </c>
      <c r="AS157" s="303" t="str">
        <f>process02!CU160</f>
        <v/>
      </c>
      <c r="AT157" s="303" t="str">
        <f>process02!CV160</f>
        <v/>
      </c>
      <c r="AU157" s="303" t="str">
        <f>process02!CW160</f>
        <v/>
      </c>
      <c r="AV157" s="303" t="str">
        <f>process02!CX160</f>
        <v/>
      </c>
      <c r="AW157" s="303" t="str">
        <f>process02!CY160</f>
        <v/>
      </c>
      <c r="AX157" s="303" t="str">
        <f>process02!CZ160</f>
        <v/>
      </c>
      <c r="AY157" s="303" t="str">
        <f>process02!DA160</f>
        <v/>
      </c>
      <c r="AZ157" s="303" t="str">
        <f>process02!DB160</f>
        <v/>
      </c>
      <c r="BA157" s="303" t="str">
        <f>process02!DC160</f>
        <v/>
      </c>
      <c r="BB157" s="304" t="str">
        <f>IF(Input02!CG149&lt;&gt;"",Input02!CG149,"")</f>
        <v/>
      </c>
    </row>
    <row r="158" spans="1:54" hidden="1" x14ac:dyDescent="0.35">
      <c r="A158" s="299">
        <f>IF(Input02!A150&lt;&gt;"",Input02!A150,"")</f>
        <v>145</v>
      </c>
      <c r="B158" s="30" t="str">
        <f>IF(Input02!B150&lt;&gt;"",Input02!B150,"")</f>
        <v/>
      </c>
      <c r="C158" s="299" t="str">
        <f>IF(Input02!C150&lt;&gt;"",Input02!C150,"")</f>
        <v/>
      </c>
      <c r="D158" s="301" t="str">
        <f>process02!BF161</f>
        <v/>
      </c>
      <c r="E158" s="301" t="str">
        <f>process02!BG161</f>
        <v/>
      </c>
      <c r="F158" s="301" t="str">
        <f>process02!BH161</f>
        <v/>
      </c>
      <c r="G158" s="301" t="str">
        <f>process02!BI161</f>
        <v/>
      </c>
      <c r="H158" s="301" t="str">
        <f>process02!BJ161</f>
        <v/>
      </c>
      <c r="I158" s="301" t="str">
        <f>process02!BK161</f>
        <v/>
      </c>
      <c r="J158" s="301" t="str">
        <f>process02!BL161</f>
        <v/>
      </c>
      <c r="K158" s="301" t="str">
        <f>process02!BM161</f>
        <v/>
      </c>
      <c r="L158" s="301" t="str">
        <f>process02!BN161</f>
        <v/>
      </c>
      <c r="M158" s="301" t="str">
        <f>process02!BO161</f>
        <v/>
      </c>
      <c r="N158" s="301" t="str">
        <f>process02!BP161</f>
        <v/>
      </c>
      <c r="O158" s="301" t="str">
        <f>process02!BQ161</f>
        <v/>
      </c>
      <c r="P158" s="301" t="str">
        <f>process02!BR161</f>
        <v/>
      </c>
      <c r="Q158" s="301" t="str">
        <f>process02!BS161</f>
        <v/>
      </c>
      <c r="R158" s="301" t="str">
        <f>process02!BT161</f>
        <v/>
      </c>
      <c r="S158" s="301" t="str">
        <f>process02!BU161</f>
        <v/>
      </c>
      <c r="T158" s="301" t="str">
        <f>process02!BV161</f>
        <v/>
      </c>
      <c r="U158" s="301" t="str">
        <f>process02!BW161</f>
        <v/>
      </c>
      <c r="V158" s="301" t="str">
        <f>process02!BX161</f>
        <v/>
      </c>
      <c r="W158" s="301" t="str">
        <f>process02!BY161</f>
        <v/>
      </c>
      <c r="X158" s="301" t="str">
        <f>process02!BZ161</f>
        <v/>
      </c>
      <c r="Y158" s="301" t="str">
        <f>process02!CA161</f>
        <v/>
      </c>
      <c r="Z158" s="301" t="str">
        <f>process02!CB161</f>
        <v/>
      </c>
      <c r="AA158" s="301" t="str">
        <f>process02!CC161</f>
        <v/>
      </c>
      <c r="AB158" s="301" t="str">
        <f>process02!CD161</f>
        <v/>
      </c>
      <c r="AC158" s="301" t="str">
        <f>process02!CE161</f>
        <v/>
      </c>
      <c r="AD158" s="301" t="str">
        <f>process02!CF161</f>
        <v/>
      </c>
      <c r="AE158" s="301" t="str">
        <f>process02!CG161</f>
        <v/>
      </c>
      <c r="AF158" s="301" t="str">
        <f>process02!CH161</f>
        <v/>
      </c>
      <c r="AG158" s="301" t="str">
        <f>process02!CI161</f>
        <v/>
      </c>
      <c r="AH158" s="301" t="str">
        <f>process02!CJ161</f>
        <v/>
      </c>
      <c r="AI158" s="301" t="str">
        <f>process02!CK161</f>
        <v/>
      </c>
      <c r="AJ158" s="301" t="str">
        <f>process02!CL161</f>
        <v/>
      </c>
      <c r="AK158" s="301" t="str">
        <f>process02!CM161</f>
        <v/>
      </c>
      <c r="AL158" s="301" t="str">
        <f>process02!CN161</f>
        <v/>
      </c>
      <c r="AM158" s="301" t="str">
        <f>process02!CO161</f>
        <v/>
      </c>
      <c r="AN158" s="301" t="str">
        <f>process02!CP161</f>
        <v/>
      </c>
      <c r="AO158" s="301" t="str">
        <f>process02!CQ161</f>
        <v/>
      </c>
      <c r="AP158" s="301" t="str">
        <f>process02!CR161</f>
        <v/>
      </c>
      <c r="AQ158" s="301" t="str">
        <f>process02!CS161</f>
        <v/>
      </c>
      <c r="AR158" s="301" t="str">
        <f>process02!CT161</f>
        <v/>
      </c>
      <c r="AS158" s="301" t="str">
        <f>process02!CU161</f>
        <v/>
      </c>
      <c r="AT158" s="301" t="str">
        <f>process02!CV161</f>
        <v/>
      </c>
      <c r="AU158" s="301" t="str">
        <f>process02!CW161</f>
        <v/>
      </c>
      <c r="AV158" s="301" t="str">
        <f>process02!CX161</f>
        <v/>
      </c>
      <c r="AW158" s="301" t="str">
        <f>process02!CY161</f>
        <v/>
      </c>
      <c r="AX158" s="301" t="str">
        <f>process02!CZ161</f>
        <v/>
      </c>
      <c r="AY158" s="301" t="str">
        <f>process02!DA161</f>
        <v/>
      </c>
      <c r="AZ158" s="301" t="str">
        <f>process02!DB161</f>
        <v/>
      </c>
      <c r="BA158" s="301" t="str">
        <f>process02!DC161</f>
        <v/>
      </c>
      <c r="BB158" s="302" t="str">
        <f>IF(Input02!CG150&lt;&gt;"",Input02!CG150,"")</f>
        <v/>
      </c>
    </row>
    <row r="159" spans="1:54" hidden="1" x14ac:dyDescent="0.35">
      <c r="A159" s="300">
        <f>IF(Input02!A151&lt;&gt;"",Input02!A151,"")</f>
        <v>146</v>
      </c>
      <c r="B159" s="292" t="str">
        <f>IF(Input02!B151&lt;&gt;"",Input02!B151,"")</f>
        <v/>
      </c>
      <c r="C159" s="300" t="str">
        <f>IF(Input02!C151&lt;&gt;"",Input02!C151,"")</f>
        <v/>
      </c>
      <c r="D159" s="303" t="str">
        <f>process02!BF162</f>
        <v/>
      </c>
      <c r="E159" s="303" t="str">
        <f>process02!BG162</f>
        <v/>
      </c>
      <c r="F159" s="303" t="str">
        <f>process02!BH162</f>
        <v/>
      </c>
      <c r="G159" s="303" t="str">
        <f>process02!BI162</f>
        <v/>
      </c>
      <c r="H159" s="303" t="str">
        <f>process02!BJ162</f>
        <v/>
      </c>
      <c r="I159" s="303" t="str">
        <f>process02!BK162</f>
        <v/>
      </c>
      <c r="J159" s="303" t="str">
        <f>process02!BL162</f>
        <v/>
      </c>
      <c r="K159" s="303" t="str">
        <f>process02!BM162</f>
        <v/>
      </c>
      <c r="L159" s="303" t="str">
        <f>process02!BN162</f>
        <v/>
      </c>
      <c r="M159" s="303" t="str">
        <f>process02!BO162</f>
        <v/>
      </c>
      <c r="N159" s="303" t="str">
        <f>process02!BP162</f>
        <v/>
      </c>
      <c r="O159" s="303" t="str">
        <f>process02!BQ162</f>
        <v/>
      </c>
      <c r="P159" s="303" t="str">
        <f>process02!BR162</f>
        <v/>
      </c>
      <c r="Q159" s="303" t="str">
        <f>process02!BS162</f>
        <v/>
      </c>
      <c r="R159" s="303" t="str">
        <f>process02!BT162</f>
        <v/>
      </c>
      <c r="S159" s="303" t="str">
        <f>process02!BU162</f>
        <v/>
      </c>
      <c r="T159" s="303" t="str">
        <f>process02!BV162</f>
        <v/>
      </c>
      <c r="U159" s="303" t="str">
        <f>process02!BW162</f>
        <v/>
      </c>
      <c r="V159" s="303" t="str">
        <f>process02!BX162</f>
        <v/>
      </c>
      <c r="W159" s="303" t="str">
        <f>process02!BY162</f>
        <v/>
      </c>
      <c r="X159" s="303" t="str">
        <f>process02!BZ162</f>
        <v/>
      </c>
      <c r="Y159" s="303" t="str">
        <f>process02!CA162</f>
        <v/>
      </c>
      <c r="Z159" s="303" t="str">
        <f>process02!CB162</f>
        <v/>
      </c>
      <c r="AA159" s="303" t="str">
        <f>process02!CC162</f>
        <v/>
      </c>
      <c r="AB159" s="303" t="str">
        <f>process02!CD162</f>
        <v/>
      </c>
      <c r="AC159" s="303" t="str">
        <f>process02!CE162</f>
        <v/>
      </c>
      <c r="AD159" s="303" t="str">
        <f>process02!CF162</f>
        <v/>
      </c>
      <c r="AE159" s="303" t="str">
        <f>process02!CG162</f>
        <v/>
      </c>
      <c r="AF159" s="303" t="str">
        <f>process02!CH162</f>
        <v/>
      </c>
      <c r="AG159" s="303" t="str">
        <f>process02!CI162</f>
        <v/>
      </c>
      <c r="AH159" s="303" t="str">
        <f>process02!CJ162</f>
        <v/>
      </c>
      <c r="AI159" s="303" t="str">
        <f>process02!CK162</f>
        <v/>
      </c>
      <c r="AJ159" s="303" t="str">
        <f>process02!CL162</f>
        <v/>
      </c>
      <c r="AK159" s="303" t="str">
        <f>process02!CM162</f>
        <v/>
      </c>
      <c r="AL159" s="303" t="str">
        <f>process02!CN162</f>
        <v/>
      </c>
      <c r="AM159" s="303" t="str">
        <f>process02!CO162</f>
        <v/>
      </c>
      <c r="AN159" s="303" t="str">
        <f>process02!CP162</f>
        <v/>
      </c>
      <c r="AO159" s="303" t="str">
        <f>process02!CQ162</f>
        <v/>
      </c>
      <c r="AP159" s="303" t="str">
        <f>process02!CR162</f>
        <v/>
      </c>
      <c r="AQ159" s="303" t="str">
        <f>process02!CS162</f>
        <v/>
      </c>
      <c r="AR159" s="303" t="str">
        <f>process02!CT162</f>
        <v/>
      </c>
      <c r="AS159" s="303" t="str">
        <f>process02!CU162</f>
        <v/>
      </c>
      <c r="AT159" s="303" t="str">
        <f>process02!CV162</f>
        <v/>
      </c>
      <c r="AU159" s="303" t="str">
        <f>process02!CW162</f>
        <v/>
      </c>
      <c r="AV159" s="303" t="str">
        <f>process02!CX162</f>
        <v/>
      </c>
      <c r="AW159" s="303" t="str">
        <f>process02!CY162</f>
        <v/>
      </c>
      <c r="AX159" s="303" t="str">
        <f>process02!CZ162</f>
        <v/>
      </c>
      <c r="AY159" s="303" t="str">
        <f>process02!DA162</f>
        <v/>
      </c>
      <c r="AZ159" s="303" t="str">
        <f>process02!DB162</f>
        <v/>
      </c>
      <c r="BA159" s="303" t="str">
        <f>process02!DC162</f>
        <v/>
      </c>
      <c r="BB159" s="304" t="str">
        <f>IF(Input02!CG151&lt;&gt;"",Input02!CG151,"")</f>
        <v/>
      </c>
    </row>
    <row r="160" spans="1:54" hidden="1" x14ac:dyDescent="0.35">
      <c r="A160" s="299">
        <f>IF(Input02!A152&lt;&gt;"",Input02!A152,"")</f>
        <v>147</v>
      </c>
      <c r="B160" s="30" t="str">
        <f>IF(Input02!B152&lt;&gt;"",Input02!B152,"")</f>
        <v/>
      </c>
      <c r="C160" s="299" t="str">
        <f>IF(Input02!C152&lt;&gt;"",Input02!C152,"")</f>
        <v/>
      </c>
      <c r="D160" s="301" t="str">
        <f>process02!BF163</f>
        <v/>
      </c>
      <c r="E160" s="301" t="str">
        <f>process02!BG163</f>
        <v/>
      </c>
      <c r="F160" s="301" t="str">
        <f>process02!BH163</f>
        <v/>
      </c>
      <c r="G160" s="301" t="str">
        <f>process02!BI163</f>
        <v/>
      </c>
      <c r="H160" s="301" t="str">
        <f>process02!BJ163</f>
        <v/>
      </c>
      <c r="I160" s="301" t="str">
        <f>process02!BK163</f>
        <v/>
      </c>
      <c r="J160" s="301" t="str">
        <f>process02!BL163</f>
        <v/>
      </c>
      <c r="K160" s="301" t="str">
        <f>process02!BM163</f>
        <v/>
      </c>
      <c r="L160" s="301" t="str">
        <f>process02!BN163</f>
        <v/>
      </c>
      <c r="M160" s="301" t="str">
        <f>process02!BO163</f>
        <v/>
      </c>
      <c r="N160" s="301" t="str">
        <f>process02!BP163</f>
        <v/>
      </c>
      <c r="O160" s="301" t="str">
        <f>process02!BQ163</f>
        <v/>
      </c>
      <c r="P160" s="301" t="str">
        <f>process02!BR163</f>
        <v/>
      </c>
      <c r="Q160" s="301" t="str">
        <f>process02!BS163</f>
        <v/>
      </c>
      <c r="R160" s="301" t="str">
        <f>process02!BT163</f>
        <v/>
      </c>
      <c r="S160" s="301" t="str">
        <f>process02!BU163</f>
        <v/>
      </c>
      <c r="T160" s="301" t="str">
        <f>process02!BV163</f>
        <v/>
      </c>
      <c r="U160" s="301" t="str">
        <f>process02!BW163</f>
        <v/>
      </c>
      <c r="V160" s="301" t="str">
        <f>process02!BX163</f>
        <v/>
      </c>
      <c r="W160" s="301" t="str">
        <f>process02!BY163</f>
        <v/>
      </c>
      <c r="X160" s="301" t="str">
        <f>process02!BZ163</f>
        <v/>
      </c>
      <c r="Y160" s="301" t="str">
        <f>process02!CA163</f>
        <v/>
      </c>
      <c r="Z160" s="301" t="str">
        <f>process02!CB163</f>
        <v/>
      </c>
      <c r="AA160" s="301" t="str">
        <f>process02!CC163</f>
        <v/>
      </c>
      <c r="AB160" s="301" t="str">
        <f>process02!CD163</f>
        <v/>
      </c>
      <c r="AC160" s="301" t="str">
        <f>process02!CE163</f>
        <v/>
      </c>
      <c r="AD160" s="301" t="str">
        <f>process02!CF163</f>
        <v/>
      </c>
      <c r="AE160" s="301" t="str">
        <f>process02!CG163</f>
        <v/>
      </c>
      <c r="AF160" s="301" t="str">
        <f>process02!CH163</f>
        <v/>
      </c>
      <c r="AG160" s="301" t="str">
        <f>process02!CI163</f>
        <v/>
      </c>
      <c r="AH160" s="301" t="str">
        <f>process02!CJ163</f>
        <v/>
      </c>
      <c r="AI160" s="301" t="str">
        <f>process02!CK163</f>
        <v/>
      </c>
      <c r="AJ160" s="301" t="str">
        <f>process02!CL163</f>
        <v/>
      </c>
      <c r="AK160" s="301" t="str">
        <f>process02!CM163</f>
        <v/>
      </c>
      <c r="AL160" s="301" t="str">
        <f>process02!CN163</f>
        <v/>
      </c>
      <c r="AM160" s="301" t="str">
        <f>process02!CO163</f>
        <v/>
      </c>
      <c r="AN160" s="301" t="str">
        <f>process02!CP163</f>
        <v/>
      </c>
      <c r="AO160" s="301" t="str">
        <f>process02!CQ163</f>
        <v/>
      </c>
      <c r="AP160" s="301" t="str">
        <f>process02!CR163</f>
        <v/>
      </c>
      <c r="AQ160" s="301" t="str">
        <f>process02!CS163</f>
        <v/>
      </c>
      <c r="AR160" s="301" t="str">
        <f>process02!CT163</f>
        <v/>
      </c>
      <c r="AS160" s="301" t="str">
        <f>process02!CU163</f>
        <v/>
      </c>
      <c r="AT160" s="301" t="str">
        <f>process02!CV163</f>
        <v/>
      </c>
      <c r="AU160" s="301" t="str">
        <f>process02!CW163</f>
        <v/>
      </c>
      <c r="AV160" s="301" t="str">
        <f>process02!CX163</f>
        <v/>
      </c>
      <c r="AW160" s="301" t="str">
        <f>process02!CY163</f>
        <v/>
      </c>
      <c r="AX160" s="301" t="str">
        <f>process02!CZ163</f>
        <v/>
      </c>
      <c r="AY160" s="301" t="str">
        <f>process02!DA163</f>
        <v/>
      </c>
      <c r="AZ160" s="301" t="str">
        <f>process02!DB163</f>
        <v/>
      </c>
      <c r="BA160" s="301" t="str">
        <f>process02!DC163</f>
        <v/>
      </c>
      <c r="BB160" s="302" t="str">
        <f>IF(Input02!CG152&lt;&gt;"",Input02!CG152,"")</f>
        <v/>
      </c>
    </row>
    <row r="161" spans="1:54" hidden="1" x14ac:dyDescent="0.35">
      <c r="A161" s="300">
        <f>IF(Input02!A153&lt;&gt;"",Input02!A153,"")</f>
        <v>148</v>
      </c>
      <c r="B161" s="292" t="str">
        <f>IF(Input02!B153&lt;&gt;"",Input02!B153,"")</f>
        <v/>
      </c>
      <c r="C161" s="300" t="str">
        <f>IF(Input02!C153&lt;&gt;"",Input02!C153,"")</f>
        <v/>
      </c>
      <c r="D161" s="303" t="str">
        <f>process02!BF164</f>
        <v/>
      </c>
      <c r="E161" s="303" t="str">
        <f>process02!BG164</f>
        <v/>
      </c>
      <c r="F161" s="303" t="str">
        <f>process02!BH164</f>
        <v/>
      </c>
      <c r="G161" s="303" t="str">
        <f>process02!BI164</f>
        <v/>
      </c>
      <c r="H161" s="303" t="str">
        <f>process02!BJ164</f>
        <v/>
      </c>
      <c r="I161" s="303" t="str">
        <f>process02!BK164</f>
        <v/>
      </c>
      <c r="J161" s="303" t="str">
        <f>process02!BL164</f>
        <v/>
      </c>
      <c r="K161" s="303" t="str">
        <f>process02!BM164</f>
        <v/>
      </c>
      <c r="L161" s="303" t="str">
        <f>process02!BN164</f>
        <v/>
      </c>
      <c r="M161" s="303" t="str">
        <f>process02!BO164</f>
        <v/>
      </c>
      <c r="N161" s="303" t="str">
        <f>process02!BP164</f>
        <v/>
      </c>
      <c r="O161" s="303" t="str">
        <f>process02!BQ164</f>
        <v/>
      </c>
      <c r="P161" s="303" t="str">
        <f>process02!BR164</f>
        <v/>
      </c>
      <c r="Q161" s="303" t="str">
        <f>process02!BS164</f>
        <v/>
      </c>
      <c r="R161" s="303" t="str">
        <f>process02!BT164</f>
        <v/>
      </c>
      <c r="S161" s="303" t="str">
        <f>process02!BU164</f>
        <v/>
      </c>
      <c r="T161" s="303" t="str">
        <f>process02!BV164</f>
        <v/>
      </c>
      <c r="U161" s="303" t="str">
        <f>process02!BW164</f>
        <v/>
      </c>
      <c r="V161" s="303" t="str">
        <f>process02!BX164</f>
        <v/>
      </c>
      <c r="W161" s="303" t="str">
        <f>process02!BY164</f>
        <v/>
      </c>
      <c r="X161" s="303" t="str">
        <f>process02!BZ164</f>
        <v/>
      </c>
      <c r="Y161" s="303" t="str">
        <f>process02!CA164</f>
        <v/>
      </c>
      <c r="Z161" s="303" t="str">
        <f>process02!CB164</f>
        <v/>
      </c>
      <c r="AA161" s="303" t="str">
        <f>process02!CC164</f>
        <v/>
      </c>
      <c r="AB161" s="303" t="str">
        <f>process02!CD164</f>
        <v/>
      </c>
      <c r="AC161" s="303" t="str">
        <f>process02!CE164</f>
        <v/>
      </c>
      <c r="AD161" s="303" t="str">
        <f>process02!CF164</f>
        <v/>
      </c>
      <c r="AE161" s="303" t="str">
        <f>process02!CG164</f>
        <v/>
      </c>
      <c r="AF161" s="303" t="str">
        <f>process02!CH164</f>
        <v/>
      </c>
      <c r="AG161" s="303" t="str">
        <f>process02!CI164</f>
        <v/>
      </c>
      <c r="AH161" s="303" t="str">
        <f>process02!CJ164</f>
        <v/>
      </c>
      <c r="AI161" s="303" t="str">
        <f>process02!CK164</f>
        <v/>
      </c>
      <c r="AJ161" s="303" t="str">
        <f>process02!CL164</f>
        <v/>
      </c>
      <c r="AK161" s="303" t="str">
        <f>process02!CM164</f>
        <v/>
      </c>
      <c r="AL161" s="303" t="str">
        <f>process02!CN164</f>
        <v/>
      </c>
      <c r="AM161" s="303" t="str">
        <f>process02!CO164</f>
        <v/>
      </c>
      <c r="AN161" s="303" t="str">
        <f>process02!CP164</f>
        <v/>
      </c>
      <c r="AO161" s="303" t="str">
        <f>process02!CQ164</f>
        <v/>
      </c>
      <c r="AP161" s="303" t="str">
        <f>process02!CR164</f>
        <v/>
      </c>
      <c r="AQ161" s="303" t="str">
        <f>process02!CS164</f>
        <v/>
      </c>
      <c r="AR161" s="303" t="str">
        <f>process02!CT164</f>
        <v/>
      </c>
      <c r="AS161" s="303" t="str">
        <f>process02!CU164</f>
        <v/>
      </c>
      <c r="AT161" s="303" t="str">
        <f>process02!CV164</f>
        <v/>
      </c>
      <c r="AU161" s="303" t="str">
        <f>process02!CW164</f>
        <v/>
      </c>
      <c r="AV161" s="303" t="str">
        <f>process02!CX164</f>
        <v/>
      </c>
      <c r="AW161" s="303" t="str">
        <f>process02!CY164</f>
        <v/>
      </c>
      <c r="AX161" s="303" t="str">
        <f>process02!CZ164</f>
        <v/>
      </c>
      <c r="AY161" s="303" t="str">
        <f>process02!DA164</f>
        <v/>
      </c>
      <c r="AZ161" s="303" t="str">
        <f>process02!DB164</f>
        <v/>
      </c>
      <c r="BA161" s="303" t="str">
        <f>process02!DC164</f>
        <v/>
      </c>
      <c r="BB161" s="304" t="str">
        <f>IF(Input02!CG153&lt;&gt;"",Input02!CG153,"")</f>
        <v/>
      </c>
    </row>
    <row r="162" spans="1:54" hidden="1" x14ac:dyDescent="0.35">
      <c r="A162" s="299">
        <f>IF(Input02!A154&lt;&gt;"",Input02!A154,"")</f>
        <v>149</v>
      </c>
      <c r="B162" s="30" t="str">
        <f>IF(Input02!B154&lt;&gt;"",Input02!B154,"")</f>
        <v/>
      </c>
      <c r="C162" s="299" t="str">
        <f>IF(Input02!C154&lt;&gt;"",Input02!C154,"")</f>
        <v/>
      </c>
      <c r="D162" s="301" t="str">
        <f>process02!BF165</f>
        <v/>
      </c>
      <c r="E162" s="301" t="str">
        <f>process02!BG165</f>
        <v/>
      </c>
      <c r="F162" s="301" t="str">
        <f>process02!BH165</f>
        <v/>
      </c>
      <c r="G162" s="301" t="str">
        <f>process02!BI165</f>
        <v/>
      </c>
      <c r="H162" s="301" t="str">
        <f>process02!BJ165</f>
        <v/>
      </c>
      <c r="I162" s="301" t="str">
        <f>process02!BK165</f>
        <v/>
      </c>
      <c r="J162" s="301" t="str">
        <f>process02!BL165</f>
        <v/>
      </c>
      <c r="K162" s="301" t="str">
        <f>process02!BM165</f>
        <v/>
      </c>
      <c r="L162" s="301" t="str">
        <f>process02!BN165</f>
        <v/>
      </c>
      <c r="M162" s="301" t="str">
        <f>process02!BO165</f>
        <v/>
      </c>
      <c r="N162" s="301" t="str">
        <f>process02!BP165</f>
        <v/>
      </c>
      <c r="O162" s="301" t="str">
        <f>process02!BQ165</f>
        <v/>
      </c>
      <c r="P162" s="301" t="str">
        <f>process02!BR165</f>
        <v/>
      </c>
      <c r="Q162" s="301" t="str">
        <f>process02!BS165</f>
        <v/>
      </c>
      <c r="R162" s="301" t="str">
        <f>process02!BT165</f>
        <v/>
      </c>
      <c r="S162" s="301" t="str">
        <f>process02!BU165</f>
        <v/>
      </c>
      <c r="T162" s="301" t="str">
        <f>process02!BV165</f>
        <v/>
      </c>
      <c r="U162" s="301" t="str">
        <f>process02!BW165</f>
        <v/>
      </c>
      <c r="V162" s="301" t="str">
        <f>process02!BX165</f>
        <v/>
      </c>
      <c r="W162" s="301" t="str">
        <f>process02!BY165</f>
        <v/>
      </c>
      <c r="X162" s="301" t="str">
        <f>process02!BZ165</f>
        <v/>
      </c>
      <c r="Y162" s="301" t="str">
        <f>process02!CA165</f>
        <v/>
      </c>
      <c r="Z162" s="301" t="str">
        <f>process02!CB165</f>
        <v/>
      </c>
      <c r="AA162" s="301" t="str">
        <f>process02!CC165</f>
        <v/>
      </c>
      <c r="AB162" s="301" t="str">
        <f>process02!CD165</f>
        <v/>
      </c>
      <c r="AC162" s="301" t="str">
        <f>process02!CE165</f>
        <v/>
      </c>
      <c r="AD162" s="301" t="str">
        <f>process02!CF165</f>
        <v/>
      </c>
      <c r="AE162" s="301" t="str">
        <f>process02!CG165</f>
        <v/>
      </c>
      <c r="AF162" s="301" t="str">
        <f>process02!CH165</f>
        <v/>
      </c>
      <c r="AG162" s="301" t="str">
        <f>process02!CI165</f>
        <v/>
      </c>
      <c r="AH162" s="301" t="str">
        <f>process02!CJ165</f>
        <v/>
      </c>
      <c r="AI162" s="301" t="str">
        <f>process02!CK165</f>
        <v/>
      </c>
      <c r="AJ162" s="301" t="str">
        <f>process02!CL165</f>
        <v/>
      </c>
      <c r="AK162" s="301" t="str">
        <f>process02!CM165</f>
        <v/>
      </c>
      <c r="AL162" s="301" t="str">
        <f>process02!CN165</f>
        <v/>
      </c>
      <c r="AM162" s="301" t="str">
        <f>process02!CO165</f>
        <v/>
      </c>
      <c r="AN162" s="301" t="str">
        <f>process02!CP165</f>
        <v/>
      </c>
      <c r="AO162" s="301" t="str">
        <f>process02!CQ165</f>
        <v/>
      </c>
      <c r="AP162" s="301" t="str">
        <f>process02!CR165</f>
        <v/>
      </c>
      <c r="AQ162" s="301" t="str">
        <f>process02!CS165</f>
        <v/>
      </c>
      <c r="AR162" s="301" t="str">
        <f>process02!CT165</f>
        <v/>
      </c>
      <c r="AS162" s="301" t="str">
        <f>process02!CU165</f>
        <v/>
      </c>
      <c r="AT162" s="301" t="str">
        <f>process02!CV165</f>
        <v/>
      </c>
      <c r="AU162" s="301" t="str">
        <f>process02!CW165</f>
        <v/>
      </c>
      <c r="AV162" s="301" t="str">
        <f>process02!CX165</f>
        <v/>
      </c>
      <c r="AW162" s="301" t="str">
        <f>process02!CY165</f>
        <v/>
      </c>
      <c r="AX162" s="301" t="str">
        <f>process02!CZ165</f>
        <v/>
      </c>
      <c r="AY162" s="301" t="str">
        <f>process02!DA165</f>
        <v/>
      </c>
      <c r="AZ162" s="301" t="str">
        <f>process02!DB165</f>
        <v/>
      </c>
      <c r="BA162" s="301" t="str">
        <f>process02!DC165</f>
        <v/>
      </c>
      <c r="BB162" s="302" t="str">
        <f>IF(Input02!CG154&lt;&gt;"",Input02!CG154,"")</f>
        <v/>
      </c>
    </row>
    <row r="163" spans="1:54" hidden="1" x14ac:dyDescent="0.35">
      <c r="A163" s="300">
        <f>IF(Input02!A155&lt;&gt;"",Input02!A155,"")</f>
        <v>150</v>
      </c>
      <c r="B163" s="292" t="str">
        <f>IF(Input02!B155&lt;&gt;"",Input02!B155,"")</f>
        <v/>
      </c>
      <c r="C163" s="300" t="str">
        <f>IF(Input02!C155&lt;&gt;"",Input02!C155,"")</f>
        <v/>
      </c>
      <c r="D163" s="303" t="str">
        <f>process02!BF166</f>
        <v/>
      </c>
      <c r="E163" s="303" t="str">
        <f>process02!BG166</f>
        <v/>
      </c>
      <c r="F163" s="303" t="str">
        <f>process02!BH166</f>
        <v/>
      </c>
      <c r="G163" s="303" t="str">
        <f>process02!BI166</f>
        <v/>
      </c>
      <c r="H163" s="303" t="str">
        <f>process02!BJ166</f>
        <v/>
      </c>
      <c r="I163" s="303" t="str">
        <f>process02!BK166</f>
        <v/>
      </c>
      <c r="J163" s="303" t="str">
        <f>process02!BL166</f>
        <v/>
      </c>
      <c r="K163" s="303" t="str">
        <f>process02!BM166</f>
        <v/>
      </c>
      <c r="L163" s="303" t="str">
        <f>process02!BN166</f>
        <v/>
      </c>
      <c r="M163" s="303" t="str">
        <f>process02!BO166</f>
        <v/>
      </c>
      <c r="N163" s="303" t="str">
        <f>process02!BP166</f>
        <v/>
      </c>
      <c r="O163" s="303" t="str">
        <f>process02!BQ166</f>
        <v/>
      </c>
      <c r="P163" s="303" t="str">
        <f>process02!BR166</f>
        <v/>
      </c>
      <c r="Q163" s="303" t="str">
        <f>process02!BS166</f>
        <v/>
      </c>
      <c r="R163" s="303" t="str">
        <f>process02!BT166</f>
        <v/>
      </c>
      <c r="S163" s="303" t="str">
        <f>process02!BU166</f>
        <v/>
      </c>
      <c r="T163" s="303" t="str">
        <f>process02!BV166</f>
        <v/>
      </c>
      <c r="U163" s="303" t="str">
        <f>process02!BW166</f>
        <v/>
      </c>
      <c r="V163" s="303" t="str">
        <f>process02!BX166</f>
        <v/>
      </c>
      <c r="W163" s="303" t="str">
        <f>process02!BY166</f>
        <v/>
      </c>
      <c r="X163" s="303" t="str">
        <f>process02!BZ166</f>
        <v/>
      </c>
      <c r="Y163" s="303" t="str">
        <f>process02!CA166</f>
        <v/>
      </c>
      <c r="Z163" s="303" t="str">
        <f>process02!CB166</f>
        <v/>
      </c>
      <c r="AA163" s="303" t="str">
        <f>process02!CC166</f>
        <v/>
      </c>
      <c r="AB163" s="303" t="str">
        <f>process02!CD166</f>
        <v/>
      </c>
      <c r="AC163" s="303" t="str">
        <f>process02!CE166</f>
        <v/>
      </c>
      <c r="AD163" s="303" t="str">
        <f>process02!CF166</f>
        <v/>
      </c>
      <c r="AE163" s="303" t="str">
        <f>process02!CG166</f>
        <v/>
      </c>
      <c r="AF163" s="303" t="str">
        <f>process02!CH166</f>
        <v/>
      </c>
      <c r="AG163" s="303" t="str">
        <f>process02!CI166</f>
        <v/>
      </c>
      <c r="AH163" s="303" t="str">
        <f>process02!CJ166</f>
        <v/>
      </c>
      <c r="AI163" s="303" t="str">
        <f>process02!CK166</f>
        <v/>
      </c>
      <c r="AJ163" s="303" t="str">
        <f>process02!CL166</f>
        <v/>
      </c>
      <c r="AK163" s="303" t="str">
        <f>process02!CM166</f>
        <v/>
      </c>
      <c r="AL163" s="303" t="str">
        <f>process02!CN166</f>
        <v/>
      </c>
      <c r="AM163" s="303" t="str">
        <f>process02!CO166</f>
        <v/>
      </c>
      <c r="AN163" s="303" t="str">
        <f>process02!CP166</f>
        <v/>
      </c>
      <c r="AO163" s="303" t="str">
        <f>process02!CQ166</f>
        <v/>
      </c>
      <c r="AP163" s="303" t="str">
        <f>process02!CR166</f>
        <v/>
      </c>
      <c r="AQ163" s="303" t="str">
        <f>process02!CS166</f>
        <v/>
      </c>
      <c r="AR163" s="303" t="str">
        <f>process02!CT166</f>
        <v/>
      </c>
      <c r="AS163" s="303" t="str">
        <f>process02!CU166</f>
        <v/>
      </c>
      <c r="AT163" s="303" t="str">
        <f>process02!CV166</f>
        <v/>
      </c>
      <c r="AU163" s="303" t="str">
        <f>process02!CW166</f>
        <v/>
      </c>
      <c r="AV163" s="303" t="str">
        <f>process02!CX166</f>
        <v/>
      </c>
      <c r="AW163" s="303" t="str">
        <f>process02!CY166</f>
        <v/>
      </c>
      <c r="AX163" s="303" t="str">
        <f>process02!CZ166</f>
        <v/>
      </c>
      <c r="AY163" s="303" t="str">
        <f>process02!DA166</f>
        <v/>
      </c>
      <c r="AZ163" s="303" t="str">
        <f>process02!DB166</f>
        <v/>
      </c>
      <c r="BA163" s="303" t="str">
        <f>process02!DC166</f>
        <v/>
      </c>
      <c r="BB163" s="304" t="str">
        <f>IF(Input02!CG155&lt;&gt;"",Input02!CG155,"")</f>
        <v/>
      </c>
    </row>
    <row r="164" spans="1:54" hidden="1" x14ac:dyDescent="0.35">
      <c r="A164" s="299">
        <f>IF(Input02!A156&lt;&gt;"",Input02!A156,"")</f>
        <v>151</v>
      </c>
      <c r="B164" s="30" t="str">
        <f>IF(Input02!B156&lt;&gt;"",Input02!B156,"")</f>
        <v/>
      </c>
      <c r="C164" s="299" t="str">
        <f>IF(Input02!C156&lt;&gt;"",Input02!C156,"")</f>
        <v/>
      </c>
      <c r="D164" s="301" t="str">
        <f>process02!BF167</f>
        <v/>
      </c>
      <c r="E164" s="301" t="str">
        <f>process02!BG167</f>
        <v/>
      </c>
      <c r="F164" s="301" t="str">
        <f>process02!BH167</f>
        <v/>
      </c>
      <c r="G164" s="301" t="str">
        <f>process02!BI167</f>
        <v/>
      </c>
      <c r="H164" s="301" t="str">
        <f>process02!BJ167</f>
        <v/>
      </c>
      <c r="I164" s="301" t="str">
        <f>process02!BK167</f>
        <v/>
      </c>
      <c r="J164" s="301" t="str">
        <f>process02!BL167</f>
        <v/>
      </c>
      <c r="K164" s="301" t="str">
        <f>process02!BM167</f>
        <v/>
      </c>
      <c r="L164" s="301" t="str">
        <f>process02!BN167</f>
        <v/>
      </c>
      <c r="M164" s="301" t="str">
        <f>process02!BO167</f>
        <v/>
      </c>
      <c r="N164" s="301" t="str">
        <f>process02!BP167</f>
        <v/>
      </c>
      <c r="O164" s="301" t="str">
        <f>process02!BQ167</f>
        <v/>
      </c>
      <c r="P164" s="301" t="str">
        <f>process02!BR167</f>
        <v/>
      </c>
      <c r="Q164" s="301" t="str">
        <f>process02!BS167</f>
        <v/>
      </c>
      <c r="R164" s="301" t="str">
        <f>process02!BT167</f>
        <v/>
      </c>
      <c r="S164" s="301" t="str">
        <f>process02!BU167</f>
        <v/>
      </c>
      <c r="T164" s="301" t="str">
        <f>process02!BV167</f>
        <v/>
      </c>
      <c r="U164" s="301" t="str">
        <f>process02!BW167</f>
        <v/>
      </c>
      <c r="V164" s="301" t="str">
        <f>process02!BX167</f>
        <v/>
      </c>
      <c r="W164" s="301" t="str">
        <f>process02!BY167</f>
        <v/>
      </c>
      <c r="X164" s="301" t="str">
        <f>process02!BZ167</f>
        <v/>
      </c>
      <c r="Y164" s="301" t="str">
        <f>process02!CA167</f>
        <v/>
      </c>
      <c r="Z164" s="301" t="str">
        <f>process02!CB167</f>
        <v/>
      </c>
      <c r="AA164" s="301" t="str">
        <f>process02!CC167</f>
        <v/>
      </c>
      <c r="AB164" s="301" t="str">
        <f>process02!CD167</f>
        <v/>
      </c>
      <c r="AC164" s="301" t="str">
        <f>process02!CE167</f>
        <v/>
      </c>
      <c r="AD164" s="301" t="str">
        <f>process02!CF167</f>
        <v/>
      </c>
      <c r="AE164" s="301" t="str">
        <f>process02!CG167</f>
        <v/>
      </c>
      <c r="AF164" s="301" t="str">
        <f>process02!CH167</f>
        <v/>
      </c>
      <c r="AG164" s="301" t="str">
        <f>process02!CI167</f>
        <v/>
      </c>
      <c r="AH164" s="301" t="str">
        <f>process02!CJ167</f>
        <v/>
      </c>
      <c r="AI164" s="301" t="str">
        <f>process02!CK167</f>
        <v/>
      </c>
      <c r="AJ164" s="301" t="str">
        <f>process02!CL167</f>
        <v/>
      </c>
      <c r="AK164" s="301" t="str">
        <f>process02!CM167</f>
        <v/>
      </c>
      <c r="AL164" s="301" t="str">
        <f>process02!CN167</f>
        <v/>
      </c>
      <c r="AM164" s="301" t="str">
        <f>process02!CO167</f>
        <v/>
      </c>
      <c r="AN164" s="301" t="str">
        <f>process02!CP167</f>
        <v/>
      </c>
      <c r="AO164" s="301" t="str">
        <f>process02!CQ167</f>
        <v/>
      </c>
      <c r="AP164" s="301" t="str">
        <f>process02!CR167</f>
        <v/>
      </c>
      <c r="AQ164" s="301" t="str">
        <f>process02!CS167</f>
        <v/>
      </c>
      <c r="AR164" s="301" t="str">
        <f>process02!CT167</f>
        <v/>
      </c>
      <c r="AS164" s="301" t="str">
        <f>process02!CU167</f>
        <v/>
      </c>
      <c r="AT164" s="301" t="str">
        <f>process02!CV167</f>
        <v/>
      </c>
      <c r="AU164" s="301" t="str">
        <f>process02!CW167</f>
        <v/>
      </c>
      <c r="AV164" s="301" t="str">
        <f>process02!CX167</f>
        <v/>
      </c>
      <c r="AW164" s="301" t="str">
        <f>process02!CY167</f>
        <v/>
      </c>
      <c r="AX164" s="301" t="str">
        <f>process02!CZ167</f>
        <v/>
      </c>
      <c r="AY164" s="301" t="str">
        <f>process02!DA167</f>
        <v/>
      </c>
      <c r="AZ164" s="301" t="str">
        <f>process02!DB167</f>
        <v/>
      </c>
      <c r="BA164" s="301" t="str">
        <f>process02!DC167</f>
        <v/>
      </c>
      <c r="BB164" s="302" t="str">
        <f>IF(Input02!CG156&lt;&gt;"",Input02!CG156,"")</f>
        <v/>
      </c>
    </row>
    <row r="165" spans="1:54" hidden="1" x14ac:dyDescent="0.35">
      <c r="A165" s="300">
        <f>IF(Input02!A157&lt;&gt;"",Input02!A157,"")</f>
        <v>152</v>
      </c>
      <c r="B165" s="292" t="str">
        <f>IF(Input02!B157&lt;&gt;"",Input02!B157,"")</f>
        <v/>
      </c>
      <c r="C165" s="300" t="str">
        <f>IF(Input02!C157&lt;&gt;"",Input02!C157,"")</f>
        <v/>
      </c>
      <c r="D165" s="303" t="str">
        <f>process02!BF168</f>
        <v/>
      </c>
      <c r="E165" s="303" t="str">
        <f>process02!BG168</f>
        <v/>
      </c>
      <c r="F165" s="303" t="str">
        <f>process02!BH168</f>
        <v/>
      </c>
      <c r="G165" s="303" t="str">
        <f>process02!BI168</f>
        <v/>
      </c>
      <c r="H165" s="303" t="str">
        <f>process02!BJ168</f>
        <v/>
      </c>
      <c r="I165" s="303" t="str">
        <f>process02!BK168</f>
        <v/>
      </c>
      <c r="J165" s="303" t="str">
        <f>process02!BL168</f>
        <v/>
      </c>
      <c r="K165" s="303" t="str">
        <f>process02!BM168</f>
        <v/>
      </c>
      <c r="L165" s="303" t="str">
        <f>process02!BN168</f>
        <v/>
      </c>
      <c r="M165" s="303" t="str">
        <f>process02!BO168</f>
        <v/>
      </c>
      <c r="N165" s="303" t="str">
        <f>process02!BP168</f>
        <v/>
      </c>
      <c r="O165" s="303" t="str">
        <f>process02!BQ168</f>
        <v/>
      </c>
      <c r="P165" s="303" t="str">
        <f>process02!BR168</f>
        <v/>
      </c>
      <c r="Q165" s="303" t="str">
        <f>process02!BS168</f>
        <v/>
      </c>
      <c r="R165" s="303" t="str">
        <f>process02!BT168</f>
        <v/>
      </c>
      <c r="S165" s="303" t="str">
        <f>process02!BU168</f>
        <v/>
      </c>
      <c r="T165" s="303" t="str">
        <f>process02!BV168</f>
        <v/>
      </c>
      <c r="U165" s="303" t="str">
        <f>process02!BW168</f>
        <v/>
      </c>
      <c r="V165" s="303" t="str">
        <f>process02!BX168</f>
        <v/>
      </c>
      <c r="W165" s="303" t="str">
        <f>process02!BY168</f>
        <v/>
      </c>
      <c r="X165" s="303" t="str">
        <f>process02!BZ168</f>
        <v/>
      </c>
      <c r="Y165" s="303" t="str">
        <f>process02!CA168</f>
        <v/>
      </c>
      <c r="Z165" s="303" t="str">
        <f>process02!CB168</f>
        <v/>
      </c>
      <c r="AA165" s="303" t="str">
        <f>process02!CC168</f>
        <v/>
      </c>
      <c r="AB165" s="303" t="str">
        <f>process02!CD168</f>
        <v/>
      </c>
      <c r="AC165" s="303" t="str">
        <f>process02!CE168</f>
        <v/>
      </c>
      <c r="AD165" s="303" t="str">
        <f>process02!CF168</f>
        <v/>
      </c>
      <c r="AE165" s="303" t="str">
        <f>process02!CG168</f>
        <v/>
      </c>
      <c r="AF165" s="303" t="str">
        <f>process02!CH168</f>
        <v/>
      </c>
      <c r="AG165" s="303" t="str">
        <f>process02!CI168</f>
        <v/>
      </c>
      <c r="AH165" s="303" t="str">
        <f>process02!CJ168</f>
        <v/>
      </c>
      <c r="AI165" s="303" t="str">
        <f>process02!CK168</f>
        <v/>
      </c>
      <c r="AJ165" s="303" t="str">
        <f>process02!CL168</f>
        <v/>
      </c>
      <c r="AK165" s="303" t="str">
        <f>process02!CM168</f>
        <v/>
      </c>
      <c r="AL165" s="303" t="str">
        <f>process02!CN168</f>
        <v/>
      </c>
      <c r="AM165" s="303" t="str">
        <f>process02!CO168</f>
        <v/>
      </c>
      <c r="AN165" s="303" t="str">
        <f>process02!CP168</f>
        <v/>
      </c>
      <c r="AO165" s="303" t="str">
        <f>process02!CQ168</f>
        <v/>
      </c>
      <c r="AP165" s="303" t="str">
        <f>process02!CR168</f>
        <v/>
      </c>
      <c r="AQ165" s="303" t="str">
        <f>process02!CS168</f>
        <v/>
      </c>
      <c r="AR165" s="303" t="str">
        <f>process02!CT168</f>
        <v/>
      </c>
      <c r="AS165" s="303" t="str">
        <f>process02!CU168</f>
        <v/>
      </c>
      <c r="AT165" s="303" t="str">
        <f>process02!CV168</f>
        <v/>
      </c>
      <c r="AU165" s="303" t="str">
        <f>process02!CW168</f>
        <v/>
      </c>
      <c r="AV165" s="303" t="str">
        <f>process02!CX168</f>
        <v/>
      </c>
      <c r="AW165" s="303" t="str">
        <f>process02!CY168</f>
        <v/>
      </c>
      <c r="AX165" s="303" t="str">
        <f>process02!CZ168</f>
        <v/>
      </c>
      <c r="AY165" s="303" t="str">
        <f>process02!DA168</f>
        <v/>
      </c>
      <c r="AZ165" s="303" t="str">
        <f>process02!DB168</f>
        <v/>
      </c>
      <c r="BA165" s="303" t="str">
        <f>process02!DC168</f>
        <v/>
      </c>
      <c r="BB165" s="304" t="str">
        <f>IF(Input02!CG157&lt;&gt;"",Input02!CG157,"")</f>
        <v/>
      </c>
    </row>
    <row r="166" spans="1:54" hidden="1" x14ac:dyDescent="0.35">
      <c r="A166" s="299">
        <f>IF(Input02!A158&lt;&gt;"",Input02!A158,"")</f>
        <v>153</v>
      </c>
      <c r="B166" s="30" t="str">
        <f>IF(Input02!B158&lt;&gt;"",Input02!B158,"")</f>
        <v/>
      </c>
      <c r="C166" s="299" t="str">
        <f>IF(Input02!C158&lt;&gt;"",Input02!C158,"")</f>
        <v/>
      </c>
      <c r="D166" s="301" t="str">
        <f>process02!BF169</f>
        <v/>
      </c>
      <c r="E166" s="301" t="str">
        <f>process02!BG169</f>
        <v/>
      </c>
      <c r="F166" s="301" t="str">
        <f>process02!BH169</f>
        <v/>
      </c>
      <c r="G166" s="301" t="str">
        <f>process02!BI169</f>
        <v/>
      </c>
      <c r="H166" s="301" t="str">
        <f>process02!BJ169</f>
        <v/>
      </c>
      <c r="I166" s="301" t="str">
        <f>process02!BK169</f>
        <v/>
      </c>
      <c r="J166" s="301" t="str">
        <f>process02!BL169</f>
        <v/>
      </c>
      <c r="K166" s="301" t="str">
        <f>process02!BM169</f>
        <v/>
      </c>
      <c r="L166" s="301" t="str">
        <f>process02!BN169</f>
        <v/>
      </c>
      <c r="M166" s="301" t="str">
        <f>process02!BO169</f>
        <v/>
      </c>
      <c r="N166" s="301" t="str">
        <f>process02!BP169</f>
        <v/>
      </c>
      <c r="O166" s="301" t="str">
        <f>process02!BQ169</f>
        <v/>
      </c>
      <c r="P166" s="301" t="str">
        <f>process02!BR169</f>
        <v/>
      </c>
      <c r="Q166" s="301" t="str">
        <f>process02!BS169</f>
        <v/>
      </c>
      <c r="R166" s="301" t="str">
        <f>process02!BT169</f>
        <v/>
      </c>
      <c r="S166" s="301" t="str">
        <f>process02!BU169</f>
        <v/>
      </c>
      <c r="T166" s="301" t="str">
        <f>process02!BV169</f>
        <v/>
      </c>
      <c r="U166" s="301" t="str">
        <f>process02!BW169</f>
        <v/>
      </c>
      <c r="V166" s="301" t="str">
        <f>process02!BX169</f>
        <v/>
      </c>
      <c r="W166" s="301" t="str">
        <f>process02!BY169</f>
        <v/>
      </c>
      <c r="X166" s="301" t="str">
        <f>process02!BZ169</f>
        <v/>
      </c>
      <c r="Y166" s="301" t="str">
        <f>process02!CA169</f>
        <v/>
      </c>
      <c r="Z166" s="301" t="str">
        <f>process02!CB169</f>
        <v/>
      </c>
      <c r="AA166" s="301" t="str">
        <f>process02!CC169</f>
        <v/>
      </c>
      <c r="AB166" s="301" t="str">
        <f>process02!CD169</f>
        <v/>
      </c>
      <c r="AC166" s="301" t="str">
        <f>process02!CE169</f>
        <v/>
      </c>
      <c r="AD166" s="301" t="str">
        <f>process02!CF169</f>
        <v/>
      </c>
      <c r="AE166" s="301" t="str">
        <f>process02!CG169</f>
        <v/>
      </c>
      <c r="AF166" s="301" t="str">
        <f>process02!CH169</f>
        <v/>
      </c>
      <c r="AG166" s="301" t="str">
        <f>process02!CI169</f>
        <v/>
      </c>
      <c r="AH166" s="301" t="str">
        <f>process02!CJ169</f>
        <v/>
      </c>
      <c r="AI166" s="301" t="str">
        <f>process02!CK169</f>
        <v/>
      </c>
      <c r="AJ166" s="301" t="str">
        <f>process02!CL169</f>
        <v/>
      </c>
      <c r="AK166" s="301" t="str">
        <f>process02!CM169</f>
        <v/>
      </c>
      <c r="AL166" s="301" t="str">
        <f>process02!CN169</f>
        <v/>
      </c>
      <c r="AM166" s="301" t="str">
        <f>process02!CO169</f>
        <v/>
      </c>
      <c r="AN166" s="301" t="str">
        <f>process02!CP169</f>
        <v/>
      </c>
      <c r="AO166" s="301" t="str">
        <f>process02!CQ169</f>
        <v/>
      </c>
      <c r="AP166" s="301" t="str">
        <f>process02!CR169</f>
        <v/>
      </c>
      <c r="AQ166" s="301" t="str">
        <f>process02!CS169</f>
        <v/>
      </c>
      <c r="AR166" s="301" t="str">
        <f>process02!CT169</f>
        <v/>
      </c>
      <c r="AS166" s="301" t="str">
        <f>process02!CU169</f>
        <v/>
      </c>
      <c r="AT166" s="301" t="str">
        <f>process02!CV169</f>
        <v/>
      </c>
      <c r="AU166" s="301" t="str">
        <f>process02!CW169</f>
        <v/>
      </c>
      <c r="AV166" s="301" t="str">
        <f>process02!CX169</f>
        <v/>
      </c>
      <c r="AW166" s="301" t="str">
        <f>process02!CY169</f>
        <v/>
      </c>
      <c r="AX166" s="301" t="str">
        <f>process02!CZ169</f>
        <v/>
      </c>
      <c r="AY166" s="301" t="str">
        <f>process02!DA169</f>
        <v/>
      </c>
      <c r="AZ166" s="301" t="str">
        <f>process02!DB169</f>
        <v/>
      </c>
      <c r="BA166" s="301" t="str">
        <f>process02!DC169</f>
        <v/>
      </c>
      <c r="BB166" s="302" t="str">
        <f>IF(Input02!CG158&lt;&gt;"",Input02!CG158,"")</f>
        <v/>
      </c>
    </row>
    <row r="167" spans="1:54" hidden="1" x14ac:dyDescent="0.35">
      <c r="A167" s="300">
        <f>IF(Input02!A159&lt;&gt;"",Input02!A159,"")</f>
        <v>154</v>
      </c>
      <c r="B167" s="292" t="str">
        <f>IF(Input02!B159&lt;&gt;"",Input02!B159,"")</f>
        <v/>
      </c>
      <c r="C167" s="300" t="str">
        <f>IF(Input02!C159&lt;&gt;"",Input02!C159,"")</f>
        <v/>
      </c>
      <c r="D167" s="303" t="str">
        <f>process02!BF170</f>
        <v/>
      </c>
      <c r="E167" s="303" t="str">
        <f>process02!BG170</f>
        <v/>
      </c>
      <c r="F167" s="303" t="str">
        <f>process02!BH170</f>
        <v/>
      </c>
      <c r="G167" s="303" t="str">
        <f>process02!BI170</f>
        <v/>
      </c>
      <c r="H167" s="303" t="str">
        <f>process02!BJ170</f>
        <v/>
      </c>
      <c r="I167" s="303" t="str">
        <f>process02!BK170</f>
        <v/>
      </c>
      <c r="J167" s="303" t="str">
        <f>process02!BL170</f>
        <v/>
      </c>
      <c r="K167" s="303" t="str">
        <f>process02!BM170</f>
        <v/>
      </c>
      <c r="L167" s="303" t="str">
        <f>process02!BN170</f>
        <v/>
      </c>
      <c r="M167" s="303" t="str">
        <f>process02!BO170</f>
        <v/>
      </c>
      <c r="N167" s="303" t="str">
        <f>process02!BP170</f>
        <v/>
      </c>
      <c r="O167" s="303" t="str">
        <f>process02!BQ170</f>
        <v/>
      </c>
      <c r="P167" s="303" t="str">
        <f>process02!BR170</f>
        <v/>
      </c>
      <c r="Q167" s="303" t="str">
        <f>process02!BS170</f>
        <v/>
      </c>
      <c r="R167" s="303" t="str">
        <f>process02!BT170</f>
        <v/>
      </c>
      <c r="S167" s="303" t="str">
        <f>process02!BU170</f>
        <v/>
      </c>
      <c r="T167" s="303" t="str">
        <f>process02!BV170</f>
        <v/>
      </c>
      <c r="U167" s="303" t="str">
        <f>process02!BW170</f>
        <v/>
      </c>
      <c r="V167" s="303" t="str">
        <f>process02!BX170</f>
        <v/>
      </c>
      <c r="W167" s="303" t="str">
        <f>process02!BY170</f>
        <v/>
      </c>
      <c r="X167" s="303" t="str">
        <f>process02!BZ170</f>
        <v/>
      </c>
      <c r="Y167" s="303" t="str">
        <f>process02!CA170</f>
        <v/>
      </c>
      <c r="Z167" s="303" t="str">
        <f>process02!CB170</f>
        <v/>
      </c>
      <c r="AA167" s="303" t="str">
        <f>process02!CC170</f>
        <v/>
      </c>
      <c r="AB167" s="303" t="str">
        <f>process02!CD170</f>
        <v/>
      </c>
      <c r="AC167" s="303" t="str">
        <f>process02!CE170</f>
        <v/>
      </c>
      <c r="AD167" s="303" t="str">
        <f>process02!CF170</f>
        <v/>
      </c>
      <c r="AE167" s="303" t="str">
        <f>process02!CG170</f>
        <v/>
      </c>
      <c r="AF167" s="303" t="str">
        <f>process02!CH170</f>
        <v/>
      </c>
      <c r="AG167" s="303" t="str">
        <f>process02!CI170</f>
        <v/>
      </c>
      <c r="AH167" s="303" t="str">
        <f>process02!CJ170</f>
        <v/>
      </c>
      <c r="AI167" s="303" t="str">
        <f>process02!CK170</f>
        <v/>
      </c>
      <c r="AJ167" s="303" t="str">
        <f>process02!CL170</f>
        <v/>
      </c>
      <c r="AK167" s="303" t="str">
        <f>process02!CM170</f>
        <v/>
      </c>
      <c r="AL167" s="303" t="str">
        <f>process02!CN170</f>
        <v/>
      </c>
      <c r="AM167" s="303" t="str">
        <f>process02!CO170</f>
        <v/>
      </c>
      <c r="AN167" s="303" t="str">
        <f>process02!CP170</f>
        <v/>
      </c>
      <c r="AO167" s="303" t="str">
        <f>process02!CQ170</f>
        <v/>
      </c>
      <c r="AP167" s="303" t="str">
        <f>process02!CR170</f>
        <v/>
      </c>
      <c r="AQ167" s="303" t="str">
        <f>process02!CS170</f>
        <v/>
      </c>
      <c r="AR167" s="303" t="str">
        <f>process02!CT170</f>
        <v/>
      </c>
      <c r="AS167" s="303" t="str">
        <f>process02!CU170</f>
        <v/>
      </c>
      <c r="AT167" s="303" t="str">
        <f>process02!CV170</f>
        <v/>
      </c>
      <c r="AU167" s="303" t="str">
        <f>process02!CW170</f>
        <v/>
      </c>
      <c r="AV167" s="303" t="str">
        <f>process02!CX170</f>
        <v/>
      </c>
      <c r="AW167" s="303" t="str">
        <f>process02!CY170</f>
        <v/>
      </c>
      <c r="AX167" s="303" t="str">
        <f>process02!CZ170</f>
        <v/>
      </c>
      <c r="AY167" s="303" t="str">
        <f>process02!DA170</f>
        <v/>
      </c>
      <c r="AZ167" s="303" t="str">
        <f>process02!DB170</f>
        <v/>
      </c>
      <c r="BA167" s="303" t="str">
        <f>process02!DC170</f>
        <v/>
      </c>
      <c r="BB167" s="304" t="str">
        <f>IF(Input02!CG159&lt;&gt;"",Input02!CG159,"")</f>
        <v/>
      </c>
    </row>
    <row r="168" spans="1:54" hidden="1" x14ac:dyDescent="0.35">
      <c r="A168" s="299">
        <f>IF(Input02!A160&lt;&gt;"",Input02!A160,"")</f>
        <v>155</v>
      </c>
      <c r="B168" s="30" t="str">
        <f>IF(Input02!B160&lt;&gt;"",Input02!B160,"")</f>
        <v/>
      </c>
      <c r="C168" s="299" t="str">
        <f>IF(Input02!C160&lt;&gt;"",Input02!C160,"")</f>
        <v/>
      </c>
      <c r="D168" s="301" t="str">
        <f>process02!BF171</f>
        <v/>
      </c>
      <c r="E168" s="301" t="str">
        <f>process02!BG171</f>
        <v/>
      </c>
      <c r="F168" s="301" t="str">
        <f>process02!BH171</f>
        <v/>
      </c>
      <c r="G168" s="301" t="str">
        <f>process02!BI171</f>
        <v/>
      </c>
      <c r="H168" s="301" t="str">
        <f>process02!BJ171</f>
        <v/>
      </c>
      <c r="I168" s="301" t="str">
        <f>process02!BK171</f>
        <v/>
      </c>
      <c r="J168" s="301" t="str">
        <f>process02!BL171</f>
        <v/>
      </c>
      <c r="K168" s="301" t="str">
        <f>process02!BM171</f>
        <v/>
      </c>
      <c r="L168" s="301" t="str">
        <f>process02!BN171</f>
        <v/>
      </c>
      <c r="M168" s="301" t="str">
        <f>process02!BO171</f>
        <v/>
      </c>
      <c r="N168" s="301" t="str">
        <f>process02!BP171</f>
        <v/>
      </c>
      <c r="O168" s="301" t="str">
        <f>process02!BQ171</f>
        <v/>
      </c>
      <c r="P168" s="301" t="str">
        <f>process02!BR171</f>
        <v/>
      </c>
      <c r="Q168" s="301" t="str">
        <f>process02!BS171</f>
        <v/>
      </c>
      <c r="R168" s="301" t="str">
        <f>process02!BT171</f>
        <v/>
      </c>
      <c r="S168" s="301" t="str">
        <f>process02!BU171</f>
        <v/>
      </c>
      <c r="T168" s="301" t="str">
        <f>process02!BV171</f>
        <v/>
      </c>
      <c r="U168" s="301" t="str">
        <f>process02!BW171</f>
        <v/>
      </c>
      <c r="V168" s="301" t="str">
        <f>process02!BX171</f>
        <v/>
      </c>
      <c r="W168" s="301" t="str">
        <f>process02!BY171</f>
        <v/>
      </c>
      <c r="X168" s="301" t="str">
        <f>process02!BZ171</f>
        <v/>
      </c>
      <c r="Y168" s="301" t="str">
        <f>process02!CA171</f>
        <v/>
      </c>
      <c r="Z168" s="301" t="str">
        <f>process02!CB171</f>
        <v/>
      </c>
      <c r="AA168" s="301" t="str">
        <f>process02!CC171</f>
        <v/>
      </c>
      <c r="AB168" s="301" t="str">
        <f>process02!CD171</f>
        <v/>
      </c>
      <c r="AC168" s="301" t="str">
        <f>process02!CE171</f>
        <v/>
      </c>
      <c r="AD168" s="301" t="str">
        <f>process02!CF171</f>
        <v/>
      </c>
      <c r="AE168" s="301" t="str">
        <f>process02!CG171</f>
        <v/>
      </c>
      <c r="AF168" s="301" t="str">
        <f>process02!CH171</f>
        <v/>
      </c>
      <c r="AG168" s="301" t="str">
        <f>process02!CI171</f>
        <v/>
      </c>
      <c r="AH168" s="301" t="str">
        <f>process02!CJ171</f>
        <v/>
      </c>
      <c r="AI168" s="301" t="str">
        <f>process02!CK171</f>
        <v/>
      </c>
      <c r="AJ168" s="301" t="str">
        <f>process02!CL171</f>
        <v/>
      </c>
      <c r="AK168" s="301" t="str">
        <f>process02!CM171</f>
        <v/>
      </c>
      <c r="AL168" s="301" t="str">
        <f>process02!CN171</f>
        <v/>
      </c>
      <c r="AM168" s="301" t="str">
        <f>process02!CO171</f>
        <v/>
      </c>
      <c r="AN168" s="301" t="str">
        <f>process02!CP171</f>
        <v/>
      </c>
      <c r="AO168" s="301" t="str">
        <f>process02!CQ171</f>
        <v/>
      </c>
      <c r="AP168" s="301" t="str">
        <f>process02!CR171</f>
        <v/>
      </c>
      <c r="AQ168" s="301" t="str">
        <f>process02!CS171</f>
        <v/>
      </c>
      <c r="AR168" s="301" t="str">
        <f>process02!CT171</f>
        <v/>
      </c>
      <c r="AS168" s="301" t="str">
        <f>process02!CU171</f>
        <v/>
      </c>
      <c r="AT168" s="301" t="str">
        <f>process02!CV171</f>
        <v/>
      </c>
      <c r="AU168" s="301" t="str">
        <f>process02!CW171</f>
        <v/>
      </c>
      <c r="AV168" s="301" t="str">
        <f>process02!CX171</f>
        <v/>
      </c>
      <c r="AW168" s="301" t="str">
        <f>process02!CY171</f>
        <v/>
      </c>
      <c r="AX168" s="301" t="str">
        <f>process02!CZ171</f>
        <v/>
      </c>
      <c r="AY168" s="301" t="str">
        <f>process02!DA171</f>
        <v/>
      </c>
      <c r="AZ168" s="301" t="str">
        <f>process02!DB171</f>
        <v/>
      </c>
      <c r="BA168" s="301" t="str">
        <f>process02!DC171</f>
        <v/>
      </c>
      <c r="BB168" s="302" t="str">
        <f>IF(Input02!CG160&lt;&gt;"",Input02!CG160,"")</f>
        <v/>
      </c>
    </row>
    <row r="169" spans="1:54" hidden="1" x14ac:dyDescent="0.35">
      <c r="A169" s="300">
        <f>IF(Input02!A161&lt;&gt;"",Input02!A161,"")</f>
        <v>156</v>
      </c>
      <c r="B169" s="292" t="str">
        <f>IF(Input02!B161&lt;&gt;"",Input02!B161,"")</f>
        <v/>
      </c>
      <c r="C169" s="300" t="str">
        <f>IF(Input02!C161&lt;&gt;"",Input02!C161,"")</f>
        <v/>
      </c>
      <c r="D169" s="303" t="str">
        <f>process02!BF172</f>
        <v/>
      </c>
      <c r="E169" s="303" t="str">
        <f>process02!BG172</f>
        <v/>
      </c>
      <c r="F169" s="303" t="str">
        <f>process02!BH172</f>
        <v/>
      </c>
      <c r="G169" s="303" t="str">
        <f>process02!BI172</f>
        <v/>
      </c>
      <c r="H169" s="303" t="str">
        <f>process02!BJ172</f>
        <v/>
      </c>
      <c r="I169" s="303" t="str">
        <f>process02!BK172</f>
        <v/>
      </c>
      <c r="J169" s="303" t="str">
        <f>process02!BL172</f>
        <v/>
      </c>
      <c r="K169" s="303" t="str">
        <f>process02!BM172</f>
        <v/>
      </c>
      <c r="L169" s="303" t="str">
        <f>process02!BN172</f>
        <v/>
      </c>
      <c r="M169" s="303" t="str">
        <f>process02!BO172</f>
        <v/>
      </c>
      <c r="N169" s="303" t="str">
        <f>process02!BP172</f>
        <v/>
      </c>
      <c r="O169" s="303" t="str">
        <f>process02!BQ172</f>
        <v/>
      </c>
      <c r="P169" s="303" t="str">
        <f>process02!BR172</f>
        <v/>
      </c>
      <c r="Q169" s="303" t="str">
        <f>process02!BS172</f>
        <v/>
      </c>
      <c r="R169" s="303" t="str">
        <f>process02!BT172</f>
        <v/>
      </c>
      <c r="S169" s="303" t="str">
        <f>process02!BU172</f>
        <v/>
      </c>
      <c r="T169" s="303" t="str">
        <f>process02!BV172</f>
        <v/>
      </c>
      <c r="U169" s="303" t="str">
        <f>process02!BW172</f>
        <v/>
      </c>
      <c r="V169" s="303" t="str">
        <f>process02!BX172</f>
        <v/>
      </c>
      <c r="W169" s="303" t="str">
        <f>process02!BY172</f>
        <v/>
      </c>
      <c r="X169" s="303" t="str">
        <f>process02!BZ172</f>
        <v/>
      </c>
      <c r="Y169" s="303" t="str">
        <f>process02!CA172</f>
        <v/>
      </c>
      <c r="Z169" s="303" t="str">
        <f>process02!CB172</f>
        <v/>
      </c>
      <c r="AA169" s="303" t="str">
        <f>process02!CC172</f>
        <v/>
      </c>
      <c r="AB169" s="303" t="str">
        <f>process02!CD172</f>
        <v/>
      </c>
      <c r="AC169" s="303" t="str">
        <f>process02!CE172</f>
        <v/>
      </c>
      <c r="AD169" s="303" t="str">
        <f>process02!CF172</f>
        <v/>
      </c>
      <c r="AE169" s="303" t="str">
        <f>process02!CG172</f>
        <v/>
      </c>
      <c r="AF169" s="303" t="str">
        <f>process02!CH172</f>
        <v/>
      </c>
      <c r="AG169" s="303" t="str">
        <f>process02!CI172</f>
        <v/>
      </c>
      <c r="AH169" s="303" t="str">
        <f>process02!CJ172</f>
        <v/>
      </c>
      <c r="AI169" s="303" t="str">
        <f>process02!CK172</f>
        <v/>
      </c>
      <c r="AJ169" s="303" t="str">
        <f>process02!CL172</f>
        <v/>
      </c>
      <c r="AK169" s="303" t="str">
        <f>process02!CM172</f>
        <v/>
      </c>
      <c r="AL169" s="303" t="str">
        <f>process02!CN172</f>
        <v/>
      </c>
      <c r="AM169" s="303" t="str">
        <f>process02!CO172</f>
        <v/>
      </c>
      <c r="AN169" s="303" t="str">
        <f>process02!CP172</f>
        <v/>
      </c>
      <c r="AO169" s="303" t="str">
        <f>process02!CQ172</f>
        <v/>
      </c>
      <c r="AP169" s="303" t="str">
        <f>process02!CR172</f>
        <v/>
      </c>
      <c r="AQ169" s="303" t="str">
        <f>process02!CS172</f>
        <v/>
      </c>
      <c r="AR169" s="303" t="str">
        <f>process02!CT172</f>
        <v/>
      </c>
      <c r="AS169" s="303" t="str">
        <f>process02!CU172</f>
        <v/>
      </c>
      <c r="AT169" s="303" t="str">
        <f>process02!CV172</f>
        <v/>
      </c>
      <c r="AU169" s="303" t="str">
        <f>process02!CW172</f>
        <v/>
      </c>
      <c r="AV169" s="303" t="str">
        <f>process02!CX172</f>
        <v/>
      </c>
      <c r="AW169" s="303" t="str">
        <f>process02!CY172</f>
        <v/>
      </c>
      <c r="AX169" s="303" t="str">
        <f>process02!CZ172</f>
        <v/>
      </c>
      <c r="AY169" s="303" t="str">
        <f>process02!DA172</f>
        <v/>
      </c>
      <c r="AZ169" s="303" t="str">
        <f>process02!DB172</f>
        <v/>
      </c>
      <c r="BA169" s="303" t="str">
        <f>process02!DC172</f>
        <v/>
      </c>
      <c r="BB169" s="304" t="str">
        <f>IF(Input02!CG161&lt;&gt;"",Input02!CG161,"")</f>
        <v/>
      </c>
    </row>
    <row r="170" spans="1:54" hidden="1" x14ac:dyDescent="0.35">
      <c r="A170" s="299">
        <f>IF(Input02!A162&lt;&gt;"",Input02!A162,"")</f>
        <v>157</v>
      </c>
      <c r="B170" s="30" t="str">
        <f>IF(Input02!B162&lt;&gt;"",Input02!B162,"")</f>
        <v/>
      </c>
      <c r="C170" s="299" t="str">
        <f>IF(Input02!C162&lt;&gt;"",Input02!C162,"")</f>
        <v/>
      </c>
      <c r="D170" s="301" t="str">
        <f>process02!BF173</f>
        <v/>
      </c>
      <c r="E170" s="301" t="str">
        <f>process02!BG173</f>
        <v/>
      </c>
      <c r="F170" s="301" t="str">
        <f>process02!BH173</f>
        <v/>
      </c>
      <c r="G170" s="301" t="str">
        <f>process02!BI173</f>
        <v/>
      </c>
      <c r="H170" s="301" t="str">
        <f>process02!BJ173</f>
        <v/>
      </c>
      <c r="I170" s="301" t="str">
        <f>process02!BK173</f>
        <v/>
      </c>
      <c r="J170" s="301" t="str">
        <f>process02!BL173</f>
        <v/>
      </c>
      <c r="K170" s="301" t="str">
        <f>process02!BM173</f>
        <v/>
      </c>
      <c r="L170" s="301" t="str">
        <f>process02!BN173</f>
        <v/>
      </c>
      <c r="M170" s="301" t="str">
        <f>process02!BO173</f>
        <v/>
      </c>
      <c r="N170" s="301" t="str">
        <f>process02!BP173</f>
        <v/>
      </c>
      <c r="O170" s="301" t="str">
        <f>process02!BQ173</f>
        <v/>
      </c>
      <c r="P170" s="301" t="str">
        <f>process02!BR173</f>
        <v/>
      </c>
      <c r="Q170" s="301" t="str">
        <f>process02!BS173</f>
        <v/>
      </c>
      <c r="R170" s="301" t="str">
        <f>process02!BT173</f>
        <v/>
      </c>
      <c r="S170" s="301" t="str">
        <f>process02!BU173</f>
        <v/>
      </c>
      <c r="T170" s="301" t="str">
        <f>process02!BV173</f>
        <v/>
      </c>
      <c r="U170" s="301" t="str">
        <f>process02!BW173</f>
        <v/>
      </c>
      <c r="V170" s="301" t="str">
        <f>process02!BX173</f>
        <v/>
      </c>
      <c r="W170" s="301" t="str">
        <f>process02!BY173</f>
        <v/>
      </c>
      <c r="X170" s="301" t="str">
        <f>process02!BZ173</f>
        <v/>
      </c>
      <c r="Y170" s="301" t="str">
        <f>process02!CA173</f>
        <v/>
      </c>
      <c r="Z170" s="301" t="str">
        <f>process02!CB173</f>
        <v/>
      </c>
      <c r="AA170" s="301" t="str">
        <f>process02!CC173</f>
        <v/>
      </c>
      <c r="AB170" s="301" t="str">
        <f>process02!CD173</f>
        <v/>
      </c>
      <c r="AC170" s="301" t="str">
        <f>process02!CE173</f>
        <v/>
      </c>
      <c r="AD170" s="301" t="str">
        <f>process02!CF173</f>
        <v/>
      </c>
      <c r="AE170" s="301" t="str">
        <f>process02!CG173</f>
        <v/>
      </c>
      <c r="AF170" s="301" t="str">
        <f>process02!CH173</f>
        <v/>
      </c>
      <c r="AG170" s="301" t="str">
        <f>process02!CI173</f>
        <v/>
      </c>
      <c r="AH170" s="301" t="str">
        <f>process02!CJ173</f>
        <v/>
      </c>
      <c r="AI170" s="301" t="str">
        <f>process02!CK173</f>
        <v/>
      </c>
      <c r="AJ170" s="301" t="str">
        <f>process02!CL173</f>
        <v/>
      </c>
      <c r="AK170" s="301" t="str">
        <f>process02!CM173</f>
        <v/>
      </c>
      <c r="AL170" s="301" t="str">
        <f>process02!CN173</f>
        <v/>
      </c>
      <c r="AM170" s="301" t="str">
        <f>process02!CO173</f>
        <v/>
      </c>
      <c r="AN170" s="301" t="str">
        <f>process02!CP173</f>
        <v/>
      </c>
      <c r="AO170" s="301" t="str">
        <f>process02!CQ173</f>
        <v/>
      </c>
      <c r="AP170" s="301" t="str">
        <f>process02!CR173</f>
        <v/>
      </c>
      <c r="AQ170" s="301" t="str">
        <f>process02!CS173</f>
        <v/>
      </c>
      <c r="AR170" s="301" t="str">
        <f>process02!CT173</f>
        <v/>
      </c>
      <c r="AS170" s="301" t="str">
        <f>process02!CU173</f>
        <v/>
      </c>
      <c r="AT170" s="301" t="str">
        <f>process02!CV173</f>
        <v/>
      </c>
      <c r="AU170" s="301" t="str">
        <f>process02!CW173</f>
        <v/>
      </c>
      <c r="AV170" s="301" t="str">
        <f>process02!CX173</f>
        <v/>
      </c>
      <c r="AW170" s="301" t="str">
        <f>process02!CY173</f>
        <v/>
      </c>
      <c r="AX170" s="301" t="str">
        <f>process02!CZ173</f>
        <v/>
      </c>
      <c r="AY170" s="301" t="str">
        <f>process02!DA173</f>
        <v/>
      </c>
      <c r="AZ170" s="301" t="str">
        <f>process02!DB173</f>
        <v/>
      </c>
      <c r="BA170" s="301" t="str">
        <f>process02!DC173</f>
        <v/>
      </c>
      <c r="BB170" s="302" t="str">
        <f>IF(Input02!CG162&lt;&gt;"",Input02!CG162,"")</f>
        <v/>
      </c>
    </row>
    <row r="171" spans="1:54" hidden="1" x14ac:dyDescent="0.35">
      <c r="A171" s="300">
        <f>IF(Input02!A163&lt;&gt;"",Input02!A163,"")</f>
        <v>158</v>
      </c>
      <c r="B171" s="292" t="str">
        <f>IF(Input02!B163&lt;&gt;"",Input02!B163,"")</f>
        <v/>
      </c>
      <c r="C171" s="300" t="str">
        <f>IF(Input02!C163&lt;&gt;"",Input02!C163,"")</f>
        <v/>
      </c>
      <c r="D171" s="303" t="str">
        <f>process02!BF174</f>
        <v/>
      </c>
      <c r="E171" s="303" t="str">
        <f>process02!BG174</f>
        <v/>
      </c>
      <c r="F171" s="303" t="str">
        <f>process02!BH174</f>
        <v/>
      </c>
      <c r="G171" s="303" t="str">
        <f>process02!BI174</f>
        <v/>
      </c>
      <c r="H171" s="303" t="str">
        <f>process02!BJ174</f>
        <v/>
      </c>
      <c r="I171" s="303" t="str">
        <f>process02!BK174</f>
        <v/>
      </c>
      <c r="J171" s="303" t="str">
        <f>process02!BL174</f>
        <v/>
      </c>
      <c r="K171" s="303" t="str">
        <f>process02!BM174</f>
        <v/>
      </c>
      <c r="L171" s="303" t="str">
        <f>process02!BN174</f>
        <v/>
      </c>
      <c r="M171" s="303" t="str">
        <f>process02!BO174</f>
        <v/>
      </c>
      <c r="N171" s="303" t="str">
        <f>process02!BP174</f>
        <v/>
      </c>
      <c r="O171" s="303" t="str">
        <f>process02!BQ174</f>
        <v/>
      </c>
      <c r="P171" s="303" t="str">
        <f>process02!BR174</f>
        <v/>
      </c>
      <c r="Q171" s="303" t="str">
        <f>process02!BS174</f>
        <v/>
      </c>
      <c r="R171" s="303" t="str">
        <f>process02!BT174</f>
        <v/>
      </c>
      <c r="S171" s="303" t="str">
        <f>process02!BU174</f>
        <v/>
      </c>
      <c r="T171" s="303" t="str">
        <f>process02!BV174</f>
        <v/>
      </c>
      <c r="U171" s="303" t="str">
        <f>process02!BW174</f>
        <v/>
      </c>
      <c r="V171" s="303" t="str">
        <f>process02!BX174</f>
        <v/>
      </c>
      <c r="W171" s="303" t="str">
        <f>process02!BY174</f>
        <v/>
      </c>
      <c r="X171" s="303" t="str">
        <f>process02!BZ174</f>
        <v/>
      </c>
      <c r="Y171" s="303" t="str">
        <f>process02!CA174</f>
        <v/>
      </c>
      <c r="Z171" s="303" t="str">
        <f>process02!CB174</f>
        <v/>
      </c>
      <c r="AA171" s="303" t="str">
        <f>process02!CC174</f>
        <v/>
      </c>
      <c r="AB171" s="303" t="str">
        <f>process02!CD174</f>
        <v/>
      </c>
      <c r="AC171" s="303" t="str">
        <f>process02!CE174</f>
        <v/>
      </c>
      <c r="AD171" s="303" t="str">
        <f>process02!CF174</f>
        <v/>
      </c>
      <c r="AE171" s="303" t="str">
        <f>process02!CG174</f>
        <v/>
      </c>
      <c r="AF171" s="303" t="str">
        <f>process02!CH174</f>
        <v/>
      </c>
      <c r="AG171" s="303" t="str">
        <f>process02!CI174</f>
        <v/>
      </c>
      <c r="AH171" s="303" t="str">
        <f>process02!CJ174</f>
        <v/>
      </c>
      <c r="AI171" s="303" t="str">
        <f>process02!CK174</f>
        <v/>
      </c>
      <c r="AJ171" s="303" t="str">
        <f>process02!CL174</f>
        <v/>
      </c>
      <c r="AK171" s="303" t="str">
        <f>process02!CM174</f>
        <v/>
      </c>
      <c r="AL171" s="303" t="str">
        <f>process02!CN174</f>
        <v/>
      </c>
      <c r="AM171" s="303" t="str">
        <f>process02!CO174</f>
        <v/>
      </c>
      <c r="AN171" s="303" t="str">
        <f>process02!CP174</f>
        <v/>
      </c>
      <c r="AO171" s="303" t="str">
        <f>process02!CQ174</f>
        <v/>
      </c>
      <c r="AP171" s="303" t="str">
        <f>process02!CR174</f>
        <v/>
      </c>
      <c r="AQ171" s="303" t="str">
        <f>process02!CS174</f>
        <v/>
      </c>
      <c r="AR171" s="303" t="str">
        <f>process02!CT174</f>
        <v/>
      </c>
      <c r="AS171" s="303" t="str">
        <f>process02!CU174</f>
        <v/>
      </c>
      <c r="AT171" s="303" t="str">
        <f>process02!CV174</f>
        <v/>
      </c>
      <c r="AU171" s="303" t="str">
        <f>process02!CW174</f>
        <v/>
      </c>
      <c r="AV171" s="303" t="str">
        <f>process02!CX174</f>
        <v/>
      </c>
      <c r="AW171" s="303" t="str">
        <f>process02!CY174</f>
        <v/>
      </c>
      <c r="AX171" s="303" t="str">
        <f>process02!CZ174</f>
        <v/>
      </c>
      <c r="AY171" s="303" t="str">
        <f>process02!DA174</f>
        <v/>
      </c>
      <c r="AZ171" s="303" t="str">
        <f>process02!DB174</f>
        <v/>
      </c>
      <c r="BA171" s="303" t="str">
        <f>process02!DC174</f>
        <v/>
      </c>
      <c r="BB171" s="304" t="str">
        <f>IF(Input02!CG163&lt;&gt;"",Input02!CG163,"")</f>
        <v/>
      </c>
    </row>
    <row r="172" spans="1:54" hidden="1" x14ac:dyDescent="0.35">
      <c r="A172" s="299">
        <f>IF(Input02!A164&lt;&gt;"",Input02!A164,"")</f>
        <v>159</v>
      </c>
      <c r="B172" s="30" t="str">
        <f>IF(Input02!B164&lt;&gt;"",Input02!B164,"")</f>
        <v/>
      </c>
      <c r="C172" s="299" t="str">
        <f>IF(Input02!C164&lt;&gt;"",Input02!C164,"")</f>
        <v/>
      </c>
      <c r="D172" s="301" t="str">
        <f>process02!BF175</f>
        <v/>
      </c>
      <c r="E172" s="301" t="str">
        <f>process02!BG175</f>
        <v/>
      </c>
      <c r="F172" s="301" t="str">
        <f>process02!BH175</f>
        <v/>
      </c>
      <c r="G172" s="301" t="str">
        <f>process02!BI175</f>
        <v/>
      </c>
      <c r="H172" s="301" t="str">
        <f>process02!BJ175</f>
        <v/>
      </c>
      <c r="I172" s="301" t="str">
        <f>process02!BK175</f>
        <v/>
      </c>
      <c r="J172" s="301" t="str">
        <f>process02!BL175</f>
        <v/>
      </c>
      <c r="K172" s="301" t="str">
        <f>process02!BM175</f>
        <v/>
      </c>
      <c r="L172" s="301" t="str">
        <f>process02!BN175</f>
        <v/>
      </c>
      <c r="M172" s="301" t="str">
        <f>process02!BO175</f>
        <v/>
      </c>
      <c r="N172" s="301" t="str">
        <f>process02!BP175</f>
        <v/>
      </c>
      <c r="O172" s="301" t="str">
        <f>process02!BQ175</f>
        <v/>
      </c>
      <c r="P172" s="301" t="str">
        <f>process02!BR175</f>
        <v/>
      </c>
      <c r="Q172" s="301" t="str">
        <f>process02!BS175</f>
        <v/>
      </c>
      <c r="R172" s="301" t="str">
        <f>process02!BT175</f>
        <v/>
      </c>
      <c r="S172" s="301" t="str">
        <f>process02!BU175</f>
        <v/>
      </c>
      <c r="T172" s="301" t="str">
        <f>process02!BV175</f>
        <v/>
      </c>
      <c r="U172" s="301" t="str">
        <f>process02!BW175</f>
        <v/>
      </c>
      <c r="V172" s="301" t="str">
        <f>process02!BX175</f>
        <v/>
      </c>
      <c r="W172" s="301" t="str">
        <f>process02!BY175</f>
        <v/>
      </c>
      <c r="X172" s="301" t="str">
        <f>process02!BZ175</f>
        <v/>
      </c>
      <c r="Y172" s="301" t="str">
        <f>process02!CA175</f>
        <v/>
      </c>
      <c r="Z172" s="301" t="str">
        <f>process02!CB175</f>
        <v/>
      </c>
      <c r="AA172" s="301" t="str">
        <f>process02!CC175</f>
        <v/>
      </c>
      <c r="AB172" s="301" t="str">
        <f>process02!CD175</f>
        <v/>
      </c>
      <c r="AC172" s="301" t="str">
        <f>process02!CE175</f>
        <v/>
      </c>
      <c r="AD172" s="301" t="str">
        <f>process02!CF175</f>
        <v/>
      </c>
      <c r="AE172" s="301" t="str">
        <f>process02!CG175</f>
        <v/>
      </c>
      <c r="AF172" s="301" t="str">
        <f>process02!CH175</f>
        <v/>
      </c>
      <c r="AG172" s="301" t="str">
        <f>process02!CI175</f>
        <v/>
      </c>
      <c r="AH172" s="301" t="str">
        <f>process02!CJ175</f>
        <v/>
      </c>
      <c r="AI172" s="301" t="str">
        <f>process02!CK175</f>
        <v/>
      </c>
      <c r="AJ172" s="301" t="str">
        <f>process02!CL175</f>
        <v/>
      </c>
      <c r="AK172" s="301" t="str">
        <f>process02!CM175</f>
        <v/>
      </c>
      <c r="AL172" s="301" t="str">
        <f>process02!CN175</f>
        <v/>
      </c>
      <c r="AM172" s="301" t="str">
        <f>process02!CO175</f>
        <v/>
      </c>
      <c r="AN172" s="301" t="str">
        <f>process02!CP175</f>
        <v/>
      </c>
      <c r="AO172" s="301" t="str">
        <f>process02!CQ175</f>
        <v/>
      </c>
      <c r="AP172" s="301" t="str">
        <f>process02!CR175</f>
        <v/>
      </c>
      <c r="AQ172" s="301" t="str">
        <f>process02!CS175</f>
        <v/>
      </c>
      <c r="AR172" s="301" t="str">
        <f>process02!CT175</f>
        <v/>
      </c>
      <c r="AS172" s="301" t="str">
        <f>process02!CU175</f>
        <v/>
      </c>
      <c r="AT172" s="301" t="str">
        <f>process02!CV175</f>
        <v/>
      </c>
      <c r="AU172" s="301" t="str">
        <f>process02!CW175</f>
        <v/>
      </c>
      <c r="AV172" s="301" t="str">
        <f>process02!CX175</f>
        <v/>
      </c>
      <c r="AW172" s="301" t="str">
        <f>process02!CY175</f>
        <v/>
      </c>
      <c r="AX172" s="301" t="str">
        <f>process02!CZ175</f>
        <v/>
      </c>
      <c r="AY172" s="301" t="str">
        <f>process02!DA175</f>
        <v/>
      </c>
      <c r="AZ172" s="301" t="str">
        <f>process02!DB175</f>
        <v/>
      </c>
      <c r="BA172" s="301" t="str">
        <f>process02!DC175</f>
        <v/>
      </c>
      <c r="BB172" s="302" t="str">
        <f>IF(Input02!CG164&lt;&gt;"",Input02!CG164,"")</f>
        <v/>
      </c>
    </row>
    <row r="173" spans="1:54" hidden="1" x14ac:dyDescent="0.35">
      <c r="A173" s="300">
        <f>IF(Input02!A165&lt;&gt;"",Input02!A165,"")</f>
        <v>160</v>
      </c>
      <c r="B173" s="292" t="str">
        <f>IF(Input02!B165&lt;&gt;"",Input02!B165,"")</f>
        <v/>
      </c>
      <c r="C173" s="300" t="str">
        <f>IF(Input02!C165&lt;&gt;"",Input02!C165,"")</f>
        <v/>
      </c>
      <c r="D173" s="303" t="str">
        <f>process02!BF176</f>
        <v/>
      </c>
      <c r="E173" s="303" t="str">
        <f>process02!BG176</f>
        <v/>
      </c>
      <c r="F173" s="303" t="str">
        <f>process02!BH176</f>
        <v/>
      </c>
      <c r="G173" s="303" t="str">
        <f>process02!BI176</f>
        <v/>
      </c>
      <c r="H173" s="303" t="str">
        <f>process02!BJ176</f>
        <v/>
      </c>
      <c r="I173" s="303" t="str">
        <f>process02!BK176</f>
        <v/>
      </c>
      <c r="J173" s="303" t="str">
        <f>process02!BL176</f>
        <v/>
      </c>
      <c r="K173" s="303" t="str">
        <f>process02!BM176</f>
        <v/>
      </c>
      <c r="L173" s="303" t="str">
        <f>process02!BN176</f>
        <v/>
      </c>
      <c r="M173" s="303" t="str">
        <f>process02!BO176</f>
        <v/>
      </c>
      <c r="N173" s="303" t="str">
        <f>process02!BP176</f>
        <v/>
      </c>
      <c r="O173" s="303" t="str">
        <f>process02!BQ176</f>
        <v/>
      </c>
      <c r="P173" s="303" t="str">
        <f>process02!BR176</f>
        <v/>
      </c>
      <c r="Q173" s="303" t="str">
        <f>process02!BS176</f>
        <v/>
      </c>
      <c r="R173" s="303" t="str">
        <f>process02!BT176</f>
        <v/>
      </c>
      <c r="S173" s="303" t="str">
        <f>process02!BU176</f>
        <v/>
      </c>
      <c r="T173" s="303" t="str">
        <f>process02!BV176</f>
        <v/>
      </c>
      <c r="U173" s="303" t="str">
        <f>process02!BW176</f>
        <v/>
      </c>
      <c r="V173" s="303" t="str">
        <f>process02!BX176</f>
        <v/>
      </c>
      <c r="W173" s="303" t="str">
        <f>process02!BY176</f>
        <v/>
      </c>
      <c r="X173" s="303" t="str">
        <f>process02!BZ176</f>
        <v/>
      </c>
      <c r="Y173" s="303" t="str">
        <f>process02!CA176</f>
        <v/>
      </c>
      <c r="Z173" s="303" t="str">
        <f>process02!CB176</f>
        <v/>
      </c>
      <c r="AA173" s="303" t="str">
        <f>process02!CC176</f>
        <v/>
      </c>
      <c r="AB173" s="303" t="str">
        <f>process02!CD176</f>
        <v/>
      </c>
      <c r="AC173" s="303" t="str">
        <f>process02!CE176</f>
        <v/>
      </c>
      <c r="AD173" s="303" t="str">
        <f>process02!CF176</f>
        <v/>
      </c>
      <c r="AE173" s="303" t="str">
        <f>process02!CG176</f>
        <v/>
      </c>
      <c r="AF173" s="303" t="str">
        <f>process02!CH176</f>
        <v/>
      </c>
      <c r="AG173" s="303" t="str">
        <f>process02!CI176</f>
        <v/>
      </c>
      <c r="AH173" s="303" t="str">
        <f>process02!CJ176</f>
        <v/>
      </c>
      <c r="AI173" s="303" t="str">
        <f>process02!CK176</f>
        <v/>
      </c>
      <c r="AJ173" s="303" t="str">
        <f>process02!CL176</f>
        <v/>
      </c>
      <c r="AK173" s="303" t="str">
        <f>process02!CM176</f>
        <v/>
      </c>
      <c r="AL173" s="303" t="str">
        <f>process02!CN176</f>
        <v/>
      </c>
      <c r="AM173" s="303" t="str">
        <f>process02!CO176</f>
        <v/>
      </c>
      <c r="AN173" s="303" t="str">
        <f>process02!CP176</f>
        <v/>
      </c>
      <c r="AO173" s="303" t="str">
        <f>process02!CQ176</f>
        <v/>
      </c>
      <c r="AP173" s="303" t="str">
        <f>process02!CR176</f>
        <v/>
      </c>
      <c r="AQ173" s="303" t="str">
        <f>process02!CS176</f>
        <v/>
      </c>
      <c r="AR173" s="303" t="str">
        <f>process02!CT176</f>
        <v/>
      </c>
      <c r="AS173" s="303" t="str">
        <f>process02!CU176</f>
        <v/>
      </c>
      <c r="AT173" s="303" t="str">
        <f>process02!CV176</f>
        <v/>
      </c>
      <c r="AU173" s="303" t="str">
        <f>process02!CW176</f>
        <v/>
      </c>
      <c r="AV173" s="303" t="str">
        <f>process02!CX176</f>
        <v/>
      </c>
      <c r="AW173" s="303" t="str">
        <f>process02!CY176</f>
        <v/>
      </c>
      <c r="AX173" s="303" t="str">
        <f>process02!CZ176</f>
        <v/>
      </c>
      <c r="AY173" s="303" t="str">
        <f>process02!DA176</f>
        <v/>
      </c>
      <c r="AZ173" s="303" t="str">
        <f>process02!DB176</f>
        <v/>
      </c>
      <c r="BA173" s="303" t="str">
        <f>process02!DC176</f>
        <v/>
      </c>
      <c r="BB173" s="304" t="str">
        <f>IF(Input02!CG165&lt;&gt;"",Input02!CG165,"")</f>
        <v/>
      </c>
    </row>
    <row r="174" spans="1:54" hidden="1" x14ac:dyDescent="0.35">
      <c r="A174" s="299">
        <f>IF(Input02!A166&lt;&gt;"",Input02!A166,"")</f>
        <v>161</v>
      </c>
      <c r="B174" s="30" t="str">
        <f>IF(Input02!B166&lt;&gt;"",Input02!B166,"")</f>
        <v/>
      </c>
      <c r="C174" s="299" t="str">
        <f>IF(Input02!C166&lt;&gt;"",Input02!C166,"")</f>
        <v/>
      </c>
      <c r="D174" s="301" t="str">
        <f>process02!BF177</f>
        <v/>
      </c>
      <c r="E174" s="301" t="str">
        <f>process02!BG177</f>
        <v/>
      </c>
      <c r="F174" s="301" t="str">
        <f>process02!BH177</f>
        <v/>
      </c>
      <c r="G174" s="301" t="str">
        <f>process02!BI177</f>
        <v/>
      </c>
      <c r="H174" s="301" t="str">
        <f>process02!BJ177</f>
        <v/>
      </c>
      <c r="I174" s="301" t="str">
        <f>process02!BK177</f>
        <v/>
      </c>
      <c r="J174" s="301" t="str">
        <f>process02!BL177</f>
        <v/>
      </c>
      <c r="K174" s="301" t="str">
        <f>process02!BM177</f>
        <v/>
      </c>
      <c r="L174" s="301" t="str">
        <f>process02!BN177</f>
        <v/>
      </c>
      <c r="M174" s="301" t="str">
        <f>process02!BO177</f>
        <v/>
      </c>
      <c r="N174" s="301" t="str">
        <f>process02!BP177</f>
        <v/>
      </c>
      <c r="O174" s="301" t="str">
        <f>process02!BQ177</f>
        <v/>
      </c>
      <c r="P174" s="301" t="str">
        <f>process02!BR177</f>
        <v/>
      </c>
      <c r="Q174" s="301" t="str">
        <f>process02!BS177</f>
        <v/>
      </c>
      <c r="R174" s="301" t="str">
        <f>process02!BT177</f>
        <v/>
      </c>
      <c r="S174" s="301" t="str">
        <f>process02!BU177</f>
        <v/>
      </c>
      <c r="T174" s="301" t="str">
        <f>process02!BV177</f>
        <v/>
      </c>
      <c r="U174" s="301" t="str">
        <f>process02!BW177</f>
        <v/>
      </c>
      <c r="V174" s="301" t="str">
        <f>process02!BX177</f>
        <v/>
      </c>
      <c r="W174" s="301" t="str">
        <f>process02!BY177</f>
        <v/>
      </c>
      <c r="X174" s="301" t="str">
        <f>process02!BZ177</f>
        <v/>
      </c>
      <c r="Y174" s="301" t="str">
        <f>process02!CA177</f>
        <v/>
      </c>
      <c r="Z174" s="301" t="str">
        <f>process02!CB177</f>
        <v/>
      </c>
      <c r="AA174" s="301" t="str">
        <f>process02!CC177</f>
        <v/>
      </c>
      <c r="AB174" s="301" t="str">
        <f>process02!CD177</f>
        <v/>
      </c>
      <c r="AC174" s="301" t="str">
        <f>process02!CE177</f>
        <v/>
      </c>
      <c r="AD174" s="301" t="str">
        <f>process02!CF177</f>
        <v/>
      </c>
      <c r="AE174" s="301" t="str">
        <f>process02!CG177</f>
        <v/>
      </c>
      <c r="AF174" s="301" t="str">
        <f>process02!CH177</f>
        <v/>
      </c>
      <c r="AG174" s="301" t="str">
        <f>process02!CI177</f>
        <v/>
      </c>
      <c r="AH174" s="301" t="str">
        <f>process02!CJ177</f>
        <v/>
      </c>
      <c r="AI174" s="301" t="str">
        <f>process02!CK177</f>
        <v/>
      </c>
      <c r="AJ174" s="301" t="str">
        <f>process02!CL177</f>
        <v/>
      </c>
      <c r="AK174" s="301" t="str">
        <f>process02!CM177</f>
        <v/>
      </c>
      <c r="AL174" s="301" t="str">
        <f>process02!CN177</f>
        <v/>
      </c>
      <c r="AM174" s="301" t="str">
        <f>process02!CO177</f>
        <v/>
      </c>
      <c r="AN174" s="301" t="str">
        <f>process02!CP177</f>
        <v/>
      </c>
      <c r="AO174" s="301" t="str">
        <f>process02!CQ177</f>
        <v/>
      </c>
      <c r="AP174" s="301" t="str">
        <f>process02!CR177</f>
        <v/>
      </c>
      <c r="AQ174" s="301" t="str">
        <f>process02!CS177</f>
        <v/>
      </c>
      <c r="AR174" s="301" t="str">
        <f>process02!CT177</f>
        <v/>
      </c>
      <c r="AS174" s="301" t="str">
        <f>process02!CU177</f>
        <v/>
      </c>
      <c r="AT174" s="301" t="str">
        <f>process02!CV177</f>
        <v/>
      </c>
      <c r="AU174" s="301" t="str">
        <f>process02!CW177</f>
        <v/>
      </c>
      <c r="AV174" s="301" t="str">
        <f>process02!CX177</f>
        <v/>
      </c>
      <c r="AW174" s="301" t="str">
        <f>process02!CY177</f>
        <v/>
      </c>
      <c r="AX174" s="301" t="str">
        <f>process02!CZ177</f>
        <v/>
      </c>
      <c r="AY174" s="301" t="str">
        <f>process02!DA177</f>
        <v/>
      </c>
      <c r="AZ174" s="301" t="str">
        <f>process02!DB177</f>
        <v/>
      </c>
      <c r="BA174" s="301" t="str">
        <f>process02!DC177</f>
        <v/>
      </c>
      <c r="BB174" s="302" t="str">
        <f>IF(Input02!CG166&lt;&gt;"",Input02!CG166,"")</f>
        <v/>
      </c>
    </row>
    <row r="175" spans="1:54" hidden="1" x14ac:dyDescent="0.35">
      <c r="A175" s="300">
        <f>IF(Input02!A167&lt;&gt;"",Input02!A167,"")</f>
        <v>162</v>
      </c>
      <c r="B175" s="292" t="str">
        <f>IF(Input02!B167&lt;&gt;"",Input02!B167,"")</f>
        <v/>
      </c>
      <c r="C175" s="300" t="str">
        <f>IF(Input02!C167&lt;&gt;"",Input02!C167,"")</f>
        <v/>
      </c>
      <c r="D175" s="303" t="str">
        <f>process02!BF178</f>
        <v/>
      </c>
      <c r="E175" s="303" t="str">
        <f>process02!BG178</f>
        <v/>
      </c>
      <c r="F175" s="303" t="str">
        <f>process02!BH178</f>
        <v/>
      </c>
      <c r="G175" s="303" t="str">
        <f>process02!BI178</f>
        <v/>
      </c>
      <c r="H175" s="303" t="str">
        <f>process02!BJ178</f>
        <v/>
      </c>
      <c r="I175" s="303" t="str">
        <f>process02!BK178</f>
        <v/>
      </c>
      <c r="J175" s="303" t="str">
        <f>process02!BL178</f>
        <v/>
      </c>
      <c r="K175" s="303" t="str">
        <f>process02!BM178</f>
        <v/>
      </c>
      <c r="L175" s="303" t="str">
        <f>process02!BN178</f>
        <v/>
      </c>
      <c r="M175" s="303" t="str">
        <f>process02!BO178</f>
        <v/>
      </c>
      <c r="N175" s="303" t="str">
        <f>process02!BP178</f>
        <v/>
      </c>
      <c r="O175" s="303" t="str">
        <f>process02!BQ178</f>
        <v/>
      </c>
      <c r="P175" s="303" t="str">
        <f>process02!BR178</f>
        <v/>
      </c>
      <c r="Q175" s="303" t="str">
        <f>process02!BS178</f>
        <v/>
      </c>
      <c r="R175" s="303" t="str">
        <f>process02!BT178</f>
        <v/>
      </c>
      <c r="S175" s="303" t="str">
        <f>process02!BU178</f>
        <v/>
      </c>
      <c r="T175" s="303" t="str">
        <f>process02!BV178</f>
        <v/>
      </c>
      <c r="U175" s="303" t="str">
        <f>process02!BW178</f>
        <v/>
      </c>
      <c r="V175" s="303" t="str">
        <f>process02!BX178</f>
        <v/>
      </c>
      <c r="W175" s="303" t="str">
        <f>process02!BY178</f>
        <v/>
      </c>
      <c r="X175" s="303" t="str">
        <f>process02!BZ178</f>
        <v/>
      </c>
      <c r="Y175" s="303" t="str">
        <f>process02!CA178</f>
        <v/>
      </c>
      <c r="Z175" s="303" t="str">
        <f>process02!CB178</f>
        <v/>
      </c>
      <c r="AA175" s="303" t="str">
        <f>process02!CC178</f>
        <v/>
      </c>
      <c r="AB175" s="303" t="str">
        <f>process02!CD178</f>
        <v/>
      </c>
      <c r="AC175" s="303" t="str">
        <f>process02!CE178</f>
        <v/>
      </c>
      <c r="AD175" s="303" t="str">
        <f>process02!CF178</f>
        <v/>
      </c>
      <c r="AE175" s="303" t="str">
        <f>process02!CG178</f>
        <v/>
      </c>
      <c r="AF175" s="303" t="str">
        <f>process02!CH178</f>
        <v/>
      </c>
      <c r="AG175" s="303" t="str">
        <f>process02!CI178</f>
        <v/>
      </c>
      <c r="AH175" s="303" t="str">
        <f>process02!CJ178</f>
        <v/>
      </c>
      <c r="AI175" s="303" t="str">
        <f>process02!CK178</f>
        <v/>
      </c>
      <c r="AJ175" s="303" t="str">
        <f>process02!CL178</f>
        <v/>
      </c>
      <c r="AK175" s="303" t="str">
        <f>process02!CM178</f>
        <v/>
      </c>
      <c r="AL175" s="303" t="str">
        <f>process02!CN178</f>
        <v/>
      </c>
      <c r="AM175" s="303" t="str">
        <f>process02!CO178</f>
        <v/>
      </c>
      <c r="AN175" s="303" t="str">
        <f>process02!CP178</f>
        <v/>
      </c>
      <c r="AO175" s="303" t="str">
        <f>process02!CQ178</f>
        <v/>
      </c>
      <c r="AP175" s="303" t="str">
        <f>process02!CR178</f>
        <v/>
      </c>
      <c r="AQ175" s="303" t="str">
        <f>process02!CS178</f>
        <v/>
      </c>
      <c r="AR175" s="303" t="str">
        <f>process02!CT178</f>
        <v/>
      </c>
      <c r="AS175" s="303" t="str">
        <f>process02!CU178</f>
        <v/>
      </c>
      <c r="AT175" s="303" t="str">
        <f>process02!CV178</f>
        <v/>
      </c>
      <c r="AU175" s="303" t="str">
        <f>process02!CW178</f>
        <v/>
      </c>
      <c r="AV175" s="303" t="str">
        <f>process02!CX178</f>
        <v/>
      </c>
      <c r="AW175" s="303" t="str">
        <f>process02!CY178</f>
        <v/>
      </c>
      <c r="AX175" s="303" t="str">
        <f>process02!CZ178</f>
        <v/>
      </c>
      <c r="AY175" s="303" t="str">
        <f>process02!DA178</f>
        <v/>
      </c>
      <c r="AZ175" s="303" t="str">
        <f>process02!DB178</f>
        <v/>
      </c>
      <c r="BA175" s="303" t="str">
        <f>process02!DC178</f>
        <v/>
      </c>
      <c r="BB175" s="304" t="str">
        <f>IF(Input02!CG167&lt;&gt;"",Input02!CG167,"")</f>
        <v/>
      </c>
    </row>
    <row r="176" spans="1:54" hidden="1" x14ac:dyDescent="0.35">
      <c r="A176" s="299">
        <f>IF(Input02!A168&lt;&gt;"",Input02!A168,"")</f>
        <v>163</v>
      </c>
      <c r="B176" s="30" t="str">
        <f>IF(Input02!B168&lt;&gt;"",Input02!B168,"")</f>
        <v/>
      </c>
      <c r="C176" s="299" t="str">
        <f>IF(Input02!C168&lt;&gt;"",Input02!C168,"")</f>
        <v/>
      </c>
      <c r="D176" s="301" t="str">
        <f>process02!BF179</f>
        <v/>
      </c>
      <c r="E176" s="301" t="str">
        <f>process02!BG179</f>
        <v/>
      </c>
      <c r="F176" s="301" t="str">
        <f>process02!BH179</f>
        <v/>
      </c>
      <c r="G176" s="301" t="str">
        <f>process02!BI179</f>
        <v/>
      </c>
      <c r="H176" s="301" t="str">
        <f>process02!BJ179</f>
        <v/>
      </c>
      <c r="I176" s="301" t="str">
        <f>process02!BK179</f>
        <v/>
      </c>
      <c r="J176" s="301" t="str">
        <f>process02!BL179</f>
        <v/>
      </c>
      <c r="K176" s="301" t="str">
        <f>process02!BM179</f>
        <v/>
      </c>
      <c r="L176" s="301" t="str">
        <f>process02!BN179</f>
        <v/>
      </c>
      <c r="M176" s="301" t="str">
        <f>process02!BO179</f>
        <v/>
      </c>
      <c r="N176" s="301" t="str">
        <f>process02!BP179</f>
        <v/>
      </c>
      <c r="O176" s="301" t="str">
        <f>process02!BQ179</f>
        <v/>
      </c>
      <c r="P176" s="301" t="str">
        <f>process02!BR179</f>
        <v/>
      </c>
      <c r="Q176" s="301" t="str">
        <f>process02!BS179</f>
        <v/>
      </c>
      <c r="R176" s="301" t="str">
        <f>process02!BT179</f>
        <v/>
      </c>
      <c r="S176" s="301" t="str">
        <f>process02!BU179</f>
        <v/>
      </c>
      <c r="T176" s="301" t="str">
        <f>process02!BV179</f>
        <v/>
      </c>
      <c r="U176" s="301" t="str">
        <f>process02!BW179</f>
        <v/>
      </c>
      <c r="V176" s="301" t="str">
        <f>process02!BX179</f>
        <v/>
      </c>
      <c r="W176" s="301" t="str">
        <f>process02!BY179</f>
        <v/>
      </c>
      <c r="X176" s="301" t="str">
        <f>process02!BZ179</f>
        <v/>
      </c>
      <c r="Y176" s="301" t="str">
        <f>process02!CA179</f>
        <v/>
      </c>
      <c r="Z176" s="301" t="str">
        <f>process02!CB179</f>
        <v/>
      </c>
      <c r="AA176" s="301" t="str">
        <f>process02!CC179</f>
        <v/>
      </c>
      <c r="AB176" s="301" t="str">
        <f>process02!CD179</f>
        <v/>
      </c>
      <c r="AC176" s="301" t="str">
        <f>process02!CE179</f>
        <v/>
      </c>
      <c r="AD176" s="301" t="str">
        <f>process02!CF179</f>
        <v/>
      </c>
      <c r="AE176" s="301" t="str">
        <f>process02!CG179</f>
        <v/>
      </c>
      <c r="AF176" s="301" t="str">
        <f>process02!CH179</f>
        <v/>
      </c>
      <c r="AG176" s="301" t="str">
        <f>process02!CI179</f>
        <v/>
      </c>
      <c r="AH176" s="301" t="str">
        <f>process02!CJ179</f>
        <v/>
      </c>
      <c r="AI176" s="301" t="str">
        <f>process02!CK179</f>
        <v/>
      </c>
      <c r="AJ176" s="301" t="str">
        <f>process02!CL179</f>
        <v/>
      </c>
      <c r="AK176" s="301" t="str">
        <f>process02!CM179</f>
        <v/>
      </c>
      <c r="AL176" s="301" t="str">
        <f>process02!CN179</f>
        <v/>
      </c>
      <c r="AM176" s="301" t="str">
        <f>process02!CO179</f>
        <v/>
      </c>
      <c r="AN176" s="301" t="str">
        <f>process02!CP179</f>
        <v/>
      </c>
      <c r="AO176" s="301" t="str">
        <f>process02!CQ179</f>
        <v/>
      </c>
      <c r="AP176" s="301" t="str">
        <f>process02!CR179</f>
        <v/>
      </c>
      <c r="AQ176" s="301" t="str">
        <f>process02!CS179</f>
        <v/>
      </c>
      <c r="AR176" s="301" t="str">
        <f>process02!CT179</f>
        <v/>
      </c>
      <c r="AS176" s="301" t="str">
        <f>process02!CU179</f>
        <v/>
      </c>
      <c r="AT176" s="301" t="str">
        <f>process02!CV179</f>
        <v/>
      </c>
      <c r="AU176" s="301" t="str">
        <f>process02!CW179</f>
        <v/>
      </c>
      <c r="AV176" s="301" t="str">
        <f>process02!CX179</f>
        <v/>
      </c>
      <c r="AW176" s="301" t="str">
        <f>process02!CY179</f>
        <v/>
      </c>
      <c r="AX176" s="301" t="str">
        <f>process02!CZ179</f>
        <v/>
      </c>
      <c r="AY176" s="301" t="str">
        <f>process02!DA179</f>
        <v/>
      </c>
      <c r="AZ176" s="301" t="str">
        <f>process02!DB179</f>
        <v/>
      </c>
      <c r="BA176" s="301" t="str">
        <f>process02!DC179</f>
        <v/>
      </c>
      <c r="BB176" s="302" t="str">
        <f>IF(Input02!CG168&lt;&gt;"",Input02!CG168,"")</f>
        <v/>
      </c>
    </row>
    <row r="177" spans="1:54" hidden="1" x14ac:dyDescent="0.35">
      <c r="A177" s="300">
        <f>IF(Input02!A169&lt;&gt;"",Input02!A169,"")</f>
        <v>164</v>
      </c>
      <c r="B177" s="292" t="str">
        <f>IF(Input02!B169&lt;&gt;"",Input02!B169,"")</f>
        <v/>
      </c>
      <c r="C177" s="300" t="str">
        <f>IF(Input02!C169&lt;&gt;"",Input02!C169,"")</f>
        <v/>
      </c>
      <c r="D177" s="303" t="str">
        <f>process02!BF180</f>
        <v/>
      </c>
      <c r="E177" s="303" t="str">
        <f>process02!BG180</f>
        <v/>
      </c>
      <c r="F177" s="303" t="str">
        <f>process02!BH180</f>
        <v/>
      </c>
      <c r="G177" s="303" t="str">
        <f>process02!BI180</f>
        <v/>
      </c>
      <c r="H177" s="303" t="str">
        <f>process02!BJ180</f>
        <v/>
      </c>
      <c r="I177" s="303" t="str">
        <f>process02!BK180</f>
        <v/>
      </c>
      <c r="J177" s="303" t="str">
        <f>process02!BL180</f>
        <v/>
      </c>
      <c r="K177" s="303" t="str">
        <f>process02!BM180</f>
        <v/>
      </c>
      <c r="L177" s="303" t="str">
        <f>process02!BN180</f>
        <v/>
      </c>
      <c r="M177" s="303" t="str">
        <f>process02!BO180</f>
        <v/>
      </c>
      <c r="N177" s="303" t="str">
        <f>process02!BP180</f>
        <v/>
      </c>
      <c r="O177" s="303" t="str">
        <f>process02!BQ180</f>
        <v/>
      </c>
      <c r="P177" s="303" t="str">
        <f>process02!BR180</f>
        <v/>
      </c>
      <c r="Q177" s="303" t="str">
        <f>process02!BS180</f>
        <v/>
      </c>
      <c r="R177" s="303" t="str">
        <f>process02!BT180</f>
        <v/>
      </c>
      <c r="S177" s="303" t="str">
        <f>process02!BU180</f>
        <v/>
      </c>
      <c r="T177" s="303" t="str">
        <f>process02!BV180</f>
        <v/>
      </c>
      <c r="U177" s="303" t="str">
        <f>process02!BW180</f>
        <v/>
      </c>
      <c r="V177" s="303" t="str">
        <f>process02!BX180</f>
        <v/>
      </c>
      <c r="W177" s="303" t="str">
        <f>process02!BY180</f>
        <v/>
      </c>
      <c r="X177" s="303" t="str">
        <f>process02!BZ180</f>
        <v/>
      </c>
      <c r="Y177" s="303" t="str">
        <f>process02!CA180</f>
        <v/>
      </c>
      <c r="Z177" s="303" t="str">
        <f>process02!CB180</f>
        <v/>
      </c>
      <c r="AA177" s="303" t="str">
        <f>process02!CC180</f>
        <v/>
      </c>
      <c r="AB177" s="303" t="str">
        <f>process02!CD180</f>
        <v/>
      </c>
      <c r="AC177" s="303" t="str">
        <f>process02!CE180</f>
        <v/>
      </c>
      <c r="AD177" s="303" t="str">
        <f>process02!CF180</f>
        <v/>
      </c>
      <c r="AE177" s="303" t="str">
        <f>process02!CG180</f>
        <v/>
      </c>
      <c r="AF177" s="303" t="str">
        <f>process02!CH180</f>
        <v/>
      </c>
      <c r="AG177" s="303" t="str">
        <f>process02!CI180</f>
        <v/>
      </c>
      <c r="AH177" s="303" t="str">
        <f>process02!CJ180</f>
        <v/>
      </c>
      <c r="AI177" s="303" t="str">
        <f>process02!CK180</f>
        <v/>
      </c>
      <c r="AJ177" s="303" t="str">
        <f>process02!CL180</f>
        <v/>
      </c>
      <c r="AK177" s="303" t="str">
        <f>process02!CM180</f>
        <v/>
      </c>
      <c r="AL177" s="303" t="str">
        <f>process02!CN180</f>
        <v/>
      </c>
      <c r="AM177" s="303" t="str">
        <f>process02!CO180</f>
        <v/>
      </c>
      <c r="AN177" s="303" t="str">
        <f>process02!CP180</f>
        <v/>
      </c>
      <c r="AO177" s="303" t="str">
        <f>process02!CQ180</f>
        <v/>
      </c>
      <c r="AP177" s="303" t="str">
        <f>process02!CR180</f>
        <v/>
      </c>
      <c r="AQ177" s="303" t="str">
        <f>process02!CS180</f>
        <v/>
      </c>
      <c r="AR177" s="303" t="str">
        <f>process02!CT180</f>
        <v/>
      </c>
      <c r="AS177" s="303" t="str">
        <f>process02!CU180</f>
        <v/>
      </c>
      <c r="AT177" s="303" t="str">
        <f>process02!CV180</f>
        <v/>
      </c>
      <c r="AU177" s="303" t="str">
        <f>process02!CW180</f>
        <v/>
      </c>
      <c r="AV177" s="303" t="str">
        <f>process02!CX180</f>
        <v/>
      </c>
      <c r="AW177" s="303" t="str">
        <f>process02!CY180</f>
        <v/>
      </c>
      <c r="AX177" s="303" t="str">
        <f>process02!CZ180</f>
        <v/>
      </c>
      <c r="AY177" s="303" t="str">
        <f>process02!DA180</f>
        <v/>
      </c>
      <c r="AZ177" s="303" t="str">
        <f>process02!DB180</f>
        <v/>
      </c>
      <c r="BA177" s="303" t="str">
        <f>process02!DC180</f>
        <v/>
      </c>
      <c r="BB177" s="304" t="str">
        <f>IF(Input02!CG169&lt;&gt;"",Input02!CG169,"")</f>
        <v/>
      </c>
    </row>
    <row r="178" spans="1:54" hidden="1" x14ac:dyDescent="0.35">
      <c r="A178" s="299">
        <f>IF(Input02!A170&lt;&gt;"",Input02!A170,"")</f>
        <v>165</v>
      </c>
      <c r="B178" s="30" t="str">
        <f>IF(Input02!B170&lt;&gt;"",Input02!B170,"")</f>
        <v/>
      </c>
      <c r="C178" s="299" t="str">
        <f>IF(Input02!C170&lt;&gt;"",Input02!C170,"")</f>
        <v/>
      </c>
      <c r="D178" s="301" t="str">
        <f>process02!BF181</f>
        <v/>
      </c>
      <c r="E178" s="301" t="str">
        <f>process02!BG181</f>
        <v/>
      </c>
      <c r="F178" s="301" t="str">
        <f>process02!BH181</f>
        <v/>
      </c>
      <c r="G178" s="301" t="str">
        <f>process02!BI181</f>
        <v/>
      </c>
      <c r="H178" s="301" t="str">
        <f>process02!BJ181</f>
        <v/>
      </c>
      <c r="I178" s="301" t="str">
        <f>process02!BK181</f>
        <v/>
      </c>
      <c r="J178" s="301" t="str">
        <f>process02!BL181</f>
        <v/>
      </c>
      <c r="K178" s="301" t="str">
        <f>process02!BM181</f>
        <v/>
      </c>
      <c r="L178" s="301" t="str">
        <f>process02!BN181</f>
        <v/>
      </c>
      <c r="M178" s="301" t="str">
        <f>process02!BO181</f>
        <v/>
      </c>
      <c r="N178" s="301" t="str">
        <f>process02!BP181</f>
        <v/>
      </c>
      <c r="O178" s="301" t="str">
        <f>process02!BQ181</f>
        <v/>
      </c>
      <c r="P178" s="301" t="str">
        <f>process02!BR181</f>
        <v/>
      </c>
      <c r="Q178" s="301" t="str">
        <f>process02!BS181</f>
        <v/>
      </c>
      <c r="R178" s="301" t="str">
        <f>process02!BT181</f>
        <v/>
      </c>
      <c r="S178" s="301" t="str">
        <f>process02!BU181</f>
        <v/>
      </c>
      <c r="T178" s="301" t="str">
        <f>process02!BV181</f>
        <v/>
      </c>
      <c r="U178" s="301" t="str">
        <f>process02!BW181</f>
        <v/>
      </c>
      <c r="V178" s="301" t="str">
        <f>process02!BX181</f>
        <v/>
      </c>
      <c r="W178" s="301" t="str">
        <f>process02!BY181</f>
        <v/>
      </c>
      <c r="X178" s="301" t="str">
        <f>process02!BZ181</f>
        <v/>
      </c>
      <c r="Y178" s="301" t="str">
        <f>process02!CA181</f>
        <v/>
      </c>
      <c r="Z178" s="301" t="str">
        <f>process02!CB181</f>
        <v/>
      </c>
      <c r="AA178" s="301" t="str">
        <f>process02!CC181</f>
        <v/>
      </c>
      <c r="AB178" s="301" t="str">
        <f>process02!CD181</f>
        <v/>
      </c>
      <c r="AC178" s="301" t="str">
        <f>process02!CE181</f>
        <v/>
      </c>
      <c r="AD178" s="301" t="str">
        <f>process02!CF181</f>
        <v/>
      </c>
      <c r="AE178" s="301" t="str">
        <f>process02!CG181</f>
        <v/>
      </c>
      <c r="AF178" s="301" t="str">
        <f>process02!CH181</f>
        <v/>
      </c>
      <c r="AG178" s="301" t="str">
        <f>process02!CI181</f>
        <v/>
      </c>
      <c r="AH178" s="301" t="str">
        <f>process02!CJ181</f>
        <v/>
      </c>
      <c r="AI178" s="301" t="str">
        <f>process02!CK181</f>
        <v/>
      </c>
      <c r="AJ178" s="301" t="str">
        <f>process02!CL181</f>
        <v/>
      </c>
      <c r="AK178" s="301" t="str">
        <f>process02!CM181</f>
        <v/>
      </c>
      <c r="AL178" s="301" t="str">
        <f>process02!CN181</f>
        <v/>
      </c>
      <c r="AM178" s="301" t="str">
        <f>process02!CO181</f>
        <v/>
      </c>
      <c r="AN178" s="301" t="str">
        <f>process02!CP181</f>
        <v/>
      </c>
      <c r="AO178" s="301" t="str">
        <f>process02!CQ181</f>
        <v/>
      </c>
      <c r="AP178" s="301" t="str">
        <f>process02!CR181</f>
        <v/>
      </c>
      <c r="AQ178" s="301" t="str">
        <f>process02!CS181</f>
        <v/>
      </c>
      <c r="AR178" s="301" t="str">
        <f>process02!CT181</f>
        <v/>
      </c>
      <c r="AS178" s="301" t="str">
        <f>process02!CU181</f>
        <v/>
      </c>
      <c r="AT178" s="301" t="str">
        <f>process02!CV181</f>
        <v/>
      </c>
      <c r="AU178" s="301" t="str">
        <f>process02!CW181</f>
        <v/>
      </c>
      <c r="AV178" s="301" t="str">
        <f>process02!CX181</f>
        <v/>
      </c>
      <c r="AW178" s="301" t="str">
        <f>process02!CY181</f>
        <v/>
      </c>
      <c r="AX178" s="301" t="str">
        <f>process02!CZ181</f>
        <v/>
      </c>
      <c r="AY178" s="301" t="str">
        <f>process02!DA181</f>
        <v/>
      </c>
      <c r="AZ178" s="301" t="str">
        <f>process02!DB181</f>
        <v/>
      </c>
      <c r="BA178" s="301" t="str">
        <f>process02!DC181</f>
        <v/>
      </c>
      <c r="BB178" s="302" t="str">
        <f>IF(Input02!CG170&lt;&gt;"",Input02!CG170,"")</f>
        <v/>
      </c>
    </row>
    <row r="179" spans="1:54" hidden="1" x14ac:dyDescent="0.35">
      <c r="A179" s="300">
        <f>IF(Input02!A171&lt;&gt;"",Input02!A171,"")</f>
        <v>166</v>
      </c>
      <c r="B179" s="292" t="str">
        <f>IF(Input02!B171&lt;&gt;"",Input02!B171,"")</f>
        <v/>
      </c>
      <c r="C179" s="300" t="str">
        <f>IF(Input02!C171&lt;&gt;"",Input02!C171,"")</f>
        <v/>
      </c>
      <c r="D179" s="303" t="str">
        <f>process02!BF182</f>
        <v/>
      </c>
      <c r="E179" s="303" t="str">
        <f>process02!BG182</f>
        <v/>
      </c>
      <c r="F179" s="303" t="str">
        <f>process02!BH182</f>
        <v/>
      </c>
      <c r="G179" s="303" t="str">
        <f>process02!BI182</f>
        <v/>
      </c>
      <c r="H179" s="303" t="str">
        <f>process02!BJ182</f>
        <v/>
      </c>
      <c r="I179" s="303" t="str">
        <f>process02!BK182</f>
        <v/>
      </c>
      <c r="J179" s="303" t="str">
        <f>process02!BL182</f>
        <v/>
      </c>
      <c r="K179" s="303" t="str">
        <f>process02!BM182</f>
        <v/>
      </c>
      <c r="L179" s="303" t="str">
        <f>process02!BN182</f>
        <v/>
      </c>
      <c r="M179" s="303" t="str">
        <f>process02!BO182</f>
        <v/>
      </c>
      <c r="N179" s="303" t="str">
        <f>process02!BP182</f>
        <v/>
      </c>
      <c r="O179" s="303" t="str">
        <f>process02!BQ182</f>
        <v/>
      </c>
      <c r="P179" s="303" t="str">
        <f>process02!BR182</f>
        <v/>
      </c>
      <c r="Q179" s="303" t="str">
        <f>process02!BS182</f>
        <v/>
      </c>
      <c r="R179" s="303" t="str">
        <f>process02!BT182</f>
        <v/>
      </c>
      <c r="S179" s="303" t="str">
        <f>process02!BU182</f>
        <v/>
      </c>
      <c r="T179" s="303" t="str">
        <f>process02!BV182</f>
        <v/>
      </c>
      <c r="U179" s="303" t="str">
        <f>process02!BW182</f>
        <v/>
      </c>
      <c r="V179" s="303" t="str">
        <f>process02!BX182</f>
        <v/>
      </c>
      <c r="W179" s="303" t="str">
        <f>process02!BY182</f>
        <v/>
      </c>
      <c r="X179" s="303" t="str">
        <f>process02!BZ182</f>
        <v/>
      </c>
      <c r="Y179" s="303" t="str">
        <f>process02!CA182</f>
        <v/>
      </c>
      <c r="Z179" s="303" t="str">
        <f>process02!CB182</f>
        <v/>
      </c>
      <c r="AA179" s="303" t="str">
        <f>process02!CC182</f>
        <v/>
      </c>
      <c r="AB179" s="303" t="str">
        <f>process02!CD182</f>
        <v/>
      </c>
      <c r="AC179" s="303" t="str">
        <f>process02!CE182</f>
        <v/>
      </c>
      <c r="AD179" s="303" t="str">
        <f>process02!CF182</f>
        <v/>
      </c>
      <c r="AE179" s="303" t="str">
        <f>process02!CG182</f>
        <v/>
      </c>
      <c r="AF179" s="303" t="str">
        <f>process02!CH182</f>
        <v/>
      </c>
      <c r="AG179" s="303" t="str">
        <f>process02!CI182</f>
        <v/>
      </c>
      <c r="AH179" s="303" t="str">
        <f>process02!CJ182</f>
        <v/>
      </c>
      <c r="AI179" s="303" t="str">
        <f>process02!CK182</f>
        <v/>
      </c>
      <c r="AJ179" s="303" t="str">
        <f>process02!CL182</f>
        <v/>
      </c>
      <c r="AK179" s="303" t="str">
        <f>process02!CM182</f>
        <v/>
      </c>
      <c r="AL179" s="303" t="str">
        <f>process02!CN182</f>
        <v/>
      </c>
      <c r="AM179" s="303" t="str">
        <f>process02!CO182</f>
        <v/>
      </c>
      <c r="AN179" s="303" t="str">
        <f>process02!CP182</f>
        <v/>
      </c>
      <c r="AO179" s="303" t="str">
        <f>process02!CQ182</f>
        <v/>
      </c>
      <c r="AP179" s="303" t="str">
        <f>process02!CR182</f>
        <v/>
      </c>
      <c r="AQ179" s="303" t="str">
        <f>process02!CS182</f>
        <v/>
      </c>
      <c r="AR179" s="303" t="str">
        <f>process02!CT182</f>
        <v/>
      </c>
      <c r="AS179" s="303" t="str">
        <f>process02!CU182</f>
        <v/>
      </c>
      <c r="AT179" s="303" t="str">
        <f>process02!CV182</f>
        <v/>
      </c>
      <c r="AU179" s="303" t="str">
        <f>process02!CW182</f>
        <v/>
      </c>
      <c r="AV179" s="303" t="str">
        <f>process02!CX182</f>
        <v/>
      </c>
      <c r="AW179" s="303" t="str">
        <f>process02!CY182</f>
        <v/>
      </c>
      <c r="AX179" s="303" t="str">
        <f>process02!CZ182</f>
        <v/>
      </c>
      <c r="AY179" s="303" t="str">
        <f>process02!DA182</f>
        <v/>
      </c>
      <c r="AZ179" s="303" t="str">
        <f>process02!DB182</f>
        <v/>
      </c>
      <c r="BA179" s="303" t="str">
        <f>process02!DC182</f>
        <v/>
      </c>
      <c r="BB179" s="304" t="str">
        <f>IF(Input02!CG171&lt;&gt;"",Input02!CG171,"")</f>
        <v/>
      </c>
    </row>
    <row r="180" spans="1:54" hidden="1" x14ac:dyDescent="0.35">
      <c r="A180" s="299">
        <f>IF(Input02!A172&lt;&gt;"",Input02!A172,"")</f>
        <v>167</v>
      </c>
      <c r="B180" s="30" t="str">
        <f>IF(Input02!B172&lt;&gt;"",Input02!B172,"")</f>
        <v/>
      </c>
      <c r="C180" s="299" t="str">
        <f>IF(Input02!C172&lt;&gt;"",Input02!C172,"")</f>
        <v/>
      </c>
      <c r="D180" s="301" t="str">
        <f>process02!BF183</f>
        <v/>
      </c>
      <c r="E180" s="301" t="str">
        <f>process02!BG183</f>
        <v/>
      </c>
      <c r="F180" s="301" t="str">
        <f>process02!BH183</f>
        <v/>
      </c>
      <c r="G180" s="301" t="str">
        <f>process02!BI183</f>
        <v/>
      </c>
      <c r="H180" s="301" t="str">
        <f>process02!BJ183</f>
        <v/>
      </c>
      <c r="I180" s="301" t="str">
        <f>process02!BK183</f>
        <v/>
      </c>
      <c r="J180" s="301" t="str">
        <f>process02!BL183</f>
        <v/>
      </c>
      <c r="K180" s="301" t="str">
        <f>process02!BM183</f>
        <v/>
      </c>
      <c r="L180" s="301" t="str">
        <f>process02!BN183</f>
        <v/>
      </c>
      <c r="M180" s="301" t="str">
        <f>process02!BO183</f>
        <v/>
      </c>
      <c r="N180" s="301" t="str">
        <f>process02!BP183</f>
        <v/>
      </c>
      <c r="O180" s="301" t="str">
        <f>process02!BQ183</f>
        <v/>
      </c>
      <c r="P180" s="301" t="str">
        <f>process02!BR183</f>
        <v/>
      </c>
      <c r="Q180" s="301" t="str">
        <f>process02!BS183</f>
        <v/>
      </c>
      <c r="R180" s="301" t="str">
        <f>process02!BT183</f>
        <v/>
      </c>
      <c r="S180" s="301" t="str">
        <f>process02!BU183</f>
        <v/>
      </c>
      <c r="T180" s="301" t="str">
        <f>process02!BV183</f>
        <v/>
      </c>
      <c r="U180" s="301" t="str">
        <f>process02!BW183</f>
        <v/>
      </c>
      <c r="V180" s="301" t="str">
        <f>process02!BX183</f>
        <v/>
      </c>
      <c r="W180" s="301" t="str">
        <f>process02!BY183</f>
        <v/>
      </c>
      <c r="X180" s="301" t="str">
        <f>process02!BZ183</f>
        <v/>
      </c>
      <c r="Y180" s="301" t="str">
        <f>process02!CA183</f>
        <v/>
      </c>
      <c r="Z180" s="301" t="str">
        <f>process02!CB183</f>
        <v/>
      </c>
      <c r="AA180" s="301" t="str">
        <f>process02!CC183</f>
        <v/>
      </c>
      <c r="AB180" s="301" t="str">
        <f>process02!CD183</f>
        <v/>
      </c>
      <c r="AC180" s="301" t="str">
        <f>process02!CE183</f>
        <v/>
      </c>
      <c r="AD180" s="301" t="str">
        <f>process02!CF183</f>
        <v/>
      </c>
      <c r="AE180" s="301" t="str">
        <f>process02!CG183</f>
        <v/>
      </c>
      <c r="AF180" s="301" t="str">
        <f>process02!CH183</f>
        <v/>
      </c>
      <c r="AG180" s="301" t="str">
        <f>process02!CI183</f>
        <v/>
      </c>
      <c r="AH180" s="301" t="str">
        <f>process02!CJ183</f>
        <v/>
      </c>
      <c r="AI180" s="301" t="str">
        <f>process02!CK183</f>
        <v/>
      </c>
      <c r="AJ180" s="301" t="str">
        <f>process02!CL183</f>
        <v/>
      </c>
      <c r="AK180" s="301" t="str">
        <f>process02!CM183</f>
        <v/>
      </c>
      <c r="AL180" s="301" t="str">
        <f>process02!CN183</f>
        <v/>
      </c>
      <c r="AM180" s="301" t="str">
        <f>process02!CO183</f>
        <v/>
      </c>
      <c r="AN180" s="301" t="str">
        <f>process02!CP183</f>
        <v/>
      </c>
      <c r="AO180" s="301" t="str">
        <f>process02!CQ183</f>
        <v/>
      </c>
      <c r="AP180" s="301" t="str">
        <f>process02!CR183</f>
        <v/>
      </c>
      <c r="AQ180" s="301" t="str">
        <f>process02!CS183</f>
        <v/>
      </c>
      <c r="AR180" s="301" t="str">
        <f>process02!CT183</f>
        <v/>
      </c>
      <c r="AS180" s="301" t="str">
        <f>process02!CU183</f>
        <v/>
      </c>
      <c r="AT180" s="301" t="str">
        <f>process02!CV183</f>
        <v/>
      </c>
      <c r="AU180" s="301" t="str">
        <f>process02!CW183</f>
        <v/>
      </c>
      <c r="AV180" s="301" t="str">
        <f>process02!CX183</f>
        <v/>
      </c>
      <c r="AW180" s="301" t="str">
        <f>process02!CY183</f>
        <v/>
      </c>
      <c r="AX180" s="301" t="str">
        <f>process02!CZ183</f>
        <v/>
      </c>
      <c r="AY180" s="301" t="str">
        <f>process02!DA183</f>
        <v/>
      </c>
      <c r="AZ180" s="301" t="str">
        <f>process02!DB183</f>
        <v/>
      </c>
      <c r="BA180" s="301" t="str">
        <f>process02!DC183</f>
        <v/>
      </c>
      <c r="BB180" s="302" t="str">
        <f>IF(Input02!CG172&lt;&gt;"",Input02!CG172,"")</f>
        <v/>
      </c>
    </row>
    <row r="181" spans="1:54" hidden="1" x14ac:dyDescent="0.35">
      <c r="A181" s="300">
        <f>IF(Input02!A173&lt;&gt;"",Input02!A173,"")</f>
        <v>168</v>
      </c>
      <c r="B181" s="292" t="str">
        <f>IF(Input02!B173&lt;&gt;"",Input02!B173,"")</f>
        <v/>
      </c>
      <c r="C181" s="300" t="str">
        <f>IF(Input02!C173&lt;&gt;"",Input02!C173,"")</f>
        <v/>
      </c>
      <c r="D181" s="303" t="str">
        <f>process02!BF184</f>
        <v/>
      </c>
      <c r="E181" s="303" t="str">
        <f>process02!BG184</f>
        <v/>
      </c>
      <c r="F181" s="303" t="str">
        <f>process02!BH184</f>
        <v/>
      </c>
      <c r="G181" s="303" t="str">
        <f>process02!BI184</f>
        <v/>
      </c>
      <c r="H181" s="303" t="str">
        <f>process02!BJ184</f>
        <v/>
      </c>
      <c r="I181" s="303" t="str">
        <f>process02!BK184</f>
        <v/>
      </c>
      <c r="J181" s="303" t="str">
        <f>process02!BL184</f>
        <v/>
      </c>
      <c r="K181" s="303" t="str">
        <f>process02!BM184</f>
        <v/>
      </c>
      <c r="L181" s="303" t="str">
        <f>process02!BN184</f>
        <v/>
      </c>
      <c r="M181" s="303" t="str">
        <f>process02!BO184</f>
        <v/>
      </c>
      <c r="N181" s="303" t="str">
        <f>process02!BP184</f>
        <v/>
      </c>
      <c r="O181" s="303" t="str">
        <f>process02!BQ184</f>
        <v/>
      </c>
      <c r="P181" s="303" t="str">
        <f>process02!BR184</f>
        <v/>
      </c>
      <c r="Q181" s="303" t="str">
        <f>process02!BS184</f>
        <v/>
      </c>
      <c r="R181" s="303" t="str">
        <f>process02!BT184</f>
        <v/>
      </c>
      <c r="S181" s="303" t="str">
        <f>process02!BU184</f>
        <v/>
      </c>
      <c r="T181" s="303" t="str">
        <f>process02!BV184</f>
        <v/>
      </c>
      <c r="U181" s="303" t="str">
        <f>process02!BW184</f>
        <v/>
      </c>
      <c r="V181" s="303" t="str">
        <f>process02!BX184</f>
        <v/>
      </c>
      <c r="W181" s="303" t="str">
        <f>process02!BY184</f>
        <v/>
      </c>
      <c r="X181" s="303" t="str">
        <f>process02!BZ184</f>
        <v/>
      </c>
      <c r="Y181" s="303" t="str">
        <f>process02!CA184</f>
        <v/>
      </c>
      <c r="Z181" s="303" t="str">
        <f>process02!CB184</f>
        <v/>
      </c>
      <c r="AA181" s="303" t="str">
        <f>process02!CC184</f>
        <v/>
      </c>
      <c r="AB181" s="303" t="str">
        <f>process02!CD184</f>
        <v/>
      </c>
      <c r="AC181" s="303" t="str">
        <f>process02!CE184</f>
        <v/>
      </c>
      <c r="AD181" s="303" t="str">
        <f>process02!CF184</f>
        <v/>
      </c>
      <c r="AE181" s="303" t="str">
        <f>process02!CG184</f>
        <v/>
      </c>
      <c r="AF181" s="303" t="str">
        <f>process02!CH184</f>
        <v/>
      </c>
      <c r="AG181" s="303" t="str">
        <f>process02!CI184</f>
        <v/>
      </c>
      <c r="AH181" s="303" t="str">
        <f>process02!CJ184</f>
        <v/>
      </c>
      <c r="AI181" s="303" t="str">
        <f>process02!CK184</f>
        <v/>
      </c>
      <c r="AJ181" s="303" t="str">
        <f>process02!CL184</f>
        <v/>
      </c>
      <c r="AK181" s="303" t="str">
        <f>process02!CM184</f>
        <v/>
      </c>
      <c r="AL181" s="303" t="str">
        <f>process02!CN184</f>
        <v/>
      </c>
      <c r="AM181" s="303" t="str">
        <f>process02!CO184</f>
        <v/>
      </c>
      <c r="AN181" s="303" t="str">
        <f>process02!CP184</f>
        <v/>
      </c>
      <c r="AO181" s="303" t="str">
        <f>process02!CQ184</f>
        <v/>
      </c>
      <c r="AP181" s="303" t="str">
        <f>process02!CR184</f>
        <v/>
      </c>
      <c r="AQ181" s="303" t="str">
        <f>process02!CS184</f>
        <v/>
      </c>
      <c r="AR181" s="303" t="str">
        <f>process02!CT184</f>
        <v/>
      </c>
      <c r="AS181" s="303" t="str">
        <f>process02!CU184</f>
        <v/>
      </c>
      <c r="AT181" s="303" t="str">
        <f>process02!CV184</f>
        <v/>
      </c>
      <c r="AU181" s="303" t="str">
        <f>process02!CW184</f>
        <v/>
      </c>
      <c r="AV181" s="303" t="str">
        <f>process02!CX184</f>
        <v/>
      </c>
      <c r="AW181" s="303" t="str">
        <f>process02!CY184</f>
        <v/>
      </c>
      <c r="AX181" s="303" t="str">
        <f>process02!CZ184</f>
        <v/>
      </c>
      <c r="AY181" s="303" t="str">
        <f>process02!DA184</f>
        <v/>
      </c>
      <c r="AZ181" s="303" t="str">
        <f>process02!DB184</f>
        <v/>
      </c>
      <c r="BA181" s="303" t="str">
        <f>process02!DC184</f>
        <v/>
      </c>
      <c r="BB181" s="304" t="str">
        <f>IF(Input02!CG173&lt;&gt;"",Input02!CG173,"")</f>
        <v/>
      </c>
    </row>
    <row r="182" spans="1:54" hidden="1" x14ac:dyDescent="0.35">
      <c r="A182" s="299">
        <f>IF(Input02!A174&lt;&gt;"",Input02!A174,"")</f>
        <v>169</v>
      </c>
      <c r="B182" s="30" t="str">
        <f>IF(Input02!B174&lt;&gt;"",Input02!B174,"")</f>
        <v/>
      </c>
      <c r="C182" s="299" t="str">
        <f>IF(Input02!C174&lt;&gt;"",Input02!C174,"")</f>
        <v/>
      </c>
      <c r="D182" s="301" t="str">
        <f>process02!BF185</f>
        <v/>
      </c>
      <c r="E182" s="301" t="str">
        <f>process02!BG185</f>
        <v/>
      </c>
      <c r="F182" s="301" t="str">
        <f>process02!BH185</f>
        <v/>
      </c>
      <c r="G182" s="301" t="str">
        <f>process02!BI185</f>
        <v/>
      </c>
      <c r="H182" s="301" t="str">
        <f>process02!BJ185</f>
        <v/>
      </c>
      <c r="I182" s="301" t="str">
        <f>process02!BK185</f>
        <v/>
      </c>
      <c r="J182" s="301" t="str">
        <f>process02!BL185</f>
        <v/>
      </c>
      <c r="K182" s="301" t="str">
        <f>process02!BM185</f>
        <v/>
      </c>
      <c r="L182" s="301" t="str">
        <f>process02!BN185</f>
        <v/>
      </c>
      <c r="M182" s="301" t="str">
        <f>process02!BO185</f>
        <v/>
      </c>
      <c r="N182" s="301" t="str">
        <f>process02!BP185</f>
        <v/>
      </c>
      <c r="O182" s="301" t="str">
        <f>process02!BQ185</f>
        <v/>
      </c>
      <c r="P182" s="301" t="str">
        <f>process02!BR185</f>
        <v/>
      </c>
      <c r="Q182" s="301" t="str">
        <f>process02!BS185</f>
        <v/>
      </c>
      <c r="R182" s="301" t="str">
        <f>process02!BT185</f>
        <v/>
      </c>
      <c r="S182" s="301" t="str">
        <f>process02!BU185</f>
        <v/>
      </c>
      <c r="T182" s="301" t="str">
        <f>process02!BV185</f>
        <v/>
      </c>
      <c r="U182" s="301" t="str">
        <f>process02!BW185</f>
        <v/>
      </c>
      <c r="V182" s="301" t="str">
        <f>process02!BX185</f>
        <v/>
      </c>
      <c r="W182" s="301" t="str">
        <f>process02!BY185</f>
        <v/>
      </c>
      <c r="X182" s="301" t="str">
        <f>process02!BZ185</f>
        <v/>
      </c>
      <c r="Y182" s="301" t="str">
        <f>process02!CA185</f>
        <v/>
      </c>
      <c r="Z182" s="301" t="str">
        <f>process02!CB185</f>
        <v/>
      </c>
      <c r="AA182" s="301" t="str">
        <f>process02!CC185</f>
        <v/>
      </c>
      <c r="AB182" s="301" t="str">
        <f>process02!CD185</f>
        <v/>
      </c>
      <c r="AC182" s="301" t="str">
        <f>process02!CE185</f>
        <v/>
      </c>
      <c r="AD182" s="301" t="str">
        <f>process02!CF185</f>
        <v/>
      </c>
      <c r="AE182" s="301" t="str">
        <f>process02!CG185</f>
        <v/>
      </c>
      <c r="AF182" s="301" t="str">
        <f>process02!CH185</f>
        <v/>
      </c>
      <c r="AG182" s="301" t="str">
        <f>process02!CI185</f>
        <v/>
      </c>
      <c r="AH182" s="301" t="str">
        <f>process02!CJ185</f>
        <v/>
      </c>
      <c r="AI182" s="301" t="str">
        <f>process02!CK185</f>
        <v/>
      </c>
      <c r="AJ182" s="301" t="str">
        <f>process02!CL185</f>
        <v/>
      </c>
      <c r="AK182" s="301" t="str">
        <f>process02!CM185</f>
        <v/>
      </c>
      <c r="AL182" s="301" t="str">
        <f>process02!CN185</f>
        <v/>
      </c>
      <c r="AM182" s="301" t="str">
        <f>process02!CO185</f>
        <v/>
      </c>
      <c r="AN182" s="301" t="str">
        <f>process02!CP185</f>
        <v/>
      </c>
      <c r="AO182" s="301" t="str">
        <f>process02!CQ185</f>
        <v/>
      </c>
      <c r="AP182" s="301" t="str">
        <f>process02!CR185</f>
        <v/>
      </c>
      <c r="AQ182" s="301" t="str">
        <f>process02!CS185</f>
        <v/>
      </c>
      <c r="AR182" s="301" t="str">
        <f>process02!CT185</f>
        <v/>
      </c>
      <c r="AS182" s="301" t="str">
        <f>process02!CU185</f>
        <v/>
      </c>
      <c r="AT182" s="301" t="str">
        <f>process02!CV185</f>
        <v/>
      </c>
      <c r="AU182" s="301" t="str">
        <f>process02!CW185</f>
        <v/>
      </c>
      <c r="AV182" s="301" t="str">
        <f>process02!CX185</f>
        <v/>
      </c>
      <c r="AW182" s="301" t="str">
        <f>process02!CY185</f>
        <v/>
      </c>
      <c r="AX182" s="301" t="str">
        <f>process02!CZ185</f>
        <v/>
      </c>
      <c r="AY182" s="301" t="str">
        <f>process02!DA185</f>
        <v/>
      </c>
      <c r="AZ182" s="301" t="str">
        <f>process02!DB185</f>
        <v/>
      </c>
      <c r="BA182" s="301" t="str">
        <f>process02!DC185</f>
        <v/>
      </c>
      <c r="BB182" s="302" t="str">
        <f>IF(Input02!CG174&lt;&gt;"",Input02!CG174,"")</f>
        <v/>
      </c>
    </row>
    <row r="183" spans="1:54" hidden="1" x14ac:dyDescent="0.35">
      <c r="A183" s="300">
        <f>IF(Input02!A175&lt;&gt;"",Input02!A175,"")</f>
        <v>170</v>
      </c>
      <c r="B183" s="292" t="str">
        <f>IF(Input02!B175&lt;&gt;"",Input02!B175,"")</f>
        <v/>
      </c>
      <c r="C183" s="300" t="str">
        <f>IF(Input02!C175&lt;&gt;"",Input02!C175,"")</f>
        <v/>
      </c>
      <c r="D183" s="303" t="str">
        <f>process02!BF186</f>
        <v/>
      </c>
      <c r="E183" s="303" t="str">
        <f>process02!BG186</f>
        <v/>
      </c>
      <c r="F183" s="303" t="str">
        <f>process02!BH186</f>
        <v/>
      </c>
      <c r="G183" s="303" t="str">
        <f>process02!BI186</f>
        <v/>
      </c>
      <c r="H183" s="303" t="str">
        <f>process02!BJ186</f>
        <v/>
      </c>
      <c r="I183" s="303" t="str">
        <f>process02!BK186</f>
        <v/>
      </c>
      <c r="J183" s="303" t="str">
        <f>process02!BL186</f>
        <v/>
      </c>
      <c r="K183" s="303" t="str">
        <f>process02!BM186</f>
        <v/>
      </c>
      <c r="L183" s="303" t="str">
        <f>process02!BN186</f>
        <v/>
      </c>
      <c r="M183" s="303" t="str">
        <f>process02!BO186</f>
        <v/>
      </c>
      <c r="N183" s="303" t="str">
        <f>process02!BP186</f>
        <v/>
      </c>
      <c r="O183" s="303" t="str">
        <f>process02!BQ186</f>
        <v/>
      </c>
      <c r="P183" s="303" t="str">
        <f>process02!BR186</f>
        <v/>
      </c>
      <c r="Q183" s="303" t="str">
        <f>process02!BS186</f>
        <v/>
      </c>
      <c r="R183" s="303" t="str">
        <f>process02!BT186</f>
        <v/>
      </c>
      <c r="S183" s="303" t="str">
        <f>process02!BU186</f>
        <v/>
      </c>
      <c r="T183" s="303" t="str">
        <f>process02!BV186</f>
        <v/>
      </c>
      <c r="U183" s="303" t="str">
        <f>process02!BW186</f>
        <v/>
      </c>
      <c r="V183" s="303" t="str">
        <f>process02!BX186</f>
        <v/>
      </c>
      <c r="W183" s="303" t="str">
        <f>process02!BY186</f>
        <v/>
      </c>
      <c r="X183" s="303" t="str">
        <f>process02!BZ186</f>
        <v/>
      </c>
      <c r="Y183" s="303" t="str">
        <f>process02!CA186</f>
        <v/>
      </c>
      <c r="Z183" s="303" t="str">
        <f>process02!CB186</f>
        <v/>
      </c>
      <c r="AA183" s="303" t="str">
        <f>process02!CC186</f>
        <v/>
      </c>
      <c r="AB183" s="303" t="str">
        <f>process02!CD186</f>
        <v/>
      </c>
      <c r="AC183" s="303" t="str">
        <f>process02!CE186</f>
        <v/>
      </c>
      <c r="AD183" s="303" t="str">
        <f>process02!CF186</f>
        <v/>
      </c>
      <c r="AE183" s="303" t="str">
        <f>process02!CG186</f>
        <v/>
      </c>
      <c r="AF183" s="303" t="str">
        <f>process02!CH186</f>
        <v/>
      </c>
      <c r="AG183" s="303" t="str">
        <f>process02!CI186</f>
        <v/>
      </c>
      <c r="AH183" s="303" t="str">
        <f>process02!CJ186</f>
        <v/>
      </c>
      <c r="AI183" s="303" t="str">
        <f>process02!CK186</f>
        <v/>
      </c>
      <c r="AJ183" s="303" t="str">
        <f>process02!CL186</f>
        <v/>
      </c>
      <c r="AK183" s="303" t="str">
        <f>process02!CM186</f>
        <v/>
      </c>
      <c r="AL183" s="303" t="str">
        <f>process02!CN186</f>
        <v/>
      </c>
      <c r="AM183" s="303" t="str">
        <f>process02!CO186</f>
        <v/>
      </c>
      <c r="AN183" s="303" t="str">
        <f>process02!CP186</f>
        <v/>
      </c>
      <c r="AO183" s="303" t="str">
        <f>process02!CQ186</f>
        <v/>
      </c>
      <c r="AP183" s="303" t="str">
        <f>process02!CR186</f>
        <v/>
      </c>
      <c r="AQ183" s="303" t="str">
        <f>process02!CS186</f>
        <v/>
      </c>
      <c r="AR183" s="303" t="str">
        <f>process02!CT186</f>
        <v/>
      </c>
      <c r="AS183" s="303" t="str">
        <f>process02!CU186</f>
        <v/>
      </c>
      <c r="AT183" s="303" t="str">
        <f>process02!CV186</f>
        <v/>
      </c>
      <c r="AU183" s="303" t="str">
        <f>process02!CW186</f>
        <v/>
      </c>
      <c r="AV183" s="303" t="str">
        <f>process02!CX186</f>
        <v/>
      </c>
      <c r="AW183" s="303" t="str">
        <f>process02!CY186</f>
        <v/>
      </c>
      <c r="AX183" s="303" t="str">
        <f>process02!CZ186</f>
        <v/>
      </c>
      <c r="AY183" s="303" t="str">
        <f>process02!DA186</f>
        <v/>
      </c>
      <c r="AZ183" s="303" t="str">
        <f>process02!DB186</f>
        <v/>
      </c>
      <c r="BA183" s="303" t="str">
        <f>process02!DC186</f>
        <v/>
      </c>
      <c r="BB183" s="304" t="str">
        <f>IF(Input02!CG175&lt;&gt;"",Input02!CG175,"")</f>
        <v/>
      </c>
    </row>
    <row r="184" spans="1:54" hidden="1" x14ac:dyDescent="0.35">
      <c r="A184" s="299">
        <f>IF(Input02!A176&lt;&gt;"",Input02!A176,"")</f>
        <v>171</v>
      </c>
      <c r="B184" s="30" t="str">
        <f>IF(Input02!B176&lt;&gt;"",Input02!B176,"")</f>
        <v/>
      </c>
      <c r="C184" s="299" t="str">
        <f>IF(Input02!C176&lt;&gt;"",Input02!C176,"")</f>
        <v/>
      </c>
      <c r="D184" s="301" t="str">
        <f>process02!BF187</f>
        <v/>
      </c>
      <c r="E184" s="301" t="str">
        <f>process02!BG187</f>
        <v/>
      </c>
      <c r="F184" s="301" t="str">
        <f>process02!BH187</f>
        <v/>
      </c>
      <c r="G184" s="301" t="str">
        <f>process02!BI187</f>
        <v/>
      </c>
      <c r="H184" s="301" t="str">
        <f>process02!BJ187</f>
        <v/>
      </c>
      <c r="I184" s="301" t="str">
        <f>process02!BK187</f>
        <v/>
      </c>
      <c r="J184" s="301" t="str">
        <f>process02!BL187</f>
        <v/>
      </c>
      <c r="K184" s="301" t="str">
        <f>process02!BM187</f>
        <v/>
      </c>
      <c r="L184" s="301" t="str">
        <f>process02!BN187</f>
        <v/>
      </c>
      <c r="M184" s="301" t="str">
        <f>process02!BO187</f>
        <v/>
      </c>
      <c r="N184" s="301" t="str">
        <f>process02!BP187</f>
        <v/>
      </c>
      <c r="O184" s="301" t="str">
        <f>process02!BQ187</f>
        <v/>
      </c>
      <c r="P184" s="301" t="str">
        <f>process02!BR187</f>
        <v/>
      </c>
      <c r="Q184" s="301" t="str">
        <f>process02!BS187</f>
        <v/>
      </c>
      <c r="R184" s="301" t="str">
        <f>process02!BT187</f>
        <v/>
      </c>
      <c r="S184" s="301" t="str">
        <f>process02!BU187</f>
        <v/>
      </c>
      <c r="T184" s="301" t="str">
        <f>process02!BV187</f>
        <v/>
      </c>
      <c r="U184" s="301" t="str">
        <f>process02!BW187</f>
        <v/>
      </c>
      <c r="V184" s="301" t="str">
        <f>process02!BX187</f>
        <v/>
      </c>
      <c r="W184" s="301" t="str">
        <f>process02!BY187</f>
        <v/>
      </c>
      <c r="X184" s="301" t="str">
        <f>process02!BZ187</f>
        <v/>
      </c>
      <c r="Y184" s="301" t="str">
        <f>process02!CA187</f>
        <v/>
      </c>
      <c r="Z184" s="301" t="str">
        <f>process02!CB187</f>
        <v/>
      </c>
      <c r="AA184" s="301" t="str">
        <f>process02!CC187</f>
        <v/>
      </c>
      <c r="AB184" s="301" t="str">
        <f>process02!CD187</f>
        <v/>
      </c>
      <c r="AC184" s="301" t="str">
        <f>process02!CE187</f>
        <v/>
      </c>
      <c r="AD184" s="301" t="str">
        <f>process02!CF187</f>
        <v/>
      </c>
      <c r="AE184" s="301" t="str">
        <f>process02!CG187</f>
        <v/>
      </c>
      <c r="AF184" s="301" t="str">
        <f>process02!CH187</f>
        <v/>
      </c>
      <c r="AG184" s="301" t="str">
        <f>process02!CI187</f>
        <v/>
      </c>
      <c r="AH184" s="301" t="str">
        <f>process02!CJ187</f>
        <v/>
      </c>
      <c r="AI184" s="301" t="str">
        <f>process02!CK187</f>
        <v/>
      </c>
      <c r="AJ184" s="301" t="str">
        <f>process02!CL187</f>
        <v/>
      </c>
      <c r="AK184" s="301" t="str">
        <f>process02!CM187</f>
        <v/>
      </c>
      <c r="AL184" s="301" t="str">
        <f>process02!CN187</f>
        <v/>
      </c>
      <c r="AM184" s="301" t="str">
        <f>process02!CO187</f>
        <v/>
      </c>
      <c r="AN184" s="301" t="str">
        <f>process02!CP187</f>
        <v/>
      </c>
      <c r="AO184" s="301" t="str">
        <f>process02!CQ187</f>
        <v/>
      </c>
      <c r="AP184" s="301" t="str">
        <f>process02!CR187</f>
        <v/>
      </c>
      <c r="AQ184" s="301" t="str">
        <f>process02!CS187</f>
        <v/>
      </c>
      <c r="AR184" s="301" t="str">
        <f>process02!CT187</f>
        <v/>
      </c>
      <c r="AS184" s="301" t="str">
        <f>process02!CU187</f>
        <v/>
      </c>
      <c r="AT184" s="301" t="str">
        <f>process02!CV187</f>
        <v/>
      </c>
      <c r="AU184" s="301" t="str">
        <f>process02!CW187</f>
        <v/>
      </c>
      <c r="AV184" s="301" t="str">
        <f>process02!CX187</f>
        <v/>
      </c>
      <c r="AW184" s="301" t="str">
        <f>process02!CY187</f>
        <v/>
      </c>
      <c r="AX184" s="301" t="str">
        <f>process02!CZ187</f>
        <v/>
      </c>
      <c r="AY184" s="301" t="str">
        <f>process02!DA187</f>
        <v/>
      </c>
      <c r="AZ184" s="301" t="str">
        <f>process02!DB187</f>
        <v/>
      </c>
      <c r="BA184" s="301" t="str">
        <f>process02!DC187</f>
        <v/>
      </c>
      <c r="BB184" s="302" t="str">
        <f>IF(Input02!CG176&lt;&gt;"",Input02!CG176,"")</f>
        <v/>
      </c>
    </row>
    <row r="185" spans="1:54" hidden="1" x14ac:dyDescent="0.35">
      <c r="A185" s="300">
        <f>IF(Input02!A177&lt;&gt;"",Input02!A177,"")</f>
        <v>172</v>
      </c>
      <c r="B185" s="292" t="str">
        <f>IF(Input02!B177&lt;&gt;"",Input02!B177,"")</f>
        <v/>
      </c>
      <c r="C185" s="300" t="str">
        <f>IF(Input02!C177&lt;&gt;"",Input02!C177,"")</f>
        <v/>
      </c>
      <c r="D185" s="303" t="str">
        <f>process02!BF188</f>
        <v/>
      </c>
      <c r="E185" s="303" t="str">
        <f>process02!BG188</f>
        <v/>
      </c>
      <c r="F185" s="303" t="str">
        <f>process02!BH188</f>
        <v/>
      </c>
      <c r="G185" s="303" t="str">
        <f>process02!BI188</f>
        <v/>
      </c>
      <c r="H185" s="303" t="str">
        <f>process02!BJ188</f>
        <v/>
      </c>
      <c r="I185" s="303" t="str">
        <f>process02!BK188</f>
        <v/>
      </c>
      <c r="J185" s="303" t="str">
        <f>process02!BL188</f>
        <v/>
      </c>
      <c r="K185" s="303" t="str">
        <f>process02!BM188</f>
        <v/>
      </c>
      <c r="L185" s="303" t="str">
        <f>process02!BN188</f>
        <v/>
      </c>
      <c r="M185" s="303" t="str">
        <f>process02!BO188</f>
        <v/>
      </c>
      <c r="N185" s="303" t="str">
        <f>process02!BP188</f>
        <v/>
      </c>
      <c r="O185" s="303" t="str">
        <f>process02!BQ188</f>
        <v/>
      </c>
      <c r="P185" s="303" t="str">
        <f>process02!BR188</f>
        <v/>
      </c>
      <c r="Q185" s="303" t="str">
        <f>process02!BS188</f>
        <v/>
      </c>
      <c r="R185" s="303" t="str">
        <f>process02!BT188</f>
        <v/>
      </c>
      <c r="S185" s="303" t="str">
        <f>process02!BU188</f>
        <v/>
      </c>
      <c r="T185" s="303" t="str">
        <f>process02!BV188</f>
        <v/>
      </c>
      <c r="U185" s="303" t="str">
        <f>process02!BW188</f>
        <v/>
      </c>
      <c r="V185" s="303" t="str">
        <f>process02!BX188</f>
        <v/>
      </c>
      <c r="W185" s="303" t="str">
        <f>process02!BY188</f>
        <v/>
      </c>
      <c r="X185" s="303" t="str">
        <f>process02!BZ188</f>
        <v/>
      </c>
      <c r="Y185" s="303" t="str">
        <f>process02!CA188</f>
        <v/>
      </c>
      <c r="Z185" s="303" t="str">
        <f>process02!CB188</f>
        <v/>
      </c>
      <c r="AA185" s="303" t="str">
        <f>process02!CC188</f>
        <v/>
      </c>
      <c r="AB185" s="303" t="str">
        <f>process02!CD188</f>
        <v/>
      </c>
      <c r="AC185" s="303" t="str">
        <f>process02!CE188</f>
        <v/>
      </c>
      <c r="AD185" s="303" t="str">
        <f>process02!CF188</f>
        <v/>
      </c>
      <c r="AE185" s="303" t="str">
        <f>process02!CG188</f>
        <v/>
      </c>
      <c r="AF185" s="303" t="str">
        <f>process02!CH188</f>
        <v/>
      </c>
      <c r="AG185" s="303" t="str">
        <f>process02!CI188</f>
        <v/>
      </c>
      <c r="AH185" s="303" t="str">
        <f>process02!CJ188</f>
        <v/>
      </c>
      <c r="AI185" s="303" t="str">
        <f>process02!CK188</f>
        <v/>
      </c>
      <c r="AJ185" s="303" t="str">
        <f>process02!CL188</f>
        <v/>
      </c>
      <c r="AK185" s="303" t="str">
        <f>process02!CM188</f>
        <v/>
      </c>
      <c r="AL185" s="303" t="str">
        <f>process02!CN188</f>
        <v/>
      </c>
      <c r="AM185" s="303" t="str">
        <f>process02!CO188</f>
        <v/>
      </c>
      <c r="AN185" s="303" t="str">
        <f>process02!CP188</f>
        <v/>
      </c>
      <c r="AO185" s="303" t="str">
        <f>process02!CQ188</f>
        <v/>
      </c>
      <c r="AP185" s="303" t="str">
        <f>process02!CR188</f>
        <v/>
      </c>
      <c r="AQ185" s="303" t="str">
        <f>process02!CS188</f>
        <v/>
      </c>
      <c r="AR185" s="303" t="str">
        <f>process02!CT188</f>
        <v/>
      </c>
      <c r="AS185" s="303" t="str">
        <f>process02!CU188</f>
        <v/>
      </c>
      <c r="AT185" s="303" t="str">
        <f>process02!CV188</f>
        <v/>
      </c>
      <c r="AU185" s="303" t="str">
        <f>process02!CW188</f>
        <v/>
      </c>
      <c r="AV185" s="303" t="str">
        <f>process02!CX188</f>
        <v/>
      </c>
      <c r="AW185" s="303" t="str">
        <f>process02!CY188</f>
        <v/>
      </c>
      <c r="AX185" s="303" t="str">
        <f>process02!CZ188</f>
        <v/>
      </c>
      <c r="AY185" s="303" t="str">
        <f>process02!DA188</f>
        <v/>
      </c>
      <c r="AZ185" s="303" t="str">
        <f>process02!DB188</f>
        <v/>
      </c>
      <c r="BA185" s="303" t="str">
        <f>process02!DC188</f>
        <v/>
      </c>
      <c r="BB185" s="304" t="str">
        <f>IF(Input02!CG177&lt;&gt;"",Input02!CG177,"")</f>
        <v/>
      </c>
    </row>
    <row r="186" spans="1:54" hidden="1" x14ac:dyDescent="0.35">
      <c r="A186" s="299">
        <f>IF(Input02!A178&lt;&gt;"",Input02!A178,"")</f>
        <v>173</v>
      </c>
      <c r="B186" s="30" t="str">
        <f>IF(Input02!B178&lt;&gt;"",Input02!B178,"")</f>
        <v/>
      </c>
      <c r="C186" s="299" t="str">
        <f>IF(Input02!C178&lt;&gt;"",Input02!C178,"")</f>
        <v/>
      </c>
      <c r="D186" s="301" t="str">
        <f>process02!BF189</f>
        <v/>
      </c>
      <c r="E186" s="301" t="str">
        <f>process02!BG189</f>
        <v/>
      </c>
      <c r="F186" s="301" t="str">
        <f>process02!BH189</f>
        <v/>
      </c>
      <c r="G186" s="301" t="str">
        <f>process02!BI189</f>
        <v/>
      </c>
      <c r="H186" s="301" t="str">
        <f>process02!BJ189</f>
        <v/>
      </c>
      <c r="I186" s="301" t="str">
        <f>process02!BK189</f>
        <v/>
      </c>
      <c r="J186" s="301" t="str">
        <f>process02!BL189</f>
        <v/>
      </c>
      <c r="K186" s="301" t="str">
        <f>process02!BM189</f>
        <v/>
      </c>
      <c r="L186" s="301" t="str">
        <f>process02!BN189</f>
        <v/>
      </c>
      <c r="M186" s="301" t="str">
        <f>process02!BO189</f>
        <v/>
      </c>
      <c r="N186" s="301" t="str">
        <f>process02!BP189</f>
        <v/>
      </c>
      <c r="O186" s="301" t="str">
        <f>process02!BQ189</f>
        <v/>
      </c>
      <c r="P186" s="301" t="str">
        <f>process02!BR189</f>
        <v/>
      </c>
      <c r="Q186" s="301" t="str">
        <f>process02!BS189</f>
        <v/>
      </c>
      <c r="R186" s="301" t="str">
        <f>process02!BT189</f>
        <v/>
      </c>
      <c r="S186" s="301" t="str">
        <f>process02!BU189</f>
        <v/>
      </c>
      <c r="T186" s="301" t="str">
        <f>process02!BV189</f>
        <v/>
      </c>
      <c r="U186" s="301" t="str">
        <f>process02!BW189</f>
        <v/>
      </c>
      <c r="V186" s="301" t="str">
        <f>process02!BX189</f>
        <v/>
      </c>
      <c r="W186" s="301" t="str">
        <f>process02!BY189</f>
        <v/>
      </c>
      <c r="X186" s="301" t="str">
        <f>process02!BZ189</f>
        <v/>
      </c>
      <c r="Y186" s="301" t="str">
        <f>process02!CA189</f>
        <v/>
      </c>
      <c r="Z186" s="301" t="str">
        <f>process02!CB189</f>
        <v/>
      </c>
      <c r="AA186" s="301" t="str">
        <f>process02!CC189</f>
        <v/>
      </c>
      <c r="AB186" s="301" t="str">
        <f>process02!CD189</f>
        <v/>
      </c>
      <c r="AC186" s="301" t="str">
        <f>process02!CE189</f>
        <v/>
      </c>
      <c r="AD186" s="301" t="str">
        <f>process02!CF189</f>
        <v/>
      </c>
      <c r="AE186" s="301" t="str">
        <f>process02!CG189</f>
        <v/>
      </c>
      <c r="AF186" s="301" t="str">
        <f>process02!CH189</f>
        <v/>
      </c>
      <c r="AG186" s="301" t="str">
        <f>process02!CI189</f>
        <v/>
      </c>
      <c r="AH186" s="301" t="str">
        <f>process02!CJ189</f>
        <v/>
      </c>
      <c r="AI186" s="301" t="str">
        <f>process02!CK189</f>
        <v/>
      </c>
      <c r="AJ186" s="301" t="str">
        <f>process02!CL189</f>
        <v/>
      </c>
      <c r="AK186" s="301" t="str">
        <f>process02!CM189</f>
        <v/>
      </c>
      <c r="AL186" s="301" t="str">
        <f>process02!CN189</f>
        <v/>
      </c>
      <c r="AM186" s="301" t="str">
        <f>process02!CO189</f>
        <v/>
      </c>
      <c r="AN186" s="301" t="str">
        <f>process02!CP189</f>
        <v/>
      </c>
      <c r="AO186" s="301" t="str">
        <f>process02!CQ189</f>
        <v/>
      </c>
      <c r="AP186" s="301" t="str">
        <f>process02!CR189</f>
        <v/>
      </c>
      <c r="AQ186" s="301" t="str">
        <f>process02!CS189</f>
        <v/>
      </c>
      <c r="AR186" s="301" t="str">
        <f>process02!CT189</f>
        <v/>
      </c>
      <c r="AS186" s="301" t="str">
        <f>process02!CU189</f>
        <v/>
      </c>
      <c r="AT186" s="301" t="str">
        <f>process02!CV189</f>
        <v/>
      </c>
      <c r="AU186" s="301" t="str">
        <f>process02!CW189</f>
        <v/>
      </c>
      <c r="AV186" s="301" t="str">
        <f>process02!CX189</f>
        <v/>
      </c>
      <c r="AW186" s="301" t="str">
        <f>process02!CY189</f>
        <v/>
      </c>
      <c r="AX186" s="301" t="str">
        <f>process02!CZ189</f>
        <v/>
      </c>
      <c r="AY186" s="301" t="str">
        <f>process02!DA189</f>
        <v/>
      </c>
      <c r="AZ186" s="301" t="str">
        <f>process02!DB189</f>
        <v/>
      </c>
      <c r="BA186" s="301" t="str">
        <f>process02!DC189</f>
        <v/>
      </c>
      <c r="BB186" s="302" t="str">
        <f>IF(Input02!CG178&lt;&gt;"",Input02!CG178,"")</f>
        <v/>
      </c>
    </row>
    <row r="187" spans="1:54" hidden="1" x14ac:dyDescent="0.35">
      <c r="A187" s="300">
        <f>IF(Input02!A179&lt;&gt;"",Input02!A179,"")</f>
        <v>174</v>
      </c>
      <c r="B187" s="292" t="str">
        <f>IF(Input02!B179&lt;&gt;"",Input02!B179,"")</f>
        <v/>
      </c>
      <c r="C187" s="300" t="str">
        <f>IF(Input02!C179&lt;&gt;"",Input02!C179,"")</f>
        <v/>
      </c>
      <c r="D187" s="303" t="str">
        <f>process02!BF190</f>
        <v/>
      </c>
      <c r="E187" s="303" t="str">
        <f>process02!BG190</f>
        <v/>
      </c>
      <c r="F187" s="303" t="str">
        <f>process02!BH190</f>
        <v/>
      </c>
      <c r="G187" s="303" t="str">
        <f>process02!BI190</f>
        <v/>
      </c>
      <c r="H187" s="303" t="str">
        <f>process02!BJ190</f>
        <v/>
      </c>
      <c r="I187" s="303" t="str">
        <f>process02!BK190</f>
        <v/>
      </c>
      <c r="J187" s="303" t="str">
        <f>process02!BL190</f>
        <v/>
      </c>
      <c r="K187" s="303" t="str">
        <f>process02!BM190</f>
        <v/>
      </c>
      <c r="L187" s="303" t="str">
        <f>process02!BN190</f>
        <v/>
      </c>
      <c r="M187" s="303" t="str">
        <f>process02!BO190</f>
        <v/>
      </c>
      <c r="N187" s="303" t="str">
        <f>process02!BP190</f>
        <v/>
      </c>
      <c r="O187" s="303" t="str">
        <f>process02!BQ190</f>
        <v/>
      </c>
      <c r="P187" s="303" t="str">
        <f>process02!BR190</f>
        <v/>
      </c>
      <c r="Q187" s="303" t="str">
        <f>process02!BS190</f>
        <v/>
      </c>
      <c r="R187" s="303" t="str">
        <f>process02!BT190</f>
        <v/>
      </c>
      <c r="S187" s="303" t="str">
        <f>process02!BU190</f>
        <v/>
      </c>
      <c r="T187" s="303" t="str">
        <f>process02!BV190</f>
        <v/>
      </c>
      <c r="U187" s="303" t="str">
        <f>process02!BW190</f>
        <v/>
      </c>
      <c r="V187" s="303" t="str">
        <f>process02!BX190</f>
        <v/>
      </c>
      <c r="W187" s="303" t="str">
        <f>process02!BY190</f>
        <v/>
      </c>
      <c r="X187" s="303" t="str">
        <f>process02!BZ190</f>
        <v/>
      </c>
      <c r="Y187" s="303" t="str">
        <f>process02!CA190</f>
        <v/>
      </c>
      <c r="Z187" s="303" t="str">
        <f>process02!CB190</f>
        <v/>
      </c>
      <c r="AA187" s="303" t="str">
        <f>process02!CC190</f>
        <v/>
      </c>
      <c r="AB187" s="303" t="str">
        <f>process02!CD190</f>
        <v/>
      </c>
      <c r="AC187" s="303" t="str">
        <f>process02!CE190</f>
        <v/>
      </c>
      <c r="AD187" s="303" t="str">
        <f>process02!CF190</f>
        <v/>
      </c>
      <c r="AE187" s="303" t="str">
        <f>process02!CG190</f>
        <v/>
      </c>
      <c r="AF187" s="303" t="str">
        <f>process02!CH190</f>
        <v/>
      </c>
      <c r="AG187" s="303" t="str">
        <f>process02!CI190</f>
        <v/>
      </c>
      <c r="AH187" s="303" t="str">
        <f>process02!CJ190</f>
        <v/>
      </c>
      <c r="AI187" s="303" t="str">
        <f>process02!CK190</f>
        <v/>
      </c>
      <c r="AJ187" s="303" t="str">
        <f>process02!CL190</f>
        <v/>
      </c>
      <c r="AK187" s="303" t="str">
        <f>process02!CM190</f>
        <v/>
      </c>
      <c r="AL187" s="303" t="str">
        <f>process02!CN190</f>
        <v/>
      </c>
      <c r="AM187" s="303" t="str">
        <f>process02!CO190</f>
        <v/>
      </c>
      <c r="AN187" s="303" t="str">
        <f>process02!CP190</f>
        <v/>
      </c>
      <c r="AO187" s="303" t="str">
        <f>process02!CQ190</f>
        <v/>
      </c>
      <c r="AP187" s="303" t="str">
        <f>process02!CR190</f>
        <v/>
      </c>
      <c r="AQ187" s="303" t="str">
        <f>process02!CS190</f>
        <v/>
      </c>
      <c r="AR187" s="303" t="str">
        <f>process02!CT190</f>
        <v/>
      </c>
      <c r="AS187" s="303" t="str">
        <f>process02!CU190</f>
        <v/>
      </c>
      <c r="AT187" s="303" t="str">
        <f>process02!CV190</f>
        <v/>
      </c>
      <c r="AU187" s="303" t="str">
        <f>process02!CW190</f>
        <v/>
      </c>
      <c r="AV187" s="303" t="str">
        <f>process02!CX190</f>
        <v/>
      </c>
      <c r="AW187" s="303" t="str">
        <f>process02!CY190</f>
        <v/>
      </c>
      <c r="AX187" s="303" t="str">
        <f>process02!CZ190</f>
        <v/>
      </c>
      <c r="AY187" s="303" t="str">
        <f>process02!DA190</f>
        <v/>
      </c>
      <c r="AZ187" s="303" t="str">
        <f>process02!DB190</f>
        <v/>
      </c>
      <c r="BA187" s="303" t="str">
        <f>process02!DC190</f>
        <v/>
      </c>
      <c r="BB187" s="304" t="str">
        <f>IF(Input02!CG179&lt;&gt;"",Input02!CG179,"")</f>
        <v/>
      </c>
    </row>
    <row r="188" spans="1:54" hidden="1" x14ac:dyDescent="0.35">
      <c r="A188" s="299">
        <f>IF(Input02!A180&lt;&gt;"",Input02!A180,"")</f>
        <v>175</v>
      </c>
      <c r="B188" s="30" t="str">
        <f>IF(Input02!B180&lt;&gt;"",Input02!B180,"")</f>
        <v/>
      </c>
      <c r="C188" s="299" t="str">
        <f>IF(Input02!C180&lt;&gt;"",Input02!C180,"")</f>
        <v/>
      </c>
      <c r="D188" s="301" t="str">
        <f>process02!BF191</f>
        <v/>
      </c>
      <c r="E188" s="301" t="str">
        <f>process02!BG191</f>
        <v/>
      </c>
      <c r="F188" s="301" t="str">
        <f>process02!BH191</f>
        <v/>
      </c>
      <c r="G188" s="301" t="str">
        <f>process02!BI191</f>
        <v/>
      </c>
      <c r="H188" s="301" t="str">
        <f>process02!BJ191</f>
        <v/>
      </c>
      <c r="I188" s="301" t="str">
        <f>process02!BK191</f>
        <v/>
      </c>
      <c r="J188" s="301" t="str">
        <f>process02!BL191</f>
        <v/>
      </c>
      <c r="K188" s="301" t="str">
        <f>process02!BM191</f>
        <v/>
      </c>
      <c r="L188" s="301" t="str">
        <f>process02!BN191</f>
        <v/>
      </c>
      <c r="M188" s="301" t="str">
        <f>process02!BO191</f>
        <v/>
      </c>
      <c r="N188" s="301" t="str">
        <f>process02!BP191</f>
        <v/>
      </c>
      <c r="O188" s="301" t="str">
        <f>process02!BQ191</f>
        <v/>
      </c>
      <c r="P188" s="301" t="str">
        <f>process02!BR191</f>
        <v/>
      </c>
      <c r="Q188" s="301" t="str">
        <f>process02!BS191</f>
        <v/>
      </c>
      <c r="R188" s="301" t="str">
        <f>process02!BT191</f>
        <v/>
      </c>
      <c r="S188" s="301" t="str">
        <f>process02!BU191</f>
        <v/>
      </c>
      <c r="T188" s="301" t="str">
        <f>process02!BV191</f>
        <v/>
      </c>
      <c r="U188" s="301" t="str">
        <f>process02!BW191</f>
        <v/>
      </c>
      <c r="V188" s="301" t="str">
        <f>process02!BX191</f>
        <v/>
      </c>
      <c r="W188" s="301" t="str">
        <f>process02!BY191</f>
        <v/>
      </c>
      <c r="X188" s="301" t="str">
        <f>process02!BZ191</f>
        <v/>
      </c>
      <c r="Y188" s="301" t="str">
        <f>process02!CA191</f>
        <v/>
      </c>
      <c r="Z188" s="301" t="str">
        <f>process02!CB191</f>
        <v/>
      </c>
      <c r="AA188" s="301" t="str">
        <f>process02!CC191</f>
        <v/>
      </c>
      <c r="AB188" s="301" t="str">
        <f>process02!CD191</f>
        <v/>
      </c>
      <c r="AC188" s="301" t="str">
        <f>process02!CE191</f>
        <v/>
      </c>
      <c r="AD188" s="301" t="str">
        <f>process02!CF191</f>
        <v/>
      </c>
      <c r="AE188" s="301" t="str">
        <f>process02!CG191</f>
        <v/>
      </c>
      <c r="AF188" s="301" t="str">
        <f>process02!CH191</f>
        <v/>
      </c>
      <c r="AG188" s="301" t="str">
        <f>process02!CI191</f>
        <v/>
      </c>
      <c r="AH188" s="301" t="str">
        <f>process02!CJ191</f>
        <v/>
      </c>
      <c r="AI188" s="301" t="str">
        <f>process02!CK191</f>
        <v/>
      </c>
      <c r="AJ188" s="301" t="str">
        <f>process02!CL191</f>
        <v/>
      </c>
      <c r="AK188" s="301" t="str">
        <f>process02!CM191</f>
        <v/>
      </c>
      <c r="AL188" s="301" t="str">
        <f>process02!CN191</f>
        <v/>
      </c>
      <c r="AM188" s="301" t="str">
        <f>process02!CO191</f>
        <v/>
      </c>
      <c r="AN188" s="301" t="str">
        <f>process02!CP191</f>
        <v/>
      </c>
      <c r="AO188" s="301" t="str">
        <f>process02!CQ191</f>
        <v/>
      </c>
      <c r="AP188" s="301" t="str">
        <f>process02!CR191</f>
        <v/>
      </c>
      <c r="AQ188" s="301" t="str">
        <f>process02!CS191</f>
        <v/>
      </c>
      <c r="AR188" s="301" t="str">
        <f>process02!CT191</f>
        <v/>
      </c>
      <c r="AS188" s="301" t="str">
        <f>process02!CU191</f>
        <v/>
      </c>
      <c r="AT188" s="301" t="str">
        <f>process02!CV191</f>
        <v/>
      </c>
      <c r="AU188" s="301" t="str">
        <f>process02!CW191</f>
        <v/>
      </c>
      <c r="AV188" s="301" t="str">
        <f>process02!CX191</f>
        <v/>
      </c>
      <c r="AW188" s="301" t="str">
        <f>process02!CY191</f>
        <v/>
      </c>
      <c r="AX188" s="301" t="str">
        <f>process02!CZ191</f>
        <v/>
      </c>
      <c r="AY188" s="301" t="str">
        <f>process02!DA191</f>
        <v/>
      </c>
      <c r="AZ188" s="301" t="str">
        <f>process02!DB191</f>
        <v/>
      </c>
      <c r="BA188" s="301" t="str">
        <f>process02!DC191</f>
        <v/>
      </c>
      <c r="BB188" s="302" t="str">
        <f>IF(Input02!CG180&lt;&gt;"",Input02!CG180,"")</f>
        <v/>
      </c>
    </row>
    <row r="189" spans="1:54" hidden="1" x14ac:dyDescent="0.35">
      <c r="A189" s="300">
        <f>IF(Input02!A181&lt;&gt;"",Input02!A181,"")</f>
        <v>176</v>
      </c>
      <c r="B189" s="292" t="str">
        <f>IF(Input02!B181&lt;&gt;"",Input02!B181,"")</f>
        <v/>
      </c>
      <c r="C189" s="300" t="str">
        <f>IF(Input02!C181&lt;&gt;"",Input02!C181,"")</f>
        <v/>
      </c>
      <c r="D189" s="303" t="str">
        <f>process02!BF192</f>
        <v/>
      </c>
      <c r="E189" s="303" t="str">
        <f>process02!BG192</f>
        <v/>
      </c>
      <c r="F189" s="303" t="str">
        <f>process02!BH192</f>
        <v/>
      </c>
      <c r="G189" s="303" t="str">
        <f>process02!BI192</f>
        <v/>
      </c>
      <c r="H189" s="303" t="str">
        <f>process02!BJ192</f>
        <v/>
      </c>
      <c r="I189" s="303" t="str">
        <f>process02!BK192</f>
        <v/>
      </c>
      <c r="J189" s="303" t="str">
        <f>process02!BL192</f>
        <v/>
      </c>
      <c r="K189" s="303" t="str">
        <f>process02!BM192</f>
        <v/>
      </c>
      <c r="L189" s="303" t="str">
        <f>process02!BN192</f>
        <v/>
      </c>
      <c r="M189" s="303" t="str">
        <f>process02!BO192</f>
        <v/>
      </c>
      <c r="N189" s="303" t="str">
        <f>process02!BP192</f>
        <v/>
      </c>
      <c r="O189" s="303" t="str">
        <f>process02!BQ192</f>
        <v/>
      </c>
      <c r="P189" s="303" t="str">
        <f>process02!BR192</f>
        <v/>
      </c>
      <c r="Q189" s="303" t="str">
        <f>process02!BS192</f>
        <v/>
      </c>
      <c r="R189" s="303" t="str">
        <f>process02!BT192</f>
        <v/>
      </c>
      <c r="S189" s="303" t="str">
        <f>process02!BU192</f>
        <v/>
      </c>
      <c r="T189" s="303" t="str">
        <f>process02!BV192</f>
        <v/>
      </c>
      <c r="U189" s="303" t="str">
        <f>process02!BW192</f>
        <v/>
      </c>
      <c r="V189" s="303" t="str">
        <f>process02!BX192</f>
        <v/>
      </c>
      <c r="W189" s="303" t="str">
        <f>process02!BY192</f>
        <v/>
      </c>
      <c r="X189" s="303" t="str">
        <f>process02!BZ192</f>
        <v/>
      </c>
      <c r="Y189" s="303" t="str">
        <f>process02!CA192</f>
        <v/>
      </c>
      <c r="Z189" s="303" t="str">
        <f>process02!CB192</f>
        <v/>
      </c>
      <c r="AA189" s="303" t="str">
        <f>process02!CC192</f>
        <v/>
      </c>
      <c r="AB189" s="303" t="str">
        <f>process02!CD192</f>
        <v/>
      </c>
      <c r="AC189" s="303" t="str">
        <f>process02!CE192</f>
        <v/>
      </c>
      <c r="AD189" s="303" t="str">
        <f>process02!CF192</f>
        <v/>
      </c>
      <c r="AE189" s="303" t="str">
        <f>process02!CG192</f>
        <v/>
      </c>
      <c r="AF189" s="303" t="str">
        <f>process02!CH192</f>
        <v/>
      </c>
      <c r="AG189" s="303" t="str">
        <f>process02!CI192</f>
        <v/>
      </c>
      <c r="AH189" s="303" t="str">
        <f>process02!CJ192</f>
        <v/>
      </c>
      <c r="AI189" s="303" t="str">
        <f>process02!CK192</f>
        <v/>
      </c>
      <c r="AJ189" s="303" t="str">
        <f>process02!CL192</f>
        <v/>
      </c>
      <c r="AK189" s="303" t="str">
        <f>process02!CM192</f>
        <v/>
      </c>
      <c r="AL189" s="303" t="str">
        <f>process02!CN192</f>
        <v/>
      </c>
      <c r="AM189" s="303" t="str">
        <f>process02!CO192</f>
        <v/>
      </c>
      <c r="AN189" s="303" t="str">
        <f>process02!CP192</f>
        <v/>
      </c>
      <c r="AO189" s="303" t="str">
        <f>process02!CQ192</f>
        <v/>
      </c>
      <c r="AP189" s="303" t="str">
        <f>process02!CR192</f>
        <v/>
      </c>
      <c r="AQ189" s="303" t="str">
        <f>process02!CS192</f>
        <v/>
      </c>
      <c r="AR189" s="303" t="str">
        <f>process02!CT192</f>
        <v/>
      </c>
      <c r="AS189" s="303" t="str">
        <f>process02!CU192</f>
        <v/>
      </c>
      <c r="AT189" s="303" t="str">
        <f>process02!CV192</f>
        <v/>
      </c>
      <c r="AU189" s="303" t="str">
        <f>process02!CW192</f>
        <v/>
      </c>
      <c r="AV189" s="303" t="str">
        <f>process02!CX192</f>
        <v/>
      </c>
      <c r="AW189" s="303" t="str">
        <f>process02!CY192</f>
        <v/>
      </c>
      <c r="AX189" s="303" t="str">
        <f>process02!CZ192</f>
        <v/>
      </c>
      <c r="AY189" s="303" t="str">
        <f>process02!DA192</f>
        <v/>
      </c>
      <c r="AZ189" s="303" t="str">
        <f>process02!DB192</f>
        <v/>
      </c>
      <c r="BA189" s="303" t="str">
        <f>process02!DC192</f>
        <v/>
      </c>
      <c r="BB189" s="304" t="str">
        <f>IF(Input02!CG181&lt;&gt;"",Input02!CG181,"")</f>
        <v/>
      </c>
    </row>
    <row r="190" spans="1:54" hidden="1" x14ac:dyDescent="0.35">
      <c r="A190" s="299">
        <f>IF(Input02!A182&lt;&gt;"",Input02!A182,"")</f>
        <v>177</v>
      </c>
      <c r="B190" s="30" t="str">
        <f>IF(Input02!B182&lt;&gt;"",Input02!B182,"")</f>
        <v/>
      </c>
      <c r="C190" s="299" t="str">
        <f>IF(Input02!C182&lt;&gt;"",Input02!C182,"")</f>
        <v/>
      </c>
      <c r="D190" s="301" t="str">
        <f>process02!BF193</f>
        <v/>
      </c>
      <c r="E190" s="301" t="str">
        <f>process02!BG193</f>
        <v/>
      </c>
      <c r="F190" s="301" t="str">
        <f>process02!BH193</f>
        <v/>
      </c>
      <c r="G190" s="301" t="str">
        <f>process02!BI193</f>
        <v/>
      </c>
      <c r="H190" s="301" t="str">
        <f>process02!BJ193</f>
        <v/>
      </c>
      <c r="I190" s="301" t="str">
        <f>process02!BK193</f>
        <v/>
      </c>
      <c r="J190" s="301" t="str">
        <f>process02!BL193</f>
        <v/>
      </c>
      <c r="K190" s="301" t="str">
        <f>process02!BM193</f>
        <v/>
      </c>
      <c r="L190" s="301" t="str">
        <f>process02!BN193</f>
        <v/>
      </c>
      <c r="M190" s="301" t="str">
        <f>process02!BO193</f>
        <v/>
      </c>
      <c r="N190" s="301" t="str">
        <f>process02!BP193</f>
        <v/>
      </c>
      <c r="O190" s="301" t="str">
        <f>process02!BQ193</f>
        <v/>
      </c>
      <c r="P190" s="301" t="str">
        <f>process02!BR193</f>
        <v/>
      </c>
      <c r="Q190" s="301" t="str">
        <f>process02!BS193</f>
        <v/>
      </c>
      <c r="R190" s="301" t="str">
        <f>process02!BT193</f>
        <v/>
      </c>
      <c r="S190" s="301" t="str">
        <f>process02!BU193</f>
        <v/>
      </c>
      <c r="T190" s="301" t="str">
        <f>process02!BV193</f>
        <v/>
      </c>
      <c r="U190" s="301" t="str">
        <f>process02!BW193</f>
        <v/>
      </c>
      <c r="V190" s="301" t="str">
        <f>process02!BX193</f>
        <v/>
      </c>
      <c r="W190" s="301" t="str">
        <f>process02!BY193</f>
        <v/>
      </c>
      <c r="X190" s="301" t="str">
        <f>process02!BZ193</f>
        <v/>
      </c>
      <c r="Y190" s="301" t="str">
        <f>process02!CA193</f>
        <v/>
      </c>
      <c r="Z190" s="301" t="str">
        <f>process02!CB193</f>
        <v/>
      </c>
      <c r="AA190" s="301" t="str">
        <f>process02!CC193</f>
        <v/>
      </c>
      <c r="AB190" s="301" t="str">
        <f>process02!CD193</f>
        <v/>
      </c>
      <c r="AC190" s="301" t="str">
        <f>process02!CE193</f>
        <v/>
      </c>
      <c r="AD190" s="301" t="str">
        <f>process02!CF193</f>
        <v/>
      </c>
      <c r="AE190" s="301" t="str">
        <f>process02!CG193</f>
        <v/>
      </c>
      <c r="AF190" s="301" t="str">
        <f>process02!CH193</f>
        <v/>
      </c>
      <c r="AG190" s="301" t="str">
        <f>process02!CI193</f>
        <v/>
      </c>
      <c r="AH190" s="301" t="str">
        <f>process02!CJ193</f>
        <v/>
      </c>
      <c r="AI190" s="301" t="str">
        <f>process02!CK193</f>
        <v/>
      </c>
      <c r="AJ190" s="301" t="str">
        <f>process02!CL193</f>
        <v/>
      </c>
      <c r="AK190" s="301" t="str">
        <f>process02!CM193</f>
        <v/>
      </c>
      <c r="AL190" s="301" t="str">
        <f>process02!CN193</f>
        <v/>
      </c>
      <c r="AM190" s="301" t="str">
        <f>process02!CO193</f>
        <v/>
      </c>
      <c r="AN190" s="301" t="str">
        <f>process02!CP193</f>
        <v/>
      </c>
      <c r="AO190" s="301" t="str">
        <f>process02!CQ193</f>
        <v/>
      </c>
      <c r="AP190" s="301" t="str">
        <f>process02!CR193</f>
        <v/>
      </c>
      <c r="AQ190" s="301" t="str">
        <f>process02!CS193</f>
        <v/>
      </c>
      <c r="AR190" s="301" t="str">
        <f>process02!CT193</f>
        <v/>
      </c>
      <c r="AS190" s="301" t="str">
        <f>process02!CU193</f>
        <v/>
      </c>
      <c r="AT190" s="301" t="str">
        <f>process02!CV193</f>
        <v/>
      </c>
      <c r="AU190" s="301" t="str">
        <f>process02!CW193</f>
        <v/>
      </c>
      <c r="AV190" s="301" t="str">
        <f>process02!CX193</f>
        <v/>
      </c>
      <c r="AW190" s="301" t="str">
        <f>process02!CY193</f>
        <v/>
      </c>
      <c r="AX190" s="301" t="str">
        <f>process02!CZ193</f>
        <v/>
      </c>
      <c r="AY190" s="301" t="str">
        <f>process02!DA193</f>
        <v/>
      </c>
      <c r="AZ190" s="301" t="str">
        <f>process02!DB193</f>
        <v/>
      </c>
      <c r="BA190" s="301" t="str">
        <f>process02!DC193</f>
        <v/>
      </c>
      <c r="BB190" s="302" t="str">
        <f>IF(Input02!CG182&lt;&gt;"",Input02!CG182,"")</f>
        <v/>
      </c>
    </row>
    <row r="191" spans="1:54" hidden="1" x14ac:dyDescent="0.35">
      <c r="A191" s="300">
        <f>IF(Input02!A183&lt;&gt;"",Input02!A183,"")</f>
        <v>178</v>
      </c>
      <c r="B191" s="292" t="str">
        <f>IF(Input02!B183&lt;&gt;"",Input02!B183,"")</f>
        <v/>
      </c>
      <c r="C191" s="300" t="str">
        <f>IF(Input02!C183&lt;&gt;"",Input02!C183,"")</f>
        <v/>
      </c>
      <c r="D191" s="303" t="str">
        <f>process02!BF194</f>
        <v/>
      </c>
      <c r="E191" s="303" t="str">
        <f>process02!BG194</f>
        <v/>
      </c>
      <c r="F191" s="303" t="str">
        <f>process02!BH194</f>
        <v/>
      </c>
      <c r="G191" s="303" t="str">
        <f>process02!BI194</f>
        <v/>
      </c>
      <c r="H191" s="303" t="str">
        <f>process02!BJ194</f>
        <v/>
      </c>
      <c r="I191" s="303" t="str">
        <f>process02!BK194</f>
        <v/>
      </c>
      <c r="J191" s="303" t="str">
        <f>process02!BL194</f>
        <v/>
      </c>
      <c r="K191" s="303" t="str">
        <f>process02!BM194</f>
        <v/>
      </c>
      <c r="L191" s="303" t="str">
        <f>process02!BN194</f>
        <v/>
      </c>
      <c r="M191" s="303" t="str">
        <f>process02!BO194</f>
        <v/>
      </c>
      <c r="N191" s="303" t="str">
        <f>process02!BP194</f>
        <v/>
      </c>
      <c r="O191" s="303" t="str">
        <f>process02!BQ194</f>
        <v/>
      </c>
      <c r="P191" s="303" t="str">
        <f>process02!BR194</f>
        <v/>
      </c>
      <c r="Q191" s="303" t="str">
        <f>process02!BS194</f>
        <v/>
      </c>
      <c r="R191" s="303" t="str">
        <f>process02!BT194</f>
        <v/>
      </c>
      <c r="S191" s="303" t="str">
        <f>process02!BU194</f>
        <v/>
      </c>
      <c r="T191" s="303" t="str">
        <f>process02!BV194</f>
        <v/>
      </c>
      <c r="U191" s="303" t="str">
        <f>process02!BW194</f>
        <v/>
      </c>
      <c r="V191" s="303" t="str">
        <f>process02!BX194</f>
        <v/>
      </c>
      <c r="W191" s="303" t="str">
        <f>process02!BY194</f>
        <v/>
      </c>
      <c r="X191" s="303" t="str">
        <f>process02!BZ194</f>
        <v/>
      </c>
      <c r="Y191" s="303" t="str">
        <f>process02!CA194</f>
        <v/>
      </c>
      <c r="Z191" s="303" t="str">
        <f>process02!CB194</f>
        <v/>
      </c>
      <c r="AA191" s="303" t="str">
        <f>process02!CC194</f>
        <v/>
      </c>
      <c r="AB191" s="303" t="str">
        <f>process02!CD194</f>
        <v/>
      </c>
      <c r="AC191" s="303" t="str">
        <f>process02!CE194</f>
        <v/>
      </c>
      <c r="AD191" s="303" t="str">
        <f>process02!CF194</f>
        <v/>
      </c>
      <c r="AE191" s="303" t="str">
        <f>process02!CG194</f>
        <v/>
      </c>
      <c r="AF191" s="303" t="str">
        <f>process02!CH194</f>
        <v/>
      </c>
      <c r="AG191" s="303" t="str">
        <f>process02!CI194</f>
        <v/>
      </c>
      <c r="AH191" s="303" t="str">
        <f>process02!CJ194</f>
        <v/>
      </c>
      <c r="AI191" s="303" t="str">
        <f>process02!CK194</f>
        <v/>
      </c>
      <c r="AJ191" s="303" t="str">
        <f>process02!CL194</f>
        <v/>
      </c>
      <c r="AK191" s="303" t="str">
        <f>process02!CM194</f>
        <v/>
      </c>
      <c r="AL191" s="303" t="str">
        <f>process02!CN194</f>
        <v/>
      </c>
      <c r="AM191" s="303" t="str">
        <f>process02!CO194</f>
        <v/>
      </c>
      <c r="AN191" s="303" t="str">
        <f>process02!CP194</f>
        <v/>
      </c>
      <c r="AO191" s="303" t="str">
        <f>process02!CQ194</f>
        <v/>
      </c>
      <c r="AP191" s="303" t="str">
        <f>process02!CR194</f>
        <v/>
      </c>
      <c r="AQ191" s="303" t="str">
        <f>process02!CS194</f>
        <v/>
      </c>
      <c r="AR191" s="303" t="str">
        <f>process02!CT194</f>
        <v/>
      </c>
      <c r="AS191" s="303" t="str">
        <f>process02!CU194</f>
        <v/>
      </c>
      <c r="AT191" s="303" t="str">
        <f>process02!CV194</f>
        <v/>
      </c>
      <c r="AU191" s="303" t="str">
        <f>process02!CW194</f>
        <v/>
      </c>
      <c r="AV191" s="303" t="str">
        <f>process02!CX194</f>
        <v/>
      </c>
      <c r="AW191" s="303" t="str">
        <f>process02!CY194</f>
        <v/>
      </c>
      <c r="AX191" s="303" t="str">
        <f>process02!CZ194</f>
        <v/>
      </c>
      <c r="AY191" s="303" t="str">
        <f>process02!DA194</f>
        <v/>
      </c>
      <c r="AZ191" s="303" t="str">
        <f>process02!DB194</f>
        <v/>
      </c>
      <c r="BA191" s="303" t="str">
        <f>process02!DC194</f>
        <v/>
      </c>
      <c r="BB191" s="304" t="str">
        <f>IF(Input02!CG183&lt;&gt;"",Input02!CG183,"")</f>
        <v/>
      </c>
    </row>
    <row r="192" spans="1:54" hidden="1" x14ac:dyDescent="0.35">
      <c r="A192" s="299">
        <f>IF(Input02!A184&lt;&gt;"",Input02!A184,"")</f>
        <v>179</v>
      </c>
      <c r="B192" s="30" t="str">
        <f>IF(Input02!B184&lt;&gt;"",Input02!B184,"")</f>
        <v/>
      </c>
      <c r="C192" s="299" t="str">
        <f>IF(Input02!C184&lt;&gt;"",Input02!C184,"")</f>
        <v/>
      </c>
      <c r="D192" s="301" t="str">
        <f>process02!BF195</f>
        <v/>
      </c>
      <c r="E192" s="301" t="str">
        <f>process02!BG195</f>
        <v/>
      </c>
      <c r="F192" s="301" t="str">
        <f>process02!BH195</f>
        <v/>
      </c>
      <c r="G192" s="301" t="str">
        <f>process02!BI195</f>
        <v/>
      </c>
      <c r="H192" s="301" t="str">
        <f>process02!BJ195</f>
        <v/>
      </c>
      <c r="I192" s="301" t="str">
        <f>process02!BK195</f>
        <v/>
      </c>
      <c r="J192" s="301" t="str">
        <f>process02!BL195</f>
        <v/>
      </c>
      <c r="K192" s="301" t="str">
        <f>process02!BM195</f>
        <v/>
      </c>
      <c r="L192" s="301" t="str">
        <f>process02!BN195</f>
        <v/>
      </c>
      <c r="M192" s="301" t="str">
        <f>process02!BO195</f>
        <v/>
      </c>
      <c r="N192" s="301" t="str">
        <f>process02!BP195</f>
        <v/>
      </c>
      <c r="O192" s="301" t="str">
        <f>process02!BQ195</f>
        <v/>
      </c>
      <c r="P192" s="301" t="str">
        <f>process02!BR195</f>
        <v/>
      </c>
      <c r="Q192" s="301" t="str">
        <f>process02!BS195</f>
        <v/>
      </c>
      <c r="R192" s="301" t="str">
        <f>process02!BT195</f>
        <v/>
      </c>
      <c r="S192" s="301" t="str">
        <f>process02!BU195</f>
        <v/>
      </c>
      <c r="T192" s="301" t="str">
        <f>process02!BV195</f>
        <v/>
      </c>
      <c r="U192" s="301" t="str">
        <f>process02!BW195</f>
        <v/>
      </c>
      <c r="V192" s="301" t="str">
        <f>process02!BX195</f>
        <v/>
      </c>
      <c r="W192" s="301" t="str">
        <f>process02!BY195</f>
        <v/>
      </c>
      <c r="X192" s="301" t="str">
        <f>process02!BZ195</f>
        <v/>
      </c>
      <c r="Y192" s="301" t="str">
        <f>process02!CA195</f>
        <v/>
      </c>
      <c r="Z192" s="301" t="str">
        <f>process02!CB195</f>
        <v/>
      </c>
      <c r="AA192" s="301" t="str">
        <f>process02!CC195</f>
        <v/>
      </c>
      <c r="AB192" s="301" t="str">
        <f>process02!CD195</f>
        <v/>
      </c>
      <c r="AC192" s="301" t="str">
        <f>process02!CE195</f>
        <v/>
      </c>
      <c r="AD192" s="301" t="str">
        <f>process02!CF195</f>
        <v/>
      </c>
      <c r="AE192" s="301" t="str">
        <f>process02!CG195</f>
        <v/>
      </c>
      <c r="AF192" s="301" t="str">
        <f>process02!CH195</f>
        <v/>
      </c>
      <c r="AG192" s="301" t="str">
        <f>process02!CI195</f>
        <v/>
      </c>
      <c r="AH192" s="301" t="str">
        <f>process02!CJ195</f>
        <v/>
      </c>
      <c r="AI192" s="301" t="str">
        <f>process02!CK195</f>
        <v/>
      </c>
      <c r="AJ192" s="301" t="str">
        <f>process02!CL195</f>
        <v/>
      </c>
      <c r="AK192" s="301" t="str">
        <f>process02!CM195</f>
        <v/>
      </c>
      <c r="AL192" s="301" t="str">
        <f>process02!CN195</f>
        <v/>
      </c>
      <c r="AM192" s="301" t="str">
        <f>process02!CO195</f>
        <v/>
      </c>
      <c r="AN192" s="301" t="str">
        <f>process02!CP195</f>
        <v/>
      </c>
      <c r="AO192" s="301" t="str">
        <f>process02!CQ195</f>
        <v/>
      </c>
      <c r="AP192" s="301" t="str">
        <f>process02!CR195</f>
        <v/>
      </c>
      <c r="AQ192" s="301" t="str">
        <f>process02!CS195</f>
        <v/>
      </c>
      <c r="AR192" s="301" t="str">
        <f>process02!CT195</f>
        <v/>
      </c>
      <c r="AS192" s="301" t="str">
        <f>process02!CU195</f>
        <v/>
      </c>
      <c r="AT192" s="301" t="str">
        <f>process02!CV195</f>
        <v/>
      </c>
      <c r="AU192" s="301" t="str">
        <f>process02!CW195</f>
        <v/>
      </c>
      <c r="AV192" s="301" t="str">
        <f>process02!CX195</f>
        <v/>
      </c>
      <c r="AW192" s="301" t="str">
        <f>process02!CY195</f>
        <v/>
      </c>
      <c r="AX192" s="301" t="str">
        <f>process02!CZ195</f>
        <v/>
      </c>
      <c r="AY192" s="301" t="str">
        <f>process02!DA195</f>
        <v/>
      </c>
      <c r="AZ192" s="301" t="str">
        <f>process02!DB195</f>
        <v/>
      </c>
      <c r="BA192" s="301" t="str">
        <f>process02!DC195</f>
        <v/>
      </c>
      <c r="BB192" s="302" t="str">
        <f>IF(Input02!CG184&lt;&gt;"",Input02!CG184,"")</f>
        <v/>
      </c>
    </row>
    <row r="193" spans="1:54" hidden="1" x14ac:dyDescent="0.35">
      <c r="A193" s="300">
        <f>IF(Input02!A185&lt;&gt;"",Input02!A185,"")</f>
        <v>180</v>
      </c>
      <c r="B193" s="292" t="str">
        <f>IF(Input02!B185&lt;&gt;"",Input02!B185,"")</f>
        <v/>
      </c>
      <c r="C193" s="300" t="str">
        <f>IF(Input02!C185&lt;&gt;"",Input02!C185,"")</f>
        <v/>
      </c>
      <c r="D193" s="303" t="str">
        <f>process02!BF196</f>
        <v/>
      </c>
      <c r="E193" s="303" t="str">
        <f>process02!BG196</f>
        <v/>
      </c>
      <c r="F193" s="303" t="str">
        <f>process02!BH196</f>
        <v/>
      </c>
      <c r="G193" s="303" t="str">
        <f>process02!BI196</f>
        <v/>
      </c>
      <c r="H193" s="303" t="str">
        <f>process02!BJ196</f>
        <v/>
      </c>
      <c r="I193" s="303" t="str">
        <f>process02!BK196</f>
        <v/>
      </c>
      <c r="J193" s="303" t="str">
        <f>process02!BL196</f>
        <v/>
      </c>
      <c r="K193" s="303" t="str">
        <f>process02!BM196</f>
        <v/>
      </c>
      <c r="L193" s="303" t="str">
        <f>process02!BN196</f>
        <v/>
      </c>
      <c r="M193" s="303" t="str">
        <f>process02!BO196</f>
        <v/>
      </c>
      <c r="N193" s="303" t="str">
        <f>process02!BP196</f>
        <v/>
      </c>
      <c r="O193" s="303" t="str">
        <f>process02!BQ196</f>
        <v/>
      </c>
      <c r="P193" s="303" t="str">
        <f>process02!BR196</f>
        <v/>
      </c>
      <c r="Q193" s="303" t="str">
        <f>process02!BS196</f>
        <v/>
      </c>
      <c r="R193" s="303" t="str">
        <f>process02!BT196</f>
        <v/>
      </c>
      <c r="S193" s="303" t="str">
        <f>process02!BU196</f>
        <v/>
      </c>
      <c r="T193" s="303" t="str">
        <f>process02!BV196</f>
        <v/>
      </c>
      <c r="U193" s="303" t="str">
        <f>process02!BW196</f>
        <v/>
      </c>
      <c r="V193" s="303" t="str">
        <f>process02!BX196</f>
        <v/>
      </c>
      <c r="W193" s="303" t="str">
        <f>process02!BY196</f>
        <v/>
      </c>
      <c r="X193" s="303" t="str">
        <f>process02!BZ196</f>
        <v/>
      </c>
      <c r="Y193" s="303" t="str">
        <f>process02!CA196</f>
        <v/>
      </c>
      <c r="Z193" s="303" t="str">
        <f>process02!CB196</f>
        <v/>
      </c>
      <c r="AA193" s="303" t="str">
        <f>process02!CC196</f>
        <v/>
      </c>
      <c r="AB193" s="303" t="str">
        <f>process02!CD196</f>
        <v/>
      </c>
      <c r="AC193" s="303" t="str">
        <f>process02!CE196</f>
        <v/>
      </c>
      <c r="AD193" s="303" t="str">
        <f>process02!CF196</f>
        <v/>
      </c>
      <c r="AE193" s="303" t="str">
        <f>process02!CG196</f>
        <v/>
      </c>
      <c r="AF193" s="303" t="str">
        <f>process02!CH196</f>
        <v/>
      </c>
      <c r="AG193" s="303" t="str">
        <f>process02!CI196</f>
        <v/>
      </c>
      <c r="AH193" s="303" t="str">
        <f>process02!CJ196</f>
        <v/>
      </c>
      <c r="AI193" s="303" t="str">
        <f>process02!CK196</f>
        <v/>
      </c>
      <c r="AJ193" s="303" t="str">
        <f>process02!CL196</f>
        <v/>
      </c>
      <c r="AK193" s="303" t="str">
        <f>process02!CM196</f>
        <v/>
      </c>
      <c r="AL193" s="303" t="str">
        <f>process02!CN196</f>
        <v/>
      </c>
      <c r="AM193" s="303" t="str">
        <f>process02!CO196</f>
        <v/>
      </c>
      <c r="AN193" s="303" t="str">
        <f>process02!CP196</f>
        <v/>
      </c>
      <c r="AO193" s="303" t="str">
        <f>process02!CQ196</f>
        <v/>
      </c>
      <c r="AP193" s="303" t="str">
        <f>process02!CR196</f>
        <v/>
      </c>
      <c r="AQ193" s="303" t="str">
        <f>process02!CS196</f>
        <v/>
      </c>
      <c r="AR193" s="303" t="str">
        <f>process02!CT196</f>
        <v/>
      </c>
      <c r="AS193" s="303" t="str">
        <f>process02!CU196</f>
        <v/>
      </c>
      <c r="AT193" s="303" t="str">
        <f>process02!CV196</f>
        <v/>
      </c>
      <c r="AU193" s="303" t="str">
        <f>process02!CW196</f>
        <v/>
      </c>
      <c r="AV193" s="303" t="str">
        <f>process02!CX196</f>
        <v/>
      </c>
      <c r="AW193" s="303" t="str">
        <f>process02!CY196</f>
        <v/>
      </c>
      <c r="AX193" s="303" t="str">
        <f>process02!CZ196</f>
        <v/>
      </c>
      <c r="AY193" s="303" t="str">
        <f>process02!DA196</f>
        <v/>
      </c>
      <c r="AZ193" s="303" t="str">
        <f>process02!DB196</f>
        <v/>
      </c>
      <c r="BA193" s="303" t="str">
        <f>process02!DC196</f>
        <v/>
      </c>
      <c r="BB193" s="304" t="str">
        <f>IF(Input02!CG185&lt;&gt;"",Input02!CG185,"")</f>
        <v/>
      </c>
    </row>
    <row r="194" spans="1:54" hidden="1" x14ac:dyDescent="0.35">
      <c r="A194" s="299">
        <f>IF(Input02!A186&lt;&gt;"",Input02!A186,"")</f>
        <v>181</v>
      </c>
      <c r="B194" s="30" t="str">
        <f>IF(Input02!B186&lt;&gt;"",Input02!B186,"")</f>
        <v/>
      </c>
      <c r="C194" s="299" t="str">
        <f>IF(Input02!C186&lt;&gt;"",Input02!C186,"")</f>
        <v/>
      </c>
      <c r="D194" s="301" t="str">
        <f>process02!BF197</f>
        <v/>
      </c>
      <c r="E194" s="301" t="str">
        <f>process02!BG197</f>
        <v/>
      </c>
      <c r="F194" s="301" t="str">
        <f>process02!BH197</f>
        <v/>
      </c>
      <c r="G194" s="301" t="str">
        <f>process02!BI197</f>
        <v/>
      </c>
      <c r="H194" s="301" t="str">
        <f>process02!BJ197</f>
        <v/>
      </c>
      <c r="I194" s="301" t="str">
        <f>process02!BK197</f>
        <v/>
      </c>
      <c r="J194" s="301" t="str">
        <f>process02!BL197</f>
        <v/>
      </c>
      <c r="K194" s="301" t="str">
        <f>process02!BM197</f>
        <v/>
      </c>
      <c r="L194" s="301" t="str">
        <f>process02!BN197</f>
        <v/>
      </c>
      <c r="M194" s="301" t="str">
        <f>process02!BO197</f>
        <v/>
      </c>
      <c r="N194" s="301" t="str">
        <f>process02!BP197</f>
        <v/>
      </c>
      <c r="O194" s="301" t="str">
        <f>process02!BQ197</f>
        <v/>
      </c>
      <c r="P194" s="301" t="str">
        <f>process02!BR197</f>
        <v/>
      </c>
      <c r="Q194" s="301" t="str">
        <f>process02!BS197</f>
        <v/>
      </c>
      <c r="R194" s="301" t="str">
        <f>process02!BT197</f>
        <v/>
      </c>
      <c r="S194" s="301" t="str">
        <f>process02!BU197</f>
        <v/>
      </c>
      <c r="T194" s="301" t="str">
        <f>process02!BV197</f>
        <v/>
      </c>
      <c r="U194" s="301" t="str">
        <f>process02!BW197</f>
        <v/>
      </c>
      <c r="V194" s="301" t="str">
        <f>process02!BX197</f>
        <v/>
      </c>
      <c r="W194" s="301" t="str">
        <f>process02!BY197</f>
        <v/>
      </c>
      <c r="X194" s="301" t="str">
        <f>process02!BZ197</f>
        <v/>
      </c>
      <c r="Y194" s="301" t="str">
        <f>process02!CA197</f>
        <v/>
      </c>
      <c r="Z194" s="301" t="str">
        <f>process02!CB197</f>
        <v/>
      </c>
      <c r="AA194" s="301" t="str">
        <f>process02!CC197</f>
        <v/>
      </c>
      <c r="AB194" s="301" t="str">
        <f>process02!CD197</f>
        <v/>
      </c>
      <c r="AC194" s="301" t="str">
        <f>process02!CE197</f>
        <v/>
      </c>
      <c r="AD194" s="301" t="str">
        <f>process02!CF197</f>
        <v/>
      </c>
      <c r="AE194" s="301" t="str">
        <f>process02!CG197</f>
        <v/>
      </c>
      <c r="AF194" s="301" t="str">
        <f>process02!CH197</f>
        <v/>
      </c>
      <c r="AG194" s="301" t="str">
        <f>process02!CI197</f>
        <v/>
      </c>
      <c r="AH194" s="301" t="str">
        <f>process02!CJ197</f>
        <v/>
      </c>
      <c r="AI194" s="301" t="str">
        <f>process02!CK197</f>
        <v/>
      </c>
      <c r="AJ194" s="301" t="str">
        <f>process02!CL197</f>
        <v/>
      </c>
      <c r="AK194" s="301" t="str">
        <f>process02!CM197</f>
        <v/>
      </c>
      <c r="AL194" s="301" t="str">
        <f>process02!CN197</f>
        <v/>
      </c>
      <c r="AM194" s="301" t="str">
        <f>process02!CO197</f>
        <v/>
      </c>
      <c r="AN194" s="301" t="str">
        <f>process02!CP197</f>
        <v/>
      </c>
      <c r="AO194" s="301" t="str">
        <f>process02!CQ197</f>
        <v/>
      </c>
      <c r="AP194" s="301" t="str">
        <f>process02!CR197</f>
        <v/>
      </c>
      <c r="AQ194" s="301" t="str">
        <f>process02!CS197</f>
        <v/>
      </c>
      <c r="AR194" s="301" t="str">
        <f>process02!CT197</f>
        <v/>
      </c>
      <c r="AS194" s="301" t="str">
        <f>process02!CU197</f>
        <v/>
      </c>
      <c r="AT194" s="301" t="str">
        <f>process02!CV197</f>
        <v/>
      </c>
      <c r="AU194" s="301" t="str">
        <f>process02!CW197</f>
        <v/>
      </c>
      <c r="AV194" s="301" t="str">
        <f>process02!CX197</f>
        <v/>
      </c>
      <c r="AW194" s="301" t="str">
        <f>process02!CY197</f>
        <v/>
      </c>
      <c r="AX194" s="301" t="str">
        <f>process02!CZ197</f>
        <v/>
      </c>
      <c r="AY194" s="301" t="str">
        <f>process02!DA197</f>
        <v/>
      </c>
      <c r="AZ194" s="301" t="str">
        <f>process02!DB197</f>
        <v/>
      </c>
      <c r="BA194" s="301" t="str">
        <f>process02!DC197</f>
        <v/>
      </c>
      <c r="BB194" s="302" t="str">
        <f>IF(Input02!CG186&lt;&gt;"",Input02!CG186,"")</f>
        <v/>
      </c>
    </row>
    <row r="195" spans="1:54" hidden="1" x14ac:dyDescent="0.35">
      <c r="A195" s="300">
        <f>IF(Input02!A187&lt;&gt;"",Input02!A187,"")</f>
        <v>182</v>
      </c>
      <c r="B195" s="292" t="str">
        <f>IF(Input02!B187&lt;&gt;"",Input02!B187,"")</f>
        <v/>
      </c>
      <c r="C195" s="300" t="str">
        <f>IF(Input02!C187&lt;&gt;"",Input02!C187,"")</f>
        <v/>
      </c>
      <c r="D195" s="303" t="str">
        <f>process02!BF198</f>
        <v/>
      </c>
      <c r="E195" s="303" t="str">
        <f>process02!BG198</f>
        <v/>
      </c>
      <c r="F195" s="303" t="str">
        <f>process02!BH198</f>
        <v/>
      </c>
      <c r="G195" s="303" t="str">
        <f>process02!BI198</f>
        <v/>
      </c>
      <c r="H195" s="303" t="str">
        <f>process02!BJ198</f>
        <v/>
      </c>
      <c r="I195" s="303" t="str">
        <f>process02!BK198</f>
        <v/>
      </c>
      <c r="J195" s="303" t="str">
        <f>process02!BL198</f>
        <v/>
      </c>
      <c r="K195" s="303" t="str">
        <f>process02!BM198</f>
        <v/>
      </c>
      <c r="L195" s="303" t="str">
        <f>process02!BN198</f>
        <v/>
      </c>
      <c r="M195" s="303" t="str">
        <f>process02!BO198</f>
        <v/>
      </c>
      <c r="N195" s="303" t="str">
        <f>process02!BP198</f>
        <v/>
      </c>
      <c r="O195" s="303" t="str">
        <f>process02!BQ198</f>
        <v/>
      </c>
      <c r="P195" s="303" t="str">
        <f>process02!BR198</f>
        <v/>
      </c>
      <c r="Q195" s="303" t="str">
        <f>process02!BS198</f>
        <v/>
      </c>
      <c r="R195" s="303" t="str">
        <f>process02!BT198</f>
        <v/>
      </c>
      <c r="S195" s="303" t="str">
        <f>process02!BU198</f>
        <v/>
      </c>
      <c r="T195" s="303" t="str">
        <f>process02!BV198</f>
        <v/>
      </c>
      <c r="U195" s="303" t="str">
        <f>process02!BW198</f>
        <v/>
      </c>
      <c r="V195" s="303" t="str">
        <f>process02!BX198</f>
        <v/>
      </c>
      <c r="W195" s="303" t="str">
        <f>process02!BY198</f>
        <v/>
      </c>
      <c r="X195" s="303" t="str">
        <f>process02!BZ198</f>
        <v/>
      </c>
      <c r="Y195" s="303" t="str">
        <f>process02!CA198</f>
        <v/>
      </c>
      <c r="Z195" s="303" t="str">
        <f>process02!CB198</f>
        <v/>
      </c>
      <c r="AA195" s="303" t="str">
        <f>process02!CC198</f>
        <v/>
      </c>
      <c r="AB195" s="303" t="str">
        <f>process02!CD198</f>
        <v/>
      </c>
      <c r="AC195" s="303" t="str">
        <f>process02!CE198</f>
        <v/>
      </c>
      <c r="AD195" s="303" t="str">
        <f>process02!CF198</f>
        <v/>
      </c>
      <c r="AE195" s="303" t="str">
        <f>process02!CG198</f>
        <v/>
      </c>
      <c r="AF195" s="303" t="str">
        <f>process02!CH198</f>
        <v/>
      </c>
      <c r="AG195" s="303" t="str">
        <f>process02!CI198</f>
        <v/>
      </c>
      <c r="AH195" s="303" t="str">
        <f>process02!CJ198</f>
        <v/>
      </c>
      <c r="AI195" s="303" t="str">
        <f>process02!CK198</f>
        <v/>
      </c>
      <c r="AJ195" s="303" t="str">
        <f>process02!CL198</f>
        <v/>
      </c>
      <c r="AK195" s="303" t="str">
        <f>process02!CM198</f>
        <v/>
      </c>
      <c r="AL195" s="303" t="str">
        <f>process02!CN198</f>
        <v/>
      </c>
      <c r="AM195" s="303" t="str">
        <f>process02!CO198</f>
        <v/>
      </c>
      <c r="AN195" s="303" t="str">
        <f>process02!CP198</f>
        <v/>
      </c>
      <c r="AO195" s="303" t="str">
        <f>process02!CQ198</f>
        <v/>
      </c>
      <c r="AP195" s="303" t="str">
        <f>process02!CR198</f>
        <v/>
      </c>
      <c r="AQ195" s="303" t="str">
        <f>process02!CS198</f>
        <v/>
      </c>
      <c r="AR195" s="303" t="str">
        <f>process02!CT198</f>
        <v/>
      </c>
      <c r="AS195" s="303" t="str">
        <f>process02!CU198</f>
        <v/>
      </c>
      <c r="AT195" s="303" t="str">
        <f>process02!CV198</f>
        <v/>
      </c>
      <c r="AU195" s="303" t="str">
        <f>process02!CW198</f>
        <v/>
      </c>
      <c r="AV195" s="303" t="str">
        <f>process02!CX198</f>
        <v/>
      </c>
      <c r="AW195" s="303" t="str">
        <f>process02!CY198</f>
        <v/>
      </c>
      <c r="AX195" s="303" t="str">
        <f>process02!CZ198</f>
        <v/>
      </c>
      <c r="AY195" s="303" t="str">
        <f>process02!DA198</f>
        <v/>
      </c>
      <c r="AZ195" s="303" t="str">
        <f>process02!DB198</f>
        <v/>
      </c>
      <c r="BA195" s="303" t="str">
        <f>process02!DC198</f>
        <v/>
      </c>
      <c r="BB195" s="304" t="str">
        <f>IF(Input02!CG187&lt;&gt;"",Input02!CG187,"")</f>
        <v/>
      </c>
    </row>
    <row r="196" spans="1:54" hidden="1" x14ac:dyDescent="0.35">
      <c r="A196" s="299">
        <f>IF(Input02!A188&lt;&gt;"",Input02!A188,"")</f>
        <v>183</v>
      </c>
      <c r="B196" s="30" t="str">
        <f>IF(Input02!B188&lt;&gt;"",Input02!B188,"")</f>
        <v/>
      </c>
      <c r="C196" s="299" t="str">
        <f>IF(Input02!C188&lt;&gt;"",Input02!C188,"")</f>
        <v/>
      </c>
      <c r="D196" s="301" t="str">
        <f>process02!BF199</f>
        <v/>
      </c>
      <c r="E196" s="301" t="str">
        <f>process02!BG199</f>
        <v/>
      </c>
      <c r="F196" s="301" t="str">
        <f>process02!BH199</f>
        <v/>
      </c>
      <c r="G196" s="301" t="str">
        <f>process02!BI199</f>
        <v/>
      </c>
      <c r="H196" s="301" t="str">
        <f>process02!BJ199</f>
        <v/>
      </c>
      <c r="I196" s="301" t="str">
        <f>process02!BK199</f>
        <v/>
      </c>
      <c r="J196" s="301" t="str">
        <f>process02!BL199</f>
        <v/>
      </c>
      <c r="K196" s="301" t="str">
        <f>process02!BM199</f>
        <v/>
      </c>
      <c r="L196" s="301" t="str">
        <f>process02!BN199</f>
        <v/>
      </c>
      <c r="M196" s="301" t="str">
        <f>process02!BO199</f>
        <v/>
      </c>
      <c r="N196" s="301" t="str">
        <f>process02!BP199</f>
        <v/>
      </c>
      <c r="O196" s="301" t="str">
        <f>process02!BQ199</f>
        <v/>
      </c>
      <c r="P196" s="301" t="str">
        <f>process02!BR199</f>
        <v/>
      </c>
      <c r="Q196" s="301" t="str">
        <f>process02!BS199</f>
        <v/>
      </c>
      <c r="R196" s="301" t="str">
        <f>process02!BT199</f>
        <v/>
      </c>
      <c r="S196" s="301" t="str">
        <f>process02!BU199</f>
        <v/>
      </c>
      <c r="T196" s="301" t="str">
        <f>process02!BV199</f>
        <v/>
      </c>
      <c r="U196" s="301" t="str">
        <f>process02!BW199</f>
        <v/>
      </c>
      <c r="V196" s="301" t="str">
        <f>process02!BX199</f>
        <v/>
      </c>
      <c r="W196" s="301" t="str">
        <f>process02!BY199</f>
        <v/>
      </c>
      <c r="X196" s="301" t="str">
        <f>process02!BZ199</f>
        <v/>
      </c>
      <c r="Y196" s="301" t="str">
        <f>process02!CA199</f>
        <v/>
      </c>
      <c r="Z196" s="301" t="str">
        <f>process02!CB199</f>
        <v/>
      </c>
      <c r="AA196" s="301" t="str">
        <f>process02!CC199</f>
        <v/>
      </c>
      <c r="AB196" s="301" t="str">
        <f>process02!CD199</f>
        <v/>
      </c>
      <c r="AC196" s="301" t="str">
        <f>process02!CE199</f>
        <v/>
      </c>
      <c r="AD196" s="301" t="str">
        <f>process02!CF199</f>
        <v/>
      </c>
      <c r="AE196" s="301" t="str">
        <f>process02!CG199</f>
        <v/>
      </c>
      <c r="AF196" s="301" t="str">
        <f>process02!CH199</f>
        <v/>
      </c>
      <c r="AG196" s="301" t="str">
        <f>process02!CI199</f>
        <v/>
      </c>
      <c r="AH196" s="301" t="str">
        <f>process02!CJ199</f>
        <v/>
      </c>
      <c r="AI196" s="301" t="str">
        <f>process02!CK199</f>
        <v/>
      </c>
      <c r="AJ196" s="301" t="str">
        <f>process02!CL199</f>
        <v/>
      </c>
      <c r="AK196" s="301" t="str">
        <f>process02!CM199</f>
        <v/>
      </c>
      <c r="AL196" s="301" t="str">
        <f>process02!CN199</f>
        <v/>
      </c>
      <c r="AM196" s="301" t="str">
        <f>process02!CO199</f>
        <v/>
      </c>
      <c r="AN196" s="301" t="str">
        <f>process02!CP199</f>
        <v/>
      </c>
      <c r="AO196" s="301" t="str">
        <f>process02!CQ199</f>
        <v/>
      </c>
      <c r="AP196" s="301" t="str">
        <f>process02!CR199</f>
        <v/>
      </c>
      <c r="AQ196" s="301" t="str">
        <f>process02!CS199</f>
        <v/>
      </c>
      <c r="AR196" s="301" t="str">
        <f>process02!CT199</f>
        <v/>
      </c>
      <c r="AS196" s="301" t="str">
        <f>process02!CU199</f>
        <v/>
      </c>
      <c r="AT196" s="301" t="str">
        <f>process02!CV199</f>
        <v/>
      </c>
      <c r="AU196" s="301" t="str">
        <f>process02!CW199</f>
        <v/>
      </c>
      <c r="AV196" s="301" t="str">
        <f>process02!CX199</f>
        <v/>
      </c>
      <c r="AW196" s="301" t="str">
        <f>process02!CY199</f>
        <v/>
      </c>
      <c r="AX196" s="301" t="str">
        <f>process02!CZ199</f>
        <v/>
      </c>
      <c r="AY196" s="301" t="str">
        <f>process02!DA199</f>
        <v/>
      </c>
      <c r="AZ196" s="301" t="str">
        <f>process02!DB199</f>
        <v/>
      </c>
      <c r="BA196" s="301" t="str">
        <f>process02!DC199</f>
        <v/>
      </c>
      <c r="BB196" s="302" t="str">
        <f>IF(Input02!CG188&lt;&gt;"",Input02!CG188,"")</f>
        <v/>
      </c>
    </row>
    <row r="197" spans="1:54" hidden="1" x14ac:dyDescent="0.35">
      <c r="A197" s="300">
        <f>IF(Input02!A189&lt;&gt;"",Input02!A189,"")</f>
        <v>184</v>
      </c>
      <c r="B197" s="292" t="str">
        <f>IF(Input02!B189&lt;&gt;"",Input02!B189,"")</f>
        <v/>
      </c>
      <c r="C197" s="300" t="str">
        <f>IF(Input02!C189&lt;&gt;"",Input02!C189,"")</f>
        <v/>
      </c>
      <c r="D197" s="303" t="str">
        <f>process02!BF200</f>
        <v/>
      </c>
      <c r="E197" s="303" t="str">
        <f>process02!BG200</f>
        <v/>
      </c>
      <c r="F197" s="303" t="str">
        <f>process02!BH200</f>
        <v/>
      </c>
      <c r="G197" s="303" t="str">
        <f>process02!BI200</f>
        <v/>
      </c>
      <c r="H197" s="303" t="str">
        <f>process02!BJ200</f>
        <v/>
      </c>
      <c r="I197" s="303" t="str">
        <f>process02!BK200</f>
        <v/>
      </c>
      <c r="J197" s="303" t="str">
        <f>process02!BL200</f>
        <v/>
      </c>
      <c r="K197" s="303" t="str">
        <f>process02!BM200</f>
        <v/>
      </c>
      <c r="L197" s="303" t="str">
        <f>process02!BN200</f>
        <v/>
      </c>
      <c r="M197" s="303" t="str">
        <f>process02!BO200</f>
        <v/>
      </c>
      <c r="N197" s="303" t="str">
        <f>process02!BP200</f>
        <v/>
      </c>
      <c r="O197" s="303" t="str">
        <f>process02!BQ200</f>
        <v/>
      </c>
      <c r="P197" s="303" t="str">
        <f>process02!BR200</f>
        <v/>
      </c>
      <c r="Q197" s="303" t="str">
        <f>process02!BS200</f>
        <v/>
      </c>
      <c r="R197" s="303" t="str">
        <f>process02!BT200</f>
        <v/>
      </c>
      <c r="S197" s="303" t="str">
        <f>process02!BU200</f>
        <v/>
      </c>
      <c r="T197" s="303" t="str">
        <f>process02!BV200</f>
        <v/>
      </c>
      <c r="U197" s="303" t="str">
        <f>process02!BW200</f>
        <v/>
      </c>
      <c r="V197" s="303" t="str">
        <f>process02!BX200</f>
        <v/>
      </c>
      <c r="W197" s="303" t="str">
        <f>process02!BY200</f>
        <v/>
      </c>
      <c r="X197" s="303" t="str">
        <f>process02!BZ200</f>
        <v/>
      </c>
      <c r="Y197" s="303" t="str">
        <f>process02!CA200</f>
        <v/>
      </c>
      <c r="Z197" s="303" t="str">
        <f>process02!CB200</f>
        <v/>
      </c>
      <c r="AA197" s="303" t="str">
        <f>process02!CC200</f>
        <v/>
      </c>
      <c r="AB197" s="303" t="str">
        <f>process02!CD200</f>
        <v/>
      </c>
      <c r="AC197" s="303" t="str">
        <f>process02!CE200</f>
        <v/>
      </c>
      <c r="AD197" s="303" t="str">
        <f>process02!CF200</f>
        <v/>
      </c>
      <c r="AE197" s="303" t="str">
        <f>process02!CG200</f>
        <v/>
      </c>
      <c r="AF197" s="303" t="str">
        <f>process02!CH200</f>
        <v/>
      </c>
      <c r="AG197" s="303" t="str">
        <f>process02!CI200</f>
        <v/>
      </c>
      <c r="AH197" s="303" t="str">
        <f>process02!CJ200</f>
        <v/>
      </c>
      <c r="AI197" s="303" t="str">
        <f>process02!CK200</f>
        <v/>
      </c>
      <c r="AJ197" s="303" t="str">
        <f>process02!CL200</f>
        <v/>
      </c>
      <c r="AK197" s="303" t="str">
        <f>process02!CM200</f>
        <v/>
      </c>
      <c r="AL197" s="303" t="str">
        <f>process02!CN200</f>
        <v/>
      </c>
      <c r="AM197" s="303" t="str">
        <f>process02!CO200</f>
        <v/>
      </c>
      <c r="AN197" s="303" t="str">
        <f>process02!CP200</f>
        <v/>
      </c>
      <c r="AO197" s="303" t="str">
        <f>process02!CQ200</f>
        <v/>
      </c>
      <c r="AP197" s="303" t="str">
        <f>process02!CR200</f>
        <v/>
      </c>
      <c r="AQ197" s="303" t="str">
        <f>process02!CS200</f>
        <v/>
      </c>
      <c r="AR197" s="303" t="str">
        <f>process02!CT200</f>
        <v/>
      </c>
      <c r="AS197" s="303" t="str">
        <f>process02!CU200</f>
        <v/>
      </c>
      <c r="AT197" s="303" t="str">
        <f>process02!CV200</f>
        <v/>
      </c>
      <c r="AU197" s="303" t="str">
        <f>process02!CW200</f>
        <v/>
      </c>
      <c r="AV197" s="303" t="str">
        <f>process02!CX200</f>
        <v/>
      </c>
      <c r="AW197" s="303" t="str">
        <f>process02!CY200</f>
        <v/>
      </c>
      <c r="AX197" s="303" t="str">
        <f>process02!CZ200</f>
        <v/>
      </c>
      <c r="AY197" s="303" t="str">
        <f>process02!DA200</f>
        <v/>
      </c>
      <c r="AZ197" s="303" t="str">
        <f>process02!DB200</f>
        <v/>
      </c>
      <c r="BA197" s="303" t="str">
        <f>process02!DC200</f>
        <v/>
      </c>
      <c r="BB197" s="304" t="str">
        <f>IF(Input02!CG189&lt;&gt;"",Input02!CG189,"")</f>
        <v/>
      </c>
    </row>
    <row r="198" spans="1:54" hidden="1" x14ac:dyDescent="0.35">
      <c r="A198" s="299">
        <f>IF(Input02!A190&lt;&gt;"",Input02!A190,"")</f>
        <v>185</v>
      </c>
      <c r="B198" s="30" t="str">
        <f>IF(Input02!B190&lt;&gt;"",Input02!B190,"")</f>
        <v/>
      </c>
      <c r="C198" s="299" t="str">
        <f>IF(Input02!C190&lt;&gt;"",Input02!C190,"")</f>
        <v/>
      </c>
      <c r="D198" s="301" t="str">
        <f>process02!BF201</f>
        <v/>
      </c>
      <c r="E198" s="301" t="str">
        <f>process02!BG201</f>
        <v/>
      </c>
      <c r="F198" s="301" t="str">
        <f>process02!BH201</f>
        <v/>
      </c>
      <c r="G198" s="301" t="str">
        <f>process02!BI201</f>
        <v/>
      </c>
      <c r="H198" s="301" t="str">
        <f>process02!BJ201</f>
        <v/>
      </c>
      <c r="I198" s="301" t="str">
        <f>process02!BK201</f>
        <v/>
      </c>
      <c r="J198" s="301" t="str">
        <f>process02!BL201</f>
        <v/>
      </c>
      <c r="K198" s="301" t="str">
        <f>process02!BM201</f>
        <v/>
      </c>
      <c r="L198" s="301" t="str">
        <f>process02!BN201</f>
        <v/>
      </c>
      <c r="M198" s="301" t="str">
        <f>process02!BO201</f>
        <v/>
      </c>
      <c r="N198" s="301" t="str">
        <f>process02!BP201</f>
        <v/>
      </c>
      <c r="O198" s="301" t="str">
        <f>process02!BQ201</f>
        <v/>
      </c>
      <c r="P198" s="301" t="str">
        <f>process02!BR201</f>
        <v/>
      </c>
      <c r="Q198" s="301" t="str">
        <f>process02!BS201</f>
        <v/>
      </c>
      <c r="R198" s="301" t="str">
        <f>process02!BT201</f>
        <v/>
      </c>
      <c r="S198" s="301" t="str">
        <f>process02!BU201</f>
        <v/>
      </c>
      <c r="T198" s="301" t="str">
        <f>process02!BV201</f>
        <v/>
      </c>
      <c r="U198" s="301" t="str">
        <f>process02!BW201</f>
        <v/>
      </c>
      <c r="V198" s="301" t="str">
        <f>process02!BX201</f>
        <v/>
      </c>
      <c r="W198" s="301" t="str">
        <f>process02!BY201</f>
        <v/>
      </c>
      <c r="X198" s="301" t="str">
        <f>process02!BZ201</f>
        <v/>
      </c>
      <c r="Y198" s="301" t="str">
        <f>process02!CA201</f>
        <v/>
      </c>
      <c r="Z198" s="301" t="str">
        <f>process02!CB201</f>
        <v/>
      </c>
      <c r="AA198" s="301" t="str">
        <f>process02!CC201</f>
        <v/>
      </c>
      <c r="AB198" s="301" t="str">
        <f>process02!CD201</f>
        <v/>
      </c>
      <c r="AC198" s="301" t="str">
        <f>process02!CE201</f>
        <v/>
      </c>
      <c r="AD198" s="301" t="str">
        <f>process02!CF201</f>
        <v/>
      </c>
      <c r="AE198" s="301" t="str">
        <f>process02!CG201</f>
        <v/>
      </c>
      <c r="AF198" s="301" t="str">
        <f>process02!CH201</f>
        <v/>
      </c>
      <c r="AG198" s="301" t="str">
        <f>process02!CI201</f>
        <v/>
      </c>
      <c r="AH198" s="301" t="str">
        <f>process02!CJ201</f>
        <v/>
      </c>
      <c r="AI198" s="301" t="str">
        <f>process02!CK201</f>
        <v/>
      </c>
      <c r="AJ198" s="301" t="str">
        <f>process02!CL201</f>
        <v/>
      </c>
      <c r="AK198" s="301" t="str">
        <f>process02!CM201</f>
        <v/>
      </c>
      <c r="AL198" s="301" t="str">
        <f>process02!CN201</f>
        <v/>
      </c>
      <c r="AM198" s="301" t="str">
        <f>process02!CO201</f>
        <v/>
      </c>
      <c r="AN198" s="301" t="str">
        <f>process02!CP201</f>
        <v/>
      </c>
      <c r="AO198" s="301" t="str">
        <f>process02!CQ201</f>
        <v/>
      </c>
      <c r="AP198" s="301" t="str">
        <f>process02!CR201</f>
        <v/>
      </c>
      <c r="AQ198" s="301" t="str">
        <f>process02!CS201</f>
        <v/>
      </c>
      <c r="AR198" s="301" t="str">
        <f>process02!CT201</f>
        <v/>
      </c>
      <c r="AS198" s="301" t="str">
        <f>process02!CU201</f>
        <v/>
      </c>
      <c r="AT198" s="301" t="str">
        <f>process02!CV201</f>
        <v/>
      </c>
      <c r="AU198" s="301" t="str">
        <f>process02!CW201</f>
        <v/>
      </c>
      <c r="AV198" s="301" t="str">
        <f>process02!CX201</f>
        <v/>
      </c>
      <c r="AW198" s="301" t="str">
        <f>process02!CY201</f>
        <v/>
      </c>
      <c r="AX198" s="301" t="str">
        <f>process02!CZ201</f>
        <v/>
      </c>
      <c r="AY198" s="301" t="str">
        <f>process02!DA201</f>
        <v/>
      </c>
      <c r="AZ198" s="301" t="str">
        <f>process02!DB201</f>
        <v/>
      </c>
      <c r="BA198" s="301" t="str">
        <f>process02!DC201</f>
        <v/>
      </c>
      <c r="BB198" s="302" t="str">
        <f>IF(Input02!CG190&lt;&gt;"",Input02!CG190,"")</f>
        <v/>
      </c>
    </row>
    <row r="199" spans="1:54" hidden="1" x14ac:dyDescent="0.35">
      <c r="A199" s="300">
        <f>IF(Input02!A191&lt;&gt;"",Input02!A191,"")</f>
        <v>186</v>
      </c>
      <c r="B199" s="292" t="str">
        <f>IF(Input02!B191&lt;&gt;"",Input02!B191,"")</f>
        <v/>
      </c>
      <c r="C199" s="300" t="str">
        <f>IF(Input02!C191&lt;&gt;"",Input02!C191,"")</f>
        <v/>
      </c>
      <c r="D199" s="303" t="str">
        <f>process02!BF202</f>
        <v/>
      </c>
      <c r="E199" s="303" t="str">
        <f>process02!BG202</f>
        <v/>
      </c>
      <c r="F199" s="303" t="str">
        <f>process02!BH202</f>
        <v/>
      </c>
      <c r="G199" s="303" t="str">
        <f>process02!BI202</f>
        <v/>
      </c>
      <c r="H199" s="303" t="str">
        <f>process02!BJ202</f>
        <v/>
      </c>
      <c r="I199" s="303" t="str">
        <f>process02!BK202</f>
        <v/>
      </c>
      <c r="J199" s="303" t="str">
        <f>process02!BL202</f>
        <v/>
      </c>
      <c r="K199" s="303" t="str">
        <f>process02!BM202</f>
        <v/>
      </c>
      <c r="L199" s="303" t="str">
        <f>process02!BN202</f>
        <v/>
      </c>
      <c r="M199" s="303" t="str">
        <f>process02!BO202</f>
        <v/>
      </c>
      <c r="N199" s="303" t="str">
        <f>process02!BP202</f>
        <v/>
      </c>
      <c r="O199" s="303" t="str">
        <f>process02!BQ202</f>
        <v/>
      </c>
      <c r="P199" s="303" t="str">
        <f>process02!BR202</f>
        <v/>
      </c>
      <c r="Q199" s="303" t="str">
        <f>process02!BS202</f>
        <v/>
      </c>
      <c r="R199" s="303" t="str">
        <f>process02!BT202</f>
        <v/>
      </c>
      <c r="S199" s="303" t="str">
        <f>process02!BU202</f>
        <v/>
      </c>
      <c r="T199" s="303" t="str">
        <f>process02!BV202</f>
        <v/>
      </c>
      <c r="U199" s="303" t="str">
        <f>process02!BW202</f>
        <v/>
      </c>
      <c r="V199" s="303" t="str">
        <f>process02!BX202</f>
        <v/>
      </c>
      <c r="W199" s="303" t="str">
        <f>process02!BY202</f>
        <v/>
      </c>
      <c r="X199" s="303" t="str">
        <f>process02!BZ202</f>
        <v/>
      </c>
      <c r="Y199" s="303" t="str">
        <f>process02!CA202</f>
        <v/>
      </c>
      <c r="Z199" s="303" t="str">
        <f>process02!CB202</f>
        <v/>
      </c>
      <c r="AA199" s="303" t="str">
        <f>process02!CC202</f>
        <v/>
      </c>
      <c r="AB199" s="303" t="str">
        <f>process02!CD202</f>
        <v/>
      </c>
      <c r="AC199" s="303" t="str">
        <f>process02!CE202</f>
        <v/>
      </c>
      <c r="AD199" s="303" t="str">
        <f>process02!CF202</f>
        <v/>
      </c>
      <c r="AE199" s="303" t="str">
        <f>process02!CG202</f>
        <v/>
      </c>
      <c r="AF199" s="303" t="str">
        <f>process02!CH202</f>
        <v/>
      </c>
      <c r="AG199" s="303" t="str">
        <f>process02!CI202</f>
        <v/>
      </c>
      <c r="AH199" s="303" t="str">
        <f>process02!CJ202</f>
        <v/>
      </c>
      <c r="AI199" s="303" t="str">
        <f>process02!CK202</f>
        <v/>
      </c>
      <c r="AJ199" s="303" t="str">
        <f>process02!CL202</f>
        <v/>
      </c>
      <c r="AK199" s="303" t="str">
        <f>process02!CM202</f>
        <v/>
      </c>
      <c r="AL199" s="303" t="str">
        <f>process02!CN202</f>
        <v/>
      </c>
      <c r="AM199" s="303" t="str">
        <f>process02!CO202</f>
        <v/>
      </c>
      <c r="AN199" s="303" t="str">
        <f>process02!CP202</f>
        <v/>
      </c>
      <c r="AO199" s="303" t="str">
        <f>process02!CQ202</f>
        <v/>
      </c>
      <c r="AP199" s="303" t="str">
        <f>process02!CR202</f>
        <v/>
      </c>
      <c r="AQ199" s="303" t="str">
        <f>process02!CS202</f>
        <v/>
      </c>
      <c r="AR199" s="303" t="str">
        <f>process02!CT202</f>
        <v/>
      </c>
      <c r="AS199" s="303" t="str">
        <f>process02!CU202</f>
        <v/>
      </c>
      <c r="AT199" s="303" t="str">
        <f>process02!CV202</f>
        <v/>
      </c>
      <c r="AU199" s="303" t="str">
        <f>process02!CW202</f>
        <v/>
      </c>
      <c r="AV199" s="303" t="str">
        <f>process02!CX202</f>
        <v/>
      </c>
      <c r="AW199" s="303" t="str">
        <f>process02!CY202</f>
        <v/>
      </c>
      <c r="AX199" s="303" t="str">
        <f>process02!CZ202</f>
        <v/>
      </c>
      <c r="AY199" s="303" t="str">
        <f>process02!DA202</f>
        <v/>
      </c>
      <c r="AZ199" s="303" t="str">
        <f>process02!DB202</f>
        <v/>
      </c>
      <c r="BA199" s="303" t="str">
        <f>process02!DC202</f>
        <v/>
      </c>
      <c r="BB199" s="304" t="str">
        <f>IF(Input02!CG191&lt;&gt;"",Input02!CG191,"")</f>
        <v/>
      </c>
    </row>
    <row r="200" spans="1:54" hidden="1" x14ac:dyDescent="0.35">
      <c r="A200" s="299">
        <f>IF(Input02!A192&lt;&gt;"",Input02!A192,"")</f>
        <v>187</v>
      </c>
      <c r="B200" s="30" t="str">
        <f>IF(Input02!B192&lt;&gt;"",Input02!B192,"")</f>
        <v/>
      </c>
      <c r="C200" s="299" t="str">
        <f>IF(Input02!C192&lt;&gt;"",Input02!C192,"")</f>
        <v/>
      </c>
      <c r="D200" s="301" t="str">
        <f>process02!BF203</f>
        <v/>
      </c>
      <c r="E200" s="301" t="str">
        <f>process02!BG203</f>
        <v/>
      </c>
      <c r="F200" s="301" t="str">
        <f>process02!BH203</f>
        <v/>
      </c>
      <c r="G200" s="301" t="str">
        <f>process02!BI203</f>
        <v/>
      </c>
      <c r="H200" s="301" t="str">
        <f>process02!BJ203</f>
        <v/>
      </c>
      <c r="I200" s="301" t="str">
        <f>process02!BK203</f>
        <v/>
      </c>
      <c r="J200" s="301" t="str">
        <f>process02!BL203</f>
        <v/>
      </c>
      <c r="K200" s="301" t="str">
        <f>process02!BM203</f>
        <v/>
      </c>
      <c r="L200" s="301" t="str">
        <f>process02!BN203</f>
        <v/>
      </c>
      <c r="M200" s="301" t="str">
        <f>process02!BO203</f>
        <v/>
      </c>
      <c r="N200" s="301" t="str">
        <f>process02!BP203</f>
        <v/>
      </c>
      <c r="O200" s="301" t="str">
        <f>process02!BQ203</f>
        <v/>
      </c>
      <c r="P200" s="301" t="str">
        <f>process02!BR203</f>
        <v/>
      </c>
      <c r="Q200" s="301" t="str">
        <f>process02!BS203</f>
        <v/>
      </c>
      <c r="R200" s="301" t="str">
        <f>process02!BT203</f>
        <v/>
      </c>
      <c r="S200" s="301" t="str">
        <f>process02!BU203</f>
        <v/>
      </c>
      <c r="T200" s="301" t="str">
        <f>process02!BV203</f>
        <v/>
      </c>
      <c r="U200" s="301" t="str">
        <f>process02!BW203</f>
        <v/>
      </c>
      <c r="V200" s="301" t="str">
        <f>process02!BX203</f>
        <v/>
      </c>
      <c r="W200" s="301" t="str">
        <f>process02!BY203</f>
        <v/>
      </c>
      <c r="X200" s="301" t="str">
        <f>process02!BZ203</f>
        <v/>
      </c>
      <c r="Y200" s="301" t="str">
        <f>process02!CA203</f>
        <v/>
      </c>
      <c r="Z200" s="301" t="str">
        <f>process02!CB203</f>
        <v/>
      </c>
      <c r="AA200" s="301" t="str">
        <f>process02!CC203</f>
        <v/>
      </c>
      <c r="AB200" s="301" t="str">
        <f>process02!CD203</f>
        <v/>
      </c>
      <c r="AC200" s="301" t="str">
        <f>process02!CE203</f>
        <v/>
      </c>
      <c r="AD200" s="301" t="str">
        <f>process02!CF203</f>
        <v/>
      </c>
      <c r="AE200" s="301" t="str">
        <f>process02!CG203</f>
        <v/>
      </c>
      <c r="AF200" s="301" t="str">
        <f>process02!CH203</f>
        <v/>
      </c>
      <c r="AG200" s="301" t="str">
        <f>process02!CI203</f>
        <v/>
      </c>
      <c r="AH200" s="301" t="str">
        <f>process02!CJ203</f>
        <v/>
      </c>
      <c r="AI200" s="301" t="str">
        <f>process02!CK203</f>
        <v/>
      </c>
      <c r="AJ200" s="301" t="str">
        <f>process02!CL203</f>
        <v/>
      </c>
      <c r="AK200" s="301" t="str">
        <f>process02!CM203</f>
        <v/>
      </c>
      <c r="AL200" s="301" t="str">
        <f>process02!CN203</f>
        <v/>
      </c>
      <c r="AM200" s="301" t="str">
        <f>process02!CO203</f>
        <v/>
      </c>
      <c r="AN200" s="301" t="str">
        <f>process02!CP203</f>
        <v/>
      </c>
      <c r="AO200" s="301" t="str">
        <f>process02!CQ203</f>
        <v/>
      </c>
      <c r="AP200" s="301" t="str">
        <f>process02!CR203</f>
        <v/>
      </c>
      <c r="AQ200" s="301" t="str">
        <f>process02!CS203</f>
        <v/>
      </c>
      <c r="AR200" s="301" t="str">
        <f>process02!CT203</f>
        <v/>
      </c>
      <c r="AS200" s="301" t="str">
        <f>process02!CU203</f>
        <v/>
      </c>
      <c r="AT200" s="301" t="str">
        <f>process02!CV203</f>
        <v/>
      </c>
      <c r="AU200" s="301" t="str">
        <f>process02!CW203</f>
        <v/>
      </c>
      <c r="AV200" s="301" t="str">
        <f>process02!CX203</f>
        <v/>
      </c>
      <c r="AW200" s="301" t="str">
        <f>process02!CY203</f>
        <v/>
      </c>
      <c r="AX200" s="301" t="str">
        <f>process02!CZ203</f>
        <v/>
      </c>
      <c r="AY200" s="301" t="str">
        <f>process02!DA203</f>
        <v/>
      </c>
      <c r="AZ200" s="301" t="str">
        <f>process02!DB203</f>
        <v/>
      </c>
      <c r="BA200" s="301" t="str">
        <f>process02!DC203</f>
        <v/>
      </c>
      <c r="BB200" s="302" t="str">
        <f>IF(Input02!CG192&lt;&gt;"",Input02!CG192,"")</f>
        <v/>
      </c>
    </row>
    <row r="201" spans="1:54" hidden="1" x14ac:dyDescent="0.35">
      <c r="A201" s="300">
        <f>IF(Input02!A193&lt;&gt;"",Input02!A193,"")</f>
        <v>188</v>
      </c>
      <c r="B201" s="292" t="str">
        <f>IF(Input02!B193&lt;&gt;"",Input02!B193,"")</f>
        <v/>
      </c>
      <c r="C201" s="300" t="str">
        <f>IF(Input02!C193&lt;&gt;"",Input02!C193,"")</f>
        <v/>
      </c>
      <c r="D201" s="303" t="str">
        <f>process02!BF204</f>
        <v/>
      </c>
      <c r="E201" s="303" t="str">
        <f>process02!BG204</f>
        <v/>
      </c>
      <c r="F201" s="303" t="str">
        <f>process02!BH204</f>
        <v/>
      </c>
      <c r="G201" s="303" t="str">
        <f>process02!BI204</f>
        <v/>
      </c>
      <c r="H201" s="303" t="str">
        <f>process02!BJ204</f>
        <v/>
      </c>
      <c r="I201" s="303" t="str">
        <f>process02!BK204</f>
        <v/>
      </c>
      <c r="J201" s="303" t="str">
        <f>process02!BL204</f>
        <v/>
      </c>
      <c r="K201" s="303" t="str">
        <f>process02!BM204</f>
        <v/>
      </c>
      <c r="L201" s="303" t="str">
        <f>process02!BN204</f>
        <v/>
      </c>
      <c r="M201" s="303" t="str">
        <f>process02!BO204</f>
        <v/>
      </c>
      <c r="N201" s="303" t="str">
        <f>process02!BP204</f>
        <v/>
      </c>
      <c r="O201" s="303" t="str">
        <f>process02!BQ204</f>
        <v/>
      </c>
      <c r="P201" s="303" t="str">
        <f>process02!BR204</f>
        <v/>
      </c>
      <c r="Q201" s="303" t="str">
        <f>process02!BS204</f>
        <v/>
      </c>
      <c r="R201" s="303" t="str">
        <f>process02!BT204</f>
        <v/>
      </c>
      <c r="S201" s="303" t="str">
        <f>process02!BU204</f>
        <v/>
      </c>
      <c r="T201" s="303" t="str">
        <f>process02!BV204</f>
        <v/>
      </c>
      <c r="U201" s="303" t="str">
        <f>process02!BW204</f>
        <v/>
      </c>
      <c r="V201" s="303" t="str">
        <f>process02!BX204</f>
        <v/>
      </c>
      <c r="W201" s="303" t="str">
        <f>process02!BY204</f>
        <v/>
      </c>
      <c r="X201" s="303" t="str">
        <f>process02!BZ204</f>
        <v/>
      </c>
      <c r="Y201" s="303" t="str">
        <f>process02!CA204</f>
        <v/>
      </c>
      <c r="Z201" s="303" t="str">
        <f>process02!CB204</f>
        <v/>
      </c>
      <c r="AA201" s="303" t="str">
        <f>process02!CC204</f>
        <v/>
      </c>
      <c r="AB201" s="303" t="str">
        <f>process02!CD204</f>
        <v/>
      </c>
      <c r="AC201" s="303" t="str">
        <f>process02!CE204</f>
        <v/>
      </c>
      <c r="AD201" s="303" t="str">
        <f>process02!CF204</f>
        <v/>
      </c>
      <c r="AE201" s="303" t="str">
        <f>process02!CG204</f>
        <v/>
      </c>
      <c r="AF201" s="303" t="str">
        <f>process02!CH204</f>
        <v/>
      </c>
      <c r="AG201" s="303" t="str">
        <f>process02!CI204</f>
        <v/>
      </c>
      <c r="AH201" s="303" t="str">
        <f>process02!CJ204</f>
        <v/>
      </c>
      <c r="AI201" s="303" t="str">
        <f>process02!CK204</f>
        <v/>
      </c>
      <c r="AJ201" s="303" t="str">
        <f>process02!CL204</f>
        <v/>
      </c>
      <c r="AK201" s="303" t="str">
        <f>process02!CM204</f>
        <v/>
      </c>
      <c r="AL201" s="303" t="str">
        <f>process02!CN204</f>
        <v/>
      </c>
      <c r="AM201" s="303" t="str">
        <f>process02!CO204</f>
        <v/>
      </c>
      <c r="AN201" s="303" t="str">
        <f>process02!CP204</f>
        <v/>
      </c>
      <c r="AO201" s="303" t="str">
        <f>process02!CQ204</f>
        <v/>
      </c>
      <c r="AP201" s="303" t="str">
        <f>process02!CR204</f>
        <v/>
      </c>
      <c r="AQ201" s="303" t="str">
        <f>process02!CS204</f>
        <v/>
      </c>
      <c r="AR201" s="303" t="str">
        <f>process02!CT204</f>
        <v/>
      </c>
      <c r="AS201" s="303" t="str">
        <f>process02!CU204</f>
        <v/>
      </c>
      <c r="AT201" s="303" t="str">
        <f>process02!CV204</f>
        <v/>
      </c>
      <c r="AU201" s="303" t="str">
        <f>process02!CW204</f>
        <v/>
      </c>
      <c r="AV201" s="303" t="str">
        <f>process02!CX204</f>
        <v/>
      </c>
      <c r="AW201" s="303" t="str">
        <f>process02!CY204</f>
        <v/>
      </c>
      <c r="AX201" s="303" t="str">
        <f>process02!CZ204</f>
        <v/>
      </c>
      <c r="AY201" s="303" t="str">
        <f>process02!DA204</f>
        <v/>
      </c>
      <c r="AZ201" s="303" t="str">
        <f>process02!DB204</f>
        <v/>
      </c>
      <c r="BA201" s="303" t="str">
        <f>process02!DC204</f>
        <v/>
      </c>
      <c r="BB201" s="304" t="str">
        <f>IF(Input02!CG193&lt;&gt;"",Input02!CG193,"")</f>
        <v/>
      </c>
    </row>
    <row r="202" spans="1:54" hidden="1" x14ac:dyDescent="0.35">
      <c r="A202" s="299">
        <f>IF(Input02!A194&lt;&gt;"",Input02!A194,"")</f>
        <v>189</v>
      </c>
      <c r="B202" s="30" t="str">
        <f>IF(Input02!B194&lt;&gt;"",Input02!B194,"")</f>
        <v/>
      </c>
      <c r="C202" s="299" t="str">
        <f>IF(Input02!C194&lt;&gt;"",Input02!C194,"")</f>
        <v/>
      </c>
      <c r="D202" s="301" t="str">
        <f>process02!BF205</f>
        <v/>
      </c>
      <c r="E202" s="301" t="str">
        <f>process02!BG205</f>
        <v/>
      </c>
      <c r="F202" s="301" t="str">
        <f>process02!BH205</f>
        <v/>
      </c>
      <c r="G202" s="301" t="str">
        <f>process02!BI205</f>
        <v/>
      </c>
      <c r="H202" s="301" t="str">
        <f>process02!BJ205</f>
        <v/>
      </c>
      <c r="I202" s="301" t="str">
        <f>process02!BK205</f>
        <v/>
      </c>
      <c r="J202" s="301" t="str">
        <f>process02!BL205</f>
        <v/>
      </c>
      <c r="K202" s="301" t="str">
        <f>process02!BM205</f>
        <v/>
      </c>
      <c r="L202" s="301" t="str">
        <f>process02!BN205</f>
        <v/>
      </c>
      <c r="M202" s="301" t="str">
        <f>process02!BO205</f>
        <v/>
      </c>
      <c r="N202" s="301" t="str">
        <f>process02!BP205</f>
        <v/>
      </c>
      <c r="O202" s="301" t="str">
        <f>process02!BQ205</f>
        <v/>
      </c>
      <c r="P202" s="301" t="str">
        <f>process02!BR205</f>
        <v/>
      </c>
      <c r="Q202" s="301" t="str">
        <f>process02!BS205</f>
        <v/>
      </c>
      <c r="R202" s="301" t="str">
        <f>process02!BT205</f>
        <v/>
      </c>
      <c r="S202" s="301" t="str">
        <f>process02!BU205</f>
        <v/>
      </c>
      <c r="T202" s="301" t="str">
        <f>process02!BV205</f>
        <v/>
      </c>
      <c r="U202" s="301" t="str">
        <f>process02!BW205</f>
        <v/>
      </c>
      <c r="V202" s="301" t="str">
        <f>process02!BX205</f>
        <v/>
      </c>
      <c r="W202" s="301" t="str">
        <f>process02!BY205</f>
        <v/>
      </c>
      <c r="X202" s="301" t="str">
        <f>process02!BZ205</f>
        <v/>
      </c>
      <c r="Y202" s="301" t="str">
        <f>process02!CA205</f>
        <v/>
      </c>
      <c r="Z202" s="301" t="str">
        <f>process02!CB205</f>
        <v/>
      </c>
      <c r="AA202" s="301" t="str">
        <f>process02!CC205</f>
        <v/>
      </c>
      <c r="AB202" s="301" t="str">
        <f>process02!CD205</f>
        <v/>
      </c>
      <c r="AC202" s="301" t="str">
        <f>process02!CE205</f>
        <v/>
      </c>
      <c r="AD202" s="301" t="str">
        <f>process02!CF205</f>
        <v/>
      </c>
      <c r="AE202" s="301" t="str">
        <f>process02!CG205</f>
        <v/>
      </c>
      <c r="AF202" s="301" t="str">
        <f>process02!CH205</f>
        <v/>
      </c>
      <c r="AG202" s="301" t="str">
        <f>process02!CI205</f>
        <v/>
      </c>
      <c r="AH202" s="301" t="str">
        <f>process02!CJ205</f>
        <v/>
      </c>
      <c r="AI202" s="301" t="str">
        <f>process02!CK205</f>
        <v/>
      </c>
      <c r="AJ202" s="301" t="str">
        <f>process02!CL205</f>
        <v/>
      </c>
      <c r="AK202" s="301" t="str">
        <f>process02!CM205</f>
        <v/>
      </c>
      <c r="AL202" s="301" t="str">
        <f>process02!CN205</f>
        <v/>
      </c>
      <c r="AM202" s="301" t="str">
        <f>process02!CO205</f>
        <v/>
      </c>
      <c r="AN202" s="301" t="str">
        <f>process02!CP205</f>
        <v/>
      </c>
      <c r="AO202" s="301" t="str">
        <f>process02!CQ205</f>
        <v/>
      </c>
      <c r="AP202" s="301" t="str">
        <f>process02!CR205</f>
        <v/>
      </c>
      <c r="AQ202" s="301" t="str">
        <f>process02!CS205</f>
        <v/>
      </c>
      <c r="AR202" s="301" t="str">
        <f>process02!CT205</f>
        <v/>
      </c>
      <c r="AS202" s="301" t="str">
        <f>process02!CU205</f>
        <v/>
      </c>
      <c r="AT202" s="301" t="str">
        <f>process02!CV205</f>
        <v/>
      </c>
      <c r="AU202" s="301" t="str">
        <f>process02!CW205</f>
        <v/>
      </c>
      <c r="AV202" s="301" t="str">
        <f>process02!CX205</f>
        <v/>
      </c>
      <c r="AW202" s="301" t="str">
        <f>process02!CY205</f>
        <v/>
      </c>
      <c r="AX202" s="301" t="str">
        <f>process02!CZ205</f>
        <v/>
      </c>
      <c r="AY202" s="301" t="str">
        <f>process02!DA205</f>
        <v/>
      </c>
      <c r="AZ202" s="301" t="str">
        <f>process02!DB205</f>
        <v/>
      </c>
      <c r="BA202" s="301" t="str">
        <f>process02!DC205</f>
        <v/>
      </c>
      <c r="BB202" s="302" t="str">
        <f>IF(Input02!CG194&lt;&gt;"",Input02!CG194,"")</f>
        <v/>
      </c>
    </row>
    <row r="203" spans="1:54" hidden="1" x14ac:dyDescent="0.35">
      <c r="A203" s="300">
        <f>IF(Input02!A195&lt;&gt;"",Input02!A195,"")</f>
        <v>190</v>
      </c>
      <c r="B203" s="292" t="str">
        <f>IF(Input02!B195&lt;&gt;"",Input02!B195,"")</f>
        <v/>
      </c>
      <c r="C203" s="300" t="str">
        <f>IF(Input02!C195&lt;&gt;"",Input02!C195,"")</f>
        <v/>
      </c>
      <c r="D203" s="303" t="str">
        <f>process02!BF206</f>
        <v/>
      </c>
      <c r="E203" s="303" t="str">
        <f>process02!BG206</f>
        <v/>
      </c>
      <c r="F203" s="303" t="str">
        <f>process02!BH206</f>
        <v/>
      </c>
      <c r="G203" s="303" t="str">
        <f>process02!BI206</f>
        <v/>
      </c>
      <c r="H203" s="303" t="str">
        <f>process02!BJ206</f>
        <v/>
      </c>
      <c r="I203" s="303" t="str">
        <f>process02!BK206</f>
        <v/>
      </c>
      <c r="J203" s="303" t="str">
        <f>process02!BL206</f>
        <v/>
      </c>
      <c r="K203" s="303" t="str">
        <f>process02!BM206</f>
        <v/>
      </c>
      <c r="L203" s="303" t="str">
        <f>process02!BN206</f>
        <v/>
      </c>
      <c r="M203" s="303" t="str">
        <f>process02!BO206</f>
        <v/>
      </c>
      <c r="N203" s="303" t="str">
        <f>process02!BP206</f>
        <v/>
      </c>
      <c r="O203" s="303" t="str">
        <f>process02!BQ206</f>
        <v/>
      </c>
      <c r="P203" s="303" t="str">
        <f>process02!BR206</f>
        <v/>
      </c>
      <c r="Q203" s="303" t="str">
        <f>process02!BS206</f>
        <v/>
      </c>
      <c r="R203" s="303" t="str">
        <f>process02!BT206</f>
        <v/>
      </c>
      <c r="S203" s="303" t="str">
        <f>process02!BU206</f>
        <v/>
      </c>
      <c r="T203" s="303" t="str">
        <f>process02!BV206</f>
        <v/>
      </c>
      <c r="U203" s="303" t="str">
        <f>process02!BW206</f>
        <v/>
      </c>
      <c r="V203" s="303" t="str">
        <f>process02!BX206</f>
        <v/>
      </c>
      <c r="W203" s="303" t="str">
        <f>process02!BY206</f>
        <v/>
      </c>
      <c r="X203" s="303" t="str">
        <f>process02!BZ206</f>
        <v/>
      </c>
      <c r="Y203" s="303" t="str">
        <f>process02!CA206</f>
        <v/>
      </c>
      <c r="Z203" s="303" t="str">
        <f>process02!CB206</f>
        <v/>
      </c>
      <c r="AA203" s="303" t="str">
        <f>process02!CC206</f>
        <v/>
      </c>
      <c r="AB203" s="303" t="str">
        <f>process02!CD206</f>
        <v/>
      </c>
      <c r="AC203" s="303" t="str">
        <f>process02!CE206</f>
        <v/>
      </c>
      <c r="AD203" s="303" t="str">
        <f>process02!CF206</f>
        <v/>
      </c>
      <c r="AE203" s="303" t="str">
        <f>process02!CG206</f>
        <v/>
      </c>
      <c r="AF203" s="303" t="str">
        <f>process02!CH206</f>
        <v/>
      </c>
      <c r="AG203" s="303" t="str">
        <f>process02!CI206</f>
        <v/>
      </c>
      <c r="AH203" s="303" t="str">
        <f>process02!CJ206</f>
        <v/>
      </c>
      <c r="AI203" s="303" t="str">
        <f>process02!CK206</f>
        <v/>
      </c>
      <c r="AJ203" s="303" t="str">
        <f>process02!CL206</f>
        <v/>
      </c>
      <c r="AK203" s="303" t="str">
        <f>process02!CM206</f>
        <v/>
      </c>
      <c r="AL203" s="303" t="str">
        <f>process02!CN206</f>
        <v/>
      </c>
      <c r="AM203" s="303" t="str">
        <f>process02!CO206</f>
        <v/>
      </c>
      <c r="AN203" s="303" t="str">
        <f>process02!CP206</f>
        <v/>
      </c>
      <c r="AO203" s="303" t="str">
        <f>process02!CQ206</f>
        <v/>
      </c>
      <c r="AP203" s="303" t="str">
        <f>process02!CR206</f>
        <v/>
      </c>
      <c r="AQ203" s="303" t="str">
        <f>process02!CS206</f>
        <v/>
      </c>
      <c r="AR203" s="303" t="str">
        <f>process02!CT206</f>
        <v/>
      </c>
      <c r="AS203" s="303" t="str">
        <f>process02!CU206</f>
        <v/>
      </c>
      <c r="AT203" s="303" t="str">
        <f>process02!CV206</f>
        <v/>
      </c>
      <c r="AU203" s="303" t="str">
        <f>process02!CW206</f>
        <v/>
      </c>
      <c r="AV203" s="303" t="str">
        <f>process02!CX206</f>
        <v/>
      </c>
      <c r="AW203" s="303" t="str">
        <f>process02!CY206</f>
        <v/>
      </c>
      <c r="AX203" s="303" t="str">
        <f>process02!CZ206</f>
        <v/>
      </c>
      <c r="AY203" s="303" t="str">
        <f>process02!DA206</f>
        <v/>
      </c>
      <c r="AZ203" s="303" t="str">
        <f>process02!DB206</f>
        <v/>
      </c>
      <c r="BA203" s="303" t="str">
        <f>process02!DC206</f>
        <v/>
      </c>
      <c r="BB203" s="304" t="str">
        <f>IF(Input02!CG195&lt;&gt;"",Input02!CG195,"")</f>
        <v/>
      </c>
    </row>
    <row r="204" spans="1:54" hidden="1" x14ac:dyDescent="0.35">
      <c r="A204" s="299">
        <f>IF(Input02!A196&lt;&gt;"",Input02!A196,"")</f>
        <v>191</v>
      </c>
      <c r="B204" s="30" t="str">
        <f>IF(Input02!B196&lt;&gt;"",Input02!B196,"")</f>
        <v/>
      </c>
      <c r="C204" s="299" t="str">
        <f>IF(Input02!C196&lt;&gt;"",Input02!C196,"")</f>
        <v/>
      </c>
      <c r="D204" s="301" t="str">
        <f>process02!BF207</f>
        <v/>
      </c>
      <c r="E204" s="301" t="str">
        <f>process02!BG207</f>
        <v/>
      </c>
      <c r="F204" s="301" t="str">
        <f>process02!BH207</f>
        <v/>
      </c>
      <c r="G204" s="301" t="str">
        <f>process02!BI207</f>
        <v/>
      </c>
      <c r="H204" s="301" t="str">
        <f>process02!BJ207</f>
        <v/>
      </c>
      <c r="I204" s="301" t="str">
        <f>process02!BK207</f>
        <v/>
      </c>
      <c r="J204" s="301" t="str">
        <f>process02!BL207</f>
        <v/>
      </c>
      <c r="K204" s="301" t="str">
        <f>process02!BM207</f>
        <v/>
      </c>
      <c r="L204" s="301" t="str">
        <f>process02!BN207</f>
        <v/>
      </c>
      <c r="M204" s="301" t="str">
        <f>process02!BO207</f>
        <v/>
      </c>
      <c r="N204" s="301" t="str">
        <f>process02!BP207</f>
        <v/>
      </c>
      <c r="O204" s="301" t="str">
        <f>process02!BQ207</f>
        <v/>
      </c>
      <c r="P204" s="301" t="str">
        <f>process02!BR207</f>
        <v/>
      </c>
      <c r="Q204" s="301" t="str">
        <f>process02!BS207</f>
        <v/>
      </c>
      <c r="R204" s="301" t="str">
        <f>process02!BT207</f>
        <v/>
      </c>
      <c r="S204" s="301" t="str">
        <f>process02!BU207</f>
        <v/>
      </c>
      <c r="T204" s="301" t="str">
        <f>process02!BV207</f>
        <v/>
      </c>
      <c r="U204" s="301" t="str">
        <f>process02!BW207</f>
        <v/>
      </c>
      <c r="V204" s="301" t="str">
        <f>process02!BX207</f>
        <v/>
      </c>
      <c r="W204" s="301" t="str">
        <f>process02!BY207</f>
        <v/>
      </c>
      <c r="X204" s="301" t="str">
        <f>process02!BZ207</f>
        <v/>
      </c>
      <c r="Y204" s="301" t="str">
        <f>process02!CA207</f>
        <v/>
      </c>
      <c r="Z204" s="301" t="str">
        <f>process02!CB207</f>
        <v/>
      </c>
      <c r="AA204" s="301" t="str">
        <f>process02!CC207</f>
        <v/>
      </c>
      <c r="AB204" s="301" t="str">
        <f>process02!CD207</f>
        <v/>
      </c>
      <c r="AC204" s="301" t="str">
        <f>process02!CE207</f>
        <v/>
      </c>
      <c r="AD204" s="301" t="str">
        <f>process02!CF207</f>
        <v/>
      </c>
      <c r="AE204" s="301" t="str">
        <f>process02!CG207</f>
        <v/>
      </c>
      <c r="AF204" s="301" t="str">
        <f>process02!CH207</f>
        <v/>
      </c>
      <c r="AG204" s="301" t="str">
        <f>process02!CI207</f>
        <v/>
      </c>
      <c r="AH204" s="301" t="str">
        <f>process02!CJ207</f>
        <v/>
      </c>
      <c r="AI204" s="301" t="str">
        <f>process02!CK207</f>
        <v/>
      </c>
      <c r="AJ204" s="301" t="str">
        <f>process02!CL207</f>
        <v/>
      </c>
      <c r="AK204" s="301" t="str">
        <f>process02!CM207</f>
        <v/>
      </c>
      <c r="AL204" s="301" t="str">
        <f>process02!CN207</f>
        <v/>
      </c>
      <c r="AM204" s="301" t="str">
        <f>process02!CO207</f>
        <v/>
      </c>
      <c r="AN204" s="301" t="str">
        <f>process02!CP207</f>
        <v/>
      </c>
      <c r="AO204" s="301" t="str">
        <f>process02!CQ207</f>
        <v/>
      </c>
      <c r="AP204" s="301" t="str">
        <f>process02!CR207</f>
        <v/>
      </c>
      <c r="AQ204" s="301" t="str">
        <f>process02!CS207</f>
        <v/>
      </c>
      <c r="AR204" s="301" t="str">
        <f>process02!CT207</f>
        <v/>
      </c>
      <c r="AS204" s="301" t="str">
        <f>process02!CU207</f>
        <v/>
      </c>
      <c r="AT204" s="301" t="str">
        <f>process02!CV207</f>
        <v/>
      </c>
      <c r="AU204" s="301" t="str">
        <f>process02!CW207</f>
        <v/>
      </c>
      <c r="AV204" s="301" t="str">
        <f>process02!CX207</f>
        <v/>
      </c>
      <c r="AW204" s="301" t="str">
        <f>process02!CY207</f>
        <v/>
      </c>
      <c r="AX204" s="301" t="str">
        <f>process02!CZ207</f>
        <v/>
      </c>
      <c r="AY204" s="301" t="str">
        <f>process02!DA207</f>
        <v/>
      </c>
      <c r="AZ204" s="301" t="str">
        <f>process02!DB207</f>
        <v/>
      </c>
      <c r="BA204" s="301" t="str">
        <f>process02!DC207</f>
        <v/>
      </c>
      <c r="BB204" s="302" t="str">
        <f>IF(Input02!CG196&lt;&gt;"",Input02!CG196,"")</f>
        <v/>
      </c>
    </row>
    <row r="205" spans="1:54" hidden="1" x14ac:dyDescent="0.35">
      <c r="A205" s="300">
        <f>IF(Input02!A197&lt;&gt;"",Input02!A197,"")</f>
        <v>192</v>
      </c>
      <c r="B205" s="292" t="str">
        <f>IF(Input02!B197&lt;&gt;"",Input02!B197,"")</f>
        <v/>
      </c>
      <c r="C205" s="300" t="str">
        <f>IF(Input02!C197&lt;&gt;"",Input02!C197,"")</f>
        <v/>
      </c>
      <c r="D205" s="303" t="str">
        <f>process02!BF208</f>
        <v/>
      </c>
      <c r="E205" s="303" t="str">
        <f>process02!BG208</f>
        <v/>
      </c>
      <c r="F205" s="303" t="str">
        <f>process02!BH208</f>
        <v/>
      </c>
      <c r="G205" s="303" t="str">
        <f>process02!BI208</f>
        <v/>
      </c>
      <c r="H205" s="303" t="str">
        <f>process02!BJ208</f>
        <v/>
      </c>
      <c r="I205" s="303" t="str">
        <f>process02!BK208</f>
        <v/>
      </c>
      <c r="J205" s="303" t="str">
        <f>process02!BL208</f>
        <v/>
      </c>
      <c r="K205" s="303" t="str">
        <f>process02!BM208</f>
        <v/>
      </c>
      <c r="L205" s="303" t="str">
        <f>process02!BN208</f>
        <v/>
      </c>
      <c r="M205" s="303" t="str">
        <f>process02!BO208</f>
        <v/>
      </c>
      <c r="N205" s="303" t="str">
        <f>process02!BP208</f>
        <v/>
      </c>
      <c r="O205" s="303" t="str">
        <f>process02!BQ208</f>
        <v/>
      </c>
      <c r="P205" s="303" t="str">
        <f>process02!BR208</f>
        <v/>
      </c>
      <c r="Q205" s="303" t="str">
        <f>process02!BS208</f>
        <v/>
      </c>
      <c r="R205" s="303" t="str">
        <f>process02!BT208</f>
        <v/>
      </c>
      <c r="S205" s="303" t="str">
        <f>process02!BU208</f>
        <v/>
      </c>
      <c r="T205" s="303" t="str">
        <f>process02!BV208</f>
        <v/>
      </c>
      <c r="U205" s="303" t="str">
        <f>process02!BW208</f>
        <v/>
      </c>
      <c r="V205" s="303" t="str">
        <f>process02!BX208</f>
        <v/>
      </c>
      <c r="W205" s="303" t="str">
        <f>process02!BY208</f>
        <v/>
      </c>
      <c r="X205" s="303" t="str">
        <f>process02!BZ208</f>
        <v/>
      </c>
      <c r="Y205" s="303" t="str">
        <f>process02!CA208</f>
        <v/>
      </c>
      <c r="Z205" s="303" t="str">
        <f>process02!CB208</f>
        <v/>
      </c>
      <c r="AA205" s="303" t="str">
        <f>process02!CC208</f>
        <v/>
      </c>
      <c r="AB205" s="303" t="str">
        <f>process02!CD208</f>
        <v/>
      </c>
      <c r="AC205" s="303" t="str">
        <f>process02!CE208</f>
        <v/>
      </c>
      <c r="AD205" s="303" t="str">
        <f>process02!CF208</f>
        <v/>
      </c>
      <c r="AE205" s="303" t="str">
        <f>process02!CG208</f>
        <v/>
      </c>
      <c r="AF205" s="303" t="str">
        <f>process02!CH208</f>
        <v/>
      </c>
      <c r="AG205" s="303" t="str">
        <f>process02!CI208</f>
        <v/>
      </c>
      <c r="AH205" s="303" t="str">
        <f>process02!CJ208</f>
        <v/>
      </c>
      <c r="AI205" s="303" t="str">
        <f>process02!CK208</f>
        <v/>
      </c>
      <c r="AJ205" s="303" t="str">
        <f>process02!CL208</f>
        <v/>
      </c>
      <c r="AK205" s="303" t="str">
        <f>process02!CM208</f>
        <v/>
      </c>
      <c r="AL205" s="303" t="str">
        <f>process02!CN208</f>
        <v/>
      </c>
      <c r="AM205" s="303" t="str">
        <f>process02!CO208</f>
        <v/>
      </c>
      <c r="AN205" s="303" t="str">
        <f>process02!CP208</f>
        <v/>
      </c>
      <c r="AO205" s="303" t="str">
        <f>process02!CQ208</f>
        <v/>
      </c>
      <c r="AP205" s="303" t="str">
        <f>process02!CR208</f>
        <v/>
      </c>
      <c r="AQ205" s="303" t="str">
        <f>process02!CS208</f>
        <v/>
      </c>
      <c r="AR205" s="303" t="str">
        <f>process02!CT208</f>
        <v/>
      </c>
      <c r="AS205" s="303" t="str">
        <f>process02!CU208</f>
        <v/>
      </c>
      <c r="AT205" s="303" t="str">
        <f>process02!CV208</f>
        <v/>
      </c>
      <c r="AU205" s="303" t="str">
        <f>process02!CW208</f>
        <v/>
      </c>
      <c r="AV205" s="303" t="str">
        <f>process02!CX208</f>
        <v/>
      </c>
      <c r="AW205" s="303" t="str">
        <f>process02!CY208</f>
        <v/>
      </c>
      <c r="AX205" s="303" t="str">
        <f>process02!CZ208</f>
        <v/>
      </c>
      <c r="AY205" s="303" t="str">
        <f>process02!DA208</f>
        <v/>
      </c>
      <c r="AZ205" s="303" t="str">
        <f>process02!DB208</f>
        <v/>
      </c>
      <c r="BA205" s="303" t="str">
        <f>process02!DC208</f>
        <v/>
      </c>
      <c r="BB205" s="304" t="str">
        <f>IF(Input02!CG197&lt;&gt;"",Input02!CG197,"")</f>
        <v/>
      </c>
    </row>
    <row r="206" spans="1:54" hidden="1" x14ac:dyDescent="0.35">
      <c r="A206" s="299">
        <f>IF(Input02!A198&lt;&gt;"",Input02!A198,"")</f>
        <v>193</v>
      </c>
      <c r="B206" s="30" t="str">
        <f>IF(Input02!B198&lt;&gt;"",Input02!B198,"")</f>
        <v/>
      </c>
      <c r="C206" s="299" t="str">
        <f>IF(Input02!C198&lt;&gt;"",Input02!C198,"")</f>
        <v/>
      </c>
      <c r="D206" s="301" t="str">
        <f>process02!BF209</f>
        <v/>
      </c>
      <c r="E206" s="301" t="str">
        <f>process02!BG209</f>
        <v/>
      </c>
      <c r="F206" s="301" t="str">
        <f>process02!BH209</f>
        <v/>
      </c>
      <c r="G206" s="301" t="str">
        <f>process02!BI209</f>
        <v/>
      </c>
      <c r="H206" s="301" t="str">
        <f>process02!BJ209</f>
        <v/>
      </c>
      <c r="I206" s="301" t="str">
        <f>process02!BK209</f>
        <v/>
      </c>
      <c r="J206" s="301" t="str">
        <f>process02!BL209</f>
        <v/>
      </c>
      <c r="K206" s="301" t="str">
        <f>process02!BM209</f>
        <v/>
      </c>
      <c r="L206" s="301" t="str">
        <f>process02!BN209</f>
        <v/>
      </c>
      <c r="M206" s="301" t="str">
        <f>process02!BO209</f>
        <v/>
      </c>
      <c r="N206" s="301" t="str">
        <f>process02!BP209</f>
        <v/>
      </c>
      <c r="O206" s="301" t="str">
        <f>process02!BQ209</f>
        <v/>
      </c>
      <c r="P206" s="301" t="str">
        <f>process02!BR209</f>
        <v/>
      </c>
      <c r="Q206" s="301" t="str">
        <f>process02!BS209</f>
        <v/>
      </c>
      <c r="R206" s="301" t="str">
        <f>process02!BT209</f>
        <v/>
      </c>
      <c r="S206" s="301" t="str">
        <f>process02!BU209</f>
        <v/>
      </c>
      <c r="T206" s="301" t="str">
        <f>process02!BV209</f>
        <v/>
      </c>
      <c r="U206" s="301" t="str">
        <f>process02!BW209</f>
        <v/>
      </c>
      <c r="V206" s="301" t="str">
        <f>process02!BX209</f>
        <v/>
      </c>
      <c r="W206" s="301" t="str">
        <f>process02!BY209</f>
        <v/>
      </c>
      <c r="X206" s="301" t="str">
        <f>process02!BZ209</f>
        <v/>
      </c>
      <c r="Y206" s="301" t="str">
        <f>process02!CA209</f>
        <v/>
      </c>
      <c r="Z206" s="301" t="str">
        <f>process02!CB209</f>
        <v/>
      </c>
      <c r="AA206" s="301" t="str">
        <f>process02!CC209</f>
        <v/>
      </c>
      <c r="AB206" s="301" t="str">
        <f>process02!CD209</f>
        <v/>
      </c>
      <c r="AC206" s="301" t="str">
        <f>process02!CE209</f>
        <v/>
      </c>
      <c r="AD206" s="301" t="str">
        <f>process02!CF209</f>
        <v/>
      </c>
      <c r="AE206" s="301" t="str">
        <f>process02!CG209</f>
        <v/>
      </c>
      <c r="AF206" s="301" t="str">
        <f>process02!CH209</f>
        <v/>
      </c>
      <c r="AG206" s="301" t="str">
        <f>process02!CI209</f>
        <v/>
      </c>
      <c r="AH206" s="301" t="str">
        <f>process02!CJ209</f>
        <v/>
      </c>
      <c r="AI206" s="301" t="str">
        <f>process02!CK209</f>
        <v/>
      </c>
      <c r="AJ206" s="301" t="str">
        <f>process02!CL209</f>
        <v/>
      </c>
      <c r="AK206" s="301" t="str">
        <f>process02!CM209</f>
        <v/>
      </c>
      <c r="AL206" s="301" t="str">
        <f>process02!CN209</f>
        <v/>
      </c>
      <c r="AM206" s="301" t="str">
        <f>process02!CO209</f>
        <v/>
      </c>
      <c r="AN206" s="301" t="str">
        <f>process02!CP209</f>
        <v/>
      </c>
      <c r="AO206" s="301" t="str">
        <f>process02!CQ209</f>
        <v/>
      </c>
      <c r="AP206" s="301" t="str">
        <f>process02!CR209</f>
        <v/>
      </c>
      <c r="AQ206" s="301" t="str">
        <f>process02!CS209</f>
        <v/>
      </c>
      <c r="AR206" s="301" t="str">
        <f>process02!CT209</f>
        <v/>
      </c>
      <c r="AS206" s="301" t="str">
        <f>process02!CU209</f>
        <v/>
      </c>
      <c r="AT206" s="301" t="str">
        <f>process02!CV209</f>
        <v/>
      </c>
      <c r="AU206" s="301" t="str">
        <f>process02!CW209</f>
        <v/>
      </c>
      <c r="AV206" s="301" t="str">
        <f>process02!CX209</f>
        <v/>
      </c>
      <c r="AW206" s="301" t="str">
        <f>process02!CY209</f>
        <v/>
      </c>
      <c r="AX206" s="301" t="str">
        <f>process02!CZ209</f>
        <v/>
      </c>
      <c r="AY206" s="301" t="str">
        <f>process02!DA209</f>
        <v/>
      </c>
      <c r="AZ206" s="301" t="str">
        <f>process02!DB209</f>
        <v/>
      </c>
      <c r="BA206" s="301" t="str">
        <f>process02!DC209</f>
        <v/>
      </c>
      <c r="BB206" s="302" t="str">
        <f>IF(Input02!CG198&lt;&gt;"",Input02!CG198,"")</f>
        <v/>
      </c>
    </row>
    <row r="207" spans="1:54" hidden="1" x14ac:dyDescent="0.35">
      <c r="A207" s="300">
        <f>IF(Input02!A199&lt;&gt;"",Input02!A199,"")</f>
        <v>194</v>
      </c>
      <c r="B207" s="292" t="str">
        <f>IF(Input02!B199&lt;&gt;"",Input02!B199,"")</f>
        <v/>
      </c>
      <c r="C207" s="300" t="str">
        <f>IF(Input02!C199&lt;&gt;"",Input02!C199,"")</f>
        <v/>
      </c>
      <c r="D207" s="303" t="str">
        <f>process02!BF210</f>
        <v/>
      </c>
      <c r="E207" s="303" t="str">
        <f>process02!BG210</f>
        <v/>
      </c>
      <c r="F207" s="303" t="str">
        <f>process02!BH210</f>
        <v/>
      </c>
      <c r="G207" s="303" t="str">
        <f>process02!BI210</f>
        <v/>
      </c>
      <c r="H207" s="303" t="str">
        <f>process02!BJ210</f>
        <v/>
      </c>
      <c r="I207" s="303" t="str">
        <f>process02!BK210</f>
        <v/>
      </c>
      <c r="J207" s="303" t="str">
        <f>process02!BL210</f>
        <v/>
      </c>
      <c r="K207" s="303" t="str">
        <f>process02!BM210</f>
        <v/>
      </c>
      <c r="L207" s="303" t="str">
        <f>process02!BN210</f>
        <v/>
      </c>
      <c r="M207" s="303" t="str">
        <f>process02!BO210</f>
        <v/>
      </c>
      <c r="N207" s="303" t="str">
        <f>process02!BP210</f>
        <v/>
      </c>
      <c r="O207" s="303" t="str">
        <f>process02!BQ210</f>
        <v/>
      </c>
      <c r="P207" s="303" t="str">
        <f>process02!BR210</f>
        <v/>
      </c>
      <c r="Q207" s="303" t="str">
        <f>process02!BS210</f>
        <v/>
      </c>
      <c r="R207" s="303" t="str">
        <f>process02!BT210</f>
        <v/>
      </c>
      <c r="S207" s="303" t="str">
        <f>process02!BU210</f>
        <v/>
      </c>
      <c r="T207" s="303" t="str">
        <f>process02!BV210</f>
        <v/>
      </c>
      <c r="U207" s="303" t="str">
        <f>process02!BW210</f>
        <v/>
      </c>
      <c r="V207" s="303" t="str">
        <f>process02!BX210</f>
        <v/>
      </c>
      <c r="W207" s="303" t="str">
        <f>process02!BY210</f>
        <v/>
      </c>
      <c r="X207" s="303" t="str">
        <f>process02!BZ210</f>
        <v/>
      </c>
      <c r="Y207" s="303" t="str">
        <f>process02!CA210</f>
        <v/>
      </c>
      <c r="Z207" s="303" t="str">
        <f>process02!CB210</f>
        <v/>
      </c>
      <c r="AA207" s="303" t="str">
        <f>process02!CC210</f>
        <v/>
      </c>
      <c r="AB207" s="303" t="str">
        <f>process02!CD210</f>
        <v/>
      </c>
      <c r="AC207" s="303" t="str">
        <f>process02!CE210</f>
        <v/>
      </c>
      <c r="AD207" s="303" t="str">
        <f>process02!CF210</f>
        <v/>
      </c>
      <c r="AE207" s="303" t="str">
        <f>process02!CG210</f>
        <v/>
      </c>
      <c r="AF207" s="303" t="str">
        <f>process02!CH210</f>
        <v/>
      </c>
      <c r="AG207" s="303" t="str">
        <f>process02!CI210</f>
        <v/>
      </c>
      <c r="AH207" s="303" t="str">
        <f>process02!CJ210</f>
        <v/>
      </c>
      <c r="AI207" s="303" t="str">
        <f>process02!CK210</f>
        <v/>
      </c>
      <c r="AJ207" s="303" t="str">
        <f>process02!CL210</f>
        <v/>
      </c>
      <c r="AK207" s="303" t="str">
        <f>process02!CM210</f>
        <v/>
      </c>
      <c r="AL207" s="303" t="str">
        <f>process02!CN210</f>
        <v/>
      </c>
      <c r="AM207" s="303" t="str">
        <f>process02!CO210</f>
        <v/>
      </c>
      <c r="AN207" s="303" t="str">
        <f>process02!CP210</f>
        <v/>
      </c>
      <c r="AO207" s="303" t="str">
        <f>process02!CQ210</f>
        <v/>
      </c>
      <c r="AP207" s="303" t="str">
        <f>process02!CR210</f>
        <v/>
      </c>
      <c r="AQ207" s="303" t="str">
        <f>process02!CS210</f>
        <v/>
      </c>
      <c r="AR207" s="303" t="str">
        <f>process02!CT210</f>
        <v/>
      </c>
      <c r="AS207" s="303" t="str">
        <f>process02!CU210</f>
        <v/>
      </c>
      <c r="AT207" s="303" t="str">
        <f>process02!CV210</f>
        <v/>
      </c>
      <c r="AU207" s="303" t="str">
        <f>process02!CW210</f>
        <v/>
      </c>
      <c r="AV207" s="303" t="str">
        <f>process02!CX210</f>
        <v/>
      </c>
      <c r="AW207" s="303" t="str">
        <f>process02!CY210</f>
        <v/>
      </c>
      <c r="AX207" s="303" t="str">
        <f>process02!CZ210</f>
        <v/>
      </c>
      <c r="AY207" s="303" t="str">
        <f>process02!DA210</f>
        <v/>
      </c>
      <c r="AZ207" s="303" t="str">
        <f>process02!DB210</f>
        <v/>
      </c>
      <c r="BA207" s="303" t="str">
        <f>process02!DC210</f>
        <v/>
      </c>
      <c r="BB207" s="304" t="str">
        <f>IF(Input02!CG199&lt;&gt;"",Input02!CG199,"")</f>
        <v/>
      </c>
    </row>
    <row r="208" spans="1:54" hidden="1" x14ac:dyDescent="0.35">
      <c r="A208" s="299">
        <f>IF(Input02!A200&lt;&gt;"",Input02!A200,"")</f>
        <v>195</v>
      </c>
      <c r="B208" s="30" t="str">
        <f>IF(Input02!B200&lt;&gt;"",Input02!B200,"")</f>
        <v/>
      </c>
      <c r="C208" s="299" t="str">
        <f>IF(Input02!C200&lt;&gt;"",Input02!C200,"")</f>
        <v/>
      </c>
      <c r="D208" s="301" t="str">
        <f>process02!BF211</f>
        <v/>
      </c>
      <c r="E208" s="301" t="str">
        <f>process02!BG211</f>
        <v/>
      </c>
      <c r="F208" s="301" t="str">
        <f>process02!BH211</f>
        <v/>
      </c>
      <c r="G208" s="301" t="str">
        <f>process02!BI211</f>
        <v/>
      </c>
      <c r="H208" s="301" t="str">
        <f>process02!BJ211</f>
        <v/>
      </c>
      <c r="I208" s="301" t="str">
        <f>process02!BK211</f>
        <v/>
      </c>
      <c r="J208" s="301" t="str">
        <f>process02!BL211</f>
        <v/>
      </c>
      <c r="K208" s="301" t="str">
        <f>process02!BM211</f>
        <v/>
      </c>
      <c r="L208" s="301" t="str">
        <f>process02!BN211</f>
        <v/>
      </c>
      <c r="M208" s="301" t="str">
        <f>process02!BO211</f>
        <v/>
      </c>
      <c r="N208" s="301" t="str">
        <f>process02!BP211</f>
        <v/>
      </c>
      <c r="O208" s="301" t="str">
        <f>process02!BQ211</f>
        <v/>
      </c>
      <c r="P208" s="301" t="str">
        <f>process02!BR211</f>
        <v/>
      </c>
      <c r="Q208" s="301" t="str">
        <f>process02!BS211</f>
        <v/>
      </c>
      <c r="R208" s="301" t="str">
        <f>process02!BT211</f>
        <v/>
      </c>
      <c r="S208" s="301" t="str">
        <f>process02!BU211</f>
        <v/>
      </c>
      <c r="T208" s="301" t="str">
        <f>process02!BV211</f>
        <v/>
      </c>
      <c r="U208" s="301" t="str">
        <f>process02!BW211</f>
        <v/>
      </c>
      <c r="V208" s="301" t="str">
        <f>process02!BX211</f>
        <v/>
      </c>
      <c r="W208" s="301" t="str">
        <f>process02!BY211</f>
        <v/>
      </c>
      <c r="X208" s="301" t="str">
        <f>process02!BZ211</f>
        <v/>
      </c>
      <c r="Y208" s="301" t="str">
        <f>process02!CA211</f>
        <v/>
      </c>
      <c r="Z208" s="301" t="str">
        <f>process02!CB211</f>
        <v/>
      </c>
      <c r="AA208" s="301" t="str">
        <f>process02!CC211</f>
        <v/>
      </c>
      <c r="AB208" s="301" t="str">
        <f>process02!CD211</f>
        <v/>
      </c>
      <c r="AC208" s="301" t="str">
        <f>process02!CE211</f>
        <v/>
      </c>
      <c r="AD208" s="301" t="str">
        <f>process02!CF211</f>
        <v/>
      </c>
      <c r="AE208" s="301" t="str">
        <f>process02!CG211</f>
        <v/>
      </c>
      <c r="AF208" s="301" t="str">
        <f>process02!CH211</f>
        <v/>
      </c>
      <c r="AG208" s="301" t="str">
        <f>process02!CI211</f>
        <v/>
      </c>
      <c r="AH208" s="301" t="str">
        <f>process02!CJ211</f>
        <v/>
      </c>
      <c r="AI208" s="301" t="str">
        <f>process02!CK211</f>
        <v/>
      </c>
      <c r="AJ208" s="301" t="str">
        <f>process02!CL211</f>
        <v/>
      </c>
      <c r="AK208" s="301" t="str">
        <f>process02!CM211</f>
        <v/>
      </c>
      <c r="AL208" s="301" t="str">
        <f>process02!CN211</f>
        <v/>
      </c>
      <c r="AM208" s="301" t="str">
        <f>process02!CO211</f>
        <v/>
      </c>
      <c r="AN208" s="301" t="str">
        <f>process02!CP211</f>
        <v/>
      </c>
      <c r="AO208" s="301" t="str">
        <f>process02!CQ211</f>
        <v/>
      </c>
      <c r="AP208" s="301" t="str">
        <f>process02!CR211</f>
        <v/>
      </c>
      <c r="AQ208" s="301" t="str">
        <f>process02!CS211</f>
        <v/>
      </c>
      <c r="AR208" s="301" t="str">
        <f>process02!CT211</f>
        <v/>
      </c>
      <c r="AS208" s="301" t="str">
        <f>process02!CU211</f>
        <v/>
      </c>
      <c r="AT208" s="301" t="str">
        <f>process02!CV211</f>
        <v/>
      </c>
      <c r="AU208" s="301" t="str">
        <f>process02!CW211</f>
        <v/>
      </c>
      <c r="AV208" s="301" t="str">
        <f>process02!CX211</f>
        <v/>
      </c>
      <c r="AW208" s="301" t="str">
        <f>process02!CY211</f>
        <v/>
      </c>
      <c r="AX208" s="301" t="str">
        <f>process02!CZ211</f>
        <v/>
      </c>
      <c r="AY208" s="301" t="str">
        <f>process02!DA211</f>
        <v/>
      </c>
      <c r="AZ208" s="301" t="str">
        <f>process02!DB211</f>
        <v/>
      </c>
      <c r="BA208" s="301" t="str">
        <f>process02!DC211</f>
        <v/>
      </c>
      <c r="BB208" s="302" t="str">
        <f>IF(Input02!CG200&lt;&gt;"",Input02!CG200,"")</f>
        <v/>
      </c>
    </row>
    <row r="209" spans="1:54" hidden="1" x14ac:dyDescent="0.35">
      <c r="A209" s="300">
        <f>IF(Input02!A201&lt;&gt;"",Input02!A201,"")</f>
        <v>196</v>
      </c>
      <c r="B209" s="292" t="str">
        <f>IF(Input02!B201&lt;&gt;"",Input02!B201,"")</f>
        <v/>
      </c>
      <c r="C209" s="300" t="str">
        <f>IF(Input02!C201&lt;&gt;"",Input02!C201,"")</f>
        <v/>
      </c>
      <c r="D209" s="303" t="str">
        <f>process02!BF212</f>
        <v/>
      </c>
      <c r="E209" s="303" t="str">
        <f>process02!BG212</f>
        <v/>
      </c>
      <c r="F209" s="303" t="str">
        <f>process02!BH212</f>
        <v/>
      </c>
      <c r="G209" s="303" t="str">
        <f>process02!BI212</f>
        <v/>
      </c>
      <c r="H209" s="303" t="str">
        <f>process02!BJ212</f>
        <v/>
      </c>
      <c r="I209" s="303" t="str">
        <f>process02!BK212</f>
        <v/>
      </c>
      <c r="J209" s="303" t="str">
        <f>process02!BL212</f>
        <v/>
      </c>
      <c r="K209" s="303" t="str">
        <f>process02!BM212</f>
        <v/>
      </c>
      <c r="L209" s="303" t="str">
        <f>process02!BN212</f>
        <v/>
      </c>
      <c r="M209" s="303" t="str">
        <f>process02!BO212</f>
        <v/>
      </c>
      <c r="N209" s="303" t="str">
        <f>process02!BP212</f>
        <v/>
      </c>
      <c r="O209" s="303" t="str">
        <f>process02!BQ212</f>
        <v/>
      </c>
      <c r="P209" s="303" t="str">
        <f>process02!BR212</f>
        <v/>
      </c>
      <c r="Q209" s="303" t="str">
        <f>process02!BS212</f>
        <v/>
      </c>
      <c r="R209" s="303" t="str">
        <f>process02!BT212</f>
        <v/>
      </c>
      <c r="S209" s="303" t="str">
        <f>process02!BU212</f>
        <v/>
      </c>
      <c r="T209" s="303" t="str">
        <f>process02!BV212</f>
        <v/>
      </c>
      <c r="U209" s="303" t="str">
        <f>process02!BW212</f>
        <v/>
      </c>
      <c r="V209" s="303" t="str">
        <f>process02!BX212</f>
        <v/>
      </c>
      <c r="W209" s="303" t="str">
        <f>process02!BY212</f>
        <v/>
      </c>
      <c r="X209" s="303" t="str">
        <f>process02!BZ212</f>
        <v/>
      </c>
      <c r="Y209" s="303" t="str">
        <f>process02!CA212</f>
        <v/>
      </c>
      <c r="Z209" s="303" t="str">
        <f>process02!CB212</f>
        <v/>
      </c>
      <c r="AA209" s="303" t="str">
        <f>process02!CC212</f>
        <v/>
      </c>
      <c r="AB209" s="303" t="str">
        <f>process02!CD212</f>
        <v/>
      </c>
      <c r="AC209" s="303" t="str">
        <f>process02!CE212</f>
        <v/>
      </c>
      <c r="AD209" s="303" t="str">
        <f>process02!CF212</f>
        <v/>
      </c>
      <c r="AE209" s="303" t="str">
        <f>process02!CG212</f>
        <v/>
      </c>
      <c r="AF209" s="303" t="str">
        <f>process02!CH212</f>
        <v/>
      </c>
      <c r="AG209" s="303" t="str">
        <f>process02!CI212</f>
        <v/>
      </c>
      <c r="AH209" s="303" t="str">
        <f>process02!CJ212</f>
        <v/>
      </c>
      <c r="AI209" s="303" t="str">
        <f>process02!CK212</f>
        <v/>
      </c>
      <c r="AJ209" s="303" t="str">
        <f>process02!CL212</f>
        <v/>
      </c>
      <c r="AK209" s="303" t="str">
        <f>process02!CM212</f>
        <v/>
      </c>
      <c r="AL209" s="303" t="str">
        <f>process02!CN212</f>
        <v/>
      </c>
      <c r="AM209" s="303" t="str">
        <f>process02!CO212</f>
        <v/>
      </c>
      <c r="AN209" s="303" t="str">
        <f>process02!CP212</f>
        <v/>
      </c>
      <c r="AO209" s="303" t="str">
        <f>process02!CQ212</f>
        <v/>
      </c>
      <c r="AP209" s="303" t="str">
        <f>process02!CR212</f>
        <v/>
      </c>
      <c r="AQ209" s="303" t="str">
        <f>process02!CS212</f>
        <v/>
      </c>
      <c r="AR209" s="303" t="str">
        <f>process02!CT212</f>
        <v/>
      </c>
      <c r="AS209" s="303" t="str">
        <f>process02!CU212</f>
        <v/>
      </c>
      <c r="AT209" s="303" t="str">
        <f>process02!CV212</f>
        <v/>
      </c>
      <c r="AU209" s="303" t="str">
        <f>process02!CW212</f>
        <v/>
      </c>
      <c r="AV209" s="303" t="str">
        <f>process02!CX212</f>
        <v/>
      </c>
      <c r="AW209" s="303" t="str">
        <f>process02!CY212</f>
        <v/>
      </c>
      <c r="AX209" s="303" t="str">
        <f>process02!CZ212</f>
        <v/>
      </c>
      <c r="AY209" s="303" t="str">
        <f>process02!DA212</f>
        <v/>
      </c>
      <c r="AZ209" s="303" t="str">
        <f>process02!DB212</f>
        <v/>
      </c>
      <c r="BA209" s="303" t="str">
        <f>process02!DC212</f>
        <v/>
      </c>
      <c r="BB209" s="304" t="str">
        <f>IF(Input02!CG201&lt;&gt;"",Input02!CG201,"")</f>
        <v/>
      </c>
    </row>
    <row r="210" spans="1:54" hidden="1" x14ac:dyDescent="0.35">
      <c r="A210" s="299">
        <f>IF(Input02!A202&lt;&gt;"",Input02!A202,"")</f>
        <v>197</v>
      </c>
      <c r="B210" s="30" t="str">
        <f>IF(Input02!B202&lt;&gt;"",Input02!B202,"")</f>
        <v/>
      </c>
      <c r="C210" s="299" t="str">
        <f>IF(Input02!C202&lt;&gt;"",Input02!C202,"")</f>
        <v/>
      </c>
      <c r="D210" s="301" t="str">
        <f>process02!BF213</f>
        <v/>
      </c>
      <c r="E210" s="301" t="str">
        <f>process02!BG213</f>
        <v/>
      </c>
      <c r="F210" s="301" t="str">
        <f>process02!BH213</f>
        <v/>
      </c>
      <c r="G210" s="301" t="str">
        <f>process02!BI213</f>
        <v/>
      </c>
      <c r="H210" s="301" t="str">
        <f>process02!BJ213</f>
        <v/>
      </c>
      <c r="I210" s="301" t="str">
        <f>process02!BK213</f>
        <v/>
      </c>
      <c r="J210" s="301" t="str">
        <f>process02!BL213</f>
        <v/>
      </c>
      <c r="K210" s="301" t="str">
        <f>process02!BM213</f>
        <v/>
      </c>
      <c r="L210" s="301" t="str">
        <f>process02!BN213</f>
        <v/>
      </c>
      <c r="M210" s="301" t="str">
        <f>process02!BO213</f>
        <v/>
      </c>
      <c r="N210" s="301" t="str">
        <f>process02!BP213</f>
        <v/>
      </c>
      <c r="O210" s="301" t="str">
        <f>process02!BQ213</f>
        <v/>
      </c>
      <c r="P210" s="301" t="str">
        <f>process02!BR213</f>
        <v/>
      </c>
      <c r="Q210" s="301" t="str">
        <f>process02!BS213</f>
        <v/>
      </c>
      <c r="R210" s="301" t="str">
        <f>process02!BT213</f>
        <v/>
      </c>
      <c r="S210" s="301" t="str">
        <f>process02!BU213</f>
        <v/>
      </c>
      <c r="T210" s="301" t="str">
        <f>process02!BV213</f>
        <v/>
      </c>
      <c r="U210" s="301" t="str">
        <f>process02!BW213</f>
        <v/>
      </c>
      <c r="V210" s="301" t="str">
        <f>process02!BX213</f>
        <v/>
      </c>
      <c r="W210" s="301" t="str">
        <f>process02!BY213</f>
        <v/>
      </c>
      <c r="X210" s="301" t="str">
        <f>process02!BZ213</f>
        <v/>
      </c>
      <c r="Y210" s="301" t="str">
        <f>process02!CA213</f>
        <v/>
      </c>
      <c r="Z210" s="301" t="str">
        <f>process02!CB213</f>
        <v/>
      </c>
      <c r="AA210" s="301" t="str">
        <f>process02!CC213</f>
        <v/>
      </c>
      <c r="AB210" s="301" t="str">
        <f>process02!CD213</f>
        <v/>
      </c>
      <c r="AC210" s="301" t="str">
        <f>process02!CE213</f>
        <v/>
      </c>
      <c r="AD210" s="301" t="str">
        <f>process02!CF213</f>
        <v/>
      </c>
      <c r="AE210" s="301" t="str">
        <f>process02!CG213</f>
        <v/>
      </c>
      <c r="AF210" s="301" t="str">
        <f>process02!CH213</f>
        <v/>
      </c>
      <c r="AG210" s="301" t="str">
        <f>process02!CI213</f>
        <v/>
      </c>
      <c r="AH210" s="301" t="str">
        <f>process02!CJ213</f>
        <v/>
      </c>
      <c r="AI210" s="301" t="str">
        <f>process02!CK213</f>
        <v/>
      </c>
      <c r="AJ210" s="301" t="str">
        <f>process02!CL213</f>
        <v/>
      </c>
      <c r="AK210" s="301" t="str">
        <f>process02!CM213</f>
        <v/>
      </c>
      <c r="AL210" s="301" t="str">
        <f>process02!CN213</f>
        <v/>
      </c>
      <c r="AM210" s="301" t="str">
        <f>process02!CO213</f>
        <v/>
      </c>
      <c r="AN210" s="301" t="str">
        <f>process02!CP213</f>
        <v/>
      </c>
      <c r="AO210" s="301" t="str">
        <f>process02!CQ213</f>
        <v/>
      </c>
      <c r="AP210" s="301" t="str">
        <f>process02!CR213</f>
        <v/>
      </c>
      <c r="AQ210" s="301" t="str">
        <f>process02!CS213</f>
        <v/>
      </c>
      <c r="AR210" s="301" t="str">
        <f>process02!CT213</f>
        <v/>
      </c>
      <c r="AS210" s="301" t="str">
        <f>process02!CU213</f>
        <v/>
      </c>
      <c r="AT210" s="301" t="str">
        <f>process02!CV213</f>
        <v/>
      </c>
      <c r="AU210" s="301" t="str">
        <f>process02!CW213</f>
        <v/>
      </c>
      <c r="AV210" s="301" t="str">
        <f>process02!CX213</f>
        <v/>
      </c>
      <c r="AW210" s="301" t="str">
        <f>process02!CY213</f>
        <v/>
      </c>
      <c r="AX210" s="301" t="str">
        <f>process02!CZ213</f>
        <v/>
      </c>
      <c r="AY210" s="301" t="str">
        <f>process02!DA213</f>
        <v/>
      </c>
      <c r="AZ210" s="301" t="str">
        <f>process02!DB213</f>
        <v/>
      </c>
      <c r="BA210" s="301" t="str">
        <f>process02!DC213</f>
        <v/>
      </c>
      <c r="BB210" s="302" t="str">
        <f>IF(Input02!CG202&lt;&gt;"",Input02!CG202,"")</f>
        <v/>
      </c>
    </row>
    <row r="211" spans="1:54" hidden="1" x14ac:dyDescent="0.35">
      <c r="A211" s="300">
        <f>IF(Input02!A203&lt;&gt;"",Input02!A203,"")</f>
        <v>198</v>
      </c>
      <c r="B211" s="292" t="str">
        <f>IF(Input02!B203&lt;&gt;"",Input02!B203,"")</f>
        <v/>
      </c>
      <c r="C211" s="300" t="str">
        <f>IF(Input02!C203&lt;&gt;"",Input02!C203,"")</f>
        <v/>
      </c>
      <c r="D211" s="303" t="str">
        <f>process02!BF214</f>
        <v/>
      </c>
      <c r="E211" s="303" t="str">
        <f>process02!BG214</f>
        <v/>
      </c>
      <c r="F211" s="303" t="str">
        <f>process02!BH214</f>
        <v/>
      </c>
      <c r="G211" s="303" t="str">
        <f>process02!BI214</f>
        <v/>
      </c>
      <c r="H211" s="303" t="str">
        <f>process02!BJ214</f>
        <v/>
      </c>
      <c r="I211" s="303" t="str">
        <f>process02!BK214</f>
        <v/>
      </c>
      <c r="J211" s="303" t="str">
        <f>process02!BL214</f>
        <v/>
      </c>
      <c r="K211" s="303" t="str">
        <f>process02!BM214</f>
        <v/>
      </c>
      <c r="L211" s="303" t="str">
        <f>process02!BN214</f>
        <v/>
      </c>
      <c r="M211" s="303" t="str">
        <f>process02!BO214</f>
        <v/>
      </c>
      <c r="N211" s="303" t="str">
        <f>process02!BP214</f>
        <v/>
      </c>
      <c r="O211" s="303" t="str">
        <f>process02!BQ214</f>
        <v/>
      </c>
      <c r="P211" s="303" t="str">
        <f>process02!BR214</f>
        <v/>
      </c>
      <c r="Q211" s="303" t="str">
        <f>process02!BS214</f>
        <v/>
      </c>
      <c r="R211" s="303" t="str">
        <f>process02!BT214</f>
        <v/>
      </c>
      <c r="S211" s="303" t="str">
        <f>process02!BU214</f>
        <v/>
      </c>
      <c r="T211" s="303" t="str">
        <f>process02!BV214</f>
        <v/>
      </c>
      <c r="U211" s="303" t="str">
        <f>process02!BW214</f>
        <v/>
      </c>
      <c r="V211" s="303" t="str">
        <f>process02!BX214</f>
        <v/>
      </c>
      <c r="W211" s="303" t="str">
        <f>process02!BY214</f>
        <v/>
      </c>
      <c r="X211" s="303" t="str">
        <f>process02!BZ214</f>
        <v/>
      </c>
      <c r="Y211" s="303" t="str">
        <f>process02!CA214</f>
        <v/>
      </c>
      <c r="Z211" s="303" t="str">
        <f>process02!CB214</f>
        <v/>
      </c>
      <c r="AA211" s="303" t="str">
        <f>process02!CC214</f>
        <v/>
      </c>
      <c r="AB211" s="303" t="str">
        <f>process02!CD214</f>
        <v/>
      </c>
      <c r="AC211" s="303" t="str">
        <f>process02!CE214</f>
        <v/>
      </c>
      <c r="AD211" s="303" t="str">
        <f>process02!CF214</f>
        <v/>
      </c>
      <c r="AE211" s="303" t="str">
        <f>process02!CG214</f>
        <v/>
      </c>
      <c r="AF211" s="303" t="str">
        <f>process02!CH214</f>
        <v/>
      </c>
      <c r="AG211" s="303" t="str">
        <f>process02!CI214</f>
        <v/>
      </c>
      <c r="AH211" s="303" t="str">
        <f>process02!CJ214</f>
        <v/>
      </c>
      <c r="AI211" s="303" t="str">
        <f>process02!CK214</f>
        <v/>
      </c>
      <c r="AJ211" s="303" t="str">
        <f>process02!CL214</f>
        <v/>
      </c>
      <c r="AK211" s="303" t="str">
        <f>process02!CM214</f>
        <v/>
      </c>
      <c r="AL211" s="303" t="str">
        <f>process02!CN214</f>
        <v/>
      </c>
      <c r="AM211" s="303" t="str">
        <f>process02!CO214</f>
        <v/>
      </c>
      <c r="AN211" s="303" t="str">
        <f>process02!CP214</f>
        <v/>
      </c>
      <c r="AO211" s="303" t="str">
        <f>process02!CQ214</f>
        <v/>
      </c>
      <c r="AP211" s="303" t="str">
        <f>process02!CR214</f>
        <v/>
      </c>
      <c r="AQ211" s="303" t="str">
        <f>process02!CS214</f>
        <v/>
      </c>
      <c r="AR211" s="303" t="str">
        <f>process02!CT214</f>
        <v/>
      </c>
      <c r="AS211" s="303" t="str">
        <f>process02!CU214</f>
        <v/>
      </c>
      <c r="AT211" s="303" t="str">
        <f>process02!CV214</f>
        <v/>
      </c>
      <c r="AU211" s="303" t="str">
        <f>process02!CW214</f>
        <v/>
      </c>
      <c r="AV211" s="303" t="str">
        <f>process02!CX214</f>
        <v/>
      </c>
      <c r="AW211" s="303" t="str">
        <f>process02!CY214</f>
        <v/>
      </c>
      <c r="AX211" s="303" t="str">
        <f>process02!CZ214</f>
        <v/>
      </c>
      <c r="AY211" s="303" t="str">
        <f>process02!DA214</f>
        <v/>
      </c>
      <c r="AZ211" s="303" t="str">
        <f>process02!DB214</f>
        <v/>
      </c>
      <c r="BA211" s="303" t="str">
        <f>process02!DC214</f>
        <v/>
      </c>
      <c r="BB211" s="304" t="str">
        <f>IF(Input02!CG203&lt;&gt;"",Input02!CG203,"")</f>
        <v/>
      </c>
    </row>
    <row r="212" spans="1:54" hidden="1" x14ac:dyDescent="0.35">
      <c r="A212" s="299">
        <f>IF(Input02!A204&lt;&gt;"",Input02!A204,"")</f>
        <v>199</v>
      </c>
      <c r="B212" s="30" t="str">
        <f>IF(Input02!B204&lt;&gt;"",Input02!B204,"")</f>
        <v/>
      </c>
      <c r="C212" s="299" t="str">
        <f>IF(Input02!C204&lt;&gt;"",Input02!C204,"")</f>
        <v/>
      </c>
      <c r="D212" s="301" t="str">
        <f>process02!BF215</f>
        <v/>
      </c>
      <c r="E212" s="301" t="str">
        <f>process02!BG215</f>
        <v/>
      </c>
      <c r="F212" s="301" t="str">
        <f>process02!BH215</f>
        <v/>
      </c>
      <c r="G212" s="301" t="str">
        <f>process02!BI215</f>
        <v/>
      </c>
      <c r="H212" s="301" t="str">
        <f>process02!BJ215</f>
        <v/>
      </c>
      <c r="I212" s="301" t="str">
        <f>process02!BK215</f>
        <v/>
      </c>
      <c r="J212" s="301" t="str">
        <f>process02!BL215</f>
        <v/>
      </c>
      <c r="K212" s="301" t="str">
        <f>process02!BM215</f>
        <v/>
      </c>
      <c r="L212" s="301" t="str">
        <f>process02!BN215</f>
        <v/>
      </c>
      <c r="M212" s="301" t="str">
        <f>process02!BO215</f>
        <v/>
      </c>
      <c r="N212" s="301" t="str">
        <f>process02!BP215</f>
        <v/>
      </c>
      <c r="O212" s="301" t="str">
        <f>process02!BQ215</f>
        <v/>
      </c>
      <c r="P212" s="301" t="str">
        <f>process02!BR215</f>
        <v/>
      </c>
      <c r="Q212" s="301" t="str">
        <f>process02!BS215</f>
        <v/>
      </c>
      <c r="R212" s="301" t="str">
        <f>process02!BT215</f>
        <v/>
      </c>
      <c r="S212" s="301" t="str">
        <f>process02!BU215</f>
        <v/>
      </c>
      <c r="T212" s="301" t="str">
        <f>process02!BV215</f>
        <v/>
      </c>
      <c r="U212" s="301" t="str">
        <f>process02!BW215</f>
        <v/>
      </c>
      <c r="V212" s="301" t="str">
        <f>process02!BX215</f>
        <v/>
      </c>
      <c r="W212" s="301" t="str">
        <f>process02!BY215</f>
        <v/>
      </c>
      <c r="X212" s="301" t="str">
        <f>process02!BZ215</f>
        <v/>
      </c>
      <c r="Y212" s="301" t="str">
        <f>process02!CA215</f>
        <v/>
      </c>
      <c r="Z212" s="301" t="str">
        <f>process02!CB215</f>
        <v/>
      </c>
      <c r="AA212" s="301" t="str">
        <f>process02!CC215</f>
        <v/>
      </c>
      <c r="AB212" s="301" t="str">
        <f>process02!CD215</f>
        <v/>
      </c>
      <c r="AC212" s="301" t="str">
        <f>process02!CE215</f>
        <v/>
      </c>
      <c r="AD212" s="301" t="str">
        <f>process02!CF215</f>
        <v/>
      </c>
      <c r="AE212" s="301" t="str">
        <f>process02!CG215</f>
        <v/>
      </c>
      <c r="AF212" s="301" t="str">
        <f>process02!CH215</f>
        <v/>
      </c>
      <c r="AG212" s="301" t="str">
        <f>process02!CI215</f>
        <v/>
      </c>
      <c r="AH212" s="301" t="str">
        <f>process02!CJ215</f>
        <v/>
      </c>
      <c r="AI212" s="301" t="str">
        <f>process02!CK215</f>
        <v/>
      </c>
      <c r="AJ212" s="301" t="str">
        <f>process02!CL215</f>
        <v/>
      </c>
      <c r="AK212" s="301" t="str">
        <f>process02!CM215</f>
        <v/>
      </c>
      <c r="AL212" s="301" t="str">
        <f>process02!CN215</f>
        <v/>
      </c>
      <c r="AM212" s="301" t="str">
        <f>process02!CO215</f>
        <v/>
      </c>
      <c r="AN212" s="301" t="str">
        <f>process02!CP215</f>
        <v/>
      </c>
      <c r="AO212" s="301" t="str">
        <f>process02!CQ215</f>
        <v/>
      </c>
      <c r="AP212" s="301" t="str">
        <f>process02!CR215</f>
        <v/>
      </c>
      <c r="AQ212" s="301" t="str">
        <f>process02!CS215</f>
        <v/>
      </c>
      <c r="AR212" s="301" t="str">
        <f>process02!CT215</f>
        <v/>
      </c>
      <c r="AS212" s="301" t="str">
        <f>process02!CU215</f>
        <v/>
      </c>
      <c r="AT212" s="301" t="str">
        <f>process02!CV215</f>
        <v/>
      </c>
      <c r="AU212" s="301" t="str">
        <f>process02!CW215</f>
        <v/>
      </c>
      <c r="AV212" s="301" t="str">
        <f>process02!CX215</f>
        <v/>
      </c>
      <c r="AW212" s="301" t="str">
        <f>process02!CY215</f>
        <v/>
      </c>
      <c r="AX212" s="301" t="str">
        <f>process02!CZ215</f>
        <v/>
      </c>
      <c r="AY212" s="301" t="str">
        <f>process02!DA215</f>
        <v/>
      </c>
      <c r="AZ212" s="301" t="str">
        <f>process02!DB215</f>
        <v/>
      </c>
      <c r="BA212" s="301" t="str">
        <f>process02!DC215</f>
        <v/>
      </c>
      <c r="BB212" s="302" t="str">
        <f>IF(Input02!CG204&lt;&gt;"",Input02!CG204,"")</f>
        <v/>
      </c>
    </row>
    <row r="213" spans="1:54" hidden="1" x14ac:dyDescent="0.35">
      <c r="A213" s="300">
        <f>IF(Input02!A205&lt;&gt;"",Input02!A205,"")</f>
        <v>200</v>
      </c>
      <c r="B213" s="292" t="str">
        <f>IF(Input02!B205&lt;&gt;"",Input02!B205,"")</f>
        <v/>
      </c>
      <c r="C213" s="300" t="str">
        <f>IF(Input02!C205&lt;&gt;"",Input02!C205,"")</f>
        <v/>
      </c>
      <c r="D213" s="303" t="str">
        <f>process02!BF216</f>
        <v/>
      </c>
      <c r="E213" s="303" t="str">
        <f>process02!BG216</f>
        <v/>
      </c>
      <c r="F213" s="303" t="str">
        <f>process02!BH216</f>
        <v/>
      </c>
      <c r="G213" s="303" t="str">
        <f>process02!BI216</f>
        <v/>
      </c>
      <c r="H213" s="303" t="str">
        <f>process02!BJ216</f>
        <v/>
      </c>
      <c r="I213" s="303" t="str">
        <f>process02!BK216</f>
        <v/>
      </c>
      <c r="J213" s="303" t="str">
        <f>process02!BL216</f>
        <v/>
      </c>
      <c r="K213" s="303" t="str">
        <f>process02!BM216</f>
        <v/>
      </c>
      <c r="L213" s="303" t="str">
        <f>process02!BN216</f>
        <v/>
      </c>
      <c r="M213" s="303" t="str">
        <f>process02!BO216</f>
        <v/>
      </c>
      <c r="N213" s="303" t="str">
        <f>process02!BP216</f>
        <v/>
      </c>
      <c r="O213" s="303" t="str">
        <f>process02!BQ216</f>
        <v/>
      </c>
      <c r="P213" s="303" t="str">
        <f>process02!BR216</f>
        <v/>
      </c>
      <c r="Q213" s="303" t="str">
        <f>process02!BS216</f>
        <v/>
      </c>
      <c r="R213" s="303" t="str">
        <f>process02!BT216</f>
        <v/>
      </c>
      <c r="S213" s="303" t="str">
        <f>process02!BU216</f>
        <v/>
      </c>
      <c r="T213" s="303" t="str">
        <f>process02!BV216</f>
        <v/>
      </c>
      <c r="U213" s="303" t="str">
        <f>process02!BW216</f>
        <v/>
      </c>
      <c r="V213" s="303" t="str">
        <f>process02!BX216</f>
        <v/>
      </c>
      <c r="W213" s="303" t="str">
        <f>process02!BY216</f>
        <v/>
      </c>
      <c r="X213" s="303" t="str">
        <f>process02!BZ216</f>
        <v/>
      </c>
      <c r="Y213" s="303" t="str">
        <f>process02!CA216</f>
        <v/>
      </c>
      <c r="Z213" s="303" t="str">
        <f>process02!CB216</f>
        <v/>
      </c>
      <c r="AA213" s="303" t="str">
        <f>process02!CC216</f>
        <v/>
      </c>
      <c r="AB213" s="303" t="str">
        <f>process02!CD216</f>
        <v/>
      </c>
      <c r="AC213" s="303" t="str">
        <f>process02!CE216</f>
        <v/>
      </c>
      <c r="AD213" s="303" t="str">
        <f>process02!CF216</f>
        <v/>
      </c>
      <c r="AE213" s="303" t="str">
        <f>process02!CG216</f>
        <v/>
      </c>
      <c r="AF213" s="303" t="str">
        <f>process02!CH216</f>
        <v/>
      </c>
      <c r="AG213" s="303" t="str">
        <f>process02!CI216</f>
        <v/>
      </c>
      <c r="AH213" s="303" t="str">
        <f>process02!CJ216</f>
        <v/>
      </c>
      <c r="AI213" s="303" t="str">
        <f>process02!CK216</f>
        <v/>
      </c>
      <c r="AJ213" s="303" t="str">
        <f>process02!CL216</f>
        <v/>
      </c>
      <c r="AK213" s="303" t="str">
        <f>process02!CM216</f>
        <v/>
      </c>
      <c r="AL213" s="303" t="str">
        <f>process02!CN216</f>
        <v/>
      </c>
      <c r="AM213" s="303" t="str">
        <f>process02!CO216</f>
        <v/>
      </c>
      <c r="AN213" s="303" t="str">
        <f>process02!CP216</f>
        <v/>
      </c>
      <c r="AO213" s="303" t="str">
        <f>process02!CQ216</f>
        <v/>
      </c>
      <c r="AP213" s="303" t="str">
        <f>process02!CR216</f>
        <v/>
      </c>
      <c r="AQ213" s="303" t="str">
        <f>process02!CS216</f>
        <v/>
      </c>
      <c r="AR213" s="303" t="str">
        <f>process02!CT216</f>
        <v/>
      </c>
      <c r="AS213" s="303" t="str">
        <f>process02!CU216</f>
        <v/>
      </c>
      <c r="AT213" s="303" t="str">
        <f>process02!CV216</f>
        <v/>
      </c>
      <c r="AU213" s="303" t="str">
        <f>process02!CW216</f>
        <v/>
      </c>
      <c r="AV213" s="303" t="str">
        <f>process02!CX216</f>
        <v/>
      </c>
      <c r="AW213" s="303" t="str">
        <f>process02!CY216</f>
        <v/>
      </c>
      <c r="AX213" s="303" t="str">
        <f>process02!CZ216</f>
        <v/>
      </c>
      <c r="AY213" s="303" t="str">
        <f>process02!DA216</f>
        <v/>
      </c>
      <c r="AZ213" s="303" t="str">
        <f>process02!DB216</f>
        <v/>
      </c>
      <c r="BA213" s="303" t="str">
        <f>process02!DC216</f>
        <v/>
      </c>
      <c r="BB213" s="304" t="str">
        <f>IF(Input02!CG205&lt;&gt;"",Input02!CG205,"")</f>
        <v/>
      </c>
    </row>
    <row r="215" spans="1:54" x14ac:dyDescent="0.35">
      <c r="A215" s="23" t="s">
        <v>161</v>
      </c>
    </row>
    <row r="216" spans="1:54" x14ac:dyDescent="0.35">
      <c r="A216" s="295"/>
      <c r="B216" s="21" t="s">
        <v>162</v>
      </c>
    </row>
  </sheetData>
  <sheetProtection algorithmName="SHA-512" hashValue="N0d56XIotIAwwFhRWqp8TrCuYZUUmTzfKZXeCAtWD0QKNUmyUQpCwtSzRPKnA80IojkXR7O87PJ8/V+Xk7BpDA==" saltValue="bZN2kgMaxWscIKrTFzb4NQ==" spinCount="100000" sheet="1" autoFilter="0"/>
  <autoFilter ref="A13:BA213" xr:uid="{00000000-0009-0000-0000-000002000000}">
    <filterColumn colId="1">
      <customFilters>
        <customFilter operator="notEqual" val=" "/>
      </customFilters>
    </filterColumn>
  </autoFilter>
  <mergeCells count="4">
    <mergeCell ref="BB11:BB12"/>
    <mergeCell ref="B11:B12"/>
    <mergeCell ref="A11:A12"/>
    <mergeCell ref="C11:C12"/>
  </mergeCells>
  <conditionalFormatting sqref="D14:BA213">
    <cfRule type="expression" dxfId="1" priority="1">
      <formula>D14=0</formula>
    </cfRule>
    <cfRule type="expression" priority="4" stopIfTrue="1">
      <formula>D14=""</formula>
    </cfRule>
  </conditionalFormatting>
  <pageMargins left="0.7" right="0.7" top="0.75" bottom="0.75" header="0.3" footer="0.3"/>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dimension ref="A1:X213"/>
  <sheetViews>
    <sheetView showGridLines="0" showRowColHeaders="0" zoomScaleNormal="100" workbookViewId="0">
      <pane ySplit="1" topLeftCell="A2" activePane="bottomLeft" state="frozen"/>
      <selection pane="bottomLeft" activeCell="F14" sqref="F14"/>
    </sheetView>
  </sheetViews>
  <sheetFormatPr defaultColWidth="9.08984375" defaultRowHeight="15.5" x14ac:dyDescent="0.35"/>
  <cols>
    <col min="1" max="1" width="5.6328125" style="21" customWidth="1"/>
    <col min="2" max="2" width="31.453125" style="21" customWidth="1"/>
    <col min="3" max="3" width="10.90625" style="21" customWidth="1"/>
    <col min="4" max="23" width="4.453125" style="21" customWidth="1"/>
    <col min="24" max="24" width="0" style="21" hidden="1"/>
    <col min="25" max="25" width="9.08984375" style="21" customWidth="1"/>
    <col min="26" max="16384" width="9.08984375" style="21"/>
  </cols>
  <sheetData>
    <row r="1" spans="1:24" ht="111.75" customHeight="1" x14ac:dyDescent="0.35"/>
    <row r="2" spans="1:24" ht="25" customHeight="1" x14ac:dyDescent="0.5">
      <c r="A2" s="391" t="s">
        <v>8</v>
      </c>
      <c r="B2" s="382"/>
      <c r="C2" s="382"/>
      <c r="D2" s="382"/>
      <c r="E2" s="382"/>
      <c r="F2" s="382"/>
      <c r="G2" s="382"/>
      <c r="H2" s="382"/>
      <c r="I2" s="382"/>
      <c r="J2" s="382"/>
      <c r="K2" s="382"/>
      <c r="L2" s="382"/>
      <c r="M2" s="382"/>
      <c r="N2" s="382"/>
      <c r="O2" s="382"/>
      <c r="P2" s="382"/>
      <c r="Q2" s="382"/>
      <c r="R2" s="382"/>
      <c r="S2" s="382"/>
      <c r="T2" s="382"/>
      <c r="U2" s="382"/>
      <c r="V2" s="382"/>
      <c r="W2" s="382"/>
    </row>
    <row r="3" spans="1:24" x14ac:dyDescent="0.35">
      <c r="A3" s="23"/>
      <c r="C3" s="24"/>
    </row>
    <row r="4" spans="1:24" x14ac:dyDescent="0.35">
      <c r="A4" s="23"/>
      <c r="B4" s="315" t="s">
        <v>51</v>
      </c>
      <c r="C4" s="194" t="str">
        <f>":  "&amp;Input01!B7</f>
        <v>:  MA Salafiyah Bantarsari</v>
      </c>
      <c r="O4" s="194"/>
      <c r="P4" s="194"/>
    </row>
    <row r="5" spans="1:24" x14ac:dyDescent="0.35">
      <c r="A5" s="23"/>
      <c r="B5" s="315" t="s">
        <v>57</v>
      </c>
      <c r="C5" s="194" t="str">
        <f>":  "&amp;Input01!B10</f>
        <v>:  Asesmen Sumatif Tengah Semester (ASTS)</v>
      </c>
      <c r="O5" s="194"/>
      <c r="P5" s="194"/>
    </row>
    <row r="6" spans="1:24" x14ac:dyDescent="0.35">
      <c r="A6" s="23"/>
      <c r="B6" s="315" t="s">
        <v>53</v>
      </c>
      <c r="C6" s="194" t="str">
        <f>":  "&amp;Input01!B8</f>
        <v>:  Informatika</v>
      </c>
      <c r="O6" s="194"/>
      <c r="P6" s="194"/>
    </row>
    <row r="7" spans="1:24" x14ac:dyDescent="0.35">
      <c r="A7" s="23"/>
      <c r="B7" s="315" t="s">
        <v>55</v>
      </c>
      <c r="C7" s="194" t="str">
        <f>":  "&amp;Input01!B9</f>
        <v>:  Fase F XI 5</v>
      </c>
      <c r="O7" s="194"/>
      <c r="P7" s="194"/>
    </row>
    <row r="8" spans="1:24" x14ac:dyDescent="0.35">
      <c r="A8" s="23"/>
      <c r="B8" s="315" t="s">
        <v>69</v>
      </c>
      <c r="C8" s="194" t="str">
        <f>":  "&amp;Input01!B16</f>
        <v>:  23 September 2026</v>
      </c>
      <c r="O8" s="194"/>
      <c r="P8" s="194"/>
    </row>
    <row r="9" spans="1:24" ht="15.75" customHeight="1" x14ac:dyDescent="0.35">
      <c r="A9" s="23"/>
      <c r="B9" s="316" t="s">
        <v>61</v>
      </c>
      <c r="C9" s="317" t="str">
        <f>":  "&amp;Input01!B12</f>
        <v>:  Abdul Mu'iz</v>
      </c>
      <c r="O9" s="196"/>
      <c r="P9" s="196"/>
    </row>
    <row r="10" spans="1:24" x14ac:dyDescent="0.35">
      <c r="A10" s="23"/>
      <c r="C10" s="24"/>
    </row>
    <row r="11" spans="1:24" s="28" customFormat="1" ht="18.75" customHeight="1" x14ac:dyDescent="0.35">
      <c r="A11" s="390" t="s">
        <v>4</v>
      </c>
      <c r="B11" s="390" t="s">
        <v>5</v>
      </c>
      <c r="C11" s="389" t="s">
        <v>6</v>
      </c>
      <c r="D11" s="390" t="s">
        <v>160</v>
      </c>
      <c r="E11" s="384"/>
      <c r="F11" s="384"/>
      <c r="G11" s="384"/>
      <c r="H11" s="384"/>
      <c r="I11" s="384"/>
      <c r="J11" s="384"/>
      <c r="K11" s="384"/>
      <c r="L11" s="384"/>
      <c r="M11" s="384"/>
      <c r="N11" s="384"/>
      <c r="O11" s="384"/>
      <c r="P11" s="384"/>
      <c r="Q11" s="384"/>
      <c r="R11" s="384"/>
      <c r="S11" s="384"/>
      <c r="T11" s="384"/>
      <c r="U11" s="384"/>
      <c r="V11" s="384"/>
      <c r="W11" s="385"/>
      <c r="X11" s="27"/>
    </row>
    <row r="12" spans="1:24" s="28" customFormat="1" x14ac:dyDescent="0.35">
      <c r="A12" s="380"/>
      <c r="B12" s="380"/>
      <c r="C12" s="380"/>
      <c r="D12" s="294">
        <v>1</v>
      </c>
      <c r="E12" s="294">
        <v>2</v>
      </c>
      <c r="F12" s="294">
        <v>3</v>
      </c>
      <c r="G12" s="294">
        <v>4</v>
      </c>
      <c r="H12" s="294">
        <v>5</v>
      </c>
      <c r="I12" s="294">
        <v>6</v>
      </c>
      <c r="J12" s="294">
        <v>7</v>
      </c>
      <c r="K12" s="294">
        <v>8</v>
      </c>
      <c r="L12" s="294">
        <v>9</v>
      </c>
      <c r="M12" s="294">
        <v>10</v>
      </c>
      <c r="N12" s="294">
        <v>11</v>
      </c>
      <c r="O12" s="294">
        <v>12</v>
      </c>
      <c r="P12" s="294">
        <v>13</v>
      </c>
      <c r="Q12" s="294">
        <v>14</v>
      </c>
      <c r="R12" s="294">
        <v>15</v>
      </c>
      <c r="S12" s="294">
        <v>16</v>
      </c>
      <c r="T12" s="294">
        <v>17</v>
      </c>
      <c r="U12" s="294">
        <v>18</v>
      </c>
      <c r="V12" s="294">
        <v>19</v>
      </c>
      <c r="W12" s="294">
        <v>20</v>
      </c>
      <c r="X12" s="27"/>
    </row>
    <row r="13" spans="1:24" s="28" customFormat="1" x14ac:dyDescent="0.35">
      <c r="A13" s="354">
        <v>-1</v>
      </c>
      <c r="B13" s="354">
        <v>-2</v>
      </c>
      <c r="C13" s="354">
        <v>-3</v>
      </c>
      <c r="D13" s="354">
        <v>-4</v>
      </c>
      <c r="E13" s="354">
        <v>-5</v>
      </c>
      <c r="F13" s="354">
        <v>-6</v>
      </c>
      <c r="G13" s="354">
        <v>-7</v>
      </c>
      <c r="H13" s="354">
        <v>-8</v>
      </c>
      <c r="I13" s="354">
        <v>-9</v>
      </c>
      <c r="J13" s="354">
        <v>-10</v>
      </c>
      <c r="K13" s="354">
        <v>-11</v>
      </c>
      <c r="L13" s="354">
        <v>-12</v>
      </c>
      <c r="M13" s="354">
        <v>-13</v>
      </c>
      <c r="N13" s="354">
        <v>-14</v>
      </c>
      <c r="O13" s="354">
        <v>-15</v>
      </c>
      <c r="P13" s="354">
        <v>-16</v>
      </c>
      <c r="Q13" s="354">
        <v>-17</v>
      </c>
      <c r="R13" s="354">
        <v>-18</v>
      </c>
      <c r="S13" s="354">
        <v>-19</v>
      </c>
      <c r="T13" s="354">
        <v>-20</v>
      </c>
      <c r="U13" s="354">
        <v>-21</v>
      </c>
      <c r="V13" s="354">
        <v>-22</v>
      </c>
      <c r="W13" s="354">
        <v>-23</v>
      </c>
      <c r="X13" s="328"/>
    </row>
    <row r="14" spans="1:24" x14ac:dyDescent="0.35">
      <c r="A14" s="299">
        <f>IF(Input02!A6&lt;&gt;"",Input02!A6,"")</f>
        <v>1</v>
      </c>
      <c r="B14" s="30" t="str">
        <f>IF(Input02!B6&lt;&gt;"",Input02!B6,"")</f>
        <v>ACHMAD FADILATUL KHANAN</v>
      </c>
      <c r="C14" s="299" t="str">
        <f>IF(Input02!C6&lt;&gt;"",Input02!C6,"")</f>
        <v>L</v>
      </c>
      <c r="D14" s="302">
        <f>IF(Input02!BB6&lt;&gt;"",Input02!BB6,"")</f>
        <v>2</v>
      </c>
      <c r="E14" s="302">
        <f>IF(Input02!BC6&lt;&gt;"",Input02!BC6,"")</f>
        <v>2</v>
      </c>
      <c r="F14" s="302">
        <f>IF(Input02!BD6&lt;&gt;"",Input02!BD6,"")</f>
        <v>2</v>
      </c>
      <c r="G14" s="302">
        <f>IF(Input02!BE6&lt;&gt;"",Input02!BE6,"")</f>
        <v>2</v>
      </c>
      <c r="H14" s="302">
        <f>IF(Input02!BF6&lt;&gt;"",Input02!BF6,"")</f>
        <v>2</v>
      </c>
      <c r="I14" s="302" t="str">
        <f>IF(Input02!BG6&lt;&gt;"",Input02!BG6,"")</f>
        <v/>
      </c>
      <c r="J14" s="302" t="str">
        <f>IF(Input02!BH6&lt;&gt;"",Input02!BH6,"")</f>
        <v/>
      </c>
      <c r="K14" s="302" t="str">
        <f>IF(Input02!BI6&lt;&gt;"",Input02!BI6,"")</f>
        <v/>
      </c>
      <c r="L14" s="302" t="str">
        <f>IF(Input02!BJ6&lt;&gt;"",Input02!BJ6,"")</f>
        <v/>
      </c>
      <c r="M14" s="302" t="str">
        <f>IF(Input02!BK6&lt;&gt;"",Input02!BK6,"")</f>
        <v/>
      </c>
      <c r="N14" s="302" t="str">
        <f>IF(Input02!BL6&lt;&gt;"",Input02!BL6,"")</f>
        <v/>
      </c>
      <c r="O14" s="302" t="str">
        <f>IF(Input02!BM6&lt;&gt;"",Input02!BM6,"")</f>
        <v/>
      </c>
      <c r="P14" s="302" t="str">
        <f>IF(Input02!BN6&lt;&gt;"",Input02!BN6,"")</f>
        <v/>
      </c>
      <c r="Q14" s="302" t="str">
        <f>IF(Input02!BO6&lt;&gt;"",Input02!BO6,"")</f>
        <v/>
      </c>
      <c r="R14" s="302" t="str">
        <f>IF(Input02!BP6&lt;&gt;"",Input02!BP6,"")</f>
        <v/>
      </c>
      <c r="S14" s="302" t="str">
        <f>IF(Input02!BQ6&lt;&gt;"",Input02!BQ6,"")</f>
        <v/>
      </c>
      <c r="T14" s="302" t="str">
        <f>IF(Input02!BR6&lt;&gt;"",Input02!BR6,"")</f>
        <v/>
      </c>
      <c r="U14" s="302" t="str">
        <f>IF(Input02!BS6&lt;&gt;"",Input02!BS6,"")</f>
        <v/>
      </c>
      <c r="V14" s="302" t="str">
        <f>IF(Input02!BT6&lt;&gt;"",Input02!BT6,"")</f>
        <v/>
      </c>
      <c r="W14" s="302" t="str">
        <f>IF(Input02!BU6&lt;&gt;"",Input02!BU6,"")</f>
        <v/>
      </c>
    </row>
    <row r="15" spans="1:24" x14ac:dyDescent="0.35">
      <c r="A15" s="300">
        <f>IF(Input02!A7&lt;&gt;"",Input02!A7,"")</f>
        <v>2</v>
      </c>
      <c r="B15" s="292" t="str">
        <f>IF(Input02!B7&lt;&gt;"",Input02!B7,"")</f>
        <v>AFRISA KHOERUNNISA</v>
      </c>
      <c r="C15" s="300" t="str">
        <f>IF(Input02!C7&lt;&gt;"",Input02!C7,"")</f>
        <v>P</v>
      </c>
      <c r="D15" s="304">
        <f>IF(Input02!BB7&lt;&gt;"",Input02!BB7,"")</f>
        <v>2</v>
      </c>
      <c r="E15" s="304">
        <f>IF(Input02!BC7&lt;&gt;"",Input02!BC7,"")</f>
        <v>2</v>
      </c>
      <c r="F15" s="304">
        <f>IF(Input02!BD7&lt;&gt;"",Input02!BD7,"")</f>
        <v>2</v>
      </c>
      <c r="G15" s="304">
        <f>IF(Input02!BE7&lt;&gt;"",Input02!BE7,"")</f>
        <v>2</v>
      </c>
      <c r="H15" s="304">
        <f>IF(Input02!BF7&lt;&gt;"",Input02!BF7,"")</f>
        <v>2</v>
      </c>
      <c r="I15" s="304" t="str">
        <f>IF(Input02!BG7&lt;&gt;"",Input02!BG7,"")</f>
        <v/>
      </c>
      <c r="J15" s="304" t="str">
        <f>IF(Input02!BH7&lt;&gt;"",Input02!BH7,"")</f>
        <v/>
      </c>
      <c r="K15" s="304" t="str">
        <f>IF(Input02!BI7&lt;&gt;"",Input02!BI7,"")</f>
        <v/>
      </c>
      <c r="L15" s="304" t="str">
        <f>IF(Input02!BJ7&lt;&gt;"",Input02!BJ7,"")</f>
        <v/>
      </c>
      <c r="M15" s="304" t="str">
        <f>IF(Input02!BK7&lt;&gt;"",Input02!BK7,"")</f>
        <v/>
      </c>
      <c r="N15" s="304" t="str">
        <f>IF(Input02!BL7&lt;&gt;"",Input02!BL7,"")</f>
        <v/>
      </c>
      <c r="O15" s="304" t="str">
        <f>IF(Input02!BM7&lt;&gt;"",Input02!BM7,"")</f>
        <v/>
      </c>
      <c r="P15" s="304" t="str">
        <f>IF(Input02!BN7&lt;&gt;"",Input02!BN7,"")</f>
        <v/>
      </c>
      <c r="Q15" s="304" t="str">
        <f>IF(Input02!BO7&lt;&gt;"",Input02!BO7,"")</f>
        <v/>
      </c>
      <c r="R15" s="304" t="str">
        <f>IF(Input02!BP7&lt;&gt;"",Input02!BP7,"")</f>
        <v/>
      </c>
      <c r="S15" s="304" t="str">
        <f>IF(Input02!BQ7&lt;&gt;"",Input02!BQ7,"")</f>
        <v/>
      </c>
      <c r="T15" s="304" t="str">
        <f>IF(Input02!BR7&lt;&gt;"",Input02!BR7,"")</f>
        <v/>
      </c>
      <c r="U15" s="304" t="str">
        <f>IF(Input02!BS7&lt;&gt;"",Input02!BS7,"")</f>
        <v/>
      </c>
      <c r="V15" s="304" t="str">
        <f>IF(Input02!BT7&lt;&gt;"",Input02!BT7,"")</f>
        <v/>
      </c>
      <c r="W15" s="304" t="str">
        <f>IF(Input02!BU7&lt;&gt;"",Input02!BU7,"")</f>
        <v/>
      </c>
    </row>
    <row r="16" spans="1:24" x14ac:dyDescent="0.35">
      <c r="A16" s="299">
        <f>IF(Input02!A8&lt;&gt;"",Input02!A8,"")</f>
        <v>3</v>
      </c>
      <c r="B16" s="30" t="str">
        <f>IF(Input02!B8&lt;&gt;"",Input02!B8,"")</f>
        <v>AHMAD SYAHRIAN RAMADAN</v>
      </c>
      <c r="C16" s="299" t="str">
        <f>IF(Input02!C8&lt;&gt;"",Input02!C8,"")</f>
        <v>L</v>
      </c>
      <c r="D16" s="302" t="str">
        <f>IF(Input02!BB8&lt;&gt;"",Input02!BB8,"")</f>
        <v/>
      </c>
      <c r="E16" s="302" t="str">
        <f>IF(Input02!BC8&lt;&gt;"",Input02!BC8,"")</f>
        <v/>
      </c>
      <c r="F16" s="302" t="str">
        <f>IF(Input02!BD8&lt;&gt;"",Input02!BD8,"")</f>
        <v/>
      </c>
      <c r="G16" s="302" t="str">
        <f>IF(Input02!BE8&lt;&gt;"",Input02!BE8,"")</f>
        <v/>
      </c>
      <c r="H16" s="302" t="str">
        <f>IF(Input02!BF8&lt;&gt;"",Input02!BF8,"")</f>
        <v/>
      </c>
      <c r="I16" s="302" t="str">
        <f>IF(Input02!BG8&lt;&gt;"",Input02!BG8,"")</f>
        <v/>
      </c>
      <c r="J16" s="302" t="str">
        <f>IF(Input02!BH8&lt;&gt;"",Input02!BH8,"")</f>
        <v/>
      </c>
      <c r="K16" s="302" t="str">
        <f>IF(Input02!BI8&lt;&gt;"",Input02!BI8,"")</f>
        <v/>
      </c>
      <c r="L16" s="302" t="str">
        <f>IF(Input02!BJ8&lt;&gt;"",Input02!BJ8,"")</f>
        <v/>
      </c>
      <c r="M16" s="302" t="str">
        <f>IF(Input02!BK8&lt;&gt;"",Input02!BK8,"")</f>
        <v/>
      </c>
      <c r="N16" s="302" t="str">
        <f>IF(Input02!BL8&lt;&gt;"",Input02!BL8,"")</f>
        <v/>
      </c>
      <c r="O16" s="302" t="str">
        <f>IF(Input02!BM8&lt;&gt;"",Input02!BM8,"")</f>
        <v/>
      </c>
      <c r="P16" s="302" t="str">
        <f>IF(Input02!BN8&lt;&gt;"",Input02!BN8,"")</f>
        <v/>
      </c>
      <c r="Q16" s="302" t="str">
        <f>IF(Input02!BO8&lt;&gt;"",Input02!BO8,"")</f>
        <v/>
      </c>
      <c r="R16" s="302" t="str">
        <f>IF(Input02!BP8&lt;&gt;"",Input02!BP8,"")</f>
        <v/>
      </c>
      <c r="S16" s="302" t="str">
        <f>IF(Input02!BQ8&lt;&gt;"",Input02!BQ8,"")</f>
        <v/>
      </c>
      <c r="T16" s="302" t="str">
        <f>IF(Input02!BR8&lt;&gt;"",Input02!BR8,"")</f>
        <v/>
      </c>
      <c r="U16" s="302" t="str">
        <f>IF(Input02!BS8&lt;&gt;"",Input02!BS8,"")</f>
        <v/>
      </c>
      <c r="V16" s="302" t="str">
        <f>IF(Input02!BT8&lt;&gt;"",Input02!BT8,"")</f>
        <v/>
      </c>
      <c r="W16" s="302" t="str">
        <f>IF(Input02!BU8&lt;&gt;"",Input02!BU8,"")</f>
        <v/>
      </c>
    </row>
    <row r="17" spans="1:23" x14ac:dyDescent="0.35">
      <c r="A17" s="300">
        <f>IF(Input02!A9&lt;&gt;"",Input02!A9,"")</f>
        <v>4</v>
      </c>
      <c r="B17" s="292" t="str">
        <f>IF(Input02!B9&lt;&gt;"",Input02!B9,"")</f>
        <v>AHMAD ULUN NUHA</v>
      </c>
      <c r="C17" s="300" t="str">
        <f>IF(Input02!C9&lt;&gt;"",Input02!C9,"")</f>
        <v>L</v>
      </c>
      <c r="D17" s="304" t="str">
        <f>IF(Input02!BB9&lt;&gt;"",Input02!BB9,"")</f>
        <v/>
      </c>
      <c r="E17" s="304" t="str">
        <f>IF(Input02!BC9&lt;&gt;"",Input02!BC9,"")</f>
        <v/>
      </c>
      <c r="F17" s="304" t="str">
        <f>IF(Input02!BD9&lt;&gt;"",Input02!BD9,"")</f>
        <v/>
      </c>
      <c r="G17" s="304" t="str">
        <f>IF(Input02!BE9&lt;&gt;"",Input02!BE9,"")</f>
        <v/>
      </c>
      <c r="H17" s="304" t="str">
        <f>IF(Input02!BF9&lt;&gt;"",Input02!BF9,"")</f>
        <v/>
      </c>
      <c r="I17" s="304" t="str">
        <f>IF(Input02!BG9&lt;&gt;"",Input02!BG9,"")</f>
        <v/>
      </c>
      <c r="J17" s="304" t="str">
        <f>IF(Input02!BH9&lt;&gt;"",Input02!BH9,"")</f>
        <v/>
      </c>
      <c r="K17" s="304" t="str">
        <f>IF(Input02!BI9&lt;&gt;"",Input02!BI9,"")</f>
        <v/>
      </c>
      <c r="L17" s="304" t="str">
        <f>IF(Input02!BJ9&lt;&gt;"",Input02!BJ9,"")</f>
        <v/>
      </c>
      <c r="M17" s="304" t="str">
        <f>IF(Input02!BK9&lt;&gt;"",Input02!BK9,"")</f>
        <v/>
      </c>
      <c r="N17" s="304" t="str">
        <f>IF(Input02!BL9&lt;&gt;"",Input02!BL9,"")</f>
        <v/>
      </c>
      <c r="O17" s="304" t="str">
        <f>IF(Input02!BM9&lt;&gt;"",Input02!BM9,"")</f>
        <v/>
      </c>
      <c r="P17" s="304" t="str">
        <f>IF(Input02!BN9&lt;&gt;"",Input02!BN9,"")</f>
        <v/>
      </c>
      <c r="Q17" s="304" t="str">
        <f>IF(Input02!BO9&lt;&gt;"",Input02!BO9,"")</f>
        <v/>
      </c>
      <c r="R17" s="304" t="str">
        <f>IF(Input02!BP9&lt;&gt;"",Input02!BP9,"")</f>
        <v/>
      </c>
      <c r="S17" s="304" t="str">
        <f>IF(Input02!BQ9&lt;&gt;"",Input02!BQ9,"")</f>
        <v/>
      </c>
      <c r="T17" s="304" t="str">
        <f>IF(Input02!BR9&lt;&gt;"",Input02!BR9,"")</f>
        <v/>
      </c>
      <c r="U17" s="304" t="str">
        <f>IF(Input02!BS9&lt;&gt;"",Input02!BS9,"")</f>
        <v/>
      </c>
      <c r="V17" s="304" t="str">
        <f>IF(Input02!BT9&lt;&gt;"",Input02!BT9,"")</f>
        <v/>
      </c>
      <c r="W17" s="304" t="str">
        <f>IF(Input02!BU9&lt;&gt;"",Input02!BU9,"")</f>
        <v/>
      </c>
    </row>
    <row r="18" spans="1:23" x14ac:dyDescent="0.35">
      <c r="A18" s="299">
        <f>IF(Input02!A10&lt;&gt;"",Input02!A10,"")</f>
        <v>5</v>
      </c>
      <c r="B18" s="30" t="str">
        <f>IF(Input02!B10&lt;&gt;"",Input02!B10,"")</f>
        <v>AHSINUL MUTHORIQ</v>
      </c>
      <c r="C18" s="299" t="str">
        <f>IF(Input02!C10&lt;&gt;"",Input02!C10,"")</f>
        <v>L</v>
      </c>
      <c r="D18" s="302" t="str">
        <f>IF(Input02!BB10&lt;&gt;"",Input02!BB10,"")</f>
        <v/>
      </c>
      <c r="E18" s="302" t="str">
        <f>IF(Input02!BC10&lt;&gt;"",Input02!BC10,"")</f>
        <v/>
      </c>
      <c r="F18" s="302" t="str">
        <f>IF(Input02!BD10&lt;&gt;"",Input02!BD10,"")</f>
        <v/>
      </c>
      <c r="G18" s="302" t="str">
        <f>IF(Input02!BE10&lt;&gt;"",Input02!BE10,"")</f>
        <v/>
      </c>
      <c r="H18" s="302" t="str">
        <f>IF(Input02!BF10&lt;&gt;"",Input02!BF10,"")</f>
        <v/>
      </c>
      <c r="I18" s="302" t="str">
        <f>IF(Input02!BG10&lt;&gt;"",Input02!BG10,"")</f>
        <v/>
      </c>
      <c r="J18" s="302" t="str">
        <f>IF(Input02!BH10&lt;&gt;"",Input02!BH10,"")</f>
        <v/>
      </c>
      <c r="K18" s="302" t="str">
        <f>IF(Input02!BI10&lt;&gt;"",Input02!BI10,"")</f>
        <v/>
      </c>
      <c r="L18" s="302" t="str">
        <f>IF(Input02!BJ10&lt;&gt;"",Input02!BJ10,"")</f>
        <v/>
      </c>
      <c r="M18" s="302" t="str">
        <f>IF(Input02!BK10&lt;&gt;"",Input02!BK10,"")</f>
        <v/>
      </c>
      <c r="N18" s="302" t="str">
        <f>IF(Input02!BL10&lt;&gt;"",Input02!BL10,"")</f>
        <v/>
      </c>
      <c r="O18" s="302" t="str">
        <f>IF(Input02!BM10&lt;&gt;"",Input02!BM10,"")</f>
        <v/>
      </c>
      <c r="P18" s="302" t="str">
        <f>IF(Input02!BN10&lt;&gt;"",Input02!BN10,"")</f>
        <v/>
      </c>
      <c r="Q18" s="302" t="str">
        <f>IF(Input02!BO10&lt;&gt;"",Input02!BO10,"")</f>
        <v/>
      </c>
      <c r="R18" s="302" t="str">
        <f>IF(Input02!BP10&lt;&gt;"",Input02!BP10,"")</f>
        <v/>
      </c>
      <c r="S18" s="302" t="str">
        <f>IF(Input02!BQ10&lt;&gt;"",Input02!BQ10,"")</f>
        <v/>
      </c>
      <c r="T18" s="302" t="str">
        <f>IF(Input02!BR10&lt;&gt;"",Input02!BR10,"")</f>
        <v/>
      </c>
      <c r="U18" s="302" t="str">
        <f>IF(Input02!BS10&lt;&gt;"",Input02!BS10,"")</f>
        <v/>
      </c>
      <c r="V18" s="302" t="str">
        <f>IF(Input02!BT10&lt;&gt;"",Input02!BT10,"")</f>
        <v/>
      </c>
      <c r="W18" s="302" t="str">
        <f>IF(Input02!BU10&lt;&gt;"",Input02!BU10,"")</f>
        <v/>
      </c>
    </row>
    <row r="19" spans="1:23" x14ac:dyDescent="0.35">
      <c r="A19" s="300">
        <f>IF(Input02!A11&lt;&gt;"",Input02!A11,"")</f>
        <v>6</v>
      </c>
      <c r="B19" s="292" t="str">
        <f>IF(Input02!B11&lt;&gt;"",Input02!B11,"")</f>
        <v>ALFIN ARDIANSYAH NAWAWI</v>
      </c>
      <c r="C19" s="300" t="str">
        <f>IF(Input02!C11&lt;&gt;"",Input02!C11,"")</f>
        <v>L</v>
      </c>
      <c r="D19" s="304" t="str">
        <f>IF(Input02!BB11&lt;&gt;"",Input02!BB11,"")</f>
        <v/>
      </c>
      <c r="E19" s="304" t="str">
        <f>IF(Input02!BC11&lt;&gt;"",Input02!BC11,"")</f>
        <v/>
      </c>
      <c r="F19" s="304" t="str">
        <f>IF(Input02!BD11&lt;&gt;"",Input02!BD11,"")</f>
        <v/>
      </c>
      <c r="G19" s="304" t="str">
        <f>IF(Input02!BE11&lt;&gt;"",Input02!BE11,"")</f>
        <v/>
      </c>
      <c r="H19" s="304" t="str">
        <f>IF(Input02!BF11&lt;&gt;"",Input02!BF11,"")</f>
        <v/>
      </c>
      <c r="I19" s="304" t="str">
        <f>IF(Input02!BG11&lt;&gt;"",Input02!BG11,"")</f>
        <v/>
      </c>
      <c r="J19" s="304" t="str">
        <f>IF(Input02!BH11&lt;&gt;"",Input02!BH11,"")</f>
        <v/>
      </c>
      <c r="K19" s="304" t="str">
        <f>IF(Input02!BI11&lt;&gt;"",Input02!BI11,"")</f>
        <v/>
      </c>
      <c r="L19" s="304" t="str">
        <f>IF(Input02!BJ11&lt;&gt;"",Input02!BJ11,"")</f>
        <v/>
      </c>
      <c r="M19" s="304" t="str">
        <f>IF(Input02!BK11&lt;&gt;"",Input02!BK11,"")</f>
        <v/>
      </c>
      <c r="N19" s="304" t="str">
        <f>IF(Input02!BL11&lt;&gt;"",Input02!BL11,"")</f>
        <v/>
      </c>
      <c r="O19" s="304" t="str">
        <f>IF(Input02!BM11&lt;&gt;"",Input02!BM11,"")</f>
        <v/>
      </c>
      <c r="P19" s="304" t="str">
        <f>IF(Input02!BN11&lt;&gt;"",Input02!BN11,"")</f>
        <v/>
      </c>
      <c r="Q19" s="304" t="str">
        <f>IF(Input02!BO11&lt;&gt;"",Input02!BO11,"")</f>
        <v/>
      </c>
      <c r="R19" s="304" t="str">
        <f>IF(Input02!BP11&lt;&gt;"",Input02!BP11,"")</f>
        <v/>
      </c>
      <c r="S19" s="304" t="str">
        <f>IF(Input02!BQ11&lt;&gt;"",Input02!BQ11,"")</f>
        <v/>
      </c>
      <c r="T19" s="304" t="str">
        <f>IF(Input02!BR11&lt;&gt;"",Input02!BR11,"")</f>
        <v/>
      </c>
      <c r="U19" s="304" t="str">
        <f>IF(Input02!BS11&lt;&gt;"",Input02!BS11,"")</f>
        <v/>
      </c>
      <c r="V19" s="304" t="str">
        <f>IF(Input02!BT11&lt;&gt;"",Input02!BT11,"")</f>
        <v/>
      </c>
      <c r="W19" s="304" t="str">
        <f>IF(Input02!BU11&lt;&gt;"",Input02!BU11,"")</f>
        <v/>
      </c>
    </row>
    <row r="20" spans="1:23" x14ac:dyDescent="0.35">
      <c r="A20" s="299">
        <f>IF(Input02!A12&lt;&gt;"",Input02!A12,"")</f>
        <v>7</v>
      </c>
      <c r="B20" s="30" t="str">
        <f>IF(Input02!B12&lt;&gt;"",Input02!B12,"")</f>
        <v>ALIF KHISBULLOH</v>
      </c>
      <c r="C20" s="299" t="str">
        <f>IF(Input02!C12&lt;&gt;"",Input02!C12,"")</f>
        <v>L</v>
      </c>
      <c r="D20" s="302" t="str">
        <f>IF(Input02!BB12&lt;&gt;"",Input02!BB12,"")</f>
        <v/>
      </c>
      <c r="E20" s="302" t="str">
        <f>IF(Input02!BC12&lt;&gt;"",Input02!BC12,"")</f>
        <v/>
      </c>
      <c r="F20" s="302" t="str">
        <f>IF(Input02!BD12&lt;&gt;"",Input02!BD12,"")</f>
        <v/>
      </c>
      <c r="G20" s="302" t="str">
        <f>IF(Input02!BE12&lt;&gt;"",Input02!BE12,"")</f>
        <v/>
      </c>
      <c r="H20" s="302" t="str">
        <f>IF(Input02!BF12&lt;&gt;"",Input02!BF12,"")</f>
        <v/>
      </c>
      <c r="I20" s="302" t="str">
        <f>IF(Input02!BG12&lt;&gt;"",Input02!BG12,"")</f>
        <v/>
      </c>
      <c r="J20" s="302" t="str">
        <f>IF(Input02!BH12&lt;&gt;"",Input02!BH12,"")</f>
        <v/>
      </c>
      <c r="K20" s="302" t="str">
        <f>IF(Input02!BI12&lt;&gt;"",Input02!BI12,"")</f>
        <v/>
      </c>
      <c r="L20" s="302" t="str">
        <f>IF(Input02!BJ12&lt;&gt;"",Input02!BJ12,"")</f>
        <v/>
      </c>
      <c r="M20" s="302" t="str">
        <f>IF(Input02!BK12&lt;&gt;"",Input02!BK12,"")</f>
        <v/>
      </c>
      <c r="N20" s="302" t="str">
        <f>IF(Input02!BL12&lt;&gt;"",Input02!BL12,"")</f>
        <v/>
      </c>
      <c r="O20" s="302" t="str">
        <f>IF(Input02!BM12&lt;&gt;"",Input02!BM12,"")</f>
        <v/>
      </c>
      <c r="P20" s="302" t="str">
        <f>IF(Input02!BN12&lt;&gt;"",Input02!BN12,"")</f>
        <v/>
      </c>
      <c r="Q20" s="302" t="str">
        <f>IF(Input02!BO12&lt;&gt;"",Input02!BO12,"")</f>
        <v/>
      </c>
      <c r="R20" s="302" t="str">
        <f>IF(Input02!BP12&lt;&gt;"",Input02!BP12,"")</f>
        <v/>
      </c>
      <c r="S20" s="302" t="str">
        <f>IF(Input02!BQ12&lt;&gt;"",Input02!BQ12,"")</f>
        <v/>
      </c>
      <c r="T20" s="302" t="str">
        <f>IF(Input02!BR12&lt;&gt;"",Input02!BR12,"")</f>
        <v/>
      </c>
      <c r="U20" s="302" t="str">
        <f>IF(Input02!BS12&lt;&gt;"",Input02!BS12,"")</f>
        <v/>
      </c>
      <c r="V20" s="302" t="str">
        <f>IF(Input02!BT12&lt;&gt;"",Input02!BT12,"")</f>
        <v/>
      </c>
      <c r="W20" s="302" t="str">
        <f>IF(Input02!BU12&lt;&gt;"",Input02!BU12,"")</f>
        <v/>
      </c>
    </row>
    <row r="21" spans="1:23" x14ac:dyDescent="0.35">
      <c r="A21" s="300">
        <f>IF(Input02!A13&lt;&gt;"",Input02!A13,"")</f>
        <v>8</v>
      </c>
      <c r="B21" s="292" t="str">
        <f>IF(Input02!B13&lt;&gt;"",Input02!B13,"")</f>
        <v>AMELLIA AZZAH</v>
      </c>
      <c r="C21" s="300" t="str">
        <f>IF(Input02!C13&lt;&gt;"",Input02!C13,"")</f>
        <v>P</v>
      </c>
      <c r="D21" s="304" t="str">
        <f>IF(Input02!BB13&lt;&gt;"",Input02!BB13,"")</f>
        <v/>
      </c>
      <c r="E21" s="304" t="str">
        <f>IF(Input02!BC13&lt;&gt;"",Input02!BC13,"")</f>
        <v/>
      </c>
      <c r="F21" s="304" t="str">
        <f>IF(Input02!BD13&lt;&gt;"",Input02!BD13,"")</f>
        <v/>
      </c>
      <c r="G21" s="304" t="str">
        <f>IF(Input02!BE13&lt;&gt;"",Input02!BE13,"")</f>
        <v/>
      </c>
      <c r="H21" s="304" t="str">
        <f>IF(Input02!BF13&lt;&gt;"",Input02!BF13,"")</f>
        <v/>
      </c>
      <c r="I21" s="304" t="str">
        <f>IF(Input02!BG13&lt;&gt;"",Input02!BG13,"")</f>
        <v/>
      </c>
      <c r="J21" s="304" t="str">
        <f>IF(Input02!BH13&lt;&gt;"",Input02!BH13,"")</f>
        <v/>
      </c>
      <c r="K21" s="304" t="str">
        <f>IF(Input02!BI13&lt;&gt;"",Input02!BI13,"")</f>
        <v/>
      </c>
      <c r="L21" s="304" t="str">
        <f>IF(Input02!BJ13&lt;&gt;"",Input02!BJ13,"")</f>
        <v/>
      </c>
      <c r="M21" s="304" t="str">
        <f>IF(Input02!BK13&lt;&gt;"",Input02!BK13,"")</f>
        <v/>
      </c>
      <c r="N21" s="304" t="str">
        <f>IF(Input02!BL13&lt;&gt;"",Input02!BL13,"")</f>
        <v/>
      </c>
      <c r="O21" s="304" t="str">
        <f>IF(Input02!BM13&lt;&gt;"",Input02!BM13,"")</f>
        <v/>
      </c>
      <c r="P21" s="304" t="str">
        <f>IF(Input02!BN13&lt;&gt;"",Input02!BN13,"")</f>
        <v/>
      </c>
      <c r="Q21" s="304" t="str">
        <f>IF(Input02!BO13&lt;&gt;"",Input02!BO13,"")</f>
        <v/>
      </c>
      <c r="R21" s="304" t="str">
        <f>IF(Input02!BP13&lt;&gt;"",Input02!BP13,"")</f>
        <v/>
      </c>
      <c r="S21" s="304" t="str">
        <f>IF(Input02!BQ13&lt;&gt;"",Input02!BQ13,"")</f>
        <v/>
      </c>
      <c r="T21" s="304" t="str">
        <f>IF(Input02!BR13&lt;&gt;"",Input02!BR13,"")</f>
        <v/>
      </c>
      <c r="U21" s="304" t="str">
        <f>IF(Input02!BS13&lt;&gt;"",Input02!BS13,"")</f>
        <v/>
      </c>
      <c r="V21" s="304" t="str">
        <f>IF(Input02!BT13&lt;&gt;"",Input02!BT13,"")</f>
        <v/>
      </c>
      <c r="W21" s="304" t="str">
        <f>IF(Input02!BU13&lt;&gt;"",Input02!BU13,"")</f>
        <v/>
      </c>
    </row>
    <row r="22" spans="1:23" x14ac:dyDescent="0.35">
      <c r="A22" s="299">
        <f>IF(Input02!A14&lt;&gt;"",Input02!A14,"")</f>
        <v>9</v>
      </c>
      <c r="B22" s="30" t="str">
        <f>IF(Input02!B14&lt;&gt;"",Input02!B14,"")</f>
        <v>ESTI ZAINAB SA'ADAH</v>
      </c>
      <c r="C22" s="299" t="str">
        <f>IF(Input02!C14&lt;&gt;"",Input02!C14,"")</f>
        <v>P</v>
      </c>
      <c r="D22" s="302" t="str">
        <f>IF(Input02!BB14&lt;&gt;"",Input02!BB14,"")</f>
        <v/>
      </c>
      <c r="E22" s="302" t="str">
        <f>IF(Input02!BC14&lt;&gt;"",Input02!BC14,"")</f>
        <v/>
      </c>
      <c r="F22" s="302" t="str">
        <f>IF(Input02!BD14&lt;&gt;"",Input02!BD14,"")</f>
        <v/>
      </c>
      <c r="G22" s="302" t="str">
        <f>IF(Input02!BE14&lt;&gt;"",Input02!BE14,"")</f>
        <v/>
      </c>
      <c r="H22" s="302" t="str">
        <f>IF(Input02!BF14&lt;&gt;"",Input02!BF14,"")</f>
        <v/>
      </c>
      <c r="I22" s="302" t="str">
        <f>IF(Input02!BG14&lt;&gt;"",Input02!BG14,"")</f>
        <v/>
      </c>
      <c r="J22" s="302" t="str">
        <f>IF(Input02!BH14&lt;&gt;"",Input02!BH14,"")</f>
        <v/>
      </c>
      <c r="K22" s="302" t="str">
        <f>IF(Input02!BI14&lt;&gt;"",Input02!BI14,"")</f>
        <v/>
      </c>
      <c r="L22" s="302" t="str">
        <f>IF(Input02!BJ14&lt;&gt;"",Input02!BJ14,"")</f>
        <v/>
      </c>
      <c r="M22" s="302" t="str">
        <f>IF(Input02!BK14&lt;&gt;"",Input02!BK14,"")</f>
        <v/>
      </c>
      <c r="N22" s="302" t="str">
        <f>IF(Input02!BL14&lt;&gt;"",Input02!BL14,"")</f>
        <v/>
      </c>
      <c r="O22" s="302" t="str">
        <f>IF(Input02!BM14&lt;&gt;"",Input02!BM14,"")</f>
        <v/>
      </c>
      <c r="P22" s="302" t="str">
        <f>IF(Input02!BN14&lt;&gt;"",Input02!BN14,"")</f>
        <v/>
      </c>
      <c r="Q22" s="302" t="str">
        <f>IF(Input02!BO14&lt;&gt;"",Input02!BO14,"")</f>
        <v/>
      </c>
      <c r="R22" s="302" t="str">
        <f>IF(Input02!BP14&lt;&gt;"",Input02!BP14,"")</f>
        <v/>
      </c>
      <c r="S22" s="302" t="str">
        <f>IF(Input02!BQ14&lt;&gt;"",Input02!BQ14,"")</f>
        <v/>
      </c>
      <c r="T22" s="302" t="str">
        <f>IF(Input02!BR14&lt;&gt;"",Input02!BR14,"")</f>
        <v/>
      </c>
      <c r="U22" s="302" t="str">
        <f>IF(Input02!BS14&lt;&gt;"",Input02!BS14,"")</f>
        <v/>
      </c>
      <c r="V22" s="302" t="str">
        <f>IF(Input02!BT14&lt;&gt;"",Input02!BT14,"")</f>
        <v/>
      </c>
      <c r="W22" s="302" t="str">
        <f>IF(Input02!BU14&lt;&gt;"",Input02!BU14,"")</f>
        <v/>
      </c>
    </row>
    <row r="23" spans="1:23" x14ac:dyDescent="0.35">
      <c r="A23" s="300">
        <f>IF(Input02!A15&lt;&gt;"",Input02!A15,"")</f>
        <v>10</v>
      </c>
      <c r="B23" s="292" t="str">
        <f>IF(Input02!B15&lt;&gt;"",Input02!B15,"")</f>
        <v>FILZA MAWADATUN NISA</v>
      </c>
      <c r="C23" s="300" t="str">
        <f>IF(Input02!C15&lt;&gt;"",Input02!C15,"")</f>
        <v>P</v>
      </c>
      <c r="D23" s="304" t="str">
        <f>IF(Input02!BB15&lt;&gt;"",Input02!BB15,"")</f>
        <v/>
      </c>
      <c r="E23" s="304" t="str">
        <f>IF(Input02!BC15&lt;&gt;"",Input02!BC15,"")</f>
        <v/>
      </c>
      <c r="F23" s="304" t="str">
        <f>IF(Input02!BD15&lt;&gt;"",Input02!BD15,"")</f>
        <v/>
      </c>
      <c r="G23" s="304" t="str">
        <f>IF(Input02!BE15&lt;&gt;"",Input02!BE15,"")</f>
        <v/>
      </c>
      <c r="H23" s="304" t="str">
        <f>IF(Input02!BF15&lt;&gt;"",Input02!BF15,"")</f>
        <v/>
      </c>
      <c r="I23" s="304" t="str">
        <f>IF(Input02!BG15&lt;&gt;"",Input02!BG15,"")</f>
        <v/>
      </c>
      <c r="J23" s="304" t="str">
        <f>IF(Input02!BH15&lt;&gt;"",Input02!BH15,"")</f>
        <v/>
      </c>
      <c r="K23" s="304" t="str">
        <f>IF(Input02!BI15&lt;&gt;"",Input02!BI15,"")</f>
        <v/>
      </c>
      <c r="L23" s="304" t="str">
        <f>IF(Input02!BJ15&lt;&gt;"",Input02!BJ15,"")</f>
        <v/>
      </c>
      <c r="M23" s="304" t="str">
        <f>IF(Input02!BK15&lt;&gt;"",Input02!BK15,"")</f>
        <v/>
      </c>
      <c r="N23" s="304" t="str">
        <f>IF(Input02!BL15&lt;&gt;"",Input02!BL15,"")</f>
        <v/>
      </c>
      <c r="O23" s="304" t="str">
        <f>IF(Input02!BM15&lt;&gt;"",Input02!BM15,"")</f>
        <v/>
      </c>
      <c r="P23" s="304" t="str">
        <f>IF(Input02!BN15&lt;&gt;"",Input02!BN15,"")</f>
        <v/>
      </c>
      <c r="Q23" s="304" t="str">
        <f>IF(Input02!BO15&lt;&gt;"",Input02!BO15,"")</f>
        <v/>
      </c>
      <c r="R23" s="304" t="str">
        <f>IF(Input02!BP15&lt;&gt;"",Input02!BP15,"")</f>
        <v/>
      </c>
      <c r="S23" s="304" t="str">
        <f>IF(Input02!BQ15&lt;&gt;"",Input02!BQ15,"")</f>
        <v/>
      </c>
      <c r="T23" s="304" t="str">
        <f>IF(Input02!BR15&lt;&gt;"",Input02!BR15,"")</f>
        <v/>
      </c>
      <c r="U23" s="304" t="str">
        <f>IF(Input02!BS15&lt;&gt;"",Input02!BS15,"")</f>
        <v/>
      </c>
      <c r="V23" s="304" t="str">
        <f>IF(Input02!BT15&lt;&gt;"",Input02!BT15,"")</f>
        <v/>
      </c>
      <c r="W23" s="304" t="str">
        <f>IF(Input02!BU15&lt;&gt;"",Input02!BU15,"")</f>
        <v/>
      </c>
    </row>
    <row r="24" spans="1:23" x14ac:dyDescent="0.35">
      <c r="A24" s="299">
        <f>IF(Input02!A16&lt;&gt;"",Input02!A16,"")</f>
        <v>11</v>
      </c>
      <c r="B24" s="30" t="str">
        <f>IF(Input02!B16&lt;&gt;"",Input02!B16,"")</f>
        <v>HERLINA TASKIA NUFUS</v>
      </c>
      <c r="C24" s="299" t="str">
        <f>IF(Input02!C16&lt;&gt;"",Input02!C16,"")</f>
        <v>P</v>
      </c>
      <c r="D24" s="302" t="str">
        <f>IF(Input02!BB16&lt;&gt;"",Input02!BB16,"")</f>
        <v/>
      </c>
      <c r="E24" s="302" t="str">
        <f>IF(Input02!BC16&lt;&gt;"",Input02!BC16,"")</f>
        <v/>
      </c>
      <c r="F24" s="302" t="str">
        <f>IF(Input02!BD16&lt;&gt;"",Input02!BD16,"")</f>
        <v/>
      </c>
      <c r="G24" s="302" t="str">
        <f>IF(Input02!BE16&lt;&gt;"",Input02!BE16,"")</f>
        <v/>
      </c>
      <c r="H24" s="302" t="str">
        <f>IF(Input02!BF16&lt;&gt;"",Input02!BF16,"")</f>
        <v/>
      </c>
      <c r="I24" s="302" t="str">
        <f>IF(Input02!BG16&lt;&gt;"",Input02!BG16,"")</f>
        <v/>
      </c>
      <c r="J24" s="302" t="str">
        <f>IF(Input02!BH16&lt;&gt;"",Input02!BH16,"")</f>
        <v/>
      </c>
      <c r="K24" s="302" t="str">
        <f>IF(Input02!BI16&lt;&gt;"",Input02!BI16,"")</f>
        <v/>
      </c>
      <c r="L24" s="302" t="str">
        <f>IF(Input02!BJ16&lt;&gt;"",Input02!BJ16,"")</f>
        <v/>
      </c>
      <c r="M24" s="302" t="str">
        <f>IF(Input02!BK16&lt;&gt;"",Input02!BK16,"")</f>
        <v/>
      </c>
      <c r="N24" s="302" t="str">
        <f>IF(Input02!BL16&lt;&gt;"",Input02!BL16,"")</f>
        <v/>
      </c>
      <c r="O24" s="302" t="str">
        <f>IF(Input02!BM16&lt;&gt;"",Input02!BM16,"")</f>
        <v/>
      </c>
      <c r="P24" s="302" t="str">
        <f>IF(Input02!BN16&lt;&gt;"",Input02!BN16,"")</f>
        <v/>
      </c>
      <c r="Q24" s="302" t="str">
        <f>IF(Input02!BO16&lt;&gt;"",Input02!BO16,"")</f>
        <v/>
      </c>
      <c r="R24" s="302" t="str">
        <f>IF(Input02!BP16&lt;&gt;"",Input02!BP16,"")</f>
        <v/>
      </c>
      <c r="S24" s="302" t="str">
        <f>IF(Input02!BQ16&lt;&gt;"",Input02!BQ16,"")</f>
        <v/>
      </c>
      <c r="T24" s="302" t="str">
        <f>IF(Input02!BR16&lt;&gt;"",Input02!BR16,"")</f>
        <v/>
      </c>
      <c r="U24" s="302" t="str">
        <f>IF(Input02!BS16&lt;&gt;"",Input02!BS16,"")</f>
        <v/>
      </c>
      <c r="V24" s="302" t="str">
        <f>IF(Input02!BT16&lt;&gt;"",Input02!BT16,"")</f>
        <v/>
      </c>
      <c r="W24" s="302" t="str">
        <f>IF(Input02!BU16&lt;&gt;"",Input02!BU16,"")</f>
        <v/>
      </c>
    </row>
    <row r="25" spans="1:23" x14ac:dyDescent="0.35">
      <c r="A25" s="300">
        <f>IF(Input02!A17&lt;&gt;"",Input02!A17,"")</f>
        <v>12</v>
      </c>
      <c r="B25" s="292" t="str">
        <f>IF(Input02!B17&lt;&gt;"",Input02!B17,"")</f>
        <v>IRFANGI MAULANA AJRI</v>
      </c>
      <c r="C25" s="300" t="str">
        <f>IF(Input02!C17&lt;&gt;"",Input02!C17,"")</f>
        <v>L</v>
      </c>
      <c r="D25" s="304" t="str">
        <f>IF(Input02!BB17&lt;&gt;"",Input02!BB17,"")</f>
        <v/>
      </c>
      <c r="E25" s="304" t="str">
        <f>IF(Input02!BC17&lt;&gt;"",Input02!BC17,"")</f>
        <v/>
      </c>
      <c r="F25" s="304" t="str">
        <f>IF(Input02!BD17&lt;&gt;"",Input02!BD17,"")</f>
        <v/>
      </c>
      <c r="G25" s="304" t="str">
        <f>IF(Input02!BE17&lt;&gt;"",Input02!BE17,"")</f>
        <v/>
      </c>
      <c r="H25" s="304" t="str">
        <f>IF(Input02!BF17&lt;&gt;"",Input02!BF17,"")</f>
        <v/>
      </c>
      <c r="I25" s="304" t="str">
        <f>IF(Input02!BG17&lt;&gt;"",Input02!BG17,"")</f>
        <v/>
      </c>
      <c r="J25" s="304" t="str">
        <f>IF(Input02!BH17&lt;&gt;"",Input02!BH17,"")</f>
        <v/>
      </c>
      <c r="K25" s="304" t="str">
        <f>IF(Input02!BI17&lt;&gt;"",Input02!BI17,"")</f>
        <v/>
      </c>
      <c r="L25" s="304" t="str">
        <f>IF(Input02!BJ17&lt;&gt;"",Input02!BJ17,"")</f>
        <v/>
      </c>
      <c r="M25" s="304" t="str">
        <f>IF(Input02!BK17&lt;&gt;"",Input02!BK17,"")</f>
        <v/>
      </c>
      <c r="N25" s="304" t="str">
        <f>IF(Input02!BL17&lt;&gt;"",Input02!BL17,"")</f>
        <v/>
      </c>
      <c r="O25" s="304" t="str">
        <f>IF(Input02!BM17&lt;&gt;"",Input02!BM17,"")</f>
        <v/>
      </c>
      <c r="P25" s="304" t="str">
        <f>IF(Input02!BN17&lt;&gt;"",Input02!BN17,"")</f>
        <v/>
      </c>
      <c r="Q25" s="304" t="str">
        <f>IF(Input02!BO17&lt;&gt;"",Input02!BO17,"")</f>
        <v/>
      </c>
      <c r="R25" s="304" t="str">
        <f>IF(Input02!BP17&lt;&gt;"",Input02!BP17,"")</f>
        <v/>
      </c>
      <c r="S25" s="304" t="str">
        <f>IF(Input02!BQ17&lt;&gt;"",Input02!BQ17,"")</f>
        <v/>
      </c>
      <c r="T25" s="304" t="str">
        <f>IF(Input02!BR17&lt;&gt;"",Input02!BR17,"")</f>
        <v/>
      </c>
      <c r="U25" s="304" t="str">
        <f>IF(Input02!BS17&lt;&gt;"",Input02!BS17,"")</f>
        <v/>
      </c>
      <c r="V25" s="304" t="str">
        <f>IF(Input02!BT17&lt;&gt;"",Input02!BT17,"")</f>
        <v/>
      </c>
      <c r="W25" s="304" t="str">
        <f>IF(Input02!BU17&lt;&gt;"",Input02!BU17,"")</f>
        <v/>
      </c>
    </row>
    <row r="26" spans="1:23" x14ac:dyDescent="0.35">
      <c r="A26" s="299">
        <f>IF(Input02!A18&lt;&gt;"",Input02!A18,"")</f>
        <v>13</v>
      </c>
      <c r="B26" s="30" t="str">
        <f>IF(Input02!B18&lt;&gt;"",Input02!B18,"")</f>
        <v>IRMA SURYANINGSIH</v>
      </c>
      <c r="C26" s="299" t="str">
        <f>IF(Input02!C18&lt;&gt;"",Input02!C18,"")</f>
        <v>P</v>
      </c>
      <c r="D26" s="302" t="str">
        <f>IF(Input02!BB18&lt;&gt;"",Input02!BB18,"")</f>
        <v/>
      </c>
      <c r="E26" s="302" t="str">
        <f>IF(Input02!BC18&lt;&gt;"",Input02!BC18,"")</f>
        <v/>
      </c>
      <c r="F26" s="302" t="str">
        <f>IF(Input02!BD18&lt;&gt;"",Input02!BD18,"")</f>
        <v/>
      </c>
      <c r="G26" s="302" t="str">
        <f>IF(Input02!BE18&lt;&gt;"",Input02!BE18,"")</f>
        <v/>
      </c>
      <c r="H26" s="302" t="str">
        <f>IF(Input02!BF18&lt;&gt;"",Input02!BF18,"")</f>
        <v/>
      </c>
      <c r="I26" s="302" t="str">
        <f>IF(Input02!BG18&lt;&gt;"",Input02!BG18,"")</f>
        <v/>
      </c>
      <c r="J26" s="302" t="str">
        <f>IF(Input02!BH18&lt;&gt;"",Input02!BH18,"")</f>
        <v/>
      </c>
      <c r="K26" s="302" t="str">
        <f>IF(Input02!BI18&lt;&gt;"",Input02!BI18,"")</f>
        <v/>
      </c>
      <c r="L26" s="302" t="str">
        <f>IF(Input02!BJ18&lt;&gt;"",Input02!BJ18,"")</f>
        <v/>
      </c>
      <c r="M26" s="302" t="str">
        <f>IF(Input02!BK18&lt;&gt;"",Input02!BK18,"")</f>
        <v/>
      </c>
      <c r="N26" s="302" t="str">
        <f>IF(Input02!BL18&lt;&gt;"",Input02!BL18,"")</f>
        <v/>
      </c>
      <c r="O26" s="302" t="str">
        <f>IF(Input02!BM18&lt;&gt;"",Input02!BM18,"")</f>
        <v/>
      </c>
      <c r="P26" s="302" t="str">
        <f>IF(Input02!BN18&lt;&gt;"",Input02!BN18,"")</f>
        <v/>
      </c>
      <c r="Q26" s="302" t="str">
        <f>IF(Input02!BO18&lt;&gt;"",Input02!BO18,"")</f>
        <v/>
      </c>
      <c r="R26" s="302" t="str">
        <f>IF(Input02!BP18&lt;&gt;"",Input02!BP18,"")</f>
        <v/>
      </c>
      <c r="S26" s="302" t="str">
        <f>IF(Input02!BQ18&lt;&gt;"",Input02!BQ18,"")</f>
        <v/>
      </c>
      <c r="T26" s="302" t="str">
        <f>IF(Input02!BR18&lt;&gt;"",Input02!BR18,"")</f>
        <v/>
      </c>
      <c r="U26" s="302" t="str">
        <f>IF(Input02!BS18&lt;&gt;"",Input02!BS18,"")</f>
        <v/>
      </c>
      <c r="V26" s="302" t="str">
        <f>IF(Input02!BT18&lt;&gt;"",Input02!BT18,"")</f>
        <v/>
      </c>
      <c r="W26" s="302" t="str">
        <f>IF(Input02!BU18&lt;&gt;"",Input02!BU18,"")</f>
        <v/>
      </c>
    </row>
    <row r="27" spans="1:23" x14ac:dyDescent="0.35">
      <c r="A27" s="300">
        <f>IF(Input02!A19&lt;&gt;"",Input02!A19,"")</f>
        <v>14</v>
      </c>
      <c r="B27" s="292" t="str">
        <f>IF(Input02!B19&lt;&gt;"",Input02!B19,"")</f>
        <v>ITA NURROHMAH</v>
      </c>
      <c r="C27" s="300" t="str">
        <f>IF(Input02!C19&lt;&gt;"",Input02!C19,"")</f>
        <v>P</v>
      </c>
      <c r="D27" s="304" t="str">
        <f>IF(Input02!BB19&lt;&gt;"",Input02!BB19,"")</f>
        <v/>
      </c>
      <c r="E27" s="304" t="str">
        <f>IF(Input02!BC19&lt;&gt;"",Input02!BC19,"")</f>
        <v/>
      </c>
      <c r="F27" s="304" t="str">
        <f>IF(Input02!BD19&lt;&gt;"",Input02!BD19,"")</f>
        <v/>
      </c>
      <c r="G27" s="304" t="str">
        <f>IF(Input02!BE19&lt;&gt;"",Input02!BE19,"")</f>
        <v/>
      </c>
      <c r="H27" s="304" t="str">
        <f>IF(Input02!BF19&lt;&gt;"",Input02!BF19,"")</f>
        <v/>
      </c>
      <c r="I27" s="304" t="str">
        <f>IF(Input02!BG19&lt;&gt;"",Input02!BG19,"")</f>
        <v/>
      </c>
      <c r="J27" s="304" t="str">
        <f>IF(Input02!BH19&lt;&gt;"",Input02!BH19,"")</f>
        <v/>
      </c>
      <c r="K27" s="304" t="str">
        <f>IF(Input02!BI19&lt;&gt;"",Input02!BI19,"")</f>
        <v/>
      </c>
      <c r="L27" s="304" t="str">
        <f>IF(Input02!BJ19&lt;&gt;"",Input02!BJ19,"")</f>
        <v/>
      </c>
      <c r="M27" s="304" t="str">
        <f>IF(Input02!BK19&lt;&gt;"",Input02!BK19,"")</f>
        <v/>
      </c>
      <c r="N27" s="304" t="str">
        <f>IF(Input02!BL19&lt;&gt;"",Input02!BL19,"")</f>
        <v/>
      </c>
      <c r="O27" s="304" t="str">
        <f>IF(Input02!BM19&lt;&gt;"",Input02!BM19,"")</f>
        <v/>
      </c>
      <c r="P27" s="304" t="str">
        <f>IF(Input02!BN19&lt;&gt;"",Input02!BN19,"")</f>
        <v/>
      </c>
      <c r="Q27" s="304" t="str">
        <f>IF(Input02!BO19&lt;&gt;"",Input02!BO19,"")</f>
        <v/>
      </c>
      <c r="R27" s="304" t="str">
        <f>IF(Input02!BP19&lt;&gt;"",Input02!BP19,"")</f>
        <v/>
      </c>
      <c r="S27" s="304" t="str">
        <f>IF(Input02!BQ19&lt;&gt;"",Input02!BQ19,"")</f>
        <v/>
      </c>
      <c r="T27" s="304" t="str">
        <f>IF(Input02!BR19&lt;&gt;"",Input02!BR19,"")</f>
        <v/>
      </c>
      <c r="U27" s="304" t="str">
        <f>IF(Input02!BS19&lt;&gt;"",Input02!BS19,"")</f>
        <v/>
      </c>
      <c r="V27" s="304" t="str">
        <f>IF(Input02!BT19&lt;&gt;"",Input02!BT19,"")</f>
        <v/>
      </c>
      <c r="W27" s="304" t="str">
        <f>IF(Input02!BU19&lt;&gt;"",Input02!BU19,"")</f>
        <v/>
      </c>
    </row>
    <row r="28" spans="1:23" x14ac:dyDescent="0.35">
      <c r="A28" s="299">
        <f>IF(Input02!A20&lt;&gt;"",Input02!A20,"")</f>
        <v>15</v>
      </c>
      <c r="B28" s="30" t="str">
        <f>IF(Input02!B20&lt;&gt;"",Input02!B20,"")</f>
        <v>JIHAN TALITA ULFAH</v>
      </c>
      <c r="C28" s="299" t="str">
        <f>IF(Input02!C20&lt;&gt;"",Input02!C20,"")</f>
        <v>P</v>
      </c>
      <c r="D28" s="302" t="str">
        <f>IF(Input02!BB20&lt;&gt;"",Input02!BB20,"")</f>
        <v/>
      </c>
      <c r="E28" s="302" t="str">
        <f>IF(Input02!BC20&lt;&gt;"",Input02!BC20,"")</f>
        <v/>
      </c>
      <c r="F28" s="302" t="str">
        <f>IF(Input02!BD20&lt;&gt;"",Input02!BD20,"")</f>
        <v/>
      </c>
      <c r="G28" s="302" t="str">
        <f>IF(Input02!BE20&lt;&gt;"",Input02!BE20,"")</f>
        <v/>
      </c>
      <c r="H28" s="302" t="str">
        <f>IF(Input02!BF20&lt;&gt;"",Input02!BF20,"")</f>
        <v/>
      </c>
      <c r="I28" s="302" t="str">
        <f>IF(Input02!BG20&lt;&gt;"",Input02!BG20,"")</f>
        <v/>
      </c>
      <c r="J28" s="302" t="str">
        <f>IF(Input02!BH20&lt;&gt;"",Input02!BH20,"")</f>
        <v/>
      </c>
      <c r="K28" s="302" t="str">
        <f>IF(Input02!BI20&lt;&gt;"",Input02!BI20,"")</f>
        <v/>
      </c>
      <c r="L28" s="302" t="str">
        <f>IF(Input02!BJ20&lt;&gt;"",Input02!BJ20,"")</f>
        <v/>
      </c>
      <c r="M28" s="302" t="str">
        <f>IF(Input02!BK20&lt;&gt;"",Input02!BK20,"")</f>
        <v/>
      </c>
      <c r="N28" s="302" t="str">
        <f>IF(Input02!BL20&lt;&gt;"",Input02!BL20,"")</f>
        <v/>
      </c>
      <c r="O28" s="302" t="str">
        <f>IF(Input02!BM20&lt;&gt;"",Input02!BM20,"")</f>
        <v/>
      </c>
      <c r="P28" s="302" t="str">
        <f>IF(Input02!BN20&lt;&gt;"",Input02!BN20,"")</f>
        <v/>
      </c>
      <c r="Q28" s="302" t="str">
        <f>IF(Input02!BO20&lt;&gt;"",Input02!BO20,"")</f>
        <v/>
      </c>
      <c r="R28" s="302" t="str">
        <f>IF(Input02!BP20&lt;&gt;"",Input02!BP20,"")</f>
        <v/>
      </c>
      <c r="S28" s="302" t="str">
        <f>IF(Input02!BQ20&lt;&gt;"",Input02!BQ20,"")</f>
        <v/>
      </c>
      <c r="T28" s="302" t="str">
        <f>IF(Input02!BR20&lt;&gt;"",Input02!BR20,"")</f>
        <v/>
      </c>
      <c r="U28" s="302" t="str">
        <f>IF(Input02!BS20&lt;&gt;"",Input02!BS20,"")</f>
        <v/>
      </c>
      <c r="V28" s="302" t="str">
        <f>IF(Input02!BT20&lt;&gt;"",Input02!BT20,"")</f>
        <v/>
      </c>
      <c r="W28" s="302" t="str">
        <f>IF(Input02!BU20&lt;&gt;"",Input02!BU20,"")</f>
        <v/>
      </c>
    </row>
    <row r="29" spans="1:23" x14ac:dyDescent="0.35">
      <c r="A29" s="300">
        <f>IF(Input02!A21&lt;&gt;"",Input02!A21,"")</f>
        <v>16</v>
      </c>
      <c r="B29" s="292" t="str">
        <f>IF(Input02!B21&lt;&gt;"",Input02!B21,"")</f>
        <v>JUSUF BAKHTIAR</v>
      </c>
      <c r="C29" s="300" t="str">
        <f>IF(Input02!C21&lt;&gt;"",Input02!C21,"")</f>
        <v>L</v>
      </c>
      <c r="D29" s="304" t="str">
        <f>IF(Input02!BB21&lt;&gt;"",Input02!BB21,"")</f>
        <v/>
      </c>
      <c r="E29" s="304" t="str">
        <f>IF(Input02!BC21&lt;&gt;"",Input02!BC21,"")</f>
        <v/>
      </c>
      <c r="F29" s="304" t="str">
        <f>IF(Input02!BD21&lt;&gt;"",Input02!BD21,"")</f>
        <v/>
      </c>
      <c r="G29" s="304" t="str">
        <f>IF(Input02!BE21&lt;&gt;"",Input02!BE21,"")</f>
        <v/>
      </c>
      <c r="H29" s="304" t="str">
        <f>IF(Input02!BF21&lt;&gt;"",Input02!BF21,"")</f>
        <v/>
      </c>
      <c r="I29" s="304" t="str">
        <f>IF(Input02!BG21&lt;&gt;"",Input02!BG21,"")</f>
        <v/>
      </c>
      <c r="J29" s="304" t="str">
        <f>IF(Input02!BH21&lt;&gt;"",Input02!BH21,"")</f>
        <v/>
      </c>
      <c r="K29" s="304" t="str">
        <f>IF(Input02!BI21&lt;&gt;"",Input02!BI21,"")</f>
        <v/>
      </c>
      <c r="L29" s="304" t="str">
        <f>IF(Input02!BJ21&lt;&gt;"",Input02!BJ21,"")</f>
        <v/>
      </c>
      <c r="M29" s="304" t="str">
        <f>IF(Input02!BK21&lt;&gt;"",Input02!BK21,"")</f>
        <v/>
      </c>
      <c r="N29" s="304" t="str">
        <f>IF(Input02!BL21&lt;&gt;"",Input02!BL21,"")</f>
        <v/>
      </c>
      <c r="O29" s="304" t="str">
        <f>IF(Input02!BM21&lt;&gt;"",Input02!BM21,"")</f>
        <v/>
      </c>
      <c r="P29" s="304" t="str">
        <f>IF(Input02!BN21&lt;&gt;"",Input02!BN21,"")</f>
        <v/>
      </c>
      <c r="Q29" s="304" t="str">
        <f>IF(Input02!BO21&lt;&gt;"",Input02!BO21,"")</f>
        <v/>
      </c>
      <c r="R29" s="304" t="str">
        <f>IF(Input02!BP21&lt;&gt;"",Input02!BP21,"")</f>
        <v/>
      </c>
      <c r="S29" s="304" t="str">
        <f>IF(Input02!BQ21&lt;&gt;"",Input02!BQ21,"")</f>
        <v/>
      </c>
      <c r="T29" s="304" t="str">
        <f>IF(Input02!BR21&lt;&gt;"",Input02!BR21,"")</f>
        <v/>
      </c>
      <c r="U29" s="304" t="str">
        <f>IF(Input02!BS21&lt;&gt;"",Input02!BS21,"")</f>
        <v/>
      </c>
      <c r="V29" s="304" t="str">
        <f>IF(Input02!BT21&lt;&gt;"",Input02!BT21,"")</f>
        <v/>
      </c>
      <c r="W29" s="304" t="str">
        <f>IF(Input02!BU21&lt;&gt;"",Input02!BU21,"")</f>
        <v/>
      </c>
    </row>
    <row r="30" spans="1:23" x14ac:dyDescent="0.35">
      <c r="A30" s="299">
        <f>IF(Input02!A22&lt;&gt;"",Input02!A22,"")</f>
        <v>17</v>
      </c>
      <c r="B30" s="30" t="str">
        <f>IF(Input02!B22&lt;&gt;"",Input02!B22,"")</f>
        <v>MUHAMMAD FATWA AJI</v>
      </c>
      <c r="C30" s="299" t="str">
        <f>IF(Input02!C22&lt;&gt;"",Input02!C22,"")</f>
        <v>L</v>
      </c>
      <c r="D30" s="302" t="str">
        <f>IF(Input02!BB22&lt;&gt;"",Input02!BB22,"")</f>
        <v/>
      </c>
      <c r="E30" s="302" t="str">
        <f>IF(Input02!BC22&lt;&gt;"",Input02!BC22,"")</f>
        <v/>
      </c>
      <c r="F30" s="302" t="str">
        <f>IF(Input02!BD22&lt;&gt;"",Input02!BD22,"")</f>
        <v/>
      </c>
      <c r="G30" s="302" t="str">
        <f>IF(Input02!BE22&lt;&gt;"",Input02!BE22,"")</f>
        <v/>
      </c>
      <c r="H30" s="302" t="str">
        <f>IF(Input02!BF22&lt;&gt;"",Input02!BF22,"")</f>
        <v/>
      </c>
      <c r="I30" s="302" t="str">
        <f>IF(Input02!BG22&lt;&gt;"",Input02!BG22,"")</f>
        <v/>
      </c>
      <c r="J30" s="302" t="str">
        <f>IF(Input02!BH22&lt;&gt;"",Input02!BH22,"")</f>
        <v/>
      </c>
      <c r="K30" s="302" t="str">
        <f>IF(Input02!BI22&lt;&gt;"",Input02!BI22,"")</f>
        <v/>
      </c>
      <c r="L30" s="302" t="str">
        <f>IF(Input02!BJ22&lt;&gt;"",Input02!BJ22,"")</f>
        <v/>
      </c>
      <c r="M30" s="302" t="str">
        <f>IF(Input02!BK22&lt;&gt;"",Input02!BK22,"")</f>
        <v/>
      </c>
      <c r="N30" s="302" t="str">
        <f>IF(Input02!BL22&lt;&gt;"",Input02!BL22,"")</f>
        <v/>
      </c>
      <c r="O30" s="302" t="str">
        <f>IF(Input02!BM22&lt;&gt;"",Input02!BM22,"")</f>
        <v/>
      </c>
      <c r="P30" s="302" t="str">
        <f>IF(Input02!BN22&lt;&gt;"",Input02!BN22,"")</f>
        <v/>
      </c>
      <c r="Q30" s="302" t="str">
        <f>IF(Input02!BO22&lt;&gt;"",Input02!BO22,"")</f>
        <v/>
      </c>
      <c r="R30" s="302" t="str">
        <f>IF(Input02!BP22&lt;&gt;"",Input02!BP22,"")</f>
        <v/>
      </c>
      <c r="S30" s="302" t="str">
        <f>IF(Input02!BQ22&lt;&gt;"",Input02!BQ22,"")</f>
        <v/>
      </c>
      <c r="T30" s="302" t="str">
        <f>IF(Input02!BR22&lt;&gt;"",Input02!BR22,"")</f>
        <v/>
      </c>
      <c r="U30" s="302" t="str">
        <f>IF(Input02!BS22&lt;&gt;"",Input02!BS22,"")</f>
        <v/>
      </c>
      <c r="V30" s="302" t="str">
        <f>IF(Input02!BT22&lt;&gt;"",Input02!BT22,"")</f>
        <v/>
      </c>
      <c r="W30" s="302" t="str">
        <f>IF(Input02!BU22&lt;&gt;"",Input02!BU22,"")</f>
        <v/>
      </c>
    </row>
    <row r="31" spans="1:23" x14ac:dyDescent="0.35">
      <c r="A31" s="300">
        <f>IF(Input02!A23&lt;&gt;"",Input02!A23,"")</f>
        <v>18</v>
      </c>
      <c r="B31" s="292" t="str">
        <f>IF(Input02!B23&lt;&gt;"",Input02!B23,"")</f>
        <v>MUQORROBIN ASSIDIQ</v>
      </c>
      <c r="C31" s="300" t="str">
        <f>IF(Input02!C23&lt;&gt;"",Input02!C23,"")</f>
        <v>L</v>
      </c>
      <c r="D31" s="304" t="str">
        <f>IF(Input02!BB23&lt;&gt;"",Input02!BB23,"")</f>
        <v/>
      </c>
      <c r="E31" s="304" t="str">
        <f>IF(Input02!BC23&lt;&gt;"",Input02!BC23,"")</f>
        <v/>
      </c>
      <c r="F31" s="304" t="str">
        <f>IF(Input02!BD23&lt;&gt;"",Input02!BD23,"")</f>
        <v/>
      </c>
      <c r="G31" s="304" t="str">
        <f>IF(Input02!BE23&lt;&gt;"",Input02!BE23,"")</f>
        <v/>
      </c>
      <c r="H31" s="304" t="str">
        <f>IF(Input02!BF23&lt;&gt;"",Input02!BF23,"")</f>
        <v/>
      </c>
      <c r="I31" s="304" t="str">
        <f>IF(Input02!BG23&lt;&gt;"",Input02!BG23,"")</f>
        <v/>
      </c>
      <c r="J31" s="304" t="str">
        <f>IF(Input02!BH23&lt;&gt;"",Input02!BH23,"")</f>
        <v/>
      </c>
      <c r="K31" s="304" t="str">
        <f>IF(Input02!BI23&lt;&gt;"",Input02!BI23,"")</f>
        <v/>
      </c>
      <c r="L31" s="304" t="str">
        <f>IF(Input02!BJ23&lt;&gt;"",Input02!BJ23,"")</f>
        <v/>
      </c>
      <c r="M31" s="304" t="str">
        <f>IF(Input02!BK23&lt;&gt;"",Input02!BK23,"")</f>
        <v/>
      </c>
      <c r="N31" s="304" t="str">
        <f>IF(Input02!BL23&lt;&gt;"",Input02!BL23,"")</f>
        <v/>
      </c>
      <c r="O31" s="304" t="str">
        <f>IF(Input02!BM23&lt;&gt;"",Input02!BM23,"")</f>
        <v/>
      </c>
      <c r="P31" s="304" t="str">
        <f>IF(Input02!BN23&lt;&gt;"",Input02!BN23,"")</f>
        <v/>
      </c>
      <c r="Q31" s="304" t="str">
        <f>IF(Input02!BO23&lt;&gt;"",Input02!BO23,"")</f>
        <v/>
      </c>
      <c r="R31" s="304" t="str">
        <f>IF(Input02!BP23&lt;&gt;"",Input02!BP23,"")</f>
        <v/>
      </c>
      <c r="S31" s="304" t="str">
        <f>IF(Input02!BQ23&lt;&gt;"",Input02!BQ23,"")</f>
        <v/>
      </c>
      <c r="T31" s="304" t="str">
        <f>IF(Input02!BR23&lt;&gt;"",Input02!BR23,"")</f>
        <v/>
      </c>
      <c r="U31" s="304" t="str">
        <f>IF(Input02!BS23&lt;&gt;"",Input02!BS23,"")</f>
        <v/>
      </c>
      <c r="V31" s="304" t="str">
        <f>IF(Input02!BT23&lt;&gt;"",Input02!BT23,"")</f>
        <v/>
      </c>
      <c r="W31" s="304" t="str">
        <f>IF(Input02!BU23&lt;&gt;"",Input02!BU23,"")</f>
        <v/>
      </c>
    </row>
    <row r="32" spans="1:23" x14ac:dyDescent="0.35">
      <c r="A32" s="299">
        <f>IF(Input02!A24&lt;&gt;"",Input02!A24,"")</f>
        <v>19</v>
      </c>
      <c r="B32" s="30" t="str">
        <f>IF(Input02!B24&lt;&gt;"",Input02!B24,"")</f>
        <v>MUTHIA KHAIRUNNISA</v>
      </c>
      <c r="C32" s="299" t="str">
        <f>IF(Input02!C24&lt;&gt;"",Input02!C24,"")</f>
        <v>P</v>
      </c>
      <c r="D32" s="302" t="str">
        <f>IF(Input02!BB24&lt;&gt;"",Input02!BB24,"")</f>
        <v/>
      </c>
      <c r="E32" s="302" t="str">
        <f>IF(Input02!BC24&lt;&gt;"",Input02!BC24,"")</f>
        <v/>
      </c>
      <c r="F32" s="302" t="str">
        <f>IF(Input02!BD24&lt;&gt;"",Input02!BD24,"")</f>
        <v/>
      </c>
      <c r="G32" s="302" t="str">
        <f>IF(Input02!BE24&lt;&gt;"",Input02!BE24,"")</f>
        <v/>
      </c>
      <c r="H32" s="302" t="str">
        <f>IF(Input02!BF24&lt;&gt;"",Input02!BF24,"")</f>
        <v/>
      </c>
      <c r="I32" s="302" t="str">
        <f>IF(Input02!BG24&lt;&gt;"",Input02!BG24,"")</f>
        <v/>
      </c>
      <c r="J32" s="302" t="str">
        <f>IF(Input02!BH24&lt;&gt;"",Input02!BH24,"")</f>
        <v/>
      </c>
      <c r="K32" s="302" t="str">
        <f>IF(Input02!BI24&lt;&gt;"",Input02!BI24,"")</f>
        <v/>
      </c>
      <c r="L32" s="302" t="str">
        <f>IF(Input02!BJ24&lt;&gt;"",Input02!BJ24,"")</f>
        <v/>
      </c>
      <c r="M32" s="302" t="str">
        <f>IF(Input02!BK24&lt;&gt;"",Input02!BK24,"")</f>
        <v/>
      </c>
      <c r="N32" s="302" t="str">
        <f>IF(Input02!BL24&lt;&gt;"",Input02!BL24,"")</f>
        <v/>
      </c>
      <c r="O32" s="302" t="str">
        <f>IF(Input02!BM24&lt;&gt;"",Input02!BM24,"")</f>
        <v/>
      </c>
      <c r="P32" s="302" t="str">
        <f>IF(Input02!BN24&lt;&gt;"",Input02!BN24,"")</f>
        <v/>
      </c>
      <c r="Q32" s="302" t="str">
        <f>IF(Input02!BO24&lt;&gt;"",Input02!BO24,"")</f>
        <v/>
      </c>
      <c r="R32" s="302" t="str">
        <f>IF(Input02!BP24&lt;&gt;"",Input02!BP24,"")</f>
        <v/>
      </c>
      <c r="S32" s="302" t="str">
        <f>IF(Input02!BQ24&lt;&gt;"",Input02!BQ24,"")</f>
        <v/>
      </c>
      <c r="T32" s="302" t="str">
        <f>IF(Input02!BR24&lt;&gt;"",Input02!BR24,"")</f>
        <v/>
      </c>
      <c r="U32" s="302" t="str">
        <f>IF(Input02!BS24&lt;&gt;"",Input02!BS24,"")</f>
        <v/>
      </c>
      <c r="V32" s="302" t="str">
        <f>IF(Input02!BT24&lt;&gt;"",Input02!BT24,"")</f>
        <v/>
      </c>
      <c r="W32" s="302" t="str">
        <f>IF(Input02!BU24&lt;&gt;"",Input02!BU24,"")</f>
        <v/>
      </c>
    </row>
    <row r="33" spans="1:23" x14ac:dyDescent="0.35">
      <c r="A33" s="300">
        <f>IF(Input02!A25&lt;&gt;"",Input02!A25,"")</f>
        <v>20</v>
      </c>
      <c r="B33" s="292" t="str">
        <f>IF(Input02!B25&lt;&gt;"",Input02!B25,"")</f>
        <v>MUTOHHAROH</v>
      </c>
      <c r="C33" s="300" t="str">
        <f>IF(Input02!C25&lt;&gt;"",Input02!C25,"")</f>
        <v>P</v>
      </c>
      <c r="D33" s="304" t="str">
        <f>IF(Input02!BB25&lt;&gt;"",Input02!BB25,"")</f>
        <v/>
      </c>
      <c r="E33" s="304" t="str">
        <f>IF(Input02!BC25&lt;&gt;"",Input02!BC25,"")</f>
        <v/>
      </c>
      <c r="F33" s="304" t="str">
        <f>IF(Input02!BD25&lt;&gt;"",Input02!BD25,"")</f>
        <v/>
      </c>
      <c r="G33" s="304" t="str">
        <f>IF(Input02!BE25&lt;&gt;"",Input02!BE25,"")</f>
        <v/>
      </c>
      <c r="H33" s="304" t="str">
        <f>IF(Input02!BF25&lt;&gt;"",Input02!BF25,"")</f>
        <v/>
      </c>
      <c r="I33" s="304" t="str">
        <f>IF(Input02!BG25&lt;&gt;"",Input02!BG25,"")</f>
        <v/>
      </c>
      <c r="J33" s="304" t="str">
        <f>IF(Input02!BH25&lt;&gt;"",Input02!BH25,"")</f>
        <v/>
      </c>
      <c r="K33" s="304" t="str">
        <f>IF(Input02!BI25&lt;&gt;"",Input02!BI25,"")</f>
        <v/>
      </c>
      <c r="L33" s="304" t="str">
        <f>IF(Input02!BJ25&lt;&gt;"",Input02!BJ25,"")</f>
        <v/>
      </c>
      <c r="M33" s="304" t="str">
        <f>IF(Input02!BK25&lt;&gt;"",Input02!BK25,"")</f>
        <v/>
      </c>
      <c r="N33" s="304" t="str">
        <f>IF(Input02!BL25&lt;&gt;"",Input02!BL25,"")</f>
        <v/>
      </c>
      <c r="O33" s="304" t="str">
        <f>IF(Input02!BM25&lt;&gt;"",Input02!BM25,"")</f>
        <v/>
      </c>
      <c r="P33" s="304" t="str">
        <f>IF(Input02!BN25&lt;&gt;"",Input02!BN25,"")</f>
        <v/>
      </c>
      <c r="Q33" s="304" t="str">
        <f>IF(Input02!BO25&lt;&gt;"",Input02!BO25,"")</f>
        <v/>
      </c>
      <c r="R33" s="304" t="str">
        <f>IF(Input02!BP25&lt;&gt;"",Input02!BP25,"")</f>
        <v/>
      </c>
      <c r="S33" s="304" t="str">
        <f>IF(Input02!BQ25&lt;&gt;"",Input02!BQ25,"")</f>
        <v/>
      </c>
      <c r="T33" s="304" t="str">
        <f>IF(Input02!BR25&lt;&gt;"",Input02!BR25,"")</f>
        <v/>
      </c>
      <c r="U33" s="304" t="str">
        <f>IF(Input02!BS25&lt;&gt;"",Input02!BS25,"")</f>
        <v/>
      </c>
      <c r="V33" s="304" t="str">
        <f>IF(Input02!BT25&lt;&gt;"",Input02!BT25,"")</f>
        <v/>
      </c>
      <c r="W33" s="304" t="str">
        <f>IF(Input02!BU25&lt;&gt;"",Input02!BU25,"")</f>
        <v/>
      </c>
    </row>
    <row r="34" spans="1:23" x14ac:dyDescent="0.35">
      <c r="A34" s="299">
        <f>IF(Input02!A26&lt;&gt;"",Input02!A26,"")</f>
        <v>21</v>
      </c>
      <c r="B34" s="30" t="str">
        <f>IF(Input02!B26&lt;&gt;"",Input02!B26,"")</f>
        <v>NAZRIL UMAM AL FADHIL</v>
      </c>
      <c r="C34" s="299" t="str">
        <f>IF(Input02!C26&lt;&gt;"",Input02!C26,"")</f>
        <v>L</v>
      </c>
      <c r="D34" s="302" t="str">
        <f>IF(Input02!BB26&lt;&gt;"",Input02!BB26,"")</f>
        <v/>
      </c>
      <c r="E34" s="302" t="str">
        <f>IF(Input02!BC26&lt;&gt;"",Input02!BC26,"")</f>
        <v/>
      </c>
      <c r="F34" s="302" t="str">
        <f>IF(Input02!BD26&lt;&gt;"",Input02!BD26,"")</f>
        <v/>
      </c>
      <c r="G34" s="302" t="str">
        <f>IF(Input02!BE26&lt;&gt;"",Input02!BE26,"")</f>
        <v/>
      </c>
      <c r="H34" s="302" t="str">
        <f>IF(Input02!BF26&lt;&gt;"",Input02!BF26,"")</f>
        <v/>
      </c>
      <c r="I34" s="302" t="str">
        <f>IF(Input02!BG26&lt;&gt;"",Input02!BG26,"")</f>
        <v/>
      </c>
      <c r="J34" s="302" t="str">
        <f>IF(Input02!BH26&lt;&gt;"",Input02!BH26,"")</f>
        <v/>
      </c>
      <c r="K34" s="302" t="str">
        <f>IF(Input02!BI26&lt;&gt;"",Input02!BI26,"")</f>
        <v/>
      </c>
      <c r="L34" s="302" t="str">
        <f>IF(Input02!BJ26&lt;&gt;"",Input02!BJ26,"")</f>
        <v/>
      </c>
      <c r="M34" s="302" t="str">
        <f>IF(Input02!BK26&lt;&gt;"",Input02!BK26,"")</f>
        <v/>
      </c>
      <c r="N34" s="302" t="str">
        <f>IF(Input02!BL26&lt;&gt;"",Input02!BL26,"")</f>
        <v/>
      </c>
      <c r="O34" s="302" t="str">
        <f>IF(Input02!BM26&lt;&gt;"",Input02!BM26,"")</f>
        <v/>
      </c>
      <c r="P34" s="302" t="str">
        <f>IF(Input02!BN26&lt;&gt;"",Input02!BN26,"")</f>
        <v/>
      </c>
      <c r="Q34" s="302" t="str">
        <f>IF(Input02!BO26&lt;&gt;"",Input02!BO26,"")</f>
        <v/>
      </c>
      <c r="R34" s="302" t="str">
        <f>IF(Input02!BP26&lt;&gt;"",Input02!BP26,"")</f>
        <v/>
      </c>
      <c r="S34" s="302" t="str">
        <f>IF(Input02!BQ26&lt;&gt;"",Input02!BQ26,"")</f>
        <v/>
      </c>
      <c r="T34" s="302" t="str">
        <f>IF(Input02!BR26&lt;&gt;"",Input02!BR26,"")</f>
        <v/>
      </c>
      <c r="U34" s="302" t="str">
        <f>IF(Input02!BS26&lt;&gt;"",Input02!BS26,"")</f>
        <v/>
      </c>
      <c r="V34" s="302" t="str">
        <f>IF(Input02!BT26&lt;&gt;"",Input02!BT26,"")</f>
        <v/>
      </c>
      <c r="W34" s="302" t="str">
        <f>IF(Input02!BU26&lt;&gt;"",Input02!BU26,"")</f>
        <v/>
      </c>
    </row>
    <row r="35" spans="1:23" x14ac:dyDescent="0.35">
      <c r="A35" s="300">
        <f>IF(Input02!A27&lt;&gt;"",Input02!A27,"")</f>
        <v>22</v>
      </c>
      <c r="B35" s="292" t="str">
        <f>IF(Input02!B27&lt;&gt;"",Input02!B27,"")</f>
        <v>NILA KHUSNUL MAULIDAH</v>
      </c>
      <c r="C35" s="300" t="str">
        <f>IF(Input02!C27&lt;&gt;"",Input02!C27,"")</f>
        <v>P</v>
      </c>
      <c r="D35" s="304" t="str">
        <f>IF(Input02!BB27&lt;&gt;"",Input02!BB27,"")</f>
        <v/>
      </c>
      <c r="E35" s="304" t="str">
        <f>IF(Input02!BC27&lt;&gt;"",Input02!BC27,"")</f>
        <v/>
      </c>
      <c r="F35" s="304" t="str">
        <f>IF(Input02!BD27&lt;&gt;"",Input02!BD27,"")</f>
        <v/>
      </c>
      <c r="G35" s="304" t="str">
        <f>IF(Input02!BE27&lt;&gt;"",Input02!BE27,"")</f>
        <v/>
      </c>
      <c r="H35" s="304" t="str">
        <f>IF(Input02!BF27&lt;&gt;"",Input02!BF27,"")</f>
        <v/>
      </c>
      <c r="I35" s="304" t="str">
        <f>IF(Input02!BG27&lt;&gt;"",Input02!BG27,"")</f>
        <v/>
      </c>
      <c r="J35" s="304" t="str">
        <f>IF(Input02!BH27&lt;&gt;"",Input02!BH27,"")</f>
        <v/>
      </c>
      <c r="K35" s="304" t="str">
        <f>IF(Input02!BI27&lt;&gt;"",Input02!BI27,"")</f>
        <v/>
      </c>
      <c r="L35" s="304" t="str">
        <f>IF(Input02!BJ27&lt;&gt;"",Input02!BJ27,"")</f>
        <v/>
      </c>
      <c r="M35" s="304" t="str">
        <f>IF(Input02!BK27&lt;&gt;"",Input02!BK27,"")</f>
        <v/>
      </c>
      <c r="N35" s="304" t="str">
        <f>IF(Input02!BL27&lt;&gt;"",Input02!BL27,"")</f>
        <v/>
      </c>
      <c r="O35" s="304" t="str">
        <f>IF(Input02!BM27&lt;&gt;"",Input02!BM27,"")</f>
        <v/>
      </c>
      <c r="P35" s="304" t="str">
        <f>IF(Input02!BN27&lt;&gt;"",Input02!BN27,"")</f>
        <v/>
      </c>
      <c r="Q35" s="304" t="str">
        <f>IF(Input02!BO27&lt;&gt;"",Input02!BO27,"")</f>
        <v/>
      </c>
      <c r="R35" s="304" t="str">
        <f>IF(Input02!BP27&lt;&gt;"",Input02!BP27,"")</f>
        <v/>
      </c>
      <c r="S35" s="304" t="str">
        <f>IF(Input02!BQ27&lt;&gt;"",Input02!BQ27,"")</f>
        <v/>
      </c>
      <c r="T35" s="304" t="str">
        <f>IF(Input02!BR27&lt;&gt;"",Input02!BR27,"")</f>
        <v/>
      </c>
      <c r="U35" s="304" t="str">
        <f>IF(Input02!BS27&lt;&gt;"",Input02!BS27,"")</f>
        <v/>
      </c>
      <c r="V35" s="304" t="str">
        <f>IF(Input02!BT27&lt;&gt;"",Input02!BT27,"")</f>
        <v/>
      </c>
      <c r="W35" s="304" t="str">
        <f>IF(Input02!BU27&lt;&gt;"",Input02!BU27,"")</f>
        <v/>
      </c>
    </row>
    <row r="36" spans="1:23" x14ac:dyDescent="0.35">
      <c r="A36" s="299">
        <f>IF(Input02!A28&lt;&gt;"",Input02!A28,"")</f>
        <v>23</v>
      </c>
      <c r="B36" s="30" t="str">
        <f>IF(Input02!B28&lt;&gt;"",Input02!B28,"")</f>
        <v>NISFI RAMADHANI</v>
      </c>
      <c r="C36" s="299" t="str">
        <f>IF(Input02!C28&lt;&gt;"",Input02!C28,"")</f>
        <v>P</v>
      </c>
      <c r="D36" s="302" t="str">
        <f>IF(Input02!BB28&lt;&gt;"",Input02!BB28,"")</f>
        <v/>
      </c>
      <c r="E36" s="302" t="str">
        <f>IF(Input02!BC28&lt;&gt;"",Input02!BC28,"")</f>
        <v/>
      </c>
      <c r="F36" s="302" t="str">
        <f>IF(Input02!BD28&lt;&gt;"",Input02!BD28,"")</f>
        <v/>
      </c>
      <c r="G36" s="302" t="str">
        <f>IF(Input02!BE28&lt;&gt;"",Input02!BE28,"")</f>
        <v/>
      </c>
      <c r="H36" s="302" t="str">
        <f>IF(Input02!BF28&lt;&gt;"",Input02!BF28,"")</f>
        <v/>
      </c>
      <c r="I36" s="302" t="str">
        <f>IF(Input02!BG28&lt;&gt;"",Input02!BG28,"")</f>
        <v/>
      </c>
      <c r="J36" s="302" t="str">
        <f>IF(Input02!BH28&lt;&gt;"",Input02!BH28,"")</f>
        <v/>
      </c>
      <c r="K36" s="302" t="str">
        <f>IF(Input02!BI28&lt;&gt;"",Input02!BI28,"")</f>
        <v/>
      </c>
      <c r="L36" s="302" t="str">
        <f>IF(Input02!BJ28&lt;&gt;"",Input02!BJ28,"")</f>
        <v/>
      </c>
      <c r="M36" s="302" t="str">
        <f>IF(Input02!BK28&lt;&gt;"",Input02!BK28,"")</f>
        <v/>
      </c>
      <c r="N36" s="302" t="str">
        <f>IF(Input02!BL28&lt;&gt;"",Input02!BL28,"")</f>
        <v/>
      </c>
      <c r="O36" s="302" t="str">
        <f>IF(Input02!BM28&lt;&gt;"",Input02!BM28,"")</f>
        <v/>
      </c>
      <c r="P36" s="302" t="str">
        <f>IF(Input02!BN28&lt;&gt;"",Input02!BN28,"")</f>
        <v/>
      </c>
      <c r="Q36" s="302" t="str">
        <f>IF(Input02!BO28&lt;&gt;"",Input02!BO28,"")</f>
        <v/>
      </c>
      <c r="R36" s="302" t="str">
        <f>IF(Input02!BP28&lt;&gt;"",Input02!BP28,"")</f>
        <v/>
      </c>
      <c r="S36" s="302" t="str">
        <f>IF(Input02!BQ28&lt;&gt;"",Input02!BQ28,"")</f>
        <v/>
      </c>
      <c r="T36" s="302" t="str">
        <f>IF(Input02!BR28&lt;&gt;"",Input02!BR28,"")</f>
        <v/>
      </c>
      <c r="U36" s="302" t="str">
        <f>IF(Input02!BS28&lt;&gt;"",Input02!BS28,"")</f>
        <v/>
      </c>
      <c r="V36" s="302" t="str">
        <f>IF(Input02!BT28&lt;&gt;"",Input02!BT28,"")</f>
        <v/>
      </c>
      <c r="W36" s="302" t="str">
        <f>IF(Input02!BU28&lt;&gt;"",Input02!BU28,"")</f>
        <v/>
      </c>
    </row>
    <row r="37" spans="1:23" x14ac:dyDescent="0.35">
      <c r="A37" s="300">
        <f>IF(Input02!A29&lt;&gt;"",Input02!A29,"")</f>
        <v>24</v>
      </c>
      <c r="B37" s="292" t="str">
        <f>IF(Input02!B29&lt;&gt;"",Input02!B29,"")</f>
        <v>PUTRI SALSABILA</v>
      </c>
      <c r="C37" s="300" t="str">
        <f>IF(Input02!C29&lt;&gt;"",Input02!C29,"")</f>
        <v>P</v>
      </c>
      <c r="D37" s="304" t="str">
        <f>IF(Input02!BB29&lt;&gt;"",Input02!BB29,"")</f>
        <v/>
      </c>
      <c r="E37" s="304" t="str">
        <f>IF(Input02!BC29&lt;&gt;"",Input02!BC29,"")</f>
        <v/>
      </c>
      <c r="F37" s="304" t="str">
        <f>IF(Input02!BD29&lt;&gt;"",Input02!BD29,"")</f>
        <v/>
      </c>
      <c r="G37" s="304" t="str">
        <f>IF(Input02!BE29&lt;&gt;"",Input02!BE29,"")</f>
        <v/>
      </c>
      <c r="H37" s="304" t="str">
        <f>IF(Input02!BF29&lt;&gt;"",Input02!BF29,"")</f>
        <v/>
      </c>
      <c r="I37" s="304" t="str">
        <f>IF(Input02!BG29&lt;&gt;"",Input02!BG29,"")</f>
        <v/>
      </c>
      <c r="J37" s="304" t="str">
        <f>IF(Input02!BH29&lt;&gt;"",Input02!BH29,"")</f>
        <v/>
      </c>
      <c r="K37" s="304" t="str">
        <f>IF(Input02!BI29&lt;&gt;"",Input02!BI29,"")</f>
        <v/>
      </c>
      <c r="L37" s="304" t="str">
        <f>IF(Input02!BJ29&lt;&gt;"",Input02!BJ29,"")</f>
        <v/>
      </c>
      <c r="M37" s="304" t="str">
        <f>IF(Input02!BK29&lt;&gt;"",Input02!BK29,"")</f>
        <v/>
      </c>
      <c r="N37" s="304" t="str">
        <f>IF(Input02!BL29&lt;&gt;"",Input02!BL29,"")</f>
        <v/>
      </c>
      <c r="O37" s="304" t="str">
        <f>IF(Input02!BM29&lt;&gt;"",Input02!BM29,"")</f>
        <v/>
      </c>
      <c r="P37" s="304" t="str">
        <f>IF(Input02!BN29&lt;&gt;"",Input02!BN29,"")</f>
        <v/>
      </c>
      <c r="Q37" s="304" t="str">
        <f>IF(Input02!BO29&lt;&gt;"",Input02!BO29,"")</f>
        <v/>
      </c>
      <c r="R37" s="304" t="str">
        <f>IF(Input02!BP29&lt;&gt;"",Input02!BP29,"")</f>
        <v/>
      </c>
      <c r="S37" s="304" t="str">
        <f>IF(Input02!BQ29&lt;&gt;"",Input02!BQ29,"")</f>
        <v/>
      </c>
      <c r="T37" s="304" t="str">
        <f>IF(Input02!BR29&lt;&gt;"",Input02!BR29,"")</f>
        <v/>
      </c>
      <c r="U37" s="304" t="str">
        <f>IF(Input02!BS29&lt;&gt;"",Input02!BS29,"")</f>
        <v/>
      </c>
      <c r="V37" s="304" t="str">
        <f>IF(Input02!BT29&lt;&gt;"",Input02!BT29,"")</f>
        <v/>
      </c>
      <c r="W37" s="304" t="str">
        <f>IF(Input02!BU29&lt;&gt;"",Input02!BU29,"")</f>
        <v/>
      </c>
    </row>
    <row r="38" spans="1:23" x14ac:dyDescent="0.35">
      <c r="A38" s="299">
        <f>IF(Input02!A30&lt;&gt;"",Input02!A30,"")</f>
        <v>25</v>
      </c>
      <c r="B38" s="30" t="str">
        <f>IF(Input02!B30&lt;&gt;"",Input02!B30,"")</f>
        <v>RAHMI NUR IRHAMI KHASANAH</v>
      </c>
      <c r="C38" s="299" t="str">
        <f>IF(Input02!C30&lt;&gt;"",Input02!C30,"")</f>
        <v>P</v>
      </c>
      <c r="D38" s="302" t="str">
        <f>IF(Input02!BB30&lt;&gt;"",Input02!BB30,"")</f>
        <v/>
      </c>
      <c r="E38" s="302" t="str">
        <f>IF(Input02!BC30&lt;&gt;"",Input02!BC30,"")</f>
        <v/>
      </c>
      <c r="F38" s="302" t="str">
        <f>IF(Input02!BD30&lt;&gt;"",Input02!BD30,"")</f>
        <v/>
      </c>
      <c r="G38" s="302" t="str">
        <f>IF(Input02!BE30&lt;&gt;"",Input02!BE30,"")</f>
        <v/>
      </c>
      <c r="H38" s="302" t="str">
        <f>IF(Input02!BF30&lt;&gt;"",Input02!BF30,"")</f>
        <v/>
      </c>
      <c r="I38" s="302" t="str">
        <f>IF(Input02!BG30&lt;&gt;"",Input02!BG30,"")</f>
        <v/>
      </c>
      <c r="J38" s="302" t="str">
        <f>IF(Input02!BH30&lt;&gt;"",Input02!BH30,"")</f>
        <v/>
      </c>
      <c r="K38" s="302" t="str">
        <f>IF(Input02!BI30&lt;&gt;"",Input02!BI30,"")</f>
        <v/>
      </c>
      <c r="L38" s="302" t="str">
        <f>IF(Input02!BJ30&lt;&gt;"",Input02!BJ30,"")</f>
        <v/>
      </c>
      <c r="M38" s="302" t="str">
        <f>IF(Input02!BK30&lt;&gt;"",Input02!BK30,"")</f>
        <v/>
      </c>
      <c r="N38" s="302" t="str">
        <f>IF(Input02!BL30&lt;&gt;"",Input02!BL30,"")</f>
        <v/>
      </c>
      <c r="O38" s="302" t="str">
        <f>IF(Input02!BM30&lt;&gt;"",Input02!BM30,"")</f>
        <v/>
      </c>
      <c r="P38" s="302" t="str">
        <f>IF(Input02!BN30&lt;&gt;"",Input02!BN30,"")</f>
        <v/>
      </c>
      <c r="Q38" s="302" t="str">
        <f>IF(Input02!BO30&lt;&gt;"",Input02!BO30,"")</f>
        <v/>
      </c>
      <c r="R38" s="302" t="str">
        <f>IF(Input02!BP30&lt;&gt;"",Input02!BP30,"")</f>
        <v/>
      </c>
      <c r="S38" s="302" t="str">
        <f>IF(Input02!BQ30&lt;&gt;"",Input02!BQ30,"")</f>
        <v/>
      </c>
      <c r="T38" s="302" t="str">
        <f>IF(Input02!BR30&lt;&gt;"",Input02!BR30,"")</f>
        <v/>
      </c>
      <c r="U38" s="302" t="str">
        <f>IF(Input02!BS30&lt;&gt;"",Input02!BS30,"")</f>
        <v/>
      </c>
      <c r="V38" s="302" t="str">
        <f>IF(Input02!BT30&lt;&gt;"",Input02!BT30,"")</f>
        <v/>
      </c>
      <c r="W38" s="302" t="str">
        <f>IF(Input02!BU30&lt;&gt;"",Input02!BU30,"")</f>
        <v/>
      </c>
    </row>
    <row r="39" spans="1:23" x14ac:dyDescent="0.35">
      <c r="A39" s="300">
        <f>IF(Input02!A31&lt;&gt;"",Input02!A31,"")</f>
        <v>26</v>
      </c>
      <c r="B39" s="292" t="str">
        <f>IF(Input02!B31&lt;&gt;"",Input02!B31,"")</f>
        <v>RAY NURBIANTORO</v>
      </c>
      <c r="C39" s="300" t="str">
        <f>IF(Input02!C31&lt;&gt;"",Input02!C31,"")</f>
        <v>L</v>
      </c>
      <c r="D39" s="304" t="str">
        <f>IF(Input02!BB31&lt;&gt;"",Input02!BB31,"")</f>
        <v/>
      </c>
      <c r="E39" s="304" t="str">
        <f>IF(Input02!BC31&lt;&gt;"",Input02!BC31,"")</f>
        <v/>
      </c>
      <c r="F39" s="304" t="str">
        <f>IF(Input02!BD31&lt;&gt;"",Input02!BD31,"")</f>
        <v/>
      </c>
      <c r="G39" s="304" t="str">
        <f>IF(Input02!BE31&lt;&gt;"",Input02!BE31,"")</f>
        <v/>
      </c>
      <c r="H39" s="304" t="str">
        <f>IF(Input02!BF31&lt;&gt;"",Input02!BF31,"")</f>
        <v/>
      </c>
      <c r="I39" s="304" t="str">
        <f>IF(Input02!BG31&lt;&gt;"",Input02!BG31,"")</f>
        <v/>
      </c>
      <c r="J39" s="304" t="str">
        <f>IF(Input02!BH31&lt;&gt;"",Input02!BH31,"")</f>
        <v/>
      </c>
      <c r="K39" s="304" t="str">
        <f>IF(Input02!BI31&lt;&gt;"",Input02!BI31,"")</f>
        <v/>
      </c>
      <c r="L39" s="304" t="str">
        <f>IF(Input02!BJ31&lt;&gt;"",Input02!BJ31,"")</f>
        <v/>
      </c>
      <c r="M39" s="304" t="str">
        <f>IF(Input02!BK31&lt;&gt;"",Input02!BK31,"")</f>
        <v/>
      </c>
      <c r="N39" s="304" t="str">
        <f>IF(Input02!BL31&lt;&gt;"",Input02!BL31,"")</f>
        <v/>
      </c>
      <c r="O39" s="304" t="str">
        <f>IF(Input02!BM31&lt;&gt;"",Input02!BM31,"")</f>
        <v/>
      </c>
      <c r="P39" s="304" t="str">
        <f>IF(Input02!BN31&lt;&gt;"",Input02!BN31,"")</f>
        <v/>
      </c>
      <c r="Q39" s="304" t="str">
        <f>IF(Input02!BO31&lt;&gt;"",Input02!BO31,"")</f>
        <v/>
      </c>
      <c r="R39" s="304" t="str">
        <f>IF(Input02!BP31&lt;&gt;"",Input02!BP31,"")</f>
        <v/>
      </c>
      <c r="S39" s="304" t="str">
        <f>IF(Input02!BQ31&lt;&gt;"",Input02!BQ31,"")</f>
        <v/>
      </c>
      <c r="T39" s="304" t="str">
        <f>IF(Input02!BR31&lt;&gt;"",Input02!BR31,"")</f>
        <v/>
      </c>
      <c r="U39" s="304" t="str">
        <f>IF(Input02!BS31&lt;&gt;"",Input02!BS31,"")</f>
        <v/>
      </c>
      <c r="V39" s="304" t="str">
        <f>IF(Input02!BT31&lt;&gt;"",Input02!BT31,"")</f>
        <v/>
      </c>
      <c r="W39" s="304" t="str">
        <f>IF(Input02!BU31&lt;&gt;"",Input02!BU31,"")</f>
        <v/>
      </c>
    </row>
    <row r="40" spans="1:23" x14ac:dyDescent="0.35">
      <c r="A40" s="299">
        <f>IF(Input02!A32&lt;&gt;"",Input02!A32,"")</f>
        <v>27</v>
      </c>
      <c r="B40" s="30" t="str">
        <f>IF(Input02!B32&lt;&gt;"",Input02!B32,"")</f>
        <v>SYLVIANA LATHIFAH</v>
      </c>
      <c r="C40" s="299" t="str">
        <f>IF(Input02!C32&lt;&gt;"",Input02!C32,"")</f>
        <v>P</v>
      </c>
      <c r="D40" s="302" t="str">
        <f>IF(Input02!BB32&lt;&gt;"",Input02!BB32,"")</f>
        <v/>
      </c>
      <c r="E40" s="302" t="str">
        <f>IF(Input02!BC32&lt;&gt;"",Input02!BC32,"")</f>
        <v/>
      </c>
      <c r="F40" s="302" t="str">
        <f>IF(Input02!BD32&lt;&gt;"",Input02!BD32,"")</f>
        <v/>
      </c>
      <c r="G40" s="302" t="str">
        <f>IF(Input02!BE32&lt;&gt;"",Input02!BE32,"")</f>
        <v/>
      </c>
      <c r="H40" s="302" t="str">
        <f>IF(Input02!BF32&lt;&gt;"",Input02!BF32,"")</f>
        <v/>
      </c>
      <c r="I40" s="302" t="str">
        <f>IF(Input02!BG32&lt;&gt;"",Input02!BG32,"")</f>
        <v/>
      </c>
      <c r="J40" s="302" t="str">
        <f>IF(Input02!BH32&lt;&gt;"",Input02!BH32,"")</f>
        <v/>
      </c>
      <c r="K40" s="302" t="str">
        <f>IF(Input02!BI32&lt;&gt;"",Input02!BI32,"")</f>
        <v/>
      </c>
      <c r="L40" s="302" t="str">
        <f>IF(Input02!BJ32&lt;&gt;"",Input02!BJ32,"")</f>
        <v/>
      </c>
      <c r="M40" s="302" t="str">
        <f>IF(Input02!BK32&lt;&gt;"",Input02!BK32,"")</f>
        <v/>
      </c>
      <c r="N40" s="302" t="str">
        <f>IF(Input02!BL32&lt;&gt;"",Input02!BL32,"")</f>
        <v/>
      </c>
      <c r="O40" s="302" t="str">
        <f>IF(Input02!BM32&lt;&gt;"",Input02!BM32,"")</f>
        <v/>
      </c>
      <c r="P40" s="302" t="str">
        <f>IF(Input02!BN32&lt;&gt;"",Input02!BN32,"")</f>
        <v/>
      </c>
      <c r="Q40" s="302" t="str">
        <f>IF(Input02!BO32&lt;&gt;"",Input02!BO32,"")</f>
        <v/>
      </c>
      <c r="R40" s="302" t="str">
        <f>IF(Input02!BP32&lt;&gt;"",Input02!BP32,"")</f>
        <v/>
      </c>
      <c r="S40" s="302" t="str">
        <f>IF(Input02!BQ32&lt;&gt;"",Input02!BQ32,"")</f>
        <v/>
      </c>
      <c r="T40" s="302" t="str">
        <f>IF(Input02!BR32&lt;&gt;"",Input02!BR32,"")</f>
        <v/>
      </c>
      <c r="U40" s="302" t="str">
        <f>IF(Input02!BS32&lt;&gt;"",Input02!BS32,"")</f>
        <v/>
      </c>
      <c r="V40" s="302" t="str">
        <f>IF(Input02!BT32&lt;&gt;"",Input02!BT32,"")</f>
        <v/>
      </c>
      <c r="W40" s="302" t="str">
        <f>IF(Input02!BU32&lt;&gt;"",Input02!BU32,"")</f>
        <v/>
      </c>
    </row>
    <row r="41" spans="1:23" x14ac:dyDescent="0.35">
      <c r="A41" s="300">
        <f>IF(Input02!A33&lt;&gt;"",Input02!A33,"")</f>
        <v>28</v>
      </c>
      <c r="B41" s="292" t="str">
        <f>IF(Input02!B33&lt;&gt;"",Input02!B33,"")</f>
        <v>TASYA ALFIANITA DEWI</v>
      </c>
      <c r="C41" s="300" t="str">
        <f>IF(Input02!C33&lt;&gt;"",Input02!C33,"")</f>
        <v>P</v>
      </c>
      <c r="D41" s="304" t="str">
        <f>IF(Input02!BB33&lt;&gt;"",Input02!BB33,"")</f>
        <v/>
      </c>
      <c r="E41" s="304" t="str">
        <f>IF(Input02!BC33&lt;&gt;"",Input02!BC33,"")</f>
        <v/>
      </c>
      <c r="F41" s="304" t="str">
        <f>IF(Input02!BD33&lt;&gt;"",Input02!BD33,"")</f>
        <v/>
      </c>
      <c r="G41" s="304" t="str">
        <f>IF(Input02!BE33&lt;&gt;"",Input02!BE33,"")</f>
        <v/>
      </c>
      <c r="H41" s="304" t="str">
        <f>IF(Input02!BF33&lt;&gt;"",Input02!BF33,"")</f>
        <v/>
      </c>
      <c r="I41" s="304" t="str">
        <f>IF(Input02!BG33&lt;&gt;"",Input02!BG33,"")</f>
        <v/>
      </c>
      <c r="J41" s="304" t="str">
        <f>IF(Input02!BH33&lt;&gt;"",Input02!BH33,"")</f>
        <v/>
      </c>
      <c r="K41" s="304" t="str">
        <f>IF(Input02!BI33&lt;&gt;"",Input02!BI33,"")</f>
        <v/>
      </c>
      <c r="L41" s="304" t="str">
        <f>IF(Input02!BJ33&lt;&gt;"",Input02!BJ33,"")</f>
        <v/>
      </c>
      <c r="M41" s="304" t="str">
        <f>IF(Input02!BK33&lt;&gt;"",Input02!BK33,"")</f>
        <v/>
      </c>
      <c r="N41" s="304" t="str">
        <f>IF(Input02!BL33&lt;&gt;"",Input02!BL33,"")</f>
        <v/>
      </c>
      <c r="O41" s="304" t="str">
        <f>IF(Input02!BM33&lt;&gt;"",Input02!BM33,"")</f>
        <v/>
      </c>
      <c r="P41" s="304" t="str">
        <f>IF(Input02!BN33&lt;&gt;"",Input02!BN33,"")</f>
        <v/>
      </c>
      <c r="Q41" s="304" t="str">
        <f>IF(Input02!BO33&lt;&gt;"",Input02!BO33,"")</f>
        <v/>
      </c>
      <c r="R41" s="304" t="str">
        <f>IF(Input02!BP33&lt;&gt;"",Input02!BP33,"")</f>
        <v/>
      </c>
      <c r="S41" s="304" t="str">
        <f>IF(Input02!BQ33&lt;&gt;"",Input02!BQ33,"")</f>
        <v/>
      </c>
      <c r="T41" s="304" t="str">
        <f>IF(Input02!BR33&lt;&gt;"",Input02!BR33,"")</f>
        <v/>
      </c>
      <c r="U41" s="304" t="str">
        <f>IF(Input02!BS33&lt;&gt;"",Input02!BS33,"")</f>
        <v/>
      </c>
      <c r="V41" s="304" t="str">
        <f>IF(Input02!BT33&lt;&gt;"",Input02!BT33,"")</f>
        <v/>
      </c>
      <c r="W41" s="304" t="str">
        <f>IF(Input02!BU33&lt;&gt;"",Input02!BU33,"")</f>
        <v/>
      </c>
    </row>
    <row r="42" spans="1:23" x14ac:dyDescent="0.35">
      <c r="A42" s="299">
        <f>IF(Input02!A34&lt;&gt;"",Input02!A34,"")</f>
        <v>29</v>
      </c>
      <c r="B42" s="30" t="str">
        <f>IF(Input02!B34&lt;&gt;"",Input02!B34,"")</f>
        <v>VINKA DZATIMAZAYA</v>
      </c>
      <c r="C42" s="299" t="str">
        <f>IF(Input02!C34&lt;&gt;"",Input02!C34,"")</f>
        <v>P</v>
      </c>
      <c r="D42" s="302" t="str">
        <f>IF(Input02!BB34&lt;&gt;"",Input02!BB34,"")</f>
        <v/>
      </c>
      <c r="E42" s="302" t="str">
        <f>IF(Input02!BC34&lt;&gt;"",Input02!BC34,"")</f>
        <v/>
      </c>
      <c r="F42" s="302" t="str">
        <f>IF(Input02!BD34&lt;&gt;"",Input02!BD34,"")</f>
        <v/>
      </c>
      <c r="G42" s="302" t="str">
        <f>IF(Input02!BE34&lt;&gt;"",Input02!BE34,"")</f>
        <v/>
      </c>
      <c r="H42" s="302" t="str">
        <f>IF(Input02!BF34&lt;&gt;"",Input02!BF34,"")</f>
        <v/>
      </c>
      <c r="I42" s="302" t="str">
        <f>IF(Input02!BG34&lt;&gt;"",Input02!BG34,"")</f>
        <v/>
      </c>
      <c r="J42" s="302" t="str">
        <f>IF(Input02!BH34&lt;&gt;"",Input02!BH34,"")</f>
        <v/>
      </c>
      <c r="K42" s="302" t="str">
        <f>IF(Input02!BI34&lt;&gt;"",Input02!BI34,"")</f>
        <v/>
      </c>
      <c r="L42" s="302" t="str">
        <f>IF(Input02!BJ34&lt;&gt;"",Input02!BJ34,"")</f>
        <v/>
      </c>
      <c r="M42" s="302" t="str">
        <f>IF(Input02!BK34&lt;&gt;"",Input02!BK34,"")</f>
        <v/>
      </c>
      <c r="N42" s="302" t="str">
        <f>IF(Input02!BL34&lt;&gt;"",Input02!BL34,"")</f>
        <v/>
      </c>
      <c r="O42" s="302" t="str">
        <f>IF(Input02!BM34&lt;&gt;"",Input02!BM34,"")</f>
        <v/>
      </c>
      <c r="P42" s="302" t="str">
        <f>IF(Input02!BN34&lt;&gt;"",Input02!BN34,"")</f>
        <v/>
      </c>
      <c r="Q42" s="302" t="str">
        <f>IF(Input02!BO34&lt;&gt;"",Input02!BO34,"")</f>
        <v/>
      </c>
      <c r="R42" s="302" t="str">
        <f>IF(Input02!BP34&lt;&gt;"",Input02!BP34,"")</f>
        <v/>
      </c>
      <c r="S42" s="302" t="str">
        <f>IF(Input02!BQ34&lt;&gt;"",Input02!BQ34,"")</f>
        <v/>
      </c>
      <c r="T42" s="302" t="str">
        <f>IF(Input02!BR34&lt;&gt;"",Input02!BR34,"")</f>
        <v/>
      </c>
      <c r="U42" s="302" t="str">
        <f>IF(Input02!BS34&lt;&gt;"",Input02!BS34,"")</f>
        <v/>
      </c>
      <c r="V42" s="302" t="str">
        <f>IF(Input02!BT34&lt;&gt;"",Input02!BT34,"")</f>
        <v/>
      </c>
      <c r="W42" s="302" t="str">
        <f>IF(Input02!BU34&lt;&gt;"",Input02!BU34,"")</f>
        <v/>
      </c>
    </row>
    <row r="43" spans="1:23" x14ac:dyDescent="0.35">
      <c r="A43" s="300">
        <f>IF(Input02!A35&lt;&gt;"",Input02!A35,"")</f>
        <v>30</v>
      </c>
      <c r="B43" s="292" t="str">
        <f>IF(Input02!B35&lt;&gt;"",Input02!B35,"")</f>
        <v>ZULFIYATUR ROHMAH</v>
      </c>
      <c r="C43" s="300" t="str">
        <f>IF(Input02!C35&lt;&gt;"",Input02!C35,"")</f>
        <v>P</v>
      </c>
      <c r="D43" s="304" t="str">
        <f>IF(Input02!BB35&lt;&gt;"",Input02!BB35,"")</f>
        <v/>
      </c>
      <c r="E43" s="304" t="str">
        <f>IF(Input02!BC35&lt;&gt;"",Input02!BC35,"")</f>
        <v/>
      </c>
      <c r="F43" s="304" t="str">
        <f>IF(Input02!BD35&lt;&gt;"",Input02!BD35,"")</f>
        <v/>
      </c>
      <c r="G43" s="304" t="str">
        <f>IF(Input02!BE35&lt;&gt;"",Input02!BE35,"")</f>
        <v/>
      </c>
      <c r="H43" s="304" t="str">
        <f>IF(Input02!BF35&lt;&gt;"",Input02!BF35,"")</f>
        <v/>
      </c>
      <c r="I43" s="304" t="str">
        <f>IF(Input02!BG35&lt;&gt;"",Input02!BG35,"")</f>
        <v/>
      </c>
      <c r="J43" s="304" t="str">
        <f>IF(Input02!BH35&lt;&gt;"",Input02!BH35,"")</f>
        <v/>
      </c>
      <c r="K43" s="304" t="str">
        <f>IF(Input02!BI35&lt;&gt;"",Input02!BI35,"")</f>
        <v/>
      </c>
      <c r="L43" s="304" t="str">
        <f>IF(Input02!BJ35&lt;&gt;"",Input02!BJ35,"")</f>
        <v/>
      </c>
      <c r="M43" s="304" t="str">
        <f>IF(Input02!BK35&lt;&gt;"",Input02!BK35,"")</f>
        <v/>
      </c>
      <c r="N43" s="304" t="str">
        <f>IF(Input02!BL35&lt;&gt;"",Input02!BL35,"")</f>
        <v/>
      </c>
      <c r="O43" s="304" t="str">
        <f>IF(Input02!BM35&lt;&gt;"",Input02!BM35,"")</f>
        <v/>
      </c>
      <c r="P43" s="304" t="str">
        <f>IF(Input02!BN35&lt;&gt;"",Input02!BN35,"")</f>
        <v/>
      </c>
      <c r="Q43" s="304" t="str">
        <f>IF(Input02!BO35&lt;&gt;"",Input02!BO35,"")</f>
        <v/>
      </c>
      <c r="R43" s="304" t="str">
        <f>IF(Input02!BP35&lt;&gt;"",Input02!BP35,"")</f>
        <v/>
      </c>
      <c r="S43" s="304" t="str">
        <f>IF(Input02!BQ35&lt;&gt;"",Input02!BQ35,"")</f>
        <v/>
      </c>
      <c r="T43" s="304" t="str">
        <f>IF(Input02!BR35&lt;&gt;"",Input02!BR35,"")</f>
        <v/>
      </c>
      <c r="U43" s="304" t="str">
        <f>IF(Input02!BS35&lt;&gt;"",Input02!BS35,"")</f>
        <v/>
      </c>
      <c r="V43" s="304" t="str">
        <f>IF(Input02!BT35&lt;&gt;"",Input02!BT35,"")</f>
        <v/>
      </c>
      <c r="W43" s="304" t="str">
        <f>IF(Input02!BU35&lt;&gt;"",Input02!BU35,"")</f>
        <v/>
      </c>
    </row>
    <row r="44" spans="1:23" x14ac:dyDescent="0.35">
      <c r="A44" s="299">
        <f>IF(Input02!A36&lt;&gt;"",Input02!A36,"")</f>
        <v>31</v>
      </c>
      <c r="B44" s="30" t="str">
        <f>IF(Input02!B36&lt;&gt;"",Input02!B36,"")</f>
        <v/>
      </c>
      <c r="C44" s="299" t="str">
        <f>IF(Input02!C36&lt;&gt;"",Input02!C36,"")</f>
        <v/>
      </c>
      <c r="D44" s="302" t="str">
        <f>IF(Input02!BB36&lt;&gt;"",Input02!BB36,"")</f>
        <v/>
      </c>
      <c r="E44" s="302" t="str">
        <f>IF(Input02!BC36&lt;&gt;"",Input02!BC36,"")</f>
        <v/>
      </c>
      <c r="F44" s="302" t="str">
        <f>IF(Input02!BD36&lt;&gt;"",Input02!BD36,"")</f>
        <v/>
      </c>
      <c r="G44" s="302" t="str">
        <f>IF(Input02!BE36&lt;&gt;"",Input02!BE36,"")</f>
        <v/>
      </c>
      <c r="H44" s="302" t="str">
        <f>IF(Input02!BF36&lt;&gt;"",Input02!BF36,"")</f>
        <v/>
      </c>
      <c r="I44" s="302" t="str">
        <f>IF(Input02!BG36&lt;&gt;"",Input02!BG36,"")</f>
        <v/>
      </c>
      <c r="J44" s="302" t="str">
        <f>IF(Input02!BH36&lt;&gt;"",Input02!BH36,"")</f>
        <v/>
      </c>
      <c r="K44" s="302" t="str">
        <f>IF(Input02!BI36&lt;&gt;"",Input02!BI36,"")</f>
        <v/>
      </c>
      <c r="L44" s="302" t="str">
        <f>IF(Input02!BJ36&lt;&gt;"",Input02!BJ36,"")</f>
        <v/>
      </c>
      <c r="M44" s="302" t="str">
        <f>IF(Input02!BK36&lt;&gt;"",Input02!BK36,"")</f>
        <v/>
      </c>
      <c r="N44" s="302" t="str">
        <f>IF(Input02!BL36&lt;&gt;"",Input02!BL36,"")</f>
        <v/>
      </c>
      <c r="O44" s="302" t="str">
        <f>IF(Input02!BM36&lt;&gt;"",Input02!BM36,"")</f>
        <v/>
      </c>
      <c r="P44" s="302" t="str">
        <f>IF(Input02!BN36&lt;&gt;"",Input02!BN36,"")</f>
        <v/>
      </c>
      <c r="Q44" s="302" t="str">
        <f>IF(Input02!BO36&lt;&gt;"",Input02!BO36,"")</f>
        <v/>
      </c>
      <c r="R44" s="302" t="str">
        <f>IF(Input02!BP36&lt;&gt;"",Input02!BP36,"")</f>
        <v/>
      </c>
      <c r="S44" s="302" t="str">
        <f>IF(Input02!BQ36&lt;&gt;"",Input02!BQ36,"")</f>
        <v/>
      </c>
      <c r="T44" s="302" t="str">
        <f>IF(Input02!BR36&lt;&gt;"",Input02!BR36,"")</f>
        <v/>
      </c>
      <c r="U44" s="302" t="str">
        <f>IF(Input02!BS36&lt;&gt;"",Input02!BS36,"")</f>
        <v/>
      </c>
      <c r="V44" s="302" t="str">
        <f>IF(Input02!BT36&lt;&gt;"",Input02!BT36,"")</f>
        <v/>
      </c>
      <c r="W44" s="302" t="str">
        <f>IF(Input02!BU36&lt;&gt;"",Input02!BU36,"")</f>
        <v/>
      </c>
    </row>
    <row r="45" spans="1:23" x14ac:dyDescent="0.35">
      <c r="A45" s="300">
        <f>IF(Input02!A37&lt;&gt;"",Input02!A37,"")</f>
        <v>32</v>
      </c>
      <c r="B45" s="292" t="str">
        <f>IF(Input02!B37&lt;&gt;"",Input02!B37,"")</f>
        <v/>
      </c>
      <c r="C45" s="300" t="str">
        <f>IF(Input02!C37&lt;&gt;"",Input02!C37,"")</f>
        <v/>
      </c>
      <c r="D45" s="304" t="str">
        <f>IF(Input02!BB37&lt;&gt;"",Input02!BB37,"")</f>
        <v/>
      </c>
      <c r="E45" s="304" t="str">
        <f>IF(Input02!BC37&lt;&gt;"",Input02!BC37,"")</f>
        <v/>
      </c>
      <c r="F45" s="304" t="str">
        <f>IF(Input02!BD37&lt;&gt;"",Input02!BD37,"")</f>
        <v/>
      </c>
      <c r="G45" s="304" t="str">
        <f>IF(Input02!BE37&lt;&gt;"",Input02!BE37,"")</f>
        <v/>
      </c>
      <c r="H45" s="304" t="str">
        <f>IF(Input02!BF37&lt;&gt;"",Input02!BF37,"")</f>
        <v/>
      </c>
      <c r="I45" s="304" t="str">
        <f>IF(Input02!BG37&lt;&gt;"",Input02!BG37,"")</f>
        <v/>
      </c>
      <c r="J45" s="304" t="str">
        <f>IF(Input02!BH37&lt;&gt;"",Input02!BH37,"")</f>
        <v/>
      </c>
      <c r="K45" s="304" t="str">
        <f>IF(Input02!BI37&lt;&gt;"",Input02!BI37,"")</f>
        <v/>
      </c>
      <c r="L45" s="304" t="str">
        <f>IF(Input02!BJ37&lt;&gt;"",Input02!BJ37,"")</f>
        <v/>
      </c>
      <c r="M45" s="304" t="str">
        <f>IF(Input02!BK37&lt;&gt;"",Input02!BK37,"")</f>
        <v/>
      </c>
      <c r="N45" s="304" t="str">
        <f>IF(Input02!BL37&lt;&gt;"",Input02!BL37,"")</f>
        <v/>
      </c>
      <c r="O45" s="304" t="str">
        <f>IF(Input02!BM37&lt;&gt;"",Input02!BM37,"")</f>
        <v/>
      </c>
      <c r="P45" s="304" t="str">
        <f>IF(Input02!BN37&lt;&gt;"",Input02!BN37,"")</f>
        <v/>
      </c>
      <c r="Q45" s="304" t="str">
        <f>IF(Input02!BO37&lt;&gt;"",Input02!BO37,"")</f>
        <v/>
      </c>
      <c r="R45" s="304" t="str">
        <f>IF(Input02!BP37&lt;&gt;"",Input02!BP37,"")</f>
        <v/>
      </c>
      <c r="S45" s="304" t="str">
        <f>IF(Input02!BQ37&lt;&gt;"",Input02!BQ37,"")</f>
        <v/>
      </c>
      <c r="T45" s="304" t="str">
        <f>IF(Input02!BR37&lt;&gt;"",Input02!BR37,"")</f>
        <v/>
      </c>
      <c r="U45" s="304" t="str">
        <f>IF(Input02!BS37&lt;&gt;"",Input02!BS37,"")</f>
        <v/>
      </c>
      <c r="V45" s="304" t="str">
        <f>IF(Input02!BT37&lt;&gt;"",Input02!BT37,"")</f>
        <v/>
      </c>
      <c r="W45" s="304" t="str">
        <f>IF(Input02!BU37&lt;&gt;"",Input02!BU37,"")</f>
        <v/>
      </c>
    </row>
    <row r="46" spans="1:23" x14ac:dyDescent="0.35">
      <c r="A46" s="299">
        <f>IF(Input02!A38&lt;&gt;"",Input02!A38,"")</f>
        <v>33</v>
      </c>
      <c r="B46" s="30" t="str">
        <f>IF(Input02!B38&lt;&gt;"",Input02!B38,"")</f>
        <v/>
      </c>
      <c r="C46" s="299" t="str">
        <f>IF(Input02!C38&lt;&gt;"",Input02!C38,"")</f>
        <v/>
      </c>
      <c r="D46" s="302" t="str">
        <f>IF(Input02!BB38&lt;&gt;"",Input02!BB38,"")</f>
        <v/>
      </c>
      <c r="E46" s="302" t="str">
        <f>IF(Input02!BC38&lt;&gt;"",Input02!BC38,"")</f>
        <v/>
      </c>
      <c r="F46" s="302" t="str">
        <f>IF(Input02!BD38&lt;&gt;"",Input02!BD38,"")</f>
        <v/>
      </c>
      <c r="G46" s="302" t="str">
        <f>IF(Input02!BE38&lt;&gt;"",Input02!BE38,"")</f>
        <v/>
      </c>
      <c r="H46" s="302" t="str">
        <f>IF(Input02!BF38&lt;&gt;"",Input02!BF38,"")</f>
        <v/>
      </c>
      <c r="I46" s="302" t="str">
        <f>IF(Input02!BG38&lt;&gt;"",Input02!BG38,"")</f>
        <v/>
      </c>
      <c r="J46" s="302" t="str">
        <f>IF(Input02!BH38&lt;&gt;"",Input02!BH38,"")</f>
        <v/>
      </c>
      <c r="K46" s="302" t="str">
        <f>IF(Input02!BI38&lt;&gt;"",Input02!BI38,"")</f>
        <v/>
      </c>
      <c r="L46" s="302" t="str">
        <f>IF(Input02!BJ38&lt;&gt;"",Input02!BJ38,"")</f>
        <v/>
      </c>
      <c r="M46" s="302" t="str">
        <f>IF(Input02!BK38&lt;&gt;"",Input02!BK38,"")</f>
        <v/>
      </c>
      <c r="N46" s="302" t="str">
        <f>IF(Input02!BL38&lt;&gt;"",Input02!BL38,"")</f>
        <v/>
      </c>
      <c r="O46" s="302" t="str">
        <f>IF(Input02!BM38&lt;&gt;"",Input02!BM38,"")</f>
        <v/>
      </c>
      <c r="P46" s="302" t="str">
        <f>IF(Input02!BN38&lt;&gt;"",Input02!BN38,"")</f>
        <v/>
      </c>
      <c r="Q46" s="302" t="str">
        <f>IF(Input02!BO38&lt;&gt;"",Input02!BO38,"")</f>
        <v/>
      </c>
      <c r="R46" s="302" t="str">
        <f>IF(Input02!BP38&lt;&gt;"",Input02!BP38,"")</f>
        <v/>
      </c>
      <c r="S46" s="302" t="str">
        <f>IF(Input02!BQ38&lt;&gt;"",Input02!BQ38,"")</f>
        <v/>
      </c>
      <c r="T46" s="302" t="str">
        <f>IF(Input02!BR38&lt;&gt;"",Input02!BR38,"")</f>
        <v/>
      </c>
      <c r="U46" s="302" t="str">
        <f>IF(Input02!BS38&lt;&gt;"",Input02!BS38,"")</f>
        <v/>
      </c>
      <c r="V46" s="302" t="str">
        <f>IF(Input02!BT38&lt;&gt;"",Input02!BT38,"")</f>
        <v/>
      </c>
      <c r="W46" s="302" t="str">
        <f>IF(Input02!BU38&lt;&gt;"",Input02!BU38,"")</f>
        <v/>
      </c>
    </row>
    <row r="47" spans="1:23" x14ac:dyDescent="0.35">
      <c r="A47" s="300">
        <f>IF(Input02!A39&lt;&gt;"",Input02!A39,"")</f>
        <v>34</v>
      </c>
      <c r="B47" s="292" t="str">
        <f>IF(Input02!B39&lt;&gt;"",Input02!B39,"")</f>
        <v/>
      </c>
      <c r="C47" s="300" t="str">
        <f>IF(Input02!C39&lt;&gt;"",Input02!C39,"")</f>
        <v/>
      </c>
      <c r="D47" s="304" t="str">
        <f>IF(Input02!BB39&lt;&gt;"",Input02!BB39,"")</f>
        <v/>
      </c>
      <c r="E47" s="304" t="str">
        <f>IF(Input02!BC39&lt;&gt;"",Input02!BC39,"")</f>
        <v/>
      </c>
      <c r="F47" s="304" t="str">
        <f>IF(Input02!BD39&lt;&gt;"",Input02!BD39,"")</f>
        <v/>
      </c>
      <c r="G47" s="304" t="str">
        <f>IF(Input02!BE39&lt;&gt;"",Input02!BE39,"")</f>
        <v/>
      </c>
      <c r="H47" s="304" t="str">
        <f>IF(Input02!BF39&lt;&gt;"",Input02!BF39,"")</f>
        <v/>
      </c>
      <c r="I47" s="304" t="str">
        <f>IF(Input02!BG39&lt;&gt;"",Input02!BG39,"")</f>
        <v/>
      </c>
      <c r="J47" s="304" t="str">
        <f>IF(Input02!BH39&lt;&gt;"",Input02!BH39,"")</f>
        <v/>
      </c>
      <c r="K47" s="304" t="str">
        <f>IF(Input02!BI39&lt;&gt;"",Input02!BI39,"")</f>
        <v/>
      </c>
      <c r="L47" s="304" t="str">
        <f>IF(Input02!BJ39&lt;&gt;"",Input02!BJ39,"")</f>
        <v/>
      </c>
      <c r="M47" s="304" t="str">
        <f>IF(Input02!BK39&lt;&gt;"",Input02!BK39,"")</f>
        <v/>
      </c>
      <c r="N47" s="304" t="str">
        <f>IF(Input02!BL39&lt;&gt;"",Input02!BL39,"")</f>
        <v/>
      </c>
      <c r="O47" s="304" t="str">
        <f>IF(Input02!BM39&lt;&gt;"",Input02!BM39,"")</f>
        <v/>
      </c>
      <c r="P47" s="304" t="str">
        <f>IF(Input02!BN39&lt;&gt;"",Input02!BN39,"")</f>
        <v/>
      </c>
      <c r="Q47" s="304" t="str">
        <f>IF(Input02!BO39&lt;&gt;"",Input02!BO39,"")</f>
        <v/>
      </c>
      <c r="R47" s="304" t="str">
        <f>IF(Input02!BP39&lt;&gt;"",Input02!BP39,"")</f>
        <v/>
      </c>
      <c r="S47" s="304" t="str">
        <f>IF(Input02!BQ39&lt;&gt;"",Input02!BQ39,"")</f>
        <v/>
      </c>
      <c r="T47" s="304" t="str">
        <f>IF(Input02!BR39&lt;&gt;"",Input02!BR39,"")</f>
        <v/>
      </c>
      <c r="U47" s="304" t="str">
        <f>IF(Input02!BS39&lt;&gt;"",Input02!BS39,"")</f>
        <v/>
      </c>
      <c r="V47" s="304" t="str">
        <f>IF(Input02!BT39&lt;&gt;"",Input02!BT39,"")</f>
        <v/>
      </c>
      <c r="W47" s="304" t="str">
        <f>IF(Input02!BU39&lt;&gt;"",Input02!BU39,"")</f>
        <v/>
      </c>
    </row>
    <row r="48" spans="1:23" x14ac:dyDescent="0.35">
      <c r="A48" s="299">
        <f>IF(Input02!A40&lt;&gt;"",Input02!A40,"")</f>
        <v>35</v>
      </c>
      <c r="B48" s="30" t="str">
        <f>IF(Input02!B40&lt;&gt;"",Input02!B40,"")</f>
        <v/>
      </c>
      <c r="C48" s="299" t="str">
        <f>IF(Input02!C40&lt;&gt;"",Input02!C40,"")</f>
        <v/>
      </c>
      <c r="D48" s="302" t="str">
        <f>IF(Input02!BB40&lt;&gt;"",Input02!BB40,"")</f>
        <v/>
      </c>
      <c r="E48" s="302" t="str">
        <f>IF(Input02!BC40&lt;&gt;"",Input02!BC40,"")</f>
        <v/>
      </c>
      <c r="F48" s="302" t="str">
        <f>IF(Input02!BD40&lt;&gt;"",Input02!BD40,"")</f>
        <v/>
      </c>
      <c r="G48" s="302" t="str">
        <f>IF(Input02!BE40&lt;&gt;"",Input02!BE40,"")</f>
        <v/>
      </c>
      <c r="H48" s="302" t="str">
        <f>IF(Input02!BF40&lt;&gt;"",Input02!BF40,"")</f>
        <v/>
      </c>
      <c r="I48" s="302" t="str">
        <f>IF(Input02!BG40&lt;&gt;"",Input02!BG40,"")</f>
        <v/>
      </c>
      <c r="J48" s="302" t="str">
        <f>IF(Input02!BH40&lt;&gt;"",Input02!BH40,"")</f>
        <v/>
      </c>
      <c r="K48" s="302" t="str">
        <f>IF(Input02!BI40&lt;&gt;"",Input02!BI40,"")</f>
        <v/>
      </c>
      <c r="L48" s="302" t="str">
        <f>IF(Input02!BJ40&lt;&gt;"",Input02!BJ40,"")</f>
        <v/>
      </c>
      <c r="M48" s="302" t="str">
        <f>IF(Input02!BK40&lt;&gt;"",Input02!BK40,"")</f>
        <v/>
      </c>
      <c r="N48" s="302" t="str">
        <f>IF(Input02!BL40&lt;&gt;"",Input02!BL40,"")</f>
        <v/>
      </c>
      <c r="O48" s="302" t="str">
        <f>IF(Input02!BM40&lt;&gt;"",Input02!BM40,"")</f>
        <v/>
      </c>
      <c r="P48" s="302" t="str">
        <f>IF(Input02!BN40&lt;&gt;"",Input02!BN40,"")</f>
        <v/>
      </c>
      <c r="Q48" s="302" t="str">
        <f>IF(Input02!BO40&lt;&gt;"",Input02!BO40,"")</f>
        <v/>
      </c>
      <c r="R48" s="302" t="str">
        <f>IF(Input02!BP40&lt;&gt;"",Input02!BP40,"")</f>
        <v/>
      </c>
      <c r="S48" s="302" t="str">
        <f>IF(Input02!BQ40&lt;&gt;"",Input02!BQ40,"")</f>
        <v/>
      </c>
      <c r="T48" s="302" t="str">
        <f>IF(Input02!BR40&lt;&gt;"",Input02!BR40,"")</f>
        <v/>
      </c>
      <c r="U48" s="302" t="str">
        <f>IF(Input02!BS40&lt;&gt;"",Input02!BS40,"")</f>
        <v/>
      </c>
      <c r="V48" s="302" t="str">
        <f>IF(Input02!BT40&lt;&gt;"",Input02!BT40,"")</f>
        <v/>
      </c>
      <c r="W48" s="302" t="str">
        <f>IF(Input02!BU40&lt;&gt;"",Input02!BU40,"")</f>
        <v/>
      </c>
    </row>
    <row r="49" spans="1:23" x14ac:dyDescent="0.35">
      <c r="A49" s="300">
        <f>IF(Input02!A41&lt;&gt;"",Input02!A41,"")</f>
        <v>36</v>
      </c>
      <c r="B49" s="292" t="str">
        <f>IF(Input02!B41&lt;&gt;"",Input02!B41,"")</f>
        <v/>
      </c>
      <c r="C49" s="300" t="str">
        <f>IF(Input02!C41&lt;&gt;"",Input02!C41,"")</f>
        <v/>
      </c>
      <c r="D49" s="304" t="str">
        <f>IF(Input02!BB41&lt;&gt;"",Input02!BB41,"")</f>
        <v/>
      </c>
      <c r="E49" s="304" t="str">
        <f>IF(Input02!BC41&lt;&gt;"",Input02!BC41,"")</f>
        <v/>
      </c>
      <c r="F49" s="304" t="str">
        <f>IF(Input02!BD41&lt;&gt;"",Input02!BD41,"")</f>
        <v/>
      </c>
      <c r="G49" s="304" t="str">
        <f>IF(Input02!BE41&lt;&gt;"",Input02!BE41,"")</f>
        <v/>
      </c>
      <c r="H49" s="304" t="str">
        <f>IF(Input02!BF41&lt;&gt;"",Input02!BF41,"")</f>
        <v/>
      </c>
      <c r="I49" s="304" t="str">
        <f>IF(Input02!BG41&lt;&gt;"",Input02!BG41,"")</f>
        <v/>
      </c>
      <c r="J49" s="304" t="str">
        <f>IF(Input02!BH41&lt;&gt;"",Input02!BH41,"")</f>
        <v/>
      </c>
      <c r="K49" s="304" t="str">
        <f>IF(Input02!BI41&lt;&gt;"",Input02!BI41,"")</f>
        <v/>
      </c>
      <c r="L49" s="304" t="str">
        <f>IF(Input02!BJ41&lt;&gt;"",Input02!BJ41,"")</f>
        <v/>
      </c>
      <c r="M49" s="304" t="str">
        <f>IF(Input02!BK41&lt;&gt;"",Input02!BK41,"")</f>
        <v/>
      </c>
      <c r="N49" s="304" t="str">
        <f>IF(Input02!BL41&lt;&gt;"",Input02!BL41,"")</f>
        <v/>
      </c>
      <c r="O49" s="304" t="str">
        <f>IF(Input02!BM41&lt;&gt;"",Input02!BM41,"")</f>
        <v/>
      </c>
      <c r="P49" s="304" t="str">
        <f>IF(Input02!BN41&lt;&gt;"",Input02!BN41,"")</f>
        <v/>
      </c>
      <c r="Q49" s="304" t="str">
        <f>IF(Input02!BO41&lt;&gt;"",Input02!BO41,"")</f>
        <v/>
      </c>
      <c r="R49" s="304" t="str">
        <f>IF(Input02!BP41&lt;&gt;"",Input02!BP41,"")</f>
        <v/>
      </c>
      <c r="S49" s="304" t="str">
        <f>IF(Input02!BQ41&lt;&gt;"",Input02!BQ41,"")</f>
        <v/>
      </c>
      <c r="T49" s="304" t="str">
        <f>IF(Input02!BR41&lt;&gt;"",Input02!BR41,"")</f>
        <v/>
      </c>
      <c r="U49" s="304" t="str">
        <f>IF(Input02!BS41&lt;&gt;"",Input02!BS41,"")</f>
        <v/>
      </c>
      <c r="V49" s="304" t="str">
        <f>IF(Input02!BT41&lt;&gt;"",Input02!BT41,"")</f>
        <v/>
      </c>
      <c r="W49" s="304" t="str">
        <f>IF(Input02!BU41&lt;&gt;"",Input02!BU41,"")</f>
        <v/>
      </c>
    </row>
    <row r="50" spans="1:23" x14ac:dyDescent="0.35">
      <c r="A50" s="299">
        <f>IF(Input02!A42&lt;&gt;"",Input02!A42,"")</f>
        <v>37</v>
      </c>
      <c r="B50" s="30" t="str">
        <f>IF(Input02!B42&lt;&gt;"",Input02!B42,"")</f>
        <v/>
      </c>
      <c r="C50" s="299" t="str">
        <f>IF(Input02!C42&lt;&gt;"",Input02!C42,"")</f>
        <v/>
      </c>
      <c r="D50" s="302" t="str">
        <f>IF(Input02!BB42&lt;&gt;"",Input02!BB42,"")</f>
        <v/>
      </c>
      <c r="E50" s="302" t="str">
        <f>IF(Input02!BC42&lt;&gt;"",Input02!BC42,"")</f>
        <v/>
      </c>
      <c r="F50" s="302" t="str">
        <f>IF(Input02!BD42&lt;&gt;"",Input02!BD42,"")</f>
        <v/>
      </c>
      <c r="G50" s="302" t="str">
        <f>IF(Input02!BE42&lt;&gt;"",Input02!BE42,"")</f>
        <v/>
      </c>
      <c r="H50" s="302" t="str">
        <f>IF(Input02!BF42&lt;&gt;"",Input02!BF42,"")</f>
        <v/>
      </c>
      <c r="I50" s="302" t="str">
        <f>IF(Input02!BG42&lt;&gt;"",Input02!BG42,"")</f>
        <v/>
      </c>
      <c r="J50" s="302" t="str">
        <f>IF(Input02!BH42&lt;&gt;"",Input02!BH42,"")</f>
        <v/>
      </c>
      <c r="K50" s="302" t="str">
        <f>IF(Input02!BI42&lt;&gt;"",Input02!BI42,"")</f>
        <v/>
      </c>
      <c r="L50" s="302" t="str">
        <f>IF(Input02!BJ42&lt;&gt;"",Input02!BJ42,"")</f>
        <v/>
      </c>
      <c r="M50" s="302" t="str">
        <f>IF(Input02!BK42&lt;&gt;"",Input02!BK42,"")</f>
        <v/>
      </c>
      <c r="N50" s="302" t="str">
        <f>IF(Input02!BL42&lt;&gt;"",Input02!BL42,"")</f>
        <v/>
      </c>
      <c r="O50" s="302" t="str">
        <f>IF(Input02!BM42&lt;&gt;"",Input02!BM42,"")</f>
        <v/>
      </c>
      <c r="P50" s="302" t="str">
        <f>IF(Input02!BN42&lt;&gt;"",Input02!BN42,"")</f>
        <v/>
      </c>
      <c r="Q50" s="302" t="str">
        <f>IF(Input02!BO42&lt;&gt;"",Input02!BO42,"")</f>
        <v/>
      </c>
      <c r="R50" s="302" t="str">
        <f>IF(Input02!BP42&lt;&gt;"",Input02!BP42,"")</f>
        <v/>
      </c>
      <c r="S50" s="302" t="str">
        <f>IF(Input02!BQ42&lt;&gt;"",Input02!BQ42,"")</f>
        <v/>
      </c>
      <c r="T50" s="302" t="str">
        <f>IF(Input02!BR42&lt;&gt;"",Input02!BR42,"")</f>
        <v/>
      </c>
      <c r="U50" s="302" t="str">
        <f>IF(Input02!BS42&lt;&gt;"",Input02!BS42,"")</f>
        <v/>
      </c>
      <c r="V50" s="302" t="str">
        <f>IF(Input02!BT42&lt;&gt;"",Input02!BT42,"")</f>
        <v/>
      </c>
      <c r="W50" s="302" t="str">
        <f>IF(Input02!BU42&lt;&gt;"",Input02!BU42,"")</f>
        <v/>
      </c>
    </row>
    <row r="51" spans="1:23" x14ac:dyDescent="0.35">
      <c r="A51" s="300">
        <f>IF(Input02!A43&lt;&gt;"",Input02!A43,"")</f>
        <v>38</v>
      </c>
      <c r="B51" s="292" t="str">
        <f>IF(Input02!B43&lt;&gt;"",Input02!B43,"")</f>
        <v/>
      </c>
      <c r="C51" s="300" t="str">
        <f>IF(Input02!C43&lt;&gt;"",Input02!C43,"")</f>
        <v/>
      </c>
      <c r="D51" s="304" t="str">
        <f>IF(Input02!BB43&lt;&gt;"",Input02!BB43,"")</f>
        <v/>
      </c>
      <c r="E51" s="304" t="str">
        <f>IF(Input02!BC43&lt;&gt;"",Input02!BC43,"")</f>
        <v/>
      </c>
      <c r="F51" s="304" t="str">
        <f>IF(Input02!BD43&lt;&gt;"",Input02!BD43,"")</f>
        <v/>
      </c>
      <c r="G51" s="304" t="str">
        <f>IF(Input02!BE43&lt;&gt;"",Input02!BE43,"")</f>
        <v/>
      </c>
      <c r="H51" s="304" t="str">
        <f>IF(Input02!BF43&lt;&gt;"",Input02!BF43,"")</f>
        <v/>
      </c>
      <c r="I51" s="304" t="str">
        <f>IF(Input02!BG43&lt;&gt;"",Input02!BG43,"")</f>
        <v/>
      </c>
      <c r="J51" s="304" t="str">
        <f>IF(Input02!BH43&lt;&gt;"",Input02!BH43,"")</f>
        <v/>
      </c>
      <c r="K51" s="304" t="str">
        <f>IF(Input02!BI43&lt;&gt;"",Input02!BI43,"")</f>
        <v/>
      </c>
      <c r="L51" s="304" t="str">
        <f>IF(Input02!BJ43&lt;&gt;"",Input02!BJ43,"")</f>
        <v/>
      </c>
      <c r="M51" s="304" t="str">
        <f>IF(Input02!BK43&lt;&gt;"",Input02!BK43,"")</f>
        <v/>
      </c>
      <c r="N51" s="304" t="str">
        <f>IF(Input02!BL43&lt;&gt;"",Input02!BL43,"")</f>
        <v/>
      </c>
      <c r="O51" s="304" t="str">
        <f>IF(Input02!BM43&lt;&gt;"",Input02!BM43,"")</f>
        <v/>
      </c>
      <c r="P51" s="304" t="str">
        <f>IF(Input02!BN43&lt;&gt;"",Input02!BN43,"")</f>
        <v/>
      </c>
      <c r="Q51" s="304" t="str">
        <f>IF(Input02!BO43&lt;&gt;"",Input02!BO43,"")</f>
        <v/>
      </c>
      <c r="R51" s="304" t="str">
        <f>IF(Input02!BP43&lt;&gt;"",Input02!BP43,"")</f>
        <v/>
      </c>
      <c r="S51" s="304" t="str">
        <f>IF(Input02!BQ43&lt;&gt;"",Input02!BQ43,"")</f>
        <v/>
      </c>
      <c r="T51" s="304" t="str">
        <f>IF(Input02!BR43&lt;&gt;"",Input02!BR43,"")</f>
        <v/>
      </c>
      <c r="U51" s="304" t="str">
        <f>IF(Input02!BS43&lt;&gt;"",Input02!BS43,"")</f>
        <v/>
      </c>
      <c r="V51" s="304" t="str">
        <f>IF(Input02!BT43&lt;&gt;"",Input02!BT43,"")</f>
        <v/>
      </c>
      <c r="W51" s="304" t="str">
        <f>IF(Input02!BU43&lt;&gt;"",Input02!BU43,"")</f>
        <v/>
      </c>
    </row>
    <row r="52" spans="1:23" x14ac:dyDescent="0.35">
      <c r="A52" s="299">
        <f>IF(Input02!A44&lt;&gt;"",Input02!A44,"")</f>
        <v>39</v>
      </c>
      <c r="B52" s="30" t="str">
        <f>IF(Input02!B44&lt;&gt;"",Input02!B44,"")</f>
        <v/>
      </c>
      <c r="C52" s="299" t="str">
        <f>IF(Input02!C44&lt;&gt;"",Input02!C44,"")</f>
        <v/>
      </c>
      <c r="D52" s="302" t="str">
        <f>IF(Input02!BB44&lt;&gt;"",Input02!BB44,"")</f>
        <v/>
      </c>
      <c r="E52" s="302" t="str">
        <f>IF(Input02!BC44&lt;&gt;"",Input02!BC44,"")</f>
        <v/>
      </c>
      <c r="F52" s="302" t="str">
        <f>IF(Input02!BD44&lt;&gt;"",Input02!BD44,"")</f>
        <v/>
      </c>
      <c r="G52" s="302" t="str">
        <f>IF(Input02!BE44&lt;&gt;"",Input02!BE44,"")</f>
        <v/>
      </c>
      <c r="H52" s="302" t="str">
        <f>IF(Input02!BF44&lt;&gt;"",Input02!BF44,"")</f>
        <v/>
      </c>
      <c r="I52" s="302" t="str">
        <f>IF(Input02!BG44&lt;&gt;"",Input02!BG44,"")</f>
        <v/>
      </c>
      <c r="J52" s="302" t="str">
        <f>IF(Input02!BH44&lt;&gt;"",Input02!BH44,"")</f>
        <v/>
      </c>
      <c r="K52" s="302" t="str">
        <f>IF(Input02!BI44&lt;&gt;"",Input02!BI44,"")</f>
        <v/>
      </c>
      <c r="L52" s="302" t="str">
        <f>IF(Input02!BJ44&lt;&gt;"",Input02!BJ44,"")</f>
        <v/>
      </c>
      <c r="M52" s="302" t="str">
        <f>IF(Input02!BK44&lt;&gt;"",Input02!BK44,"")</f>
        <v/>
      </c>
      <c r="N52" s="302" t="str">
        <f>IF(Input02!BL44&lt;&gt;"",Input02!BL44,"")</f>
        <v/>
      </c>
      <c r="O52" s="302" t="str">
        <f>IF(Input02!BM44&lt;&gt;"",Input02!BM44,"")</f>
        <v/>
      </c>
      <c r="P52" s="302" t="str">
        <f>IF(Input02!BN44&lt;&gt;"",Input02!BN44,"")</f>
        <v/>
      </c>
      <c r="Q52" s="302" t="str">
        <f>IF(Input02!BO44&lt;&gt;"",Input02!BO44,"")</f>
        <v/>
      </c>
      <c r="R52" s="302" t="str">
        <f>IF(Input02!BP44&lt;&gt;"",Input02!BP44,"")</f>
        <v/>
      </c>
      <c r="S52" s="302" t="str">
        <f>IF(Input02!BQ44&lt;&gt;"",Input02!BQ44,"")</f>
        <v/>
      </c>
      <c r="T52" s="302" t="str">
        <f>IF(Input02!BR44&lt;&gt;"",Input02!BR44,"")</f>
        <v/>
      </c>
      <c r="U52" s="302" t="str">
        <f>IF(Input02!BS44&lt;&gt;"",Input02!BS44,"")</f>
        <v/>
      </c>
      <c r="V52" s="302" t="str">
        <f>IF(Input02!BT44&lt;&gt;"",Input02!BT44,"")</f>
        <v/>
      </c>
      <c r="W52" s="302" t="str">
        <f>IF(Input02!BU44&lt;&gt;"",Input02!BU44,"")</f>
        <v/>
      </c>
    </row>
    <row r="53" spans="1:23" x14ac:dyDescent="0.35">
      <c r="A53" s="300">
        <f>IF(Input02!A45&lt;&gt;"",Input02!A45,"")</f>
        <v>40</v>
      </c>
      <c r="B53" s="292" t="str">
        <f>IF(Input02!B45&lt;&gt;"",Input02!B45,"")</f>
        <v/>
      </c>
      <c r="C53" s="300" t="str">
        <f>IF(Input02!C45&lt;&gt;"",Input02!C45,"")</f>
        <v/>
      </c>
      <c r="D53" s="304" t="str">
        <f>IF(Input02!BB45&lt;&gt;"",Input02!BB45,"")</f>
        <v/>
      </c>
      <c r="E53" s="304" t="str">
        <f>IF(Input02!BC45&lt;&gt;"",Input02!BC45,"")</f>
        <v/>
      </c>
      <c r="F53" s="304" t="str">
        <f>IF(Input02!BD45&lt;&gt;"",Input02!BD45,"")</f>
        <v/>
      </c>
      <c r="G53" s="304" t="str">
        <f>IF(Input02!BE45&lt;&gt;"",Input02!BE45,"")</f>
        <v/>
      </c>
      <c r="H53" s="304" t="str">
        <f>IF(Input02!BF45&lt;&gt;"",Input02!BF45,"")</f>
        <v/>
      </c>
      <c r="I53" s="304" t="str">
        <f>IF(Input02!BG45&lt;&gt;"",Input02!BG45,"")</f>
        <v/>
      </c>
      <c r="J53" s="304" t="str">
        <f>IF(Input02!BH45&lt;&gt;"",Input02!BH45,"")</f>
        <v/>
      </c>
      <c r="K53" s="304" t="str">
        <f>IF(Input02!BI45&lt;&gt;"",Input02!BI45,"")</f>
        <v/>
      </c>
      <c r="L53" s="304" t="str">
        <f>IF(Input02!BJ45&lt;&gt;"",Input02!BJ45,"")</f>
        <v/>
      </c>
      <c r="M53" s="304" t="str">
        <f>IF(Input02!BK45&lt;&gt;"",Input02!BK45,"")</f>
        <v/>
      </c>
      <c r="N53" s="304" t="str">
        <f>IF(Input02!BL45&lt;&gt;"",Input02!BL45,"")</f>
        <v/>
      </c>
      <c r="O53" s="304" t="str">
        <f>IF(Input02!BM45&lt;&gt;"",Input02!BM45,"")</f>
        <v/>
      </c>
      <c r="P53" s="304" t="str">
        <f>IF(Input02!BN45&lt;&gt;"",Input02!BN45,"")</f>
        <v/>
      </c>
      <c r="Q53" s="304" t="str">
        <f>IF(Input02!BO45&lt;&gt;"",Input02!BO45,"")</f>
        <v/>
      </c>
      <c r="R53" s="304" t="str">
        <f>IF(Input02!BP45&lt;&gt;"",Input02!BP45,"")</f>
        <v/>
      </c>
      <c r="S53" s="304" t="str">
        <f>IF(Input02!BQ45&lt;&gt;"",Input02!BQ45,"")</f>
        <v/>
      </c>
      <c r="T53" s="304" t="str">
        <f>IF(Input02!BR45&lt;&gt;"",Input02!BR45,"")</f>
        <v/>
      </c>
      <c r="U53" s="304" t="str">
        <f>IF(Input02!BS45&lt;&gt;"",Input02!BS45,"")</f>
        <v/>
      </c>
      <c r="V53" s="304" t="str">
        <f>IF(Input02!BT45&lt;&gt;"",Input02!BT45,"")</f>
        <v/>
      </c>
      <c r="W53" s="304" t="str">
        <f>IF(Input02!BU45&lt;&gt;"",Input02!BU45,"")</f>
        <v/>
      </c>
    </row>
    <row r="54" spans="1:23" x14ac:dyDescent="0.35">
      <c r="A54" s="299">
        <f>IF(Input02!A46&lt;&gt;"",Input02!A46,"")</f>
        <v>41</v>
      </c>
      <c r="B54" s="30" t="str">
        <f>IF(Input02!B46&lt;&gt;"",Input02!B46,"")</f>
        <v/>
      </c>
      <c r="C54" s="299" t="str">
        <f>IF(Input02!C46&lt;&gt;"",Input02!C46,"")</f>
        <v/>
      </c>
      <c r="D54" s="302" t="str">
        <f>IF(Input02!BB46&lt;&gt;"",Input02!BB46,"")</f>
        <v/>
      </c>
      <c r="E54" s="302" t="str">
        <f>IF(Input02!BC46&lt;&gt;"",Input02!BC46,"")</f>
        <v/>
      </c>
      <c r="F54" s="302" t="str">
        <f>IF(Input02!BD46&lt;&gt;"",Input02!BD46,"")</f>
        <v/>
      </c>
      <c r="G54" s="302" t="str">
        <f>IF(Input02!BE46&lt;&gt;"",Input02!BE46,"")</f>
        <v/>
      </c>
      <c r="H54" s="302" t="str">
        <f>IF(Input02!BF46&lt;&gt;"",Input02!BF46,"")</f>
        <v/>
      </c>
      <c r="I54" s="302" t="str">
        <f>IF(Input02!BG46&lt;&gt;"",Input02!BG46,"")</f>
        <v/>
      </c>
      <c r="J54" s="302" t="str">
        <f>IF(Input02!BH46&lt;&gt;"",Input02!BH46,"")</f>
        <v/>
      </c>
      <c r="K54" s="302" t="str">
        <f>IF(Input02!BI46&lt;&gt;"",Input02!BI46,"")</f>
        <v/>
      </c>
      <c r="L54" s="302" t="str">
        <f>IF(Input02!BJ46&lt;&gt;"",Input02!BJ46,"")</f>
        <v/>
      </c>
      <c r="M54" s="302" t="str">
        <f>IF(Input02!BK46&lt;&gt;"",Input02!BK46,"")</f>
        <v/>
      </c>
      <c r="N54" s="302" t="str">
        <f>IF(Input02!BL46&lt;&gt;"",Input02!BL46,"")</f>
        <v/>
      </c>
      <c r="O54" s="302" t="str">
        <f>IF(Input02!BM46&lt;&gt;"",Input02!BM46,"")</f>
        <v/>
      </c>
      <c r="P54" s="302" t="str">
        <f>IF(Input02!BN46&lt;&gt;"",Input02!BN46,"")</f>
        <v/>
      </c>
      <c r="Q54" s="302" t="str">
        <f>IF(Input02!BO46&lt;&gt;"",Input02!BO46,"")</f>
        <v/>
      </c>
      <c r="R54" s="302" t="str">
        <f>IF(Input02!BP46&lt;&gt;"",Input02!BP46,"")</f>
        <v/>
      </c>
      <c r="S54" s="302" t="str">
        <f>IF(Input02!BQ46&lt;&gt;"",Input02!BQ46,"")</f>
        <v/>
      </c>
      <c r="T54" s="302" t="str">
        <f>IF(Input02!BR46&lt;&gt;"",Input02!BR46,"")</f>
        <v/>
      </c>
      <c r="U54" s="302" t="str">
        <f>IF(Input02!BS46&lt;&gt;"",Input02!BS46,"")</f>
        <v/>
      </c>
      <c r="V54" s="302" t="str">
        <f>IF(Input02!BT46&lt;&gt;"",Input02!BT46,"")</f>
        <v/>
      </c>
      <c r="W54" s="302" t="str">
        <f>IF(Input02!BU46&lt;&gt;"",Input02!BU46,"")</f>
        <v/>
      </c>
    </row>
    <row r="55" spans="1:23" x14ac:dyDescent="0.35">
      <c r="A55" s="300">
        <f>IF(Input02!A47&lt;&gt;"",Input02!A47,"")</f>
        <v>42</v>
      </c>
      <c r="B55" s="292" t="str">
        <f>IF(Input02!B47&lt;&gt;"",Input02!B47,"")</f>
        <v/>
      </c>
      <c r="C55" s="300" t="str">
        <f>IF(Input02!C47&lt;&gt;"",Input02!C47,"")</f>
        <v/>
      </c>
      <c r="D55" s="304" t="str">
        <f>IF(Input02!BB47&lt;&gt;"",Input02!BB47,"")</f>
        <v/>
      </c>
      <c r="E55" s="304" t="str">
        <f>IF(Input02!BC47&lt;&gt;"",Input02!BC47,"")</f>
        <v/>
      </c>
      <c r="F55" s="304" t="str">
        <f>IF(Input02!BD47&lt;&gt;"",Input02!BD47,"")</f>
        <v/>
      </c>
      <c r="G55" s="304" t="str">
        <f>IF(Input02!BE47&lt;&gt;"",Input02!BE47,"")</f>
        <v/>
      </c>
      <c r="H55" s="304" t="str">
        <f>IF(Input02!BF47&lt;&gt;"",Input02!BF47,"")</f>
        <v/>
      </c>
      <c r="I55" s="304" t="str">
        <f>IF(Input02!BG47&lt;&gt;"",Input02!BG47,"")</f>
        <v/>
      </c>
      <c r="J55" s="304" t="str">
        <f>IF(Input02!BH47&lt;&gt;"",Input02!BH47,"")</f>
        <v/>
      </c>
      <c r="K55" s="304" t="str">
        <f>IF(Input02!BI47&lt;&gt;"",Input02!BI47,"")</f>
        <v/>
      </c>
      <c r="L55" s="304" t="str">
        <f>IF(Input02!BJ47&lt;&gt;"",Input02!BJ47,"")</f>
        <v/>
      </c>
      <c r="M55" s="304" t="str">
        <f>IF(Input02!BK47&lt;&gt;"",Input02!BK47,"")</f>
        <v/>
      </c>
      <c r="N55" s="304" t="str">
        <f>IF(Input02!BL47&lt;&gt;"",Input02!BL47,"")</f>
        <v/>
      </c>
      <c r="O55" s="304" t="str">
        <f>IF(Input02!BM47&lt;&gt;"",Input02!BM47,"")</f>
        <v/>
      </c>
      <c r="P55" s="304" t="str">
        <f>IF(Input02!BN47&lt;&gt;"",Input02!BN47,"")</f>
        <v/>
      </c>
      <c r="Q55" s="304" t="str">
        <f>IF(Input02!BO47&lt;&gt;"",Input02!BO47,"")</f>
        <v/>
      </c>
      <c r="R55" s="304" t="str">
        <f>IF(Input02!BP47&lt;&gt;"",Input02!BP47,"")</f>
        <v/>
      </c>
      <c r="S55" s="304" t="str">
        <f>IF(Input02!BQ47&lt;&gt;"",Input02!BQ47,"")</f>
        <v/>
      </c>
      <c r="T55" s="304" t="str">
        <f>IF(Input02!BR47&lt;&gt;"",Input02!BR47,"")</f>
        <v/>
      </c>
      <c r="U55" s="304" t="str">
        <f>IF(Input02!BS47&lt;&gt;"",Input02!BS47,"")</f>
        <v/>
      </c>
      <c r="V55" s="304" t="str">
        <f>IF(Input02!BT47&lt;&gt;"",Input02!BT47,"")</f>
        <v/>
      </c>
      <c r="W55" s="304" t="str">
        <f>IF(Input02!BU47&lt;&gt;"",Input02!BU47,"")</f>
        <v/>
      </c>
    </row>
    <row r="56" spans="1:23" x14ac:dyDescent="0.35">
      <c r="A56" s="299">
        <f>IF(Input02!A48&lt;&gt;"",Input02!A48,"")</f>
        <v>43</v>
      </c>
      <c r="B56" s="30" t="str">
        <f>IF(Input02!B48&lt;&gt;"",Input02!B48,"")</f>
        <v/>
      </c>
      <c r="C56" s="299" t="str">
        <f>IF(Input02!C48&lt;&gt;"",Input02!C48,"")</f>
        <v/>
      </c>
      <c r="D56" s="302" t="str">
        <f>IF(Input02!BB48&lt;&gt;"",Input02!BB48,"")</f>
        <v/>
      </c>
      <c r="E56" s="302" t="str">
        <f>IF(Input02!BC48&lt;&gt;"",Input02!BC48,"")</f>
        <v/>
      </c>
      <c r="F56" s="302" t="str">
        <f>IF(Input02!BD48&lt;&gt;"",Input02!BD48,"")</f>
        <v/>
      </c>
      <c r="G56" s="302" t="str">
        <f>IF(Input02!BE48&lt;&gt;"",Input02!BE48,"")</f>
        <v/>
      </c>
      <c r="H56" s="302" t="str">
        <f>IF(Input02!BF48&lt;&gt;"",Input02!BF48,"")</f>
        <v/>
      </c>
      <c r="I56" s="302" t="str">
        <f>IF(Input02!BG48&lt;&gt;"",Input02!BG48,"")</f>
        <v/>
      </c>
      <c r="J56" s="302" t="str">
        <f>IF(Input02!BH48&lt;&gt;"",Input02!BH48,"")</f>
        <v/>
      </c>
      <c r="K56" s="302" t="str">
        <f>IF(Input02!BI48&lt;&gt;"",Input02!BI48,"")</f>
        <v/>
      </c>
      <c r="L56" s="302" t="str">
        <f>IF(Input02!BJ48&lt;&gt;"",Input02!BJ48,"")</f>
        <v/>
      </c>
      <c r="M56" s="302" t="str">
        <f>IF(Input02!BK48&lt;&gt;"",Input02!BK48,"")</f>
        <v/>
      </c>
      <c r="N56" s="302" t="str">
        <f>IF(Input02!BL48&lt;&gt;"",Input02!BL48,"")</f>
        <v/>
      </c>
      <c r="O56" s="302" t="str">
        <f>IF(Input02!BM48&lt;&gt;"",Input02!BM48,"")</f>
        <v/>
      </c>
      <c r="P56" s="302" t="str">
        <f>IF(Input02!BN48&lt;&gt;"",Input02!BN48,"")</f>
        <v/>
      </c>
      <c r="Q56" s="302" t="str">
        <f>IF(Input02!BO48&lt;&gt;"",Input02!BO48,"")</f>
        <v/>
      </c>
      <c r="R56" s="302" t="str">
        <f>IF(Input02!BP48&lt;&gt;"",Input02!BP48,"")</f>
        <v/>
      </c>
      <c r="S56" s="302" t="str">
        <f>IF(Input02!BQ48&lt;&gt;"",Input02!BQ48,"")</f>
        <v/>
      </c>
      <c r="T56" s="302" t="str">
        <f>IF(Input02!BR48&lt;&gt;"",Input02!BR48,"")</f>
        <v/>
      </c>
      <c r="U56" s="302" t="str">
        <f>IF(Input02!BS48&lt;&gt;"",Input02!BS48,"")</f>
        <v/>
      </c>
      <c r="V56" s="302" t="str">
        <f>IF(Input02!BT48&lt;&gt;"",Input02!BT48,"")</f>
        <v/>
      </c>
      <c r="W56" s="302" t="str">
        <f>IF(Input02!BU48&lt;&gt;"",Input02!BU48,"")</f>
        <v/>
      </c>
    </row>
    <row r="57" spans="1:23" x14ac:dyDescent="0.35">
      <c r="A57" s="300">
        <f>IF(Input02!A49&lt;&gt;"",Input02!A49,"")</f>
        <v>44</v>
      </c>
      <c r="B57" s="292" t="str">
        <f>IF(Input02!B49&lt;&gt;"",Input02!B49,"")</f>
        <v/>
      </c>
      <c r="C57" s="300" t="str">
        <f>IF(Input02!C49&lt;&gt;"",Input02!C49,"")</f>
        <v/>
      </c>
      <c r="D57" s="304" t="str">
        <f>IF(Input02!BB49&lt;&gt;"",Input02!BB49,"")</f>
        <v/>
      </c>
      <c r="E57" s="304" t="str">
        <f>IF(Input02!BC49&lt;&gt;"",Input02!BC49,"")</f>
        <v/>
      </c>
      <c r="F57" s="304" t="str">
        <f>IF(Input02!BD49&lt;&gt;"",Input02!BD49,"")</f>
        <v/>
      </c>
      <c r="G57" s="304" t="str">
        <f>IF(Input02!BE49&lt;&gt;"",Input02!BE49,"")</f>
        <v/>
      </c>
      <c r="H57" s="304" t="str">
        <f>IF(Input02!BF49&lt;&gt;"",Input02!BF49,"")</f>
        <v/>
      </c>
      <c r="I57" s="304" t="str">
        <f>IF(Input02!BG49&lt;&gt;"",Input02!BG49,"")</f>
        <v/>
      </c>
      <c r="J57" s="304" t="str">
        <f>IF(Input02!BH49&lt;&gt;"",Input02!BH49,"")</f>
        <v/>
      </c>
      <c r="K57" s="304" t="str">
        <f>IF(Input02!BI49&lt;&gt;"",Input02!BI49,"")</f>
        <v/>
      </c>
      <c r="L57" s="304" t="str">
        <f>IF(Input02!BJ49&lt;&gt;"",Input02!BJ49,"")</f>
        <v/>
      </c>
      <c r="M57" s="304" t="str">
        <f>IF(Input02!BK49&lt;&gt;"",Input02!BK49,"")</f>
        <v/>
      </c>
      <c r="N57" s="304" t="str">
        <f>IF(Input02!BL49&lt;&gt;"",Input02!BL49,"")</f>
        <v/>
      </c>
      <c r="O57" s="304" t="str">
        <f>IF(Input02!BM49&lt;&gt;"",Input02!BM49,"")</f>
        <v/>
      </c>
      <c r="P57" s="304" t="str">
        <f>IF(Input02!BN49&lt;&gt;"",Input02!BN49,"")</f>
        <v/>
      </c>
      <c r="Q57" s="304" t="str">
        <f>IF(Input02!BO49&lt;&gt;"",Input02!BO49,"")</f>
        <v/>
      </c>
      <c r="R57" s="304" t="str">
        <f>IF(Input02!BP49&lt;&gt;"",Input02!BP49,"")</f>
        <v/>
      </c>
      <c r="S57" s="304" t="str">
        <f>IF(Input02!BQ49&lt;&gt;"",Input02!BQ49,"")</f>
        <v/>
      </c>
      <c r="T57" s="304" t="str">
        <f>IF(Input02!BR49&lt;&gt;"",Input02!BR49,"")</f>
        <v/>
      </c>
      <c r="U57" s="304" t="str">
        <f>IF(Input02!BS49&lt;&gt;"",Input02!BS49,"")</f>
        <v/>
      </c>
      <c r="V57" s="304" t="str">
        <f>IF(Input02!BT49&lt;&gt;"",Input02!BT49,"")</f>
        <v/>
      </c>
      <c r="W57" s="304" t="str">
        <f>IF(Input02!BU49&lt;&gt;"",Input02!BU49,"")</f>
        <v/>
      </c>
    </row>
    <row r="58" spans="1:23" x14ac:dyDescent="0.35">
      <c r="A58" s="299">
        <f>IF(Input02!A50&lt;&gt;"",Input02!A50,"")</f>
        <v>45</v>
      </c>
      <c r="B58" s="30" t="str">
        <f>IF(Input02!B50&lt;&gt;"",Input02!B50,"")</f>
        <v/>
      </c>
      <c r="C58" s="299" t="str">
        <f>IF(Input02!C50&lt;&gt;"",Input02!C50,"")</f>
        <v/>
      </c>
      <c r="D58" s="302" t="str">
        <f>IF(Input02!BB50&lt;&gt;"",Input02!BB50,"")</f>
        <v/>
      </c>
      <c r="E58" s="302" t="str">
        <f>IF(Input02!BC50&lt;&gt;"",Input02!BC50,"")</f>
        <v/>
      </c>
      <c r="F58" s="302" t="str">
        <f>IF(Input02!BD50&lt;&gt;"",Input02!BD50,"")</f>
        <v/>
      </c>
      <c r="G58" s="302" t="str">
        <f>IF(Input02!BE50&lt;&gt;"",Input02!BE50,"")</f>
        <v/>
      </c>
      <c r="H58" s="302" t="str">
        <f>IF(Input02!BF50&lt;&gt;"",Input02!BF50,"")</f>
        <v/>
      </c>
      <c r="I58" s="302" t="str">
        <f>IF(Input02!BG50&lt;&gt;"",Input02!BG50,"")</f>
        <v/>
      </c>
      <c r="J58" s="302" t="str">
        <f>IF(Input02!BH50&lt;&gt;"",Input02!BH50,"")</f>
        <v/>
      </c>
      <c r="K58" s="302" t="str">
        <f>IF(Input02!BI50&lt;&gt;"",Input02!BI50,"")</f>
        <v/>
      </c>
      <c r="L58" s="302" t="str">
        <f>IF(Input02!BJ50&lt;&gt;"",Input02!BJ50,"")</f>
        <v/>
      </c>
      <c r="M58" s="302" t="str">
        <f>IF(Input02!BK50&lt;&gt;"",Input02!BK50,"")</f>
        <v/>
      </c>
      <c r="N58" s="302" t="str">
        <f>IF(Input02!BL50&lt;&gt;"",Input02!BL50,"")</f>
        <v/>
      </c>
      <c r="O58" s="302" t="str">
        <f>IF(Input02!BM50&lt;&gt;"",Input02!BM50,"")</f>
        <v/>
      </c>
      <c r="P58" s="302" t="str">
        <f>IF(Input02!BN50&lt;&gt;"",Input02!BN50,"")</f>
        <v/>
      </c>
      <c r="Q58" s="302" t="str">
        <f>IF(Input02!BO50&lt;&gt;"",Input02!BO50,"")</f>
        <v/>
      </c>
      <c r="R58" s="302" t="str">
        <f>IF(Input02!BP50&lt;&gt;"",Input02!BP50,"")</f>
        <v/>
      </c>
      <c r="S58" s="302" t="str">
        <f>IF(Input02!BQ50&lt;&gt;"",Input02!BQ50,"")</f>
        <v/>
      </c>
      <c r="T58" s="302" t="str">
        <f>IF(Input02!BR50&lt;&gt;"",Input02!BR50,"")</f>
        <v/>
      </c>
      <c r="U58" s="302" t="str">
        <f>IF(Input02!BS50&lt;&gt;"",Input02!BS50,"")</f>
        <v/>
      </c>
      <c r="V58" s="302" t="str">
        <f>IF(Input02!BT50&lt;&gt;"",Input02!BT50,"")</f>
        <v/>
      </c>
      <c r="W58" s="302" t="str">
        <f>IF(Input02!BU50&lt;&gt;"",Input02!BU50,"")</f>
        <v/>
      </c>
    </row>
    <row r="59" spans="1:23" x14ac:dyDescent="0.35">
      <c r="A59" s="300">
        <f>IF(Input02!A51&lt;&gt;"",Input02!A51,"")</f>
        <v>46</v>
      </c>
      <c r="B59" s="292" t="str">
        <f>IF(Input02!B51&lt;&gt;"",Input02!B51,"")</f>
        <v/>
      </c>
      <c r="C59" s="300" t="str">
        <f>IF(Input02!C51&lt;&gt;"",Input02!C51,"")</f>
        <v/>
      </c>
      <c r="D59" s="304" t="str">
        <f>IF(Input02!BB51&lt;&gt;"",Input02!BB51,"")</f>
        <v/>
      </c>
      <c r="E59" s="304" t="str">
        <f>IF(Input02!BC51&lt;&gt;"",Input02!BC51,"")</f>
        <v/>
      </c>
      <c r="F59" s="304" t="str">
        <f>IF(Input02!BD51&lt;&gt;"",Input02!BD51,"")</f>
        <v/>
      </c>
      <c r="G59" s="304" t="str">
        <f>IF(Input02!BE51&lt;&gt;"",Input02!BE51,"")</f>
        <v/>
      </c>
      <c r="H59" s="304" t="str">
        <f>IF(Input02!BF51&lt;&gt;"",Input02!BF51,"")</f>
        <v/>
      </c>
      <c r="I59" s="304" t="str">
        <f>IF(Input02!BG51&lt;&gt;"",Input02!BG51,"")</f>
        <v/>
      </c>
      <c r="J59" s="304" t="str">
        <f>IF(Input02!BH51&lt;&gt;"",Input02!BH51,"")</f>
        <v/>
      </c>
      <c r="K59" s="304" t="str">
        <f>IF(Input02!BI51&lt;&gt;"",Input02!BI51,"")</f>
        <v/>
      </c>
      <c r="L59" s="304" t="str">
        <f>IF(Input02!BJ51&lt;&gt;"",Input02!BJ51,"")</f>
        <v/>
      </c>
      <c r="M59" s="304" t="str">
        <f>IF(Input02!BK51&lt;&gt;"",Input02!BK51,"")</f>
        <v/>
      </c>
      <c r="N59" s="304" t="str">
        <f>IF(Input02!BL51&lt;&gt;"",Input02!BL51,"")</f>
        <v/>
      </c>
      <c r="O59" s="304" t="str">
        <f>IF(Input02!BM51&lt;&gt;"",Input02!BM51,"")</f>
        <v/>
      </c>
      <c r="P59" s="304" t="str">
        <f>IF(Input02!BN51&lt;&gt;"",Input02!BN51,"")</f>
        <v/>
      </c>
      <c r="Q59" s="304" t="str">
        <f>IF(Input02!BO51&lt;&gt;"",Input02!BO51,"")</f>
        <v/>
      </c>
      <c r="R59" s="304" t="str">
        <f>IF(Input02!BP51&lt;&gt;"",Input02!BP51,"")</f>
        <v/>
      </c>
      <c r="S59" s="304" t="str">
        <f>IF(Input02!BQ51&lt;&gt;"",Input02!BQ51,"")</f>
        <v/>
      </c>
      <c r="T59" s="304" t="str">
        <f>IF(Input02!BR51&lt;&gt;"",Input02!BR51,"")</f>
        <v/>
      </c>
      <c r="U59" s="304" t="str">
        <f>IF(Input02!BS51&lt;&gt;"",Input02!BS51,"")</f>
        <v/>
      </c>
      <c r="V59" s="304" t="str">
        <f>IF(Input02!BT51&lt;&gt;"",Input02!BT51,"")</f>
        <v/>
      </c>
      <c r="W59" s="304" t="str">
        <f>IF(Input02!BU51&lt;&gt;"",Input02!BU51,"")</f>
        <v/>
      </c>
    </row>
    <row r="60" spans="1:23" x14ac:dyDescent="0.35">
      <c r="A60" s="299">
        <f>IF(Input02!A52&lt;&gt;"",Input02!A52,"")</f>
        <v>47</v>
      </c>
      <c r="B60" s="30" t="str">
        <f>IF(Input02!B52&lt;&gt;"",Input02!B52,"")</f>
        <v/>
      </c>
      <c r="C60" s="299" t="str">
        <f>IF(Input02!C52&lt;&gt;"",Input02!C52,"")</f>
        <v/>
      </c>
      <c r="D60" s="302" t="str">
        <f>IF(Input02!BB52&lt;&gt;"",Input02!BB52,"")</f>
        <v/>
      </c>
      <c r="E60" s="302" t="str">
        <f>IF(Input02!BC52&lt;&gt;"",Input02!BC52,"")</f>
        <v/>
      </c>
      <c r="F60" s="302" t="str">
        <f>IF(Input02!BD52&lt;&gt;"",Input02!BD52,"")</f>
        <v/>
      </c>
      <c r="G60" s="302" t="str">
        <f>IF(Input02!BE52&lt;&gt;"",Input02!BE52,"")</f>
        <v/>
      </c>
      <c r="H60" s="302" t="str">
        <f>IF(Input02!BF52&lt;&gt;"",Input02!BF52,"")</f>
        <v/>
      </c>
      <c r="I60" s="302" t="str">
        <f>IF(Input02!BG52&lt;&gt;"",Input02!BG52,"")</f>
        <v/>
      </c>
      <c r="J60" s="302" t="str">
        <f>IF(Input02!BH52&lt;&gt;"",Input02!BH52,"")</f>
        <v/>
      </c>
      <c r="K60" s="302" t="str">
        <f>IF(Input02!BI52&lt;&gt;"",Input02!BI52,"")</f>
        <v/>
      </c>
      <c r="L60" s="302" t="str">
        <f>IF(Input02!BJ52&lt;&gt;"",Input02!BJ52,"")</f>
        <v/>
      </c>
      <c r="M60" s="302" t="str">
        <f>IF(Input02!BK52&lt;&gt;"",Input02!BK52,"")</f>
        <v/>
      </c>
      <c r="N60" s="302" t="str">
        <f>IF(Input02!BL52&lt;&gt;"",Input02!BL52,"")</f>
        <v/>
      </c>
      <c r="O60" s="302" t="str">
        <f>IF(Input02!BM52&lt;&gt;"",Input02!BM52,"")</f>
        <v/>
      </c>
      <c r="P60" s="302" t="str">
        <f>IF(Input02!BN52&lt;&gt;"",Input02!BN52,"")</f>
        <v/>
      </c>
      <c r="Q60" s="302" t="str">
        <f>IF(Input02!BO52&lt;&gt;"",Input02!BO52,"")</f>
        <v/>
      </c>
      <c r="R60" s="302" t="str">
        <f>IF(Input02!BP52&lt;&gt;"",Input02!BP52,"")</f>
        <v/>
      </c>
      <c r="S60" s="302" t="str">
        <f>IF(Input02!BQ52&lt;&gt;"",Input02!BQ52,"")</f>
        <v/>
      </c>
      <c r="T60" s="302" t="str">
        <f>IF(Input02!BR52&lt;&gt;"",Input02!BR52,"")</f>
        <v/>
      </c>
      <c r="U60" s="302" t="str">
        <f>IF(Input02!BS52&lt;&gt;"",Input02!BS52,"")</f>
        <v/>
      </c>
      <c r="V60" s="302" t="str">
        <f>IF(Input02!BT52&lt;&gt;"",Input02!BT52,"")</f>
        <v/>
      </c>
      <c r="W60" s="302" t="str">
        <f>IF(Input02!BU52&lt;&gt;"",Input02!BU52,"")</f>
        <v/>
      </c>
    </row>
    <row r="61" spans="1:23" x14ac:dyDescent="0.35">
      <c r="A61" s="300">
        <f>IF(Input02!A53&lt;&gt;"",Input02!A53,"")</f>
        <v>48</v>
      </c>
      <c r="B61" s="292" t="str">
        <f>IF(Input02!B53&lt;&gt;"",Input02!B53,"")</f>
        <v/>
      </c>
      <c r="C61" s="300" t="str">
        <f>IF(Input02!C53&lt;&gt;"",Input02!C53,"")</f>
        <v/>
      </c>
      <c r="D61" s="304" t="str">
        <f>IF(Input02!BB53&lt;&gt;"",Input02!BB53,"")</f>
        <v/>
      </c>
      <c r="E61" s="304" t="str">
        <f>IF(Input02!BC53&lt;&gt;"",Input02!BC53,"")</f>
        <v/>
      </c>
      <c r="F61" s="304" t="str">
        <f>IF(Input02!BD53&lt;&gt;"",Input02!BD53,"")</f>
        <v/>
      </c>
      <c r="G61" s="304" t="str">
        <f>IF(Input02!BE53&lt;&gt;"",Input02!BE53,"")</f>
        <v/>
      </c>
      <c r="H61" s="304" t="str">
        <f>IF(Input02!BF53&lt;&gt;"",Input02!BF53,"")</f>
        <v/>
      </c>
      <c r="I61" s="304" t="str">
        <f>IF(Input02!BG53&lt;&gt;"",Input02!BG53,"")</f>
        <v/>
      </c>
      <c r="J61" s="304" t="str">
        <f>IF(Input02!BH53&lt;&gt;"",Input02!BH53,"")</f>
        <v/>
      </c>
      <c r="K61" s="304" t="str">
        <f>IF(Input02!BI53&lt;&gt;"",Input02!BI53,"")</f>
        <v/>
      </c>
      <c r="L61" s="304" t="str">
        <f>IF(Input02!BJ53&lt;&gt;"",Input02!BJ53,"")</f>
        <v/>
      </c>
      <c r="M61" s="304" t="str">
        <f>IF(Input02!BK53&lt;&gt;"",Input02!BK53,"")</f>
        <v/>
      </c>
      <c r="N61" s="304" t="str">
        <f>IF(Input02!BL53&lt;&gt;"",Input02!BL53,"")</f>
        <v/>
      </c>
      <c r="O61" s="304" t="str">
        <f>IF(Input02!BM53&lt;&gt;"",Input02!BM53,"")</f>
        <v/>
      </c>
      <c r="P61" s="304" t="str">
        <f>IF(Input02!BN53&lt;&gt;"",Input02!BN53,"")</f>
        <v/>
      </c>
      <c r="Q61" s="304" t="str">
        <f>IF(Input02!BO53&lt;&gt;"",Input02!BO53,"")</f>
        <v/>
      </c>
      <c r="R61" s="304" t="str">
        <f>IF(Input02!BP53&lt;&gt;"",Input02!BP53,"")</f>
        <v/>
      </c>
      <c r="S61" s="304" t="str">
        <f>IF(Input02!BQ53&lt;&gt;"",Input02!BQ53,"")</f>
        <v/>
      </c>
      <c r="T61" s="304" t="str">
        <f>IF(Input02!BR53&lt;&gt;"",Input02!BR53,"")</f>
        <v/>
      </c>
      <c r="U61" s="304" t="str">
        <f>IF(Input02!BS53&lt;&gt;"",Input02!BS53,"")</f>
        <v/>
      </c>
      <c r="V61" s="304" t="str">
        <f>IF(Input02!BT53&lt;&gt;"",Input02!BT53,"")</f>
        <v/>
      </c>
      <c r="W61" s="304" t="str">
        <f>IF(Input02!BU53&lt;&gt;"",Input02!BU53,"")</f>
        <v/>
      </c>
    </row>
    <row r="62" spans="1:23" x14ac:dyDescent="0.35">
      <c r="A62" s="299">
        <f>IF(Input02!A54&lt;&gt;"",Input02!A54,"")</f>
        <v>49</v>
      </c>
      <c r="B62" s="30" t="str">
        <f>IF(Input02!B54&lt;&gt;"",Input02!B54,"")</f>
        <v/>
      </c>
      <c r="C62" s="299" t="str">
        <f>IF(Input02!C54&lt;&gt;"",Input02!C54,"")</f>
        <v/>
      </c>
      <c r="D62" s="302" t="str">
        <f>IF(Input02!BB54&lt;&gt;"",Input02!BB54,"")</f>
        <v/>
      </c>
      <c r="E62" s="302" t="str">
        <f>IF(Input02!BC54&lt;&gt;"",Input02!BC54,"")</f>
        <v/>
      </c>
      <c r="F62" s="302" t="str">
        <f>IF(Input02!BD54&lt;&gt;"",Input02!BD54,"")</f>
        <v/>
      </c>
      <c r="G62" s="302" t="str">
        <f>IF(Input02!BE54&lt;&gt;"",Input02!BE54,"")</f>
        <v/>
      </c>
      <c r="H62" s="302" t="str">
        <f>IF(Input02!BF54&lt;&gt;"",Input02!BF54,"")</f>
        <v/>
      </c>
      <c r="I62" s="302" t="str">
        <f>IF(Input02!BG54&lt;&gt;"",Input02!BG54,"")</f>
        <v/>
      </c>
      <c r="J62" s="302" t="str">
        <f>IF(Input02!BH54&lt;&gt;"",Input02!BH54,"")</f>
        <v/>
      </c>
      <c r="K62" s="302" t="str">
        <f>IF(Input02!BI54&lt;&gt;"",Input02!BI54,"")</f>
        <v/>
      </c>
      <c r="L62" s="302" t="str">
        <f>IF(Input02!BJ54&lt;&gt;"",Input02!BJ54,"")</f>
        <v/>
      </c>
      <c r="M62" s="302" t="str">
        <f>IF(Input02!BK54&lt;&gt;"",Input02!BK54,"")</f>
        <v/>
      </c>
      <c r="N62" s="302" t="str">
        <f>IF(Input02!BL54&lt;&gt;"",Input02!BL54,"")</f>
        <v/>
      </c>
      <c r="O62" s="302" t="str">
        <f>IF(Input02!BM54&lt;&gt;"",Input02!BM54,"")</f>
        <v/>
      </c>
      <c r="P62" s="302" t="str">
        <f>IF(Input02!BN54&lt;&gt;"",Input02!BN54,"")</f>
        <v/>
      </c>
      <c r="Q62" s="302" t="str">
        <f>IF(Input02!BO54&lt;&gt;"",Input02!BO54,"")</f>
        <v/>
      </c>
      <c r="R62" s="302" t="str">
        <f>IF(Input02!BP54&lt;&gt;"",Input02!BP54,"")</f>
        <v/>
      </c>
      <c r="S62" s="302" t="str">
        <f>IF(Input02!BQ54&lt;&gt;"",Input02!BQ54,"")</f>
        <v/>
      </c>
      <c r="T62" s="302" t="str">
        <f>IF(Input02!BR54&lt;&gt;"",Input02!BR54,"")</f>
        <v/>
      </c>
      <c r="U62" s="302" t="str">
        <f>IF(Input02!BS54&lt;&gt;"",Input02!BS54,"")</f>
        <v/>
      </c>
      <c r="V62" s="302" t="str">
        <f>IF(Input02!BT54&lt;&gt;"",Input02!BT54,"")</f>
        <v/>
      </c>
      <c r="W62" s="302" t="str">
        <f>IF(Input02!BU54&lt;&gt;"",Input02!BU54,"")</f>
        <v/>
      </c>
    </row>
    <row r="63" spans="1:23" x14ac:dyDescent="0.35">
      <c r="A63" s="300">
        <f>IF(Input02!A55&lt;&gt;"",Input02!A55,"")</f>
        <v>50</v>
      </c>
      <c r="B63" s="292" t="str">
        <f>IF(Input02!B55&lt;&gt;"",Input02!B55,"")</f>
        <v/>
      </c>
      <c r="C63" s="300" t="str">
        <f>IF(Input02!C55&lt;&gt;"",Input02!C55,"")</f>
        <v/>
      </c>
      <c r="D63" s="304" t="str">
        <f>IF(Input02!BB55&lt;&gt;"",Input02!BB55,"")</f>
        <v/>
      </c>
      <c r="E63" s="304" t="str">
        <f>IF(Input02!BC55&lt;&gt;"",Input02!BC55,"")</f>
        <v/>
      </c>
      <c r="F63" s="304" t="str">
        <f>IF(Input02!BD55&lt;&gt;"",Input02!BD55,"")</f>
        <v/>
      </c>
      <c r="G63" s="304" t="str">
        <f>IF(Input02!BE55&lt;&gt;"",Input02!BE55,"")</f>
        <v/>
      </c>
      <c r="H63" s="304" t="str">
        <f>IF(Input02!BF55&lt;&gt;"",Input02!BF55,"")</f>
        <v/>
      </c>
      <c r="I63" s="304" t="str">
        <f>IF(Input02!BG55&lt;&gt;"",Input02!BG55,"")</f>
        <v/>
      </c>
      <c r="J63" s="304" t="str">
        <f>IF(Input02!BH55&lt;&gt;"",Input02!BH55,"")</f>
        <v/>
      </c>
      <c r="K63" s="304" t="str">
        <f>IF(Input02!BI55&lt;&gt;"",Input02!BI55,"")</f>
        <v/>
      </c>
      <c r="L63" s="304" t="str">
        <f>IF(Input02!BJ55&lt;&gt;"",Input02!BJ55,"")</f>
        <v/>
      </c>
      <c r="M63" s="304" t="str">
        <f>IF(Input02!BK55&lt;&gt;"",Input02!BK55,"")</f>
        <v/>
      </c>
      <c r="N63" s="304" t="str">
        <f>IF(Input02!BL55&lt;&gt;"",Input02!BL55,"")</f>
        <v/>
      </c>
      <c r="O63" s="304" t="str">
        <f>IF(Input02!BM55&lt;&gt;"",Input02!BM55,"")</f>
        <v/>
      </c>
      <c r="P63" s="304" t="str">
        <f>IF(Input02!BN55&lt;&gt;"",Input02!BN55,"")</f>
        <v/>
      </c>
      <c r="Q63" s="304" t="str">
        <f>IF(Input02!BO55&lt;&gt;"",Input02!BO55,"")</f>
        <v/>
      </c>
      <c r="R63" s="304" t="str">
        <f>IF(Input02!BP55&lt;&gt;"",Input02!BP55,"")</f>
        <v/>
      </c>
      <c r="S63" s="304" t="str">
        <f>IF(Input02!BQ55&lt;&gt;"",Input02!BQ55,"")</f>
        <v/>
      </c>
      <c r="T63" s="304" t="str">
        <f>IF(Input02!BR55&lt;&gt;"",Input02!BR55,"")</f>
        <v/>
      </c>
      <c r="U63" s="304" t="str">
        <f>IF(Input02!BS55&lt;&gt;"",Input02!BS55,"")</f>
        <v/>
      </c>
      <c r="V63" s="304" t="str">
        <f>IF(Input02!BT55&lt;&gt;"",Input02!BT55,"")</f>
        <v/>
      </c>
      <c r="W63" s="304" t="str">
        <f>IF(Input02!BU55&lt;&gt;"",Input02!BU55,"")</f>
        <v/>
      </c>
    </row>
    <row r="64" spans="1:23" x14ac:dyDescent="0.35">
      <c r="A64" s="299">
        <f>IF(Input02!A56&lt;&gt;"",Input02!A56,"")</f>
        <v>51</v>
      </c>
      <c r="B64" s="30" t="str">
        <f>IF(Input02!B56&lt;&gt;"",Input02!B56,"")</f>
        <v/>
      </c>
      <c r="C64" s="299" t="str">
        <f>IF(Input02!C56&lt;&gt;"",Input02!C56,"")</f>
        <v/>
      </c>
      <c r="D64" s="302" t="str">
        <f>IF(Input02!BB56&lt;&gt;"",Input02!BB56,"")</f>
        <v/>
      </c>
      <c r="E64" s="302" t="str">
        <f>IF(Input02!BC56&lt;&gt;"",Input02!BC56,"")</f>
        <v/>
      </c>
      <c r="F64" s="302" t="str">
        <f>IF(Input02!BD56&lt;&gt;"",Input02!BD56,"")</f>
        <v/>
      </c>
      <c r="G64" s="302" t="str">
        <f>IF(Input02!BE56&lt;&gt;"",Input02!BE56,"")</f>
        <v/>
      </c>
      <c r="H64" s="302" t="str">
        <f>IF(Input02!BF56&lt;&gt;"",Input02!BF56,"")</f>
        <v/>
      </c>
      <c r="I64" s="302" t="str">
        <f>IF(Input02!BG56&lt;&gt;"",Input02!BG56,"")</f>
        <v/>
      </c>
      <c r="J64" s="302" t="str">
        <f>IF(Input02!BH56&lt;&gt;"",Input02!BH56,"")</f>
        <v/>
      </c>
      <c r="K64" s="302" t="str">
        <f>IF(Input02!BI56&lt;&gt;"",Input02!BI56,"")</f>
        <v/>
      </c>
      <c r="L64" s="302" t="str">
        <f>IF(Input02!BJ56&lt;&gt;"",Input02!BJ56,"")</f>
        <v/>
      </c>
      <c r="M64" s="302" t="str">
        <f>IF(Input02!BK56&lt;&gt;"",Input02!BK56,"")</f>
        <v/>
      </c>
      <c r="N64" s="302" t="str">
        <f>IF(Input02!BL56&lt;&gt;"",Input02!BL56,"")</f>
        <v/>
      </c>
      <c r="O64" s="302" t="str">
        <f>IF(Input02!BM56&lt;&gt;"",Input02!BM56,"")</f>
        <v/>
      </c>
      <c r="P64" s="302" t="str">
        <f>IF(Input02!BN56&lt;&gt;"",Input02!BN56,"")</f>
        <v/>
      </c>
      <c r="Q64" s="302" t="str">
        <f>IF(Input02!BO56&lt;&gt;"",Input02!BO56,"")</f>
        <v/>
      </c>
      <c r="R64" s="302" t="str">
        <f>IF(Input02!BP56&lt;&gt;"",Input02!BP56,"")</f>
        <v/>
      </c>
      <c r="S64" s="302" t="str">
        <f>IF(Input02!BQ56&lt;&gt;"",Input02!BQ56,"")</f>
        <v/>
      </c>
      <c r="T64" s="302" t="str">
        <f>IF(Input02!BR56&lt;&gt;"",Input02!BR56,"")</f>
        <v/>
      </c>
      <c r="U64" s="302" t="str">
        <f>IF(Input02!BS56&lt;&gt;"",Input02!BS56,"")</f>
        <v/>
      </c>
      <c r="V64" s="302" t="str">
        <f>IF(Input02!BT56&lt;&gt;"",Input02!BT56,"")</f>
        <v/>
      </c>
      <c r="W64" s="302" t="str">
        <f>IF(Input02!BU56&lt;&gt;"",Input02!BU56,"")</f>
        <v/>
      </c>
    </row>
    <row r="65" spans="1:23" x14ac:dyDescent="0.35">
      <c r="A65" s="300">
        <f>IF(Input02!A57&lt;&gt;"",Input02!A57,"")</f>
        <v>52</v>
      </c>
      <c r="B65" s="292" t="str">
        <f>IF(Input02!B57&lt;&gt;"",Input02!B57,"")</f>
        <v/>
      </c>
      <c r="C65" s="300" t="str">
        <f>IF(Input02!C57&lt;&gt;"",Input02!C57,"")</f>
        <v/>
      </c>
      <c r="D65" s="304" t="str">
        <f>IF(Input02!BB57&lt;&gt;"",Input02!BB57,"")</f>
        <v/>
      </c>
      <c r="E65" s="304" t="str">
        <f>IF(Input02!BC57&lt;&gt;"",Input02!BC57,"")</f>
        <v/>
      </c>
      <c r="F65" s="304" t="str">
        <f>IF(Input02!BD57&lt;&gt;"",Input02!BD57,"")</f>
        <v/>
      </c>
      <c r="G65" s="304" t="str">
        <f>IF(Input02!BE57&lt;&gt;"",Input02!BE57,"")</f>
        <v/>
      </c>
      <c r="H65" s="304" t="str">
        <f>IF(Input02!BF57&lt;&gt;"",Input02!BF57,"")</f>
        <v/>
      </c>
      <c r="I65" s="304" t="str">
        <f>IF(Input02!BG57&lt;&gt;"",Input02!BG57,"")</f>
        <v/>
      </c>
      <c r="J65" s="304" t="str">
        <f>IF(Input02!BH57&lt;&gt;"",Input02!BH57,"")</f>
        <v/>
      </c>
      <c r="K65" s="304" t="str">
        <f>IF(Input02!BI57&lt;&gt;"",Input02!BI57,"")</f>
        <v/>
      </c>
      <c r="L65" s="304" t="str">
        <f>IF(Input02!BJ57&lt;&gt;"",Input02!BJ57,"")</f>
        <v/>
      </c>
      <c r="M65" s="304" t="str">
        <f>IF(Input02!BK57&lt;&gt;"",Input02!BK57,"")</f>
        <v/>
      </c>
      <c r="N65" s="304" t="str">
        <f>IF(Input02!BL57&lt;&gt;"",Input02!BL57,"")</f>
        <v/>
      </c>
      <c r="O65" s="304" t="str">
        <f>IF(Input02!BM57&lt;&gt;"",Input02!BM57,"")</f>
        <v/>
      </c>
      <c r="P65" s="304" t="str">
        <f>IF(Input02!BN57&lt;&gt;"",Input02!BN57,"")</f>
        <v/>
      </c>
      <c r="Q65" s="304" t="str">
        <f>IF(Input02!BO57&lt;&gt;"",Input02!BO57,"")</f>
        <v/>
      </c>
      <c r="R65" s="304" t="str">
        <f>IF(Input02!BP57&lt;&gt;"",Input02!BP57,"")</f>
        <v/>
      </c>
      <c r="S65" s="304" t="str">
        <f>IF(Input02!BQ57&lt;&gt;"",Input02!BQ57,"")</f>
        <v/>
      </c>
      <c r="T65" s="304" t="str">
        <f>IF(Input02!BR57&lt;&gt;"",Input02!BR57,"")</f>
        <v/>
      </c>
      <c r="U65" s="304" t="str">
        <f>IF(Input02!BS57&lt;&gt;"",Input02!BS57,"")</f>
        <v/>
      </c>
      <c r="V65" s="304" t="str">
        <f>IF(Input02!BT57&lt;&gt;"",Input02!BT57,"")</f>
        <v/>
      </c>
      <c r="W65" s="304" t="str">
        <f>IF(Input02!BU57&lt;&gt;"",Input02!BU57,"")</f>
        <v/>
      </c>
    </row>
    <row r="66" spans="1:23" x14ac:dyDescent="0.35">
      <c r="A66" s="299">
        <f>IF(Input02!A58&lt;&gt;"",Input02!A58,"")</f>
        <v>53</v>
      </c>
      <c r="B66" s="30" t="str">
        <f>IF(Input02!B58&lt;&gt;"",Input02!B58,"")</f>
        <v/>
      </c>
      <c r="C66" s="299" t="str">
        <f>IF(Input02!C58&lt;&gt;"",Input02!C58,"")</f>
        <v/>
      </c>
      <c r="D66" s="302" t="str">
        <f>IF(Input02!BB58&lt;&gt;"",Input02!BB58,"")</f>
        <v/>
      </c>
      <c r="E66" s="302" t="str">
        <f>IF(Input02!BC58&lt;&gt;"",Input02!BC58,"")</f>
        <v/>
      </c>
      <c r="F66" s="302" t="str">
        <f>IF(Input02!BD58&lt;&gt;"",Input02!BD58,"")</f>
        <v/>
      </c>
      <c r="G66" s="302" t="str">
        <f>IF(Input02!BE58&lt;&gt;"",Input02!BE58,"")</f>
        <v/>
      </c>
      <c r="H66" s="302" t="str">
        <f>IF(Input02!BF58&lt;&gt;"",Input02!BF58,"")</f>
        <v/>
      </c>
      <c r="I66" s="302" t="str">
        <f>IF(Input02!BG58&lt;&gt;"",Input02!BG58,"")</f>
        <v/>
      </c>
      <c r="J66" s="302" t="str">
        <f>IF(Input02!BH58&lt;&gt;"",Input02!BH58,"")</f>
        <v/>
      </c>
      <c r="K66" s="302" t="str">
        <f>IF(Input02!BI58&lt;&gt;"",Input02!BI58,"")</f>
        <v/>
      </c>
      <c r="L66" s="302" t="str">
        <f>IF(Input02!BJ58&lt;&gt;"",Input02!BJ58,"")</f>
        <v/>
      </c>
      <c r="M66" s="302" t="str">
        <f>IF(Input02!BK58&lt;&gt;"",Input02!BK58,"")</f>
        <v/>
      </c>
      <c r="N66" s="302" t="str">
        <f>IF(Input02!BL58&lt;&gt;"",Input02!BL58,"")</f>
        <v/>
      </c>
      <c r="O66" s="302" t="str">
        <f>IF(Input02!BM58&lt;&gt;"",Input02!BM58,"")</f>
        <v/>
      </c>
      <c r="P66" s="302" t="str">
        <f>IF(Input02!BN58&lt;&gt;"",Input02!BN58,"")</f>
        <v/>
      </c>
      <c r="Q66" s="302" t="str">
        <f>IF(Input02!BO58&lt;&gt;"",Input02!BO58,"")</f>
        <v/>
      </c>
      <c r="R66" s="302" t="str">
        <f>IF(Input02!BP58&lt;&gt;"",Input02!BP58,"")</f>
        <v/>
      </c>
      <c r="S66" s="302" t="str">
        <f>IF(Input02!BQ58&lt;&gt;"",Input02!BQ58,"")</f>
        <v/>
      </c>
      <c r="T66" s="302" t="str">
        <f>IF(Input02!BR58&lt;&gt;"",Input02!BR58,"")</f>
        <v/>
      </c>
      <c r="U66" s="302" t="str">
        <f>IF(Input02!BS58&lt;&gt;"",Input02!BS58,"")</f>
        <v/>
      </c>
      <c r="V66" s="302" t="str">
        <f>IF(Input02!BT58&lt;&gt;"",Input02!BT58,"")</f>
        <v/>
      </c>
      <c r="W66" s="302" t="str">
        <f>IF(Input02!BU58&lt;&gt;"",Input02!BU58,"")</f>
        <v/>
      </c>
    </row>
    <row r="67" spans="1:23" x14ac:dyDescent="0.35">
      <c r="A67" s="300">
        <f>IF(Input02!A59&lt;&gt;"",Input02!A59,"")</f>
        <v>54</v>
      </c>
      <c r="B67" s="292" t="str">
        <f>IF(Input02!B59&lt;&gt;"",Input02!B59,"")</f>
        <v/>
      </c>
      <c r="C67" s="300" t="str">
        <f>IF(Input02!C59&lt;&gt;"",Input02!C59,"")</f>
        <v/>
      </c>
      <c r="D67" s="304" t="str">
        <f>IF(Input02!BB59&lt;&gt;"",Input02!BB59,"")</f>
        <v/>
      </c>
      <c r="E67" s="304" t="str">
        <f>IF(Input02!BC59&lt;&gt;"",Input02!BC59,"")</f>
        <v/>
      </c>
      <c r="F67" s="304" t="str">
        <f>IF(Input02!BD59&lt;&gt;"",Input02!BD59,"")</f>
        <v/>
      </c>
      <c r="G67" s="304" t="str">
        <f>IF(Input02!BE59&lt;&gt;"",Input02!BE59,"")</f>
        <v/>
      </c>
      <c r="H67" s="304" t="str">
        <f>IF(Input02!BF59&lt;&gt;"",Input02!BF59,"")</f>
        <v/>
      </c>
      <c r="I67" s="304" t="str">
        <f>IF(Input02!BG59&lt;&gt;"",Input02!BG59,"")</f>
        <v/>
      </c>
      <c r="J67" s="304" t="str">
        <f>IF(Input02!BH59&lt;&gt;"",Input02!BH59,"")</f>
        <v/>
      </c>
      <c r="K67" s="304" t="str">
        <f>IF(Input02!BI59&lt;&gt;"",Input02!BI59,"")</f>
        <v/>
      </c>
      <c r="L67" s="304" t="str">
        <f>IF(Input02!BJ59&lt;&gt;"",Input02!BJ59,"")</f>
        <v/>
      </c>
      <c r="M67" s="304" t="str">
        <f>IF(Input02!BK59&lt;&gt;"",Input02!BK59,"")</f>
        <v/>
      </c>
      <c r="N67" s="304" t="str">
        <f>IF(Input02!BL59&lt;&gt;"",Input02!BL59,"")</f>
        <v/>
      </c>
      <c r="O67" s="304" t="str">
        <f>IF(Input02!BM59&lt;&gt;"",Input02!BM59,"")</f>
        <v/>
      </c>
      <c r="P67" s="304" t="str">
        <f>IF(Input02!BN59&lt;&gt;"",Input02!BN59,"")</f>
        <v/>
      </c>
      <c r="Q67" s="304" t="str">
        <f>IF(Input02!BO59&lt;&gt;"",Input02!BO59,"")</f>
        <v/>
      </c>
      <c r="R67" s="304" t="str">
        <f>IF(Input02!BP59&lt;&gt;"",Input02!BP59,"")</f>
        <v/>
      </c>
      <c r="S67" s="304" t="str">
        <f>IF(Input02!BQ59&lt;&gt;"",Input02!BQ59,"")</f>
        <v/>
      </c>
      <c r="T67" s="304" t="str">
        <f>IF(Input02!BR59&lt;&gt;"",Input02!BR59,"")</f>
        <v/>
      </c>
      <c r="U67" s="304" t="str">
        <f>IF(Input02!BS59&lt;&gt;"",Input02!BS59,"")</f>
        <v/>
      </c>
      <c r="V67" s="304" t="str">
        <f>IF(Input02!BT59&lt;&gt;"",Input02!BT59,"")</f>
        <v/>
      </c>
      <c r="W67" s="304" t="str">
        <f>IF(Input02!BU59&lt;&gt;"",Input02!BU59,"")</f>
        <v/>
      </c>
    </row>
    <row r="68" spans="1:23" x14ac:dyDescent="0.35">
      <c r="A68" s="299">
        <f>IF(Input02!A60&lt;&gt;"",Input02!A60,"")</f>
        <v>55</v>
      </c>
      <c r="B68" s="30" t="str">
        <f>IF(Input02!B60&lt;&gt;"",Input02!B60,"")</f>
        <v/>
      </c>
      <c r="C68" s="299" t="str">
        <f>IF(Input02!C60&lt;&gt;"",Input02!C60,"")</f>
        <v/>
      </c>
      <c r="D68" s="302" t="str">
        <f>IF(Input02!BB60&lt;&gt;"",Input02!BB60,"")</f>
        <v/>
      </c>
      <c r="E68" s="302" t="str">
        <f>IF(Input02!BC60&lt;&gt;"",Input02!BC60,"")</f>
        <v/>
      </c>
      <c r="F68" s="302" t="str">
        <f>IF(Input02!BD60&lt;&gt;"",Input02!BD60,"")</f>
        <v/>
      </c>
      <c r="G68" s="302" t="str">
        <f>IF(Input02!BE60&lt;&gt;"",Input02!BE60,"")</f>
        <v/>
      </c>
      <c r="H68" s="302" t="str">
        <f>IF(Input02!BF60&lt;&gt;"",Input02!BF60,"")</f>
        <v/>
      </c>
      <c r="I68" s="302" t="str">
        <f>IF(Input02!BG60&lt;&gt;"",Input02!BG60,"")</f>
        <v/>
      </c>
      <c r="J68" s="302" t="str">
        <f>IF(Input02!BH60&lt;&gt;"",Input02!BH60,"")</f>
        <v/>
      </c>
      <c r="K68" s="302" t="str">
        <f>IF(Input02!BI60&lt;&gt;"",Input02!BI60,"")</f>
        <v/>
      </c>
      <c r="L68" s="302" t="str">
        <f>IF(Input02!BJ60&lt;&gt;"",Input02!BJ60,"")</f>
        <v/>
      </c>
      <c r="M68" s="302" t="str">
        <f>IF(Input02!BK60&lt;&gt;"",Input02!BK60,"")</f>
        <v/>
      </c>
      <c r="N68" s="302" t="str">
        <f>IF(Input02!BL60&lt;&gt;"",Input02!BL60,"")</f>
        <v/>
      </c>
      <c r="O68" s="302" t="str">
        <f>IF(Input02!BM60&lt;&gt;"",Input02!BM60,"")</f>
        <v/>
      </c>
      <c r="P68" s="302" t="str">
        <f>IF(Input02!BN60&lt;&gt;"",Input02!BN60,"")</f>
        <v/>
      </c>
      <c r="Q68" s="302" t="str">
        <f>IF(Input02!BO60&lt;&gt;"",Input02!BO60,"")</f>
        <v/>
      </c>
      <c r="R68" s="302" t="str">
        <f>IF(Input02!BP60&lt;&gt;"",Input02!BP60,"")</f>
        <v/>
      </c>
      <c r="S68" s="302" t="str">
        <f>IF(Input02!BQ60&lt;&gt;"",Input02!BQ60,"")</f>
        <v/>
      </c>
      <c r="T68" s="302" t="str">
        <f>IF(Input02!BR60&lt;&gt;"",Input02!BR60,"")</f>
        <v/>
      </c>
      <c r="U68" s="302" t="str">
        <f>IF(Input02!BS60&lt;&gt;"",Input02!BS60,"")</f>
        <v/>
      </c>
      <c r="V68" s="302" t="str">
        <f>IF(Input02!BT60&lt;&gt;"",Input02!BT60,"")</f>
        <v/>
      </c>
      <c r="W68" s="302" t="str">
        <f>IF(Input02!BU60&lt;&gt;"",Input02!BU60,"")</f>
        <v/>
      </c>
    </row>
    <row r="69" spans="1:23" x14ac:dyDescent="0.35">
      <c r="A69" s="300">
        <f>IF(Input02!A61&lt;&gt;"",Input02!A61,"")</f>
        <v>56</v>
      </c>
      <c r="B69" s="292" t="str">
        <f>IF(Input02!B61&lt;&gt;"",Input02!B61,"")</f>
        <v/>
      </c>
      <c r="C69" s="300" t="str">
        <f>IF(Input02!C61&lt;&gt;"",Input02!C61,"")</f>
        <v/>
      </c>
      <c r="D69" s="304" t="str">
        <f>IF(Input02!BB61&lt;&gt;"",Input02!BB61,"")</f>
        <v/>
      </c>
      <c r="E69" s="304" t="str">
        <f>IF(Input02!BC61&lt;&gt;"",Input02!BC61,"")</f>
        <v/>
      </c>
      <c r="F69" s="304" t="str">
        <f>IF(Input02!BD61&lt;&gt;"",Input02!BD61,"")</f>
        <v/>
      </c>
      <c r="G69" s="304" t="str">
        <f>IF(Input02!BE61&lt;&gt;"",Input02!BE61,"")</f>
        <v/>
      </c>
      <c r="H69" s="304" t="str">
        <f>IF(Input02!BF61&lt;&gt;"",Input02!BF61,"")</f>
        <v/>
      </c>
      <c r="I69" s="304" t="str">
        <f>IF(Input02!BG61&lt;&gt;"",Input02!BG61,"")</f>
        <v/>
      </c>
      <c r="J69" s="304" t="str">
        <f>IF(Input02!BH61&lt;&gt;"",Input02!BH61,"")</f>
        <v/>
      </c>
      <c r="K69" s="304" t="str">
        <f>IF(Input02!BI61&lt;&gt;"",Input02!BI61,"")</f>
        <v/>
      </c>
      <c r="L69" s="304" t="str">
        <f>IF(Input02!BJ61&lt;&gt;"",Input02!BJ61,"")</f>
        <v/>
      </c>
      <c r="M69" s="304" t="str">
        <f>IF(Input02!BK61&lt;&gt;"",Input02!BK61,"")</f>
        <v/>
      </c>
      <c r="N69" s="304" t="str">
        <f>IF(Input02!BL61&lt;&gt;"",Input02!BL61,"")</f>
        <v/>
      </c>
      <c r="O69" s="304" t="str">
        <f>IF(Input02!BM61&lt;&gt;"",Input02!BM61,"")</f>
        <v/>
      </c>
      <c r="P69" s="304" t="str">
        <f>IF(Input02!BN61&lt;&gt;"",Input02!BN61,"")</f>
        <v/>
      </c>
      <c r="Q69" s="304" t="str">
        <f>IF(Input02!BO61&lt;&gt;"",Input02!BO61,"")</f>
        <v/>
      </c>
      <c r="R69" s="304" t="str">
        <f>IF(Input02!BP61&lt;&gt;"",Input02!BP61,"")</f>
        <v/>
      </c>
      <c r="S69" s="304" t="str">
        <f>IF(Input02!BQ61&lt;&gt;"",Input02!BQ61,"")</f>
        <v/>
      </c>
      <c r="T69" s="304" t="str">
        <f>IF(Input02!BR61&lt;&gt;"",Input02!BR61,"")</f>
        <v/>
      </c>
      <c r="U69" s="304" t="str">
        <f>IF(Input02!BS61&lt;&gt;"",Input02!BS61,"")</f>
        <v/>
      </c>
      <c r="V69" s="304" t="str">
        <f>IF(Input02!BT61&lt;&gt;"",Input02!BT61,"")</f>
        <v/>
      </c>
      <c r="W69" s="304" t="str">
        <f>IF(Input02!BU61&lt;&gt;"",Input02!BU61,"")</f>
        <v/>
      </c>
    </row>
    <row r="70" spans="1:23" x14ac:dyDescent="0.35">
      <c r="A70" s="299">
        <f>IF(Input02!A62&lt;&gt;"",Input02!A62,"")</f>
        <v>57</v>
      </c>
      <c r="B70" s="30" t="str">
        <f>IF(Input02!B62&lt;&gt;"",Input02!B62,"")</f>
        <v/>
      </c>
      <c r="C70" s="299" t="str">
        <f>IF(Input02!C62&lt;&gt;"",Input02!C62,"")</f>
        <v/>
      </c>
      <c r="D70" s="302" t="str">
        <f>IF(Input02!BB62&lt;&gt;"",Input02!BB62,"")</f>
        <v/>
      </c>
      <c r="E70" s="302" t="str">
        <f>IF(Input02!BC62&lt;&gt;"",Input02!BC62,"")</f>
        <v/>
      </c>
      <c r="F70" s="302" t="str">
        <f>IF(Input02!BD62&lt;&gt;"",Input02!BD62,"")</f>
        <v/>
      </c>
      <c r="G70" s="302" t="str">
        <f>IF(Input02!BE62&lt;&gt;"",Input02!BE62,"")</f>
        <v/>
      </c>
      <c r="H70" s="302" t="str">
        <f>IF(Input02!BF62&lt;&gt;"",Input02!BF62,"")</f>
        <v/>
      </c>
      <c r="I70" s="302" t="str">
        <f>IF(Input02!BG62&lt;&gt;"",Input02!BG62,"")</f>
        <v/>
      </c>
      <c r="J70" s="302" t="str">
        <f>IF(Input02!BH62&lt;&gt;"",Input02!BH62,"")</f>
        <v/>
      </c>
      <c r="K70" s="302" t="str">
        <f>IF(Input02!BI62&lt;&gt;"",Input02!BI62,"")</f>
        <v/>
      </c>
      <c r="L70" s="302" t="str">
        <f>IF(Input02!BJ62&lt;&gt;"",Input02!BJ62,"")</f>
        <v/>
      </c>
      <c r="M70" s="302" t="str">
        <f>IF(Input02!BK62&lt;&gt;"",Input02!BK62,"")</f>
        <v/>
      </c>
      <c r="N70" s="302" t="str">
        <f>IF(Input02!BL62&lt;&gt;"",Input02!BL62,"")</f>
        <v/>
      </c>
      <c r="O70" s="302" t="str">
        <f>IF(Input02!BM62&lt;&gt;"",Input02!BM62,"")</f>
        <v/>
      </c>
      <c r="P70" s="302" t="str">
        <f>IF(Input02!BN62&lt;&gt;"",Input02!BN62,"")</f>
        <v/>
      </c>
      <c r="Q70" s="302" t="str">
        <f>IF(Input02!BO62&lt;&gt;"",Input02!BO62,"")</f>
        <v/>
      </c>
      <c r="R70" s="302" t="str">
        <f>IF(Input02!BP62&lt;&gt;"",Input02!BP62,"")</f>
        <v/>
      </c>
      <c r="S70" s="302" t="str">
        <f>IF(Input02!BQ62&lt;&gt;"",Input02!BQ62,"")</f>
        <v/>
      </c>
      <c r="T70" s="302" t="str">
        <f>IF(Input02!BR62&lt;&gt;"",Input02!BR62,"")</f>
        <v/>
      </c>
      <c r="U70" s="302" t="str">
        <f>IF(Input02!BS62&lt;&gt;"",Input02!BS62,"")</f>
        <v/>
      </c>
      <c r="V70" s="302" t="str">
        <f>IF(Input02!BT62&lt;&gt;"",Input02!BT62,"")</f>
        <v/>
      </c>
      <c r="W70" s="302" t="str">
        <f>IF(Input02!BU62&lt;&gt;"",Input02!BU62,"")</f>
        <v/>
      </c>
    </row>
    <row r="71" spans="1:23" x14ac:dyDescent="0.35">
      <c r="A71" s="300">
        <f>IF(Input02!A63&lt;&gt;"",Input02!A63,"")</f>
        <v>58</v>
      </c>
      <c r="B71" s="292" t="str">
        <f>IF(Input02!B63&lt;&gt;"",Input02!B63,"")</f>
        <v/>
      </c>
      <c r="C71" s="300" t="str">
        <f>IF(Input02!C63&lt;&gt;"",Input02!C63,"")</f>
        <v/>
      </c>
      <c r="D71" s="304" t="str">
        <f>IF(Input02!BB63&lt;&gt;"",Input02!BB63,"")</f>
        <v/>
      </c>
      <c r="E71" s="304" t="str">
        <f>IF(Input02!BC63&lt;&gt;"",Input02!BC63,"")</f>
        <v/>
      </c>
      <c r="F71" s="304" t="str">
        <f>IF(Input02!BD63&lt;&gt;"",Input02!BD63,"")</f>
        <v/>
      </c>
      <c r="G71" s="304" t="str">
        <f>IF(Input02!BE63&lt;&gt;"",Input02!BE63,"")</f>
        <v/>
      </c>
      <c r="H71" s="304" t="str">
        <f>IF(Input02!BF63&lt;&gt;"",Input02!BF63,"")</f>
        <v/>
      </c>
      <c r="I71" s="304" t="str">
        <f>IF(Input02!BG63&lt;&gt;"",Input02!BG63,"")</f>
        <v/>
      </c>
      <c r="J71" s="304" t="str">
        <f>IF(Input02!BH63&lt;&gt;"",Input02!BH63,"")</f>
        <v/>
      </c>
      <c r="K71" s="304" t="str">
        <f>IF(Input02!BI63&lt;&gt;"",Input02!BI63,"")</f>
        <v/>
      </c>
      <c r="L71" s="304" t="str">
        <f>IF(Input02!BJ63&lt;&gt;"",Input02!BJ63,"")</f>
        <v/>
      </c>
      <c r="M71" s="304" t="str">
        <f>IF(Input02!BK63&lt;&gt;"",Input02!BK63,"")</f>
        <v/>
      </c>
      <c r="N71" s="304" t="str">
        <f>IF(Input02!BL63&lt;&gt;"",Input02!BL63,"")</f>
        <v/>
      </c>
      <c r="O71" s="304" t="str">
        <f>IF(Input02!BM63&lt;&gt;"",Input02!BM63,"")</f>
        <v/>
      </c>
      <c r="P71" s="304" t="str">
        <f>IF(Input02!BN63&lt;&gt;"",Input02!BN63,"")</f>
        <v/>
      </c>
      <c r="Q71" s="304" t="str">
        <f>IF(Input02!BO63&lt;&gt;"",Input02!BO63,"")</f>
        <v/>
      </c>
      <c r="R71" s="304" t="str">
        <f>IF(Input02!BP63&lt;&gt;"",Input02!BP63,"")</f>
        <v/>
      </c>
      <c r="S71" s="304" t="str">
        <f>IF(Input02!BQ63&lt;&gt;"",Input02!BQ63,"")</f>
        <v/>
      </c>
      <c r="T71" s="304" t="str">
        <f>IF(Input02!BR63&lt;&gt;"",Input02!BR63,"")</f>
        <v/>
      </c>
      <c r="U71" s="304" t="str">
        <f>IF(Input02!BS63&lt;&gt;"",Input02!BS63,"")</f>
        <v/>
      </c>
      <c r="V71" s="304" t="str">
        <f>IF(Input02!BT63&lt;&gt;"",Input02!BT63,"")</f>
        <v/>
      </c>
      <c r="W71" s="304" t="str">
        <f>IF(Input02!BU63&lt;&gt;"",Input02!BU63,"")</f>
        <v/>
      </c>
    </row>
    <row r="72" spans="1:23" x14ac:dyDescent="0.35">
      <c r="A72" s="299">
        <f>IF(Input02!A64&lt;&gt;"",Input02!A64,"")</f>
        <v>59</v>
      </c>
      <c r="B72" s="30" t="str">
        <f>IF(Input02!B64&lt;&gt;"",Input02!B64,"")</f>
        <v/>
      </c>
      <c r="C72" s="299" t="str">
        <f>IF(Input02!C64&lt;&gt;"",Input02!C64,"")</f>
        <v/>
      </c>
      <c r="D72" s="302" t="str">
        <f>IF(Input02!BB64&lt;&gt;"",Input02!BB64,"")</f>
        <v/>
      </c>
      <c r="E72" s="302" t="str">
        <f>IF(Input02!BC64&lt;&gt;"",Input02!BC64,"")</f>
        <v/>
      </c>
      <c r="F72" s="302" t="str">
        <f>IF(Input02!BD64&lt;&gt;"",Input02!BD64,"")</f>
        <v/>
      </c>
      <c r="G72" s="302" t="str">
        <f>IF(Input02!BE64&lt;&gt;"",Input02!BE64,"")</f>
        <v/>
      </c>
      <c r="H72" s="302" t="str">
        <f>IF(Input02!BF64&lt;&gt;"",Input02!BF64,"")</f>
        <v/>
      </c>
      <c r="I72" s="302" t="str">
        <f>IF(Input02!BG64&lt;&gt;"",Input02!BG64,"")</f>
        <v/>
      </c>
      <c r="J72" s="302" t="str">
        <f>IF(Input02!BH64&lt;&gt;"",Input02!BH64,"")</f>
        <v/>
      </c>
      <c r="K72" s="302" t="str">
        <f>IF(Input02!BI64&lt;&gt;"",Input02!BI64,"")</f>
        <v/>
      </c>
      <c r="L72" s="302" t="str">
        <f>IF(Input02!BJ64&lt;&gt;"",Input02!BJ64,"")</f>
        <v/>
      </c>
      <c r="M72" s="302" t="str">
        <f>IF(Input02!BK64&lt;&gt;"",Input02!BK64,"")</f>
        <v/>
      </c>
      <c r="N72" s="302" t="str">
        <f>IF(Input02!BL64&lt;&gt;"",Input02!BL64,"")</f>
        <v/>
      </c>
      <c r="O72" s="302" t="str">
        <f>IF(Input02!BM64&lt;&gt;"",Input02!BM64,"")</f>
        <v/>
      </c>
      <c r="P72" s="302" t="str">
        <f>IF(Input02!BN64&lt;&gt;"",Input02!BN64,"")</f>
        <v/>
      </c>
      <c r="Q72" s="302" t="str">
        <f>IF(Input02!BO64&lt;&gt;"",Input02!BO64,"")</f>
        <v/>
      </c>
      <c r="R72" s="302" t="str">
        <f>IF(Input02!BP64&lt;&gt;"",Input02!BP64,"")</f>
        <v/>
      </c>
      <c r="S72" s="302" t="str">
        <f>IF(Input02!BQ64&lt;&gt;"",Input02!BQ64,"")</f>
        <v/>
      </c>
      <c r="T72" s="302" t="str">
        <f>IF(Input02!BR64&lt;&gt;"",Input02!BR64,"")</f>
        <v/>
      </c>
      <c r="U72" s="302" t="str">
        <f>IF(Input02!BS64&lt;&gt;"",Input02!BS64,"")</f>
        <v/>
      </c>
      <c r="V72" s="302" t="str">
        <f>IF(Input02!BT64&lt;&gt;"",Input02!BT64,"")</f>
        <v/>
      </c>
      <c r="W72" s="302" t="str">
        <f>IF(Input02!BU64&lt;&gt;"",Input02!BU64,"")</f>
        <v/>
      </c>
    </row>
    <row r="73" spans="1:23" x14ac:dyDescent="0.35">
      <c r="A73" s="300">
        <f>IF(Input02!A65&lt;&gt;"",Input02!A65,"")</f>
        <v>60</v>
      </c>
      <c r="B73" s="292" t="str">
        <f>IF(Input02!B65&lt;&gt;"",Input02!B65,"")</f>
        <v/>
      </c>
      <c r="C73" s="300" t="str">
        <f>IF(Input02!C65&lt;&gt;"",Input02!C65,"")</f>
        <v/>
      </c>
      <c r="D73" s="304" t="str">
        <f>IF(Input02!BB65&lt;&gt;"",Input02!BB65,"")</f>
        <v/>
      </c>
      <c r="E73" s="304" t="str">
        <f>IF(Input02!BC65&lt;&gt;"",Input02!BC65,"")</f>
        <v/>
      </c>
      <c r="F73" s="304" t="str">
        <f>IF(Input02!BD65&lt;&gt;"",Input02!BD65,"")</f>
        <v/>
      </c>
      <c r="G73" s="304" t="str">
        <f>IF(Input02!BE65&lt;&gt;"",Input02!BE65,"")</f>
        <v/>
      </c>
      <c r="H73" s="304" t="str">
        <f>IF(Input02!BF65&lt;&gt;"",Input02!BF65,"")</f>
        <v/>
      </c>
      <c r="I73" s="304" t="str">
        <f>IF(Input02!BG65&lt;&gt;"",Input02!BG65,"")</f>
        <v/>
      </c>
      <c r="J73" s="304" t="str">
        <f>IF(Input02!BH65&lt;&gt;"",Input02!BH65,"")</f>
        <v/>
      </c>
      <c r="K73" s="304" t="str">
        <f>IF(Input02!BI65&lt;&gt;"",Input02!BI65,"")</f>
        <v/>
      </c>
      <c r="L73" s="304" t="str">
        <f>IF(Input02!BJ65&lt;&gt;"",Input02!BJ65,"")</f>
        <v/>
      </c>
      <c r="M73" s="304" t="str">
        <f>IF(Input02!BK65&lt;&gt;"",Input02!BK65,"")</f>
        <v/>
      </c>
      <c r="N73" s="304" t="str">
        <f>IF(Input02!BL65&lt;&gt;"",Input02!BL65,"")</f>
        <v/>
      </c>
      <c r="O73" s="304" t="str">
        <f>IF(Input02!BM65&lt;&gt;"",Input02!BM65,"")</f>
        <v/>
      </c>
      <c r="P73" s="304" t="str">
        <f>IF(Input02!BN65&lt;&gt;"",Input02!BN65,"")</f>
        <v/>
      </c>
      <c r="Q73" s="304" t="str">
        <f>IF(Input02!BO65&lt;&gt;"",Input02!BO65,"")</f>
        <v/>
      </c>
      <c r="R73" s="304" t="str">
        <f>IF(Input02!BP65&lt;&gt;"",Input02!BP65,"")</f>
        <v/>
      </c>
      <c r="S73" s="304" t="str">
        <f>IF(Input02!BQ65&lt;&gt;"",Input02!BQ65,"")</f>
        <v/>
      </c>
      <c r="T73" s="304" t="str">
        <f>IF(Input02!BR65&lt;&gt;"",Input02!BR65,"")</f>
        <v/>
      </c>
      <c r="U73" s="304" t="str">
        <f>IF(Input02!BS65&lt;&gt;"",Input02!BS65,"")</f>
        <v/>
      </c>
      <c r="V73" s="304" t="str">
        <f>IF(Input02!BT65&lt;&gt;"",Input02!BT65,"")</f>
        <v/>
      </c>
      <c r="W73" s="304" t="str">
        <f>IF(Input02!BU65&lt;&gt;"",Input02!BU65,"")</f>
        <v/>
      </c>
    </row>
    <row r="74" spans="1:23" x14ac:dyDescent="0.35">
      <c r="A74" s="299">
        <f>IF(Input02!A66&lt;&gt;"",Input02!A66,"")</f>
        <v>61</v>
      </c>
      <c r="B74" s="30" t="str">
        <f>IF(Input02!B66&lt;&gt;"",Input02!B66,"")</f>
        <v/>
      </c>
      <c r="C74" s="299" t="str">
        <f>IF(Input02!C66&lt;&gt;"",Input02!C66,"")</f>
        <v/>
      </c>
      <c r="D74" s="302" t="str">
        <f>IF(Input02!BB66&lt;&gt;"",Input02!BB66,"")</f>
        <v/>
      </c>
      <c r="E74" s="302" t="str">
        <f>IF(Input02!BC66&lt;&gt;"",Input02!BC66,"")</f>
        <v/>
      </c>
      <c r="F74" s="302" t="str">
        <f>IF(Input02!BD66&lt;&gt;"",Input02!BD66,"")</f>
        <v/>
      </c>
      <c r="G74" s="302" t="str">
        <f>IF(Input02!BE66&lt;&gt;"",Input02!BE66,"")</f>
        <v/>
      </c>
      <c r="H74" s="302" t="str">
        <f>IF(Input02!BF66&lt;&gt;"",Input02!BF66,"")</f>
        <v/>
      </c>
      <c r="I74" s="302" t="str">
        <f>IF(Input02!BG66&lt;&gt;"",Input02!BG66,"")</f>
        <v/>
      </c>
      <c r="J74" s="302" t="str">
        <f>IF(Input02!BH66&lt;&gt;"",Input02!BH66,"")</f>
        <v/>
      </c>
      <c r="K74" s="302" t="str">
        <f>IF(Input02!BI66&lt;&gt;"",Input02!BI66,"")</f>
        <v/>
      </c>
      <c r="L74" s="302" t="str">
        <f>IF(Input02!BJ66&lt;&gt;"",Input02!BJ66,"")</f>
        <v/>
      </c>
      <c r="M74" s="302" t="str">
        <f>IF(Input02!BK66&lt;&gt;"",Input02!BK66,"")</f>
        <v/>
      </c>
      <c r="N74" s="302" t="str">
        <f>IF(Input02!BL66&lt;&gt;"",Input02!BL66,"")</f>
        <v/>
      </c>
      <c r="O74" s="302" t="str">
        <f>IF(Input02!BM66&lt;&gt;"",Input02!BM66,"")</f>
        <v/>
      </c>
      <c r="P74" s="302" t="str">
        <f>IF(Input02!BN66&lt;&gt;"",Input02!BN66,"")</f>
        <v/>
      </c>
      <c r="Q74" s="302" t="str">
        <f>IF(Input02!BO66&lt;&gt;"",Input02!BO66,"")</f>
        <v/>
      </c>
      <c r="R74" s="302" t="str">
        <f>IF(Input02!BP66&lt;&gt;"",Input02!BP66,"")</f>
        <v/>
      </c>
      <c r="S74" s="302" t="str">
        <f>IF(Input02!BQ66&lt;&gt;"",Input02!BQ66,"")</f>
        <v/>
      </c>
      <c r="T74" s="302" t="str">
        <f>IF(Input02!BR66&lt;&gt;"",Input02!BR66,"")</f>
        <v/>
      </c>
      <c r="U74" s="302" t="str">
        <f>IF(Input02!BS66&lt;&gt;"",Input02!BS66,"")</f>
        <v/>
      </c>
      <c r="V74" s="302" t="str">
        <f>IF(Input02!BT66&lt;&gt;"",Input02!BT66,"")</f>
        <v/>
      </c>
      <c r="W74" s="302" t="str">
        <f>IF(Input02!BU66&lt;&gt;"",Input02!BU66,"")</f>
        <v/>
      </c>
    </row>
    <row r="75" spans="1:23" x14ac:dyDescent="0.35">
      <c r="A75" s="300">
        <f>IF(Input02!A67&lt;&gt;"",Input02!A67,"")</f>
        <v>62</v>
      </c>
      <c r="B75" s="292" t="str">
        <f>IF(Input02!B67&lt;&gt;"",Input02!B67,"")</f>
        <v/>
      </c>
      <c r="C75" s="300" t="str">
        <f>IF(Input02!C67&lt;&gt;"",Input02!C67,"")</f>
        <v/>
      </c>
      <c r="D75" s="304" t="str">
        <f>IF(Input02!BB67&lt;&gt;"",Input02!BB67,"")</f>
        <v/>
      </c>
      <c r="E75" s="304" t="str">
        <f>IF(Input02!BC67&lt;&gt;"",Input02!BC67,"")</f>
        <v/>
      </c>
      <c r="F75" s="304" t="str">
        <f>IF(Input02!BD67&lt;&gt;"",Input02!BD67,"")</f>
        <v/>
      </c>
      <c r="G75" s="304" t="str">
        <f>IF(Input02!BE67&lt;&gt;"",Input02!BE67,"")</f>
        <v/>
      </c>
      <c r="H75" s="304" t="str">
        <f>IF(Input02!BF67&lt;&gt;"",Input02!BF67,"")</f>
        <v/>
      </c>
      <c r="I75" s="304" t="str">
        <f>IF(Input02!BG67&lt;&gt;"",Input02!BG67,"")</f>
        <v/>
      </c>
      <c r="J75" s="304" t="str">
        <f>IF(Input02!BH67&lt;&gt;"",Input02!BH67,"")</f>
        <v/>
      </c>
      <c r="K75" s="304" t="str">
        <f>IF(Input02!BI67&lt;&gt;"",Input02!BI67,"")</f>
        <v/>
      </c>
      <c r="L75" s="304" t="str">
        <f>IF(Input02!BJ67&lt;&gt;"",Input02!BJ67,"")</f>
        <v/>
      </c>
      <c r="M75" s="304" t="str">
        <f>IF(Input02!BK67&lt;&gt;"",Input02!BK67,"")</f>
        <v/>
      </c>
      <c r="N75" s="304" t="str">
        <f>IF(Input02!BL67&lt;&gt;"",Input02!BL67,"")</f>
        <v/>
      </c>
      <c r="O75" s="304" t="str">
        <f>IF(Input02!BM67&lt;&gt;"",Input02!BM67,"")</f>
        <v/>
      </c>
      <c r="P75" s="304" t="str">
        <f>IF(Input02!BN67&lt;&gt;"",Input02!BN67,"")</f>
        <v/>
      </c>
      <c r="Q75" s="304" t="str">
        <f>IF(Input02!BO67&lt;&gt;"",Input02!BO67,"")</f>
        <v/>
      </c>
      <c r="R75" s="304" t="str">
        <f>IF(Input02!BP67&lt;&gt;"",Input02!BP67,"")</f>
        <v/>
      </c>
      <c r="S75" s="304" t="str">
        <f>IF(Input02!BQ67&lt;&gt;"",Input02!BQ67,"")</f>
        <v/>
      </c>
      <c r="T75" s="304" t="str">
        <f>IF(Input02!BR67&lt;&gt;"",Input02!BR67,"")</f>
        <v/>
      </c>
      <c r="U75" s="304" t="str">
        <f>IF(Input02!BS67&lt;&gt;"",Input02!BS67,"")</f>
        <v/>
      </c>
      <c r="V75" s="304" t="str">
        <f>IF(Input02!BT67&lt;&gt;"",Input02!BT67,"")</f>
        <v/>
      </c>
      <c r="W75" s="304" t="str">
        <f>IF(Input02!BU67&lt;&gt;"",Input02!BU67,"")</f>
        <v/>
      </c>
    </row>
    <row r="76" spans="1:23" x14ac:dyDescent="0.35">
      <c r="A76" s="299">
        <f>IF(Input02!A68&lt;&gt;"",Input02!A68,"")</f>
        <v>63</v>
      </c>
      <c r="B76" s="30" t="str">
        <f>IF(Input02!B68&lt;&gt;"",Input02!B68,"")</f>
        <v/>
      </c>
      <c r="C76" s="299" t="str">
        <f>IF(Input02!C68&lt;&gt;"",Input02!C68,"")</f>
        <v/>
      </c>
      <c r="D76" s="302" t="str">
        <f>IF(Input02!BB68&lt;&gt;"",Input02!BB68,"")</f>
        <v/>
      </c>
      <c r="E76" s="302" t="str">
        <f>IF(Input02!BC68&lt;&gt;"",Input02!BC68,"")</f>
        <v/>
      </c>
      <c r="F76" s="302" t="str">
        <f>IF(Input02!BD68&lt;&gt;"",Input02!BD68,"")</f>
        <v/>
      </c>
      <c r="G76" s="302" t="str">
        <f>IF(Input02!BE68&lt;&gt;"",Input02!BE68,"")</f>
        <v/>
      </c>
      <c r="H76" s="302" t="str">
        <f>IF(Input02!BF68&lt;&gt;"",Input02!BF68,"")</f>
        <v/>
      </c>
      <c r="I76" s="302" t="str">
        <f>IF(Input02!BG68&lt;&gt;"",Input02!BG68,"")</f>
        <v/>
      </c>
      <c r="J76" s="302" t="str">
        <f>IF(Input02!BH68&lt;&gt;"",Input02!BH68,"")</f>
        <v/>
      </c>
      <c r="K76" s="302" t="str">
        <f>IF(Input02!BI68&lt;&gt;"",Input02!BI68,"")</f>
        <v/>
      </c>
      <c r="L76" s="302" t="str">
        <f>IF(Input02!BJ68&lt;&gt;"",Input02!BJ68,"")</f>
        <v/>
      </c>
      <c r="M76" s="302" t="str">
        <f>IF(Input02!BK68&lt;&gt;"",Input02!BK68,"")</f>
        <v/>
      </c>
      <c r="N76" s="302" t="str">
        <f>IF(Input02!BL68&lt;&gt;"",Input02!BL68,"")</f>
        <v/>
      </c>
      <c r="O76" s="302" t="str">
        <f>IF(Input02!BM68&lt;&gt;"",Input02!BM68,"")</f>
        <v/>
      </c>
      <c r="P76" s="302" t="str">
        <f>IF(Input02!BN68&lt;&gt;"",Input02!BN68,"")</f>
        <v/>
      </c>
      <c r="Q76" s="302" t="str">
        <f>IF(Input02!BO68&lt;&gt;"",Input02!BO68,"")</f>
        <v/>
      </c>
      <c r="R76" s="302" t="str">
        <f>IF(Input02!BP68&lt;&gt;"",Input02!BP68,"")</f>
        <v/>
      </c>
      <c r="S76" s="302" t="str">
        <f>IF(Input02!BQ68&lt;&gt;"",Input02!BQ68,"")</f>
        <v/>
      </c>
      <c r="T76" s="302" t="str">
        <f>IF(Input02!BR68&lt;&gt;"",Input02!BR68,"")</f>
        <v/>
      </c>
      <c r="U76" s="302" t="str">
        <f>IF(Input02!BS68&lt;&gt;"",Input02!BS68,"")</f>
        <v/>
      </c>
      <c r="V76" s="302" t="str">
        <f>IF(Input02!BT68&lt;&gt;"",Input02!BT68,"")</f>
        <v/>
      </c>
      <c r="W76" s="302" t="str">
        <f>IF(Input02!BU68&lt;&gt;"",Input02!BU68,"")</f>
        <v/>
      </c>
    </row>
    <row r="77" spans="1:23" x14ac:dyDescent="0.35">
      <c r="A77" s="300">
        <f>IF(Input02!A69&lt;&gt;"",Input02!A69,"")</f>
        <v>64</v>
      </c>
      <c r="B77" s="292" t="str">
        <f>IF(Input02!B69&lt;&gt;"",Input02!B69,"")</f>
        <v/>
      </c>
      <c r="C77" s="300" t="str">
        <f>IF(Input02!C69&lt;&gt;"",Input02!C69,"")</f>
        <v/>
      </c>
      <c r="D77" s="304" t="str">
        <f>IF(Input02!BB69&lt;&gt;"",Input02!BB69,"")</f>
        <v/>
      </c>
      <c r="E77" s="304" t="str">
        <f>IF(Input02!BC69&lt;&gt;"",Input02!BC69,"")</f>
        <v/>
      </c>
      <c r="F77" s="304" t="str">
        <f>IF(Input02!BD69&lt;&gt;"",Input02!BD69,"")</f>
        <v/>
      </c>
      <c r="G77" s="304" t="str">
        <f>IF(Input02!BE69&lt;&gt;"",Input02!BE69,"")</f>
        <v/>
      </c>
      <c r="H77" s="304" t="str">
        <f>IF(Input02!BF69&lt;&gt;"",Input02!BF69,"")</f>
        <v/>
      </c>
      <c r="I77" s="304" t="str">
        <f>IF(Input02!BG69&lt;&gt;"",Input02!BG69,"")</f>
        <v/>
      </c>
      <c r="J77" s="304" t="str">
        <f>IF(Input02!BH69&lt;&gt;"",Input02!BH69,"")</f>
        <v/>
      </c>
      <c r="K77" s="304" t="str">
        <f>IF(Input02!BI69&lt;&gt;"",Input02!BI69,"")</f>
        <v/>
      </c>
      <c r="L77" s="304" t="str">
        <f>IF(Input02!BJ69&lt;&gt;"",Input02!BJ69,"")</f>
        <v/>
      </c>
      <c r="M77" s="304" t="str">
        <f>IF(Input02!BK69&lt;&gt;"",Input02!BK69,"")</f>
        <v/>
      </c>
      <c r="N77" s="304" t="str">
        <f>IF(Input02!BL69&lt;&gt;"",Input02!BL69,"")</f>
        <v/>
      </c>
      <c r="O77" s="304" t="str">
        <f>IF(Input02!BM69&lt;&gt;"",Input02!BM69,"")</f>
        <v/>
      </c>
      <c r="P77" s="304" t="str">
        <f>IF(Input02!BN69&lt;&gt;"",Input02!BN69,"")</f>
        <v/>
      </c>
      <c r="Q77" s="304" t="str">
        <f>IF(Input02!BO69&lt;&gt;"",Input02!BO69,"")</f>
        <v/>
      </c>
      <c r="R77" s="304" t="str">
        <f>IF(Input02!BP69&lt;&gt;"",Input02!BP69,"")</f>
        <v/>
      </c>
      <c r="S77" s="304" t="str">
        <f>IF(Input02!BQ69&lt;&gt;"",Input02!BQ69,"")</f>
        <v/>
      </c>
      <c r="T77" s="304" t="str">
        <f>IF(Input02!BR69&lt;&gt;"",Input02!BR69,"")</f>
        <v/>
      </c>
      <c r="U77" s="304" t="str">
        <f>IF(Input02!BS69&lt;&gt;"",Input02!BS69,"")</f>
        <v/>
      </c>
      <c r="V77" s="304" t="str">
        <f>IF(Input02!BT69&lt;&gt;"",Input02!BT69,"")</f>
        <v/>
      </c>
      <c r="W77" s="304" t="str">
        <f>IF(Input02!BU69&lt;&gt;"",Input02!BU69,"")</f>
        <v/>
      </c>
    </row>
    <row r="78" spans="1:23" x14ac:dyDescent="0.35">
      <c r="A78" s="299">
        <f>IF(Input02!A70&lt;&gt;"",Input02!A70,"")</f>
        <v>65</v>
      </c>
      <c r="B78" s="30" t="str">
        <f>IF(Input02!B70&lt;&gt;"",Input02!B70,"")</f>
        <v/>
      </c>
      <c r="C78" s="299" t="str">
        <f>IF(Input02!C70&lt;&gt;"",Input02!C70,"")</f>
        <v/>
      </c>
      <c r="D78" s="302" t="str">
        <f>IF(Input02!BB70&lt;&gt;"",Input02!BB70,"")</f>
        <v/>
      </c>
      <c r="E78" s="302" t="str">
        <f>IF(Input02!BC70&lt;&gt;"",Input02!BC70,"")</f>
        <v/>
      </c>
      <c r="F78" s="302" t="str">
        <f>IF(Input02!BD70&lt;&gt;"",Input02!BD70,"")</f>
        <v/>
      </c>
      <c r="G78" s="302" t="str">
        <f>IF(Input02!BE70&lt;&gt;"",Input02!BE70,"")</f>
        <v/>
      </c>
      <c r="H78" s="302" t="str">
        <f>IF(Input02!BF70&lt;&gt;"",Input02!BF70,"")</f>
        <v/>
      </c>
      <c r="I78" s="302" t="str">
        <f>IF(Input02!BG70&lt;&gt;"",Input02!BG70,"")</f>
        <v/>
      </c>
      <c r="J78" s="302" t="str">
        <f>IF(Input02!BH70&lt;&gt;"",Input02!BH70,"")</f>
        <v/>
      </c>
      <c r="K78" s="302" t="str">
        <f>IF(Input02!BI70&lt;&gt;"",Input02!BI70,"")</f>
        <v/>
      </c>
      <c r="L78" s="302" t="str">
        <f>IF(Input02!BJ70&lt;&gt;"",Input02!BJ70,"")</f>
        <v/>
      </c>
      <c r="M78" s="302" t="str">
        <f>IF(Input02!BK70&lt;&gt;"",Input02!BK70,"")</f>
        <v/>
      </c>
      <c r="N78" s="302" t="str">
        <f>IF(Input02!BL70&lt;&gt;"",Input02!BL70,"")</f>
        <v/>
      </c>
      <c r="O78" s="302" t="str">
        <f>IF(Input02!BM70&lt;&gt;"",Input02!BM70,"")</f>
        <v/>
      </c>
      <c r="P78" s="302" t="str">
        <f>IF(Input02!BN70&lt;&gt;"",Input02!BN70,"")</f>
        <v/>
      </c>
      <c r="Q78" s="302" t="str">
        <f>IF(Input02!BO70&lt;&gt;"",Input02!BO70,"")</f>
        <v/>
      </c>
      <c r="R78" s="302" t="str">
        <f>IF(Input02!BP70&lt;&gt;"",Input02!BP70,"")</f>
        <v/>
      </c>
      <c r="S78" s="302" t="str">
        <f>IF(Input02!BQ70&lt;&gt;"",Input02!BQ70,"")</f>
        <v/>
      </c>
      <c r="T78" s="302" t="str">
        <f>IF(Input02!BR70&lt;&gt;"",Input02!BR70,"")</f>
        <v/>
      </c>
      <c r="U78" s="302" t="str">
        <f>IF(Input02!BS70&lt;&gt;"",Input02!BS70,"")</f>
        <v/>
      </c>
      <c r="V78" s="302" t="str">
        <f>IF(Input02!BT70&lt;&gt;"",Input02!BT70,"")</f>
        <v/>
      </c>
      <c r="W78" s="302" t="str">
        <f>IF(Input02!BU70&lt;&gt;"",Input02!BU70,"")</f>
        <v/>
      </c>
    </row>
    <row r="79" spans="1:23" x14ac:dyDescent="0.35">
      <c r="A79" s="300">
        <f>IF(Input02!A71&lt;&gt;"",Input02!A71,"")</f>
        <v>66</v>
      </c>
      <c r="B79" s="292" t="str">
        <f>IF(Input02!B71&lt;&gt;"",Input02!B71,"")</f>
        <v/>
      </c>
      <c r="C79" s="300" t="str">
        <f>IF(Input02!C71&lt;&gt;"",Input02!C71,"")</f>
        <v/>
      </c>
      <c r="D79" s="304" t="str">
        <f>IF(Input02!BB71&lt;&gt;"",Input02!BB71,"")</f>
        <v/>
      </c>
      <c r="E79" s="304" t="str">
        <f>IF(Input02!BC71&lt;&gt;"",Input02!BC71,"")</f>
        <v/>
      </c>
      <c r="F79" s="304" t="str">
        <f>IF(Input02!BD71&lt;&gt;"",Input02!BD71,"")</f>
        <v/>
      </c>
      <c r="G79" s="304" t="str">
        <f>IF(Input02!BE71&lt;&gt;"",Input02!BE71,"")</f>
        <v/>
      </c>
      <c r="H79" s="304" t="str">
        <f>IF(Input02!BF71&lt;&gt;"",Input02!BF71,"")</f>
        <v/>
      </c>
      <c r="I79" s="304" t="str">
        <f>IF(Input02!BG71&lt;&gt;"",Input02!BG71,"")</f>
        <v/>
      </c>
      <c r="J79" s="304" t="str">
        <f>IF(Input02!BH71&lt;&gt;"",Input02!BH71,"")</f>
        <v/>
      </c>
      <c r="K79" s="304" t="str">
        <f>IF(Input02!BI71&lt;&gt;"",Input02!BI71,"")</f>
        <v/>
      </c>
      <c r="L79" s="304" t="str">
        <f>IF(Input02!BJ71&lt;&gt;"",Input02!BJ71,"")</f>
        <v/>
      </c>
      <c r="M79" s="304" t="str">
        <f>IF(Input02!BK71&lt;&gt;"",Input02!BK71,"")</f>
        <v/>
      </c>
      <c r="N79" s="304" t="str">
        <f>IF(Input02!BL71&lt;&gt;"",Input02!BL71,"")</f>
        <v/>
      </c>
      <c r="O79" s="304" t="str">
        <f>IF(Input02!BM71&lt;&gt;"",Input02!BM71,"")</f>
        <v/>
      </c>
      <c r="P79" s="304" t="str">
        <f>IF(Input02!BN71&lt;&gt;"",Input02!BN71,"")</f>
        <v/>
      </c>
      <c r="Q79" s="304" t="str">
        <f>IF(Input02!BO71&lt;&gt;"",Input02!BO71,"")</f>
        <v/>
      </c>
      <c r="R79" s="304" t="str">
        <f>IF(Input02!BP71&lt;&gt;"",Input02!BP71,"")</f>
        <v/>
      </c>
      <c r="S79" s="304" t="str">
        <f>IF(Input02!BQ71&lt;&gt;"",Input02!BQ71,"")</f>
        <v/>
      </c>
      <c r="T79" s="304" t="str">
        <f>IF(Input02!BR71&lt;&gt;"",Input02!BR71,"")</f>
        <v/>
      </c>
      <c r="U79" s="304" t="str">
        <f>IF(Input02!BS71&lt;&gt;"",Input02!BS71,"")</f>
        <v/>
      </c>
      <c r="V79" s="304" t="str">
        <f>IF(Input02!BT71&lt;&gt;"",Input02!BT71,"")</f>
        <v/>
      </c>
      <c r="W79" s="304" t="str">
        <f>IF(Input02!BU71&lt;&gt;"",Input02!BU71,"")</f>
        <v/>
      </c>
    </row>
    <row r="80" spans="1:23" x14ac:dyDescent="0.35">
      <c r="A80" s="299">
        <f>IF(Input02!A72&lt;&gt;"",Input02!A72,"")</f>
        <v>67</v>
      </c>
      <c r="B80" s="30" t="str">
        <f>IF(Input02!B72&lt;&gt;"",Input02!B72,"")</f>
        <v/>
      </c>
      <c r="C80" s="299" t="str">
        <f>IF(Input02!C72&lt;&gt;"",Input02!C72,"")</f>
        <v/>
      </c>
      <c r="D80" s="302" t="str">
        <f>IF(Input02!BB72&lt;&gt;"",Input02!BB72,"")</f>
        <v/>
      </c>
      <c r="E80" s="302" t="str">
        <f>IF(Input02!BC72&lt;&gt;"",Input02!BC72,"")</f>
        <v/>
      </c>
      <c r="F80" s="302" t="str">
        <f>IF(Input02!BD72&lt;&gt;"",Input02!BD72,"")</f>
        <v/>
      </c>
      <c r="G80" s="302" t="str">
        <f>IF(Input02!BE72&lt;&gt;"",Input02!BE72,"")</f>
        <v/>
      </c>
      <c r="H80" s="302" t="str">
        <f>IF(Input02!BF72&lt;&gt;"",Input02!BF72,"")</f>
        <v/>
      </c>
      <c r="I80" s="302" t="str">
        <f>IF(Input02!BG72&lt;&gt;"",Input02!BG72,"")</f>
        <v/>
      </c>
      <c r="J80" s="302" t="str">
        <f>IF(Input02!BH72&lt;&gt;"",Input02!BH72,"")</f>
        <v/>
      </c>
      <c r="K80" s="302" t="str">
        <f>IF(Input02!BI72&lt;&gt;"",Input02!BI72,"")</f>
        <v/>
      </c>
      <c r="L80" s="302" t="str">
        <f>IF(Input02!BJ72&lt;&gt;"",Input02!BJ72,"")</f>
        <v/>
      </c>
      <c r="M80" s="302" t="str">
        <f>IF(Input02!BK72&lt;&gt;"",Input02!BK72,"")</f>
        <v/>
      </c>
      <c r="N80" s="302" t="str">
        <f>IF(Input02!BL72&lt;&gt;"",Input02!BL72,"")</f>
        <v/>
      </c>
      <c r="O80" s="302" t="str">
        <f>IF(Input02!BM72&lt;&gt;"",Input02!BM72,"")</f>
        <v/>
      </c>
      <c r="P80" s="302" t="str">
        <f>IF(Input02!BN72&lt;&gt;"",Input02!BN72,"")</f>
        <v/>
      </c>
      <c r="Q80" s="302" t="str">
        <f>IF(Input02!BO72&lt;&gt;"",Input02!BO72,"")</f>
        <v/>
      </c>
      <c r="R80" s="302" t="str">
        <f>IF(Input02!BP72&lt;&gt;"",Input02!BP72,"")</f>
        <v/>
      </c>
      <c r="S80" s="302" t="str">
        <f>IF(Input02!BQ72&lt;&gt;"",Input02!BQ72,"")</f>
        <v/>
      </c>
      <c r="T80" s="302" t="str">
        <f>IF(Input02!BR72&lt;&gt;"",Input02!BR72,"")</f>
        <v/>
      </c>
      <c r="U80" s="302" t="str">
        <f>IF(Input02!BS72&lt;&gt;"",Input02!BS72,"")</f>
        <v/>
      </c>
      <c r="V80" s="302" t="str">
        <f>IF(Input02!BT72&lt;&gt;"",Input02!BT72,"")</f>
        <v/>
      </c>
      <c r="W80" s="302" t="str">
        <f>IF(Input02!BU72&lt;&gt;"",Input02!BU72,"")</f>
        <v/>
      </c>
    </row>
    <row r="81" spans="1:23" x14ac:dyDescent="0.35">
      <c r="A81" s="300">
        <f>IF(Input02!A73&lt;&gt;"",Input02!A73,"")</f>
        <v>68</v>
      </c>
      <c r="B81" s="292" t="str">
        <f>IF(Input02!B73&lt;&gt;"",Input02!B73,"")</f>
        <v/>
      </c>
      <c r="C81" s="300" t="str">
        <f>IF(Input02!C73&lt;&gt;"",Input02!C73,"")</f>
        <v/>
      </c>
      <c r="D81" s="304" t="str">
        <f>IF(Input02!BB73&lt;&gt;"",Input02!BB73,"")</f>
        <v/>
      </c>
      <c r="E81" s="304" t="str">
        <f>IF(Input02!BC73&lt;&gt;"",Input02!BC73,"")</f>
        <v/>
      </c>
      <c r="F81" s="304" t="str">
        <f>IF(Input02!BD73&lt;&gt;"",Input02!BD73,"")</f>
        <v/>
      </c>
      <c r="G81" s="304" t="str">
        <f>IF(Input02!BE73&lt;&gt;"",Input02!BE73,"")</f>
        <v/>
      </c>
      <c r="H81" s="304" t="str">
        <f>IF(Input02!BF73&lt;&gt;"",Input02!BF73,"")</f>
        <v/>
      </c>
      <c r="I81" s="304" t="str">
        <f>IF(Input02!BG73&lt;&gt;"",Input02!BG73,"")</f>
        <v/>
      </c>
      <c r="J81" s="304" t="str">
        <f>IF(Input02!BH73&lt;&gt;"",Input02!BH73,"")</f>
        <v/>
      </c>
      <c r="K81" s="304" t="str">
        <f>IF(Input02!BI73&lt;&gt;"",Input02!BI73,"")</f>
        <v/>
      </c>
      <c r="L81" s="304" t="str">
        <f>IF(Input02!BJ73&lt;&gt;"",Input02!BJ73,"")</f>
        <v/>
      </c>
      <c r="M81" s="304" t="str">
        <f>IF(Input02!BK73&lt;&gt;"",Input02!BK73,"")</f>
        <v/>
      </c>
      <c r="N81" s="304" t="str">
        <f>IF(Input02!BL73&lt;&gt;"",Input02!BL73,"")</f>
        <v/>
      </c>
      <c r="O81" s="304" t="str">
        <f>IF(Input02!BM73&lt;&gt;"",Input02!BM73,"")</f>
        <v/>
      </c>
      <c r="P81" s="304" t="str">
        <f>IF(Input02!BN73&lt;&gt;"",Input02!BN73,"")</f>
        <v/>
      </c>
      <c r="Q81" s="304" t="str">
        <f>IF(Input02!BO73&lt;&gt;"",Input02!BO73,"")</f>
        <v/>
      </c>
      <c r="R81" s="304" t="str">
        <f>IF(Input02!BP73&lt;&gt;"",Input02!BP73,"")</f>
        <v/>
      </c>
      <c r="S81" s="304" t="str">
        <f>IF(Input02!BQ73&lt;&gt;"",Input02!BQ73,"")</f>
        <v/>
      </c>
      <c r="T81" s="304" t="str">
        <f>IF(Input02!BR73&lt;&gt;"",Input02!BR73,"")</f>
        <v/>
      </c>
      <c r="U81" s="304" t="str">
        <f>IF(Input02!BS73&lt;&gt;"",Input02!BS73,"")</f>
        <v/>
      </c>
      <c r="V81" s="304" t="str">
        <f>IF(Input02!BT73&lt;&gt;"",Input02!BT73,"")</f>
        <v/>
      </c>
      <c r="W81" s="304" t="str">
        <f>IF(Input02!BU73&lt;&gt;"",Input02!BU73,"")</f>
        <v/>
      </c>
    </row>
    <row r="82" spans="1:23" x14ac:dyDescent="0.35">
      <c r="A82" s="299">
        <f>IF(Input02!A74&lt;&gt;"",Input02!A74,"")</f>
        <v>69</v>
      </c>
      <c r="B82" s="30" t="str">
        <f>IF(Input02!B74&lt;&gt;"",Input02!B74,"")</f>
        <v/>
      </c>
      <c r="C82" s="299" t="str">
        <f>IF(Input02!C74&lt;&gt;"",Input02!C74,"")</f>
        <v/>
      </c>
      <c r="D82" s="302" t="str">
        <f>IF(Input02!BB74&lt;&gt;"",Input02!BB74,"")</f>
        <v/>
      </c>
      <c r="E82" s="302" t="str">
        <f>IF(Input02!BC74&lt;&gt;"",Input02!BC74,"")</f>
        <v/>
      </c>
      <c r="F82" s="302" t="str">
        <f>IF(Input02!BD74&lt;&gt;"",Input02!BD74,"")</f>
        <v/>
      </c>
      <c r="G82" s="302" t="str">
        <f>IF(Input02!BE74&lt;&gt;"",Input02!BE74,"")</f>
        <v/>
      </c>
      <c r="H82" s="302" t="str">
        <f>IF(Input02!BF74&lt;&gt;"",Input02!BF74,"")</f>
        <v/>
      </c>
      <c r="I82" s="302" t="str">
        <f>IF(Input02!BG74&lt;&gt;"",Input02!BG74,"")</f>
        <v/>
      </c>
      <c r="J82" s="302" t="str">
        <f>IF(Input02!BH74&lt;&gt;"",Input02!BH74,"")</f>
        <v/>
      </c>
      <c r="K82" s="302" t="str">
        <f>IF(Input02!BI74&lt;&gt;"",Input02!BI74,"")</f>
        <v/>
      </c>
      <c r="L82" s="302" t="str">
        <f>IF(Input02!BJ74&lt;&gt;"",Input02!BJ74,"")</f>
        <v/>
      </c>
      <c r="M82" s="302" t="str">
        <f>IF(Input02!BK74&lt;&gt;"",Input02!BK74,"")</f>
        <v/>
      </c>
      <c r="N82" s="302" t="str">
        <f>IF(Input02!BL74&lt;&gt;"",Input02!BL74,"")</f>
        <v/>
      </c>
      <c r="O82" s="302" t="str">
        <f>IF(Input02!BM74&lt;&gt;"",Input02!BM74,"")</f>
        <v/>
      </c>
      <c r="P82" s="302" t="str">
        <f>IF(Input02!BN74&lt;&gt;"",Input02!BN74,"")</f>
        <v/>
      </c>
      <c r="Q82" s="302" t="str">
        <f>IF(Input02!BO74&lt;&gt;"",Input02!BO74,"")</f>
        <v/>
      </c>
      <c r="R82" s="302" t="str">
        <f>IF(Input02!BP74&lt;&gt;"",Input02!BP74,"")</f>
        <v/>
      </c>
      <c r="S82" s="302" t="str">
        <f>IF(Input02!BQ74&lt;&gt;"",Input02!BQ74,"")</f>
        <v/>
      </c>
      <c r="T82" s="302" t="str">
        <f>IF(Input02!BR74&lt;&gt;"",Input02!BR74,"")</f>
        <v/>
      </c>
      <c r="U82" s="302" t="str">
        <f>IF(Input02!BS74&lt;&gt;"",Input02!BS74,"")</f>
        <v/>
      </c>
      <c r="V82" s="302" t="str">
        <f>IF(Input02!BT74&lt;&gt;"",Input02!BT74,"")</f>
        <v/>
      </c>
      <c r="W82" s="302" t="str">
        <f>IF(Input02!BU74&lt;&gt;"",Input02!BU74,"")</f>
        <v/>
      </c>
    </row>
    <row r="83" spans="1:23" x14ac:dyDescent="0.35">
      <c r="A83" s="300">
        <f>IF(Input02!A75&lt;&gt;"",Input02!A75,"")</f>
        <v>70</v>
      </c>
      <c r="B83" s="292" t="str">
        <f>IF(Input02!B75&lt;&gt;"",Input02!B75,"")</f>
        <v/>
      </c>
      <c r="C83" s="300" t="str">
        <f>IF(Input02!C75&lt;&gt;"",Input02!C75,"")</f>
        <v/>
      </c>
      <c r="D83" s="304" t="str">
        <f>IF(Input02!BB75&lt;&gt;"",Input02!BB75,"")</f>
        <v/>
      </c>
      <c r="E83" s="304" t="str">
        <f>IF(Input02!BC75&lt;&gt;"",Input02!BC75,"")</f>
        <v/>
      </c>
      <c r="F83" s="304" t="str">
        <f>IF(Input02!BD75&lt;&gt;"",Input02!BD75,"")</f>
        <v/>
      </c>
      <c r="G83" s="304" t="str">
        <f>IF(Input02!BE75&lt;&gt;"",Input02!BE75,"")</f>
        <v/>
      </c>
      <c r="H83" s="304" t="str">
        <f>IF(Input02!BF75&lt;&gt;"",Input02!BF75,"")</f>
        <v/>
      </c>
      <c r="I83" s="304" t="str">
        <f>IF(Input02!BG75&lt;&gt;"",Input02!BG75,"")</f>
        <v/>
      </c>
      <c r="J83" s="304" t="str">
        <f>IF(Input02!BH75&lt;&gt;"",Input02!BH75,"")</f>
        <v/>
      </c>
      <c r="K83" s="304" t="str">
        <f>IF(Input02!BI75&lt;&gt;"",Input02!BI75,"")</f>
        <v/>
      </c>
      <c r="L83" s="304" t="str">
        <f>IF(Input02!BJ75&lt;&gt;"",Input02!BJ75,"")</f>
        <v/>
      </c>
      <c r="M83" s="304" t="str">
        <f>IF(Input02!BK75&lt;&gt;"",Input02!BK75,"")</f>
        <v/>
      </c>
      <c r="N83" s="304" t="str">
        <f>IF(Input02!BL75&lt;&gt;"",Input02!BL75,"")</f>
        <v/>
      </c>
      <c r="O83" s="304" t="str">
        <f>IF(Input02!BM75&lt;&gt;"",Input02!BM75,"")</f>
        <v/>
      </c>
      <c r="P83" s="304" t="str">
        <f>IF(Input02!BN75&lt;&gt;"",Input02!BN75,"")</f>
        <v/>
      </c>
      <c r="Q83" s="304" t="str">
        <f>IF(Input02!BO75&lt;&gt;"",Input02!BO75,"")</f>
        <v/>
      </c>
      <c r="R83" s="304" t="str">
        <f>IF(Input02!BP75&lt;&gt;"",Input02!BP75,"")</f>
        <v/>
      </c>
      <c r="S83" s="304" t="str">
        <f>IF(Input02!BQ75&lt;&gt;"",Input02!BQ75,"")</f>
        <v/>
      </c>
      <c r="T83" s="304" t="str">
        <f>IF(Input02!BR75&lt;&gt;"",Input02!BR75,"")</f>
        <v/>
      </c>
      <c r="U83" s="304" t="str">
        <f>IF(Input02!BS75&lt;&gt;"",Input02!BS75,"")</f>
        <v/>
      </c>
      <c r="V83" s="304" t="str">
        <f>IF(Input02!BT75&lt;&gt;"",Input02!BT75,"")</f>
        <v/>
      </c>
      <c r="W83" s="304" t="str">
        <f>IF(Input02!BU75&lt;&gt;"",Input02!BU75,"")</f>
        <v/>
      </c>
    </row>
    <row r="84" spans="1:23" x14ac:dyDescent="0.35">
      <c r="A84" s="299">
        <f>IF(Input02!A76&lt;&gt;"",Input02!A76,"")</f>
        <v>71</v>
      </c>
      <c r="B84" s="30" t="str">
        <f>IF(Input02!B76&lt;&gt;"",Input02!B76,"")</f>
        <v/>
      </c>
      <c r="C84" s="299" t="str">
        <f>IF(Input02!C76&lt;&gt;"",Input02!C76,"")</f>
        <v/>
      </c>
      <c r="D84" s="302" t="str">
        <f>IF(Input02!BB76&lt;&gt;"",Input02!BB76,"")</f>
        <v/>
      </c>
      <c r="E84" s="302" t="str">
        <f>IF(Input02!BC76&lt;&gt;"",Input02!BC76,"")</f>
        <v/>
      </c>
      <c r="F84" s="302" t="str">
        <f>IF(Input02!BD76&lt;&gt;"",Input02!BD76,"")</f>
        <v/>
      </c>
      <c r="G84" s="302" t="str">
        <f>IF(Input02!BE76&lt;&gt;"",Input02!BE76,"")</f>
        <v/>
      </c>
      <c r="H84" s="302" t="str">
        <f>IF(Input02!BF76&lt;&gt;"",Input02!BF76,"")</f>
        <v/>
      </c>
      <c r="I84" s="302" t="str">
        <f>IF(Input02!BG76&lt;&gt;"",Input02!BG76,"")</f>
        <v/>
      </c>
      <c r="J84" s="302" t="str">
        <f>IF(Input02!BH76&lt;&gt;"",Input02!BH76,"")</f>
        <v/>
      </c>
      <c r="K84" s="302" t="str">
        <f>IF(Input02!BI76&lt;&gt;"",Input02!BI76,"")</f>
        <v/>
      </c>
      <c r="L84" s="302" t="str">
        <f>IF(Input02!BJ76&lt;&gt;"",Input02!BJ76,"")</f>
        <v/>
      </c>
      <c r="M84" s="302" t="str">
        <f>IF(Input02!BK76&lt;&gt;"",Input02!BK76,"")</f>
        <v/>
      </c>
      <c r="N84" s="302" t="str">
        <f>IF(Input02!BL76&lt;&gt;"",Input02!BL76,"")</f>
        <v/>
      </c>
      <c r="O84" s="302" t="str">
        <f>IF(Input02!BM76&lt;&gt;"",Input02!BM76,"")</f>
        <v/>
      </c>
      <c r="P84" s="302" t="str">
        <f>IF(Input02!BN76&lt;&gt;"",Input02!BN76,"")</f>
        <v/>
      </c>
      <c r="Q84" s="302" t="str">
        <f>IF(Input02!BO76&lt;&gt;"",Input02!BO76,"")</f>
        <v/>
      </c>
      <c r="R84" s="302" t="str">
        <f>IF(Input02!BP76&lt;&gt;"",Input02!BP76,"")</f>
        <v/>
      </c>
      <c r="S84" s="302" t="str">
        <f>IF(Input02!BQ76&lt;&gt;"",Input02!BQ76,"")</f>
        <v/>
      </c>
      <c r="T84" s="302" t="str">
        <f>IF(Input02!BR76&lt;&gt;"",Input02!BR76,"")</f>
        <v/>
      </c>
      <c r="U84" s="302" t="str">
        <f>IF(Input02!BS76&lt;&gt;"",Input02!BS76,"")</f>
        <v/>
      </c>
      <c r="V84" s="302" t="str">
        <f>IF(Input02!BT76&lt;&gt;"",Input02!BT76,"")</f>
        <v/>
      </c>
      <c r="W84" s="302" t="str">
        <f>IF(Input02!BU76&lt;&gt;"",Input02!BU76,"")</f>
        <v/>
      </c>
    </row>
    <row r="85" spans="1:23" x14ac:dyDescent="0.35">
      <c r="A85" s="300">
        <f>IF(Input02!A77&lt;&gt;"",Input02!A77,"")</f>
        <v>72</v>
      </c>
      <c r="B85" s="292" t="str">
        <f>IF(Input02!B77&lt;&gt;"",Input02!B77,"")</f>
        <v/>
      </c>
      <c r="C85" s="300" t="str">
        <f>IF(Input02!C77&lt;&gt;"",Input02!C77,"")</f>
        <v/>
      </c>
      <c r="D85" s="304" t="str">
        <f>IF(Input02!BB77&lt;&gt;"",Input02!BB77,"")</f>
        <v/>
      </c>
      <c r="E85" s="304" t="str">
        <f>IF(Input02!BC77&lt;&gt;"",Input02!BC77,"")</f>
        <v/>
      </c>
      <c r="F85" s="304" t="str">
        <f>IF(Input02!BD77&lt;&gt;"",Input02!BD77,"")</f>
        <v/>
      </c>
      <c r="G85" s="304" t="str">
        <f>IF(Input02!BE77&lt;&gt;"",Input02!BE77,"")</f>
        <v/>
      </c>
      <c r="H85" s="304" t="str">
        <f>IF(Input02!BF77&lt;&gt;"",Input02!BF77,"")</f>
        <v/>
      </c>
      <c r="I85" s="304" t="str">
        <f>IF(Input02!BG77&lt;&gt;"",Input02!BG77,"")</f>
        <v/>
      </c>
      <c r="J85" s="304" t="str">
        <f>IF(Input02!BH77&lt;&gt;"",Input02!BH77,"")</f>
        <v/>
      </c>
      <c r="K85" s="304" t="str">
        <f>IF(Input02!BI77&lt;&gt;"",Input02!BI77,"")</f>
        <v/>
      </c>
      <c r="L85" s="304" t="str">
        <f>IF(Input02!BJ77&lt;&gt;"",Input02!BJ77,"")</f>
        <v/>
      </c>
      <c r="M85" s="304" t="str">
        <f>IF(Input02!BK77&lt;&gt;"",Input02!BK77,"")</f>
        <v/>
      </c>
      <c r="N85" s="304" t="str">
        <f>IF(Input02!BL77&lt;&gt;"",Input02!BL77,"")</f>
        <v/>
      </c>
      <c r="O85" s="304" t="str">
        <f>IF(Input02!BM77&lt;&gt;"",Input02!BM77,"")</f>
        <v/>
      </c>
      <c r="P85" s="304" t="str">
        <f>IF(Input02!BN77&lt;&gt;"",Input02!BN77,"")</f>
        <v/>
      </c>
      <c r="Q85" s="304" t="str">
        <f>IF(Input02!BO77&lt;&gt;"",Input02!BO77,"")</f>
        <v/>
      </c>
      <c r="R85" s="304" t="str">
        <f>IF(Input02!BP77&lt;&gt;"",Input02!BP77,"")</f>
        <v/>
      </c>
      <c r="S85" s="304" t="str">
        <f>IF(Input02!BQ77&lt;&gt;"",Input02!BQ77,"")</f>
        <v/>
      </c>
      <c r="T85" s="304" t="str">
        <f>IF(Input02!BR77&lt;&gt;"",Input02!BR77,"")</f>
        <v/>
      </c>
      <c r="U85" s="304" t="str">
        <f>IF(Input02!BS77&lt;&gt;"",Input02!BS77,"")</f>
        <v/>
      </c>
      <c r="V85" s="304" t="str">
        <f>IF(Input02!BT77&lt;&gt;"",Input02!BT77,"")</f>
        <v/>
      </c>
      <c r="W85" s="304" t="str">
        <f>IF(Input02!BU77&lt;&gt;"",Input02!BU77,"")</f>
        <v/>
      </c>
    </row>
    <row r="86" spans="1:23" x14ac:dyDescent="0.35">
      <c r="A86" s="299">
        <f>IF(Input02!A78&lt;&gt;"",Input02!A78,"")</f>
        <v>73</v>
      </c>
      <c r="B86" s="30" t="str">
        <f>IF(Input02!B78&lt;&gt;"",Input02!B78,"")</f>
        <v/>
      </c>
      <c r="C86" s="299" t="str">
        <f>IF(Input02!C78&lt;&gt;"",Input02!C78,"")</f>
        <v/>
      </c>
      <c r="D86" s="302" t="str">
        <f>IF(Input02!BB78&lt;&gt;"",Input02!BB78,"")</f>
        <v/>
      </c>
      <c r="E86" s="302" t="str">
        <f>IF(Input02!BC78&lt;&gt;"",Input02!BC78,"")</f>
        <v/>
      </c>
      <c r="F86" s="302" t="str">
        <f>IF(Input02!BD78&lt;&gt;"",Input02!BD78,"")</f>
        <v/>
      </c>
      <c r="G86" s="302" t="str">
        <f>IF(Input02!BE78&lt;&gt;"",Input02!BE78,"")</f>
        <v/>
      </c>
      <c r="H86" s="302" t="str">
        <f>IF(Input02!BF78&lt;&gt;"",Input02!BF78,"")</f>
        <v/>
      </c>
      <c r="I86" s="302" t="str">
        <f>IF(Input02!BG78&lt;&gt;"",Input02!BG78,"")</f>
        <v/>
      </c>
      <c r="J86" s="302" t="str">
        <f>IF(Input02!BH78&lt;&gt;"",Input02!BH78,"")</f>
        <v/>
      </c>
      <c r="K86" s="302" t="str">
        <f>IF(Input02!BI78&lt;&gt;"",Input02!BI78,"")</f>
        <v/>
      </c>
      <c r="L86" s="302" t="str">
        <f>IF(Input02!BJ78&lt;&gt;"",Input02!BJ78,"")</f>
        <v/>
      </c>
      <c r="M86" s="302" t="str">
        <f>IF(Input02!BK78&lt;&gt;"",Input02!BK78,"")</f>
        <v/>
      </c>
      <c r="N86" s="302" t="str">
        <f>IF(Input02!BL78&lt;&gt;"",Input02!BL78,"")</f>
        <v/>
      </c>
      <c r="O86" s="302" t="str">
        <f>IF(Input02!BM78&lt;&gt;"",Input02!BM78,"")</f>
        <v/>
      </c>
      <c r="P86" s="302" t="str">
        <f>IF(Input02!BN78&lt;&gt;"",Input02!BN78,"")</f>
        <v/>
      </c>
      <c r="Q86" s="302" t="str">
        <f>IF(Input02!BO78&lt;&gt;"",Input02!BO78,"")</f>
        <v/>
      </c>
      <c r="R86" s="302" t="str">
        <f>IF(Input02!BP78&lt;&gt;"",Input02!BP78,"")</f>
        <v/>
      </c>
      <c r="S86" s="302" t="str">
        <f>IF(Input02!BQ78&lt;&gt;"",Input02!BQ78,"")</f>
        <v/>
      </c>
      <c r="T86" s="302" t="str">
        <f>IF(Input02!BR78&lt;&gt;"",Input02!BR78,"")</f>
        <v/>
      </c>
      <c r="U86" s="302" t="str">
        <f>IF(Input02!BS78&lt;&gt;"",Input02!BS78,"")</f>
        <v/>
      </c>
      <c r="V86" s="302" t="str">
        <f>IF(Input02!BT78&lt;&gt;"",Input02!BT78,"")</f>
        <v/>
      </c>
      <c r="W86" s="302" t="str">
        <f>IF(Input02!BU78&lt;&gt;"",Input02!BU78,"")</f>
        <v/>
      </c>
    </row>
    <row r="87" spans="1:23" x14ac:dyDescent="0.35">
      <c r="A87" s="300">
        <f>IF(Input02!A79&lt;&gt;"",Input02!A79,"")</f>
        <v>74</v>
      </c>
      <c r="B87" s="292" t="str">
        <f>IF(Input02!B79&lt;&gt;"",Input02!B79,"")</f>
        <v/>
      </c>
      <c r="C87" s="300" t="str">
        <f>IF(Input02!C79&lt;&gt;"",Input02!C79,"")</f>
        <v/>
      </c>
      <c r="D87" s="304" t="str">
        <f>IF(Input02!BB79&lt;&gt;"",Input02!BB79,"")</f>
        <v/>
      </c>
      <c r="E87" s="304" t="str">
        <f>IF(Input02!BC79&lt;&gt;"",Input02!BC79,"")</f>
        <v/>
      </c>
      <c r="F87" s="304" t="str">
        <f>IF(Input02!BD79&lt;&gt;"",Input02!BD79,"")</f>
        <v/>
      </c>
      <c r="G87" s="304" t="str">
        <f>IF(Input02!BE79&lt;&gt;"",Input02!BE79,"")</f>
        <v/>
      </c>
      <c r="H87" s="304" t="str">
        <f>IF(Input02!BF79&lt;&gt;"",Input02!BF79,"")</f>
        <v/>
      </c>
      <c r="I87" s="304" t="str">
        <f>IF(Input02!BG79&lt;&gt;"",Input02!BG79,"")</f>
        <v/>
      </c>
      <c r="J87" s="304" t="str">
        <f>IF(Input02!BH79&lt;&gt;"",Input02!BH79,"")</f>
        <v/>
      </c>
      <c r="K87" s="304" t="str">
        <f>IF(Input02!BI79&lt;&gt;"",Input02!BI79,"")</f>
        <v/>
      </c>
      <c r="L87" s="304" t="str">
        <f>IF(Input02!BJ79&lt;&gt;"",Input02!BJ79,"")</f>
        <v/>
      </c>
      <c r="M87" s="304" t="str">
        <f>IF(Input02!BK79&lt;&gt;"",Input02!BK79,"")</f>
        <v/>
      </c>
      <c r="N87" s="304" t="str">
        <f>IF(Input02!BL79&lt;&gt;"",Input02!BL79,"")</f>
        <v/>
      </c>
      <c r="O87" s="304" t="str">
        <f>IF(Input02!BM79&lt;&gt;"",Input02!BM79,"")</f>
        <v/>
      </c>
      <c r="P87" s="304" t="str">
        <f>IF(Input02!BN79&lt;&gt;"",Input02!BN79,"")</f>
        <v/>
      </c>
      <c r="Q87" s="304" t="str">
        <f>IF(Input02!BO79&lt;&gt;"",Input02!BO79,"")</f>
        <v/>
      </c>
      <c r="R87" s="304" t="str">
        <f>IF(Input02!BP79&lt;&gt;"",Input02!BP79,"")</f>
        <v/>
      </c>
      <c r="S87" s="304" t="str">
        <f>IF(Input02!BQ79&lt;&gt;"",Input02!BQ79,"")</f>
        <v/>
      </c>
      <c r="T87" s="304" t="str">
        <f>IF(Input02!BR79&lt;&gt;"",Input02!BR79,"")</f>
        <v/>
      </c>
      <c r="U87" s="304" t="str">
        <f>IF(Input02!BS79&lt;&gt;"",Input02!BS79,"")</f>
        <v/>
      </c>
      <c r="V87" s="304" t="str">
        <f>IF(Input02!BT79&lt;&gt;"",Input02!BT79,"")</f>
        <v/>
      </c>
      <c r="W87" s="304" t="str">
        <f>IF(Input02!BU79&lt;&gt;"",Input02!BU79,"")</f>
        <v/>
      </c>
    </row>
    <row r="88" spans="1:23" x14ac:dyDescent="0.35">
      <c r="A88" s="299">
        <f>IF(Input02!A80&lt;&gt;"",Input02!A80,"")</f>
        <v>75</v>
      </c>
      <c r="B88" s="30" t="str">
        <f>IF(Input02!B80&lt;&gt;"",Input02!B80,"")</f>
        <v/>
      </c>
      <c r="C88" s="299" t="str">
        <f>IF(Input02!C80&lt;&gt;"",Input02!C80,"")</f>
        <v/>
      </c>
      <c r="D88" s="302" t="str">
        <f>IF(Input02!BB80&lt;&gt;"",Input02!BB80,"")</f>
        <v/>
      </c>
      <c r="E88" s="302" t="str">
        <f>IF(Input02!BC80&lt;&gt;"",Input02!BC80,"")</f>
        <v/>
      </c>
      <c r="F88" s="302" t="str">
        <f>IF(Input02!BD80&lt;&gt;"",Input02!BD80,"")</f>
        <v/>
      </c>
      <c r="G88" s="302" t="str">
        <f>IF(Input02!BE80&lt;&gt;"",Input02!BE80,"")</f>
        <v/>
      </c>
      <c r="H88" s="302" t="str">
        <f>IF(Input02!BF80&lt;&gt;"",Input02!BF80,"")</f>
        <v/>
      </c>
      <c r="I88" s="302" t="str">
        <f>IF(Input02!BG80&lt;&gt;"",Input02!BG80,"")</f>
        <v/>
      </c>
      <c r="J88" s="302" t="str">
        <f>IF(Input02!BH80&lt;&gt;"",Input02!BH80,"")</f>
        <v/>
      </c>
      <c r="K88" s="302" t="str">
        <f>IF(Input02!BI80&lt;&gt;"",Input02!BI80,"")</f>
        <v/>
      </c>
      <c r="L88" s="302" t="str">
        <f>IF(Input02!BJ80&lt;&gt;"",Input02!BJ80,"")</f>
        <v/>
      </c>
      <c r="M88" s="302" t="str">
        <f>IF(Input02!BK80&lt;&gt;"",Input02!BK80,"")</f>
        <v/>
      </c>
      <c r="N88" s="302" t="str">
        <f>IF(Input02!BL80&lt;&gt;"",Input02!BL80,"")</f>
        <v/>
      </c>
      <c r="O88" s="302" t="str">
        <f>IF(Input02!BM80&lt;&gt;"",Input02!BM80,"")</f>
        <v/>
      </c>
      <c r="P88" s="302" t="str">
        <f>IF(Input02!BN80&lt;&gt;"",Input02!BN80,"")</f>
        <v/>
      </c>
      <c r="Q88" s="302" t="str">
        <f>IF(Input02!BO80&lt;&gt;"",Input02!BO80,"")</f>
        <v/>
      </c>
      <c r="R88" s="302" t="str">
        <f>IF(Input02!BP80&lt;&gt;"",Input02!BP80,"")</f>
        <v/>
      </c>
      <c r="S88" s="302" t="str">
        <f>IF(Input02!BQ80&lt;&gt;"",Input02!BQ80,"")</f>
        <v/>
      </c>
      <c r="T88" s="302" t="str">
        <f>IF(Input02!BR80&lt;&gt;"",Input02!BR80,"")</f>
        <v/>
      </c>
      <c r="U88" s="302" t="str">
        <f>IF(Input02!BS80&lt;&gt;"",Input02!BS80,"")</f>
        <v/>
      </c>
      <c r="V88" s="302" t="str">
        <f>IF(Input02!BT80&lt;&gt;"",Input02!BT80,"")</f>
        <v/>
      </c>
      <c r="W88" s="302" t="str">
        <f>IF(Input02!BU80&lt;&gt;"",Input02!BU80,"")</f>
        <v/>
      </c>
    </row>
    <row r="89" spans="1:23" x14ac:dyDescent="0.35">
      <c r="A89" s="300">
        <f>IF(Input02!A81&lt;&gt;"",Input02!A81,"")</f>
        <v>76</v>
      </c>
      <c r="B89" s="292" t="str">
        <f>IF(Input02!B81&lt;&gt;"",Input02!B81,"")</f>
        <v/>
      </c>
      <c r="C89" s="300" t="str">
        <f>IF(Input02!C81&lt;&gt;"",Input02!C81,"")</f>
        <v/>
      </c>
      <c r="D89" s="304" t="str">
        <f>IF(Input02!BB81&lt;&gt;"",Input02!BB81,"")</f>
        <v/>
      </c>
      <c r="E89" s="304" t="str">
        <f>IF(Input02!BC81&lt;&gt;"",Input02!BC81,"")</f>
        <v/>
      </c>
      <c r="F89" s="304" t="str">
        <f>IF(Input02!BD81&lt;&gt;"",Input02!BD81,"")</f>
        <v/>
      </c>
      <c r="G89" s="304" t="str">
        <f>IF(Input02!BE81&lt;&gt;"",Input02!BE81,"")</f>
        <v/>
      </c>
      <c r="H89" s="304" t="str">
        <f>IF(Input02!BF81&lt;&gt;"",Input02!BF81,"")</f>
        <v/>
      </c>
      <c r="I89" s="304" t="str">
        <f>IF(Input02!BG81&lt;&gt;"",Input02!BG81,"")</f>
        <v/>
      </c>
      <c r="J89" s="304" t="str">
        <f>IF(Input02!BH81&lt;&gt;"",Input02!BH81,"")</f>
        <v/>
      </c>
      <c r="K89" s="304" t="str">
        <f>IF(Input02!BI81&lt;&gt;"",Input02!BI81,"")</f>
        <v/>
      </c>
      <c r="L89" s="304" t="str">
        <f>IF(Input02!BJ81&lt;&gt;"",Input02!BJ81,"")</f>
        <v/>
      </c>
      <c r="M89" s="304" t="str">
        <f>IF(Input02!BK81&lt;&gt;"",Input02!BK81,"")</f>
        <v/>
      </c>
      <c r="N89" s="304" t="str">
        <f>IF(Input02!BL81&lt;&gt;"",Input02!BL81,"")</f>
        <v/>
      </c>
      <c r="O89" s="304" t="str">
        <f>IF(Input02!BM81&lt;&gt;"",Input02!BM81,"")</f>
        <v/>
      </c>
      <c r="P89" s="304" t="str">
        <f>IF(Input02!BN81&lt;&gt;"",Input02!BN81,"")</f>
        <v/>
      </c>
      <c r="Q89" s="304" t="str">
        <f>IF(Input02!BO81&lt;&gt;"",Input02!BO81,"")</f>
        <v/>
      </c>
      <c r="R89" s="304" t="str">
        <f>IF(Input02!BP81&lt;&gt;"",Input02!BP81,"")</f>
        <v/>
      </c>
      <c r="S89" s="304" t="str">
        <f>IF(Input02!BQ81&lt;&gt;"",Input02!BQ81,"")</f>
        <v/>
      </c>
      <c r="T89" s="304" t="str">
        <f>IF(Input02!BR81&lt;&gt;"",Input02!BR81,"")</f>
        <v/>
      </c>
      <c r="U89" s="304" t="str">
        <f>IF(Input02!BS81&lt;&gt;"",Input02!BS81,"")</f>
        <v/>
      </c>
      <c r="V89" s="304" t="str">
        <f>IF(Input02!BT81&lt;&gt;"",Input02!BT81,"")</f>
        <v/>
      </c>
      <c r="W89" s="304" t="str">
        <f>IF(Input02!BU81&lt;&gt;"",Input02!BU81,"")</f>
        <v/>
      </c>
    </row>
    <row r="90" spans="1:23" x14ac:dyDescent="0.35">
      <c r="A90" s="299">
        <f>IF(Input02!A82&lt;&gt;"",Input02!A82,"")</f>
        <v>77</v>
      </c>
      <c r="B90" s="30" t="str">
        <f>IF(Input02!B82&lt;&gt;"",Input02!B82,"")</f>
        <v/>
      </c>
      <c r="C90" s="299" t="str">
        <f>IF(Input02!C82&lt;&gt;"",Input02!C82,"")</f>
        <v/>
      </c>
      <c r="D90" s="302" t="str">
        <f>IF(Input02!BB82&lt;&gt;"",Input02!BB82,"")</f>
        <v/>
      </c>
      <c r="E90" s="302" t="str">
        <f>IF(Input02!BC82&lt;&gt;"",Input02!BC82,"")</f>
        <v/>
      </c>
      <c r="F90" s="302" t="str">
        <f>IF(Input02!BD82&lt;&gt;"",Input02!BD82,"")</f>
        <v/>
      </c>
      <c r="G90" s="302" t="str">
        <f>IF(Input02!BE82&lt;&gt;"",Input02!BE82,"")</f>
        <v/>
      </c>
      <c r="H90" s="302" t="str">
        <f>IF(Input02!BF82&lt;&gt;"",Input02!BF82,"")</f>
        <v/>
      </c>
      <c r="I90" s="302" t="str">
        <f>IF(Input02!BG82&lt;&gt;"",Input02!BG82,"")</f>
        <v/>
      </c>
      <c r="J90" s="302" t="str">
        <f>IF(Input02!BH82&lt;&gt;"",Input02!BH82,"")</f>
        <v/>
      </c>
      <c r="K90" s="302" t="str">
        <f>IF(Input02!BI82&lt;&gt;"",Input02!BI82,"")</f>
        <v/>
      </c>
      <c r="L90" s="302" t="str">
        <f>IF(Input02!BJ82&lt;&gt;"",Input02!BJ82,"")</f>
        <v/>
      </c>
      <c r="M90" s="302" t="str">
        <f>IF(Input02!BK82&lt;&gt;"",Input02!BK82,"")</f>
        <v/>
      </c>
      <c r="N90" s="302" t="str">
        <f>IF(Input02!BL82&lt;&gt;"",Input02!BL82,"")</f>
        <v/>
      </c>
      <c r="O90" s="302" t="str">
        <f>IF(Input02!BM82&lt;&gt;"",Input02!BM82,"")</f>
        <v/>
      </c>
      <c r="P90" s="302" t="str">
        <f>IF(Input02!BN82&lt;&gt;"",Input02!BN82,"")</f>
        <v/>
      </c>
      <c r="Q90" s="302" t="str">
        <f>IF(Input02!BO82&lt;&gt;"",Input02!BO82,"")</f>
        <v/>
      </c>
      <c r="R90" s="302" t="str">
        <f>IF(Input02!BP82&lt;&gt;"",Input02!BP82,"")</f>
        <v/>
      </c>
      <c r="S90" s="302" t="str">
        <f>IF(Input02!BQ82&lt;&gt;"",Input02!BQ82,"")</f>
        <v/>
      </c>
      <c r="T90" s="302" t="str">
        <f>IF(Input02!BR82&lt;&gt;"",Input02!BR82,"")</f>
        <v/>
      </c>
      <c r="U90" s="302" t="str">
        <f>IF(Input02!BS82&lt;&gt;"",Input02!BS82,"")</f>
        <v/>
      </c>
      <c r="V90" s="302" t="str">
        <f>IF(Input02!BT82&lt;&gt;"",Input02!BT82,"")</f>
        <v/>
      </c>
      <c r="W90" s="302" t="str">
        <f>IF(Input02!BU82&lt;&gt;"",Input02!BU82,"")</f>
        <v/>
      </c>
    </row>
    <row r="91" spans="1:23" x14ac:dyDescent="0.35">
      <c r="A91" s="300">
        <f>IF(Input02!A83&lt;&gt;"",Input02!A83,"")</f>
        <v>78</v>
      </c>
      <c r="B91" s="292" t="str">
        <f>IF(Input02!B83&lt;&gt;"",Input02!B83,"")</f>
        <v/>
      </c>
      <c r="C91" s="300" t="str">
        <f>IF(Input02!C83&lt;&gt;"",Input02!C83,"")</f>
        <v/>
      </c>
      <c r="D91" s="304" t="str">
        <f>IF(Input02!BB83&lt;&gt;"",Input02!BB83,"")</f>
        <v/>
      </c>
      <c r="E91" s="304" t="str">
        <f>IF(Input02!BC83&lt;&gt;"",Input02!BC83,"")</f>
        <v/>
      </c>
      <c r="F91" s="304" t="str">
        <f>IF(Input02!BD83&lt;&gt;"",Input02!BD83,"")</f>
        <v/>
      </c>
      <c r="G91" s="304" t="str">
        <f>IF(Input02!BE83&lt;&gt;"",Input02!BE83,"")</f>
        <v/>
      </c>
      <c r="H91" s="304" t="str">
        <f>IF(Input02!BF83&lt;&gt;"",Input02!BF83,"")</f>
        <v/>
      </c>
      <c r="I91" s="304" t="str">
        <f>IF(Input02!BG83&lt;&gt;"",Input02!BG83,"")</f>
        <v/>
      </c>
      <c r="J91" s="304" t="str">
        <f>IF(Input02!BH83&lt;&gt;"",Input02!BH83,"")</f>
        <v/>
      </c>
      <c r="K91" s="304" t="str">
        <f>IF(Input02!BI83&lt;&gt;"",Input02!BI83,"")</f>
        <v/>
      </c>
      <c r="L91" s="304" t="str">
        <f>IF(Input02!BJ83&lt;&gt;"",Input02!BJ83,"")</f>
        <v/>
      </c>
      <c r="M91" s="304" t="str">
        <f>IF(Input02!BK83&lt;&gt;"",Input02!BK83,"")</f>
        <v/>
      </c>
      <c r="N91" s="304" t="str">
        <f>IF(Input02!BL83&lt;&gt;"",Input02!BL83,"")</f>
        <v/>
      </c>
      <c r="O91" s="304" t="str">
        <f>IF(Input02!BM83&lt;&gt;"",Input02!BM83,"")</f>
        <v/>
      </c>
      <c r="P91" s="304" t="str">
        <f>IF(Input02!BN83&lt;&gt;"",Input02!BN83,"")</f>
        <v/>
      </c>
      <c r="Q91" s="304" t="str">
        <f>IF(Input02!BO83&lt;&gt;"",Input02!BO83,"")</f>
        <v/>
      </c>
      <c r="R91" s="304" t="str">
        <f>IF(Input02!BP83&lt;&gt;"",Input02!BP83,"")</f>
        <v/>
      </c>
      <c r="S91" s="304" t="str">
        <f>IF(Input02!BQ83&lt;&gt;"",Input02!BQ83,"")</f>
        <v/>
      </c>
      <c r="T91" s="304" t="str">
        <f>IF(Input02!BR83&lt;&gt;"",Input02!BR83,"")</f>
        <v/>
      </c>
      <c r="U91" s="304" t="str">
        <f>IF(Input02!BS83&lt;&gt;"",Input02!BS83,"")</f>
        <v/>
      </c>
      <c r="V91" s="304" t="str">
        <f>IF(Input02!BT83&lt;&gt;"",Input02!BT83,"")</f>
        <v/>
      </c>
      <c r="W91" s="304" t="str">
        <f>IF(Input02!BU83&lt;&gt;"",Input02!BU83,"")</f>
        <v/>
      </c>
    </row>
    <row r="92" spans="1:23" x14ac:dyDescent="0.35">
      <c r="A92" s="299">
        <f>IF(Input02!A84&lt;&gt;"",Input02!A84,"")</f>
        <v>79</v>
      </c>
      <c r="B92" s="30" t="str">
        <f>IF(Input02!B84&lt;&gt;"",Input02!B84,"")</f>
        <v/>
      </c>
      <c r="C92" s="299" t="str">
        <f>IF(Input02!C84&lt;&gt;"",Input02!C84,"")</f>
        <v/>
      </c>
      <c r="D92" s="302" t="str">
        <f>IF(Input02!BB84&lt;&gt;"",Input02!BB84,"")</f>
        <v/>
      </c>
      <c r="E92" s="302" t="str">
        <f>IF(Input02!BC84&lt;&gt;"",Input02!BC84,"")</f>
        <v/>
      </c>
      <c r="F92" s="302" t="str">
        <f>IF(Input02!BD84&lt;&gt;"",Input02!BD84,"")</f>
        <v/>
      </c>
      <c r="G92" s="302" t="str">
        <f>IF(Input02!BE84&lt;&gt;"",Input02!BE84,"")</f>
        <v/>
      </c>
      <c r="H92" s="302" t="str">
        <f>IF(Input02!BF84&lt;&gt;"",Input02!BF84,"")</f>
        <v/>
      </c>
      <c r="I92" s="302" t="str">
        <f>IF(Input02!BG84&lt;&gt;"",Input02!BG84,"")</f>
        <v/>
      </c>
      <c r="J92" s="302" t="str">
        <f>IF(Input02!BH84&lt;&gt;"",Input02!BH84,"")</f>
        <v/>
      </c>
      <c r="K92" s="302" t="str">
        <f>IF(Input02!BI84&lt;&gt;"",Input02!BI84,"")</f>
        <v/>
      </c>
      <c r="L92" s="302" t="str">
        <f>IF(Input02!BJ84&lt;&gt;"",Input02!BJ84,"")</f>
        <v/>
      </c>
      <c r="M92" s="302" t="str">
        <f>IF(Input02!BK84&lt;&gt;"",Input02!BK84,"")</f>
        <v/>
      </c>
      <c r="N92" s="302" t="str">
        <f>IF(Input02!BL84&lt;&gt;"",Input02!BL84,"")</f>
        <v/>
      </c>
      <c r="O92" s="302" t="str">
        <f>IF(Input02!BM84&lt;&gt;"",Input02!BM84,"")</f>
        <v/>
      </c>
      <c r="P92" s="302" t="str">
        <f>IF(Input02!BN84&lt;&gt;"",Input02!BN84,"")</f>
        <v/>
      </c>
      <c r="Q92" s="302" t="str">
        <f>IF(Input02!BO84&lt;&gt;"",Input02!BO84,"")</f>
        <v/>
      </c>
      <c r="R92" s="302" t="str">
        <f>IF(Input02!BP84&lt;&gt;"",Input02!BP84,"")</f>
        <v/>
      </c>
      <c r="S92" s="302" t="str">
        <f>IF(Input02!BQ84&lt;&gt;"",Input02!BQ84,"")</f>
        <v/>
      </c>
      <c r="T92" s="302" t="str">
        <f>IF(Input02!BR84&lt;&gt;"",Input02!BR84,"")</f>
        <v/>
      </c>
      <c r="U92" s="302" t="str">
        <f>IF(Input02!BS84&lt;&gt;"",Input02!BS84,"")</f>
        <v/>
      </c>
      <c r="V92" s="302" t="str">
        <f>IF(Input02!BT84&lt;&gt;"",Input02!BT84,"")</f>
        <v/>
      </c>
      <c r="W92" s="302" t="str">
        <f>IF(Input02!BU84&lt;&gt;"",Input02!BU84,"")</f>
        <v/>
      </c>
    </row>
    <row r="93" spans="1:23" x14ac:dyDescent="0.35">
      <c r="A93" s="300">
        <f>IF(Input02!A85&lt;&gt;"",Input02!A85,"")</f>
        <v>80</v>
      </c>
      <c r="B93" s="292" t="str">
        <f>IF(Input02!B85&lt;&gt;"",Input02!B85,"")</f>
        <v/>
      </c>
      <c r="C93" s="300" t="str">
        <f>IF(Input02!C85&lt;&gt;"",Input02!C85,"")</f>
        <v/>
      </c>
      <c r="D93" s="304" t="str">
        <f>IF(Input02!BB85&lt;&gt;"",Input02!BB85,"")</f>
        <v/>
      </c>
      <c r="E93" s="304" t="str">
        <f>IF(Input02!BC85&lt;&gt;"",Input02!BC85,"")</f>
        <v/>
      </c>
      <c r="F93" s="304" t="str">
        <f>IF(Input02!BD85&lt;&gt;"",Input02!BD85,"")</f>
        <v/>
      </c>
      <c r="G93" s="304" t="str">
        <f>IF(Input02!BE85&lt;&gt;"",Input02!BE85,"")</f>
        <v/>
      </c>
      <c r="H93" s="304" t="str">
        <f>IF(Input02!BF85&lt;&gt;"",Input02!BF85,"")</f>
        <v/>
      </c>
      <c r="I93" s="304" t="str">
        <f>IF(Input02!BG85&lt;&gt;"",Input02!BG85,"")</f>
        <v/>
      </c>
      <c r="J93" s="304" t="str">
        <f>IF(Input02!BH85&lt;&gt;"",Input02!BH85,"")</f>
        <v/>
      </c>
      <c r="K93" s="304" t="str">
        <f>IF(Input02!BI85&lt;&gt;"",Input02!BI85,"")</f>
        <v/>
      </c>
      <c r="L93" s="304" t="str">
        <f>IF(Input02!BJ85&lt;&gt;"",Input02!BJ85,"")</f>
        <v/>
      </c>
      <c r="M93" s="304" t="str">
        <f>IF(Input02!BK85&lt;&gt;"",Input02!BK85,"")</f>
        <v/>
      </c>
      <c r="N93" s="304" t="str">
        <f>IF(Input02!BL85&lt;&gt;"",Input02!BL85,"")</f>
        <v/>
      </c>
      <c r="O93" s="304" t="str">
        <f>IF(Input02!BM85&lt;&gt;"",Input02!BM85,"")</f>
        <v/>
      </c>
      <c r="P93" s="304" t="str">
        <f>IF(Input02!BN85&lt;&gt;"",Input02!BN85,"")</f>
        <v/>
      </c>
      <c r="Q93" s="304" t="str">
        <f>IF(Input02!BO85&lt;&gt;"",Input02!BO85,"")</f>
        <v/>
      </c>
      <c r="R93" s="304" t="str">
        <f>IF(Input02!BP85&lt;&gt;"",Input02!BP85,"")</f>
        <v/>
      </c>
      <c r="S93" s="304" t="str">
        <f>IF(Input02!BQ85&lt;&gt;"",Input02!BQ85,"")</f>
        <v/>
      </c>
      <c r="T93" s="304" t="str">
        <f>IF(Input02!BR85&lt;&gt;"",Input02!BR85,"")</f>
        <v/>
      </c>
      <c r="U93" s="304" t="str">
        <f>IF(Input02!BS85&lt;&gt;"",Input02!BS85,"")</f>
        <v/>
      </c>
      <c r="V93" s="304" t="str">
        <f>IF(Input02!BT85&lt;&gt;"",Input02!BT85,"")</f>
        <v/>
      </c>
      <c r="W93" s="304" t="str">
        <f>IF(Input02!BU85&lt;&gt;"",Input02!BU85,"")</f>
        <v/>
      </c>
    </row>
    <row r="94" spans="1:23" x14ac:dyDescent="0.35">
      <c r="A94" s="299">
        <f>IF(Input02!A86&lt;&gt;"",Input02!A86,"")</f>
        <v>81</v>
      </c>
      <c r="B94" s="30" t="str">
        <f>IF(Input02!B86&lt;&gt;"",Input02!B86,"")</f>
        <v/>
      </c>
      <c r="C94" s="299" t="str">
        <f>IF(Input02!C86&lt;&gt;"",Input02!C86,"")</f>
        <v/>
      </c>
      <c r="D94" s="302" t="str">
        <f>IF(Input02!BB86&lt;&gt;"",Input02!BB86,"")</f>
        <v/>
      </c>
      <c r="E94" s="302" t="str">
        <f>IF(Input02!BC86&lt;&gt;"",Input02!BC86,"")</f>
        <v/>
      </c>
      <c r="F94" s="302" t="str">
        <f>IF(Input02!BD86&lt;&gt;"",Input02!BD86,"")</f>
        <v/>
      </c>
      <c r="G94" s="302" t="str">
        <f>IF(Input02!BE86&lt;&gt;"",Input02!BE86,"")</f>
        <v/>
      </c>
      <c r="H94" s="302" t="str">
        <f>IF(Input02!BF86&lt;&gt;"",Input02!BF86,"")</f>
        <v/>
      </c>
      <c r="I94" s="302" t="str">
        <f>IF(Input02!BG86&lt;&gt;"",Input02!BG86,"")</f>
        <v/>
      </c>
      <c r="J94" s="302" t="str">
        <f>IF(Input02!BH86&lt;&gt;"",Input02!BH86,"")</f>
        <v/>
      </c>
      <c r="K94" s="302" t="str">
        <f>IF(Input02!BI86&lt;&gt;"",Input02!BI86,"")</f>
        <v/>
      </c>
      <c r="L94" s="302" t="str">
        <f>IF(Input02!BJ86&lt;&gt;"",Input02!BJ86,"")</f>
        <v/>
      </c>
      <c r="M94" s="302" t="str">
        <f>IF(Input02!BK86&lt;&gt;"",Input02!BK86,"")</f>
        <v/>
      </c>
      <c r="N94" s="302" t="str">
        <f>IF(Input02!BL86&lt;&gt;"",Input02!BL86,"")</f>
        <v/>
      </c>
      <c r="O94" s="302" t="str">
        <f>IF(Input02!BM86&lt;&gt;"",Input02!BM86,"")</f>
        <v/>
      </c>
      <c r="P94" s="302" t="str">
        <f>IF(Input02!BN86&lt;&gt;"",Input02!BN86,"")</f>
        <v/>
      </c>
      <c r="Q94" s="302" t="str">
        <f>IF(Input02!BO86&lt;&gt;"",Input02!BO86,"")</f>
        <v/>
      </c>
      <c r="R94" s="302" t="str">
        <f>IF(Input02!BP86&lt;&gt;"",Input02!BP86,"")</f>
        <v/>
      </c>
      <c r="S94" s="302" t="str">
        <f>IF(Input02!BQ86&lt;&gt;"",Input02!BQ86,"")</f>
        <v/>
      </c>
      <c r="T94" s="302" t="str">
        <f>IF(Input02!BR86&lt;&gt;"",Input02!BR86,"")</f>
        <v/>
      </c>
      <c r="U94" s="302" t="str">
        <f>IF(Input02!BS86&lt;&gt;"",Input02!BS86,"")</f>
        <v/>
      </c>
      <c r="V94" s="302" t="str">
        <f>IF(Input02!BT86&lt;&gt;"",Input02!BT86,"")</f>
        <v/>
      </c>
      <c r="W94" s="302" t="str">
        <f>IF(Input02!BU86&lt;&gt;"",Input02!BU86,"")</f>
        <v/>
      </c>
    </row>
    <row r="95" spans="1:23" x14ac:dyDescent="0.35">
      <c r="A95" s="300">
        <f>IF(Input02!A87&lt;&gt;"",Input02!A87,"")</f>
        <v>82</v>
      </c>
      <c r="B95" s="292" t="str">
        <f>IF(Input02!B87&lt;&gt;"",Input02!B87,"")</f>
        <v/>
      </c>
      <c r="C95" s="300" t="str">
        <f>IF(Input02!C87&lt;&gt;"",Input02!C87,"")</f>
        <v/>
      </c>
      <c r="D95" s="304" t="str">
        <f>IF(Input02!BB87&lt;&gt;"",Input02!BB87,"")</f>
        <v/>
      </c>
      <c r="E95" s="304" t="str">
        <f>IF(Input02!BC87&lt;&gt;"",Input02!BC87,"")</f>
        <v/>
      </c>
      <c r="F95" s="304" t="str">
        <f>IF(Input02!BD87&lt;&gt;"",Input02!BD87,"")</f>
        <v/>
      </c>
      <c r="G95" s="304" t="str">
        <f>IF(Input02!BE87&lt;&gt;"",Input02!BE87,"")</f>
        <v/>
      </c>
      <c r="H95" s="304" t="str">
        <f>IF(Input02!BF87&lt;&gt;"",Input02!BF87,"")</f>
        <v/>
      </c>
      <c r="I95" s="304" t="str">
        <f>IF(Input02!BG87&lt;&gt;"",Input02!BG87,"")</f>
        <v/>
      </c>
      <c r="J95" s="304" t="str">
        <f>IF(Input02!BH87&lt;&gt;"",Input02!BH87,"")</f>
        <v/>
      </c>
      <c r="K95" s="304" t="str">
        <f>IF(Input02!BI87&lt;&gt;"",Input02!BI87,"")</f>
        <v/>
      </c>
      <c r="L95" s="304" t="str">
        <f>IF(Input02!BJ87&lt;&gt;"",Input02!BJ87,"")</f>
        <v/>
      </c>
      <c r="M95" s="304" t="str">
        <f>IF(Input02!BK87&lt;&gt;"",Input02!BK87,"")</f>
        <v/>
      </c>
      <c r="N95" s="304" t="str">
        <f>IF(Input02!BL87&lt;&gt;"",Input02!BL87,"")</f>
        <v/>
      </c>
      <c r="O95" s="304" t="str">
        <f>IF(Input02!BM87&lt;&gt;"",Input02!BM87,"")</f>
        <v/>
      </c>
      <c r="P95" s="304" t="str">
        <f>IF(Input02!BN87&lt;&gt;"",Input02!BN87,"")</f>
        <v/>
      </c>
      <c r="Q95" s="304" t="str">
        <f>IF(Input02!BO87&lt;&gt;"",Input02!BO87,"")</f>
        <v/>
      </c>
      <c r="R95" s="304" t="str">
        <f>IF(Input02!BP87&lt;&gt;"",Input02!BP87,"")</f>
        <v/>
      </c>
      <c r="S95" s="304" t="str">
        <f>IF(Input02!BQ87&lt;&gt;"",Input02!BQ87,"")</f>
        <v/>
      </c>
      <c r="T95" s="304" t="str">
        <f>IF(Input02!BR87&lt;&gt;"",Input02!BR87,"")</f>
        <v/>
      </c>
      <c r="U95" s="304" t="str">
        <f>IF(Input02!BS87&lt;&gt;"",Input02!BS87,"")</f>
        <v/>
      </c>
      <c r="V95" s="304" t="str">
        <f>IF(Input02!BT87&lt;&gt;"",Input02!BT87,"")</f>
        <v/>
      </c>
      <c r="W95" s="304" t="str">
        <f>IF(Input02!BU87&lt;&gt;"",Input02!BU87,"")</f>
        <v/>
      </c>
    </row>
    <row r="96" spans="1:23" x14ac:dyDescent="0.35">
      <c r="A96" s="299">
        <f>IF(Input02!A88&lt;&gt;"",Input02!A88,"")</f>
        <v>83</v>
      </c>
      <c r="B96" s="30" t="str">
        <f>IF(Input02!B88&lt;&gt;"",Input02!B88,"")</f>
        <v/>
      </c>
      <c r="C96" s="299" t="str">
        <f>IF(Input02!C88&lt;&gt;"",Input02!C88,"")</f>
        <v/>
      </c>
      <c r="D96" s="302" t="str">
        <f>IF(Input02!BB88&lt;&gt;"",Input02!BB88,"")</f>
        <v/>
      </c>
      <c r="E96" s="302" t="str">
        <f>IF(Input02!BC88&lt;&gt;"",Input02!BC88,"")</f>
        <v/>
      </c>
      <c r="F96" s="302" t="str">
        <f>IF(Input02!BD88&lt;&gt;"",Input02!BD88,"")</f>
        <v/>
      </c>
      <c r="G96" s="302" t="str">
        <f>IF(Input02!BE88&lt;&gt;"",Input02!BE88,"")</f>
        <v/>
      </c>
      <c r="H96" s="302" t="str">
        <f>IF(Input02!BF88&lt;&gt;"",Input02!BF88,"")</f>
        <v/>
      </c>
      <c r="I96" s="302" t="str">
        <f>IF(Input02!BG88&lt;&gt;"",Input02!BG88,"")</f>
        <v/>
      </c>
      <c r="J96" s="302" t="str">
        <f>IF(Input02!BH88&lt;&gt;"",Input02!BH88,"")</f>
        <v/>
      </c>
      <c r="K96" s="302" t="str">
        <f>IF(Input02!BI88&lt;&gt;"",Input02!BI88,"")</f>
        <v/>
      </c>
      <c r="L96" s="302" t="str">
        <f>IF(Input02!BJ88&lt;&gt;"",Input02!BJ88,"")</f>
        <v/>
      </c>
      <c r="M96" s="302" t="str">
        <f>IF(Input02!BK88&lt;&gt;"",Input02!BK88,"")</f>
        <v/>
      </c>
      <c r="N96" s="302" t="str">
        <f>IF(Input02!BL88&lt;&gt;"",Input02!BL88,"")</f>
        <v/>
      </c>
      <c r="O96" s="302" t="str">
        <f>IF(Input02!BM88&lt;&gt;"",Input02!BM88,"")</f>
        <v/>
      </c>
      <c r="P96" s="302" t="str">
        <f>IF(Input02!BN88&lt;&gt;"",Input02!BN88,"")</f>
        <v/>
      </c>
      <c r="Q96" s="302" t="str">
        <f>IF(Input02!BO88&lt;&gt;"",Input02!BO88,"")</f>
        <v/>
      </c>
      <c r="R96" s="302" t="str">
        <f>IF(Input02!BP88&lt;&gt;"",Input02!BP88,"")</f>
        <v/>
      </c>
      <c r="S96" s="302" t="str">
        <f>IF(Input02!BQ88&lt;&gt;"",Input02!BQ88,"")</f>
        <v/>
      </c>
      <c r="T96" s="302" t="str">
        <f>IF(Input02!BR88&lt;&gt;"",Input02!BR88,"")</f>
        <v/>
      </c>
      <c r="U96" s="302" t="str">
        <f>IF(Input02!BS88&lt;&gt;"",Input02!BS88,"")</f>
        <v/>
      </c>
      <c r="V96" s="302" t="str">
        <f>IF(Input02!BT88&lt;&gt;"",Input02!BT88,"")</f>
        <v/>
      </c>
      <c r="W96" s="302" t="str">
        <f>IF(Input02!BU88&lt;&gt;"",Input02!BU88,"")</f>
        <v/>
      </c>
    </row>
    <row r="97" spans="1:23" x14ac:dyDescent="0.35">
      <c r="A97" s="300">
        <f>IF(Input02!A89&lt;&gt;"",Input02!A89,"")</f>
        <v>84</v>
      </c>
      <c r="B97" s="292" t="str">
        <f>IF(Input02!B89&lt;&gt;"",Input02!B89,"")</f>
        <v/>
      </c>
      <c r="C97" s="300" t="str">
        <f>IF(Input02!C89&lt;&gt;"",Input02!C89,"")</f>
        <v/>
      </c>
      <c r="D97" s="304" t="str">
        <f>IF(Input02!BB89&lt;&gt;"",Input02!BB89,"")</f>
        <v/>
      </c>
      <c r="E97" s="304" t="str">
        <f>IF(Input02!BC89&lt;&gt;"",Input02!BC89,"")</f>
        <v/>
      </c>
      <c r="F97" s="304" t="str">
        <f>IF(Input02!BD89&lt;&gt;"",Input02!BD89,"")</f>
        <v/>
      </c>
      <c r="G97" s="304" t="str">
        <f>IF(Input02!BE89&lt;&gt;"",Input02!BE89,"")</f>
        <v/>
      </c>
      <c r="H97" s="304" t="str">
        <f>IF(Input02!BF89&lt;&gt;"",Input02!BF89,"")</f>
        <v/>
      </c>
      <c r="I97" s="304" t="str">
        <f>IF(Input02!BG89&lt;&gt;"",Input02!BG89,"")</f>
        <v/>
      </c>
      <c r="J97" s="304" t="str">
        <f>IF(Input02!BH89&lt;&gt;"",Input02!BH89,"")</f>
        <v/>
      </c>
      <c r="K97" s="304" t="str">
        <f>IF(Input02!BI89&lt;&gt;"",Input02!BI89,"")</f>
        <v/>
      </c>
      <c r="L97" s="304" t="str">
        <f>IF(Input02!BJ89&lt;&gt;"",Input02!BJ89,"")</f>
        <v/>
      </c>
      <c r="M97" s="304" t="str">
        <f>IF(Input02!BK89&lt;&gt;"",Input02!BK89,"")</f>
        <v/>
      </c>
      <c r="N97" s="304" t="str">
        <f>IF(Input02!BL89&lt;&gt;"",Input02!BL89,"")</f>
        <v/>
      </c>
      <c r="O97" s="304" t="str">
        <f>IF(Input02!BM89&lt;&gt;"",Input02!BM89,"")</f>
        <v/>
      </c>
      <c r="P97" s="304" t="str">
        <f>IF(Input02!BN89&lt;&gt;"",Input02!BN89,"")</f>
        <v/>
      </c>
      <c r="Q97" s="304" t="str">
        <f>IF(Input02!BO89&lt;&gt;"",Input02!BO89,"")</f>
        <v/>
      </c>
      <c r="R97" s="304" t="str">
        <f>IF(Input02!BP89&lt;&gt;"",Input02!BP89,"")</f>
        <v/>
      </c>
      <c r="S97" s="304" t="str">
        <f>IF(Input02!BQ89&lt;&gt;"",Input02!BQ89,"")</f>
        <v/>
      </c>
      <c r="T97" s="304" t="str">
        <f>IF(Input02!BR89&lt;&gt;"",Input02!BR89,"")</f>
        <v/>
      </c>
      <c r="U97" s="304" t="str">
        <f>IF(Input02!BS89&lt;&gt;"",Input02!BS89,"")</f>
        <v/>
      </c>
      <c r="V97" s="304" t="str">
        <f>IF(Input02!BT89&lt;&gt;"",Input02!BT89,"")</f>
        <v/>
      </c>
      <c r="W97" s="304" t="str">
        <f>IF(Input02!BU89&lt;&gt;"",Input02!BU89,"")</f>
        <v/>
      </c>
    </row>
    <row r="98" spans="1:23" x14ac:dyDescent="0.35">
      <c r="A98" s="299">
        <f>IF(Input02!A90&lt;&gt;"",Input02!A90,"")</f>
        <v>85</v>
      </c>
      <c r="B98" s="30" t="str">
        <f>IF(Input02!B90&lt;&gt;"",Input02!B90,"")</f>
        <v/>
      </c>
      <c r="C98" s="299" t="str">
        <f>IF(Input02!C90&lt;&gt;"",Input02!C90,"")</f>
        <v/>
      </c>
      <c r="D98" s="302" t="str">
        <f>IF(Input02!BB90&lt;&gt;"",Input02!BB90,"")</f>
        <v/>
      </c>
      <c r="E98" s="302" t="str">
        <f>IF(Input02!BC90&lt;&gt;"",Input02!BC90,"")</f>
        <v/>
      </c>
      <c r="F98" s="302" t="str">
        <f>IF(Input02!BD90&lt;&gt;"",Input02!BD90,"")</f>
        <v/>
      </c>
      <c r="G98" s="302" t="str">
        <f>IF(Input02!BE90&lt;&gt;"",Input02!BE90,"")</f>
        <v/>
      </c>
      <c r="H98" s="302" t="str">
        <f>IF(Input02!BF90&lt;&gt;"",Input02!BF90,"")</f>
        <v/>
      </c>
      <c r="I98" s="302" t="str">
        <f>IF(Input02!BG90&lt;&gt;"",Input02!BG90,"")</f>
        <v/>
      </c>
      <c r="J98" s="302" t="str">
        <f>IF(Input02!BH90&lt;&gt;"",Input02!BH90,"")</f>
        <v/>
      </c>
      <c r="K98" s="302" t="str">
        <f>IF(Input02!BI90&lt;&gt;"",Input02!BI90,"")</f>
        <v/>
      </c>
      <c r="L98" s="302" t="str">
        <f>IF(Input02!BJ90&lt;&gt;"",Input02!BJ90,"")</f>
        <v/>
      </c>
      <c r="M98" s="302" t="str">
        <f>IF(Input02!BK90&lt;&gt;"",Input02!BK90,"")</f>
        <v/>
      </c>
      <c r="N98" s="302" t="str">
        <f>IF(Input02!BL90&lt;&gt;"",Input02!BL90,"")</f>
        <v/>
      </c>
      <c r="O98" s="302" t="str">
        <f>IF(Input02!BM90&lt;&gt;"",Input02!BM90,"")</f>
        <v/>
      </c>
      <c r="P98" s="302" t="str">
        <f>IF(Input02!BN90&lt;&gt;"",Input02!BN90,"")</f>
        <v/>
      </c>
      <c r="Q98" s="302" t="str">
        <f>IF(Input02!BO90&lt;&gt;"",Input02!BO90,"")</f>
        <v/>
      </c>
      <c r="R98" s="302" t="str">
        <f>IF(Input02!BP90&lt;&gt;"",Input02!BP90,"")</f>
        <v/>
      </c>
      <c r="S98" s="302" t="str">
        <f>IF(Input02!BQ90&lt;&gt;"",Input02!BQ90,"")</f>
        <v/>
      </c>
      <c r="T98" s="302" t="str">
        <f>IF(Input02!BR90&lt;&gt;"",Input02!BR90,"")</f>
        <v/>
      </c>
      <c r="U98" s="302" t="str">
        <f>IF(Input02!BS90&lt;&gt;"",Input02!BS90,"")</f>
        <v/>
      </c>
      <c r="V98" s="302" t="str">
        <f>IF(Input02!BT90&lt;&gt;"",Input02!BT90,"")</f>
        <v/>
      </c>
      <c r="W98" s="302" t="str">
        <f>IF(Input02!BU90&lt;&gt;"",Input02!BU90,"")</f>
        <v/>
      </c>
    </row>
    <row r="99" spans="1:23" x14ac:dyDescent="0.35">
      <c r="A99" s="300">
        <f>IF(Input02!A91&lt;&gt;"",Input02!A91,"")</f>
        <v>86</v>
      </c>
      <c r="B99" s="292" t="str">
        <f>IF(Input02!B91&lt;&gt;"",Input02!B91,"")</f>
        <v/>
      </c>
      <c r="C99" s="300" t="str">
        <f>IF(Input02!C91&lt;&gt;"",Input02!C91,"")</f>
        <v/>
      </c>
      <c r="D99" s="304" t="str">
        <f>IF(Input02!BB91&lt;&gt;"",Input02!BB91,"")</f>
        <v/>
      </c>
      <c r="E99" s="304" t="str">
        <f>IF(Input02!BC91&lt;&gt;"",Input02!BC91,"")</f>
        <v/>
      </c>
      <c r="F99" s="304" t="str">
        <f>IF(Input02!BD91&lt;&gt;"",Input02!BD91,"")</f>
        <v/>
      </c>
      <c r="G99" s="304" t="str">
        <f>IF(Input02!BE91&lt;&gt;"",Input02!BE91,"")</f>
        <v/>
      </c>
      <c r="H99" s="304" t="str">
        <f>IF(Input02!BF91&lt;&gt;"",Input02!BF91,"")</f>
        <v/>
      </c>
      <c r="I99" s="304" t="str">
        <f>IF(Input02!BG91&lt;&gt;"",Input02!BG91,"")</f>
        <v/>
      </c>
      <c r="J99" s="304" t="str">
        <f>IF(Input02!BH91&lt;&gt;"",Input02!BH91,"")</f>
        <v/>
      </c>
      <c r="K99" s="304" t="str">
        <f>IF(Input02!BI91&lt;&gt;"",Input02!BI91,"")</f>
        <v/>
      </c>
      <c r="L99" s="304" t="str">
        <f>IF(Input02!BJ91&lt;&gt;"",Input02!BJ91,"")</f>
        <v/>
      </c>
      <c r="M99" s="304" t="str">
        <f>IF(Input02!BK91&lt;&gt;"",Input02!BK91,"")</f>
        <v/>
      </c>
      <c r="N99" s="304" t="str">
        <f>IF(Input02!BL91&lt;&gt;"",Input02!BL91,"")</f>
        <v/>
      </c>
      <c r="O99" s="304" t="str">
        <f>IF(Input02!BM91&lt;&gt;"",Input02!BM91,"")</f>
        <v/>
      </c>
      <c r="P99" s="304" t="str">
        <f>IF(Input02!BN91&lt;&gt;"",Input02!BN91,"")</f>
        <v/>
      </c>
      <c r="Q99" s="304" t="str">
        <f>IF(Input02!BO91&lt;&gt;"",Input02!BO91,"")</f>
        <v/>
      </c>
      <c r="R99" s="304" t="str">
        <f>IF(Input02!BP91&lt;&gt;"",Input02!BP91,"")</f>
        <v/>
      </c>
      <c r="S99" s="304" t="str">
        <f>IF(Input02!BQ91&lt;&gt;"",Input02!BQ91,"")</f>
        <v/>
      </c>
      <c r="T99" s="304" t="str">
        <f>IF(Input02!BR91&lt;&gt;"",Input02!BR91,"")</f>
        <v/>
      </c>
      <c r="U99" s="304" t="str">
        <f>IF(Input02!BS91&lt;&gt;"",Input02!BS91,"")</f>
        <v/>
      </c>
      <c r="V99" s="304" t="str">
        <f>IF(Input02!BT91&lt;&gt;"",Input02!BT91,"")</f>
        <v/>
      </c>
      <c r="W99" s="304" t="str">
        <f>IF(Input02!BU91&lt;&gt;"",Input02!BU91,"")</f>
        <v/>
      </c>
    </row>
    <row r="100" spans="1:23" x14ac:dyDescent="0.35">
      <c r="A100" s="299">
        <f>IF(Input02!A92&lt;&gt;"",Input02!A92,"")</f>
        <v>87</v>
      </c>
      <c r="B100" s="30" t="str">
        <f>IF(Input02!B92&lt;&gt;"",Input02!B92,"")</f>
        <v/>
      </c>
      <c r="C100" s="299" t="str">
        <f>IF(Input02!C92&lt;&gt;"",Input02!C92,"")</f>
        <v/>
      </c>
      <c r="D100" s="302" t="str">
        <f>IF(Input02!BB92&lt;&gt;"",Input02!BB92,"")</f>
        <v/>
      </c>
      <c r="E100" s="302" t="str">
        <f>IF(Input02!BC92&lt;&gt;"",Input02!BC92,"")</f>
        <v/>
      </c>
      <c r="F100" s="302" t="str">
        <f>IF(Input02!BD92&lt;&gt;"",Input02!BD92,"")</f>
        <v/>
      </c>
      <c r="G100" s="302" t="str">
        <f>IF(Input02!BE92&lt;&gt;"",Input02!BE92,"")</f>
        <v/>
      </c>
      <c r="H100" s="302" t="str">
        <f>IF(Input02!BF92&lt;&gt;"",Input02!BF92,"")</f>
        <v/>
      </c>
      <c r="I100" s="302" t="str">
        <f>IF(Input02!BG92&lt;&gt;"",Input02!BG92,"")</f>
        <v/>
      </c>
      <c r="J100" s="302" t="str">
        <f>IF(Input02!BH92&lt;&gt;"",Input02!BH92,"")</f>
        <v/>
      </c>
      <c r="K100" s="302" t="str">
        <f>IF(Input02!BI92&lt;&gt;"",Input02!BI92,"")</f>
        <v/>
      </c>
      <c r="L100" s="302" t="str">
        <f>IF(Input02!BJ92&lt;&gt;"",Input02!BJ92,"")</f>
        <v/>
      </c>
      <c r="M100" s="302" t="str">
        <f>IF(Input02!BK92&lt;&gt;"",Input02!BK92,"")</f>
        <v/>
      </c>
      <c r="N100" s="302" t="str">
        <f>IF(Input02!BL92&lt;&gt;"",Input02!BL92,"")</f>
        <v/>
      </c>
      <c r="O100" s="302" t="str">
        <f>IF(Input02!BM92&lt;&gt;"",Input02!BM92,"")</f>
        <v/>
      </c>
      <c r="P100" s="302" t="str">
        <f>IF(Input02!BN92&lt;&gt;"",Input02!BN92,"")</f>
        <v/>
      </c>
      <c r="Q100" s="302" t="str">
        <f>IF(Input02!BO92&lt;&gt;"",Input02!BO92,"")</f>
        <v/>
      </c>
      <c r="R100" s="302" t="str">
        <f>IF(Input02!BP92&lt;&gt;"",Input02!BP92,"")</f>
        <v/>
      </c>
      <c r="S100" s="302" t="str">
        <f>IF(Input02!BQ92&lt;&gt;"",Input02!BQ92,"")</f>
        <v/>
      </c>
      <c r="T100" s="302" t="str">
        <f>IF(Input02!BR92&lt;&gt;"",Input02!BR92,"")</f>
        <v/>
      </c>
      <c r="U100" s="302" t="str">
        <f>IF(Input02!BS92&lt;&gt;"",Input02!BS92,"")</f>
        <v/>
      </c>
      <c r="V100" s="302" t="str">
        <f>IF(Input02!BT92&lt;&gt;"",Input02!BT92,"")</f>
        <v/>
      </c>
      <c r="W100" s="302" t="str">
        <f>IF(Input02!BU92&lt;&gt;"",Input02!BU92,"")</f>
        <v/>
      </c>
    </row>
    <row r="101" spans="1:23" x14ac:dyDescent="0.35">
      <c r="A101" s="300">
        <f>IF(Input02!A93&lt;&gt;"",Input02!A93,"")</f>
        <v>88</v>
      </c>
      <c r="B101" s="292" t="str">
        <f>IF(Input02!B93&lt;&gt;"",Input02!B93,"")</f>
        <v/>
      </c>
      <c r="C101" s="300" t="str">
        <f>IF(Input02!C93&lt;&gt;"",Input02!C93,"")</f>
        <v/>
      </c>
      <c r="D101" s="304" t="str">
        <f>IF(Input02!BB93&lt;&gt;"",Input02!BB93,"")</f>
        <v/>
      </c>
      <c r="E101" s="304" t="str">
        <f>IF(Input02!BC93&lt;&gt;"",Input02!BC93,"")</f>
        <v/>
      </c>
      <c r="F101" s="304" t="str">
        <f>IF(Input02!BD93&lt;&gt;"",Input02!BD93,"")</f>
        <v/>
      </c>
      <c r="G101" s="304" t="str">
        <f>IF(Input02!BE93&lt;&gt;"",Input02!BE93,"")</f>
        <v/>
      </c>
      <c r="H101" s="304" t="str">
        <f>IF(Input02!BF93&lt;&gt;"",Input02!BF93,"")</f>
        <v/>
      </c>
      <c r="I101" s="304" t="str">
        <f>IF(Input02!BG93&lt;&gt;"",Input02!BG93,"")</f>
        <v/>
      </c>
      <c r="J101" s="304" t="str">
        <f>IF(Input02!BH93&lt;&gt;"",Input02!BH93,"")</f>
        <v/>
      </c>
      <c r="K101" s="304" t="str">
        <f>IF(Input02!BI93&lt;&gt;"",Input02!BI93,"")</f>
        <v/>
      </c>
      <c r="L101" s="304" t="str">
        <f>IF(Input02!BJ93&lt;&gt;"",Input02!BJ93,"")</f>
        <v/>
      </c>
      <c r="M101" s="304" t="str">
        <f>IF(Input02!BK93&lt;&gt;"",Input02!BK93,"")</f>
        <v/>
      </c>
      <c r="N101" s="304" t="str">
        <f>IF(Input02!BL93&lt;&gt;"",Input02!BL93,"")</f>
        <v/>
      </c>
      <c r="O101" s="304" t="str">
        <f>IF(Input02!BM93&lt;&gt;"",Input02!BM93,"")</f>
        <v/>
      </c>
      <c r="P101" s="304" t="str">
        <f>IF(Input02!BN93&lt;&gt;"",Input02!BN93,"")</f>
        <v/>
      </c>
      <c r="Q101" s="304" t="str">
        <f>IF(Input02!BO93&lt;&gt;"",Input02!BO93,"")</f>
        <v/>
      </c>
      <c r="R101" s="304" t="str">
        <f>IF(Input02!BP93&lt;&gt;"",Input02!BP93,"")</f>
        <v/>
      </c>
      <c r="S101" s="304" t="str">
        <f>IF(Input02!BQ93&lt;&gt;"",Input02!BQ93,"")</f>
        <v/>
      </c>
      <c r="T101" s="304" t="str">
        <f>IF(Input02!BR93&lt;&gt;"",Input02!BR93,"")</f>
        <v/>
      </c>
      <c r="U101" s="304" t="str">
        <f>IF(Input02!BS93&lt;&gt;"",Input02!BS93,"")</f>
        <v/>
      </c>
      <c r="V101" s="304" t="str">
        <f>IF(Input02!BT93&lt;&gt;"",Input02!BT93,"")</f>
        <v/>
      </c>
      <c r="W101" s="304" t="str">
        <f>IF(Input02!BU93&lt;&gt;"",Input02!BU93,"")</f>
        <v/>
      </c>
    </row>
    <row r="102" spans="1:23" x14ac:dyDescent="0.35">
      <c r="A102" s="299">
        <f>IF(Input02!A94&lt;&gt;"",Input02!A94,"")</f>
        <v>89</v>
      </c>
      <c r="B102" s="30" t="str">
        <f>IF(Input02!B94&lt;&gt;"",Input02!B94,"")</f>
        <v/>
      </c>
      <c r="C102" s="299" t="str">
        <f>IF(Input02!C94&lt;&gt;"",Input02!C94,"")</f>
        <v/>
      </c>
      <c r="D102" s="302" t="str">
        <f>IF(Input02!BB94&lt;&gt;"",Input02!BB94,"")</f>
        <v/>
      </c>
      <c r="E102" s="302" t="str">
        <f>IF(Input02!BC94&lt;&gt;"",Input02!BC94,"")</f>
        <v/>
      </c>
      <c r="F102" s="302" t="str">
        <f>IF(Input02!BD94&lt;&gt;"",Input02!BD94,"")</f>
        <v/>
      </c>
      <c r="G102" s="302" t="str">
        <f>IF(Input02!BE94&lt;&gt;"",Input02!BE94,"")</f>
        <v/>
      </c>
      <c r="H102" s="302" t="str">
        <f>IF(Input02!BF94&lt;&gt;"",Input02!BF94,"")</f>
        <v/>
      </c>
      <c r="I102" s="302" t="str">
        <f>IF(Input02!BG94&lt;&gt;"",Input02!BG94,"")</f>
        <v/>
      </c>
      <c r="J102" s="302" t="str">
        <f>IF(Input02!BH94&lt;&gt;"",Input02!BH94,"")</f>
        <v/>
      </c>
      <c r="K102" s="302" t="str">
        <f>IF(Input02!BI94&lt;&gt;"",Input02!BI94,"")</f>
        <v/>
      </c>
      <c r="L102" s="302" t="str">
        <f>IF(Input02!BJ94&lt;&gt;"",Input02!BJ94,"")</f>
        <v/>
      </c>
      <c r="M102" s="302" t="str">
        <f>IF(Input02!BK94&lt;&gt;"",Input02!BK94,"")</f>
        <v/>
      </c>
      <c r="N102" s="302" t="str">
        <f>IF(Input02!BL94&lt;&gt;"",Input02!BL94,"")</f>
        <v/>
      </c>
      <c r="O102" s="302" t="str">
        <f>IF(Input02!BM94&lt;&gt;"",Input02!BM94,"")</f>
        <v/>
      </c>
      <c r="P102" s="302" t="str">
        <f>IF(Input02!BN94&lt;&gt;"",Input02!BN94,"")</f>
        <v/>
      </c>
      <c r="Q102" s="302" t="str">
        <f>IF(Input02!BO94&lt;&gt;"",Input02!BO94,"")</f>
        <v/>
      </c>
      <c r="R102" s="302" t="str">
        <f>IF(Input02!BP94&lt;&gt;"",Input02!BP94,"")</f>
        <v/>
      </c>
      <c r="S102" s="302" t="str">
        <f>IF(Input02!BQ94&lt;&gt;"",Input02!BQ94,"")</f>
        <v/>
      </c>
      <c r="T102" s="302" t="str">
        <f>IF(Input02!BR94&lt;&gt;"",Input02!BR94,"")</f>
        <v/>
      </c>
      <c r="U102" s="302" t="str">
        <f>IF(Input02!BS94&lt;&gt;"",Input02!BS94,"")</f>
        <v/>
      </c>
      <c r="V102" s="302" t="str">
        <f>IF(Input02!BT94&lt;&gt;"",Input02!BT94,"")</f>
        <v/>
      </c>
      <c r="W102" s="302" t="str">
        <f>IF(Input02!BU94&lt;&gt;"",Input02!BU94,"")</f>
        <v/>
      </c>
    </row>
    <row r="103" spans="1:23" x14ac:dyDescent="0.35">
      <c r="A103" s="300">
        <f>IF(Input02!A95&lt;&gt;"",Input02!A95,"")</f>
        <v>90</v>
      </c>
      <c r="B103" s="292" t="str">
        <f>IF(Input02!B95&lt;&gt;"",Input02!B95,"")</f>
        <v/>
      </c>
      <c r="C103" s="300" t="str">
        <f>IF(Input02!C95&lt;&gt;"",Input02!C95,"")</f>
        <v/>
      </c>
      <c r="D103" s="304" t="str">
        <f>IF(Input02!BB95&lt;&gt;"",Input02!BB95,"")</f>
        <v/>
      </c>
      <c r="E103" s="304" t="str">
        <f>IF(Input02!BC95&lt;&gt;"",Input02!BC95,"")</f>
        <v/>
      </c>
      <c r="F103" s="304" t="str">
        <f>IF(Input02!BD95&lt;&gt;"",Input02!BD95,"")</f>
        <v/>
      </c>
      <c r="G103" s="304" t="str">
        <f>IF(Input02!BE95&lt;&gt;"",Input02!BE95,"")</f>
        <v/>
      </c>
      <c r="H103" s="304" t="str">
        <f>IF(Input02!BF95&lt;&gt;"",Input02!BF95,"")</f>
        <v/>
      </c>
      <c r="I103" s="304" t="str">
        <f>IF(Input02!BG95&lt;&gt;"",Input02!BG95,"")</f>
        <v/>
      </c>
      <c r="J103" s="304" t="str">
        <f>IF(Input02!BH95&lt;&gt;"",Input02!BH95,"")</f>
        <v/>
      </c>
      <c r="K103" s="304" t="str">
        <f>IF(Input02!BI95&lt;&gt;"",Input02!BI95,"")</f>
        <v/>
      </c>
      <c r="L103" s="304" t="str">
        <f>IF(Input02!BJ95&lt;&gt;"",Input02!BJ95,"")</f>
        <v/>
      </c>
      <c r="M103" s="304" t="str">
        <f>IF(Input02!BK95&lt;&gt;"",Input02!BK95,"")</f>
        <v/>
      </c>
      <c r="N103" s="304" t="str">
        <f>IF(Input02!BL95&lt;&gt;"",Input02!BL95,"")</f>
        <v/>
      </c>
      <c r="O103" s="304" t="str">
        <f>IF(Input02!BM95&lt;&gt;"",Input02!BM95,"")</f>
        <v/>
      </c>
      <c r="P103" s="304" t="str">
        <f>IF(Input02!BN95&lt;&gt;"",Input02!BN95,"")</f>
        <v/>
      </c>
      <c r="Q103" s="304" t="str">
        <f>IF(Input02!BO95&lt;&gt;"",Input02!BO95,"")</f>
        <v/>
      </c>
      <c r="R103" s="304" t="str">
        <f>IF(Input02!BP95&lt;&gt;"",Input02!BP95,"")</f>
        <v/>
      </c>
      <c r="S103" s="304" t="str">
        <f>IF(Input02!BQ95&lt;&gt;"",Input02!BQ95,"")</f>
        <v/>
      </c>
      <c r="T103" s="304" t="str">
        <f>IF(Input02!BR95&lt;&gt;"",Input02!BR95,"")</f>
        <v/>
      </c>
      <c r="U103" s="304" t="str">
        <f>IF(Input02!BS95&lt;&gt;"",Input02!BS95,"")</f>
        <v/>
      </c>
      <c r="V103" s="304" t="str">
        <f>IF(Input02!BT95&lt;&gt;"",Input02!BT95,"")</f>
        <v/>
      </c>
      <c r="W103" s="304" t="str">
        <f>IF(Input02!BU95&lt;&gt;"",Input02!BU95,"")</f>
        <v/>
      </c>
    </row>
    <row r="104" spans="1:23" x14ac:dyDescent="0.35">
      <c r="A104" s="299">
        <f>IF(Input02!A96&lt;&gt;"",Input02!A96,"")</f>
        <v>91</v>
      </c>
      <c r="B104" s="30" t="str">
        <f>IF(Input02!B96&lt;&gt;"",Input02!B96,"")</f>
        <v/>
      </c>
      <c r="C104" s="299" t="str">
        <f>IF(Input02!C96&lt;&gt;"",Input02!C96,"")</f>
        <v/>
      </c>
      <c r="D104" s="302" t="str">
        <f>IF(Input02!BB96&lt;&gt;"",Input02!BB96,"")</f>
        <v/>
      </c>
      <c r="E104" s="302" t="str">
        <f>IF(Input02!BC96&lt;&gt;"",Input02!BC96,"")</f>
        <v/>
      </c>
      <c r="F104" s="302" t="str">
        <f>IF(Input02!BD96&lt;&gt;"",Input02!BD96,"")</f>
        <v/>
      </c>
      <c r="G104" s="302" t="str">
        <f>IF(Input02!BE96&lt;&gt;"",Input02!BE96,"")</f>
        <v/>
      </c>
      <c r="H104" s="302" t="str">
        <f>IF(Input02!BF96&lt;&gt;"",Input02!BF96,"")</f>
        <v/>
      </c>
      <c r="I104" s="302" t="str">
        <f>IF(Input02!BG96&lt;&gt;"",Input02!BG96,"")</f>
        <v/>
      </c>
      <c r="J104" s="302" t="str">
        <f>IF(Input02!BH96&lt;&gt;"",Input02!BH96,"")</f>
        <v/>
      </c>
      <c r="K104" s="302" t="str">
        <f>IF(Input02!BI96&lt;&gt;"",Input02!BI96,"")</f>
        <v/>
      </c>
      <c r="L104" s="302" t="str">
        <f>IF(Input02!BJ96&lt;&gt;"",Input02!BJ96,"")</f>
        <v/>
      </c>
      <c r="M104" s="302" t="str">
        <f>IF(Input02!BK96&lt;&gt;"",Input02!BK96,"")</f>
        <v/>
      </c>
      <c r="N104" s="302" t="str">
        <f>IF(Input02!BL96&lt;&gt;"",Input02!BL96,"")</f>
        <v/>
      </c>
      <c r="O104" s="302" t="str">
        <f>IF(Input02!BM96&lt;&gt;"",Input02!BM96,"")</f>
        <v/>
      </c>
      <c r="P104" s="302" t="str">
        <f>IF(Input02!BN96&lt;&gt;"",Input02!BN96,"")</f>
        <v/>
      </c>
      <c r="Q104" s="302" t="str">
        <f>IF(Input02!BO96&lt;&gt;"",Input02!BO96,"")</f>
        <v/>
      </c>
      <c r="R104" s="302" t="str">
        <f>IF(Input02!BP96&lt;&gt;"",Input02!BP96,"")</f>
        <v/>
      </c>
      <c r="S104" s="302" t="str">
        <f>IF(Input02!BQ96&lt;&gt;"",Input02!BQ96,"")</f>
        <v/>
      </c>
      <c r="T104" s="302" t="str">
        <f>IF(Input02!BR96&lt;&gt;"",Input02!BR96,"")</f>
        <v/>
      </c>
      <c r="U104" s="302" t="str">
        <f>IF(Input02!BS96&lt;&gt;"",Input02!BS96,"")</f>
        <v/>
      </c>
      <c r="V104" s="302" t="str">
        <f>IF(Input02!BT96&lt;&gt;"",Input02!BT96,"")</f>
        <v/>
      </c>
      <c r="W104" s="302" t="str">
        <f>IF(Input02!BU96&lt;&gt;"",Input02!BU96,"")</f>
        <v/>
      </c>
    </row>
    <row r="105" spans="1:23" x14ac:dyDescent="0.35">
      <c r="A105" s="300">
        <f>IF(Input02!A97&lt;&gt;"",Input02!A97,"")</f>
        <v>92</v>
      </c>
      <c r="B105" s="292" t="str">
        <f>IF(Input02!B97&lt;&gt;"",Input02!B97,"")</f>
        <v/>
      </c>
      <c r="C105" s="300" t="str">
        <f>IF(Input02!C97&lt;&gt;"",Input02!C97,"")</f>
        <v/>
      </c>
      <c r="D105" s="304" t="str">
        <f>IF(Input02!BB97&lt;&gt;"",Input02!BB97,"")</f>
        <v/>
      </c>
      <c r="E105" s="304" t="str">
        <f>IF(Input02!BC97&lt;&gt;"",Input02!BC97,"")</f>
        <v/>
      </c>
      <c r="F105" s="304" t="str">
        <f>IF(Input02!BD97&lt;&gt;"",Input02!BD97,"")</f>
        <v/>
      </c>
      <c r="G105" s="304" t="str">
        <f>IF(Input02!BE97&lt;&gt;"",Input02!BE97,"")</f>
        <v/>
      </c>
      <c r="H105" s="304" t="str">
        <f>IF(Input02!BF97&lt;&gt;"",Input02!BF97,"")</f>
        <v/>
      </c>
      <c r="I105" s="304" t="str">
        <f>IF(Input02!BG97&lt;&gt;"",Input02!BG97,"")</f>
        <v/>
      </c>
      <c r="J105" s="304" t="str">
        <f>IF(Input02!BH97&lt;&gt;"",Input02!BH97,"")</f>
        <v/>
      </c>
      <c r="K105" s="304" t="str">
        <f>IF(Input02!BI97&lt;&gt;"",Input02!BI97,"")</f>
        <v/>
      </c>
      <c r="L105" s="304" t="str">
        <f>IF(Input02!BJ97&lt;&gt;"",Input02!BJ97,"")</f>
        <v/>
      </c>
      <c r="M105" s="304" t="str">
        <f>IF(Input02!BK97&lt;&gt;"",Input02!BK97,"")</f>
        <v/>
      </c>
      <c r="N105" s="304" t="str">
        <f>IF(Input02!BL97&lt;&gt;"",Input02!BL97,"")</f>
        <v/>
      </c>
      <c r="O105" s="304" t="str">
        <f>IF(Input02!BM97&lt;&gt;"",Input02!BM97,"")</f>
        <v/>
      </c>
      <c r="P105" s="304" t="str">
        <f>IF(Input02!BN97&lt;&gt;"",Input02!BN97,"")</f>
        <v/>
      </c>
      <c r="Q105" s="304" t="str">
        <f>IF(Input02!BO97&lt;&gt;"",Input02!BO97,"")</f>
        <v/>
      </c>
      <c r="R105" s="304" t="str">
        <f>IF(Input02!BP97&lt;&gt;"",Input02!BP97,"")</f>
        <v/>
      </c>
      <c r="S105" s="304" t="str">
        <f>IF(Input02!BQ97&lt;&gt;"",Input02!BQ97,"")</f>
        <v/>
      </c>
      <c r="T105" s="304" t="str">
        <f>IF(Input02!BR97&lt;&gt;"",Input02!BR97,"")</f>
        <v/>
      </c>
      <c r="U105" s="304" t="str">
        <f>IF(Input02!BS97&lt;&gt;"",Input02!BS97,"")</f>
        <v/>
      </c>
      <c r="V105" s="304" t="str">
        <f>IF(Input02!BT97&lt;&gt;"",Input02!BT97,"")</f>
        <v/>
      </c>
      <c r="W105" s="304" t="str">
        <f>IF(Input02!BU97&lt;&gt;"",Input02!BU97,"")</f>
        <v/>
      </c>
    </row>
    <row r="106" spans="1:23" x14ac:dyDescent="0.35">
      <c r="A106" s="299">
        <f>IF(Input02!A98&lt;&gt;"",Input02!A98,"")</f>
        <v>93</v>
      </c>
      <c r="B106" s="30" t="str">
        <f>IF(Input02!B98&lt;&gt;"",Input02!B98,"")</f>
        <v/>
      </c>
      <c r="C106" s="299" t="str">
        <f>IF(Input02!C98&lt;&gt;"",Input02!C98,"")</f>
        <v/>
      </c>
      <c r="D106" s="302" t="str">
        <f>IF(Input02!BB98&lt;&gt;"",Input02!BB98,"")</f>
        <v/>
      </c>
      <c r="E106" s="302" t="str">
        <f>IF(Input02!BC98&lt;&gt;"",Input02!BC98,"")</f>
        <v/>
      </c>
      <c r="F106" s="302" t="str">
        <f>IF(Input02!BD98&lt;&gt;"",Input02!BD98,"")</f>
        <v/>
      </c>
      <c r="G106" s="302" t="str">
        <f>IF(Input02!BE98&lt;&gt;"",Input02!BE98,"")</f>
        <v/>
      </c>
      <c r="H106" s="302" t="str">
        <f>IF(Input02!BF98&lt;&gt;"",Input02!BF98,"")</f>
        <v/>
      </c>
      <c r="I106" s="302" t="str">
        <f>IF(Input02!BG98&lt;&gt;"",Input02!BG98,"")</f>
        <v/>
      </c>
      <c r="J106" s="302" t="str">
        <f>IF(Input02!BH98&lt;&gt;"",Input02!BH98,"")</f>
        <v/>
      </c>
      <c r="K106" s="302" t="str">
        <f>IF(Input02!BI98&lt;&gt;"",Input02!BI98,"")</f>
        <v/>
      </c>
      <c r="L106" s="302" t="str">
        <f>IF(Input02!BJ98&lt;&gt;"",Input02!BJ98,"")</f>
        <v/>
      </c>
      <c r="M106" s="302" t="str">
        <f>IF(Input02!BK98&lt;&gt;"",Input02!BK98,"")</f>
        <v/>
      </c>
      <c r="N106" s="302" t="str">
        <f>IF(Input02!BL98&lt;&gt;"",Input02!BL98,"")</f>
        <v/>
      </c>
      <c r="O106" s="302" t="str">
        <f>IF(Input02!BM98&lt;&gt;"",Input02!BM98,"")</f>
        <v/>
      </c>
      <c r="P106" s="302" t="str">
        <f>IF(Input02!BN98&lt;&gt;"",Input02!BN98,"")</f>
        <v/>
      </c>
      <c r="Q106" s="302" t="str">
        <f>IF(Input02!BO98&lt;&gt;"",Input02!BO98,"")</f>
        <v/>
      </c>
      <c r="R106" s="302" t="str">
        <f>IF(Input02!BP98&lt;&gt;"",Input02!BP98,"")</f>
        <v/>
      </c>
      <c r="S106" s="302" t="str">
        <f>IF(Input02!BQ98&lt;&gt;"",Input02!BQ98,"")</f>
        <v/>
      </c>
      <c r="T106" s="302" t="str">
        <f>IF(Input02!BR98&lt;&gt;"",Input02!BR98,"")</f>
        <v/>
      </c>
      <c r="U106" s="302" t="str">
        <f>IF(Input02!BS98&lt;&gt;"",Input02!BS98,"")</f>
        <v/>
      </c>
      <c r="V106" s="302" t="str">
        <f>IF(Input02!BT98&lt;&gt;"",Input02!BT98,"")</f>
        <v/>
      </c>
      <c r="W106" s="302" t="str">
        <f>IF(Input02!BU98&lt;&gt;"",Input02!BU98,"")</f>
        <v/>
      </c>
    </row>
    <row r="107" spans="1:23" x14ac:dyDescent="0.35">
      <c r="A107" s="300">
        <f>IF(Input02!A99&lt;&gt;"",Input02!A99,"")</f>
        <v>94</v>
      </c>
      <c r="B107" s="292" t="str">
        <f>IF(Input02!B99&lt;&gt;"",Input02!B99,"")</f>
        <v/>
      </c>
      <c r="C107" s="300" t="str">
        <f>IF(Input02!C99&lt;&gt;"",Input02!C99,"")</f>
        <v/>
      </c>
      <c r="D107" s="304" t="str">
        <f>IF(Input02!BB99&lt;&gt;"",Input02!BB99,"")</f>
        <v/>
      </c>
      <c r="E107" s="304" t="str">
        <f>IF(Input02!BC99&lt;&gt;"",Input02!BC99,"")</f>
        <v/>
      </c>
      <c r="F107" s="304" t="str">
        <f>IF(Input02!BD99&lt;&gt;"",Input02!BD99,"")</f>
        <v/>
      </c>
      <c r="G107" s="304" t="str">
        <f>IF(Input02!BE99&lt;&gt;"",Input02!BE99,"")</f>
        <v/>
      </c>
      <c r="H107" s="304" t="str">
        <f>IF(Input02!BF99&lt;&gt;"",Input02!BF99,"")</f>
        <v/>
      </c>
      <c r="I107" s="304" t="str">
        <f>IF(Input02!BG99&lt;&gt;"",Input02!BG99,"")</f>
        <v/>
      </c>
      <c r="J107" s="304" t="str">
        <f>IF(Input02!BH99&lt;&gt;"",Input02!BH99,"")</f>
        <v/>
      </c>
      <c r="K107" s="304" t="str">
        <f>IF(Input02!BI99&lt;&gt;"",Input02!BI99,"")</f>
        <v/>
      </c>
      <c r="L107" s="304" t="str">
        <f>IF(Input02!BJ99&lt;&gt;"",Input02!BJ99,"")</f>
        <v/>
      </c>
      <c r="M107" s="304" t="str">
        <f>IF(Input02!BK99&lt;&gt;"",Input02!BK99,"")</f>
        <v/>
      </c>
      <c r="N107" s="304" t="str">
        <f>IF(Input02!BL99&lt;&gt;"",Input02!BL99,"")</f>
        <v/>
      </c>
      <c r="O107" s="304" t="str">
        <f>IF(Input02!BM99&lt;&gt;"",Input02!BM99,"")</f>
        <v/>
      </c>
      <c r="P107" s="304" t="str">
        <f>IF(Input02!BN99&lt;&gt;"",Input02!BN99,"")</f>
        <v/>
      </c>
      <c r="Q107" s="304" t="str">
        <f>IF(Input02!BO99&lt;&gt;"",Input02!BO99,"")</f>
        <v/>
      </c>
      <c r="R107" s="304" t="str">
        <f>IF(Input02!BP99&lt;&gt;"",Input02!BP99,"")</f>
        <v/>
      </c>
      <c r="S107" s="304" t="str">
        <f>IF(Input02!BQ99&lt;&gt;"",Input02!BQ99,"")</f>
        <v/>
      </c>
      <c r="T107" s="304" t="str">
        <f>IF(Input02!BR99&lt;&gt;"",Input02!BR99,"")</f>
        <v/>
      </c>
      <c r="U107" s="304" t="str">
        <f>IF(Input02!BS99&lt;&gt;"",Input02!BS99,"")</f>
        <v/>
      </c>
      <c r="V107" s="304" t="str">
        <f>IF(Input02!BT99&lt;&gt;"",Input02!BT99,"")</f>
        <v/>
      </c>
      <c r="W107" s="304" t="str">
        <f>IF(Input02!BU99&lt;&gt;"",Input02!BU99,"")</f>
        <v/>
      </c>
    </row>
    <row r="108" spans="1:23" x14ac:dyDescent="0.35">
      <c r="A108" s="299">
        <f>IF(Input02!A100&lt;&gt;"",Input02!A100,"")</f>
        <v>95</v>
      </c>
      <c r="B108" s="30" t="str">
        <f>IF(Input02!B100&lt;&gt;"",Input02!B100,"")</f>
        <v/>
      </c>
      <c r="C108" s="299" t="str">
        <f>IF(Input02!C100&lt;&gt;"",Input02!C100,"")</f>
        <v/>
      </c>
      <c r="D108" s="302" t="str">
        <f>IF(Input02!BB100&lt;&gt;"",Input02!BB100,"")</f>
        <v/>
      </c>
      <c r="E108" s="302" t="str">
        <f>IF(Input02!BC100&lt;&gt;"",Input02!BC100,"")</f>
        <v/>
      </c>
      <c r="F108" s="302" t="str">
        <f>IF(Input02!BD100&lt;&gt;"",Input02!BD100,"")</f>
        <v/>
      </c>
      <c r="G108" s="302" t="str">
        <f>IF(Input02!BE100&lt;&gt;"",Input02!BE100,"")</f>
        <v/>
      </c>
      <c r="H108" s="302" t="str">
        <f>IF(Input02!BF100&lt;&gt;"",Input02!BF100,"")</f>
        <v/>
      </c>
      <c r="I108" s="302" t="str">
        <f>IF(Input02!BG100&lt;&gt;"",Input02!BG100,"")</f>
        <v/>
      </c>
      <c r="J108" s="302" t="str">
        <f>IF(Input02!BH100&lt;&gt;"",Input02!BH100,"")</f>
        <v/>
      </c>
      <c r="K108" s="302" t="str">
        <f>IF(Input02!BI100&lt;&gt;"",Input02!BI100,"")</f>
        <v/>
      </c>
      <c r="L108" s="302" t="str">
        <f>IF(Input02!BJ100&lt;&gt;"",Input02!BJ100,"")</f>
        <v/>
      </c>
      <c r="M108" s="302" t="str">
        <f>IF(Input02!BK100&lt;&gt;"",Input02!BK100,"")</f>
        <v/>
      </c>
      <c r="N108" s="302" t="str">
        <f>IF(Input02!BL100&lt;&gt;"",Input02!BL100,"")</f>
        <v/>
      </c>
      <c r="O108" s="302" t="str">
        <f>IF(Input02!BM100&lt;&gt;"",Input02!BM100,"")</f>
        <v/>
      </c>
      <c r="P108" s="302" t="str">
        <f>IF(Input02!BN100&lt;&gt;"",Input02!BN100,"")</f>
        <v/>
      </c>
      <c r="Q108" s="302" t="str">
        <f>IF(Input02!BO100&lt;&gt;"",Input02!BO100,"")</f>
        <v/>
      </c>
      <c r="R108" s="302" t="str">
        <f>IF(Input02!BP100&lt;&gt;"",Input02!BP100,"")</f>
        <v/>
      </c>
      <c r="S108" s="302" t="str">
        <f>IF(Input02!BQ100&lt;&gt;"",Input02!BQ100,"")</f>
        <v/>
      </c>
      <c r="T108" s="302" t="str">
        <f>IF(Input02!BR100&lt;&gt;"",Input02!BR100,"")</f>
        <v/>
      </c>
      <c r="U108" s="302" t="str">
        <f>IF(Input02!BS100&lt;&gt;"",Input02!BS100,"")</f>
        <v/>
      </c>
      <c r="V108" s="302" t="str">
        <f>IF(Input02!BT100&lt;&gt;"",Input02!BT100,"")</f>
        <v/>
      </c>
      <c r="W108" s="302" t="str">
        <f>IF(Input02!BU100&lt;&gt;"",Input02!BU100,"")</f>
        <v/>
      </c>
    </row>
    <row r="109" spans="1:23" x14ac:dyDescent="0.35">
      <c r="A109" s="300">
        <f>IF(Input02!A101&lt;&gt;"",Input02!A101,"")</f>
        <v>96</v>
      </c>
      <c r="B109" s="292" t="str">
        <f>IF(Input02!B101&lt;&gt;"",Input02!B101,"")</f>
        <v/>
      </c>
      <c r="C109" s="300" t="str">
        <f>IF(Input02!C101&lt;&gt;"",Input02!C101,"")</f>
        <v/>
      </c>
      <c r="D109" s="304" t="str">
        <f>IF(Input02!BB101&lt;&gt;"",Input02!BB101,"")</f>
        <v/>
      </c>
      <c r="E109" s="304" t="str">
        <f>IF(Input02!BC101&lt;&gt;"",Input02!BC101,"")</f>
        <v/>
      </c>
      <c r="F109" s="304" t="str">
        <f>IF(Input02!BD101&lt;&gt;"",Input02!BD101,"")</f>
        <v/>
      </c>
      <c r="G109" s="304" t="str">
        <f>IF(Input02!BE101&lt;&gt;"",Input02!BE101,"")</f>
        <v/>
      </c>
      <c r="H109" s="304" t="str">
        <f>IF(Input02!BF101&lt;&gt;"",Input02!BF101,"")</f>
        <v/>
      </c>
      <c r="I109" s="304" t="str">
        <f>IF(Input02!BG101&lt;&gt;"",Input02!BG101,"")</f>
        <v/>
      </c>
      <c r="J109" s="304" t="str">
        <f>IF(Input02!BH101&lt;&gt;"",Input02!BH101,"")</f>
        <v/>
      </c>
      <c r="K109" s="304" t="str">
        <f>IF(Input02!BI101&lt;&gt;"",Input02!BI101,"")</f>
        <v/>
      </c>
      <c r="L109" s="304" t="str">
        <f>IF(Input02!BJ101&lt;&gt;"",Input02!BJ101,"")</f>
        <v/>
      </c>
      <c r="M109" s="304" t="str">
        <f>IF(Input02!BK101&lt;&gt;"",Input02!BK101,"")</f>
        <v/>
      </c>
      <c r="N109" s="304" t="str">
        <f>IF(Input02!BL101&lt;&gt;"",Input02!BL101,"")</f>
        <v/>
      </c>
      <c r="O109" s="304" t="str">
        <f>IF(Input02!BM101&lt;&gt;"",Input02!BM101,"")</f>
        <v/>
      </c>
      <c r="P109" s="304" t="str">
        <f>IF(Input02!BN101&lt;&gt;"",Input02!BN101,"")</f>
        <v/>
      </c>
      <c r="Q109" s="304" t="str">
        <f>IF(Input02!BO101&lt;&gt;"",Input02!BO101,"")</f>
        <v/>
      </c>
      <c r="R109" s="304" t="str">
        <f>IF(Input02!BP101&lt;&gt;"",Input02!BP101,"")</f>
        <v/>
      </c>
      <c r="S109" s="304" t="str">
        <f>IF(Input02!BQ101&lt;&gt;"",Input02!BQ101,"")</f>
        <v/>
      </c>
      <c r="T109" s="304" t="str">
        <f>IF(Input02!BR101&lt;&gt;"",Input02!BR101,"")</f>
        <v/>
      </c>
      <c r="U109" s="304" t="str">
        <f>IF(Input02!BS101&lt;&gt;"",Input02!BS101,"")</f>
        <v/>
      </c>
      <c r="V109" s="304" t="str">
        <f>IF(Input02!BT101&lt;&gt;"",Input02!BT101,"")</f>
        <v/>
      </c>
      <c r="W109" s="304" t="str">
        <f>IF(Input02!BU101&lt;&gt;"",Input02!BU101,"")</f>
        <v/>
      </c>
    </row>
    <row r="110" spans="1:23" x14ac:dyDescent="0.35">
      <c r="A110" s="299">
        <f>IF(Input02!A102&lt;&gt;"",Input02!A102,"")</f>
        <v>97</v>
      </c>
      <c r="B110" s="30" t="str">
        <f>IF(Input02!B102&lt;&gt;"",Input02!B102,"")</f>
        <v/>
      </c>
      <c r="C110" s="299" t="str">
        <f>IF(Input02!C102&lt;&gt;"",Input02!C102,"")</f>
        <v/>
      </c>
      <c r="D110" s="302" t="str">
        <f>IF(Input02!BB102&lt;&gt;"",Input02!BB102,"")</f>
        <v/>
      </c>
      <c r="E110" s="302" t="str">
        <f>IF(Input02!BC102&lt;&gt;"",Input02!BC102,"")</f>
        <v/>
      </c>
      <c r="F110" s="302" t="str">
        <f>IF(Input02!BD102&lt;&gt;"",Input02!BD102,"")</f>
        <v/>
      </c>
      <c r="G110" s="302" t="str">
        <f>IF(Input02!BE102&lt;&gt;"",Input02!BE102,"")</f>
        <v/>
      </c>
      <c r="H110" s="302" t="str">
        <f>IF(Input02!BF102&lt;&gt;"",Input02!BF102,"")</f>
        <v/>
      </c>
      <c r="I110" s="302" t="str">
        <f>IF(Input02!BG102&lt;&gt;"",Input02!BG102,"")</f>
        <v/>
      </c>
      <c r="J110" s="302" t="str">
        <f>IF(Input02!BH102&lt;&gt;"",Input02!BH102,"")</f>
        <v/>
      </c>
      <c r="K110" s="302" t="str">
        <f>IF(Input02!BI102&lt;&gt;"",Input02!BI102,"")</f>
        <v/>
      </c>
      <c r="L110" s="302" t="str">
        <f>IF(Input02!BJ102&lt;&gt;"",Input02!BJ102,"")</f>
        <v/>
      </c>
      <c r="M110" s="302" t="str">
        <f>IF(Input02!BK102&lt;&gt;"",Input02!BK102,"")</f>
        <v/>
      </c>
      <c r="N110" s="302" t="str">
        <f>IF(Input02!BL102&lt;&gt;"",Input02!BL102,"")</f>
        <v/>
      </c>
      <c r="O110" s="302" t="str">
        <f>IF(Input02!BM102&lt;&gt;"",Input02!BM102,"")</f>
        <v/>
      </c>
      <c r="P110" s="302" t="str">
        <f>IF(Input02!BN102&lt;&gt;"",Input02!BN102,"")</f>
        <v/>
      </c>
      <c r="Q110" s="302" t="str">
        <f>IF(Input02!BO102&lt;&gt;"",Input02!BO102,"")</f>
        <v/>
      </c>
      <c r="R110" s="302" t="str">
        <f>IF(Input02!BP102&lt;&gt;"",Input02!BP102,"")</f>
        <v/>
      </c>
      <c r="S110" s="302" t="str">
        <f>IF(Input02!BQ102&lt;&gt;"",Input02!BQ102,"")</f>
        <v/>
      </c>
      <c r="T110" s="302" t="str">
        <f>IF(Input02!BR102&lt;&gt;"",Input02!BR102,"")</f>
        <v/>
      </c>
      <c r="U110" s="302" t="str">
        <f>IF(Input02!BS102&lt;&gt;"",Input02!BS102,"")</f>
        <v/>
      </c>
      <c r="V110" s="302" t="str">
        <f>IF(Input02!BT102&lt;&gt;"",Input02!BT102,"")</f>
        <v/>
      </c>
      <c r="W110" s="302" t="str">
        <f>IF(Input02!BU102&lt;&gt;"",Input02!BU102,"")</f>
        <v/>
      </c>
    </row>
    <row r="111" spans="1:23" x14ac:dyDescent="0.35">
      <c r="A111" s="300">
        <f>IF(Input02!A103&lt;&gt;"",Input02!A103,"")</f>
        <v>98</v>
      </c>
      <c r="B111" s="292" t="str">
        <f>IF(Input02!B103&lt;&gt;"",Input02!B103,"")</f>
        <v/>
      </c>
      <c r="C111" s="300" t="str">
        <f>IF(Input02!C103&lt;&gt;"",Input02!C103,"")</f>
        <v/>
      </c>
      <c r="D111" s="304" t="str">
        <f>IF(Input02!BB103&lt;&gt;"",Input02!BB103,"")</f>
        <v/>
      </c>
      <c r="E111" s="304" t="str">
        <f>IF(Input02!BC103&lt;&gt;"",Input02!BC103,"")</f>
        <v/>
      </c>
      <c r="F111" s="304" t="str">
        <f>IF(Input02!BD103&lt;&gt;"",Input02!BD103,"")</f>
        <v/>
      </c>
      <c r="G111" s="304" t="str">
        <f>IF(Input02!BE103&lt;&gt;"",Input02!BE103,"")</f>
        <v/>
      </c>
      <c r="H111" s="304" t="str">
        <f>IF(Input02!BF103&lt;&gt;"",Input02!BF103,"")</f>
        <v/>
      </c>
      <c r="I111" s="304" t="str">
        <f>IF(Input02!BG103&lt;&gt;"",Input02!BG103,"")</f>
        <v/>
      </c>
      <c r="J111" s="304" t="str">
        <f>IF(Input02!BH103&lt;&gt;"",Input02!BH103,"")</f>
        <v/>
      </c>
      <c r="K111" s="304" t="str">
        <f>IF(Input02!BI103&lt;&gt;"",Input02!BI103,"")</f>
        <v/>
      </c>
      <c r="L111" s="304" t="str">
        <f>IF(Input02!BJ103&lt;&gt;"",Input02!BJ103,"")</f>
        <v/>
      </c>
      <c r="M111" s="304" t="str">
        <f>IF(Input02!BK103&lt;&gt;"",Input02!BK103,"")</f>
        <v/>
      </c>
      <c r="N111" s="304" t="str">
        <f>IF(Input02!BL103&lt;&gt;"",Input02!BL103,"")</f>
        <v/>
      </c>
      <c r="O111" s="304" t="str">
        <f>IF(Input02!BM103&lt;&gt;"",Input02!BM103,"")</f>
        <v/>
      </c>
      <c r="P111" s="304" t="str">
        <f>IF(Input02!BN103&lt;&gt;"",Input02!BN103,"")</f>
        <v/>
      </c>
      <c r="Q111" s="304" t="str">
        <f>IF(Input02!BO103&lt;&gt;"",Input02!BO103,"")</f>
        <v/>
      </c>
      <c r="R111" s="304" t="str">
        <f>IF(Input02!BP103&lt;&gt;"",Input02!BP103,"")</f>
        <v/>
      </c>
      <c r="S111" s="304" t="str">
        <f>IF(Input02!BQ103&lt;&gt;"",Input02!BQ103,"")</f>
        <v/>
      </c>
      <c r="T111" s="304" t="str">
        <f>IF(Input02!BR103&lt;&gt;"",Input02!BR103,"")</f>
        <v/>
      </c>
      <c r="U111" s="304" t="str">
        <f>IF(Input02!BS103&lt;&gt;"",Input02!BS103,"")</f>
        <v/>
      </c>
      <c r="V111" s="304" t="str">
        <f>IF(Input02!BT103&lt;&gt;"",Input02!BT103,"")</f>
        <v/>
      </c>
      <c r="W111" s="304" t="str">
        <f>IF(Input02!BU103&lt;&gt;"",Input02!BU103,"")</f>
        <v/>
      </c>
    </row>
    <row r="112" spans="1:23" x14ac:dyDescent="0.35">
      <c r="A112" s="299">
        <f>IF(Input02!A104&lt;&gt;"",Input02!A104,"")</f>
        <v>99</v>
      </c>
      <c r="B112" s="30" t="str">
        <f>IF(Input02!B104&lt;&gt;"",Input02!B104,"")</f>
        <v/>
      </c>
      <c r="C112" s="299" t="str">
        <f>IF(Input02!C104&lt;&gt;"",Input02!C104,"")</f>
        <v/>
      </c>
      <c r="D112" s="302" t="str">
        <f>IF(Input02!BB104&lt;&gt;"",Input02!BB104,"")</f>
        <v/>
      </c>
      <c r="E112" s="302" t="str">
        <f>IF(Input02!BC104&lt;&gt;"",Input02!BC104,"")</f>
        <v/>
      </c>
      <c r="F112" s="302" t="str">
        <f>IF(Input02!BD104&lt;&gt;"",Input02!BD104,"")</f>
        <v/>
      </c>
      <c r="G112" s="302" t="str">
        <f>IF(Input02!BE104&lt;&gt;"",Input02!BE104,"")</f>
        <v/>
      </c>
      <c r="H112" s="302" t="str">
        <f>IF(Input02!BF104&lt;&gt;"",Input02!BF104,"")</f>
        <v/>
      </c>
      <c r="I112" s="302" t="str">
        <f>IF(Input02!BG104&lt;&gt;"",Input02!BG104,"")</f>
        <v/>
      </c>
      <c r="J112" s="302" t="str">
        <f>IF(Input02!BH104&lt;&gt;"",Input02!BH104,"")</f>
        <v/>
      </c>
      <c r="K112" s="302" t="str">
        <f>IF(Input02!BI104&lt;&gt;"",Input02!BI104,"")</f>
        <v/>
      </c>
      <c r="L112" s="302" t="str">
        <f>IF(Input02!BJ104&lt;&gt;"",Input02!BJ104,"")</f>
        <v/>
      </c>
      <c r="M112" s="302" t="str">
        <f>IF(Input02!BK104&lt;&gt;"",Input02!BK104,"")</f>
        <v/>
      </c>
      <c r="N112" s="302" t="str">
        <f>IF(Input02!BL104&lt;&gt;"",Input02!BL104,"")</f>
        <v/>
      </c>
      <c r="O112" s="302" t="str">
        <f>IF(Input02!BM104&lt;&gt;"",Input02!BM104,"")</f>
        <v/>
      </c>
      <c r="P112" s="302" t="str">
        <f>IF(Input02!BN104&lt;&gt;"",Input02!BN104,"")</f>
        <v/>
      </c>
      <c r="Q112" s="302" t="str">
        <f>IF(Input02!BO104&lt;&gt;"",Input02!BO104,"")</f>
        <v/>
      </c>
      <c r="R112" s="302" t="str">
        <f>IF(Input02!BP104&lt;&gt;"",Input02!BP104,"")</f>
        <v/>
      </c>
      <c r="S112" s="302" t="str">
        <f>IF(Input02!BQ104&lt;&gt;"",Input02!BQ104,"")</f>
        <v/>
      </c>
      <c r="T112" s="302" t="str">
        <f>IF(Input02!BR104&lt;&gt;"",Input02!BR104,"")</f>
        <v/>
      </c>
      <c r="U112" s="302" t="str">
        <f>IF(Input02!BS104&lt;&gt;"",Input02!BS104,"")</f>
        <v/>
      </c>
      <c r="V112" s="302" t="str">
        <f>IF(Input02!BT104&lt;&gt;"",Input02!BT104,"")</f>
        <v/>
      </c>
      <c r="W112" s="302" t="str">
        <f>IF(Input02!BU104&lt;&gt;"",Input02!BU104,"")</f>
        <v/>
      </c>
    </row>
    <row r="113" spans="1:23" x14ac:dyDescent="0.35">
      <c r="A113" s="300">
        <f>IF(Input02!A105&lt;&gt;"",Input02!A105,"")</f>
        <v>100</v>
      </c>
      <c r="B113" s="292" t="str">
        <f>IF(Input02!B105&lt;&gt;"",Input02!B105,"")</f>
        <v/>
      </c>
      <c r="C113" s="300" t="str">
        <f>IF(Input02!C105&lt;&gt;"",Input02!C105,"")</f>
        <v/>
      </c>
      <c r="D113" s="304" t="str">
        <f>IF(Input02!BB105&lt;&gt;"",Input02!BB105,"")</f>
        <v/>
      </c>
      <c r="E113" s="304" t="str">
        <f>IF(Input02!BC105&lt;&gt;"",Input02!BC105,"")</f>
        <v/>
      </c>
      <c r="F113" s="304" t="str">
        <f>IF(Input02!BD105&lt;&gt;"",Input02!BD105,"")</f>
        <v/>
      </c>
      <c r="G113" s="304" t="str">
        <f>IF(Input02!BE105&lt;&gt;"",Input02!BE105,"")</f>
        <v/>
      </c>
      <c r="H113" s="304" t="str">
        <f>IF(Input02!BF105&lt;&gt;"",Input02!BF105,"")</f>
        <v/>
      </c>
      <c r="I113" s="304" t="str">
        <f>IF(Input02!BG105&lt;&gt;"",Input02!BG105,"")</f>
        <v/>
      </c>
      <c r="J113" s="304" t="str">
        <f>IF(Input02!BH105&lt;&gt;"",Input02!BH105,"")</f>
        <v/>
      </c>
      <c r="K113" s="304" t="str">
        <f>IF(Input02!BI105&lt;&gt;"",Input02!BI105,"")</f>
        <v/>
      </c>
      <c r="L113" s="304" t="str">
        <f>IF(Input02!BJ105&lt;&gt;"",Input02!BJ105,"")</f>
        <v/>
      </c>
      <c r="M113" s="304" t="str">
        <f>IF(Input02!BK105&lt;&gt;"",Input02!BK105,"")</f>
        <v/>
      </c>
      <c r="N113" s="304" t="str">
        <f>IF(Input02!BL105&lt;&gt;"",Input02!BL105,"")</f>
        <v/>
      </c>
      <c r="O113" s="304" t="str">
        <f>IF(Input02!BM105&lt;&gt;"",Input02!BM105,"")</f>
        <v/>
      </c>
      <c r="P113" s="304" t="str">
        <f>IF(Input02!BN105&lt;&gt;"",Input02!BN105,"")</f>
        <v/>
      </c>
      <c r="Q113" s="304" t="str">
        <f>IF(Input02!BO105&lt;&gt;"",Input02!BO105,"")</f>
        <v/>
      </c>
      <c r="R113" s="304" t="str">
        <f>IF(Input02!BP105&lt;&gt;"",Input02!BP105,"")</f>
        <v/>
      </c>
      <c r="S113" s="304" t="str">
        <f>IF(Input02!BQ105&lt;&gt;"",Input02!BQ105,"")</f>
        <v/>
      </c>
      <c r="T113" s="304" t="str">
        <f>IF(Input02!BR105&lt;&gt;"",Input02!BR105,"")</f>
        <v/>
      </c>
      <c r="U113" s="304" t="str">
        <f>IF(Input02!BS105&lt;&gt;"",Input02!BS105,"")</f>
        <v/>
      </c>
      <c r="V113" s="304" t="str">
        <f>IF(Input02!BT105&lt;&gt;"",Input02!BT105,"")</f>
        <v/>
      </c>
      <c r="W113" s="304" t="str">
        <f>IF(Input02!BU105&lt;&gt;"",Input02!BU105,"")</f>
        <v/>
      </c>
    </row>
    <row r="114" spans="1:23" x14ac:dyDescent="0.35">
      <c r="A114" s="299">
        <f>IF(Input02!A106&lt;&gt;"",Input02!A106,"")</f>
        <v>101</v>
      </c>
      <c r="B114" s="30" t="str">
        <f>IF(Input02!B106&lt;&gt;"",Input02!B106,"")</f>
        <v/>
      </c>
      <c r="C114" s="299" t="str">
        <f>IF(Input02!C106&lt;&gt;"",Input02!C106,"")</f>
        <v/>
      </c>
      <c r="D114" s="302" t="str">
        <f>IF(Input02!BB106&lt;&gt;"",Input02!BB106,"")</f>
        <v/>
      </c>
      <c r="E114" s="302" t="str">
        <f>IF(Input02!BC106&lt;&gt;"",Input02!BC106,"")</f>
        <v/>
      </c>
      <c r="F114" s="302" t="str">
        <f>IF(Input02!BD106&lt;&gt;"",Input02!BD106,"")</f>
        <v/>
      </c>
      <c r="G114" s="302" t="str">
        <f>IF(Input02!BE106&lt;&gt;"",Input02!BE106,"")</f>
        <v/>
      </c>
      <c r="H114" s="302" t="str">
        <f>IF(Input02!BF106&lt;&gt;"",Input02!BF106,"")</f>
        <v/>
      </c>
      <c r="I114" s="302" t="str">
        <f>IF(Input02!BG106&lt;&gt;"",Input02!BG106,"")</f>
        <v/>
      </c>
      <c r="J114" s="302" t="str">
        <f>IF(Input02!BH106&lt;&gt;"",Input02!BH106,"")</f>
        <v/>
      </c>
      <c r="K114" s="302" t="str">
        <f>IF(Input02!BI106&lt;&gt;"",Input02!BI106,"")</f>
        <v/>
      </c>
      <c r="L114" s="302" t="str">
        <f>IF(Input02!BJ106&lt;&gt;"",Input02!BJ106,"")</f>
        <v/>
      </c>
      <c r="M114" s="302" t="str">
        <f>IF(Input02!BK106&lt;&gt;"",Input02!BK106,"")</f>
        <v/>
      </c>
      <c r="N114" s="302" t="str">
        <f>IF(Input02!BL106&lt;&gt;"",Input02!BL106,"")</f>
        <v/>
      </c>
      <c r="O114" s="302" t="str">
        <f>IF(Input02!BM106&lt;&gt;"",Input02!BM106,"")</f>
        <v/>
      </c>
      <c r="P114" s="302" t="str">
        <f>IF(Input02!BN106&lt;&gt;"",Input02!BN106,"")</f>
        <v/>
      </c>
      <c r="Q114" s="302" t="str">
        <f>IF(Input02!BO106&lt;&gt;"",Input02!BO106,"")</f>
        <v/>
      </c>
      <c r="R114" s="302" t="str">
        <f>IF(Input02!BP106&lt;&gt;"",Input02!BP106,"")</f>
        <v/>
      </c>
      <c r="S114" s="302" t="str">
        <f>IF(Input02!BQ106&lt;&gt;"",Input02!BQ106,"")</f>
        <v/>
      </c>
      <c r="T114" s="302" t="str">
        <f>IF(Input02!BR106&lt;&gt;"",Input02!BR106,"")</f>
        <v/>
      </c>
      <c r="U114" s="302" t="str">
        <f>IF(Input02!BS106&lt;&gt;"",Input02!BS106,"")</f>
        <v/>
      </c>
      <c r="V114" s="302" t="str">
        <f>IF(Input02!BT106&lt;&gt;"",Input02!BT106,"")</f>
        <v/>
      </c>
      <c r="W114" s="302" t="str">
        <f>IF(Input02!BU106&lt;&gt;"",Input02!BU106,"")</f>
        <v/>
      </c>
    </row>
    <row r="115" spans="1:23" x14ac:dyDescent="0.35">
      <c r="A115" s="300">
        <f>IF(Input02!A107&lt;&gt;"",Input02!A107,"")</f>
        <v>102</v>
      </c>
      <c r="B115" s="292" t="str">
        <f>IF(Input02!B107&lt;&gt;"",Input02!B107,"")</f>
        <v/>
      </c>
      <c r="C115" s="300" t="str">
        <f>IF(Input02!C107&lt;&gt;"",Input02!C107,"")</f>
        <v/>
      </c>
      <c r="D115" s="304" t="str">
        <f>IF(Input02!BB107&lt;&gt;"",Input02!BB107,"")</f>
        <v/>
      </c>
      <c r="E115" s="304" t="str">
        <f>IF(Input02!BC107&lt;&gt;"",Input02!BC107,"")</f>
        <v/>
      </c>
      <c r="F115" s="304" t="str">
        <f>IF(Input02!BD107&lt;&gt;"",Input02!BD107,"")</f>
        <v/>
      </c>
      <c r="G115" s="304" t="str">
        <f>IF(Input02!BE107&lt;&gt;"",Input02!BE107,"")</f>
        <v/>
      </c>
      <c r="H115" s="304" t="str">
        <f>IF(Input02!BF107&lt;&gt;"",Input02!BF107,"")</f>
        <v/>
      </c>
      <c r="I115" s="304" t="str">
        <f>IF(Input02!BG107&lt;&gt;"",Input02!BG107,"")</f>
        <v/>
      </c>
      <c r="J115" s="304" t="str">
        <f>IF(Input02!BH107&lt;&gt;"",Input02!BH107,"")</f>
        <v/>
      </c>
      <c r="K115" s="304" t="str">
        <f>IF(Input02!BI107&lt;&gt;"",Input02!BI107,"")</f>
        <v/>
      </c>
      <c r="L115" s="304" t="str">
        <f>IF(Input02!BJ107&lt;&gt;"",Input02!BJ107,"")</f>
        <v/>
      </c>
      <c r="M115" s="304" t="str">
        <f>IF(Input02!BK107&lt;&gt;"",Input02!BK107,"")</f>
        <v/>
      </c>
      <c r="N115" s="304" t="str">
        <f>IF(Input02!BL107&lt;&gt;"",Input02!BL107,"")</f>
        <v/>
      </c>
      <c r="O115" s="304" t="str">
        <f>IF(Input02!BM107&lt;&gt;"",Input02!BM107,"")</f>
        <v/>
      </c>
      <c r="P115" s="304" t="str">
        <f>IF(Input02!BN107&lt;&gt;"",Input02!BN107,"")</f>
        <v/>
      </c>
      <c r="Q115" s="304" t="str">
        <f>IF(Input02!BO107&lt;&gt;"",Input02!BO107,"")</f>
        <v/>
      </c>
      <c r="R115" s="304" t="str">
        <f>IF(Input02!BP107&lt;&gt;"",Input02!BP107,"")</f>
        <v/>
      </c>
      <c r="S115" s="304" t="str">
        <f>IF(Input02!BQ107&lt;&gt;"",Input02!BQ107,"")</f>
        <v/>
      </c>
      <c r="T115" s="304" t="str">
        <f>IF(Input02!BR107&lt;&gt;"",Input02!BR107,"")</f>
        <v/>
      </c>
      <c r="U115" s="304" t="str">
        <f>IF(Input02!BS107&lt;&gt;"",Input02!BS107,"")</f>
        <v/>
      </c>
      <c r="V115" s="304" t="str">
        <f>IF(Input02!BT107&lt;&gt;"",Input02!BT107,"")</f>
        <v/>
      </c>
      <c r="W115" s="304" t="str">
        <f>IF(Input02!BU107&lt;&gt;"",Input02!BU107,"")</f>
        <v/>
      </c>
    </row>
    <row r="116" spans="1:23" x14ac:dyDescent="0.35">
      <c r="A116" s="299">
        <f>IF(Input02!A108&lt;&gt;"",Input02!A108,"")</f>
        <v>103</v>
      </c>
      <c r="B116" s="30" t="str">
        <f>IF(Input02!B108&lt;&gt;"",Input02!B108,"")</f>
        <v/>
      </c>
      <c r="C116" s="299" t="str">
        <f>IF(Input02!C108&lt;&gt;"",Input02!C108,"")</f>
        <v/>
      </c>
      <c r="D116" s="302" t="str">
        <f>IF(Input02!BB108&lt;&gt;"",Input02!BB108,"")</f>
        <v/>
      </c>
      <c r="E116" s="302" t="str">
        <f>IF(Input02!BC108&lt;&gt;"",Input02!BC108,"")</f>
        <v/>
      </c>
      <c r="F116" s="302" t="str">
        <f>IF(Input02!BD108&lt;&gt;"",Input02!BD108,"")</f>
        <v/>
      </c>
      <c r="G116" s="302" t="str">
        <f>IF(Input02!BE108&lt;&gt;"",Input02!BE108,"")</f>
        <v/>
      </c>
      <c r="H116" s="302" t="str">
        <f>IF(Input02!BF108&lt;&gt;"",Input02!BF108,"")</f>
        <v/>
      </c>
      <c r="I116" s="302" t="str">
        <f>IF(Input02!BG108&lt;&gt;"",Input02!BG108,"")</f>
        <v/>
      </c>
      <c r="J116" s="302" t="str">
        <f>IF(Input02!BH108&lt;&gt;"",Input02!BH108,"")</f>
        <v/>
      </c>
      <c r="K116" s="302" t="str">
        <f>IF(Input02!BI108&lt;&gt;"",Input02!BI108,"")</f>
        <v/>
      </c>
      <c r="L116" s="302" t="str">
        <f>IF(Input02!BJ108&lt;&gt;"",Input02!BJ108,"")</f>
        <v/>
      </c>
      <c r="M116" s="302" t="str">
        <f>IF(Input02!BK108&lt;&gt;"",Input02!BK108,"")</f>
        <v/>
      </c>
      <c r="N116" s="302" t="str">
        <f>IF(Input02!BL108&lt;&gt;"",Input02!BL108,"")</f>
        <v/>
      </c>
      <c r="O116" s="302" t="str">
        <f>IF(Input02!BM108&lt;&gt;"",Input02!BM108,"")</f>
        <v/>
      </c>
      <c r="P116" s="302" t="str">
        <f>IF(Input02!BN108&lt;&gt;"",Input02!BN108,"")</f>
        <v/>
      </c>
      <c r="Q116" s="302" t="str">
        <f>IF(Input02!BO108&lt;&gt;"",Input02!BO108,"")</f>
        <v/>
      </c>
      <c r="R116" s="302" t="str">
        <f>IF(Input02!BP108&lt;&gt;"",Input02!BP108,"")</f>
        <v/>
      </c>
      <c r="S116" s="302" t="str">
        <f>IF(Input02!BQ108&lt;&gt;"",Input02!BQ108,"")</f>
        <v/>
      </c>
      <c r="T116" s="302" t="str">
        <f>IF(Input02!BR108&lt;&gt;"",Input02!BR108,"")</f>
        <v/>
      </c>
      <c r="U116" s="302" t="str">
        <f>IF(Input02!BS108&lt;&gt;"",Input02!BS108,"")</f>
        <v/>
      </c>
      <c r="V116" s="302" t="str">
        <f>IF(Input02!BT108&lt;&gt;"",Input02!BT108,"")</f>
        <v/>
      </c>
      <c r="W116" s="302" t="str">
        <f>IF(Input02!BU108&lt;&gt;"",Input02!BU108,"")</f>
        <v/>
      </c>
    </row>
    <row r="117" spans="1:23" x14ac:dyDescent="0.35">
      <c r="A117" s="300">
        <f>IF(Input02!A109&lt;&gt;"",Input02!A109,"")</f>
        <v>104</v>
      </c>
      <c r="B117" s="292" t="str">
        <f>IF(Input02!B109&lt;&gt;"",Input02!B109,"")</f>
        <v/>
      </c>
      <c r="C117" s="300" t="str">
        <f>IF(Input02!C109&lt;&gt;"",Input02!C109,"")</f>
        <v/>
      </c>
      <c r="D117" s="304" t="str">
        <f>IF(Input02!BB109&lt;&gt;"",Input02!BB109,"")</f>
        <v/>
      </c>
      <c r="E117" s="304" t="str">
        <f>IF(Input02!BC109&lt;&gt;"",Input02!BC109,"")</f>
        <v/>
      </c>
      <c r="F117" s="304" t="str">
        <f>IF(Input02!BD109&lt;&gt;"",Input02!BD109,"")</f>
        <v/>
      </c>
      <c r="G117" s="304" t="str">
        <f>IF(Input02!BE109&lt;&gt;"",Input02!BE109,"")</f>
        <v/>
      </c>
      <c r="H117" s="304" t="str">
        <f>IF(Input02!BF109&lt;&gt;"",Input02!BF109,"")</f>
        <v/>
      </c>
      <c r="I117" s="304" t="str">
        <f>IF(Input02!BG109&lt;&gt;"",Input02!BG109,"")</f>
        <v/>
      </c>
      <c r="J117" s="304" t="str">
        <f>IF(Input02!BH109&lt;&gt;"",Input02!BH109,"")</f>
        <v/>
      </c>
      <c r="K117" s="304" t="str">
        <f>IF(Input02!BI109&lt;&gt;"",Input02!BI109,"")</f>
        <v/>
      </c>
      <c r="L117" s="304" t="str">
        <f>IF(Input02!BJ109&lt;&gt;"",Input02!BJ109,"")</f>
        <v/>
      </c>
      <c r="M117" s="304" t="str">
        <f>IF(Input02!BK109&lt;&gt;"",Input02!BK109,"")</f>
        <v/>
      </c>
      <c r="N117" s="304" t="str">
        <f>IF(Input02!BL109&lt;&gt;"",Input02!BL109,"")</f>
        <v/>
      </c>
      <c r="O117" s="304" t="str">
        <f>IF(Input02!BM109&lt;&gt;"",Input02!BM109,"")</f>
        <v/>
      </c>
      <c r="P117" s="304" t="str">
        <f>IF(Input02!BN109&lt;&gt;"",Input02!BN109,"")</f>
        <v/>
      </c>
      <c r="Q117" s="304" t="str">
        <f>IF(Input02!BO109&lt;&gt;"",Input02!BO109,"")</f>
        <v/>
      </c>
      <c r="R117" s="304" t="str">
        <f>IF(Input02!BP109&lt;&gt;"",Input02!BP109,"")</f>
        <v/>
      </c>
      <c r="S117" s="304" t="str">
        <f>IF(Input02!BQ109&lt;&gt;"",Input02!BQ109,"")</f>
        <v/>
      </c>
      <c r="T117" s="304" t="str">
        <f>IF(Input02!BR109&lt;&gt;"",Input02!BR109,"")</f>
        <v/>
      </c>
      <c r="U117" s="304" t="str">
        <f>IF(Input02!BS109&lt;&gt;"",Input02!BS109,"")</f>
        <v/>
      </c>
      <c r="V117" s="304" t="str">
        <f>IF(Input02!BT109&lt;&gt;"",Input02!BT109,"")</f>
        <v/>
      </c>
      <c r="W117" s="304" t="str">
        <f>IF(Input02!BU109&lt;&gt;"",Input02!BU109,"")</f>
        <v/>
      </c>
    </row>
    <row r="118" spans="1:23" x14ac:dyDescent="0.35">
      <c r="A118" s="299">
        <f>IF(Input02!A110&lt;&gt;"",Input02!A110,"")</f>
        <v>105</v>
      </c>
      <c r="B118" s="30" t="str">
        <f>IF(Input02!B110&lt;&gt;"",Input02!B110,"")</f>
        <v/>
      </c>
      <c r="C118" s="299" t="str">
        <f>IF(Input02!C110&lt;&gt;"",Input02!C110,"")</f>
        <v/>
      </c>
      <c r="D118" s="302" t="str">
        <f>IF(Input02!BB110&lt;&gt;"",Input02!BB110,"")</f>
        <v/>
      </c>
      <c r="E118" s="302" t="str">
        <f>IF(Input02!BC110&lt;&gt;"",Input02!BC110,"")</f>
        <v/>
      </c>
      <c r="F118" s="302" t="str">
        <f>IF(Input02!BD110&lt;&gt;"",Input02!BD110,"")</f>
        <v/>
      </c>
      <c r="G118" s="302" t="str">
        <f>IF(Input02!BE110&lt;&gt;"",Input02!BE110,"")</f>
        <v/>
      </c>
      <c r="H118" s="302" t="str">
        <f>IF(Input02!BF110&lt;&gt;"",Input02!BF110,"")</f>
        <v/>
      </c>
      <c r="I118" s="302" t="str">
        <f>IF(Input02!BG110&lt;&gt;"",Input02!BG110,"")</f>
        <v/>
      </c>
      <c r="J118" s="302" t="str">
        <f>IF(Input02!BH110&lt;&gt;"",Input02!BH110,"")</f>
        <v/>
      </c>
      <c r="K118" s="302" t="str">
        <f>IF(Input02!BI110&lt;&gt;"",Input02!BI110,"")</f>
        <v/>
      </c>
      <c r="L118" s="302" t="str">
        <f>IF(Input02!BJ110&lt;&gt;"",Input02!BJ110,"")</f>
        <v/>
      </c>
      <c r="M118" s="302" t="str">
        <f>IF(Input02!BK110&lt;&gt;"",Input02!BK110,"")</f>
        <v/>
      </c>
      <c r="N118" s="302" t="str">
        <f>IF(Input02!BL110&lt;&gt;"",Input02!BL110,"")</f>
        <v/>
      </c>
      <c r="O118" s="302" t="str">
        <f>IF(Input02!BM110&lt;&gt;"",Input02!BM110,"")</f>
        <v/>
      </c>
      <c r="P118" s="302" t="str">
        <f>IF(Input02!BN110&lt;&gt;"",Input02!BN110,"")</f>
        <v/>
      </c>
      <c r="Q118" s="302" t="str">
        <f>IF(Input02!BO110&lt;&gt;"",Input02!BO110,"")</f>
        <v/>
      </c>
      <c r="R118" s="302" t="str">
        <f>IF(Input02!BP110&lt;&gt;"",Input02!BP110,"")</f>
        <v/>
      </c>
      <c r="S118" s="302" t="str">
        <f>IF(Input02!BQ110&lt;&gt;"",Input02!BQ110,"")</f>
        <v/>
      </c>
      <c r="T118" s="302" t="str">
        <f>IF(Input02!BR110&lt;&gt;"",Input02!BR110,"")</f>
        <v/>
      </c>
      <c r="U118" s="302" t="str">
        <f>IF(Input02!BS110&lt;&gt;"",Input02!BS110,"")</f>
        <v/>
      </c>
      <c r="V118" s="302" t="str">
        <f>IF(Input02!BT110&lt;&gt;"",Input02!BT110,"")</f>
        <v/>
      </c>
      <c r="W118" s="302" t="str">
        <f>IF(Input02!BU110&lt;&gt;"",Input02!BU110,"")</f>
        <v/>
      </c>
    </row>
    <row r="119" spans="1:23" x14ac:dyDescent="0.35">
      <c r="A119" s="300">
        <f>IF(Input02!A111&lt;&gt;"",Input02!A111,"")</f>
        <v>106</v>
      </c>
      <c r="B119" s="292" t="str">
        <f>IF(Input02!B111&lt;&gt;"",Input02!B111,"")</f>
        <v/>
      </c>
      <c r="C119" s="300" t="str">
        <f>IF(Input02!C111&lt;&gt;"",Input02!C111,"")</f>
        <v/>
      </c>
      <c r="D119" s="304" t="str">
        <f>IF(Input02!BB111&lt;&gt;"",Input02!BB111,"")</f>
        <v/>
      </c>
      <c r="E119" s="304" t="str">
        <f>IF(Input02!BC111&lt;&gt;"",Input02!BC111,"")</f>
        <v/>
      </c>
      <c r="F119" s="304" t="str">
        <f>IF(Input02!BD111&lt;&gt;"",Input02!BD111,"")</f>
        <v/>
      </c>
      <c r="G119" s="304" t="str">
        <f>IF(Input02!BE111&lt;&gt;"",Input02!BE111,"")</f>
        <v/>
      </c>
      <c r="H119" s="304" t="str">
        <f>IF(Input02!BF111&lt;&gt;"",Input02!BF111,"")</f>
        <v/>
      </c>
      <c r="I119" s="304" t="str">
        <f>IF(Input02!BG111&lt;&gt;"",Input02!BG111,"")</f>
        <v/>
      </c>
      <c r="J119" s="304" t="str">
        <f>IF(Input02!BH111&lt;&gt;"",Input02!BH111,"")</f>
        <v/>
      </c>
      <c r="K119" s="304" t="str">
        <f>IF(Input02!BI111&lt;&gt;"",Input02!BI111,"")</f>
        <v/>
      </c>
      <c r="L119" s="304" t="str">
        <f>IF(Input02!BJ111&lt;&gt;"",Input02!BJ111,"")</f>
        <v/>
      </c>
      <c r="M119" s="304" t="str">
        <f>IF(Input02!BK111&lt;&gt;"",Input02!BK111,"")</f>
        <v/>
      </c>
      <c r="N119" s="304" t="str">
        <f>IF(Input02!BL111&lt;&gt;"",Input02!BL111,"")</f>
        <v/>
      </c>
      <c r="O119" s="304" t="str">
        <f>IF(Input02!BM111&lt;&gt;"",Input02!BM111,"")</f>
        <v/>
      </c>
      <c r="P119" s="304" t="str">
        <f>IF(Input02!BN111&lt;&gt;"",Input02!BN111,"")</f>
        <v/>
      </c>
      <c r="Q119" s="304" t="str">
        <f>IF(Input02!BO111&lt;&gt;"",Input02!BO111,"")</f>
        <v/>
      </c>
      <c r="R119" s="304" t="str">
        <f>IF(Input02!BP111&lt;&gt;"",Input02!BP111,"")</f>
        <v/>
      </c>
      <c r="S119" s="304" t="str">
        <f>IF(Input02!BQ111&lt;&gt;"",Input02!BQ111,"")</f>
        <v/>
      </c>
      <c r="T119" s="304" t="str">
        <f>IF(Input02!BR111&lt;&gt;"",Input02!BR111,"")</f>
        <v/>
      </c>
      <c r="U119" s="304" t="str">
        <f>IF(Input02!BS111&lt;&gt;"",Input02!BS111,"")</f>
        <v/>
      </c>
      <c r="V119" s="304" t="str">
        <f>IF(Input02!BT111&lt;&gt;"",Input02!BT111,"")</f>
        <v/>
      </c>
      <c r="W119" s="304" t="str">
        <f>IF(Input02!BU111&lt;&gt;"",Input02!BU111,"")</f>
        <v/>
      </c>
    </row>
    <row r="120" spans="1:23" x14ac:dyDescent="0.35">
      <c r="A120" s="299">
        <f>IF(Input02!A112&lt;&gt;"",Input02!A112,"")</f>
        <v>107</v>
      </c>
      <c r="B120" s="30" t="str">
        <f>IF(Input02!B112&lt;&gt;"",Input02!B112,"")</f>
        <v/>
      </c>
      <c r="C120" s="299" t="str">
        <f>IF(Input02!C112&lt;&gt;"",Input02!C112,"")</f>
        <v/>
      </c>
      <c r="D120" s="302" t="str">
        <f>IF(Input02!BB112&lt;&gt;"",Input02!BB112,"")</f>
        <v/>
      </c>
      <c r="E120" s="302" t="str">
        <f>IF(Input02!BC112&lt;&gt;"",Input02!BC112,"")</f>
        <v/>
      </c>
      <c r="F120" s="302" t="str">
        <f>IF(Input02!BD112&lt;&gt;"",Input02!BD112,"")</f>
        <v/>
      </c>
      <c r="G120" s="302" t="str">
        <f>IF(Input02!BE112&lt;&gt;"",Input02!BE112,"")</f>
        <v/>
      </c>
      <c r="H120" s="302" t="str">
        <f>IF(Input02!BF112&lt;&gt;"",Input02!BF112,"")</f>
        <v/>
      </c>
      <c r="I120" s="302" t="str">
        <f>IF(Input02!BG112&lt;&gt;"",Input02!BG112,"")</f>
        <v/>
      </c>
      <c r="J120" s="302" t="str">
        <f>IF(Input02!BH112&lt;&gt;"",Input02!BH112,"")</f>
        <v/>
      </c>
      <c r="K120" s="302" t="str">
        <f>IF(Input02!BI112&lt;&gt;"",Input02!BI112,"")</f>
        <v/>
      </c>
      <c r="L120" s="302" t="str">
        <f>IF(Input02!BJ112&lt;&gt;"",Input02!BJ112,"")</f>
        <v/>
      </c>
      <c r="M120" s="302" t="str">
        <f>IF(Input02!BK112&lt;&gt;"",Input02!BK112,"")</f>
        <v/>
      </c>
      <c r="N120" s="302" t="str">
        <f>IF(Input02!BL112&lt;&gt;"",Input02!BL112,"")</f>
        <v/>
      </c>
      <c r="O120" s="302" t="str">
        <f>IF(Input02!BM112&lt;&gt;"",Input02!BM112,"")</f>
        <v/>
      </c>
      <c r="P120" s="302" t="str">
        <f>IF(Input02!BN112&lt;&gt;"",Input02!BN112,"")</f>
        <v/>
      </c>
      <c r="Q120" s="302" t="str">
        <f>IF(Input02!BO112&lt;&gt;"",Input02!BO112,"")</f>
        <v/>
      </c>
      <c r="R120" s="302" t="str">
        <f>IF(Input02!BP112&lt;&gt;"",Input02!BP112,"")</f>
        <v/>
      </c>
      <c r="S120" s="302" t="str">
        <f>IF(Input02!BQ112&lt;&gt;"",Input02!BQ112,"")</f>
        <v/>
      </c>
      <c r="T120" s="302" t="str">
        <f>IF(Input02!BR112&lt;&gt;"",Input02!BR112,"")</f>
        <v/>
      </c>
      <c r="U120" s="302" t="str">
        <f>IF(Input02!BS112&lt;&gt;"",Input02!BS112,"")</f>
        <v/>
      </c>
      <c r="V120" s="302" t="str">
        <f>IF(Input02!BT112&lt;&gt;"",Input02!BT112,"")</f>
        <v/>
      </c>
      <c r="W120" s="302" t="str">
        <f>IF(Input02!BU112&lt;&gt;"",Input02!BU112,"")</f>
        <v/>
      </c>
    </row>
    <row r="121" spans="1:23" x14ac:dyDescent="0.35">
      <c r="A121" s="300">
        <f>IF(Input02!A113&lt;&gt;"",Input02!A113,"")</f>
        <v>108</v>
      </c>
      <c r="B121" s="292" t="str">
        <f>IF(Input02!B113&lt;&gt;"",Input02!B113,"")</f>
        <v/>
      </c>
      <c r="C121" s="300" t="str">
        <f>IF(Input02!C113&lt;&gt;"",Input02!C113,"")</f>
        <v/>
      </c>
      <c r="D121" s="304" t="str">
        <f>IF(Input02!BB113&lt;&gt;"",Input02!BB113,"")</f>
        <v/>
      </c>
      <c r="E121" s="304" t="str">
        <f>IF(Input02!BC113&lt;&gt;"",Input02!BC113,"")</f>
        <v/>
      </c>
      <c r="F121" s="304" t="str">
        <f>IF(Input02!BD113&lt;&gt;"",Input02!BD113,"")</f>
        <v/>
      </c>
      <c r="G121" s="304" t="str">
        <f>IF(Input02!BE113&lt;&gt;"",Input02!BE113,"")</f>
        <v/>
      </c>
      <c r="H121" s="304" t="str">
        <f>IF(Input02!BF113&lt;&gt;"",Input02!BF113,"")</f>
        <v/>
      </c>
      <c r="I121" s="304" t="str">
        <f>IF(Input02!BG113&lt;&gt;"",Input02!BG113,"")</f>
        <v/>
      </c>
      <c r="J121" s="304" t="str">
        <f>IF(Input02!BH113&lt;&gt;"",Input02!BH113,"")</f>
        <v/>
      </c>
      <c r="K121" s="304" t="str">
        <f>IF(Input02!BI113&lt;&gt;"",Input02!BI113,"")</f>
        <v/>
      </c>
      <c r="L121" s="304" t="str">
        <f>IF(Input02!BJ113&lt;&gt;"",Input02!BJ113,"")</f>
        <v/>
      </c>
      <c r="M121" s="304" t="str">
        <f>IF(Input02!BK113&lt;&gt;"",Input02!BK113,"")</f>
        <v/>
      </c>
      <c r="N121" s="304" t="str">
        <f>IF(Input02!BL113&lt;&gt;"",Input02!BL113,"")</f>
        <v/>
      </c>
      <c r="O121" s="304" t="str">
        <f>IF(Input02!BM113&lt;&gt;"",Input02!BM113,"")</f>
        <v/>
      </c>
      <c r="P121" s="304" t="str">
        <f>IF(Input02!BN113&lt;&gt;"",Input02!BN113,"")</f>
        <v/>
      </c>
      <c r="Q121" s="304" t="str">
        <f>IF(Input02!BO113&lt;&gt;"",Input02!BO113,"")</f>
        <v/>
      </c>
      <c r="R121" s="304" t="str">
        <f>IF(Input02!BP113&lt;&gt;"",Input02!BP113,"")</f>
        <v/>
      </c>
      <c r="S121" s="304" t="str">
        <f>IF(Input02!BQ113&lt;&gt;"",Input02!BQ113,"")</f>
        <v/>
      </c>
      <c r="T121" s="304" t="str">
        <f>IF(Input02!BR113&lt;&gt;"",Input02!BR113,"")</f>
        <v/>
      </c>
      <c r="U121" s="304" t="str">
        <f>IF(Input02!BS113&lt;&gt;"",Input02!BS113,"")</f>
        <v/>
      </c>
      <c r="V121" s="304" t="str">
        <f>IF(Input02!BT113&lt;&gt;"",Input02!BT113,"")</f>
        <v/>
      </c>
      <c r="W121" s="304" t="str">
        <f>IF(Input02!BU113&lt;&gt;"",Input02!BU113,"")</f>
        <v/>
      </c>
    </row>
    <row r="122" spans="1:23" x14ac:dyDescent="0.35">
      <c r="A122" s="299">
        <f>IF(Input02!A114&lt;&gt;"",Input02!A114,"")</f>
        <v>109</v>
      </c>
      <c r="B122" s="30" t="str">
        <f>IF(Input02!B114&lt;&gt;"",Input02!B114,"")</f>
        <v/>
      </c>
      <c r="C122" s="299" t="str">
        <f>IF(Input02!C114&lt;&gt;"",Input02!C114,"")</f>
        <v/>
      </c>
      <c r="D122" s="302" t="str">
        <f>IF(Input02!BB114&lt;&gt;"",Input02!BB114,"")</f>
        <v/>
      </c>
      <c r="E122" s="302" t="str">
        <f>IF(Input02!BC114&lt;&gt;"",Input02!BC114,"")</f>
        <v/>
      </c>
      <c r="F122" s="302" t="str">
        <f>IF(Input02!BD114&lt;&gt;"",Input02!BD114,"")</f>
        <v/>
      </c>
      <c r="G122" s="302" t="str">
        <f>IF(Input02!BE114&lt;&gt;"",Input02!BE114,"")</f>
        <v/>
      </c>
      <c r="H122" s="302" t="str">
        <f>IF(Input02!BF114&lt;&gt;"",Input02!BF114,"")</f>
        <v/>
      </c>
      <c r="I122" s="302" t="str">
        <f>IF(Input02!BG114&lt;&gt;"",Input02!BG114,"")</f>
        <v/>
      </c>
      <c r="J122" s="302" t="str">
        <f>IF(Input02!BH114&lt;&gt;"",Input02!BH114,"")</f>
        <v/>
      </c>
      <c r="K122" s="302" t="str">
        <f>IF(Input02!BI114&lt;&gt;"",Input02!BI114,"")</f>
        <v/>
      </c>
      <c r="L122" s="302" t="str">
        <f>IF(Input02!BJ114&lt;&gt;"",Input02!BJ114,"")</f>
        <v/>
      </c>
      <c r="M122" s="302" t="str">
        <f>IF(Input02!BK114&lt;&gt;"",Input02!BK114,"")</f>
        <v/>
      </c>
      <c r="N122" s="302" t="str">
        <f>IF(Input02!BL114&lt;&gt;"",Input02!BL114,"")</f>
        <v/>
      </c>
      <c r="O122" s="302" t="str">
        <f>IF(Input02!BM114&lt;&gt;"",Input02!BM114,"")</f>
        <v/>
      </c>
      <c r="P122" s="302" t="str">
        <f>IF(Input02!BN114&lt;&gt;"",Input02!BN114,"")</f>
        <v/>
      </c>
      <c r="Q122" s="302" t="str">
        <f>IF(Input02!BO114&lt;&gt;"",Input02!BO114,"")</f>
        <v/>
      </c>
      <c r="R122" s="302" t="str">
        <f>IF(Input02!BP114&lt;&gt;"",Input02!BP114,"")</f>
        <v/>
      </c>
      <c r="S122" s="302" t="str">
        <f>IF(Input02!BQ114&lt;&gt;"",Input02!BQ114,"")</f>
        <v/>
      </c>
      <c r="T122" s="302" t="str">
        <f>IF(Input02!BR114&lt;&gt;"",Input02!BR114,"")</f>
        <v/>
      </c>
      <c r="U122" s="302" t="str">
        <f>IF(Input02!BS114&lt;&gt;"",Input02!BS114,"")</f>
        <v/>
      </c>
      <c r="V122" s="302" t="str">
        <f>IF(Input02!BT114&lt;&gt;"",Input02!BT114,"")</f>
        <v/>
      </c>
      <c r="W122" s="302" t="str">
        <f>IF(Input02!BU114&lt;&gt;"",Input02!BU114,"")</f>
        <v/>
      </c>
    </row>
    <row r="123" spans="1:23" x14ac:dyDescent="0.35">
      <c r="A123" s="300">
        <f>IF(Input02!A115&lt;&gt;"",Input02!A115,"")</f>
        <v>110</v>
      </c>
      <c r="B123" s="292" t="str">
        <f>IF(Input02!B115&lt;&gt;"",Input02!B115,"")</f>
        <v/>
      </c>
      <c r="C123" s="300" t="str">
        <f>IF(Input02!C115&lt;&gt;"",Input02!C115,"")</f>
        <v/>
      </c>
      <c r="D123" s="304" t="str">
        <f>IF(Input02!BB115&lt;&gt;"",Input02!BB115,"")</f>
        <v/>
      </c>
      <c r="E123" s="304" t="str">
        <f>IF(Input02!BC115&lt;&gt;"",Input02!BC115,"")</f>
        <v/>
      </c>
      <c r="F123" s="304" t="str">
        <f>IF(Input02!BD115&lt;&gt;"",Input02!BD115,"")</f>
        <v/>
      </c>
      <c r="G123" s="304" t="str">
        <f>IF(Input02!BE115&lt;&gt;"",Input02!BE115,"")</f>
        <v/>
      </c>
      <c r="H123" s="304" t="str">
        <f>IF(Input02!BF115&lt;&gt;"",Input02!BF115,"")</f>
        <v/>
      </c>
      <c r="I123" s="304" t="str">
        <f>IF(Input02!BG115&lt;&gt;"",Input02!BG115,"")</f>
        <v/>
      </c>
      <c r="J123" s="304" t="str">
        <f>IF(Input02!BH115&lt;&gt;"",Input02!BH115,"")</f>
        <v/>
      </c>
      <c r="K123" s="304" t="str">
        <f>IF(Input02!BI115&lt;&gt;"",Input02!BI115,"")</f>
        <v/>
      </c>
      <c r="L123" s="304" t="str">
        <f>IF(Input02!BJ115&lt;&gt;"",Input02!BJ115,"")</f>
        <v/>
      </c>
      <c r="M123" s="304" t="str">
        <f>IF(Input02!BK115&lt;&gt;"",Input02!BK115,"")</f>
        <v/>
      </c>
      <c r="N123" s="304" t="str">
        <f>IF(Input02!BL115&lt;&gt;"",Input02!BL115,"")</f>
        <v/>
      </c>
      <c r="O123" s="304" t="str">
        <f>IF(Input02!BM115&lt;&gt;"",Input02!BM115,"")</f>
        <v/>
      </c>
      <c r="P123" s="304" t="str">
        <f>IF(Input02!BN115&lt;&gt;"",Input02!BN115,"")</f>
        <v/>
      </c>
      <c r="Q123" s="304" t="str">
        <f>IF(Input02!BO115&lt;&gt;"",Input02!BO115,"")</f>
        <v/>
      </c>
      <c r="R123" s="304" t="str">
        <f>IF(Input02!BP115&lt;&gt;"",Input02!BP115,"")</f>
        <v/>
      </c>
      <c r="S123" s="304" t="str">
        <f>IF(Input02!BQ115&lt;&gt;"",Input02!BQ115,"")</f>
        <v/>
      </c>
      <c r="T123" s="304" t="str">
        <f>IF(Input02!BR115&lt;&gt;"",Input02!BR115,"")</f>
        <v/>
      </c>
      <c r="U123" s="304" t="str">
        <f>IF(Input02!BS115&lt;&gt;"",Input02!BS115,"")</f>
        <v/>
      </c>
      <c r="V123" s="304" t="str">
        <f>IF(Input02!BT115&lt;&gt;"",Input02!BT115,"")</f>
        <v/>
      </c>
      <c r="W123" s="304" t="str">
        <f>IF(Input02!BU115&lt;&gt;"",Input02!BU115,"")</f>
        <v/>
      </c>
    </row>
    <row r="124" spans="1:23" x14ac:dyDescent="0.35">
      <c r="A124" s="299">
        <f>IF(Input02!A116&lt;&gt;"",Input02!A116,"")</f>
        <v>111</v>
      </c>
      <c r="B124" s="30" t="str">
        <f>IF(Input02!B116&lt;&gt;"",Input02!B116,"")</f>
        <v/>
      </c>
      <c r="C124" s="299" t="str">
        <f>IF(Input02!C116&lt;&gt;"",Input02!C116,"")</f>
        <v/>
      </c>
      <c r="D124" s="302" t="str">
        <f>IF(Input02!BB116&lt;&gt;"",Input02!BB116,"")</f>
        <v/>
      </c>
      <c r="E124" s="302" t="str">
        <f>IF(Input02!BC116&lt;&gt;"",Input02!BC116,"")</f>
        <v/>
      </c>
      <c r="F124" s="302" t="str">
        <f>IF(Input02!BD116&lt;&gt;"",Input02!BD116,"")</f>
        <v/>
      </c>
      <c r="G124" s="302" t="str">
        <f>IF(Input02!BE116&lt;&gt;"",Input02!BE116,"")</f>
        <v/>
      </c>
      <c r="H124" s="302" t="str">
        <f>IF(Input02!BF116&lt;&gt;"",Input02!BF116,"")</f>
        <v/>
      </c>
      <c r="I124" s="302" t="str">
        <f>IF(Input02!BG116&lt;&gt;"",Input02!BG116,"")</f>
        <v/>
      </c>
      <c r="J124" s="302" t="str">
        <f>IF(Input02!BH116&lt;&gt;"",Input02!BH116,"")</f>
        <v/>
      </c>
      <c r="K124" s="302" t="str">
        <f>IF(Input02!BI116&lt;&gt;"",Input02!BI116,"")</f>
        <v/>
      </c>
      <c r="L124" s="302" t="str">
        <f>IF(Input02!BJ116&lt;&gt;"",Input02!BJ116,"")</f>
        <v/>
      </c>
      <c r="M124" s="302" t="str">
        <f>IF(Input02!BK116&lt;&gt;"",Input02!BK116,"")</f>
        <v/>
      </c>
      <c r="N124" s="302" t="str">
        <f>IF(Input02!BL116&lt;&gt;"",Input02!BL116,"")</f>
        <v/>
      </c>
      <c r="O124" s="302" t="str">
        <f>IF(Input02!BM116&lt;&gt;"",Input02!BM116,"")</f>
        <v/>
      </c>
      <c r="P124" s="302" t="str">
        <f>IF(Input02!BN116&lt;&gt;"",Input02!BN116,"")</f>
        <v/>
      </c>
      <c r="Q124" s="302" t="str">
        <f>IF(Input02!BO116&lt;&gt;"",Input02!BO116,"")</f>
        <v/>
      </c>
      <c r="R124" s="302" t="str">
        <f>IF(Input02!BP116&lt;&gt;"",Input02!BP116,"")</f>
        <v/>
      </c>
      <c r="S124" s="302" t="str">
        <f>IF(Input02!BQ116&lt;&gt;"",Input02!BQ116,"")</f>
        <v/>
      </c>
      <c r="T124" s="302" t="str">
        <f>IF(Input02!BR116&lt;&gt;"",Input02!BR116,"")</f>
        <v/>
      </c>
      <c r="U124" s="302" t="str">
        <f>IF(Input02!BS116&lt;&gt;"",Input02!BS116,"")</f>
        <v/>
      </c>
      <c r="V124" s="302" t="str">
        <f>IF(Input02!BT116&lt;&gt;"",Input02!BT116,"")</f>
        <v/>
      </c>
      <c r="W124" s="302" t="str">
        <f>IF(Input02!BU116&lt;&gt;"",Input02!BU116,"")</f>
        <v/>
      </c>
    </row>
    <row r="125" spans="1:23" x14ac:dyDescent="0.35">
      <c r="A125" s="300">
        <f>IF(Input02!A117&lt;&gt;"",Input02!A117,"")</f>
        <v>112</v>
      </c>
      <c r="B125" s="292" t="str">
        <f>IF(Input02!B117&lt;&gt;"",Input02!B117,"")</f>
        <v/>
      </c>
      <c r="C125" s="300" t="str">
        <f>IF(Input02!C117&lt;&gt;"",Input02!C117,"")</f>
        <v/>
      </c>
      <c r="D125" s="304" t="str">
        <f>IF(Input02!BB117&lt;&gt;"",Input02!BB117,"")</f>
        <v/>
      </c>
      <c r="E125" s="304" t="str">
        <f>IF(Input02!BC117&lt;&gt;"",Input02!BC117,"")</f>
        <v/>
      </c>
      <c r="F125" s="304" t="str">
        <f>IF(Input02!BD117&lt;&gt;"",Input02!BD117,"")</f>
        <v/>
      </c>
      <c r="G125" s="304" t="str">
        <f>IF(Input02!BE117&lt;&gt;"",Input02!BE117,"")</f>
        <v/>
      </c>
      <c r="H125" s="304" t="str">
        <f>IF(Input02!BF117&lt;&gt;"",Input02!BF117,"")</f>
        <v/>
      </c>
      <c r="I125" s="304" t="str">
        <f>IF(Input02!BG117&lt;&gt;"",Input02!BG117,"")</f>
        <v/>
      </c>
      <c r="J125" s="304" t="str">
        <f>IF(Input02!BH117&lt;&gt;"",Input02!BH117,"")</f>
        <v/>
      </c>
      <c r="K125" s="304" t="str">
        <f>IF(Input02!BI117&lt;&gt;"",Input02!BI117,"")</f>
        <v/>
      </c>
      <c r="L125" s="304" t="str">
        <f>IF(Input02!BJ117&lt;&gt;"",Input02!BJ117,"")</f>
        <v/>
      </c>
      <c r="M125" s="304" t="str">
        <f>IF(Input02!BK117&lt;&gt;"",Input02!BK117,"")</f>
        <v/>
      </c>
      <c r="N125" s="304" t="str">
        <f>IF(Input02!BL117&lt;&gt;"",Input02!BL117,"")</f>
        <v/>
      </c>
      <c r="O125" s="304" t="str">
        <f>IF(Input02!BM117&lt;&gt;"",Input02!BM117,"")</f>
        <v/>
      </c>
      <c r="P125" s="304" t="str">
        <f>IF(Input02!BN117&lt;&gt;"",Input02!BN117,"")</f>
        <v/>
      </c>
      <c r="Q125" s="304" t="str">
        <f>IF(Input02!BO117&lt;&gt;"",Input02!BO117,"")</f>
        <v/>
      </c>
      <c r="R125" s="304" t="str">
        <f>IF(Input02!BP117&lt;&gt;"",Input02!BP117,"")</f>
        <v/>
      </c>
      <c r="S125" s="304" t="str">
        <f>IF(Input02!BQ117&lt;&gt;"",Input02!BQ117,"")</f>
        <v/>
      </c>
      <c r="T125" s="304" t="str">
        <f>IF(Input02!BR117&lt;&gt;"",Input02!BR117,"")</f>
        <v/>
      </c>
      <c r="U125" s="304" t="str">
        <f>IF(Input02!BS117&lt;&gt;"",Input02!BS117,"")</f>
        <v/>
      </c>
      <c r="V125" s="304" t="str">
        <f>IF(Input02!BT117&lt;&gt;"",Input02!BT117,"")</f>
        <v/>
      </c>
      <c r="W125" s="304" t="str">
        <f>IF(Input02!BU117&lt;&gt;"",Input02!BU117,"")</f>
        <v/>
      </c>
    </row>
    <row r="126" spans="1:23" x14ac:dyDescent="0.35">
      <c r="A126" s="299">
        <f>IF(Input02!A118&lt;&gt;"",Input02!A118,"")</f>
        <v>113</v>
      </c>
      <c r="B126" s="30" t="str">
        <f>IF(Input02!B118&lt;&gt;"",Input02!B118,"")</f>
        <v/>
      </c>
      <c r="C126" s="299" t="str">
        <f>IF(Input02!C118&lt;&gt;"",Input02!C118,"")</f>
        <v/>
      </c>
      <c r="D126" s="302" t="str">
        <f>IF(Input02!BB118&lt;&gt;"",Input02!BB118,"")</f>
        <v/>
      </c>
      <c r="E126" s="302" t="str">
        <f>IF(Input02!BC118&lt;&gt;"",Input02!BC118,"")</f>
        <v/>
      </c>
      <c r="F126" s="302" t="str">
        <f>IF(Input02!BD118&lt;&gt;"",Input02!BD118,"")</f>
        <v/>
      </c>
      <c r="G126" s="302" t="str">
        <f>IF(Input02!BE118&lt;&gt;"",Input02!BE118,"")</f>
        <v/>
      </c>
      <c r="H126" s="302" t="str">
        <f>IF(Input02!BF118&lt;&gt;"",Input02!BF118,"")</f>
        <v/>
      </c>
      <c r="I126" s="302" t="str">
        <f>IF(Input02!BG118&lt;&gt;"",Input02!BG118,"")</f>
        <v/>
      </c>
      <c r="J126" s="302" t="str">
        <f>IF(Input02!BH118&lt;&gt;"",Input02!BH118,"")</f>
        <v/>
      </c>
      <c r="K126" s="302" t="str">
        <f>IF(Input02!BI118&lt;&gt;"",Input02!BI118,"")</f>
        <v/>
      </c>
      <c r="L126" s="302" t="str">
        <f>IF(Input02!BJ118&lt;&gt;"",Input02!BJ118,"")</f>
        <v/>
      </c>
      <c r="M126" s="302" t="str">
        <f>IF(Input02!BK118&lt;&gt;"",Input02!BK118,"")</f>
        <v/>
      </c>
      <c r="N126" s="302" t="str">
        <f>IF(Input02!BL118&lt;&gt;"",Input02!BL118,"")</f>
        <v/>
      </c>
      <c r="O126" s="302" t="str">
        <f>IF(Input02!BM118&lt;&gt;"",Input02!BM118,"")</f>
        <v/>
      </c>
      <c r="P126" s="302" t="str">
        <f>IF(Input02!BN118&lt;&gt;"",Input02!BN118,"")</f>
        <v/>
      </c>
      <c r="Q126" s="302" t="str">
        <f>IF(Input02!BO118&lt;&gt;"",Input02!BO118,"")</f>
        <v/>
      </c>
      <c r="R126" s="302" t="str">
        <f>IF(Input02!BP118&lt;&gt;"",Input02!BP118,"")</f>
        <v/>
      </c>
      <c r="S126" s="302" t="str">
        <f>IF(Input02!BQ118&lt;&gt;"",Input02!BQ118,"")</f>
        <v/>
      </c>
      <c r="T126" s="302" t="str">
        <f>IF(Input02!BR118&lt;&gt;"",Input02!BR118,"")</f>
        <v/>
      </c>
      <c r="U126" s="302" t="str">
        <f>IF(Input02!BS118&lt;&gt;"",Input02!BS118,"")</f>
        <v/>
      </c>
      <c r="V126" s="302" t="str">
        <f>IF(Input02!BT118&lt;&gt;"",Input02!BT118,"")</f>
        <v/>
      </c>
      <c r="W126" s="302" t="str">
        <f>IF(Input02!BU118&lt;&gt;"",Input02!BU118,"")</f>
        <v/>
      </c>
    </row>
    <row r="127" spans="1:23" x14ac:dyDescent="0.35">
      <c r="A127" s="300">
        <f>IF(Input02!A119&lt;&gt;"",Input02!A119,"")</f>
        <v>114</v>
      </c>
      <c r="B127" s="292" t="str">
        <f>IF(Input02!B119&lt;&gt;"",Input02!B119,"")</f>
        <v/>
      </c>
      <c r="C127" s="300" t="str">
        <f>IF(Input02!C119&lt;&gt;"",Input02!C119,"")</f>
        <v/>
      </c>
      <c r="D127" s="304" t="str">
        <f>IF(Input02!BB119&lt;&gt;"",Input02!BB119,"")</f>
        <v/>
      </c>
      <c r="E127" s="304" t="str">
        <f>IF(Input02!BC119&lt;&gt;"",Input02!BC119,"")</f>
        <v/>
      </c>
      <c r="F127" s="304" t="str">
        <f>IF(Input02!BD119&lt;&gt;"",Input02!BD119,"")</f>
        <v/>
      </c>
      <c r="G127" s="304" t="str">
        <f>IF(Input02!BE119&lt;&gt;"",Input02!BE119,"")</f>
        <v/>
      </c>
      <c r="H127" s="304" t="str">
        <f>IF(Input02!BF119&lt;&gt;"",Input02!BF119,"")</f>
        <v/>
      </c>
      <c r="I127" s="304" t="str">
        <f>IF(Input02!BG119&lt;&gt;"",Input02!BG119,"")</f>
        <v/>
      </c>
      <c r="J127" s="304" t="str">
        <f>IF(Input02!BH119&lt;&gt;"",Input02!BH119,"")</f>
        <v/>
      </c>
      <c r="K127" s="304" t="str">
        <f>IF(Input02!BI119&lt;&gt;"",Input02!BI119,"")</f>
        <v/>
      </c>
      <c r="L127" s="304" t="str">
        <f>IF(Input02!BJ119&lt;&gt;"",Input02!BJ119,"")</f>
        <v/>
      </c>
      <c r="M127" s="304" t="str">
        <f>IF(Input02!BK119&lt;&gt;"",Input02!BK119,"")</f>
        <v/>
      </c>
      <c r="N127" s="304" t="str">
        <f>IF(Input02!BL119&lt;&gt;"",Input02!BL119,"")</f>
        <v/>
      </c>
      <c r="O127" s="304" t="str">
        <f>IF(Input02!BM119&lt;&gt;"",Input02!BM119,"")</f>
        <v/>
      </c>
      <c r="P127" s="304" t="str">
        <f>IF(Input02!BN119&lt;&gt;"",Input02!BN119,"")</f>
        <v/>
      </c>
      <c r="Q127" s="304" t="str">
        <f>IF(Input02!BO119&lt;&gt;"",Input02!BO119,"")</f>
        <v/>
      </c>
      <c r="R127" s="304" t="str">
        <f>IF(Input02!BP119&lt;&gt;"",Input02!BP119,"")</f>
        <v/>
      </c>
      <c r="S127" s="304" t="str">
        <f>IF(Input02!BQ119&lt;&gt;"",Input02!BQ119,"")</f>
        <v/>
      </c>
      <c r="T127" s="304" t="str">
        <f>IF(Input02!BR119&lt;&gt;"",Input02!BR119,"")</f>
        <v/>
      </c>
      <c r="U127" s="304" t="str">
        <f>IF(Input02!BS119&lt;&gt;"",Input02!BS119,"")</f>
        <v/>
      </c>
      <c r="V127" s="304" t="str">
        <f>IF(Input02!BT119&lt;&gt;"",Input02!BT119,"")</f>
        <v/>
      </c>
      <c r="W127" s="304" t="str">
        <f>IF(Input02!BU119&lt;&gt;"",Input02!BU119,"")</f>
        <v/>
      </c>
    </row>
    <row r="128" spans="1:23" x14ac:dyDescent="0.35">
      <c r="A128" s="299">
        <f>IF(Input02!A120&lt;&gt;"",Input02!A120,"")</f>
        <v>115</v>
      </c>
      <c r="B128" s="30" t="str">
        <f>IF(Input02!B120&lt;&gt;"",Input02!B120,"")</f>
        <v/>
      </c>
      <c r="C128" s="299" t="str">
        <f>IF(Input02!C120&lt;&gt;"",Input02!C120,"")</f>
        <v/>
      </c>
      <c r="D128" s="302" t="str">
        <f>IF(Input02!BB120&lt;&gt;"",Input02!BB120,"")</f>
        <v/>
      </c>
      <c r="E128" s="302" t="str">
        <f>IF(Input02!BC120&lt;&gt;"",Input02!BC120,"")</f>
        <v/>
      </c>
      <c r="F128" s="302" t="str">
        <f>IF(Input02!BD120&lt;&gt;"",Input02!BD120,"")</f>
        <v/>
      </c>
      <c r="G128" s="302" t="str">
        <f>IF(Input02!BE120&lt;&gt;"",Input02!BE120,"")</f>
        <v/>
      </c>
      <c r="H128" s="302" t="str">
        <f>IF(Input02!BF120&lt;&gt;"",Input02!BF120,"")</f>
        <v/>
      </c>
      <c r="I128" s="302" t="str">
        <f>IF(Input02!BG120&lt;&gt;"",Input02!BG120,"")</f>
        <v/>
      </c>
      <c r="J128" s="302" t="str">
        <f>IF(Input02!BH120&lt;&gt;"",Input02!BH120,"")</f>
        <v/>
      </c>
      <c r="K128" s="302" t="str">
        <f>IF(Input02!BI120&lt;&gt;"",Input02!BI120,"")</f>
        <v/>
      </c>
      <c r="L128" s="302" t="str">
        <f>IF(Input02!BJ120&lt;&gt;"",Input02!BJ120,"")</f>
        <v/>
      </c>
      <c r="M128" s="302" t="str">
        <f>IF(Input02!BK120&lt;&gt;"",Input02!BK120,"")</f>
        <v/>
      </c>
      <c r="N128" s="302" t="str">
        <f>IF(Input02!BL120&lt;&gt;"",Input02!BL120,"")</f>
        <v/>
      </c>
      <c r="O128" s="302" t="str">
        <f>IF(Input02!BM120&lt;&gt;"",Input02!BM120,"")</f>
        <v/>
      </c>
      <c r="P128" s="302" t="str">
        <f>IF(Input02!BN120&lt;&gt;"",Input02!BN120,"")</f>
        <v/>
      </c>
      <c r="Q128" s="302" t="str">
        <f>IF(Input02!BO120&lt;&gt;"",Input02!BO120,"")</f>
        <v/>
      </c>
      <c r="R128" s="302" t="str">
        <f>IF(Input02!BP120&lt;&gt;"",Input02!BP120,"")</f>
        <v/>
      </c>
      <c r="S128" s="302" t="str">
        <f>IF(Input02!BQ120&lt;&gt;"",Input02!BQ120,"")</f>
        <v/>
      </c>
      <c r="T128" s="302" t="str">
        <f>IF(Input02!BR120&lt;&gt;"",Input02!BR120,"")</f>
        <v/>
      </c>
      <c r="U128" s="302" t="str">
        <f>IF(Input02!BS120&lt;&gt;"",Input02!BS120,"")</f>
        <v/>
      </c>
      <c r="V128" s="302" t="str">
        <f>IF(Input02!BT120&lt;&gt;"",Input02!BT120,"")</f>
        <v/>
      </c>
      <c r="W128" s="302" t="str">
        <f>IF(Input02!BU120&lt;&gt;"",Input02!BU120,"")</f>
        <v/>
      </c>
    </row>
    <row r="129" spans="1:23" x14ac:dyDescent="0.35">
      <c r="A129" s="300">
        <f>IF(Input02!A121&lt;&gt;"",Input02!A121,"")</f>
        <v>116</v>
      </c>
      <c r="B129" s="292" t="str">
        <f>IF(Input02!B121&lt;&gt;"",Input02!B121,"")</f>
        <v/>
      </c>
      <c r="C129" s="300" t="str">
        <f>IF(Input02!C121&lt;&gt;"",Input02!C121,"")</f>
        <v/>
      </c>
      <c r="D129" s="304" t="str">
        <f>IF(Input02!BB121&lt;&gt;"",Input02!BB121,"")</f>
        <v/>
      </c>
      <c r="E129" s="304" t="str">
        <f>IF(Input02!BC121&lt;&gt;"",Input02!BC121,"")</f>
        <v/>
      </c>
      <c r="F129" s="304" t="str">
        <f>IF(Input02!BD121&lt;&gt;"",Input02!BD121,"")</f>
        <v/>
      </c>
      <c r="G129" s="304" t="str">
        <f>IF(Input02!BE121&lt;&gt;"",Input02!BE121,"")</f>
        <v/>
      </c>
      <c r="H129" s="304" t="str">
        <f>IF(Input02!BF121&lt;&gt;"",Input02!BF121,"")</f>
        <v/>
      </c>
      <c r="I129" s="304" t="str">
        <f>IF(Input02!BG121&lt;&gt;"",Input02!BG121,"")</f>
        <v/>
      </c>
      <c r="J129" s="304" t="str">
        <f>IF(Input02!BH121&lt;&gt;"",Input02!BH121,"")</f>
        <v/>
      </c>
      <c r="K129" s="304" t="str">
        <f>IF(Input02!BI121&lt;&gt;"",Input02!BI121,"")</f>
        <v/>
      </c>
      <c r="L129" s="304" t="str">
        <f>IF(Input02!BJ121&lt;&gt;"",Input02!BJ121,"")</f>
        <v/>
      </c>
      <c r="M129" s="304" t="str">
        <f>IF(Input02!BK121&lt;&gt;"",Input02!BK121,"")</f>
        <v/>
      </c>
      <c r="N129" s="304" t="str">
        <f>IF(Input02!BL121&lt;&gt;"",Input02!BL121,"")</f>
        <v/>
      </c>
      <c r="O129" s="304" t="str">
        <f>IF(Input02!BM121&lt;&gt;"",Input02!BM121,"")</f>
        <v/>
      </c>
      <c r="P129" s="304" t="str">
        <f>IF(Input02!BN121&lt;&gt;"",Input02!BN121,"")</f>
        <v/>
      </c>
      <c r="Q129" s="304" t="str">
        <f>IF(Input02!BO121&lt;&gt;"",Input02!BO121,"")</f>
        <v/>
      </c>
      <c r="R129" s="304" t="str">
        <f>IF(Input02!BP121&lt;&gt;"",Input02!BP121,"")</f>
        <v/>
      </c>
      <c r="S129" s="304" t="str">
        <f>IF(Input02!BQ121&lt;&gt;"",Input02!BQ121,"")</f>
        <v/>
      </c>
      <c r="T129" s="304" t="str">
        <f>IF(Input02!BR121&lt;&gt;"",Input02!BR121,"")</f>
        <v/>
      </c>
      <c r="U129" s="304" t="str">
        <f>IF(Input02!BS121&lt;&gt;"",Input02!BS121,"")</f>
        <v/>
      </c>
      <c r="V129" s="304" t="str">
        <f>IF(Input02!BT121&lt;&gt;"",Input02!BT121,"")</f>
        <v/>
      </c>
      <c r="W129" s="304" t="str">
        <f>IF(Input02!BU121&lt;&gt;"",Input02!BU121,"")</f>
        <v/>
      </c>
    </row>
    <row r="130" spans="1:23" x14ac:dyDescent="0.35">
      <c r="A130" s="299">
        <f>IF(Input02!A122&lt;&gt;"",Input02!A122,"")</f>
        <v>117</v>
      </c>
      <c r="B130" s="30" t="str">
        <f>IF(Input02!B122&lt;&gt;"",Input02!B122,"")</f>
        <v/>
      </c>
      <c r="C130" s="299" t="str">
        <f>IF(Input02!C122&lt;&gt;"",Input02!C122,"")</f>
        <v/>
      </c>
      <c r="D130" s="302" t="str">
        <f>IF(Input02!BB122&lt;&gt;"",Input02!BB122,"")</f>
        <v/>
      </c>
      <c r="E130" s="302" t="str">
        <f>IF(Input02!BC122&lt;&gt;"",Input02!BC122,"")</f>
        <v/>
      </c>
      <c r="F130" s="302" t="str">
        <f>IF(Input02!BD122&lt;&gt;"",Input02!BD122,"")</f>
        <v/>
      </c>
      <c r="G130" s="302" t="str">
        <f>IF(Input02!BE122&lt;&gt;"",Input02!BE122,"")</f>
        <v/>
      </c>
      <c r="H130" s="302" t="str">
        <f>IF(Input02!BF122&lt;&gt;"",Input02!BF122,"")</f>
        <v/>
      </c>
      <c r="I130" s="302" t="str">
        <f>IF(Input02!BG122&lt;&gt;"",Input02!BG122,"")</f>
        <v/>
      </c>
      <c r="J130" s="302" t="str">
        <f>IF(Input02!BH122&lt;&gt;"",Input02!BH122,"")</f>
        <v/>
      </c>
      <c r="K130" s="302" t="str">
        <f>IF(Input02!BI122&lt;&gt;"",Input02!BI122,"")</f>
        <v/>
      </c>
      <c r="L130" s="302" t="str">
        <f>IF(Input02!BJ122&lt;&gt;"",Input02!BJ122,"")</f>
        <v/>
      </c>
      <c r="M130" s="302" t="str">
        <f>IF(Input02!BK122&lt;&gt;"",Input02!BK122,"")</f>
        <v/>
      </c>
      <c r="N130" s="302" t="str">
        <f>IF(Input02!BL122&lt;&gt;"",Input02!BL122,"")</f>
        <v/>
      </c>
      <c r="O130" s="302" t="str">
        <f>IF(Input02!BM122&lt;&gt;"",Input02!BM122,"")</f>
        <v/>
      </c>
      <c r="P130" s="302" t="str">
        <f>IF(Input02!BN122&lt;&gt;"",Input02!BN122,"")</f>
        <v/>
      </c>
      <c r="Q130" s="302" t="str">
        <f>IF(Input02!BO122&lt;&gt;"",Input02!BO122,"")</f>
        <v/>
      </c>
      <c r="R130" s="302" t="str">
        <f>IF(Input02!BP122&lt;&gt;"",Input02!BP122,"")</f>
        <v/>
      </c>
      <c r="S130" s="302" t="str">
        <f>IF(Input02!BQ122&lt;&gt;"",Input02!BQ122,"")</f>
        <v/>
      </c>
      <c r="T130" s="302" t="str">
        <f>IF(Input02!BR122&lt;&gt;"",Input02!BR122,"")</f>
        <v/>
      </c>
      <c r="U130" s="302" t="str">
        <f>IF(Input02!BS122&lt;&gt;"",Input02!BS122,"")</f>
        <v/>
      </c>
      <c r="V130" s="302" t="str">
        <f>IF(Input02!BT122&lt;&gt;"",Input02!BT122,"")</f>
        <v/>
      </c>
      <c r="W130" s="302" t="str">
        <f>IF(Input02!BU122&lt;&gt;"",Input02!BU122,"")</f>
        <v/>
      </c>
    </row>
    <row r="131" spans="1:23" x14ac:dyDescent="0.35">
      <c r="A131" s="300">
        <f>IF(Input02!A123&lt;&gt;"",Input02!A123,"")</f>
        <v>118</v>
      </c>
      <c r="B131" s="292" t="str">
        <f>IF(Input02!B123&lt;&gt;"",Input02!B123,"")</f>
        <v/>
      </c>
      <c r="C131" s="300" t="str">
        <f>IF(Input02!C123&lt;&gt;"",Input02!C123,"")</f>
        <v/>
      </c>
      <c r="D131" s="304" t="str">
        <f>IF(Input02!BB123&lt;&gt;"",Input02!BB123,"")</f>
        <v/>
      </c>
      <c r="E131" s="304" t="str">
        <f>IF(Input02!BC123&lt;&gt;"",Input02!BC123,"")</f>
        <v/>
      </c>
      <c r="F131" s="304" t="str">
        <f>IF(Input02!BD123&lt;&gt;"",Input02!BD123,"")</f>
        <v/>
      </c>
      <c r="G131" s="304" t="str">
        <f>IF(Input02!BE123&lt;&gt;"",Input02!BE123,"")</f>
        <v/>
      </c>
      <c r="H131" s="304" t="str">
        <f>IF(Input02!BF123&lt;&gt;"",Input02!BF123,"")</f>
        <v/>
      </c>
      <c r="I131" s="304" t="str">
        <f>IF(Input02!BG123&lt;&gt;"",Input02!BG123,"")</f>
        <v/>
      </c>
      <c r="J131" s="304" t="str">
        <f>IF(Input02!BH123&lt;&gt;"",Input02!BH123,"")</f>
        <v/>
      </c>
      <c r="K131" s="304" t="str">
        <f>IF(Input02!BI123&lt;&gt;"",Input02!BI123,"")</f>
        <v/>
      </c>
      <c r="L131" s="304" t="str">
        <f>IF(Input02!BJ123&lt;&gt;"",Input02!BJ123,"")</f>
        <v/>
      </c>
      <c r="M131" s="304" t="str">
        <f>IF(Input02!BK123&lt;&gt;"",Input02!BK123,"")</f>
        <v/>
      </c>
      <c r="N131" s="304" t="str">
        <f>IF(Input02!BL123&lt;&gt;"",Input02!BL123,"")</f>
        <v/>
      </c>
      <c r="O131" s="304" t="str">
        <f>IF(Input02!BM123&lt;&gt;"",Input02!BM123,"")</f>
        <v/>
      </c>
      <c r="P131" s="304" t="str">
        <f>IF(Input02!BN123&lt;&gt;"",Input02!BN123,"")</f>
        <v/>
      </c>
      <c r="Q131" s="304" t="str">
        <f>IF(Input02!BO123&lt;&gt;"",Input02!BO123,"")</f>
        <v/>
      </c>
      <c r="R131" s="304" t="str">
        <f>IF(Input02!BP123&lt;&gt;"",Input02!BP123,"")</f>
        <v/>
      </c>
      <c r="S131" s="304" t="str">
        <f>IF(Input02!BQ123&lt;&gt;"",Input02!BQ123,"")</f>
        <v/>
      </c>
      <c r="T131" s="304" t="str">
        <f>IF(Input02!BR123&lt;&gt;"",Input02!BR123,"")</f>
        <v/>
      </c>
      <c r="U131" s="304" t="str">
        <f>IF(Input02!BS123&lt;&gt;"",Input02!BS123,"")</f>
        <v/>
      </c>
      <c r="V131" s="304" t="str">
        <f>IF(Input02!BT123&lt;&gt;"",Input02!BT123,"")</f>
        <v/>
      </c>
      <c r="W131" s="304" t="str">
        <f>IF(Input02!BU123&lt;&gt;"",Input02!BU123,"")</f>
        <v/>
      </c>
    </row>
    <row r="132" spans="1:23" x14ac:dyDescent="0.35">
      <c r="A132" s="299">
        <f>IF(Input02!A124&lt;&gt;"",Input02!A124,"")</f>
        <v>119</v>
      </c>
      <c r="B132" s="30" t="str">
        <f>IF(Input02!B124&lt;&gt;"",Input02!B124,"")</f>
        <v/>
      </c>
      <c r="C132" s="299" t="str">
        <f>IF(Input02!C124&lt;&gt;"",Input02!C124,"")</f>
        <v/>
      </c>
      <c r="D132" s="302" t="str">
        <f>IF(Input02!BB124&lt;&gt;"",Input02!BB124,"")</f>
        <v/>
      </c>
      <c r="E132" s="302" t="str">
        <f>IF(Input02!BC124&lt;&gt;"",Input02!BC124,"")</f>
        <v/>
      </c>
      <c r="F132" s="302" t="str">
        <f>IF(Input02!BD124&lt;&gt;"",Input02!BD124,"")</f>
        <v/>
      </c>
      <c r="G132" s="302" t="str">
        <f>IF(Input02!BE124&lt;&gt;"",Input02!BE124,"")</f>
        <v/>
      </c>
      <c r="H132" s="302" t="str">
        <f>IF(Input02!BF124&lt;&gt;"",Input02!BF124,"")</f>
        <v/>
      </c>
      <c r="I132" s="302" t="str">
        <f>IF(Input02!BG124&lt;&gt;"",Input02!BG124,"")</f>
        <v/>
      </c>
      <c r="J132" s="302" t="str">
        <f>IF(Input02!BH124&lt;&gt;"",Input02!BH124,"")</f>
        <v/>
      </c>
      <c r="K132" s="302" t="str">
        <f>IF(Input02!BI124&lt;&gt;"",Input02!BI124,"")</f>
        <v/>
      </c>
      <c r="L132" s="302" t="str">
        <f>IF(Input02!BJ124&lt;&gt;"",Input02!BJ124,"")</f>
        <v/>
      </c>
      <c r="M132" s="302" t="str">
        <f>IF(Input02!BK124&lt;&gt;"",Input02!BK124,"")</f>
        <v/>
      </c>
      <c r="N132" s="302" t="str">
        <f>IF(Input02!BL124&lt;&gt;"",Input02!BL124,"")</f>
        <v/>
      </c>
      <c r="O132" s="302" t="str">
        <f>IF(Input02!BM124&lt;&gt;"",Input02!BM124,"")</f>
        <v/>
      </c>
      <c r="P132" s="302" t="str">
        <f>IF(Input02!BN124&lt;&gt;"",Input02!BN124,"")</f>
        <v/>
      </c>
      <c r="Q132" s="302" t="str">
        <f>IF(Input02!BO124&lt;&gt;"",Input02!BO124,"")</f>
        <v/>
      </c>
      <c r="R132" s="302" t="str">
        <f>IF(Input02!BP124&lt;&gt;"",Input02!BP124,"")</f>
        <v/>
      </c>
      <c r="S132" s="302" t="str">
        <f>IF(Input02!BQ124&lt;&gt;"",Input02!BQ124,"")</f>
        <v/>
      </c>
      <c r="T132" s="302" t="str">
        <f>IF(Input02!BR124&lt;&gt;"",Input02!BR124,"")</f>
        <v/>
      </c>
      <c r="U132" s="302" t="str">
        <f>IF(Input02!BS124&lt;&gt;"",Input02!BS124,"")</f>
        <v/>
      </c>
      <c r="V132" s="302" t="str">
        <f>IF(Input02!BT124&lt;&gt;"",Input02!BT124,"")</f>
        <v/>
      </c>
      <c r="W132" s="302" t="str">
        <f>IF(Input02!BU124&lt;&gt;"",Input02!BU124,"")</f>
        <v/>
      </c>
    </row>
    <row r="133" spans="1:23" x14ac:dyDescent="0.35">
      <c r="A133" s="300">
        <f>IF(Input02!A125&lt;&gt;"",Input02!A125,"")</f>
        <v>120</v>
      </c>
      <c r="B133" s="292" t="str">
        <f>IF(Input02!B125&lt;&gt;"",Input02!B125,"")</f>
        <v/>
      </c>
      <c r="C133" s="300" t="str">
        <f>IF(Input02!C125&lt;&gt;"",Input02!C125,"")</f>
        <v/>
      </c>
      <c r="D133" s="304" t="str">
        <f>IF(Input02!BB125&lt;&gt;"",Input02!BB125,"")</f>
        <v/>
      </c>
      <c r="E133" s="304" t="str">
        <f>IF(Input02!BC125&lt;&gt;"",Input02!BC125,"")</f>
        <v/>
      </c>
      <c r="F133" s="304" t="str">
        <f>IF(Input02!BD125&lt;&gt;"",Input02!BD125,"")</f>
        <v/>
      </c>
      <c r="G133" s="304" t="str">
        <f>IF(Input02!BE125&lt;&gt;"",Input02!BE125,"")</f>
        <v/>
      </c>
      <c r="H133" s="304" t="str">
        <f>IF(Input02!BF125&lt;&gt;"",Input02!BF125,"")</f>
        <v/>
      </c>
      <c r="I133" s="304" t="str">
        <f>IF(Input02!BG125&lt;&gt;"",Input02!BG125,"")</f>
        <v/>
      </c>
      <c r="J133" s="304" t="str">
        <f>IF(Input02!BH125&lt;&gt;"",Input02!BH125,"")</f>
        <v/>
      </c>
      <c r="K133" s="304" t="str">
        <f>IF(Input02!BI125&lt;&gt;"",Input02!BI125,"")</f>
        <v/>
      </c>
      <c r="L133" s="304" t="str">
        <f>IF(Input02!BJ125&lt;&gt;"",Input02!BJ125,"")</f>
        <v/>
      </c>
      <c r="M133" s="304" t="str">
        <f>IF(Input02!BK125&lt;&gt;"",Input02!BK125,"")</f>
        <v/>
      </c>
      <c r="N133" s="304" t="str">
        <f>IF(Input02!BL125&lt;&gt;"",Input02!BL125,"")</f>
        <v/>
      </c>
      <c r="O133" s="304" t="str">
        <f>IF(Input02!BM125&lt;&gt;"",Input02!BM125,"")</f>
        <v/>
      </c>
      <c r="P133" s="304" t="str">
        <f>IF(Input02!BN125&lt;&gt;"",Input02!BN125,"")</f>
        <v/>
      </c>
      <c r="Q133" s="304" t="str">
        <f>IF(Input02!BO125&lt;&gt;"",Input02!BO125,"")</f>
        <v/>
      </c>
      <c r="R133" s="304" t="str">
        <f>IF(Input02!BP125&lt;&gt;"",Input02!BP125,"")</f>
        <v/>
      </c>
      <c r="S133" s="304" t="str">
        <f>IF(Input02!BQ125&lt;&gt;"",Input02!BQ125,"")</f>
        <v/>
      </c>
      <c r="T133" s="304" t="str">
        <f>IF(Input02!BR125&lt;&gt;"",Input02!BR125,"")</f>
        <v/>
      </c>
      <c r="U133" s="304" t="str">
        <f>IF(Input02!BS125&lt;&gt;"",Input02!BS125,"")</f>
        <v/>
      </c>
      <c r="V133" s="304" t="str">
        <f>IF(Input02!BT125&lt;&gt;"",Input02!BT125,"")</f>
        <v/>
      </c>
      <c r="W133" s="304" t="str">
        <f>IF(Input02!BU125&lt;&gt;"",Input02!BU125,"")</f>
        <v/>
      </c>
    </row>
    <row r="134" spans="1:23" x14ac:dyDescent="0.35">
      <c r="A134" s="299">
        <f>IF(Input02!A126&lt;&gt;"",Input02!A126,"")</f>
        <v>121</v>
      </c>
      <c r="B134" s="30" t="str">
        <f>IF(Input02!B126&lt;&gt;"",Input02!B126,"")</f>
        <v/>
      </c>
      <c r="C134" s="299" t="str">
        <f>IF(Input02!C126&lt;&gt;"",Input02!C126,"")</f>
        <v/>
      </c>
      <c r="D134" s="302" t="str">
        <f>IF(Input02!BB126&lt;&gt;"",Input02!BB126,"")</f>
        <v/>
      </c>
      <c r="E134" s="302" t="str">
        <f>IF(Input02!BC126&lt;&gt;"",Input02!BC126,"")</f>
        <v/>
      </c>
      <c r="F134" s="302" t="str">
        <f>IF(Input02!BD126&lt;&gt;"",Input02!BD126,"")</f>
        <v/>
      </c>
      <c r="G134" s="302" t="str">
        <f>IF(Input02!BE126&lt;&gt;"",Input02!BE126,"")</f>
        <v/>
      </c>
      <c r="H134" s="302" t="str">
        <f>IF(Input02!BF126&lt;&gt;"",Input02!BF126,"")</f>
        <v/>
      </c>
      <c r="I134" s="302" t="str">
        <f>IF(Input02!BG126&lt;&gt;"",Input02!BG126,"")</f>
        <v/>
      </c>
      <c r="J134" s="302" t="str">
        <f>IF(Input02!BH126&lt;&gt;"",Input02!BH126,"")</f>
        <v/>
      </c>
      <c r="K134" s="302" t="str">
        <f>IF(Input02!BI126&lt;&gt;"",Input02!BI126,"")</f>
        <v/>
      </c>
      <c r="L134" s="302" t="str">
        <f>IF(Input02!BJ126&lt;&gt;"",Input02!BJ126,"")</f>
        <v/>
      </c>
      <c r="M134" s="302" t="str">
        <f>IF(Input02!BK126&lt;&gt;"",Input02!BK126,"")</f>
        <v/>
      </c>
      <c r="N134" s="302" t="str">
        <f>IF(Input02!BL126&lt;&gt;"",Input02!BL126,"")</f>
        <v/>
      </c>
      <c r="O134" s="302" t="str">
        <f>IF(Input02!BM126&lt;&gt;"",Input02!BM126,"")</f>
        <v/>
      </c>
      <c r="P134" s="302" t="str">
        <f>IF(Input02!BN126&lt;&gt;"",Input02!BN126,"")</f>
        <v/>
      </c>
      <c r="Q134" s="302" t="str">
        <f>IF(Input02!BO126&lt;&gt;"",Input02!BO126,"")</f>
        <v/>
      </c>
      <c r="R134" s="302" t="str">
        <f>IF(Input02!BP126&lt;&gt;"",Input02!BP126,"")</f>
        <v/>
      </c>
      <c r="S134" s="302" t="str">
        <f>IF(Input02!BQ126&lt;&gt;"",Input02!BQ126,"")</f>
        <v/>
      </c>
      <c r="T134" s="302" t="str">
        <f>IF(Input02!BR126&lt;&gt;"",Input02!BR126,"")</f>
        <v/>
      </c>
      <c r="U134" s="302" t="str">
        <f>IF(Input02!BS126&lt;&gt;"",Input02!BS126,"")</f>
        <v/>
      </c>
      <c r="V134" s="302" t="str">
        <f>IF(Input02!BT126&lt;&gt;"",Input02!BT126,"")</f>
        <v/>
      </c>
      <c r="W134" s="302" t="str">
        <f>IF(Input02!BU126&lt;&gt;"",Input02!BU126,"")</f>
        <v/>
      </c>
    </row>
    <row r="135" spans="1:23" x14ac:dyDescent="0.35">
      <c r="A135" s="300">
        <f>IF(Input02!A127&lt;&gt;"",Input02!A127,"")</f>
        <v>122</v>
      </c>
      <c r="B135" s="292" t="str">
        <f>IF(Input02!B127&lt;&gt;"",Input02!B127,"")</f>
        <v/>
      </c>
      <c r="C135" s="300" t="str">
        <f>IF(Input02!C127&lt;&gt;"",Input02!C127,"")</f>
        <v/>
      </c>
      <c r="D135" s="304" t="str">
        <f>IF(Input02!BB127&lt;&gt;"",Input02!BB127,"")</f>
        <v/>
      </c>
      <c r="E135" s="304" t="str">
        <f>IF(Input02!BC127&lt;&gt;"",Input02!BC127,"")</f>
        <v/>
      </c>
      <c r="F135" s="304" t="str">
        <f>IF(Input02!BD127&lt;&gt;"",Input02!BD127,"")</f>
        <v/>
      </c>
      <c r="G135" s="304" t="str">
        <f>IF(Input02!BE127&lt;&gt;"",Input02!BE127,"")</f>
        <v/>
      </c>
      <c r="H135" s="304" t="str">
        <f>IF(Input02!BF127&lt;&gt;"",Input02!BF127,"")</f>
        <v/>
      </c>
      <c r="I135" s="304" t="str">
        <f>IF(Input02!BG127&lt;&gt;"",Input02!BG127,"")</f>
        <v/>
      </c>
      <c r="J135" s="304" t="str">
        <f>IF(Input02!BH127&lt;&gt;"",Input02!BH127,"")</f>
        <v/>
      </c>
      <c r="K135" s="304" t="str">
        <f>IF(Input02!BI127&lt;&gt;"",Input02!BI127,"")</f>
        <v/>
      </c>
      <c r="L135" s="304" t="str">
        <f>IF(Input02!BJ127&lt;&gt;"",Input02!BJ127,"")</f>
        <v/>
      </c>
      <c r="M135" s="304" t="str">
        <f>IF(Input02!BK127&lt;&gt;"",Input02!BK127,"")</f>
        <v/>
      </c>
      <c r="N135" s="304" t="str">
        <f>IF(Input02!BL127&lt;&gt;"",Input02!BL127,"")</f>
        <v/>
      </c>
      <c r="O135" s="304" t="str">
        <f>IF(Input02!BM127&lt;&gt;"",Input02!BM127,"")</f>
        <v/>
      </c>
      <c r="P135" s="304" t="str">
        <f>IF(Input02!BN127&lt;&gt;"",Input02!BN127,"")</f>
        <v/>
      </c>
      <c r="Q135" s="304" t="str">
        <f>IF(Input02!BO127&lt;&gt;"",Input02!BO127,"")</f>
        <v/>
      </c>
      <c r="R135" s="304" t="str">
        <f>IF(Input02!BP127&lt;&gt;"",Input02!BP127,"")</f>
        <v/>
      </c>
      <c r="S135" s="304" t="str">
        <f>IF(Input02!BQ127&lt;&gt;"",Input02!BQ127,"")</f>
        <v/>
      </c>
      <c r="T135" s="304" t="str">
        <f>IF(Input02!BR127&lt;&gt;"",Input02!BR127,"")</f>
        <v/>
      </c>
      <c r="U135" s="304" t="str">
        <f>IF(Input02!BS127&lt;&gt;"",Input02!BS127,"")</f>
        <v/>
      </c>
      <c r="V135" s="304" t="str">
        <f>IF(Input02!BT127&lt;&gt;"",Input02!BT127,"")</f>
        <v/>
      </c>
      <c r="W135" s="304" t="str">
        <f>IF(Input02!BU127&lt;&gt;"",Input02!BU127,"")</f>
        <v/>
      </c>
    </row>
    <row r="136" spans="1:23" x14ac:dyDescent="0.35">
      <c r="A136" s="299">
        <f>IF(Input02!A128&lt;&gt;"",Input02!A128,"")</f>
        <v>123</v>
      </c>
      <c r="B136" s="30" t="str">
        <f>IF(Input02!B128&lt;&gt;"",Input02!B128,"")</f>
        <v/>
      </c>
      <c r="C136" s="299" t="str">
        <f>IF(Input02!C128&lt;&gt;"",Input02!C128,"")</f>
        <v/>
      </c>
      <c r="D136" s="302" t="str">
        <f>IF(Input02!BB128&lt;&gt;"",Input02!BB128,"")</f>
        <v/>
      </c>
      <c r="E136" s="302" t="str">
        <f>IF(Input02!BC128&lt;&gt;"",Input02!BC128,"")</f>
        <v/>
      </c>
      <c r="F136" s="302" t="str">
        <f>IF(Input02!BD128&lt;&gt;"",Input02!BD128,"")</f>
        <v/>
      </c>
      <c r="G136" s="302" t="str">
        <f>IF(Input02!BE128&lt;&gt;"",Input02!BE128,"")</f>
        <v/>
      </c>
      <c r="H136" s="302" t="str">
        <f>IF(Input02!BF128&lt;&gt;"",Input02!BF128,"")</f>
        <v/>
      </c>
      <c r="I136" s="302" t="str">
        <f>IF(Input02!BG128&lt;&gt;"",Input02!BG128,"")</f>
        <v/>
      </c>
      <c r="J136" s="302" t="str">
        <f>IF(Input02!BH128&lt;&gt;"",Input02!BH128,"")</f>
        <v/>
      </c>
      <c r="K136" s="302" t="str">
        <f>IF(Input02!BI128&lt;&gt;"",Input02!BI128,"")</f>
        <v/>
      </c>
      <c r="L136" s="302" t="str">
        <f>IF(Input02!BJ128&lt;&gt;"",Input02!BJ128,"")</f>
        <v/>
      </c>
      <c r="M136" s="302" t="str">
        <f>IF(Input02!BK128&lt;&gt;"",Input02!BK128,"")</f>
        <v/>
      </c>
      <c r="N136" s="302" t="str">
        <f>IF(Input02!BL128&lt;&gt;"",Input02!BL128,"")</f>
        <v/>
      </c>
      <c r="O136" s="302" t="str">
        <f>IF(Input02!BM128&lt;&gt;"",Input02!BM128,"")</f>
        <v/>
      </c>
      <c r="P136" s="302" t="str">
        <f>IF(Input02!BN128&lt;&gt;"",Input02!BN128,"")</f>
        <v/>
      </c>
      <c r="Q136" s="302" t="str">
        <f>IF(Input02!BO128&lt;&gt;"",Input02!BO128,"")</f>
        <v/>
      </c>
      <c r="R136" s="302" t="str">
        <f>IF(Input02!BP128&lt;&gt;"",Input02!BP128,"")</f>
        <v/>
      </c>
      <c r="S136" s="302" t="str">
        <f>IF(Input02!BQ128&lt;&gt;"",Input02!BQ128,"")</f>
        <v/>
      </c>
      <c r="T136" s="302" t="str">
        <f>IF(Input02!BR128&lt;&gt;"",Input02!BR128,"")</f>
        <v/>
      </c>
      <c r="U136" s="302" t="str">
        <f>IF(Input02!BS128&lt;&gt;"",Input02!BS128,"")</f>
        <v/>
      </c>
      <c r="V136" s="302" t="str">
        <f>IF(Input02!BT128&lt;&gt;"",Input02!BT128,"")</f>
        <v/>
      </c>
      <c r="W136" s="302" t="str">
        <f>IF(Input02!BU128&lt;&gt;"",Input02!BU128,"")</f>
        <v/>
      </c>
    </row>
    <row r="137" spans="1:23" x14ac:dyDescent="0.35">
      <c r="A137" s="300">
        <f>IF(Input02!A129&lt;&gt;"",Input02!A129,"")</f>
        <v>124</v>
      </c>
      <c r="B137" s="292" t="str">
        <f>IF(Input02!B129&lt;&gt;"",Input02!B129,"")</f>
        <v/>
      </c>
      <c r="C137" s="300" t="str">
        <f>IF(Input02!C129&lt;&gt;"",Input02!C129,"")</f>
        <v/>
      </c>
      <c r="D137" s="304" t="str">
        <f>IF(Input02!BB129&lt;&gt;"",Input02!BB129,"")</f>
        <v/>
      </c>
      <c r="E137" s="304" t="str">
        <f>IF(Input02!BC129&lt;&gt;"",Input02!BC129,"")</f>
        <v/>
      </c>
      <c r="F137" s="304" t="str">
        <f>IF(Input02!BD129&lt;&gt;"",Input02!BD129,"")</f>
        <v/>
      </c>
      <c r="G137" s="304" t="str">
        <f>IF(Input02!BE129&lt;&gt;"",Input02!BE129,"")</f>
        <v/>
      </c>
      <c r="H137" s="304" t="str">
        <f>IF(Input02!BF129&lt;&gt;"",Input02!BF129,"")</f>
        <v/>
      </c>
      <c r="I137" s="304" t="str">
        <f>IF(Input02!BG129&lt;&gt;"",Input02!BG129,"")</f>
        <v/>
      </c>
      <c r="J137" s="304" t="str">
        <f>IF(Input02!BH129&lt;&gt;"",Input02!BH129,"")</f>
        <v/>
      </c>
      <c r="K137" s="304" t="str">
        <f>IF(Input02!BI129&lt;&gt;"",Input02!BI129,"")</f>
        <v/>
      </c>
      <c r="L137" s="304" t="str">
        <f>IF(Input02!BJ129&lt;&gt;"",Input02!BJ129,"")</f>
        <v/>
      </c>
      <c r="M137" s="304" t="str">
        <f>IF(Input02!BK129&lt;&gt;"",Input02!BK129,"")</f>
        <v/>
      </c>
      <c r="N137" s="304" t="str">
        <f>IF(Input02!BL129&lt;&gt;"",Input02!BL129,"")</f>
        <v/>
      </c>
      <c r="O137" s="304" t="str">
        <f>IF(Input02!BM129&lt;&gt;"",Input02!BM129,"")</f>
        <v/>
      </c>
      <c r="P137" s="304" t="str">
        <f>IF(Input02!BN129&lt;&gt;"",Input02!BN129,"")</f>
        <v/>
      </c>
      <c r="Q137" s="304" t="str">
        <f>IF(Input02!BO129&lt;&gt;"",Input02!BO129,"")</f>
        <v/>
      </c>
      <c r="R137" s="304" t="str">
        <f>IF(Input02!BP129&lt;&gt;"",Input02!BP129,"")</f>
        <v/>
      </c>
      <c r="S137" s="304" t="str">
        <f>IF(Input02!BQ129&lt;&gt;"",Input02!BQ129,"")</f>
        <v/>
      </c>
      <c r="T137" s="304" t="str">
        <f>IF(Input02!BR129&lt;&gt;"",Input02!BR129,"")</f>
        <v/>
      </c>
      <c r="U137" s="304" t="str">
        <f>IF(Input02!BS129&lt;&gt;"",Input02!BS129,"")</f>
        <v/>
      </c>
      <c r="V137" s="304" t="str">
        <f>IF(Input02!BT129&lt;&gt;"",Input02!BT129,"")</f>
        <v/>
      </c>
      <c r="W137" s="304" t="str">
        <f>IF(Input02!BU129&lt;&gt;"",Input02!BU129,"")</f>
        <v/>
      </c>
    </row>
    <row r="138" spans="1:23" x14ac:dyDescent="0.35">
      <c r="A138" s="299">
        <f>IF(Input02!A130&lt;&gt;"",Input02!A130,"")</f>
        <v>125</v>
      </c>
      <c r="B138" s="30" t="str">
        <f>IF(Input02!B130&lt;&gt;"",Input02!B130,"")</f>
        <v/>
      </c>
      <c r="C138" s="299" t="str">
        <f>IF(Input02!C130&lt;&gt;"",Input02!C130,"")</f>
        <v/>
      </c>
      <c r="D138" s="302" t="str">
        <f>IF(Input02!BB130&lt;&gt;"",Input02!BB130,"")</f>
        <v/>
      </c>
      <c r="E138" s="302" t="str">
        <f>IF(Input02!BC130&lt;&gt;"",Input02!BC130,"")</f>
        <v/>
      </c>
      <c r="F138" s="302" t="str">
        <f>IF(Input02!BD130&lt;&gt;"",Input02!BD130,"")</f>
        <v/>
      </c>
      <c r="G138" s="302" t="str">
        <f>IF(Input02!BE130&lt;&gt;"",Input02!BE130,"")</f>
        <v/>
      </c>
      <c r="H138" s="302" t="str">
        <f>IF(Input02!BF130&lt;&gt;"",Input02!BF130,"")</f>
        <v/>
      </c>
      <c r="I138" s="302" t="str">
        <f>IF(Input02!BG130&lt;&gt;"",Input02!BG130,"")</f>
        <v/>
      </c>
      <c r="J138" s="302" t="str">
        <f>IF(Input02!BH130&lt;&gt;"",Input02!BH130,"")</f>
        <v/>
      </c>
      <c r="K138" s="302" t="str">
        <f>IF(Input02!BI130&lt;&gt;"",Input02!BI130,"")</f>
        <v/>
      </c>
      <c r="L138" s="302" t="str">
        <f>IF(Input02!BJ130&lt;&gt;"",Input02!BJ130,"")</f>
        <v/>
      </c>
      <c r="M138" s="302" t="str">
        <f>IF(Input02!BK130&lt;&gt;"",Input02!BK130,"")</f>
        <v/>
      </c>
      <c r="N138" s="302" t="str">
        <f>IF(Input02!BL130&lt;&gt;"",Input02!BL130,"")</f>
        <v/>
      </c>
      <c r="O138" s="302" t="str">
        <f>IF(Input02!BM130&lt;&gt;"",Input02!BM130,"")</f>
        <v/>
      </c>
      <c r="P138" s="302" t="str">
        <f>IF(Input02!BN130&lt;&gt;"",Input02!BN130,"")</f>
        <v/>
      </c>
      <c r="Q138" s="302" t="str">
        <f>IF(Input02!BO130&lt;&gt;"",Input02!BO130,"")</f>
        <v/>
      </c>
      <c r="R138" s="302" t="str">
        <f>IF(Input02!BP130&lt;&gt;"",Input02!BP130,"")</f>
        <v/>
      </c>
      <c r="S138" s="302" t="str">
        <f>IF(Input02!BQ130&lt;&gt;"",Input02!BQ130,"")</f>
        <v/>
      </c>
      <c r="T138" s="302" t="str">
        <f>IF(Input02!BR130&lt;&gt;"",Input02!BR130,"")</f>
        <v/>
      </c>
      <c r="U138" s="302" t="str">
        <f>IF(Input02!BS130&lt;&gt;"",Input02!BS130,"")</f>
        <v/>
      </c>
      <c r="V138" s="302" t="str">
        <f>IF(Input02!BT130&lt;&gt;"",Input02!BT130,"")</f>
        <v/>
      </c>
      <c r="W138" s="302" t="str">
        <f>IF(Input02!BU130&lt;&gt;"",Input02!BU130,"")</f>
        <v/>
      </c>
    </row>
    <row r="139" spans="1:23" x14ac:dyDescent="0.35">
      <c r="A139" s="300">
        <f>IF(Input02!A131&lt;&gt;"",Input02!A131,"")</f>
        <v>126</v>
      </c>
      <c r="B139" s="292" t="str">
        <f>IF(Input02!B131&lt;&gt;"",Input02!B131,"")</f>
        <v/>
      </c>
      <c r="C139" s="300" t="str">
        <f>IF(Input02!C131&lt;&gt;"",Input02!C131,"")</f>
        <v/>
      </c>
      <c r="D139" s="304" t="str">
        <f>IF(Input02!BB131&lt;&gt;"",Input02!BB131,"")</f>
        <v/>
      </c>
      <c r="E139" s="304" t="str">
        <f>IF(Input02!BC131&lt;&gt;"",Input02!BC131,"")</f>
        <v/>
      </c>
      <c r="F139" s="304" t="str">
        <f>IF(Input02!BD131&lt;&gt;"",Input02!BD131,"")</f>
        <v/>
      </c>
      <c r="G139" s="304" t="str">
        <f>IF(Input02!BE131&lt;&gt;"",Input02!BE131,"")</f>
        <v/>
      </c>
      <c r="H139" s="304" t="str">
        <f>IF(Input02!BF131&lt;&gt;"",Input02!BF131,"")</f>
        <v/>
      </c>
      <c r="I139" s="304" t="str">
        <f>IF(Input02!BG131&lt;&gt;"",Input02!BG131,"")</f>
        <v/>
      </c>
      <c r="J139" s="304" t="str">
        <f>IF(Input02!BH131&lt;&gt;"",Input02!BH131,"")</f>
        <v/>
      </c>
      <c r="K139" s="304" t="str">
        <f>IF(Input02!BI131&lt;&gt;"",Input02!BI131,"")</f>
        <v/>
      </c>
      <c r="L139" s="304" t="str">
        <f>IF(Input02!BJ131&lt;&gt;"",Input02!BJ131,"")</f>
        <v/>
      </c>
      <c r="M139" s="304" t="str">
        <f>IF(Input02!BK131&lt;&gt;"",Input02!BK131,"")</f>
        <v/>
      </c>
      <c r="N139" s="304" t="str">
        <f>IF(Input02!BL131&lt;&gt;"",Input02!BL131,"")</f>
        <v/>
      </c>
      <c r="O139" s="304" t="str">
        <f>IF(Input02!BM131&lt;&gt;"",Input02!BM131,"")</f>
        <v/>
      </c>
      <c r="P139" s="304" t="str">
        <f>IF(Input02!BN131&lt;&gt;"",Input02!BN131,"")</f>
        <v/>
      </c>
      <c r="Q139" s="304" t="str">
        <f>IF(Input02!BO131&lt;&gt;"",Input02!BO131,"")</f>
        <v/>
      </c>
      <c r="R139" s="304" t="str">
        <f>IF(Input02!BP131&lt;&gt;"",Input02!BP131,"")</f>
        <v/>
      </c>
      <c r="S139" s="304" t="str">
        <f>IF(Input02!BQ131&lt;&gt;"",Input02!BQ131,"")</f>
        <v/>
      </c>
      <c r="T139" s="304" t="str">
        <f>IF(Input02!BR131&lt;&gt;"",Input02!BR131,"")</f>
        <v/>
      </c>
      <c r="U139" s="304" t="str">
        <f>IF(Input02!BS131&lt;&gt;"",Input02!BS131,"")</f>
        <v/>
      </c>
      <c r="V139" s="304" t="str">
        <f>IF(Input02!BT131&lt;&gt;"",Input02!BT131,"")</f>
        <v/>
      </c>
      <c r="W139" s="304" t="str">
        <f>IF(Input02!BU131&lt;&gt;"",Input02!BU131,"")</f>
        <v/>
      </c>
    </row>
    <row r="140" spans="1:23" x14ac:dyDescent="0.35">
      <c r="A140" s="299">
        <f>IF(Input02!A132&lt;&gt;"",Input02!A132,"")</f>
        <v>127</v>
      </c>
      <c r="B140" s="30" t="str">
        <f>IF(Input02!B132&lt;&gt;"",Input02!B132,"")</f>
        <v/>
      </c>
      <c r="C140" s="299" t="str">
        <f>IF(Input02!C132&lt;&gt;"",Input02!C132,"")</f>
        <v/>
      </c>
      <c r="D140" s="302" t="str">
        <f>IF(Input02!BB132&lt;&gt;"",Input02!BB132,"")</f>
        <v/>
      </c>
      <c r="E140" s="302" t="str">
        <f>IF(Input02!BC132&lt;&gt;"",Input02!BC132,"")</f>
        <v/>
      </c>
      <c r="F140" s="302" t="str">
        <f>IF(Input02!BD132&lt;&gt;"",Input02!BD132,"")</f>
        <v/>
      </c>
      <c r="G140" s="302" t="str">
        <f>IF(Input02!BE132&lt;&gt;"",Input02!BE132,"")</f>
        <v/>
      </c>
      <c r="H140" s="302" t="str">
        <f>IF(Input02!BF132&lt;&gt;"",Input02!BF132,"")</f>
        <v/>
      </c>
      <c r="I140" s="302" t="str">
        <f>IF(Input02!BG132&lt;&gt;"",Input02!BG132,"")</f>
        <v/>
      </c>
      <c r="J140" s="302" t="str">
        <f>IF(Input02!BH132&lt;&gt;"",Input02!BH132,"")</f>
        <v/>
      </c>
      <c r="K140" s="302" t="str">
        <f>IF(Input02!BI132&lt;&gt;"",Input02!BI132,"")</f>
        <v/>
      </c>
      <c r="L140" s="302" t="str">
        <f>IF(Input02!BJ132&lt;&gt;"",Input02!BJ132,"")</f>
        <v/>
      </c>
      <c r="M140" s="302" t="str">
        <f>IF(Input02!BK132&lt;&gt;"",Input02!BK132,"")</f>
        <v/>
      </c>
      <c r="N140" s="302" t="str">
        <f>IF(Input02!BL132&lt;&gt;"",Input02!BL132,"")</f>
        <v/>
      </c>
      <c r="O140" s="302" t="str">
        <f>IF(Input02!BM132&lt;&gt;"",Input02!BM132,"")</f>
        <v/>
      </c>
      <c r="P140" s="302" t="str">
        <f>IF(Input02!BN132&lt;&gt;"",Input02!BN132,"")</f>
        <v/>
      </c>
      <c r="Q140" s="302" t="str">
        <f>IF(Input02!BO132&lt;&gt;"",Input02!BO132,"")</f>
        <v/>
      </c>
      <c r="R140" s="302" t="str">
        <f>IF(Input02!BP132&lt;&gt;"",Input02!BP132,"")</f>
        <v/>
      </c>
      <c r="S140" s="302" t="str">
        <f>IF(Input02!BQ132&lt;&gt;"",Input02!BQ132,"")</f>
        <v/>
      </c>
      <c r="T140" s="302" t="str">
        <f>IF(Input02!BR132&lt;&gt;"",Input02!BR132,"")</f>
        <v/>
      </c>
      <c r="U140" s="302" t="str">
        <f>IF(Input02!BS132&lt;&gt;"",Input02!BS132,"")</f>
        <v/>
      </c>
      <c r="V140" s="302" t="str">
        <f>IF(Input02!BT132&lt;&gt;"",Input02!BT132,"")</f>
        <v/>
      </c>
      <c r="W140" s="302" t="str">
        <f>IF(Input02!BU132&lt;&gt;"",Input02!BU132,"")</f>
        <v/>
      </c>
    </row>
    <row r="141" spans="1:23" x14ac:dyDescent="0.35">
      <c r="A141" s="300">
        <f>IF(Input02!A133&lt;&gt;"",Input02!A133,"")</f>
        <v>128</v>
      </c>
      <c r="B141" s="292" t="str">
        <f>IF(Input02!B133&lt;&gt;"",Input02!B133,"")</f>
        <v/>
      </c>
      <c r="C141" s="300" t="str">
        <f>IF(Input02!C133&lt;&gt;"",Input02!C133,"")</f>
        <v/>
      </c>
      <c r="D141" s="304" t="str">
        <f>IF(Input02!BB133&lt;&gt;"",Input02!BB133,"")</f>
        <v/>
      </c>
      <c r="E141" s="304" t="str">
        <f>IF(Input02!BC133&lt;&gt;"",Input02!BC133,"")</f>
        <v/>
      </c>
      <c r="F141" s="304" t="str">
        <f>IF(Input02!BD133&lt;&gt;"",Input02!BD133,"")</f>
        <v/>
      </c>
      <c r="G141" s="304" t="str">
        <f>IF(Input02!BE133&lt;&gt;"",Input02!BE133,"")</f>
        <v/>
      </c>
      <c r="H141" s="304" t="str">
        <f>IF(Input02!BF133&lt;&gt;"",Input02!BF133,"")</f>
        <v/>
      </c>
      <c r="I141" s="304" t="str">
        <f>IF(Input02!BG133&lt;&gt;"",Input02!BG133,"")</f>
        <v/>
      </c>
      <c r="J141" s="304" t="str">
        <f>IF(Input02!BH133&lt;&gt;"",Input02!BH133,"")</f>
        <v/>
      </c>
      <c r="K141" s="304" t="str">
        <f>IF(Input02!BI133&lt;&gt;"",Input02!BI133,"")</f>
        <v/>
      </c>
      <c r="L141" s="304" t="str">
        <f>IF(Input02!BJ133&lt;&gt;"",Input02!BJ133,"")</f>
        <v/>
      </c>
      <c r="M141" s="304" t="str">
        <f>IF(Input02!BK133&lt;&gt;"",Input02!BK133,"")</f>
        <v/>
      </c>
      <c r="N141" s="304" t="str">
        <f>IF(Input02!BL133&lt;&gt;"",Input02!BL133,"")</f>
        <v/>
      </c>
      <c r="O141" s="304" t="str">
        <f>IF(Input02!BM133&lt;&gt;"",Input02!BM133,"")</f>
        <v/>
      </c>
      <c r="P141" s="304" t="str">
        <f>IF(Input02!BN133&lt;&gt;"",Input02!BN133,"")</f>
        <v/>
      </c>
      <c r="Q141" s="304" t="str">
        <f>IF(Input02!BO133&lt;&gt;"",Input02!BO133,"")</f>
        <v/>
      </c>
      <c r="R141" s="304" t="str">
        <f>IF(Input02!BP133&lt;&gt;"",Input02!BP133,"")</f>
        <v/>
      </c>
      <c r="S141" s="304" t="str">
        <f>IF(Input02!BQ133&lt;&gt;"",Input02!BQ133,"")</f>
        <v/>
      </c>
      <c r="T141" s="304" t="str">
        <f>IF(Input02!BR133&lt;&gt;"",Input02!BR133,"")</f>
        <v/>
      </c>
      <c r="U141" s="304" t="str">
        <f>IF(Input02!BS133&lt;&gt;"",Input02!BS133,"")</f>
        <v/>
      </c>
      <c r="V141" s="304" t="str">
        <f>IF(Input02!BT133&lt;&gt;"",Input02!BT133,"")</f>
        <v/>
      </c>
      <c r="W141" s="304" t="str">
        <f>IF(Input02!BU133&lt;&gt;"",Input02!BU133,"")</f>
        <v/>
      </c>
    </row>
    <row r="142" spans="1:23" x14ac:dyDescent="0.35">
      <c r="A142" s="299">
        <f>IF(Input02!A134&lt;&gt;"",Input02!A134,"")</f>
        <v>129</v>
      </c>
      <c r="B142" s="30" t="str">
        <f>IF(Input02!B134&lt;&gt;"",Input02!B134,"")</f>
        <v/>
      </c>
      <c r="C142" s="299" t="str">
        <f>IF(Input02!C134&lt;&gt;"",Input02!C134,"")</f>
        <v/>
      </c>
      <c r="D142" s="302" t="str">
        <f>IF(Input02!BB134&lt;&gt;"",Input02!BB134,"")</f>
        <v/>
      </c>
      <c r="E142" s="302" t="str">
        <f>IF(Input02!BC134&lt;&gt;"",Input02!BC134,"")</f>
        <v/>
      </c>
      <c r="F142" s="302" t="str">
        <f>IF(Input02!BD134&lt;&gt;"",Input02!BD134,"")</f>
        <v/>
      </c>
      <c r="G142" s="302" t="str">
        <f>IF(Input02!BE134&lt;&gt;"",Input02!BE134,"")</f>
        <v/>
      </c>
      <c r="H142" s="302" t="str">
        <f>IF(Input02!BF134&lt;&gt;"",Input02!BF134,"")</f>
        <v/>
      </c>
      <c r="I142" s="302" t="str">
        <f>IF(Input02!BG134&lt;&gt;"",Input02!BG134,"")</f>
        <v/>
      </c>
      <c r="J142" s="302" t="str">
        <f>IF(Input02!BH134&lt;&gt;"",Input02!BH134,"")</f>
        <v/>
      </c>
      <c r="K142" s="302" t="str">
        <f>IF(Input02!BI134&lt;&gt;"",Input02!BI134,"")</f>
        <v/>
      </c>
      <c r="L142" s="302" t="str">
        <f>IF(Input02!BJ134&lt;&gt;"",Input02!BJ134,"")</f>
        <v/>
      </c>
      <c r="M142" s="302" t="str">
        <f>IF(Input02!BK134&lt;&gt;"",Input02!BK134,"")</f>
        <v/>
      </c>
      <c r="N142" s="302" t="str">
        <f>IF(Input02!BL134&lt;&gt;"",Input02!BL134,"")</f>
        <v/>
      </c>
      <c r="O142" s="302" t="str">
        <f>IF(Input02!BM134&lt;&gt;"",Input02!BM134,"")</f>
        <v/>
      </c>
      <c r="P142" s="302" t="str">
        <f>IF(Input02!BN134&lt;&gt;"",Input02!BN134,"")</f>
        <v/>
      </c>
      <c r="Q142" s="302" t="str">
        <f>IF(Input02!BO134&lt;&gt;"",Input02!BO134,"")</f>
        <v/>
      </c>
      <c r="R142" s="302" t="str">
        <f>IF(Input02!BP134&lt;&gt;"",Input02!BP134,"")</f>
        <v/>
      </c>
      <c r="S142" s="302" t="str">
        <f>IF(Input02!BQ134&lt;&gt;"",Input02!BQ134,"")</f>
        <v/>
      </c>
      <c r="T142" s="302" t="str">
        <f>IF(Input02!BR134&lt;&gt;"",Input02!BR134,"")</f>
        <v/>
      </c>
      <c r="U142" s="302" t="str">
        <f>IF(Input02!BS134&lt;&gt;"",Input02!BS134,"")</f>
        <v/>
      </c>
      <c r="V142" s="302" t="str">
        <f>IF(Input02!BT134&lt;&gt;"",Input02!BT134,"")</f>
        <v/>
      </c>
      <c r="W142" s="302" t="str">
        <f>IF(Input02!BU134&lt;&gt;"",Input02!BU134,"")</f>
        <v/>
      </c>
    </row>
    <row r="143" spans="1:23" x14ac:dyDescent="0.35">
      <c r="A143" s="300">
        <f>IF(Input02!A135&lt;&gt;"",Input02!A135,"")</f>
        <v>130</v>
      </c>
      <c r="B143" s="292" t="str">
        <f>IF(Input02!B135&lt;&gt;"",Input02!B135,"")</f>
        <v/>
      </c>
      <c r="C143" s="300" t="str">
        <f>IF(Input02!C135&lt;&gt;"",Input02!C135,"")</f>
        <v/>
      </c>
      <c r="D143" s="304" t="str">
        <f>IF(Input02!BB135&lt;&gt;"",Input02!BB135,"")</f>
        <v/>
      </c>
      <c r="E143" s="304" t="str">
        <f>IF(Input02!BC135&lt;&gt;"",Input02!BC135,"")</f>
        <v/>
      </c>
      <c r="F143" s="304" t="str">
        <f>IF(Input02!BD135&lt;&gt;"",Input02!BD135,"")</f>
        <v/>
      </c>
      <c r="G143" s="304" t="str">
        <f>IF(Input02!BE135&lt;&gt;"",Input02!BE135,"")</f>
        <v/>
      </c>
      <c r="H143" s="304" t="str">
        <f>IF(Input02!BF135&lt;&gt;"",Input02!BF135,"")</f>
        <v/>
      </c>
      <c r="I143" s="304" t="str">
        <f>IF(Input02!BG135&lt;&gt;"",Input02!BG135,"")</f>
        <v/>
      </c>
      <c r="J143" s="304" t="str">
        <f>IF(Input02!BH135&lt;&gt;"",Input02!BH135,"")</f>
        <v/>
      </c>
      <c r="K143" s="304" t="str">
        <f>IF(Input02!BI135&lt;&gt;"",Input02!BI135,"")</f>
        <v/>
      </c>
      <c r="L143" s="304" t="str">
        <f>IF(Input02!BJ135&lt;&gt;"",Input02!BJ135,"")</f>
        <v/>
      </c>
      <c r="M143" s="304" t="str">
        <f>IF(Input02!BK135&lt;&gt;"",Input02!BK135,"")</f>
        <v/>
      </c>
      <c r="N143" s="304" t="str">
        <f>IF(Input02!BL135&lt;&gt;"",Input02!BL135,"")</f>
        <v/>
      </c>
      <c r="O143" s="304" t="str">
        <f>IF(Input02!BM135&lt;&gt;"",Input02!BM135,"")</f>
        <v/>
      </c>
      <c r="P143" s="304" t="str">
        <f>IF(Input02!BN135&lt;&gt;"",Input02!BN135,"")</f>
        <v/>
      </c>
      <c r="Q143" s="304" t="str">
        <f>IF(Input02!BO135&lt;&gt;"",Input02!BO135,"")</f>
        <v/>
      </c>
      <c r="R143" s="304" t="str">
        <f>IF(Input02!BP135&lt;&gt;"",Input02!BP135,"")</f>
        <v/>
      </c>
      <c r="S143" s="304" t="str">
        <f>IF(Input02!BQ135&lt;&gt;"",Input02!BQ135,"")</f>
        <v/>
      </c>
      <c r="T143" s="304" t="str">
        <f>IF(Input02!BR135&lt;&gt;"",Input02!BR135,"")</f>
        <v/>
      </c>
      <c r="U143" s="304" t="str">
        <f>IF(Input02!BS135&lt;&gt;"",Input02!BS135,"")</f>
        <v/>
      </c>
      <c r="V143" s="304" t="str">
        <f>IF(Input02!BT135&lt;&gt;"",Input02!BT135,"")</f>
        <v/>
      </c>
      <c r="W143" s="304" t="str">
        <f>IF(Input02!BU135&lt;&gt;"",Input02!BU135,"")</f>
        <v/>
      </c>
    </row>
    <row r="144" spans="1:23" x14ac:dyDescent="0.35">
      <c r="A144" s="299">
        <f>IF(Input02!A136&lt;&gt;"",Input02!A136,"")</f>
        <v>131</v>
      </c>
      <c r="B144" s="30" t="str">
        <f>IF(Input02!B136&lt;&gt;"",Input02!B136,"")</f>
        <v/>
      </c>
      <c r="C144" s="299" t="str">
        <f>IF(Input02!C136&lt;&gt;"",Input02!C136,"")</f>
        <v/>
      </c>
      <c r="D144" s="302" t="str">
        <f>IF(Input02!BB136&lt;&gt;"",Input02!BB136,"")</f>
        <v/>
      </c>
      <c r="E144" s="302" t="str">
        <f>IF(Input02!BC136&lt;&gt;"",Input02!BC136,"")</f>
        <v/>
      </c>
      <c r="F144" s="302" t="str">
        <f>IF(Input02!BD136&lt;&gt;"",Input02!BD136,"")</f>
        <v/>
      </c>
      <c r="G144" s="302" t="str">
        <f>IF(Input02!BE136&lt;&gt;"",Input02!BE136,"")</f>
        <v/>
      </c>
      <c r="H144" s="302" t="str">
        <f>IF(Input02!BF136&lt;&gt;"",Input02!BF136,"")</f>
        <v/>
      </c>
      <c r="I144" s="302" t="str">
        <f>IF(Input02!BG136&lt;&gt;"",Input02!BG136,"")</f>
        <v/>
      </c>
      <c r="J144" s="302" t="str">
        <f>IF(Input02!BH136&lt;&gt;"",Input02!BH136,"")</f>
        <v/>
      </c>
      <c r="K144" s="302" t="str">
        <f>IF(Input02!BI136&lt;&gt;"",Input02!BI136,"")</f>
        <v/>
      </c>
      <c r="L144" s="302" t="str">
        <f>IF(Input02!BJ136&lt;&gt;"",Input02!BJ136,"")</f>
        <v/>
      </c>
      <c r="M144" s="302" t="str">
        <f>IF(Input02!BK136&lt;&gt;"",Input02!BK136,"")</f>
        <v/>
      </c>
      <c r="N144" s="302" t="str">
        <f>IF(Input02!BL136&lt;&gt;"",Input02!BL136,"")</f>
        <v/>
      </c>
      <c r="O144" s="302" t="str">
        <f>IF(Input02!BM136&lt;&gt;"",Input02!BM136,"")</f>
        <v/>
      </c>
      <c r="P144" s="302" t="str">
        <f>IF(Input02!BN136&lt;&gt;"",Input02!BN136,"")</f>
        <v/>
      </c>
      <c r="Q144" s="302" t="str">
        <f>IF(Input02!BO136&lt;&gt;"",Input02!BO136,"")</f>
        <v/>
      </c>
      <c r="R144" s="302" t="str">
        <f>IF(Input02!BP136&lt;&gt;"",Input02!BP136,"")</f>
        <v/>
      </c>
      <c r="S144" s="302" t="str">
        <f>IF(Input02!BQ136&lt;&gt;"",Input02!BQ136,"")</f>
        <v/>
      </c>
      <c r="T144" s="302" t="str">
        <f>IF(Input02!BR136&lt;&gt;"",Input02!BR136,"")</f>
        <v/>
      </c>
      <c r="U144" s="302" t="str">
        <f>IF(Input02!BS136&lt;&gt;"",Input02!BS136,"")</f>
        <v/>
      </c>
      <c r="V144" s="302" t="str">
        <f>IF(Input02!BT136&lt;&gt;"",Input02!BT136,"")</f>
        <v/>
      </c>
      <c r="W144" s="302" t="str">
        <f>IF(Input02!BU136&lt;&gt;"",Input02!BU136,"")</f>
        <v/>
      </c>
    </row>
    <row r="145" spans="1:23" x14ac:dyDescent="0.35">
      <c r="A145" s="300">
        <f>IF(Input02!A137&lt;&gt;"",Input02!A137,"")</f>
        <v>132</v>
      </c>
      <c r="B145" s="292" t="str">
        <f>IF(Input02!B137&lt;&gt;"",Input02!B137,"")</f>
        <v/>
      </c>
      <c r="C145" s="300" t="str">
        <f>IF(Input02!C137&lt;&gt;"",Input02!C137,"")</f>
        <v/>
      </c>
      <c r="D145" s="304" t="str">
        <f>IF(Input02!BB137&lt;&gt;"",Input02!BB137,"")</f>
        <v/>
      </c>
      <c r="E145" s="304" t="str">
        <f>IF(Input02!BC137&lt;&gt;"",Input02!BC137,"")</f>
        <v/>
      </c>
      <c r="F145" s="304" t="str">
        <f>IF(Input02!BD137&lt;&gt;"",Input02!BD137,"")</f>
        <v/>
      </c>
      <c r="G145" s="304" t="str">
        <f>IF(Input02!BE137&lt;&gt;"",Input02!BE137,"")</f>
        <v/>
      </c>
      <c r="H145" s="304" t="str">
        <f>IF(Input02!BF137&lt;&gt;"",Input02!BF137,"")</f>
        <v/>
      </c>
      <c r="I145" s="304" t="str">
        <f>IF(Input02!BG137&lt;&gt;"",Input02!BG137,"")</f>
        <v/>
      </c>
      <c r="J145" s="304" t="str">
        <f>IF(Input02!BH137&lt;&gt;"",Input02!BH137,"")</f>
        <v/>
      </c>
      <c r="K145" s="304" t="str">
        <f>IF(Input02!BI137&lt;&gt;"",Input02!BI137,"")</f>
        <v/>
      </c>
      <c r="L145" s="304" t="str">
        <f>IF(Input02!BJ137&lt;&gt;"",Input02!BJ137,"")</f>
        <v/>
      </c>
      <c r="M145" s="304" t="str">
        <f>IF(Input02!BK137&lt;&gt;"",Input02!BK137,"")</f>
        <v/>
      </c>
      <c r="N145" s="304" t="str">
        <f>IF(Input02!BL137&lt;&gt;"",Input02!BL137,"")</f>
        <v/>
      </c>
      <c r="O145" s="304" t="str">
        <f>IF(Input02!BM137&lt;&gt;"",Input02!BM137,"")</f>
        <v/>
      </c>
      <c r="P145" s="304" t="str">
        <f>IF(Input02!BN137&lt;&gt;"",Input02!BN137,"")</f>
        <v/>
      </c>
      <c r="Q145" s="304" t="str">
        <f>IF(Input02!BO137&lt;&gt;"",Input02!BO137,"")</f>
        <v/>
      </c>
      <c r="R145" s="304" t="str">
        <f>IF(Input02!BP137&lt;&gt;"",Input02!BP137,"")</f>
        <v/>
      </c>
      <c r="S145" s="304" t="str">
        <f>IF(Input02!BQ137&lt;&gt;"",Input02!BQ137,"")</f>
        <v/>
      </c>
      <c r="T145" s="304" t="str">
        <f>IF(Input02!BR137&lt;&gt;"",Input02!BR137,"")</f>
        <v/>
      </c>
      <c r="U145" s="304" t="str">
        <f>IF(Input02!BS137&lt;&gt;"",Input02!BS137,"")</f>
        <v/>
      </c>
      <c r="V145" s="304" t="str">
        <f>IF(Input02!BT137&lt;&gt;"",Input02!BT137,"")</f>
        <v/>
      </c>
      <c r="W145" s="304" t="str">
        <f>IF(Input02!BU137&lt;&gt;"",Input02!BU137,"")</f>
        <v/>
      </c>
    </row>
    <row r="146" spans="1:23" x14ac:dyDescent="0.35">
      <c r="A146" s="299">
        <f>IF(Input02!A138&lt;&gt;"",Input02!A138,"")</f>
        <v>133</v>
      </c>
      <c r="B146" s="30" t="str">
        <f>IF(Input02!B138&lt;&gt;"",Input02!B138,"")</f>
        <v/>
      </c>
      <c r="C146" s="299" t="str">
        <f>IF(Input02!C138&lt;&gt;"",Input02!C138,"")</f>
        <v/>
      </c>
      <c r="D146" s="302" t="str">
        <f>IF(Input02!BB138&lt;&gt;"",Input02!BB138,"")</f>
        <v/>
      </c>
      <c r="E146" s="302" t="str">
        <f>IF(Input02!BC138&lt;&gt;"",Input02!BC138,"")</f>
        <v/>
      </c>
      <c r="F146" s="302" t="str">
        <f>IF(Input02!BD138&lt;&gt;"",Input02!BD138,"")</f>
        <v/>
      </c>
      <c r="G146" s="302" t="str">
        <f>IF(Input02!BE138&lt;&gt;"",Input02!BE138,"")</f>
        <v/>
      </c>
      <c r="H146" s="302" t="str">
        <f>IF(Input02!BF138&lt;&gt;"",Input02!BF138,"")</f>
        <v/>
      </c>
      <c r="I146" s="302" t="str">
        <f>IF(Input02!BG138&lt;&gt;"",Input02!BG138,"")</f>
        <v/>
      </c>
      <c r="J146" s="302" t="str">
        <f>IF(Input02!BH138&lt;&gt;"",Input02!BH138,"")</f>
        <v/>
      </c>
      <c r="K146" s="302" t="str">
        <f>IF(Input02!BI138&lt;&gt;"",Input02!BI138,"")</f>
        <v/>
      </c>
      <c r="L146" s="302" t="str">
        <f>IF(Input02!BJ138&lt;&gt;"",Input02!BJ138,"")</f>
        <v/>
      </c>
      <c r="M146" s="302" t="str">
        <f>IF(Input02!BK138&lt;&gt;"",Input02!BK138,"")</f>
        <v/>
      </c>
      <c r="N146" s="302" t="str">
        <f>IF(Input02!BL138&lt;&gt;"",Input02!BL138,"")</f>
        <v/>
      </c>
      <c r="O146" s="302" t="str">
        <f>IF(Input02!BM138&lt;&gt;"",Input02!BM138,"")</f>
        <v/>
      </c>
      <c r="P146" s="302" t="str">
        <f>IF(Input02!BN138&lt;&gt;"",Input02!BN138,"")</f>
        <v/>
      </c>
      <c r="Q146" s="302" t="str">
        <f>IF(Input02!BO138&lt;&gt;"",Input02!BO138,"")</f>
        <v/>
      </c>
      <c r="R146" s="302" t="str">
        <f>IF(Input02!BP138&lt;&gt;"",Input02!BP138,"")</f>
        <v/>
      </c>
      <c r="S146" s="302" t="str">
        <f>IF(Input02!BQ138&lt;&gt;"",Input02!BQ138,"")</f>
        <v/>
      </c>
      <c r="T146" s="302" t="str">
        <f>IF(Input02!BR138&lt;&gt;"",Input02!BR138,"")</f>
        <v/>
      </c>
      <c r="U146" s="302" t="str">
        <f>IF(Input02!BS138&lt;&gt;"",Input02!BS138,"")</f>
        <v/>
      </c>
      <c r="V146" s="302" t="str">
        <f>IF(Input02!BT138&lt;&gt;"",Input02!BT138,"")</f>
        <v/>
      </c>
      <c r="W146" s="302" t="str">
        <f>IF(Input02!BU138&lt;&gt;"",Input02!BU138,"")</f>
        <v/>
      </c>
    </row>
    <row r="147" spans="1:23" x14ac:dyDescent="0.35">
      <c r="A147" s="300">
        <f>IF(Input02!A139&lt;&gt;"",Input02!A139,"")</f>
        <v>134</v>
      </c>
      <c r="B147" s="292" t="str">
        <f>IF(Input02!B139&lt;&gt;"",Input02!B139,"")</f>
        <v/>
      </c>
      <c r="C147" s="300" t="str">
        <f>IF(Input02!C139&lt;&gt;"",Input02!C139,"")</f>
        <v/>
      </c>
      <c r="D147" s="304" t="str">
        <f>IF(Input02!BB139&lt;&gt;"",Input02!BB139,"")</f>
        <v/>
      </c>
      <c r="E147" s="304" t="str">
        <f>IF(Input02!BC139&lt;&gt;"",Input02!BC139,"")</f>
        <v/>
      </c>
      <c r="F147" s="304" t="str">
        <f>IF(Input02!BD139&lt;&gt;"",Input02!BD139,"")</f>
        <v/>
      </c>
      <c r="G147" s="304" t="str">
        <f>IF(Input02!BE139&lt;&gt;"",Input02!BE139,"")</f>
        <v/>
      </c>
      <c r="H147" s="304" t="str">
        <f>IF(Input02!BF139&lt;&gt;"",Input02!BF139,"")</f>
        <v/>
      </c>
      <c r="I147" s="304" t="str">
        <f>IF(Input02!BG139&lt;&gt;"",Input02!BG139,"")</f>
        <v/>
      </c>
      <c r="J147" s="304" t="str">
        <f>IF(Input02!BH139&lt;&gt;"",Input02!BH139,"")</f>
        <v/>
      </c>
      <c r="K147" s="304" t="str">
        <f>IF(Input02!BI139&lt;&gt;"",Input02!BI139,"")</f>
        <v/>
      </c>
      <c r="L147" s="304" t="str">
        <f>IF(Input02!BJ139&lt;&gt;"",Input02!BJ139,"")</f>
        <v/>
      </c>
      <c r="M147" s="304" t="str">
        <f>IF(Input02!BK139&lt;&gt;"",Input02!BK139,"")</f>
        <v/>
      </c>
      <c r="N147" s="304" t="str">
        <f>IF(Input02!BL139&lt;&gt;"",Input02!BL139,"")</f>
        <v/>
      </c>
      <c r="O147" s="304" t="str">
        <f>IF(Input02!BM139&lt;&gt;"",Input02!BM139,"")</f>
        <v/>
      </c>
      <c r="P147" s="304" t="str">
        <f>IF(Input02!BN139&lt;&gt;"",Input02!BN139,"")</f>
        <v/>
      </c>
      <c r="Q147" s="304" t="str">
        <f>IF(Input02!BO139&lt;&gt;"",Input02!BO139,"")</f>
        <v/>
      </c>
      <c r="R147" s="304" t="str">
        <f>IF(Input02!BP139&lt;&gt;"",Input02!BP139,"")</f>
        <v/>
      </c>
      <c r="S147" s="304" t="str">
        <f>IF(Input02!BQ139&lt;&gt;"",Input02!BQ139,"")</f>
        <v/>
      </c>
      <c r="T147" s="304" t="str">
        <f>IF(Input02!BR139&lt;&gt;"",Input02!BR139,"")</f>
        <v/>
      </c>
      <c r="U147" s="304" t="str">
        <f>IF(Input02!BS139&lt;&gt;"",Input02!BS139,"")</f>
        <v/>
      </c>
      <c r="V147" s="304" t="str">
        <f>IF(Input02!BT139&lt;&gt;"",Input02!BT139,"")</f>
        <v/>
      </c>
      <c r="W147" s="304" t="str">
        <f>IF(Input02!BU139&lt;&gt;"",Input02!BU139,"")</f>
        <v/>
      </c>
    </row>
    <row r="148" spans="1:23" x14ac:dyDescent="0.35">
      <c r="A148" s="299">
        <f>IF(Input02!A140&lt;&gt;"",Input02!A140,"")</f>
        <v>135</v>
      </c>
      <c r="B148" s="30" t="str">
        <f>IF(Input02!B140&lt;&gt;"",Input02!B140,"")</f>
        <v/>
      </c>
      <c r="C148" s="299" t="str">
        <f>IF(Input02!C140&lt;&gt;"",Input02!C140,"")</f>
        <v/>
      </c>
      <c r="D148" s="302" t="str">
        <f>IF(Input02!BB140&lt;&gt;"",Input02!BB140,"")</f>
        <v/>
      </c>
      <c r="E148" s="302" t="str">
        <f>IF(Input02!BC140&lt;&gt;"",Input02!BC140,"")</f>
        <v/>
      </c>
      <c r="F148" s="302" t="str">
        <f>IF(Input02!BD140&lt;&gt;"",Input02!BD140,"")</f>
        <v/>
      </c>
      <c r="G148" s="302" t="str">
        <f>IF(Input02!BE140&lt;&gt;"",Input02!BE140,"")</f>
        <v/>
      </c>
      <c r="H148" s="302" t="str">
        <f>IF(Input02!BF140&lt;&gt;"",Input02!BF140,"")</f>
        <v/>
      </c>
      <c r="I148" s="302" t="str">
        <f>IF(Input02!BG140&lt;&gt;"",Input02!BG140,"")</f>
        <v/>
      </c>
      <c r="J148" s="302" t="str">
        <f>IF(Input02!BH140&lt;&gt;"",Input02!BH140,"")</f>
        <v/>
      </c>
      <c r="K148" s="302" t="str">
        <f>IF(Input02!BI140&lt;&gt;"",Input02!BI140,"")</f>
        <v/>
      </c>
      <c r="L148" s="302" t="str">
        <f>IF(Input02!BJ140&lt;&gt;"",Input02!BJ140,"")</f>
        <v/>
      </c>
      <c r="M148" s="302" t="str">
        <f>IF(Input02!BK140&lt;&gt;"",Input02!BK140,"")</f>
        <v/>
      </c>
      <c r="N148" s="302" t="str">
        <f>IF(Input02!BL140&lt;&gt;"",Input02!BL140,"")</f>
        <v/>
      </c>
      <c r="O148" s="302" t="str">
        <f>IF(Input02!BM140&lt;&gt;"",Input02!BM140,"")</f>
        <v/>
      </c>
      <c r="P148" s="302" t="str">
        <f>IF(Input02!BN140&lt;&gt;"",Input02!BN140,"")</f>
        <v/>
      </c>
      <c r="Q148" s="302" t="str">
        <f>IF(Input02!BO140&lt;&gt;"",Input02!BO140,"")</f>
        <v/>
      </c>
      <c r="R148" s="302" t="str">
        <f>IF(Input02!BP140&lt;&gt;"",Input02!BP140,"")</f>
        <v/>
      </c>
      <c r="S148" s="302" t="str">
        <f>IF(Input02!BQ140&lt;&gt;"",Input02!BQ140,"")</f>
        <v/>
      </c>
      <c r="T148" s="302" t="str">
        <f>IF(Input02!BR140&lt;&gt;"",Input02!BR140,"")</f>
        <v/>
      </c>
      <c r="U148" s="302" t="str">
        <f>IF(Input02!BS140&lt;&gt;"",Input02!BS140,"")</f>
        <v/>
      </c>
      <c r="V148" s="302" t="str">
        <f>IF(Input02!BT140&lt;&gt;"",Input02!BT140,"")</f>
        <v/>
      </c>
      <c r="W148" s="302" t="str">
        <f>IF(Input02!BU140&lt;&gt;"",Input02!BU140,"")</f>
        <v/>
      </c>
    </row>
    <row r="149" spans="1:23" x14ac:dyDescent="0.35">
      <c r="A149" s="300">
        <f>IF(Input02!A141&lt;&gt;"",Input02!A141,"")</f>
        <v>136</v>
      </c>
      <c r="B149" s="292" t="str">
        <f>IF(Input02!B141&lt;&gt;"",Input02!B141,"")</f>
        <v/>
      </c>
      <c r="C149" s="300" t="str">
        <f>IF(Input02!C141&lt;&gt;"",Input02!C141,"")</f>
        <v/>
      </c>
      <c r="D149" s="304" t="str">
        <f>IF(Input02!BB141&lt;&gt;"",Input02!BB141,"")</f>
        <v/>
      </c>
      <c r="E149" s="304" t="str">
        <f>IF(Input02!BC141&lt;&gt;"",Input02!BC141,"")</f>
        <v/>
      </c>
      <c r="F149" s="304" t="str">
        <f>IF(Input02!BD141&lt;&gt;"",Input02!BD141,"")</f>
        <v/>
      </c>
      <c r="G149" s="304" t="str">
        <f>IF(Input02!BE141&lt;&gt;"",Input02!BE141,"")</f>
        <v/>
      </c>
      <c r="H149" s="304" t="str">
        <f>IF(Input02!BF141&lt;&gt;"",Input02!BF141,"")</f>
        <v/>
      </c>
      <c r="I149" s="304" t="str">
        <f>IF(Input02!BG141&lt;&gt;"",Input02!BG141,"")</f>
        <v/>
      </c>
      <c r="J149" s="304" t="str">
        <f>IF(Input02!BH141&lt;&gt;"",Input02!BH141,"")</f>
        <v/>
      </c>
      <c r="K149" s="304" t="str">
        <f>IF(Input02!BI141&lt;&gt;"",Input02!BI141,"")</f>
        <v/>
      </c>
      <c r="L149" s="304" t="str">
        <f>IF(Input02!BJ141&lt;&gt;"",Input02!BJ141,"")</f>
        <v/>
      </c>
      <c r="M149" s="304" t="str">
        <f>IF(Input02!BK141&lt;&gt;"",Input02!BK141,"")</f>
        <v/>
      </c>
      <c r="N149" s="304" t="str">
        <f>IF(Input02!BL141&lt;&gt;"",Input02!BL141,"")</f>
        <v/>
      </c>
      <c r="O149" s="304" t="str">
        <f>IF(Input02!BM141&lt;&gt;"",Input02!BM141,"")</f>
        <v/>
      </c>
      <c r="P149" s="304" t="str">
        <f>IF(Input02!BN141&lt;&gt;"",Input02!BN141,"")</f>
        <v/>
      </c>
      <c r="Q149" s="304" t="str">
        <f>IF(Input02!BO141&lt;&gt;"",Input02!BO141,"")</f>
        <v/>
      </c>
      <c r="R149" s="304" t="str">
        <f>IF(Input02!BP141&lt;&gt;"",Input02!BP141,"")</f>
        <v/>
      </c>
      <c r="S149" s="304" t="str">
        <f>IF(Input02!BQ141&lt;&gt;"",Input02!BQ141,"")</f>
        <v/>
      </c>
      <c r="T149" s="304" t="str">
        <f>IF(Input02!BR141&lt;&gt;"",Input02!BR141,"")</f>
        <v/>
      </c>
      <c r="U149" s="304" t="str">
        <f>IF(Input02!BS141&lt;&gt;"",Input02!BS141,"")</f>
        <v/>
      </c>
      <c r="V149" s="304" t="str">
        <f>IF(Input02!BT141&lt;&gt;"",Input02!BT141,"")</f>
        <v/>
      </c>
      <c r="W149" s="304" t="str">
        <f>IF(Input02!BU141&lt;&gt;"",Input02!BU141,"")</f>
        <v/>
      </c>
    </row>
    <row r="150" spans="1:23" x14ac:dyDescent="0.35">
      <c r="A150" s="299">
        <f>IF(Input02!A142&lt;&gt;"",Input02!A142,"")</f>
        <v>137</v>
      </c>
      <c r="B150" s="30" t="str">
        <f>IF(Input02!B142&lt;&gt;"",Input02!B142,"")</f>
        <v/>
      </c>
      <c r="C150" s="299" t="str">
        <f>IF(Input02!C142&lt;&gt;"",Input02!C142,"")</f>
        <v/>
      </c>
      <c r="D150" s="302" t="str">
        <f>IF(Input02!BB142&lt;&gt;"",Input02!BB142,"")</f>
        <v/>
      </c>
      <c r="E150" s="302" t="str">
        <f>IF(Input02!BC142&lt;&gt;"",Input02!BC142,"")</f>
        <v/>
      </c>
      <c r="F150" s="302" t="str">
        <f>IF(Input02!BD142&lt;&gt;"",Input02!BD142,"")</f>
        <v/>
      </c>
      <c r="G150" s="302" t="str">
        <f>IF(Input02!BE142&lt;&gt;"",Input02!BE142,"")</f>
        <v/>
      </c>
      <c r="H150" s="302" t="str">
        <f>IF(Input02!BF142&lt;&gt;"",Input02!BF142,"")</f>
        <v/>
      </c>
      <c r="I150" s="302" t="str">
        <f>IF(Input02!BG142&lt;&gt;"",Input02!BG142,"")</f>
        <v/>
      </c>
      <c r="J150" s="302" t="str">
        <f>IF(Input02!BH142&lt;&gt;"",Input02!BH142,"")</f>
        <v/>
      </c>
      <c r="K150" s="302" t="str">
        <f>IF(Input02!BI142&lt;&gt;"",Input02!BI142,"")</f>
        <v/>
      </c>
      <c r="L150" s="302" t="str">
        <f>IF(Input02!BJ142&lt;&gt;"",Input02!BJ142,"")</f>
        <v/>
      </c>
      <c r="M150" s="302" t="str">
        <f>IF(Input02!BK142&lt;&gt;"",Input02!BK142,"")</f>
        <v/>
      </c>
      <c r="N150" s="302" t="str">
        <f>IF(Input02!BL142&lt;&gt;"",Input02!BL142,"")</f>
        <v/>
      </c>
      <c r="O150" s="302" t="str">
        <f>IF(Input02!BM142&lt;&gt;"",Input02!BM142,"")</f>
        <v/>
      </c>
      <c r="P150" s="302" t="str">
        <f>IF(Input02!BN142&lt;&gt;"",Input02!BN142,"")</f>
        <v/>
      </c>
      <c r="Q150" s="302" t="str">
        <f>IF(Input02!BO142&lt;&gt;"",Input02!BO142,"")</f>
        <v/>
      </c>
      <c r="R150" s="302" t="str">
        <f>IF(Input02!BP142&lt;&gt;"",Input02!BP142,"")</f>
        <v/>
      </c>
      <c r="S150" s="302" t="str">
        <f>IF(Input02!BQ142&lt;&gt;"",Input02!BQ142,"")</f>
        <v/>
      </c>
      <c r="T150" s="302" t="str">
        <f>IF(Input02!BR142&lt;&gt;"",Input02!BR142,"")</f>
        <v/>
      </c>
      <c r="U150" s="302" t="str">
        <f>IF(Input02!BS142&lt;&gt;"",Input02!BS142,"")</f>
        <v/>
      </c>
      <c r="V150" s="302" t="str">
        <f>IF(Input02!BT142&lt;&gt;"",Input02!BT142,"")</f>
        <v/>
      </c>
      <c r="W150" s="302" t="str">
        <f>IF(Input02!BU142&lt;&gt;"",Input02!BU142,"")</f>
        <v/>
      </c>
    </row>
    <row r="151" spans="1:23" x14ac:dyDescent="0.35">
      <c r="A151" s="300">
        <f>IF(Input02!A143&lt;&gt;"",Input02!A143,"")</f>
        <v>138</v>
      </c>
      <c r="B151" s="292" t="str">
        <f>IF(Input02!B143&lt;&gt;"",Input02!B143,"")</f>
        <v/>
      </c>
      <c r="C151" s="300" t="str">
        <f>IF(Input02!C143&lt;&gt;"",Input02!C143,"")</f>
        <v/>
      </c>
      <c r="D151" s="304" t="str">
        <f>IF(Input02!BB143&lt;&gt;"",Input02!BB143,"")</f>
        <v/>
      </c>
      <c r="E151" s="304" t="str">
        <f>IF(Input02!BC143&lt;&gt;"",Input02!BC143,"")</f>
        <v/>
      </c>
      <c r="F151" s="304" t="str">
        <f>IF(Input02!BD143&lt;&gt;"",Input02!BD143,"")</f>
        <v/>
      </c>
      <c r="G151" s="304" t="str">
        <f>IF(Input02!BE143&lt;&gt;"",Input02!BE143,"")</f>
        <v/>
      </c>
      <c r="H151" s="304" t="str">
        <f>IF(Input02!BF143&lt;&gt;"",Input02!BF143,"")</f>
        <v/>
      </c>
      <c r="I151" s="304" t="str">
        <f>IF(Input02!BG143&lt;&gt;"",Input02!BG143,"")</f>
        <v/>
      </c>
      <c r="J151" s="304" t="str">
        <f>IF(Input02!BH143&lt;&gt;"",Input02!BH143,"")</f>
        <v/>
      </c>
      <c r="K151" s="304" t="str">
        <f>IF(Input02!BI143&lt;&gt;"",Input02!BI143,"")</f>
        <v/>
      </c>
      <c r="L151" s="304" t="str">
        <f>IF(Input02!BJ143&lt;&gt;"",Input02!BJ143,"")</f>
        <v/>
      </c>
      <c r="M151" s="304" t="str">
        <f>IF(Input02!BK143&lt;&gt;"",Input02!BK143,"")</f>
        <v/>
      </c>
      <c r="N151" s="304" t="str">
        <f>IF(Input02!BL143&lt;&gt;"",Input02!BL143,"")</f>
        <v/>
      </c>
      <c r="O151" s="304" t="str">
        <f>IF(Input02!BM143&lt;&gt;"",Input02!BM143,"")</f>
        <v/>
      </c>
      <c r="P151" s="304" t="str">
        <f>IF(Input02!BN143&lt;&gt;"",Input02!BN143,"")</f>
        <v/>
      </c>
      <c r="Q151" s="304" t="str">
        <f>IF(Input02!BO143&lt;&gt;"",Input02!BO143,"")</f>
        <v/>
      </c>
      <c r="R151" s="304" t="str">
        <f>IF(Input02!BP143&lt;&gt;"",Input02!BP143,"")</f>
        <v/>
      </c>
      <c r="S151" s="304" t="str">
        <f>IF(Input02!BQ143&lt;&gt;"",Input02!BQ143,"")</f>
        <v/>
      </c>
      <c r="T151" s="304" t="str">
        <f>IF(Input02!BR143&lt;&gt;"",Input02!BR143,"")</f>
        <v/>
      </c>
      <c r="U151" s="304" t="str">
        <f>IF(Input02!BS143&lt;&gt;"",Input02!BS143,"")</f>
        <v/>
      </c>
      <c r="V151" s="304" t="str">
        <f>IF(Input02!BT143&lt;&gt;"",Input02!BT143,"")</f>
        <v/>
      </c>
      <c r="W151" s="304" t="str">
        <f>IF(Input02!BU143&lt;&gt;"",Input02!BU143,"")</f>
        <v/>
      </c>
    </row>
    <row r="152" spans="1:23" x14ac:dyDescent="0.35">
      <c r="A152" s="299">
        <f>IF(Input02!A144&lt;&gt;"",Input02!A144,"")</f>
        <v>139</v>
      </c>
      <c r="B152" s="30" t="str">
        <f>IF(Input02!B144&lt;&gt;"",Input02!B144,"")</f>
        <v/>
      </c>
      <c r="C152" s="299" t="str">
        <f>IF(Input02!C144&lt;&gt;"",Input02!C144,"")</f>
        <v/>
      </c>
      <c r="D152" s="302" t="str">
        <f>IF(Input02!BB144&lt;&gt;"",Input02!BB144,"")</f>
        <v/>
      </c>
      <c r="E152" s="302" t="str">
        <f>IF(Input02!BC144&lt;&gt;"",Input02!BC144,"")</f>
        <v/>
      </c>
      <c r="F152" s="302" t="str">
        <f>IF(Input02!BD144&lt;&gt;"",Input02!BD144,"")</f>
        <v/>
      </c>
      <c r="G152" s="302" t="str">
        <f>IF(Input02!BE144&lt;&gt;"",Input02!BE144,"")</f>
        <v/>
      </c>
      <c r="H152" s="302" t="str">
        <f>IF(Input02!BF144&lt;&gt;"",Input02!BF144,"")</f>
        <v/>
      </c>
      <c r="I152" s="302" t="str">
        <f>IF(Input02!BG144&lt;&gt;"",Input02!BG144,"")</f>
        <v/>
      </c>
      <c r="J152" s="302" t="str">
        <f>IF(Input02!BH144&lt;&gt;"",Input02!BH144,"")</f>
        <v/>
      </c>
      <c r="K152" s="302" t="str">
        <f>IF(Input02!BI144&lt;&gt;"",Input02!BI144,"")</f>
        <v/>
      </c>
      <c r="L152" s="302" t="str">
        <f>IF(Input02!BJ144&lt;&gt;"",Input02!BJ144,"")</f>
        <v/>
      </c>
      <c r="M152" s="302" t="str">
        <f>IF(Input02!BK144&lt;&gt;"",Input02!BK144,"")</f>
        <v/>
      </c>
      <c r="N152" s="302" t="str">
        <f>IF(Input02!BL144&lt;&gt;"",Input02!BL144,"")</f>
        <v/>
      </c>
      <c r="O152" s="302" t="str">
        <f>IF(Input02!BM144&lt;&gt;"",Input02!BM144,"")</f>
        <v/>
      </c>
      <c r="P152" s="302" t="str">
        <f>IF(Input02!BN144&lt;&gt;"",Input02!BN144,"")</f>
        <v/>
      </c>
      <c r="Q152" s="302" t="str">
        <f>IF(Input02!BO144&lt;&gt;"",Input02!BO144,"")</f>
        <v/>
      </c>
      <c r="R152" s="302" t="str">
        <f>IF(Input02!BP144&lt;&gt;"",Input02!BP144,"")</f>
        <v/>
      </c>
      <c r="S152" s="302" t="str">
        <f>IF(Input02!BQ144&lt;&gt;"",Input02!BQ144,"")</f>
        <v/>
      </c>
      <c r="T152" s="302" t="str">
        <f>IF(Input02!BR144&lt;&gt;"",Input02!BR144,"")</f>
        <v/>
      </c>
      <c r="U152" s="302" t="str">
        <f>IF(Input02!BS144&lt;&gt;"",Input02!BS144,"")</f>
        <v/>
      </c>
      <c r="V152" s="302" t="str">
        <f>IF(Input02!BT144&lt;&gt;"",Input02!BT144,"")</f>
        <v/>
      </c>
      <c r="W152" s="302" t="str">
        <f>IF(Input02!BU144&lt;&gt;"",Input02!BU144,"")</f>
        <v/>
      </c>
    </row>
    <row r="153" spans="1:23" x14ac:dyDescent="0.35">
      <c r="A153" s="300">
        <f>IF(Input02!A145&lt;&gt;"",Input02!A145,"")</f>
        <v>140</v>
      </c>
      <c r="B153" s="292" t="str">
        <f>IF(Input02!B145&lt;&gt;"",Input02!B145,"")</f>
        <v/>
      </c>
      <c r="C153" s="300" t="str">
        <f>IF(Input02!C145&lt;&gt;"",Input02!C145,"")</f>
        <v/>
      </c>
      <c r="D153" s="304" t="str">
        <f>IF(Input02!BB145&lt;&gt;"",Input02!BB145,"")</f>
        <v/>
      </c>
      <c r="E153" s="304" t="str">
        <f>IF(Input02!BC145&lt;&gt;"",Input02!BC145,"")</f>
        <v/>
      </c>
      <c r="F153" s="304" t="str">
        <f>IF(Input02!BD145&lt;&gt;"",Input02!BD145,"")</f>
        <v/>
      </c>
      <c r="G153" s="304" t="str">
        <f>IF(Input02!BE145&lt;&gt;"",Input02!BE145,"")</f>
        <v/>
      </c>
      <c r="H153" s="304" t="str">
        <f>IF(Input02!BF145&lt;&gt;"",Input02!BF145,"")</f>
        <v/>
      </c>
      <c r="I153" s="304" t="str">
        <f>IF(Input02!BG145&lt;&gt;"",Input02!BG145,"")</f>
        <v/>
      </c>
      <c r="J153" s="304" t="str">
        <f>IF(Input02!BH145&lt;&gt;"",Input02!BH145,"")</f>
        <v/>
      </c>
      <c r="K153" s="304" t="str">
        <f>IF(Input02!BI145&lt;&gt;"",Input02!BI145,"")</f>
        <v/>
      </c>
      <c r="L153" s="304" t="str">
        <f>IF(Input02!BJ145&lt;&gt;"",Input02!BJ145,"")</f>
        <v/>
      </c>
      <c r="M153" s="304" t="str">
        <f>IF(Input02!BK145&lt;&gt;"",Input02!BK145,"")</f>
        <v/>
      </c>
      <c r="N153" s="304" t="str">
        <f>IF(Input02!BL145&lt;&gt;"",Input02!BL145,"")</f>
        <v/>
      </c>
      <c r="O153" s="304" t="str">
        <f>IF(Input02!BM145&lt;&gt;"",Input02!BM145,"")</f>
        <v/>
      </c>
      <c r="P153" s="304" t="str">
        <f>IF(Input02!BN145&lt;&gt;"",Input02!BN145,"")</f>
        <v/>
      </c>
      <c r="Q153" s="304" t="str">
        <f>IF(Input02!BO145&lt;&gt;"",Input02!BO145,"")</f>
        <v/>
      </c>
      <c r="R153" s="304" t="str">
        <f>IF(Input02!BP145&lt;&gt;"",Input02!BP145,"")</f>
        <v/>
      </c>
      <c r="S153" s="304" t="str">
        <f>IF(Input02!BQ145&lt;&gt;"",Input02!BQ145,"")</f>
        <v/>
      </c>
      <c r="T153" s="304" t="str">
        <f>IF(Input02!BR145&lt;&gt;"",Input02!BR145,"")</f>
        <v/>
      </c>
      <c r="U153" s="304" t="str">
        <f>IF(Input02!BS145&lt;&gt;"",Input02!BS145,"")</f>
        <v/>
      </c>
      <c r="V153" s="304" t="str">
        <f>IF(Input02!BT145&lt;&gt;"",Input02!BT145,"")</f>
        <v/>
      </c>
      <c r="W153" s="304" t="str">
        <f>IF(Input02!BU145&lt;&gt;"",Input02!BU145,"")</f>
        <v/>
      </c>
    </row>
    <row r="154" spans="1:23" x14ac:dyDescent="0.35">
      <c r="A154" s="299">
        <f>IF(Input02!A146&lt;&gt;"",Input02!A146,"")</f>
        <v>141</v>
      </c>
      <c r="B154" s="30" t="str">
        <f>IF(Input02!B146&lt;&gt;"",Input02!B146,"")</f>
        <v/>
      </c>
      <c r="C154" s="299" t="str">
        <f>IF(Input02!C146&lt;&gt;"",Input02!C146,"")</f>
        <v/>
      </c>
      <c r="D154" s="302" t="str">
        <f>IF(Input02!BB146&lt;&gt;"",Input02!BB146,"")</f>
        <v/>
      </c>
      <c r="E154" s="302" t="str">
        <f>IF(Input02!BC146&lt;&gt;"",Input02!BC146,"")</f>
        <v/>
      </c>
      <c r="F154" s="302" t="str">
        <f>IF(Input02!BD146&lt;&gt;"",Input02!BD146,"")</f>
        <v/>
      </c>
      <c r="G154" s="302" t="str">
        <f>IF(Input02!BE146&lt;&gt;"",Input02!BE146,"")</f>
        <v/>
      </c>
      <c r="H154" s="302" t="str">
        <f>IF(Input02!BF146&lt;&gt;"",Input02!BF146,"")</f>
        <v/>
      </c>
      <c r="I154" s="302" t="str">
        <f>IF(Input02!BG146&lt;&gt;"",Input02!BG146,"")</f>
        <v/>
      </c>
      <c r="J154" s="302" t="str">
        <f>IF(Input02!BH146&lt;&gt;"",Input02!BH146,"")</f>
        <v/>
      </c>
      <c r="K154" s="302" t="str">
        <f>IF(Input02!BI146&lt;&gt;"",Input02!BI146,"")</f>
        <v/>
      </c>
      <c r="L154" s="302" t="str">
        <f>IF(Input02!BJ146&lt;&gt;"",Input02!BJ146,"")</f>
        <v/>
      </c>
      <c r="M154" s="302" t="str">
        <f>IF(Input02!BK146&lt;&gt;"",Input02!BK146,"")</f>
        <v/>
      </c>
      <c r="N154" s="302" t="str">
        <f>IF(Input02!BL146&lt;&gt;"",Input02!BL146,"")</f>
        <v/>
      </c>
      <c r="O154" s="302" t="str">
        <f>IF(Input02!BM146&lt;&gt;"",Input02!BM146,"")</f>
        <v/>
      </c>
      <c r="P154" s="302" t="str">
        <f>IF(Input02!BN146&lt;&gt;"",Input02!BN146,"")</f>
        <v/>
      </c>
      <c r="Q154" s="302" t="str">
        <f>IF(Input02!BO146&lt;&gt;"",Input02!BO146,"")</f>
        <v/>
      </c>
      <c r="R154" s="302" t="str">
        <f>IF(Input02!BP146&lt;&gt;"",Input02!BP146,"")</f>
        <v/>
      </c>
      <c r="S154" s="302" t="str">
        <f>IF(Input02!BQ146&lt;&gt;"",Input02!BQ146,"")</f>
        <v/>
      </c>
      <c r="T154" s="302" t="str">
        <f>IF(Input02!BR146&lt;&gt;"",Input02!BR146,"")</f>
        <v/>
      </c>
      <c r="U154" s="302" t="str">
        <f>IF(Input02!BS146&lt;&gt;"",Input02!BS146,"")</f>
        <v/>
      </c>
      <c r="V154" s="302" t="str">
        <f>IF(Input02!BT146&lt;&gt;"",Input02!BT146,"")</f>
        <v/>
      </c>
      <c r="W154" s="302" t="str">
        <f>IF(Input02!BU146&lt;&gt;"",Input02!BU146,"")</f>
        <v/>
      </c>
    </row>
    <row r="155" spans="1:23" x14ac:dyDescent="0.35">
      <c r="A155" s="300">
        <f>IF(Input02!A147&lt;&gt;"",Input02!A147,"")</f>
        <v>142</v>
      </c>
      <c r="B155" s="292" t="str">
        <f>IF(Input02!B147&lt;&gt;"",Input02!B147,"")</f>
        <v/>
      </c>
      <c r="C155" s="300" t="str">
        <f>IF(Input02!C147&lt;&gt;"",Input02!C147,"")</f>
        <v/>
      </c>
      <c r="D155" s="304" t="str">
        <f>IF(Input02!BB147&lt;&gt;"",Input02!BB147,"")</f>
        <v/>
      </c>
      <c r="E155" s="304" t="str">
        <f>IF(Input02!BC147&lt;&gt;"",Input02!BC147,"")</f>
        <v/>
      </c>
      <c r="F155" s="304" t="str">
        <f>IF(Input02!BD147&lt;&gt;"",Input02!BD147,"")</f>
        <v/>
      </c>
      <c r="G155" s="304" t="str">
        <f>IF(Input02!BE147&lt;&gt;"",Input02!BE147,"")</f>
        <v/>
      </c>
      <c r="H155" s="304" t="str">
        <f>IF(Input02!BF147&lt;&gt;"",Input02!BF147,"")</f>
        <v/>
      </c>
      <c r="I155" s="304" t="str">
        <f>IF(Input02!BG147&lt;&gt;"",Input02!BG147,"")</f>
        <v/>
      </c>
      <c r="J155" s="304" t="str">
        <f>IF(Input02!BH147&lt;&gt;"",Input02!BH147,"")</f>
        <v/>
      </c>
      <c r="K155" s="304" t="str">
        <f>IF(Input02!BI147&lt;&gt;"",Input02!BI147,"")</f>
        <v/>
      </c>
      <c r="L155" s="304" t="str">
        <f>IF(Input02!BJ147&lt;&gt;"",Input02!BJ147,"")</f>
        <v/>
      </c>
      <c r="M155" s="304" t="str">
        <f>IF(Input02!BK147&lt;&gt;"",Input02!BK147,"")</f>
        <v/>
      </c>
      <c r="N155" s="304" t="str">
        <f>IF(Input02!BL147&lt;&gt;"",Input02!BL147,"")</f>
        <v/>
      </c>
      <c r="O155" s="304" t="str">
        <f>IF(Input02!BM147&lt;&gt;"",Input02!BM147,"")</f>
        <v/>
      </c>
      <c r="P155" s="304" t="str">
        <f>IF(Input02!BN147&lt;&gt;"",Input02!BN147,"")</f>
        <v/>
      </c>
      <c r="Q155" s="304" t="str">
        <f>IF(Input02!BO147&lt;&gt;"",Input02!BO147,"")</f>
        <v/>
      </c>
      <c r="R155" s="304" t="str">
        <f>IF(Input02!BP147&lt;&gt;"",Input02!BP147,"")</f>
        <v/>
      </c>
      <c r="S155" s="304" t="str">
        <f>IF(Input02!BQ147&lt;&gt;"",Input02!BQ147,"")</f>
        <v/>
      </c>
      <c r="T155" s="304" t="str">
        <f>IF(Input02!BR147&lt;&gt;"",Input02!BR147,"")</f>
        <v/>
      </c>
      <c r="U155" s="304" t="str">
        <f>IF(Input02!BS147&lt;&gt;"",Input02!BS147,"")</f>
        <v/>
      </c>
      <c r="V155" s="304" t="str">
        <f>IF(Input02!BT147&lt;&gt;"",Input02!BT147,"")</f>
        <v/>
      </c>
      <c r="W155" s="304" t="str">
        <f>IF(Input02!BU147&lt;&gt;"",Input02!BU147,"")</f>
        <v/>
      </c>
    </row>
    <row r="156" spans="1:23" x14ac:dyDescent="0.35">
      <c r="A156" s="299">
        <f>IF(Input02!A148&lt;&gt;"",Input02!A148,"")</f>
        <v>143</v>
      </c>
      <c r="B156" s="30" t="str">
        <f>IF(Input02!B148&lt;&gt;"",Input02!B148,"")</f>
        <v/>
      </c>
      <c r="C156" s="299" t="str">
        <f>IF(Input02!C148&lt;&gt;"",Input02!C148,"")</f>
        <v/>
      </c>
      <c r="D156" s="302" t="str">
        <f>IF(Input02!BB148&lt;&gt;"",Input02!BB148,"")</f>
        <v/>
      </c>
      <c r="E156" s="302" t="str">
        <f>IF(Input02!BC148&lt;&gt;"",Input02!BC148,"")</f>
        <v/>
      </c>
      <c r="F156" s="302" t="str">
        <f>IF(Input02!BD148&lt;&gt;"",Input02!BD148,"")</f>
        <v/>
      </c>
      <c r="G156" s="302" t="str">
        <f>IF(Input02!BE148&lt;&gt;"",Input02!BE148,"")</f>
        <v/>
      </c>
      <c r="H156" s="302" t="str">
        <f>IF(Input02!BF148&lt;&gt;"",Input02!BF148,"")</f>
        <v/>
      </c>
      <c r="I156" s="302" t="str">
        <f>IF(Input02!BG148&lt;&gt;"",Input02!BG148,"")</f>
        <v/>
      </c>
      <c r="J156" s="302" t="str">
        <f>IF(Input02!BH148&lt;&gt;"",Input02!BH148,"")</f>
        <v/>
      </c>
      <c r="K156" s="302" t="str">
        <f>IF(Input02!BI148&lt;&gt;"",Input02!BI148,"")</f>
        <v/>
      </c>
      <c r="L156" s="302" t="str">
        <f>IF(Input02!BJ148&lt;&gt;"",Input02!BJ148,"")</f>
        <v/>
      </c>
      <c r="M156" s="302" t="str">
        <f>IF(Input02!BK148&lt;&gt;"",Input02!BK148,"")</f>
        <v/>
      </c>
      <c r="N156" s="302" t="str">
        <f>IF(Input02!BL148&lt;&gt;"",Input02!BL148,"")</f>
        <v/>
      </c>
      <c r="O156" s="302" t="str">
        <f>IF(Input02!BM148&lt;&gt;"",Input02!BM148,"")</f>
        <v/>
      </c>
      <c r="P156" s="302" t="str">
        <f>IF(Input02!BN148&lt;&gt;"",Input02!BN148,"")</f>
        <v/>
      </c>
      <c r="Q156" s="302" t="str">
        <f>IF(Input02!BO148&lt;&gt;"",Input02!BO148,"")</f>
        <v/>
      </c>
      <c r="R156" s="302" t="str">
        <f>IF(Input02!BP148&lt;&gt;"",Input02!BP148,"")</f>
        <v/>
      </c>
      <c r="S156" s="302" t="str">
        <f>IF(Input02!BQ148&lt;&gt;"",Input02!BQ148,"")</f>
        <v/>
      </c>
      <c r="T156" s="302" t="str">
        <f>IF(Input02!BR148&lt;&gt;"",Input02!BR148,"")</f>
        <v/>
      </c>
      <c r="U156" s="302" t="str">
        <f>IF(Input02!BS148&lt;&gt;"",Input02!BS148,"")</f>
        <v/>
      </c>
      <c r="V156" s="302" t="str">
        <f>IF(Input02!BT148&lt;&gt;"",Input02!BT148,"")</f>
        <v/>
      </c>
      <c r="W156" s="302" t="str">
        <f>IF(Input02!BU148&lt;&gt;"",Input02!BU148,"")</f>
        <v/>
      </c>
    </row>
    <row r="157" spans="1:23" x14ac:dyDescent="0.35">
      <c r="A157" s="300">
        <f>IF(Input02!A149&lt;&gt;"",Input02!A149,"")</f>
        <v>144</v>
      </c>
      <c r="B157" s="292" t="str">
        <f>IF(Input02!B149&lt;&gt;"",Input02!B149,"")</f>
        <v/>
      </c>
      <c r="C157" s="300" t="str">
        <f>IF(Input02!C149&lt;&gt;"",Input02!C149,"")</f>
        <v/>
      </c>
      <c r="D157" s="304" t="str">
        <f>IF(Input02!BB149&lt;&gt;"",Input02!BB149,"")</f>
        <v/>
      </c>
      <c r="E157" s="304" t="str">
        <f>IF(Input02!BC149&lt;&gt;"",Input02!BC149,"")</f>
        <v/>
      </c>
      <c r="F157" s="304" t="str">
        <f>IF(Input02!BD149&lt;&gt;"",Input02!BD149,"")</f>
        <v/>
      </c>
      <c r="G157" s="304" t="str">
        <f>IF(Input02!BE149&lt;&gt;"",Input02!BE149,"")</f>
        <v/>
      </c>
      <c r="H157" s="304" t="str">
        <f>IF(Input02!BF149&lt;&gt;"",Input02!BF149,"")</f>
        <v/>
      </c>
      <c r="I157" s="304" t="str">
        <f>IF(Input02!BG149&lt;&gt;"",Input02!BG149,"")</f>
        <v/>
      </c>
      <c r="J157" s="304" t="str">
        <f>IF(Input02!BH149&lt;&gt;"",Input02!BH149,"")</f>
        <v/>
      </c>
      <c r="K157" s="304" t="str">
        <f>IF(Input02!BI149&lt;&gt;"",Input02!BI149,"")</f>
        <v/>
      </c>
      <c r="L157" s="304" t="str">
        <f>IF(Input02!BJ149&lt;&gt;"",Input02!BJ149,"")</f>
        <v/>
      </c>
      <c r="M157" s="304" t="str">
        <f>IF(Input02!BK149&lt;&gt;"",Input02!BK149,"")</f>
        <v/>
      </c>
      <c r="N157" s="304" t="str">
        <f>IF(Input02!BL149&lt;&gt;"",Input02!BL149,"")</f>
        <v/>
      </c>
      <c r="O157" s="304" t="str">
        <f>IF(Input02!BM149&lt;&gt;"",Input02!BM149,"")</f>
        <v/>
      </c>
      <c r="P157" s="304" t="str">
        <f>IF(Input02!BN149&lt;&gt;"",Input02!BN149,"")</f>
        <v/>
      </c>
      <c r="Q157" s="304" t="str">
        <f>IF(Input02!BO149&lt;&gt;"",Input02!BO149,"")</f>
        <v/>
      </c>
      <c r="R157" s="304" t="str">
        <f>IF(Input02!BP149&lt;&gt;"",Input02!BP149,"")</f>
        <v/>
      </c>
      <c r="S157" s="304" t="str">
        <f>IF(Input02!BQ149&lt;&gt;"",Input02!BQ149,"")</f>
        <v/>
      </c>
      <c r="T157" s="304" t="str">
        <f>IF(Input02!BR149&lt;&gt;"",Input02!BR149,"")</f>
        <v/>
      </c>
      <c r="U157" s="304" t="str">
        <f>IF(Input02!BS149&lt;&gt;"",Input02!BS149,"")</f>
        <v/>
      </c>
      <c r="V157" s="304" t="str">
        <f>IF(Input02!BT149&lt;&gt;"",Input02!BT149,"")</f>
        <v/>
      </c>
      <c r="W157" s="304" t="str">
        <f>IF(Input02!BU149&lt;&gt;"",Input02!BU149,"")</f>
        <v/>
      </c>
    </row>
    <row r="158" spans="1:23" x14ac:dyDescent="0.35">
      <c r="A158" s="299">
        <f>IF(Input02!A150&lt;&gt;"",Input02!A150,"")</f>
        <v>145</v>
      </c>
      <c r="B158" s="30" t="str">
        <f>IF(Input02!B150&lt;&gt;"",Input02!B150,"")</f>
        <v/>
      </c>
      <c r="C158" s="299" t="str">
        <f>IF(Input02!C150&lt;&gt;"",Input02!C150,"")</f>
        <v/>
      </c>
      <c r="D158" s="302" t="str">
        <f>IF(Input02!BB150&lt;&gt;"",Input02!BB150,"")</f>
        <v/>
      </c>
      <c r="E158" s="302" t="str">
        <f>IF(Input02!BC150&lt;&gt;"",Input02!BC150,"")</f>
        <v/>
      </c>
      <c r="F158" s="302" t="str">
        <f>IF(Input02!BD150&lt;&gt;"",Input02!BD150,"")</f>
        <v/>
      </c>
      <c r="G158" s="302" t="str">
        <f>IF(Input02!BE150&lt;&gt;"",Input02!BE150,"")</f>
        <v/>
      </c>
      <c r="H158" s="302" t="str">
        <f>IF(Input02!BF150&lt;&gt;"",Input02!BF150,"")</f>
        <v/>
      </c>
      <c r="I158" s="302" t="str">
        <f>IF(Input02!BG150&lt;&gt;"",Input02!BG150,"")</f>
        <v/>
      </c>
      <c r="J158" s="302" t="str">
        <f>IF(Input02!BH150&lt;&gt;"",Input02!BH150,"")</f>
        <v/>
      </c>
      <c r="K158" s="302" t="str">
        <f>IF(Input02!BI150&lt;&gt;"",Input02!BI150,"")</f>
        <v/>
      </c>
      <c r="L158" s="302" t="str">
        <f>IF(Input02!BJ150&lt;&gt;"",Input02!BJ150,"")</f>
        <v/>
      </c>
      <c r="M158" s="302" t="str">
        <f>IF(Input02!BK150&lt;&gt;"",Input02!BK150,"")</f>
        <v/>
      </c>
      <c r="N158" s="302" t="str">
        <f>IF(Input02!BL150&lt;&gt;"",Input02!BL150,"")</f>
        <v/>
      </c>
      <c r="O158" s="302" t="str">
        <f>IF(Input02!BM150&lt;&gt;"",Input02!BM150,"")</f>
        <v/>
      </c>
      <c r="P158" s="302" t="str">
        <f>IF(Input02!BN150&lt;&gt;"",Input02!BN150,"")</f>
        <v/>
      </c>
      <c r="Q158" s="302" t="str">
        <f>IF(Input02!BO150&lt;&gt;"",Input02!BO150,"")</f>
        <v/>
      </c>
      <c r="R158" s="302" t="str">
        <f>IF(Input02!BP150&lt;&gt;"",Input02!BP150,"")</f>
        <v/>
      </c>
      <c r="S158" s="302" t="str">
        <f>IF(Input02!BQ150&lt;&gt;"",Input02!BQ150,"")</f>
        <v/>
      </c>
      <c r="T158" s="302" t="str">
        <f>IF(Input02!BR150&lt;&gt;"",Input02!BR150,"")</f>
        <v/>
      </c>
      <c r="U158" s="302" t="str">
        <f>IF(Input02!BS150&lt;&gt;"",Input02!BS150,"")</f>
        <v/>
      </c>
      <c r="V158" s="302" t="str">
        <f>IF(Input02!BT150&lt;&gt;"",Input02!BT150,"")</f>
        <v/>
      </c>
      <c r="W158" s="302" t="str">
        <f>IF(Input02!BU150&lt;&gt;"",Input02!BU150,"")</f>
        <v/>
      </c>
    </row>
    <row r="159" spans="1:23" x14ac:dyDescent="0.35">
      <c r="A159" s="300">
        <f>IF(Input02!A151&lt;&gt;"",Input02!A151,"")</f>
        <v>146</v>
      </c>
      <c r="B159" s="292" t="str">
        <f>IF(Input02!B151&lt;&gt;"",Input02!B151,"")</f>
        <v/>
      </c>
      <c r="C159" s="300" t="str">
        <f>IF(Input02!C151&lt;&gt;"",Input02!C151,"")</f>
        <v/>
      </c>
      <c r="D159" s="304" t="str">
        <f>IF(Input02!BB151&lt;&gt;"",Input02!BB151,"")</f>
        <v/>
      </c>
      <c r="E159" s="304" t="str">
        <f>IF(Input02!BC151&lt;&gt;"",Input02!BC151,"")</f>
        <v/>
      </c>
      <c r="F159" s="304" t="str">
        <f>IF(Input02!BD151&lt;&gt;"",Input02!BD151,"")</f>
        <v/>
      </c>
      <c r="G159" s="304" t="str">
        <f>IF(Input02!BE151&lt;&gt;"",Input02!BE151,"")</f>
        <v/>
      </c>
      <c r="H159" s="304" t="str">
        <f>IF(Input02!BF151&lt;&gt;"",Input02!BF151,"")</f>
        <v/>
      </c>
      <c r="I159" s="304" t="str">
        <f>IF(Input02!BG151&lt;&gt;"",Input02!BG151,"")</f>
        <v/>
      </c>
      <c r="J159" s="304" t="str">
        <f>IF(Input02!BH151&lt;&gt;"",Input02!BH151,"")</f>
        <v/>
      </c>
      <c r="K159" s="304" t="str">
        <f>IF(Input02!BI151&lt;&gt;"",Input02!BI151,"")</f>
        <v/>
      </c>
      <c r="L159" s="304" t="str">
        <f>IF(Input02!BJ151&lt;&gt;"",Input02!BJ151,"")</f>
        <v/>
      </c>
      <c r="M159" s="304" t="str">
        <f>IF(Input02!BK151&lt;&gt;"",Input02!BK151,"")</f>
        <v/>
      </c>
      <c r="N159" s="304" t="str">
        <f>IF(Input02!BL151&lt;&gt;"",Input02!BL151,"")</f>
        <v/>
      </c>
      <c r="O159" s="304" t="str">
        <f>IF(Input02!BM151&lt;&gt;"",Input02!BM151,"")</f>
        <v/>
      </c>
      <c r="P159" s="304" t="str">
        <f>IF(Input02!BN151&lt;&gt;"",Input02!BN151,"")</f>
        <v/>
      </c>
      <c r="Q159" s="304" t="str">
        <f>IF(Input02!BO151&lt;&gt;"",Input02!BO151,"")</f>
        <v/>
      </c>
      <c r="R159" s="304" t="str">
        <f>IF(Input02!BP151&lt;&gt;"",Input02!BP151,"")</f>
        <v/>
      </c>
      <c r="S159" s="304" t="str">
        <f>IF(Input02!BQ151&lt;&gt;"",Input02!BQ151,"")</f>
        <v/>
      </c>
      <c r="T159" s="304" t="str">
        <f>IF(Input02!BR151&lt;&gt;"",Input02!BR151,"")</f>
        <v/>
      </c>
      <c r="U159" s="304" t="str">
        <f>IF(Input02!BS151&lt;&gt;"",Input02!BS151,"")</f>
        <v/>
      </c>
      <c r="V159" s="304" t="str">
        <f>IF(Input02!BT151&lt;&gt;"",Input02!BT151,"")</f>
        <v/>
      </c>
      <c r="W159" s="304" t="str">
        <f>IF(Input02!BU151&lt;&gt;"",Input02!BU151,"")</f>
        <v/>
      </c>
    </row>
    <row r="160" spans="1:23" x14ac:dyDescent="0.35">
      <c r="A160" s="299">
        <f>IF(Input02!A152&lt;&gt;"",Input02!A152,"")</f>
        <v>147</v>
      </c>
      <c r="B160" s="30" t="str">
        <f>IF(Input02!B152&lt;&gt;"",Input02!B152,"")</f>
        <v/>
      </c>
      <c r="C160" s="299" t="str">
        <f>IF(Input02!C152&lt;&gt;"",Input02!C152,"")</f>
        <v/>
      </c>
      <c r="D160" s="302" t="str">
        <f>IF(Input02!BB152&lt;&gt;"",Input02!BB152,"")</f>
        <v/>
      </c>
      <c r="E160" s="302" t="str">
        <f>IF(Input02!BC152&lt;&gt;"",Input02!BC152,"")</f>
        <v/>
      </c>
      <c r="F160" s="302" t="str">
        <f>IF(Input02!BD152&lt;&gt;"",Input02!BD152,"")</f>
        <v/>
      </c>
      <c r="G160" s="302" t="str">
        <f>IF(Input02!BE152&lt;&gt;"",Input02!BE152,"")</f>
        <v/>
      </c>
      <c r="H160" s="302" t="str">
        <f>IF(Input02!BF152&lt;&gt;"",Input02!BF152,"")</f>
        <v/>
      </c>
      <c r="I160" s="302" t="str">
        <f>IF(Input02!BG152&lt;&gt;"",Input02!BG152,"")</f>
        <v/>
      </c>
      <c r="J160" s="302" t="str">
        <f>IF(Input02!BH152&lt;&gt;"",Input02!BH152,"")</f>
        <v/>
      </c>
      <c r="K160" s="302" t="str">
        <f>IF(Input02!BI152&lt;&gt;"",Input02!BI152,"")</f>
        <v/>
      </c>
      <c r="L160" s="302" t="str">
        <f>IF(Input02!BJ152&lt;&gt;"",Input02!BJ152,"")</f>
        <v/>
      </c>
      <c r="M160" s="302" t="str">
        <f>IF(Input02!BK152&lt;&gt;"",Input02!BK152,"")</f>
        <v/>
      </c>
      <c r="N160" s="302" t="str">
        <f>IF(Input02!BL152&lt;&gt;"",Input02!BL152,"")</f>
        <v/>
      </c>
      <c r="O160" s="302" t="str">
        <f>IF(Input02!BM152&lt;&gt;"",Input02!BM152,"")</f>
        <v/>
      </c>
      <c r="P160" s="302" t="str">
        <f>IF(Input02!BN152&lt;&gt;"",Input02!BN152,"")</f>
        <v/>
      </c>
      <c r="Q160" s="302" t="str">
        <f>IF(Input02!BO152&lt;&gt;"",Input02!BO152,"")</f>
        <v/>
      </c>
      <c r="R160" s="302" t="str">
        <f>IF(Input02!BP152&lt;&gt;"",Input02!BP152,"")</f>
        <v/>
      </c>
      <c r="S160" s="302" t="str">
        <f>IF(Input02!BQ152&lt;&gt;"",Input02!BQ152,"")</f>
        <v/>
      </c>
      <c r="T160" s="302" t="str">
        <f>IF(Input02!BR152&lt;&gt;"",Input02!BR152,"")</f>
        <v/>
      </c>
      <c r="U160" s="302" t="str">
        <f>IF(Input02!BS152&lt;&gt;"",Input02!BS152,"")</f>
        <v/>
      </c>
      <c r="V160" s="302" t="str">
        <f>IF(Input02!BT152&lt;&gt;"",Input02!BT152,"")</f>
        <v/>
      </c>
      <c r="W160" s="302" t="str">
        <f>IF(Input02!BU152&lt;&gt;"",Input02!BU152,"")</f>
        <v/>
      </c>
    </row>
    <row r="161" spans="1:23" x14ac:dyDescent="0.35">
      <c r="A161" s="300">
        <f>IF(Input02!A153&lt;&gt;"",Input02!A153,"")</f>
        <v>148</v>
      </c>
      <c r="B161" s="292" t="str">
        <f>IF(Input02!B153&lt;&gt;"",Input02!B153,"")</f>
        <v/>
      </c>
      <c r="C161" s="300" t="str">
        <f>IF(Input02!C153&lt;&gt;"",Input02!C153,"")</f>
        <v/>
      </c>
      <c r="D161" s="304" t="str">
        <f>IF(Input02!BB153&lt;&gt;"",Input02!BB153,"")</f>
        <v/>
      </c>
      <c r="E161" s="304" t="str">
        <f>IF(Input02!BC153&lt;&gt;"",Input02!BC153,"")</f>
        <v/>
      </c>
      <c r="F161" s="304" t="str">
        <f>IF(Input02!BD153&lt;&gt;"",Input02!BD153,"")</f>
        <v/>
      </c>
      <c r="G161" s="304" t="str">
        <f>IF(Input02!BE153&lt;&gt;"",Input02!BE153,"")</f>
        <v/>
      </c>
      <c r="H161" s="304" t="str">
        <f>IF(Input02!BF153&lt;&gt;"",Input02!BF153,"")</f>
        <v/>
      </c>
      <c r="I161" s="304" t="str">
        <f>IF(Input02!BG153&lt;&gt;"",Input02!BG153,"")</f>
        <v/>
      </c>
      <c r="J161" s="304" t="str">
        <f>IF(Input02!BH153&lt;&gt;"",Input02!BH153,"")</f>
        <v/>
      </c>
      <c r="K161" s="304" t="str">
        <f>IF(Input02!BI153&lt;&gt;"",Input02!BI153,"")</f>
        <v/>
      </c>
      <c r="L161" s="304" t="str">
        <f>IF(Input02!BJ153&lt;&gt;"",Input02!BJ153,"")</f>
        <v/>
      </c>
      <c r="M161" s="304" t="str">
        <f>IF(Input02!BK153&lt;&gt;"",Input02!BK153,"")</f>
        <v/>
      </c>
      <c r="N161" s="304" t="str">
        <f>IF(Input02!BL153&lt;&gt;"",Input02!BL153,"")</f>
        <v/>
      </c>
      <c r="O161" s="304" t="str">
        <f>IF(Input02!BM153&lt;&gt;"",Input02!BM153,"")</f>
        <v/>
      </c>
      <c r="P161" s="304" t="str">
        <f>IF(Input02!BN153&lt;&gt;"",Input02!BN153,"")</f>
        <v/>
      </c>
      <c r="Q161" s="304" t="str">
        <f>IF(Input02!BO153&lt;&gt;"",Input02!BO153,"")</f>
        <v/>
      </c>
      <c r="R161" s="304" t="str">
        <f>IF(Input02!BP153&lt;&gt;"",Input02!BP153,"")</f>
        <v/>
      </c>
      <c r="S161" s="304" t="str">
        <f>IF(Input02!BQ153&lt;&gt;"",Input02!BQ153,"")</f>
        <v/>
      </c>
      <c r="T161" s="304" t="str">
        <f>IF(Input02!BR153&lt;&gt;"",Input02!BR153,"")</f>
        <v/>
      </c>
      <c r="U161" s="304" t="str">
        <f>IF(Input02!BS153&lt;&gt;"",Input02!BS153,"")</f>
        <v/>
      </c>
      <c r="V161" s="304" t="str">
        <f>IF(Input02!BT153&lt;&gt;"",Input02!BT153,"")</f>
        <v/>
      </c>
      <c r="W161" s="304" t="str">
        <f>IF(Input02!BU153&lt;&gt;"",Input02!BU153,"")</f>
        <v/>
      </c>
    </row>
    <row r="162" spans="1:23" x14ac:dyDescent="0.35">
      <c r="A162" s="299">
        <f>IF(Input02!A154&lt;&gt;"",Input02!A154,"")</f>
        <v>149</v>
      </c>
      <c r="B162" s="30" t="str">
        <f>IF(Input02!B154&lt;&gt;"",Input02!B154,"")</f>
        <v/>
      </c>
      <c r="C162" s="299" t="str">
        <f>IF(Input02!C154&lt;&gt;"",Input02!C154,"")</f>
        <v/>
      </c>
      <c r="D162" s="302" t="str">
        <f>IF(Input02!BB154&lt;&gt;"",Input02!BB154,"")</f>
        <v/>
      </c>
      <c r="E162" s="302" t="str">
        <f>IF(Input02!BC154&lt;&gt;"",Input02!BC154,"")</f>
        <v/>
      </c>
      <c r="F162" s="302" t="str">
        <f>IF(Input02!BD154&lt;&gt;"",Input02!BD154,"")</f>
        <v/>
      </c>
      <c r="G162" s="302" t="str">
        <f>IF(Input02!BE154&lt;&gt;"",Input02!BE154,"")</f>
        <v/>
      </c>
      <c r="H162" s="302" t="str">
        <f>IF(Input02!BF154&lt;&gt;"",Input02!BF154,"")</f>
        <v/>
      </c>
      <c r="I162" s="302" t="str">
        <f>IF(Input02!BG154&lt;&gt;"",Input02!BG154,"")</f>
        <v/>
      </c>
      <c r="J162" s="302" t="str">
        <f>IF(Input02!BH154&lt;&gt;"",Input02!BH154,"")</f>
        <v/>
      </c>
      <c r="K162" s="302" t="str">
        <f>IF(Input02!BI154&lt;&gt;"",Input02!BI154,"")</f>
        <v/>
      </c>
      <c r="L162" s="302" t="str">
        <f>IF(Input02!BJ154&lt;&gt;"",Input02!BJ154,"")</f>
        <v/>
      </c>
      <c r="M162" s="302" t="str">
        <f>IF(Input02!BK154&lt;&gt;"",Input02!BK154,"")</f>
        <v/>
      </c>
      <c r="N162" s="302" t="str">
        <f>IF(Input02!BL154&lt;&gt;"",Input02!BL154,"")</f>
        <v/>
      </c>
      <c r="O162" s="302" t="str">
        <f>IF(Input02!BM154&lt;&gt;"",Input02!BM154,"")</f>
        <v/>
      </c>
      <c r="P162" s="302" t="str">
        <f>IF(Input02!BN154&lt;&gt;"",Input02!BN154,"")</f>
        <v/>
      </c>
      <c r="Q162" s="302" t="str">
        <f>IF(Input02!BO154&lt;&gt;"",Input02!BO154,"")</f>
        <v/>
      </c>
      <c r="R162" s="302" t="str">
        <f>IF(Input02!BP154&lt;&gt;"",Input02!BP154,"")</f>
        <v/>
      </c>
      <c r="S162" s="302" t="str">
        <f>IF(Input02!BQ154&lt;&gt;"",Input02!BQ154,"")</f>
        <v/>
      </c>
      <c r="T162" s="302" t="str">
        <f>IF(Input02!BR154&lt;&gt;"",Input02!BR154,"")</f>
        <v/>
      </c>
      <c r="U162" s="302" t="str">
        <f>IF(Input02!BS154&lt;&gt;"",Input02!BS154,"")</f>
        <v/>
      </c>
      <c r="V162" s="302" t="str">
        <f>IF(Input02!BT154&lt;&gt;"",Input02!BT154,"")</f>
        <v/>
      </c>
      <c r="W162" s="302" t="str">
        <f>IF(Input02!BU154&lt;&gt;"",Input02!BU154,"")</f>
        <v/>
      </c>
    </row>
    <row r="163" spans="1:23" x14ac:dyDescent="0.35">
      <c r="A163" s="300">
        <f>IF(Input02!A155&lt;&gt;"",Input02!A155,"")</f>
        <v>150</v>
      </c>
      <c r="B163" s="292" t="str">
        <f>IF(Input02!B155&lt;&gt;"",Input02!B155,"")</f>
        <v/>
      </c>
      <c r="C163" s="300" t="str">
        <f>IF(Input02!C155&lt;&gt;"",Input02!C155,"")</f>
        <v/>
      </c>
      <c r="D163" s="304" t="str">
        <f>IF(Input02!BB155&lt;&gt;"",Input02!BB155,"")</f>
        <v/>
      </c>
      <c r="E163" s="304" t="str">
        <f>IF(Input02!BC155&lt;&gt;"",Input02!BC155,"")</f>
        <v/>
      </c>
      <c r="F163" s="304" t="str">
        <f>IF(Input02!BD155&lt;&gt;"",Input02!BD155,"")</f>
        <v/>
      </c>
      <c r="G163" s="304" t="str">
        <f>IF(Input02!BE155&lt;&gt;"",Input02!BE155,"")</f>
        <v/>
      </c>
      <c r="H163" s="304" t="str">
        <f>IF(Input02!BF155&lt;&gt;"",Input02!BF155,"")</f>
        <v/>
      </c>
      <c r="I163" s="304" t="str">
        <f>IF(Input02!BG155&lt;&gt;"",Input02!BG155,"")</f>
        <v/>
      </c>
      <c r="J163" s="304" t="str">
        <f>IF(Input02!BH155&lt;&gt;"",Input02!BH155,"")</f>
        <v/>
      </c>
      <c r="K163" s="304" t="str">
        <f>IF(Input02!BI155&lt;&gt;"",Input02!BI155,"")</f>
        <v/>
      </c>
      <c r="L163" s="304" t="str">
        <f>IF(Input02!BJ155&lt;&gt;"",Input02!BJ155,"")</f>
        <v/>
      </c>
      <c r="M163" s="304" t="str">
        <f>IF(Input02!BK155&lt;&gt;"",Input02!BK155,"")</f>
        <v/>
      </c>
      <c r="N163" s="304" t="str">
        <f>IF(Input02!BL155&lt;&gt;"",Input02!BL155,"")</f>
        <v/>
      </c>
      <c r="O163" s="304" t="str">
        <f>IF(Input02!BM155&lt;&gt;"",Input02!BM155,"")</f>
        <v/>
      </c>
      <c r="P163" s="304" t="str">
        <f>IF(Input02!BN155&lt;&gt;"",Input02!BN155,"")</f>
        <v/>
      </c>
      <c r="Q163" s="304" t="str">
        <f>IF(Input02!BO155&lt;&gt;"",Input02!BO155,"")</f>
        <v/>
      </c>
      <c r="R163" s="304" t="str">
        <f>IF(Input02!BP155&lt;&gt;"",Input02!BP155,"")</f>
        <v/>
      </c>
      <c r="S163" s="304" t="str">
        <f>IF(Input02!BQ155&lt;&gt;"",Input02!BQ155,"")</f>
        <v/>
      </c>
      <c r="T163" s="304" t="str">
        <f>IF(Input02!BR155&lt;&gt;"",Input02!BR155,"")</f>
        <v/>
      </c>
      <c r="U163" s="304" t="str">
        <f>IF(Input02!BS155&lt;&gt;"",Input02!BS155,"")</f>
        <v/>
      </c>
      <c r="V163" s="304" t="str">
        <f>IF(Input02!BT155&lt;&gt;"",Input02!BT155,"")</f>
        <v/>
      </c>
      <c r="W163" s="304" t="str">
        <f>IF(Input02!BU155&lt;&gt;"",Input02!BU155,"")</f>
        <v/>
      </c>
    </row>
    <row r="164" spans="1:23" x14ac:dyDescent="0.35">
      <c r="A164" s="299">
        <f>IF(Input02!A156&lt;&gt;"",Input02!A156,"")</f>
        <v>151</v>
      </c>
      <c r="B164" s="30" t="str">
        <f>IF(Input02!B156&lt;&gt;"",Input02!B156,"")</f>
        <v/>
      </c>
      <c r="C164" s="299" t="str">
        <f>IF(Input02!C156&lt;&gt;"",Input02!C156,"")</f>
        <v/>
      </c>
      <c r="D164" s="302" t="str">
        <f>IF(Input02!BB156&lt;&gt;"",Input02!BB156,"")</f>
        <v/>
      </c>
      <c r="E164" s="302" t="str">
        <f>IF(Input02!BC156&lt;&gt;"",Input02!BC156,"")</f>
        <v/>
      </c>
      <c r="F164" s="302" t="str">
        <f>IF(Input02!BD156&lt;&gt;"",Input02!BD156,"")</f>
        <v/>
      </c>
      <c r="G164" s="302" t="str">
        <f>IF(Input02!BE156&lt;&gt;"",Input02!BE156,"")</f>
        <v/>
      </c>
      <c r="H164" s="302" t="str">
        <f>IF(Input02!BF156&lt;&gt;"",Input02!BF156,"")</f>
        <v/>
      </c>
      <c r="I164" s="302" t="str">
        <f>IF(Input02!BG156&lt;&gt;"",Input02!BG156,"")</f>
        <v/>
      </c>
      <c r="J164" s="302" t="str">
        <f>IF(Input02!BH156&lt;&gt;"",Input02!BH156,"")</f>
        <v/>
      </c>
      <c r="K164" s="302" t="str">
        <f>IF(Input02!BI156&lt;&gt;"",Input02!BI156,"")</f>
        <v/>
      </c>
      <c r="L164" s="302" t="str">
        <f>IF(Input02!BJ156&lt;&gt;"",Input02!BJ156,"")</f>
        <v/>
      </c>
      <c r="M164" s="302" t="str">
        <f>IF(Input02!BK156&lt;&gt;"",Input02!BK156,"")</f>
        <v/>
      </c>
      <c r="N164" s="302" t="str">
        <f>IF(Input02!BL156&lt;&gt;"",Input02!BL156,"")</f>
        <v/>
      </c>
      <c r="O164" s="302" t="str">
        <f>IF(Input02!BM156&lt;&gt;"",Input02!BM156,"")</f>
        <v/>
      </c>
      <c r="P164" s="302" t="str">
        <f>IF(Input02!BN156&lt;&gt;"",Input02!BN156,"")</f>
        <v/>
      </c>
      <c r="Q164" s="302" t="str">
        <f>IF(Input02!BO156&lt;&gt;"",Input02!BO156,"")</f>
        <v/>
      </c>
      <c r="R164" s="302" t="str">
        <f>IF(Input02!BP156&lt;&gt;"",Input02!BP156,"")</f>
        <v/>
      </c>
      <c r="S164" s="302" t="str">
        <f>IF(Input02!BQ156&lt;&gt;"",Input02!BQ156,"")</f>
        <v/>
      </c>
      <c r="T164" s="302" t="str">
        <f>IF(Input02!BR156&lt;&gt;"",Input02!BR156,"")</f>
        <v/>
      </c>
      <c r="U164" s="302" t="str">
        <f>IF(Input02!BS156&lt;&gt;"",Input02!BS156,"")</f>
        <v/>
      </c>
      <c r="V164" s="302" t="str">
        <f>IF(Input02!BT156&lt;&gt;"",Input02!BT156,"")</f>
        <v/>
      </c>
      <c r="W164" s="302" t="str">
        <f>IF(Input02!BU156&lt;&gt;"",Input02!BU156,"")</f>
        <v/>
      </c>
    </row>
    <row r="165" spans="1:23" x14ac:dyDescent="0.35">
      <c r="A165" s="300">
        <f>IF(Input02!A157&lt;&gt;"",Input02!A157,"")</f>
        <v>152</v>
      </c>
      <c r="B165" s="292" t="str">
        <f>IF(Input02!B157&lt;&gt;"",Input02!B157,"")</f>
        <v/>
      </c>
      <c r="C165" s="300" t="str">
        <f>IF(Input02!C157&lt;&gt;"",Input02!C157,"")</f>
        <v/>
      </c>
      <c r="D165" s="304" t="str">
        <f>IF(Input02!BB157&lt;&gt;"",Input02!BB157,"")</f>
        <v/>
      </c>
      <c r="E165" s="304" t="str">
        <f>IF(Input02!BC157&lt;&gt;"",Input02!BC157,"")</f>
        <v/>
      </c>
      <c r="F165" s="304" t="str">
        <f>IF(Input02!BD157&lt;&gt;"",Input02!BD157,"")</f>
        <v/>
      </c>
      <c r="G165" s="304" t="str">
        <f>IF(Input02!BE157&lt;&gt;"",Input02!BE157,"")</f>
        <v/>
      </c>
      <c r="H165" s="304" t="str">
        <f>IF(Input02!BF157&lt;&gt;"",Input02!BF157,"")</f>
        <v/>
      </c>
      <c r="I165" s="304" t="str">
        <f>IF(Input02!BG157&lt;&gt;"",Input02!BG157,"")</f>
        <v/>
      </c>
      <c r="J165" s="304" t="str">
        <f>IF(Input02!BH157&lt;&gt;"",Input02!BH157,"")</f>
        <v/>
      </c>
      <c r="K165" s="304" t="str">
        <f>IF(Input02!BI157&lt;&gt;"",Input02!BI157,"")</f>
        <v/>
      </c>
      <c r="L165" s="304" t="str">
        <f>IF(Input02!BJ157&lt;&gt;"",Input02!BJ157,"")</f>
        <v/>
      </c>
      <c r="M165" s="304" t="str">
        <f>IF(Input02!BK157&lt;&gt;"",Input02!BK157,"")</f>
        <v/>
      </c>
      <c r="N165" s="304" t="str">
        <f>IF(Input02!BL157&lt;&gt;"",Input02!BL157,"")</f>
        <v/>
      </c>
      <c r="O165" s="304" t="str">
        <f>IF(Input02!BM157&lt;&gt;"",Input02!BM157,"")</f>
        <v/>
      </c>
      <c r="P165" s="304" t="str">
        <f>IF(Input02!BN157&lt;&gt;"",Input02!BN157,"")</f>
        <v/>
      </c>
      <c r="Q165" s="304" t="str">
        <f>IF(Input02!BO157&lt;&gt;"",Input02!BO157,"")</f>
        <v/>
      </c>
      <c r="R165" s="304" t="str">
        <f>IF(Input02!BP157&lt;&gt;"",Input02!BP157,"")</f>
        <v/>
      </c>
      <c r="S165" s="304" t="str">
        <f>IF(Input02!BQ157&lt;&gt;"",Input02!BQ157,"")</f>
        <v/>
      </c>
      <c r="T165" s="304" t="str">
        <f>IF(Input02!BR157&lt;&gt;"",Input02!BR157,"")</f>
        <v/>
      </c>
      <c r="U165" s="304" t="str">
        <f>IF(Input02!BS157&lt;&gt;"",Input02!BS157,"")</f>
        <v/>
      </c>
      <c r="V165" s="304" t="str">
        <f>IF(Input02!BT157&lt;&gt;"",Input02!BT157,"")</f>
        <v/>
      </c>
      <c r="W165" s="304" t="str">
        <f>IF(Input02!BU157&lt;&gt;"",Input02!BU157,"")</f>
        <v/>
      </c>
    </row>
    <row r="166" spans="1:23" x14ac:dyDescent="0.35">
      <c r="A166" s="299">
        <f>IF(Input02!A158&lt;&gt;"",Input02!A158,"")</f>
        <v>153</v>
      </c>
      <c r="B166" s="30" t="str">
        <f>IF(Input02!B158&lt;&gt;"",Input02!B158,"")</f>
        <v/>
      </c>
      <c r="C166" s="299" t="str">
        <f>IF(Input02!C158&lt;&gt;"",Input02!C158,"")</f>
        <v/>
      </c>
      <c r="D166" s="302" t="str">
        <f>IF(Input02!BB158&lt;&gt;"",Input02!BB158,"")</f>
        <v/>
      </c>
      <c r="E166" s="302" t="str">
        <f>IF(Input02!BC158&lt;&gt;"",Input02!BC158,"")</f>
        <v/>
      </c>
      <c r="F166" s="302" t="str">
        <f>IF(Input02!BD158&lt;&gt;"",Input02!BD158,"")</f>
        <v/>
      </c>
      <c r="G166" s="302" t="str">
        <f>IF(Input02!BE158&lt;&gt;"",Input02!BE158,"")</f>
        <v/>
      </c>
      <c r="H166" s="302" t="str">
        <f>IF(Input02!BF158&lt;&gt;"",Input02!BF158,"")</f>
        <v/>
      </c>
      <c r="I166" s="302" t="str">
        <f>IF(Input02!BG158&lt;&gt;"",Input02!BG158,"")</f>
        <v/>
      </c>
      <c r="J166" s="302" t="str">
        <f>IF(Input02!BH158&lt;&gt;"",Input02!BH158,"")</f>
        <v/>
      </c>
      <c r="K166" s="302" t="str">
        <f>IF(Input02!BI158&lt;&gt;"",Input02!BI158,"")</f>
        <v/>
      </c>
      <c r="L166" s="302" t="str">
        <f>IF(Input02!BJ158&lt;&gt;"",Input02!BJ158,"")</f>
        <v/>
      </c>
      <c r="M166" s="302" t="str">
        <f>IF(Input02!BK158&lt;&gt;"",Input02!BK158,"")</f>
        <v/>
      </c>
      <c r="N166" s="302" t="str">
        <f>IF(Input02!BL158&lt;&gt;"",Input02!BL158,"")</f>
        <v/>
      </c>
      <c r="O166" s="302" t="str">
        <f>IF(Input02!BM158&lt;&gt;"",Input02!BM158,"")</f>
        <v/>
      </c>
      <c r="P166" s="302" t="str">
        <f>IF(Input02!BN158&lt;&gt;"",Input02!BN158,"")</f>
        <v/>
      </c>
      <c r="Q166" s="302" t="str">
        <f>IF(Input02!BO158&lt;&gt;"",Input02!BO158,"")</f>
        <v/>
      </c>
      <c r="R166" s="302" t="str">
        <f>IF(Input02!BP158&lt;&gt;"",Input02!BP158,"")</f>
        <v/>
      </c>
      <c r="S166" s="302" t="str">
        <f>IF(Input02!BQ158&lt;&gt;"",Input02!BQ158,"")</f>
        <v/>
      </c>
      <c r="T166" s="302" t="str">
        <f>IF(Input02!BR158&lt;&gt;"",Input02!BR158,"")</f>
        <v/>
      </c>
      <c r="U166" s="302" t="str">
        <f>IF(Input02!BS158&lt;&gt;"",Input02!BS158,"")</f>
        <v/>
      </c>
      <c r="V166" s="302" t="str">
        <f>IF(Input02!BT158&lt;&gt;"",Input02!BT158,"")</f>
        <v/>
      </c>
      <c r="W166" s="302" t="str">
        <f>IF(Input02!BU158&lt;&gt;"",Input02!BU158,"")</f>
        <v/>
      </c>
    </row>
    <row r="167" spans="1:23" x14ac:dyDescent="0.35">
      <c r="A167" s="300">
        <f>IF(Input02!A159&lt;&gt;"",Input02!A159,"")</f>
        <v>154</v>
      </c>
      <c r="B167" s="292" t="str">
        <f>IF(Input02!B159&lt;&gt;"",Input02!B159,"")</f>
        <v/>
      </c>
      <c r="C167" s="300" t="str">
        <f>IF(Input02!C159&lt;&gt;"",Input02!C159,"")</f>
        <v/>
      </c>
      <c r="D167" s="304" t="str">
        <f>IF(Input02!BB159&lt;&gt;"",Input02!BB159,"")</f>
        <v/>
      </c>
      <c r="E167" s="304" t="str">
        <f>IF(Input02!BC159&lt;&gt;"",Input02!BC159,"")</f>
        <v/>
      </c>
      <c r="F167" s="304" t="str">
        <f>IF(Input02!BD159&lt;&gt;"",Input02!BD159,"")</f>
        <v/>
      </c>
      <c r="G167" s="304" t="str">
        <f>IF(Input02!BE159&lt;&gt;"",Input02!BE159,"")</f>
        <v/>
      </c>
      <c r="H167" s="304" t="str">
        <f>IF(Input02!BF159&lt;&gt;"",Input02!BF159,"")</f>
        <v/>
      </c>
      <c r="I167" s="304" t="str">
        <f>IF(Input02!BG159&lt;&gt;"",Input02!BG159,"")</f>
        <v/>
      </c>
      <c r="J167" s="304" t="str">
        <f>IF(Input02!BH159&lt;&gt;"",Input02!BH159,"")</f>
        <v/>
      </c>
      <c r="K167" s="304" t="str">
        <f>IF(Input02!BI159&lt;&gt;"",Input02!BI159,"")</f>
        <v/>
      </c>
      <c r="L167" s="304" t="str">
        <f>IF(Input02!BJ159&lt;&gt;"",Input02!BJ159,"")</f>
        <v/>
      </c>
      <c r="M167" s="304" t="str">
        <f>IF(Input02!BK159&lt;&gt;"",Input02!BK159,"")</f>
        <v/>
      </c>
      <c r="N167" s="304" t="str">
        <f>IF(Input02!BL159&lt;&gt;"",Input02!BL159,"")</f>
        <v/>
      </c>
      <c r="O167" s="304" t="str">
        <f>IF(Input02!BM159&lt;&gt;"",Input02!BM159,"")</f>
        <v/>
      </c>
      <c r="P167" s="304" t="str">
        <f>IF(Input02!BN159&lt;&gt;"",Input02!BN159,"")</f>
        <v/>
      </c>
      <c r="Q167" s="304" t="str">
        <f>IF(Input02!BO159&lt;&gt;"",Input02!BO159,"")</f>
        <v/>
      </c>
      <c r="R167" s="304" t="str">
        <f>IF(Input02!BP159&lt;&gt;"",Input02!BP159,"")</f>
        <v/>
      </c>
      <c r="S167" s="304" t="str">
        <f>IF(Input02!BQ159&lt;&gt;"",Input02!BQ159,"")</f>
        <v/>
      </c>
      <c r="T167" s="304" t="str">
        <f>IF(Input02!BR159&lt;&gt;"",Input02!BR159,"")</f>
        <v/>
      </c>
      <c r="U167" s="304" t="str">
        <f>IF(Input02!BS159&lt;&gt;"",Input02!BS159,"")</f>
        <v/>
      </c>
      <c r="V167" s="304" t="str">
        <f>IF(Input02!BT159&lt;&gt;"",Input02!BT159,"")</f>
        <v/>
      </c>
      <c r="W167" s="304" t="str">
        <f>IF(Input02!BU159&lt;&gt;"",Input02!BU159,"")</f>
        <v/>
      </c>
    </row>
    <row r="168" spans="1:23" x14ac:dyDescent="0.35">
      <c r="A168" s="299">
        <f>IF(Input02!A160&lt;&gt;"",Input02!A160,"")</f>
        <v>155</v>
      </c>
      <c r="B168" s="30" t="str">
        <f>IF(Input02!B160&lt;&gt;"",Input02!B160,"")</f>
        <v/>
      </c>
      <c r="C168" s="299" t="str">
        <f>IF(Input02!C160&lt;&gt;"",Input02!C160,"")</f>
        <v/>
      </c>
      <c r="D168" s="302" t="str">
        <f>IF(Input02!BB160&lt;&gt;"",Input02!BB160,"")</f>
        <v/>
      </c>
      <c r="E168" s="302" t="str">
        <f>IF(Input02!BC160&lt;&gt;"",Input02!BC160,"")</f>
        <v/>
      </c>
      <c r="F168" s="302" t="str">
        <f>IF(Input02!BD160&lt;&gt;"",Input02!BD160,"")</f>
        <v/>
      </c>
      <c r="G168" s="302" t="str">
        <f>IF(Input02!BE160&lt;&gt;"",Input02!BE160,"")</f>
        <v/>
      </c>
      <c r="H168" s="302" t="str">
        <f>IF(Input02!BF160&lt;&gt;"",Input02!BF160,"")</f>
        <v/>
      </c>
      <c r="I168" s="302" t="str">
        <f>IF(Input02!BG160&lt;&gt;"",Input02!BG160,"")</f>
        <v/>
      </c>
      <c r="J168" s="302" t="str">
        <f>IF(Input02!BH160&lt;&gt;"",Input02!BH160,"")</f>
        <v/>
      </c>
      <c r="K168" s="302" t="str">
        <f>IF(Input02!BI160&lt;&gt;"",Input02!BI160,"")</f>
        <v/>
      </c>
      <c r="L168" s="302" t="str">
        <f>IF(Input02!BJ160&lt;&gt;"",Input02!BJ160,"")</f>
        <v/>
      </c>
      <c r="M168" s="302" t="str">
        <f>IF(Input02!BK160&lt;&gt;"",Input02!BK160,"")</f>
        <v/>
      </c>
      <c r="N168" s="302" t="str">
        <f>IF(Input02!BL160&lt;&gt;"",Input02!BL160,"")</f>
        <v/>
      </c>
      <c r="O168" s="302" t="str">
        <f>IF(Input02!BM160&lt;&gt;"",Input02!BM160,"")</f>
        <v/>
      </c>
      <c r="P168" s="302" t="str">
        <f>IF(Input02!BN160&lt;&gt;"",Input02!BN160,"")</f>
        <v/>
      </c>
      <c r="Q168" s="302" t="str">
        <f>IF(Input02!BO160&lt;&gt;"",Input02!BO160,"")</f>
        <v/>
      </c>
      <c r="R168" s="302" t="str">
        <f>IF(Input02!BP160&lt;&gt;"",Input02!BP160,"")</f>
        <v/>
      </c>
      <c r="S168" s="302" t="str">
        <f>IF(Input02!BQ160&lt;&gt;"",Input02!BQ160,"")</f>
        <v/>
      </c>
      <c r="T168" s="302" t="str">
        <f>IF(Input02!BR160&lt;&gt;"",Input02!BR160,"")</f>
        <v/>
      </c>
      <c r="U168" s="302" t="str">
        <f>IF(Input02!BS160&lt;&gt;"",Input02!BS160,"")</f>
        <v/>
      </c>
      <c r="V168" s="302" t="str">
        <f>IF(Input02!BT160&lt;&gt;"",Input02!BT160,"")</f>
        <v/>
      </c>
      <c r="W168" s="302" t="str">
        <f>IF(Input02!BU160&lt;&gt;"",Input02!BU160,"")</f>
        <v/>
      </c>
    </row>
    <row r="169" spans="1:23" x14ac:dyDescent="0.35">
      <c r="A169" s="300">
        <f>IF(Input02!A161&lt;&gt;"",Input02!A161,"")</f>
        <v>156</v>
      </c>
      <c r="B169" s="292" t="str">
        <f>IF(Input02!B161&lt;&gt;"",Input02!B161,"")</f>
        <v/>
      </c>
      <c r="C169" s="300" t="str">
        <f>IF(Input02!C161&lt;&gt;"",Input02!C161,"")</f>
        <v/>
      </c>
      <c r="D169" s="304" t="str">
        <f>IF(Input02!BB161&lt;&gt;"",Input02!BB161,"")</f>
        <v/>
      </c>
      <c r="E169" s="304" t="str">
        <f>IF(Input02!BC161&lt;&gt;"",Input02!BC161,"")</f>
        <v/>
      </c>
      <c r="F169" s="304" t="str">
        <f>IF(Input02!BD161&lt;&gt;"",Input02!BD161,"")</f>
        <v/>
      </c>
      <c r="G169" s="304" t="str">
        <f>IF(Input02!BE161&lt;&gt;"",Input02!BE161,"")</f>
        <v/>
      </c>
      <c r="H169" s="304" t="str">
        <f>IF(Input02!BF161&lt;&gt;"",Input02!BF161,"")</f>
        <v/>
      </c>
      <c r="I169" s="304" t="str">
        <f>IF(Input02!BG161&lt;&gt;"",Input02!BG161,"")</f>
        <v/>
      </c>
      <c r="J169" s="304" t="str">
        <f>IF(Input02!BH161&lt;&gt;"",Input02!BH161,"")</f>
        <v/>
      </c>
      <c r="K169" s="304" t="str">
        <f>IF(Input02!BI161&lt;&gt;"",Input02!BI161,"")</f>
        <v/>
      </c>
      <c r="L169" s="304" t="str">
        <f>IF(Input02!BJ161&lt;&gt;"",Input02!BJ161,"")</f>
        <v/>
      </c>
      <c r="M169" s="304" t="str">
        <f>IF(Input02!BK161&lt;&gt;"",Input02!BK161,"")</f>
        <v/>
      </c>
      <c r="N169" s="304" t="str">
        <f>IF(Input02!BL161&lt;&gt;"",Input02!BL161,"")</f>
        <v/>
      </c>
      <c r="O169" s="304" t="str">
        <f>IF(Input02!BM161&lt;&gt;"",Input02!BM161,"")</f>
        <v/>
      </c>
      <c r="P169" s="304" t="str">
        <f>IF(Input02!BN161&lt;&gt;"",Input02!BN161,"")</f>
        <v/>
      </c>
      <c r="Q169" s="304" t="str">
        <f>IF(Input02!BO161&lt;&gt;"",Input02!BO161,"")</f>
        <v/>
      </c>
      <c r="R169" s="304" t="str">
        <f>IF(Input02!BP161&lt;&gt;"",Input02!BP161,"")</f>
        <v/>
      </c>
      <c r="S169" s="304" t="str">
        <f>IF(Input02!BQ161&lt;&gt;"",Input02!BQ161,"")</f>
        <v/>
      </c>
      <c r="T169" s="304" t="str">
        <f>IF(Input02!BR161&lt;&gt;"",Input02!BR161,"")</f>
        <v/>
      </c>
      <c r="U169" s="304" t="str">
        <f>IF(Input02!BS161&lt;&gt;"",Input02!BS161,"")</f>
        <v/>
      </c>
      <c r="V169" s="304" t="str">
        <f>IF(Input02!BT161&lt;&gt;"",Input02!BT161,"")</f>
        <v/>
      </c>
      <c r="W169" s="304" t="str">
        <f>IF(Input02!BU161&lt;&gt;"",Input02!BU161,"")</f>
        <v/>
      </c>
    </row>
    <row r="170" spans="1:23" x14ac:dyDescent="0.35">
      <c r="A170" s="299">
        <f>IF(Input02!A162&lt;&gt;"",Input02!A162,"")</f>
        <v>157</v>
      </c>
      <c r="B170" s="30" t="str">
        <f>IF(Input02!B162&lt;&gt;"",Input02!B162,"")</f>
        <v/>
      </c>
      <c r="C170" s="299" t="str">
        <f>IF(Input02!C162&lt;&gt;"",Input02!C162,"")</f>
        <v/>
      </c>
      <c r="D170" s="302" t="str">
        <f>IF(Input02!BB162&lt;&gt;"",Input02!BB162,"")</f>
        <v/>
      </c>
      <c r="E170" s="302" t="str">
        <f>IF(Input02!BC162&lt;&gt;"",Input02!BC162,"")</f>
        <v/>
      </c>
      <c r="F170" s="302" t="str">
        <f>IF(Input02!BD162&lt;&gt;"",Input02!BD162,"")</f>
        <v/>
      </c>
      <c r="G170" s="302" t="str">
        <f>IF(Input02!BE162&lt;&gt;"",Input02!BE162,"")</f>
        <v/>
      </c>
      <c r="H170" s="302" t="str">
        <f>IF(Input02!BF162&lt;&gt;"",Input02!BF162,"")</f>
        <v/>
      </c>
      <c r="I170" s="302" t="str">
        <f>IF(Input02!BG162&lt;&gt;"",Input02!BG162,"")</f>
        <v/>
      </c>
      <c r="J170" s="302" t="str">
        <f>IF(Input02!BH162&lt;&gt;"",Input02!BH162,"")</f>
        <v/>
      </c>
      <c r="K170" s="302" t="str">
        <f>IF(Input02!BI162&lt;&gt;"",Input02!BI162,"")</f>
        <v/>
      </c>
      <c r="L170" s="302" t="str">
        <f>IF(Input02!BJ162&lt;&gt;"",Input02!BJ162,"")</f>
        <v/>
      </c>
      <c r="M170" s="302" t="str">
        <f>IF(Input02!BK162&lt;&gt;"",Input02!BK162,"")</f>
        <v/>
      </c>
      <c r="N170" s="302" t="str">
        <f>IF(Input02!BL162&lt;&gt;"",Input02!BL162,"")</f>
        <v/>
      </c>
      <c r="O170" s="302" t="str">
        <f>IF(Input02!BM162&lt;&gt;"",Input02!BM162,"")</f>
        <v/>
      </c>
      <c r="P170" s="302" t="str">
        <f>IF(Input02!BN162&lt;&gt;"",Input02!BN162,"")</f>
        <v/>
      </c>
      <c r="Q170" s="302" t="str">
        <f>IF(Input02!BO162&lt;&gt;"",Input02!BO162,"")</f>
        <v/>
      </c>
      <c r="R170" s="302" t="str">
        <f>IF(Input02!BP162&lt;&gt;"",Input02!BP162,"")</f>
        <v/>
      </c>
      <c r="S170" s="302" t="str">
        <f>IF(Input02!BQ162&lt;&gt;"",Input02!BQ162,"")</f>
        <v/>
      </c>
      <c r="T170" s="302" t="str">
        <f>IF(Input02!BR162&lt;&gt;"",Input02!BR162,"")</f>
        <v/>
      </c>
      <c r="U170" s="302" t="str">
        <f>IF(Input02!BS162&lt;&gt;"",Input02!BS162,"")</f>
        <v/>
      </c>
      <c r="V170" s="302" t="str">
        <f>IF(Input02!BT162&lt;&gt;"",Input02!BT162,"")</f>
        <v/>
      </c>
      <c r="W170" s="302" t="str">
        <f>IF(Input02!BU162&lt;&gt;"",Input02!BU162,"")</f>
        <v/>
      </c>
    </row>
    <row r="171" spans="1:23" x14ac:dyDescent="0.35">
      <c r="A171" s="300">
        <f>IF(Input02!A163&lt;&gt;"",Input02!A163,"")</f>
        <v>158</v>
      </c>
      <c r="B171" s="292" t="str">
        <f>IF(Input02!B163&lt;&gt;"",Input02!B163,"")</f>
        <v/>
      </c>
      <c r="C171" s="300" t="str">
        <f>IF(Input02!C163&lt;&gt;"",Input02!C163,"")</f>
        <v/>
      </c>
      <c r="D171" s="304" t="str">
        <f>IF(Input02!BB163&lt;&gt;"",Input02!BB163,"")</f>
        <v/>
      </c>
      <c r="E171" s="304" t="str">
        <f>IF(Input02!BC163&lt;&gt;"",Input02!BC163,"")</f>
        <v/>
      </c>
      <c r="F171" s="304" t="str">
        <f>IF(Input02!BD163&lt;&gt;"",Input02!BD163,"")</f>
        <v/>
      </c>
      <c r="G171" s="304" t="str">
        <f>IF(Input02!BE163&lt;&gt;"",Input02!BE163,"")</f>
        <v/>
      </c>
      <c r="H171" s="304" t="str">
        <f>IF(Input02!BF163&lt;&gt;"",Input02!BF163,"")</f>
        <v/>
      </c>
      <c r="I171" s="304" t="str">
        <f>IF(Input02!BG163&lt;&gt;"",Input02!BG163,"")</f>
        <v/>
      </c>
      <c r="J171" s="304" t="str">
        <f>IF(Input02!BH163&lt;&gt;"",Input02!BH163,"")</f>
        <v/>
      </c>
      <c r="K171" s="304" t="str">
        <f>IF(Input02!BI163&lt;&gt;"",Input02!BI163,"")</f>
        <v/>
      </c>
      <c r="L171" s="304" t="str">
        <f>IF(Input02!BJ163&lt;&gt;"",Input02!BJ163,"")</f>
        <v/>
      </c>
      <c r="M171" s="304" t="str">
        <f>IF(Input02!BK163&lt;&gt;"",Input02!BK163,"")</f>
        <v/>
      </c>
      <c r="N171" s="304" t="str">
        <f>IF(Input02!BL163&lt;&gt;"",Input02!BL163,"")</f>
        <v/>
      </c>
      <c r="O171" s="304" t="str">
        <f>IF(Input02!BM163&lt;&gt;"",Input02!BM163,"")</f>
        <v/>
      </c>
      <c r="P171" s="304" t="str">
        <f>IF(Input02!BN163&lt;&gt;"",Input02!BN163,"")</f>
        <v/>
      </c>
      <c r="Q171" s="304" t="str">
        <f>IF(Input02!BO163&lt;&gt;"",Input02!BO163,"")</f>
        <v/>
      </c>
      <c r="R171" s="304" t="str">
        <f>IF(Input02!BP163&lt;&gt;"",Input02!BP163,"")</f>
        <v/>
      </c>
      <c r="S171" s="304" t="str">
        <f>IF(Input02!BQ163&lt;&gt;"",Input02!BQ163,"")</f>
        <v/>
      </c>
      <c r="T171" s="304" t="str">
        <f>IF(Input02!BR163&lt;&gt;"",Input02!BR163,"")</f>
        <v/>
      </c>
      <c r="U171" s="304" t="str">
        <f>IF(Input02!BS163&lt;&gt;"",Input02!BS163,"")</f>
        <v/>
      </c>
      <c r="V171" s="304" t="str">
        <f>IF(Input02!BT163&lt;&gt;"",Input02!BT163,"")</f>
        <v/>
      </c>
      <c r="W171" s="304" t="str">
        <f>IF(Input02!BU163&lt;&gt;"",Input02!BU163,"")</f>
        <v/>
      </c>
    </row>
    <row r="172" spans="1:23" x14ac:dyDescent="0.35">
      <c r="A172" s="299">
        <f>IF(Input02!A164&lt;&gt;"",Input02!A164,"")</f>
        <v>159</v>
      </c>
      <c r="B172" s="30" t="str">
        <f>IF(Input02!B164&lt;&gt;"",Input02!B164,"")</f>
        <v/>
      </c>
      <c r="C172" s="299" t="str">
        <f>IF(Input02!C164&lt;&gt;"",Input02!C164,"")</f>
        <v/>
      </c>
      <c r="D172" s="302" t="str">
        <f>IF(Input02!BB164&lt;&gt;"",Input02!BB164,"")</f>
        <v/>
      </c>
      <c r="E172" s="302" t="str">
        <f>IF(Input02!BC164&lt;&gt;"",Input02!BC164,"")</f>
        <v/>
      </c>
      <c r="F172" s="302" t="str">
        <f>IF(Input02!BD164&lt;&gt;"",Input02!BD164,"")</f>
        <v/>
      </c>
      <c r="G172" s="302" t="str">
        <f>IF(Input02!BE164&lt;&gt;"",Input02!BE164,"")</f>
        <v/>
      </c>
      <c r="H172" s="302" t="str">
        <f>IF(Input02!BF164&lt;&gt;"",Input02!BF164,"")</f>
        <v/>
      </c>
      <c r="I172" s="302" t="str">
        <f>IF(Input02!BG164&lt;&gt;"",Input02!BG164,"")</f>
        <v/>
      </c>
      <c r="J172" s="302" t="str">
        <f>IF(Input02!BH164&lt;&gt;"",Input02!BH164,"")</f>
        <v/>
      </c>
      <c r="K172" s="302" t="str">
        <f>IF(Input02!BI164&lt;&gt;"",Input02!BI164,"")</f>
        <v/>
      </c>
      <c r="L172" s="302" t="str">
        <f>IF(Input02!BJ164&lt;&gt;"",Input02!BJ164,"")</f>
        <v/>
      </c>
      <c r="M172" s="302" t="str">
        <f>IF(Input02!BK164&lt;&gt;"",Input02!BK164,"")</f>
        <v/>
      </c>
      <c r="N172" s="302" t="str">
        <f>IF(Input02!BL164&lt;&gt;"",Input02!BL164,"")</f>
        <v/>
      </c>
      <c r="O172" s="302" t="str">
        <f>IF(Input02!BM164&lt;&gt;"",Input02!BM164,"")</f>
        <v/>
      </c>
      <c r="P172" s="302" t="str">
        <f>IF(Input02!BN164&lt;&gt;"",Input02!BN164,"")</f>
        <v/>
      </c>
      <c r="Q172" s="302" t="str">
        <f>IF(Input02!BO164&lt;&gt;"",Input02!BO164,"")</f>
        <v/>
      </c>
      <c r="R172" s="302" t="str">
        <f>IF(Input02!BP164&lt;&gt;"",Input02!BP164,"")</f>
        <v/>
      </c>
      <c r="S172" s="302" t="str">
        <f>IF(Input02!BQ164&lt;&gt;"",Input02!BQ164,"")</f>
        <v/>
      </c>
      <c r="T172" s="302" t="str">
        <f>IF(Input02!BR164&lt;&gt;"",Input02!BR164,"")</f>
        <v/>
      </c>
      <c r="U172" s="302" t="str">
        <f>IF(Input02!BS164&lt;&gt;"",Input02!BS164,"")</f>
        <v/>
      </c>
      <c r="V172" s="302" t="str">
        <f>IF(Input02!BT164&lt;&gt;"",Input02!BT164,"")</f>
        <v/>
      </c>
      <c r="W172" s="302" t="str">
        <f>IF(Input02!BU164&lt;&gt;"",Input02!BU164,"")</f>
        <v/>
      </c>
    </row>
    <row r="173" spans="1:23" x14ac:dyDescent="0.35">
      <c r="A173" s="300">
        <f>IF(Input02!A165&lt;&gt;"",Input02!A165,"")</f>
        <v>160</v>
      </c>
      <c r="B173" s="292" t="str">
        <f>IF(Input02!B165&lt;&gt;"",Input02!B165,"")</f>
        <v/>
      </c>
      <c r="C173" s="300" t="str">
        <f>IF(Input02!C165&lt;&gt;"",Input02!C165,"")</f>
        <v/>
      </c>
      <c r="D173" s="304" t="str">
        <f>IF(Input02!BB165&lt;&gt;"",Input02!BB165,"")</f>
        <v/>
      </c>
      <c r="E173" s="304" t="str">
        <f>IF(Input02!BC165&lt;&gt;"",Input02!BC165,"")</f>
        <v/>
      </c>
      <c r="F173" s="304" t="str">
        <f>IF(Input02!BD165&lt;&gt;"",Input02!BD165,"")</f>
        <v/>
      </c>
      <c r="G173" s="304" t="str">
        <f>IF(Input02!BE165&lt;&gt;"",Input02!BE165,"")</f>
        <v/>
      </c>
      <c r="H173" s="304" t="str">
        <f>IF(Input02!BF165&lt;&gt;"",Input02!BF165,"")</f>
        <v/>
      </c>
      <c r="I173" s="304" t="str">
        <f>IF(Input02!BG165&lt;&gt;"",Input02!BG165,"")</f>
        <v/>
      </c>
      <c r="J173" s="304" t="str">
        <f>IF(Input02!BH165&lt;&gt;"",Input02!BH165,"")</f>
        <v/>
      </c>
      <c r="K173" s="304" t="str">
        <f>IF(Input02!BI165&lt;&gt;"",Input02!BI165,"")</f>
        <v/>
      </c>
      <c r="L173" s="304" t="str">
        <f>IF(Input02!BJ165&lt;&gt;"",Input02!BJ165,"")</f>
        <v/>
      </c>
      <c r="M173" s="304" t="str">
        <f>IF(Input02!BK165&lt;&gt;"",Input02!BK165,"")</f>
        <v/>
      </c>
      <c r="N173" s="304" t="str">
        <f>IF(Input02!BL165&lt;&gt;"",Input02!BL165,"")</f>
        <v/>
      </c>
      <c r="O173" s="304" t="str">
        <f>IF(Input02!BM165&lt;&gt;"",Input02!BM165,"")</f>
        <v/>
      </c>
      <c r="P173" s="304" t="str">
        <f>IF(Input02!BN165&lt;&gt;"",Input02!BN165,"")</f>
        <v/>
      </c>
      <c r="Q173" s="304" t="str">
        <f>IF(Input02!BO165&lt;&gt;"",Input02!BO165,"")</f>
        <v/>
      </c>
      <c r="R173" s="304" t="str">
        <f>IF(Input02!BP165&lt;&gt;"",Input02!BP165,"")</f>
        <v/>
      </c>
      <c r="S173" s="304" t="str">
        <f>IF(Input02!BQ165&lt;&gt;"",Input02!BQ165,"")</f>
        <v/>
      </c>
      <c r="T173" s="304" t="str">
        <f>IF(Input02!BR165&lt;&gt;"",Input02!BR165,"")</f>
        <v/>
      </c>
      <c r="U173" s="304" t="str">
        <f>IF(Input02!BS165&lt;&gt;"",Input02!BS165,"")</f>
        <v/>
      </c>
      <c r="V173" s="304" t="str">
        <f>IF(Input02!BT165&lt;&gt;"",Input02!BT165,"")</f>
        <v/>
      </c>
      <c r="W173" s="304" t="str">
        <f>IF(Input02!BU165&lt;&gt;"",Input02!BU165,"")</f>
        <v/>
      </c>
    </row>
    <row r="174" spans="1:23" x14ac:dyDescent="0.35">
      <c r="A174" s="299">
        <f>IF(Input02!A166&lt;&gt;"",Input02!A166,"")</f>
        <v>161</v>
      </c>
      <c r="B174" s="30" t="str">
        <f>IF(Input02!B166&lt;&gt;"",Input02!B166,"")</f>
        <v/>
      </c>
      <c r="C174" s="299" t="str">
        <f>IF(Input02!C166&lt;&gt;"",Input02!C166,"")</f>
        <v/>
      </c>
      <c r="D174" s="302" t="str">
        <f>IF(Input02!BB166&lt;&gt;"",Input02!BB166,"")</f>
        <v/>
      </c>
      <c r="E174" s="302" t="str">
        <f>IF(Input02!BC166&lt;&gt;"",Input02!BC166,"")</f>
        <v/>
      </c>
      <c r="F174" s="302" t="str">
        <f>IF(Input02!BD166&lt;&gt;"",Input02!BD166,"")</f>
        <v/>
      </c>
      <c r="G174" s="302" t="str">
        <f>IF(Input02!BE166&lt;&gt;"",Input02!BE166,"")</f>
        <v/>
      </c>
      <c r="H174" s="302" t="str">
        <f>IF(Input02!BF166&lt;&gt;"",Input02!BF166,"")</f>
        <v/>
      </c>
      <c r="I174" s="302" t="str">
        <f>IF(Input02!BG166&lt;&gt;"",Input02!BG166,"")</f>
        <v/>
      </c>
      <c r="J174" s="302" t="str">
        <f>IF(Input02!BH166&lt;&gt;"",Input02!BH166,"")</f>
        <v/>
      </c>
      <c r="K174" s="302" t="str">
        <f>IF(Input02!BI166&lt;&gt;"",Input02!BI166,"")</f>
        <v/>
      </c>
      <c r="L174" s="302" t="str">
        <f>IF(Input02!BJ166&lt;&gt;"",Input02!BJ166,"")</f>
        <v/>
      </c>
      <c r="M174" s="302" t="str">
        <f>IF(Input02!BK166&lt;&gt;"",Input02!BK166,"")</f>
        <v/>
      </c>
      <c r="N174" s="302" t="str">
        <f>IF(Input02!BL166&lt;&gt;"",Input02!BL166,"")</f>
        <v/>
      </c>
      <c r="O174" s="302" t="str">
        <f>IF(Input02!BM166&lt;&gt;"",Input02!BM166,"")</f>
        <v/>
      </c>
      <c r="P174" s="302" t="str">
        <f>IF(Input02!BN166&lt;&gt;"",Input02!BN166,"")</f>
        <v/>
      </c>
      <c r="Q174" s="302" t="str">
        <f>IF(Input02!BO166&lt;&gt;"",Input02!BO166,"")</f>
        <v/>
      </c>
      <c r="R174" s="302" t="str">
        <f>IF(Input02!BP166&lt;&gt;"",Input02!BP166,"")</f>
        <v/>
      </c>
      <c r="S174" s="302" t="str">
        <f>IF(Input02!BQ166&lt;&gt;"",Input02!BQ166,"")</f>
        <v/>
      </c>
      <c r="T174" s="302" t="str">
        <f>IF(Input02!BR166&lt;&gt;"",Input02!BR166,"")</f>
        <v/>
      </c>
      <c r="U174" s="302" t="str">
        <f>IF(Input02!BS166&lt;&gt;"",Input02!BS166,"")</f>
        <v/>
      </c>
      <c r="V174" s="302" t="str">
        <f>IF(Input02!BT166&lt;&gt;"",Input02!BT166,"")</f>
        <v/>
      </c>
      <c r="W174" s="302" t="str">
        <f>IF(Input02!BU166&lt;&gt;"",Input02!BU166,"")</f>
        <v/>
      </c>
    </row>
    <row r="175" spans="1:23" x14ac:dyDescent="0.35">
      <c r="A175" s="300">
        <f>IF(Input02!A167&lt;&gt;"",Input02!A167,"")</f>
        <v>162</v>
      </c>
      <c r="B175" s="292" t="str">
        <f>IF(Input02!B167&lt;&gt;"",Input02!B167,"")</f>
        <v/>
      </c>
      <c r="C175" s="300" t="str">
        <f>IF(Input02!C167&lt;&gt;"",Input02!C167,"")</f>
        <v/>
      </c>
      <c r="D175" s="304" t="str">
        <f>IF(Input02!BB167&lt;&gt;"",Input02!BB167,"")</f>
        <v/>
      </c>
      <c r="E175" s="304" t="str">
        <f>IF(Input02!BC167&lt;&gt;"",Input02!BC167,"")</f>
        <v/>
      </c>
      <c r="F175" s="304" t="str">
        <f>IF(Input02!BD167&lt;&gt;"",Input02!BD167,"")</f>
        <v/>
      </c>
      <c r="G175" s="304" t="str">
        <f>IF(Input02!BE167&lt;&gt;"",Input02!BE167,"")</f>
        <v/>
      </c>
      <c r="H175" s="304" t="str">
        <f>IF(Input02!BF167&lt;&gt;"",Input02!BF167,"")</f>
        <v/>
      </c>
      <c r="I175" s="304" t="str">
        <f>IF(Input02!BG167&lt;&gt;"",Input02!BG167,"")</f>
        <v/>
      </c>
      <c r="J175" s="304" t="str">
        <f>IF(Input02!BH167&lt;&gt;"",Input02!BH167,"")</f>
        <v/>
      </c>
      <c r="K175" s="304" t="str">
        <f>IF(Input02!BI167&lt;&gt;"",Input02!BI167,"")</f>
        <v/>
      </c>
      <c r="L175" s="304" t="str">
        <f>IF(Input02!BJ167&lt;&gt;"",Input02!BJ167,"")</f>
        <v/>
      </c>
      <c r="M175" s="304" t="str">
        <f>IF(Input02!BK167&lt;&gt;"",Input02!BK167,"")</f>
        <v/>
      </c>
      <c r="N175" s="304" t="str">
        <f>IF(Input02!BL167&lt;&gt;"",Input02!BL167,"")</f>
        <v/>
      </c>
      <c r="O175" s="304" t="str">
        <f>IF(Input02!BM167&lt;&gt;"",Input02!BM167,"")</f>
        <v/>
      </c>
      <c r="P175" s="304" t="str">
        <f>IF(Input02!BN167&lt;&gt;"",Input02!BN167,"")</f>
        <v/>
      </c>
      <c r="Q175" s="304" t="str">
        <f>IF(Input02!BO167&lt;&gt;"",Input02!BO167,"")</f>
        <v/>
      </c>
      <c r="R175" s="304" t="str">
        <f>IF(Input02!BP167&lt;&gt;"",Input02!BP167,"")</f>
        <v/>
      </c>
      <c r="S175" s="304" t="str">
        <f>IF(Input02!BQ167&lt;&gt;"",Input02!BQ167,"")</f>
        <v/>
      </c>
      <c r="T175" s="304" t="str">
        <f>IF(Input02!BR167&lt;&gt;"",Input02!BR167,"")</f>
        <v/>
      </c>
      <c r="U175" s="304" t="str">
        <f>IF(Input02!BS167&lt;&gt;"",Input02!BS167,"")</f>
        <v/>
      </c>
      <c r="V175" s="304" t="str">
        <f>IF(Input02!BT167&lt;&gt;"",Input02!BT167,"")</f>
        <v/>
      </c>
      <c r="W175" s="304" t="str">
        <f>IF(Input02!BU167&lt;&gt;"",Input02!BU167,"")</f>
        <v/>
      </c>
    </row>
    <row r="176" spans="1:23" x14ac:dyDescent="0.35">
      <c r="A176" s="299">
        <f>IF(Input02!A168&lt;&gt;"",Input02!A168,"")</f>
        <v>163</v>
      </c>
      <c r="B176" s="30" t="str">
        <f>IF(Input02!B168&lt;&gt;"",Input02!B168,"")</f>
        <v/>
      </c>
      <c r="C176" s="299" t="str">
        <f>IF(Input02!C168&lt;&gt;"",Input02!C168,"")</f>
        <v/>
      </c>
      <c r="D176" s="302" t="str">
        <f>IF(Input02!BB168&lt;&gt;"",Input02!BB168,"")</f>
        <v/>
      </c>
      <c r="E176" s="302" t="str">
        <f>IF(Input02!BC168&lt;&gt;"",Input02!BC168,"")</f>
        <v/>
      </c>
      <c r="F176" s="302" t="str">
        <f>IF(Input02!BD168&lt;&gt;"",Input02!BD168,"")</f>
        <v/>
      </c>
      <c r="G176" s="302" t="str">
        <f>IF(Input02!BE168&lt;&gt;"",Input02!BE168,"")</f>
        <v/>
      </c>
      <c r="H176" s="302" t="str">
        <f>IF(Input02!BF168&lt;&gt;"",Input02!BF168,"")</f>
        <v/>
      </c>
      <c r="I176" s="302" t="str">
        <f>IF(Input02!BG168&lt;&gt;"",Input02!BG168,"")</f>
        <v/>
      </c>
      <c r="J176" s="302" t="str">
        <f>IF(Input02!BH168&lt;&gt;"",Input02!BH168,"")</f>
        <v/>
      </c>
      <c r="K176" s="302" t="str">
        <f>IF(Input02!BI168&lt;&gt;"",Input02!BI168,"")</f>
        <v/>
      </c>
      <c r="L176" s="302" t="str">
        <f>IF(Input02!BJ168&lt;&gt;"",Input02!BJ168,"")</f>
        <v/>
      </c>
      <c r="M176" s="302" t="str">
        <f>IF(Input02!BK168&lt;&gt;"",Input02!BK168,"")</f>
        <v/>
      </c>
      <c r="N176" s="302" t="str">
        <f>IF(Input02!BL168&lt;&gt;"",Input02!BL168,"")</f>
        <v/>
      </c>
      <c r="O176" s="302" t="str">
        <f>IF(Input02!BM168&lt;&gt;"",Input02!BM168,"")</f>
        <v/>
      </c>
      <c r="P176" s="302" t="str">
        <f>IF(Input02!BN168&lt;&gt;"",Input02!BN168,"")</f>
        <v/>
      </c>
      <c r="Q176" s="302" t="str">
        <f>IF(Input02!BO168&lt;&gt;"",Input02!BO168,"")</f>
        <v/>
      </c>
      <c r="R176" s="302" t="str">
        <f>IF(Input02!BP168&lt;&gt;"",Input02!BP168,"")</f>
        <v/>
      </c>
      <c r="S176" s="302" t="str">
        <f>IF(Input02!BQ168&lt;&gt;"",Input02!BQ168,"")</f>
        <v/>
      </c>
      <c r="T176" s="302" t="str">
        <f>IF(Input02!BR168&lt;&gt;"",Input02!BR168,"")</f>
        <v/>
      </c>
      <c r="U176" s="302" t="str">
        <f>IF(Input02!BS168&lt;&gt;"",Input02!BS168,"")</f>
        <v/>
      </c>
      <c r="V176" s="302" t="str">
        <f>IF(Input02!BT168&lt;&gt;"",Input02!BT168,"")</f>
        <v/>
      </c>
      <c r="W176" s="302" t="str">
        <f>IF(Input02!BU168&lt;&gt;"",Input02!BU168,"")</f>
        <v/>
      </c>
    </row>
    <row r="177" spans="1:23" x14ac:dyDescent="0.35">
      <c r="A177" s="300">
        <f>IF(Input02!A169&lt;&gt;"",Input02!A169,"")</f>
        <v>164</v>
      </c>
      <c r="B177" s="292" t="str">
        <f>IF(Input02!B169&lt;&gt;"",Input02!B169,"")</f>
        <v/>
      </c>
      <c r="C177" s="300" t="str">
        <f>IF(Input02!C169&lt;&gt;"",Input02!C169,"")</f>
        <v/>
      </c>
      <c r="D177" s="304" t="str">
        <f>IF(Input02!BB169&lt;&gt;"",Input02!BB169,"")</f>
        <v/>
      </c>
      <c r="E177" s="304" t="str">
        <f>IF(Input02!BC169&lt;&gt;"",Input02!BC169,"")</f>
        <v/>
      </c>
      <c r="F177" s="304" t="str">
        <f>IF(Input02!BD169&lt;&gt;"",Input02!BD169,"")</f>
        <v/>
      </c>
      <c r="G177" s="304" t="str">
        <f>IF(Input02!BE169&lt;&gt;"",Input02!BE169,"")</f>
        <v/>
      </c>
      <c r="H177" s="304" t="str">
        <f>IF(Input02!BF169&lt;&gt;"",Input02!BF169,"")</f>
        <v/>
      </c>
      <c r="I177" s="304" t="str">
        <f>IF(Input02!BG169&lt;&gt;"",Input02!BG169,"")</f>
        <v/>
      </c>
      <c r="J177" s="304" t="str">
        <f>IF(Input02!BH169&lt;&gt;"",Input02!BH169,"")</f>
        <v/>
      </c>
      <c r="K177" s="304" t="str">
        <f>IF(Input02!BI169&lt;&gt;"",Input02!BI169,"")</f>
        <v/>
      </c>
      <c r="L177" s="304" t="str">
        <f>IF(Input02!BJ169&lt;&gt;"",Input02!BJ169,"")</f>
        <v/>
      </c>
      <c r="M177" s="304" t="str">
        <f>IF(Input02!BK169&lt;&gt;"",Input02!BK169,"")</f>
        <v/>
      </c>
      <c r="N177" s="304" t="str">
        <f>IF(Input02!BL169&lt;&gt;"",Input02!BL169,"")</f>
        <v/>
      </c>
      <c r="O177" s="304" t="str">
        <f>IF(Input02!BM169&lt;&gt;"",Input02!BM169,"")</f>
        <v/>
      </c>
      <c r="P177" s="304" t="str">
        <f>IF(Input02!BN169&lt;&gt;"",Input02!BN169,"")</f>
        <v/>
      </c>
      <c r="Q177" s="304" t="str">
        <f>IF(Input02!BO169&lt;&gt;"",Input02!BO169,"")</f>
        <v/>
      </c>
      <c r="R177" s="304" t="str">
        <f>IF(Input02!BP169&lt;&gt;"",Input02!BP169,"")</f>
        <v/>
      </c>
      <c r="S177" s="304" t="str">
        <f>IF(Input02!BQ169&lt;&gt;"",Input02!BQ169,"")</f>
        <v/>
      </c>
      <c r="T177" s="304" t="str">
        <f>IF(Input02!BR169&lt;&gt;"",Input02!BR169,"")</f>
        <v/>
      </c>
      <c r="U177" s="304" t="str">
        <f>IF(Input02!BS169&lt;&gt;"",Input02!BS169,"")</f>
        <v/>
      </c>
      <c r="V177" s="304" t="str">
        <f>IF(Input02!BT169&lt;&gt;"",Input02!BT169,"")</f>
        <v/>
      </c>
      <c r="W177" s="304" t="str">
        <f>IF(Input02!BU169&lt;&gt;"",Input02!BU169,"")</f>
        <v/>
      </c>
    </row>
    <row r="178" spans="1:23" x14ac:dyDescent="0.35">
      <c r="A178" s="299">
        <f>IF(Input02!A170&lt;&gt;"",Input02!A170,"")</f>
        <v>165</v>
      </c>
      <c r="B178" s="30" t="str">
        <f>IF(Input02!B170&lt;&gt;"",Input02!B170,"")</f>
        <v/>
      </c>
      <c r="C178" s="299" t="str">
        <f>IF(Input02!C170&lt;&gt;"",Input02!C170,"")</f>
        <v/>
      </c>
      <c r="D178" s="302" t="str">
        <f>IF(Input02!BB170&lt;&gt;"",Input02!BB170,"")</f>
        <v/>
      </c>
      <c r="E178" s="302" t="str">
        <f>IF(Input02!BC170&lt;&gt;"",Input02!BC170,"")</f>
        <v/>
      </c>
      <c r="F178" s="302" t="str">
        <f>IF(Input02!BD170&lt;&gt;"",Input02!BD170,"")</f>
        <v/>
      </c>
      <c r="G178" s="302" t="str">
        <f>IF(Input02!BE170&lt;&gt;"",Input02!BE170,"")</f>
        <v/>
      </c>
      <c r="H178" s="302" t="str">
        <f>IF(Input02!BF170&lt;&gt;"",Input02!BF170,"")</f>
        <v/>
      </c>
      <c r="I178" s="302" t="str">
        <f>IF(Input02!BG170&lt;&gt;"",Input02!BG170,"")</f>
        <v/>
      </c>
      <c r="J178" s="302" t="str">
        <f>IF(Input02!BH170&lt;&gt;"",Input02!BH170,"")</f>
        <v/>
      </c>
      <c r="K178" s="302" t="str">
        <f>IF(Input02!BI170&lt;&gt;"",Input02!BI170,"")</f>
        <v/>
      </c>
      <c r="L178" s="302" t="str">
        <f>IF(Input02!BJ170&lt;&gt;"",Input02!BJ170,"")</f>
        <v/>
      </c>
      <c r="M178" s="302" t="str">
        <f>IF(Input02!BK170&lt;&gt;"",Input02!BK170,"")</f>
        <v/>
      </c>
      <c r="N178" s="302" t="str">
        <f>IF(Input02!BL170&lt;&gt;"",Input02!BL170,"")</f>
        <v/>
      </c>
      <c r="O178" s="302" t="str">
        <f>IF(Input02!BM170&lt;&gt;"",Input02!BM170,"")</f>
        <v/>
      </c>
      <c r="P178" s="302" t="str">
        <f>IF(Input02!BN170&lt;&gt;"",Input02!BN170,"")</f>
        <v/>
      </c>
      <c r="Q178" s="302" t="str">
        <f>IF(Input02!BO170&lt;&gt;"",Input02!BO170,"")</f>
        <v/>
      </c>
      <c r="R178" s="302" t="str">
        <f>IF(Input02!BP170&lt;&gt;"",Input02!BP170,"")</f>
        <v/>
      </c>
      <c r="S178" s="302" t="str">
        <f>IF(Input02!BQ170&lt;&gt;"",Input02!BQ170,"")</f>
        <v/>
      </c>
      <c r="T178" s="302" t="str">
        <f>IF(Input02!BR170&lt;&gt;"",Input02!BR170,"")</f>
        <v/>
      </c>
      <c r="U178" s="302" t="str">
        <f>IF(Input02!BS170&lt;&gt;"",Input02!BS170,"")</f>
        <v/>
      </c>
      <c r="V178" s="302" t="str">
        <f>IF(Input02!BT170&lt;&gt;"",Input02!BT170,"")</f>
        <v/>
      </c>
      <c r="W178" s="302" t="str">
        <f>IF(Input02!BU170&lt;&gt;"",Input02!BU170,"")</f>
        <v/>
      </c>
    </row>
    <row r="179" spans="1:23" x14ac:dyDescent="0.35">
      <c r="A179" s="300">
        <f>IF(Input02!A171&lt;&gt;"",Input02!A171,"")</f>
        <v>166</v>
      </c>
      <c r="B179" s="292" t="str">
        <f>IF(Input02!B171&lt;&gt;"",Input02!B171,"")</f>
        <v/>
      </c>
      <c r="C179" s="300" t="str">
        <f>IF(Input02!C171&lt;&gt;"",Input02!C171,"")</f>
        <v/>
      </c>
      <c r="D179" s="304" t="str">
        <f>IF(Input02!BB171&lt;&gt;"",Input02!BB171,"")</f>
        <v/>
      </c>
      <c r="E179" s="304" t="str">
        <f>IF(Input02!BC171&lt;&gt;"",Input02!BC171,"")</f>
        <v/>
      </c>
      <c r="F179" s="304" t="str">
        <f>IF(Input02!BD171&lt;&gt;"",Input02!BD171,"")</f>
        <v/>
      </c>
      <c r="G179" s="304" t="str">
        <f>IF(Input02!BE171&lt;&gt;"",Input02!BE171,"")</f>
        <v/>
      </c>
      <c r="H179" s="304" t="str">
        <f>IF(Input02!BF171&lt;&gt;"",Input02!BF171,"")</f>
        <v/>
      </c>
      <c r="I179" s="304" t="str">
        <f>IF(Input02!BG171&lt;&gt;"",Input02!BG171,"")</f>
        <v/>
      </c>
      <c r="J179" s="304" t="str">
        <f>IF(Input02!BH171&lt;&gt;"",Input02!BH171,"")</f>
        <v/>
      </c>
      <c r="K179" s="304" t="str">
        <f>IF(Input02!BI171&lt;&gt;"",Input02!BI171,"")</f>
        <v/>
      </c>
      <c r="L179" s="304" t="str">
        <f>IF(Input02!BJ171&lt;&gt;"",Input02!BJ171,"")</f>
        <v/>
      </c>
      <c r="M179" s="304" t="str">
        <f>IF(Input02!BK171&lt;&gt;"",Input02!BK171,"")</f>
        <v/>
      </c>
      <c r="N179" s="304" t="str">
        <f>IF(Input02!BL171&lt;&gt;"",Input02!BL171,"")</f>
        <v/>
      </c>
      <c r="O179" s="304" t="str">
        <f>IF(Input02!BM171&lt;&gt;"",Input02!BM171,"")</f>
        <v/>
      </c>
      <c r="P179" s="304" t="str">
        <f>IF(Input02!BN171&lt;&gt;"",Input02!BN171,"")</f>
        <v/>
      </c>
      <c r="Q179" s="304" t="str">
        <f>IF(Input02!BO171&lt;&gt;"",Input02!BO171,"")</f>
        <v/>
      </c>
      <c r="R179" s="304" t="str">
        <f>IF(Input02!BP171&lt;&gt;"",Input02!BP171,"")</f>
        <v/>
      </c>
      <c r="S179" s="304" t="str">
        <f>IF(Input02!BQ171&lt;&gt;"",Input02!BQ171,"")</f>
        <v/>
      </c>
      <c r="T179" s="304" t="str">
        <f>IF(Input02!BR171&lt;&gt;"",Input02!BR171,"")</f>
        <v/>
      </c>
      <c r="U179" s="304" t="str">
        <f>IF(Input02!BS171&lt;&gt;"",Input02!BS171,"")</f>
        <v/>
      </c>
      <c r="V179" s="304" t="str">
        <f>IF(Input02!BT171&lt;&gt;"",Input02!BT171,"")</f>
        <v/>
      </c>
      <c r="W179" s="304" t="str">
        <f>IF(Input02!BU171&lt;&gt;"",Input02!BU171,"")</f>
        <v/>
      </c>
    </row>
    <row r="180" spans="1:23" x14ac:dyDescent="0.35">
      <c r="A180" s="299">
        <f>IF(Input02!A172&lt;&gt;"",Input02!A172,"")</f>
        <v>167</v>
      </c>
      <c r="B180" s="30" t="str">
        <f>IF(Input02!B172&lt;&gt;"",Input02!B172,"")</f>
        <v/>
      </c>
      <c r="C180" s="299" t="str">
        <f>IF(Input02!C172&lt;&gt;"",Input02!C172,"")</f>
        <v/>
      </c>
      <c r="D180" s="302" t="str">
        <f>IF(Input02!BB172&lt;&gt;"",Input02!BB172,"")</f>
        <v/>
      </c>
      <c r="E180" s="302" t="str">
        <f>IF(Input02!BC172&lt;&gt;"",Input02!BC172,"")</f>
        <v/>
      </c>
      <c r="F180" s="302" t="str">
        <f>IF(Input02!BD172&lt;&gt;"",Input02!BD172,"")</f>
        <v/>
      </c>
      <c r="G180" s="302" t="str">
        <f>IF(Input02!BE172&lt;&gt;"",Input02!BE172,"")</f>
        <v/>
      </c>
      <c r="H180" s="302" t="str">
        <f>IF(Input02!BF172&lt;&gt;"",Input02!BF172,"")</f>
        <v/>
      </c>
      <c r="I180" s="302" t="str">
        <f>IF(Input02!BG172&lt;&gt;"",Input02!BG172,"")</f>
        <v/>
      </c>
      <c r="J180" s="302" t="str">
        <f>IF(Input02!BH172&lt;&gt;"",Input02!BH172,"")</f>
        <v/>
      </c>
      <c r="K180" s="302" t="str">
        <f>IF(Input02!BI172&lt;&gt;"",Input02!BI172,"")</f>
        <v/>
      </c>
      <c r="L180" s="302" t="str">
        <f>IF(Input02!BJ172&lt;&gt;"",Input02!BJ172,"")</f>
        <v/>
      </c>
      <c r="M180" s="302" t="str">
        <f>IF(Input02!BK172&lt;&gt;"",Input02!BK172,"")</f>
        <v/>
      </c>
      <c r="N180" s="302" t="str">
        <f>IF(Input02!BL172&lt;&gt;"",Input02!BL172,"")</f>
        <v/>
      </c>
      <c r="O180" s="302" t="str">
        <f>IF(Input02!BM172&lt;&gt;"",Input02!BM172,"")</f>
        <v/>
      </c>
      <c r="P180" s="302" t="str">
        <f>IF(Input02!BN172&lt;&gt;"",Input02!BN172,"")</f>
        <v/>
      </c>
      <c r="Q180" s="302" t="str">
        <f>IF(Input02!BO172&lt;&gt;"",Input02!BO172,"")</f>
        <v/>
      </c>
      <c r="R180" s="302" t="str">
        <f>IF(Input02!BP172&lt;&gt;"",Input02!BP172,"")</f>
        <v/>
      </c>
      <c r="S180" s="302" t="str">
        <f>IF(Input02!BQ172&lt;&gt;"",Input02!BQ172,"")</f>
        <v/>
      </c>
      <c r="T180" s="302" t="str">
        <f>IF(Input02!BR172&lt;&gt;"",Input02!BR172,"")</f>
        <v/>
      </c>
      <c r="U180" s="302" t="str">
        <f>IF(Input02!BS172&lt;&gt;"",Input02!BS172,"")</f>
        <v/>
      </c>
      <c r="V180" s="302" t="str">
        <f>IF(Input02!BT172&lt;&gt;"",Input02!BT172,"")</f>
        <v/>
      </c>
      <c r="W180" s="302" t="str">
        <f>IF(Input02!BU172&lt;&gt;"",Input02!BU172,"")</f>
        <v/>
      </c>
    </row>
    <row r="181" spans="1:23" x14ac:dyDescent="0.35">
      <c r="A181" s="300">
        <f>IF(Input02!A173&lt;&gt;"",Input02!A173,"")</f>
        <v>168</v>
      </c>
      <c r="B181" s="292" t="str">
        <f>IF(Input02!B173&lt;&gt;"",Input02!B173,"")</f>
        <v/>
      </c>
      <c r="C181" s="300" t="str">
        <f>IF(Input02!C173&lt;&gt;"",Input02!C173,"")</f>
        <v/>
      </c>
      <c r="D181" s="304" t="str">
        <f>IF(Input02!BB173&lt;&gt;"",Input02!BB173,"")</f>
        <v/>
      </c>
      <c r="E181" s="304" t="str">
        <f>IF(Input02!BC173&lt;&gt;"",Input02!BC173,"")</f>
        <v/>
      </c>
      <c r="F181" s="304" t="str">
        <f>IF(Input02!BD173&lt;&gt;"",Input02!BD173,"")</f>
        <v/>
      </c>
      <c r="G181" s="304" t="str">
        <f>IF(Input02!BE173&lt;&gt;"",Input02!BE173,"")</f>
        <v/>
      </c>
      <c r="H181" s="304" t="str">
        <f>IF(Input02!BF173&lt;&gt;"",Input02!BF173,"")</f>
        <v/>
      </c>
      <c r="I181" s="304" t="str">
        <f>IF(Input02!BG173&lt;&gt;"",Input02!BG173,"")</f>
        <v/>
      </c>
      <c r="J181" s="304" t="str">
        <f>IF(Input02!BH173&lt;&gt;"",Input02!BH173,"")</f>
        <v/>
      </c>
      <c r="K181" s="304" t="str">
        <f>IF(Input02!BI173&lt;&gt;"",Input02!BI173,"")</f>
        <v/>
      </c>
      <c r="L181" s="304" t="str">
        <f>IF(Input02!BJ173&lt;&gt;"",Input02!BJ173,"")</f>
        <v/>
      </c>
      <c r="M181" s="304" t="str">
        <f>IF(Input02!BK173&lt;&gt;"",Input02!BK173,"")</f>
        <v/>
      </c>
      <c r="N181" s="304" t="str">
        <f>IF(Input02!BL173&lt;&gt;"",Input02!BL173,"")</f>
        <v/>
      </c>
      <c r="O181" s="304" t="str">
        <f>IF(Input02!BM173&lt;&gt;"",Input02!BM173,"")</f>
        <v/>
      </c>
      <c r="P181" s="304" t="str">
        <f>IF(Input02!BN173&lt;&gt;"",Input02!BN173,"")</f>
        <v/>
      </c>
      <c r="Q181" s="304" t="str">
        <f>IF(Input02!BO173&lt;&gt;"",Input02!BO173,"")</f>
        <v/>
      </c>
      <c r="R181" s="304" t="str">
        <f>IF(Input02!BP173&lt;&gt;"",Input02!BP173,"")</f>
        <v/>
      </c>
      <c r="S181" s="304" t="str">
        <f>IF(Input02!BQ173&lt;&gt;"",Input02!BQ173,"")</f>
        <v/>
      </c>
      <c r="T181" s="304" t="str">
        <f>IF(Input02!BR173&lt;&gt;"",Input02!BR173,"")</f>
        <v/>
      </c>
      <c r="U181" s="304" t="str">
        <f>IF(Input02!BS173&lt;&gt;"",Input02!BS173,"")</f>
        <v/>
      </c>
      <c r="V181" s="304" t="str">
        <f>IF(Input02!BT173&lt;&gt;"",Input02!BT173,"")</f>
        <v/>
      </c>
      <c r="W181" s="304" t="str">
        <f>IF(Input02!BU173&lt;&gt;"",Input02!BU173,"")</f>
        <v/>
      </c>
    </row>
    <row r="182" spans="1:23" x14ac:dyDescent="0.35">
      <c r="A182" s="299">
        <f>IF(Input02!A174&lt;&gt;"",Input02!A174,"")</f>
        <v>169</v>
      </c>
      <c r="B182" s="30" t="str">
        <f>IF(Input02!B174&lt;&gt;"",Input02!B174,"")</f>
        <v/>
      </c>
      <c r="C182" s="299" t="str">
        <f>IF(Input02!C174&lt;&gt;"",Input02!C174,"")</f>
        <v/>
      </c>
      <c r="D182" s="302" t="str">
        <f>IF(Input02!BB174&lt;&gt;"",Input02!BB174,"")</f>
        <v/>
      </c>
      <c r="E182" s="302" t="str">
        <f>IF(Input02!BC174&lt;&gt;"",Input02!BC174,"")</f>
        <v/>
      </c>
      <c r="F182" s="302" t="str">
        <f>IF(Input02!BD174&lt;&gt;"",Input02!BD174,"")</f>
        <v/>
      </c>
      <c r="G182" s="302" t="str">
        <f>IF(Input02!BE174&lt;&gt;"",Input02!BE174,"")</f>
        <v/>
      </c>
      <c r="H182" s="302" t="str">
        <f>IF(Input02!BF174&lt;&gt;"",Input02!BF174,"")</f>
        <v/>
      </c>
      <c r="I182" s="302" t="str">
        <f>IF(Input02!BG174&lt;&gt;"",Input02!BG174,"")</f>
        <v/>
      </c>
      <c r="J182" s="302" t="str">
        <f>IF(Input02!BH174&lt;&gt;"",Input02!BH174,"")</f>
        <v/>
      </c>
      <c r="K182" s="302" t="str">
        <f>IF(Input02!BI174&lt;&gt;"",Input02!BI174,"")</f>
        <v/>
      </c>
      <c r="L182" s="302" t="str">
        <f>IF(Input02!BJ174&lt;&gt;"",Input02!BJ174,"")</f>
        <v/>
      </c>
      <c r="M182" s="302" t="str">
        <f>IF(Input02!BK174&lt;&gt;"",Input02!BK174,"")</f>
        <v/>
      </c>
      <c r="N182" s="302" t="str">
        <f>IF(Input02!BL174&lt;&gt;"",Input02!BL174,"")</f>
        <v/>
      </c>
      <c r="O182" s="302" t="str">
        <f>IF(Input02!BM174&lt;&gt;"",Input02!BM174,"")</f>
        <v/>
      </c>
      <c r="P182" s="302" t="str">
        <f>IF(Input02!BN174&lt;&gt;"",Input02!BN174,"")</f>
        <v/>
      </c>
      <c r="Q182" s="302" t="str">
        <f>IF(Input02!BO174&lt;&gt;"",Input02!BO174,"")</f>
        <v/>
      </c>
      <c r="R182" s="302" t="str">
        <f>IF(Input02!BP174&lt;&gt;"",Input02!BP174,"")</f>
        <v/>
      </c>
      <c r="S182" s="302" t="str">
        <f>IF(Input02!BQ174&lt;&gt;"",Input02!BQ174,"")</f>
        <v/>
      </c>
      <c r="T182" s="302" t="str">
        <f>IF(Input02!BR174&lt;&gt;"",Input02!BR174,"")</f>
        <v/>
      </c>
      <c r="U182" s="302" t="str">
        <f>IF(Input02!BS174&lt;&gt;"",Input02!BS174,"")</f>
        <v/>
      </c>
      <c r="V182" s="302" t="str">
        <f>IF(Input02!BT174&lt;&gt;"",Input02!BT174,"")</f>
        <v/>
      </c>
      <c r="W182" s="302" t="str">
        <f>IF(Input02!BU174&lt;&gt;"",Input02!BU174,"")</f>
        <v/>
      </c>
    </row>
    <row r="183" spans="1:23" x14ac:dyDescent="0.35">
      <c r="A183" s="300">
        <f>IF(Input02!A175&lt;&gt;"",Input02!A175,"")</f>
        <v>170</v>
      </c>
      <c r="B183" s="292" t="str">
        <f>IF(Input02!B175&lt;&gt;"",Input02!B175,"")</f>
        <v/>
      </c>
      <c r="C183" s="300" t="str">
        <f>IF(Input02!C175&lt;&gt;"",Input02!C175,"")</f>
        <v/>
      </c>
      <c r="D183" s="304" t="str">
        <f>IF(Input02!BB175&lt;&gt;"",Input02!BB175,"")</f>
        <v/>
      </c>
      <c r="E183" s="304" t="str">
        <f>IF(Input02!BC175&lt;&gt;"",Input02!BC175,"")</f>
        <v/>
      </c>
      <c r="F183" s="304" t="str">
        <f>IF(Input02!BD175&lt;&gt;"",Input02!BD175,"")</f>
        <v/>
      </c>
      <c r="G183" s="304" t="str">
        <f>IF(Input02!BE175&lt;&gt;"",Input02!BE175,"")</f>
        <v/>
      </c>
      <c r="H183" s="304" t="str">
        <f>IF(Input02!BF175&lt;&gt;"",Input02!BF175,"")</f>
        <v/>
      </c>
      <c r="I183" s="304" t="str">
        <f>IF(Input02!BG175&lt;&gt;"",Input02!BG175,"")</f>
        <v/>
      </c>
      <c r="J183" s="304" t="str">
        <f>IF(Input02!BH175&lt;&gt;"",Input02!BH175,"")</f>
        <v/>
      </c>
      <c r="K183" s="304" t="str">
        <f>IF(Input02!BI175&lt;&gt;"",Input02!BI175,"")</f>
        <v/>
      </c>
      <c r="L183" s="304" t="str">
        <f>IF(Input02!BJ175&lt;&gt;"",Input02!BJ175,"")</f>
        <v/>
      </c>
      <c r="M183" s="304" t="str">
        <f>IF(Input02!BK175&lt;&gt;"",Input02!BK175,"")</f>
        <v/>
      </c>
      <c r="N183" s="304" t="str">
        <f>IF(Input02!BL175&lt;&gt;"",Input02!BL175,"")</f>
        <v/>
      </c>
      <c r="O183" s="304" t="str">
        <f>IF(Input02!BM175&lt;&gt;"",Input02!BM175,"")</f>
        <v/>
      </c>
      <c r="P183" s="304" t="str">
        <f>IF(Input02!BN175&lt;&gt;"",Input02!BN175,"")</f>
        <v/>
      </c>
      <c r="Q183" s="304" t="str">
        <f>IF(Input02!BO175&lt;&gt;"",Input02!BO175,"")</f>
        <v/>
      </c>
      <c r="R183" s="304" t="str">
        <f>IF(Input02!BP175&lt;&gt;"",Input02!BP175,"")</f>
        <v/>
      </c>
      <c r="S183" s="304" t="str">
        <f>IF(Input02!BQ175&lt;&gt;"",Input02!BQ175,"")</f>
        <v/>
      </c>
      <c r="T183" s="304" t="str">
        <f>IF(Input02!BR175&lt;&gt;"",Input02!BR175,"")</f>
        <v/>
      </c>
      <c r="U183" s="304" t="str">
        <f>IF(Input02!BS175&lt;&gt;"",Input02!BS175,"")</f>
        <v/>
      </c>
      <c r="V183" s="304" t="str">
        <f>IF(Input02!BT175&lt;&gt;"",Input02!BT175,"")</f>
        <v/>
      </c>
      <c r="W183" s="304" t="str">
        <f>IF(Input02!BU175&lt;&gt;"",Input02!BU175,"")</f>
        <v/>
      </c>
    </row>
    <row r="184" spans="1:23" x14ac:dyDescent="0.35">
      <c r="A184" s="299">
        <f>IF(Input02!A176&lt;&gt;"",Input02!A176,"")</f>
        <v>171</v>
      </c>
      <c r="B184" s="30" t="str">
        <f>IF(Input02!B176&lt;&gt;"",Input02!B176,"")</f>
        <v/>
      </c>
      <c r="C184" s="299" t="str">
        <f>IF(Input02!C176&lt;&gt;"",Input02!C176,"")</f>
        <v/>
      </c>
      <c r="D184" s="302" t="str">
        <f>IF(Input02!BB176&lt;&gt;"",Input02!BB176,"")</f>
        <v/>
      </c>
      <c r="E184" s="302" t="str">
        <f>IF(Input02!BC176&lt;&gt;"",Input02!BC176,"")</f>
        <v/>
      </c>
      <c r="F184" s="302" t="str">
        <f>IF(Input02!BD176&lt;&gt;"",Input02!BD176,"")</f>
        <v/>
      </c>
      <c r="G184" s="302" t="str">
        <f>IF(Input02!BE176&lt;&gt;"",Input02!BE176,"")</f>
        <v/>
      </c>
      <c r="H184" s="302" t="str">
        <f>IF(Input02!BF176&lt;&gt;"",Input02!BF176,"")</f>
        <v/>
      </c>
      <c r="I184" s="302" t="str">
        <f>IF(Input02!BG176&lt;&gt;"",Input02!BG176,"")</f>
        <v/>
      </c>
      <c r="J184" s="302" t="str">
        <f>IF(Input02!BH176&lt;&gt;"",Input02!BH176,"")</f>
        <v/>
      </c>
      <c r="K184" s="302" t="str">
        <f>IF(Input02!BI176&lt;&gt;"",Input02!BI176,"")</f>
        <v/>
      </c>
      <c r="L184" s="302" t="str">
        <f>IF(Input02!BJ176&lt;&gt;"",Input02!BJ176,"")</f>
        <v/>
      </c>
      <c r="M184" s="302" t="str">
        <f>IF(Input02!BK176&lt;&gt;"",Input02!BK176,"")</f>
        <v/>
      </c>
      <c r="N184" s="302" t="str">
        <f>IF(Input02!BL176&lt;&gt;"",Input02!BL176,"")</f>
        <v/>
      </c>
      <c r="O184" s="302" t="str">
        <f>IF(Input02!BM176&lt;&gt;"",Input02!BM176,"")</f>
        <v/>
      </c>
      <c r="P184" s="302" t="str">
        <f>IF(Input02!BN176&lt;&gt;"",Input02!BN176,"")</f>
        <v/>
      </c>
      <c r="Q184" s="302" t="str">
        <f>IF(Input02!BO176&lt;&gt;"",Input02!BO176,"")</f>
        <v/>
      </c>
      <c r="R184" s="302" t="str">
        <f>IF(Input02!BP176&lt;&gt;"",Input02!BP176,"")</f>
        <v/>
      </c>
      <c r="S184" s="302" t="str">
        <f>IF(Input02!BQ176&lt;&gt;"",Input02!BQ176,"")</f>
        <v/>
      </c>
      <c r="T184" s="302" t="str">
        <f>IF(Input02!BR176&lt;&gt;"",Input02!BR176,"")</f>
        <v/>
      </c>
      <c r="U184" s="302" t="str">
        <f>IF(Input02!BS176&lt;&gt;"",Input02!BS176,"")</f>
        <v/>
      </c>
      <c r="V184" s="302" t="str">
        <f>IF(Input02!BT176&lt;&gt;"",Input02!BT176,"")</f>
        <v/>
      </c>
      <c r="W184" s="302" t="str">
        <f>IF(Input02!BU176&lt;&gt;"",Input02!BU176,"")</f>
        <v/>
      </c>
    </row>
    <row r="185" spans="1:23" x14ac:dyDescent="0.35">
      <c r="A185" s="300">
        <f>IF(Input02!A177&lt;&gt;"",Input02!A177,"")</f>
        <v>172</v>
      </c>
      <c r="B185" s="292" t="str">
        <f>IF(Input02!B177&lt;&gt;"",Input02!B177,"")</f>
        <v/>
      </c>
      <c r="C185" s="300" t="str">
        <f>IF(Input02!C177&lt;&gt;"",Input02!C177,"")</f>
        <v/>
      </c>
      <c r="D185" s="304" t="str">
        <f>IF(Input02!BB177&lt;&gt;"",Input02!BB177,"")</f>
        <v/>
      </c>
      <c r="E185" s="304" t="str">
        <f>IF(Input02!BC177&lt;&gt;"",Input02!BC177,"")</f>
        <v/>
      </c>
      <c r="F185" s="304" t="str">
        <f>IF(Input02!BD177&lt;&gt;"",Input02!BD177,"")</f>
        <v/>
      </c>
      <c r="G185" s="304" t="str">
        <f>IF(Input02!BE177&lt;&gt;"",Input02!BE177,"")</f>
        <v/>
      </c>
      <c r="H185" s="304" t="str">
        <f>IF(Input02!BF177&lt;&gt;"",Input02!BF177,"")</f>
        <v/>
      </c>
      <c r="I185" s="304" t="str">
        <f>IF(Input02!BG177&lt;&gt;"",Input02!BG177,"")</f>
        <v/>
      </c>
      <c r="J185" s="304" t="str">
        <f>IF(Input02!BH177&lt;&gt;"",Input02!BH177,"")</f>
        <v/>
      </c>
      <c r="K185" s="304" t="str">
        <f>IF(Input02!BI177&lt;&gt;"",Input02!BI177,"")</f>
        <v/>
      </c>
      <c r="L185" s="304" t="str">
        <f>IF(Input02!BJ177&lt;&gt;"",Input02!BJ177,"")</f>
        <v/>
      </c>
      <c r="M185" s="304" t="str">
        <f>IF(Input02!BK177&lt;&gt;"",Input02!BK177,"")</f>
        <v/>
      </c>
      <c r="N185" s="304" t="str">
        <f>IF(Input02!BL177&lt;&gt;"",Input02!BL177,"")</f>
        <v/>
      </c>
      <c r="O185" s="304" t="str">
        <f>IF(Input02!BM177&lt;&gt;"",Input02!BM177,"")</f>
        <v/>
      </c>
      <c r="P185" s="304" t="str">
        <f>IF(Input02!BN177&lt;&gt;"",Input02!BN177,"")</f>
        <v/>
      </c>
      <c r="Q185" s="304" t="str">
        <f>IF(Input02!BO177&lt;&gt;"",Input02!BO177,"")</f>
        <v/>
      </c>
      <c r="R185" s="304" t="str">
        <f>IF(Input02!BP177&lt;&gt;"",Input02!BP177,"")</f>
        <v/>
      </c>
      <c r="S185" s="304" t="str">
        <f>IF(Input02!BQ177&lt;&gt;"",Input02!BQ177,"")</f>
        <v/>
      </c>
      <c r="T185" s="304" t="str">
        <f>IF(Input02!BR177&lt;&gt;"",Input02!BR177,"")</f>
        <v/>
      </c>
      <c r="U185" s="304" t="str">
        <f>IF(Input02!BS177&lt;&gt;"",Input02!BS177,"")</f>
        <v/>
      </c>
      <c r="V185" s="304" t="str">
        <f>IF(Input02!BT177&lt;&gt;"",Input02!BT177,"")</f>
        <v/>
      </c>
      <c r="W185" s="304" t="str">
        <f>IF(Input02!BU177&lt;&gt;"",Input02!BU177,"")</f>
        <v/>
      </c>
    </row>
    <row r="186" spans="1:23" x14ac:dyDescent="0.35">
      <c r="A186" s="299">
        <f>IF(Input02!A178&lt;&gt;"",Input02!A178,"")</f>
        <v>173</v>
      </c>
      <c r="B186" s="30" t="str">
        <f>IF(Input02!B178&lt;&gt;"",Input02!B178,"")</f>
        <v/>
      </c>
      <c r="C186" s="299" t="str">
        <f>IF(Input02!C178&lt;&gt;"",Input02!C178,"")</f>
        <v/>
      </c>
      <c r="D186" s="302" t="str">
        <f>IF(Input02!BB178&lt;&gt;"",Input02!BB178,"")</f>
        <v/>
      </c>
      <c r="E186" s="302" t="str">
        <f>IF(Input02!BC178&lt;&gt;"",Input02!BC178,"")</f>
        <v/>
      </c>
      <c r="F186" s="302" t="str">
        <f>IF(Input02!BD178&lt;&gt;"",Input02!BD178,"")</f>
        <v/>
      </c>
      <c r="G186" s="302" t="str">
        <f>IF(Input02!BE178&lt;&gt;"",Input02!BE178,"")</f>
        <v/>
      </c>
      <c r="H186" s="302" t="str">
        <f>IF(Input02!BF178&lt;&gt;"",Input02!BF178,"")</f>
        <v/>
      </c>
      <c r="I186" s="302" t="str">
        <f>IF(Input02!BG178&lt;&gt;"",Input02!BG178,"")</f>
        <v/>
      </c>
      <c r="J186" s="302" t="str">
        <f>IF(Input02!BH178&lt;&gt;"",Input02!BH178,"")</f>
        <v/>
      </c>
      <c r="K186" s="302" t="str">
        <f>IF(Input02!BI178&lt;&gt;"",Input02!BI178,"")</f>
        <v/>
      </c>
      <c r="L186" s="302" t="str">
        <f>IF(Input02!BJ178&lt;&gt;"",Input02!BJ178,"")</f>
        <v/>
      </c>
      <c r="M186" s="302" t="str">
        <f>IF(Input02!BK178&lt;&gt;"",Input02!BK178,"")</f>
        <v/>
      </c>
      <c r="N186" s="302" t="str">
        <f>IF(Input02!BL178&lt;&gt;"",Input02!BL178,"")</f>
        <v/>
      </c>
      <c r="O186" s="302" t="str">
        <f>IF(Input02!BM178&lt;&gt;"",Input02!BM178,"")</f>
        <v/>
      </c>
      <c r="P186" s="302" t="str">
        <f>IF(Input02!BN178&lt;&gt;"",Input02!BN178,"")</f>
        <v/>
      </c>
      <c r="Q186" s="302" t="str">
        <f>IF(Input02!BO178&lt;&gt;"",Input02!BO178,"")</f>
        <v/>
      </c>
      <c r="R186" s="302" t="str">
        <f>IF(Input02!BP178&lt;&gt;"",Input02!BP178,"")</f>
        <v/>
      </c>
      <c r="S186" s="302" t="str">
        <f>IF(Input02!BQ178&lt;&gt;"",Input02!BQ178,"")</f>
        <v/>
      </c>
      <c r="T186" s="302" t="str">
        <f>IF(Input02!BR178&lt;&gt;"",Input02!BR178,"")</f>
        <v/>
      </c>
      <c r="U186" s="302" t="str">
        <f>IF(Input02!BS178&lt;&gt;"",Input02!BS178,"")</f>
        <v/>
      </c>
      <c r="V186" s="302" t="str">
        <f>IF(Input02!BT178&lt;&gt;"",Input02!BT178,"")</f>
        <v/>
      </c>
      <c r="W186" s="302" t="str">
        <f>IF(Input02!BU178&lt;&gt;"",Input02!BU178,"")</f>
        <v/>
      </c>
    </row>
    <row r="187" spans="1:23" x14ac:dyDescent="0.35">
      <c r="A187" s="300">
        <f>IF(Input02!A179&lt;&gt;"",Input02!A179,"")</f>
        <v>174</v>
      </c>
      <c r="B187" s="292" t="str">
        <f>IF(Input02!B179&lt;&gt;"",Input02!B179,"")</f>
        <v/>
      </c>
      <c r="C187" s="300" t="str">
        <f>IF(Input02!C179&lt;&gt;"",Input02!C179,"")</f>
        <v/>
      </c>
      <c r="D187" s="304" t="str">
        <f>IF(Input02!BB179&lt;&gt;"",Input02!BB179,"")</f>
        <v/>
      </c>
      <c r="E187" s="304" t="str">
        <f>IF(Input02!BC179&lt;&gt;"",Input02!BC179,"")</f>
        <v/>
      </c>
      <c r="F187" s="304" t="str">
        <f>IF(Input02!BD179&lt;&gt;"",Input02!BD179,"")</f>
        <v/>
      </c>
      <c r="G187" s="304" t="str">
        <f>IF(Input02!BE179&lt;&gt;"",Input02!BE179,"")</f>
        <v/>
      </c>
      <c r="H187" s="304" t="str">
        <f>IF(Input02!BF179&lt;&gt;"",Input02!BF179,"")</f>
        <v/>
      </c>
      <c r="I187" s="304" t="str">
        <f>IF(Input02!BG179&lt;&gt;"",Input02!BG179,"")</f>
        <v/>
      </c>
      <c r="J187" s="304" t="str">
        <f>IF(Input02!BH179&lt;&gt;"",Input02!BH179,"")</f>
        <v/>
      </c>
      <c r="K187" s="304" t="str">
        <f>IF(Input02!BI179&lt;&gt;"",Input02!BI179,"")</f>
        <v/>
      </c>
      <c r="L187" s="304" t="str">
        <f>IF(Input02!BJ179&lt;&gt;"",Input02!BJ179,"")</f>
        <v/>
      </c>
      <c r="M187" s="304" t="str">
        <f>IF(Input02!BK179&lt;&gt;"",Input02!BK179,"")</f>
        <v/>
      </c>
      <c r="N187" s="304" t="str">
        <f>IF(Input02!BL179&lt;&gt;"",Input02!BL179,"")</f>
        <v/>
      </c>
      <c r="O187" s="304" t="str">
        <f>IF(Input02!BM179&lt;&gt;"",Input02!BM179,"")</f>
        <v/>
      </c>
      <c r="P187" s="304" t="str">
        <f>IF(Input02!BN179&lt;&gt;"",Input02!BN179,"")</f>
        <v/>
      </c>
      <c r="Q187" s="304" t="str">
        <f>IF(Input02!BO179&lt;&gt;"",Input02!BO179,"")</f>
        <v/>
      </c>
      <c r="R187" s="304" t="str">
        <f>IF(Input02!BP179&lt;&gt;"",Input02!BP179,"")</f>
        <v/>
      </c>
      <c r="S187" s="304" t="str">
        <f>IF(Input02!BQ179&lt;&gt;"",Input02!BQ179,"")</f>
        <v/>
      </c>
      <c r="T187" s="304" t="str">
        <f>IF(Input02!BR179&lt;&gt;"",Input02!BR179,"")</f>
        <v/>
      </c>
      <c r="U187" s="304" t="str">
        <f>IF(Input02!BS179&lt;&gt;"",Input02!BS179,"")</f>
        <v/>
      </c>
      <c r="V187" s="304" t="str">
        <f>IF(Input02!BT179&lt;&gt;"",Input02!BT179,"")</f>
        <v/>
      </c>
      <c r="W187" s="304" t="str">
        <f>IF(Input02!BU179&lt;&gt;"",Input02!BU179,"")</f>
        <v/>
      </c>
    </row>
    <row r="188" spans="1:23" x14ac:dyDescent="0.35">
      <c r="A188" s="299">
        <f>IF(Input02!A180&lt;&gt;"",Input02!A180,"")</f>
        <v>175</v>
      </c>
      <c r="B188" s="30" t="str">
        <f>IF(Input02!B180&lt;&gt;"",Input02!B180,"")</f>
        <v/>
      </c>
      <c r="C188" s="299" t="str">
        <f>IF(Input02!C180&lt;&gt;"",Input02!C180,"")</f>
        <v/>
      </c>
      <c r="D188" s="302" t="str">
        <f>IF(Input02!BB180&lt;&gt;"",Input02!BB180,"")</f>
        <v/>
      </c>
      <c r="E188" s="302" t="str">
        <f>IF(Input02!BC180&lt;&gt;"",Input02!BC180,"")</f>
        <v/>
      </c>
      <c r="F188" s="302" t="str">
        <f>IF(Input02!BD180&lt;&gt;"",Input02!BD180,"")</f>
        <v/>
      </c>
      <c r="G188" s="302" t="str">
        <f>IF(Input02!BE180&lt;&gt;"",Input02!BE180,"")</f>
        <v/>
      </c>
      <c r="H188" s="302" t="str">
        <f>IF(Input02!BF180&lt;&gt;"",Input02!BF180,"")</f>
        <v/>
      </c>
      <c r="I188" s="302" t="str">
        <f>IF(Input02!BG180&lt;&gt;"",Input02!BG180,"")</f>
        <v/>
      </c>
      <c r="J188" s="302" t="str">
        <f>IF(Input02!BH180&lt;&gt;"",Input02!BH180,"")</f>
        <v/>
      </c>
      <c r="K188" s="302" t="str">
        <f>IF(Input02!BI180&lt;&gt;"",Input02!BI180,"")</f>
        <v/>
      </c>
      <c r="L188" s="302" t="str">
        <f>IF(Input02!BJ180&lt;&gt;"",Input02!BJ180,"")</f>
        <v/>
      </c>
      <c r="M188" s="302" t="str">
        <f>IF(Input02!BK180&lt;&gt;"",Input02!BK180,"")</f>
        <v/>
      </c>
      <c r="N188" s="302" t="str">
        <f>IF(Input02!BL180&lt;&gt;"",Input02!BL180,"")</f>
        <v/>
      </c>
      <c r="O188" s="302" t="str">
        <f>IF(Input02!BM180&lt;&gt;"",Input02!BM180,"")</f>
        <v/>
      </c>
      <c r="P188" s="302" t="str">
        <f>IF(Input02!BN180&lt;&gt;"",Input02!BN180,"")</f>
        <v/>
      </c>
      <c r="Q188" s="302" t="str">
        <f>IF(Input02!BO180&lt;&gt;"",Input02!BO180,"")</f>
        <v/>
      </c>
      <c r="R188" s="302" t="str">
        <f>IF(Input02!BP180&lt;&gt;"",Input02!BP180,"")</f>
        <v/>
      </c>
      <c r="S188" s="302" t="str">
        <f>IF(Input02!BQ180&lt;&gt;"",Input02!BQ180,"")</f>
        <v/>
      </c>
      <c r="T188" s="302" t="str">
        <f>IF(Input02!BR180&lt;&gt;"",Input02!BR180,"")</f>
        <v/>
      </c>
      <c r="U188" s="302" t="str">
        <f>IF(Input02!BS180&lt;&gt;"",Input02!BS180,"")</f>
        <v/>
      </c>
      <c r="V188" s="302" t="str">
        <f>IF(Input02!BT180&lt;&gt;"",Input02!BT180,"")</f>
        <v/>
      </c>
      <c r="W188" s="302" t="str">
        <f>IF(Input02!BU180&lt;&gt;"",Input02!BU180,"")</f>
        <v/>
      </c>
    </row>
    <row r="189" spans="1:23" x14ac:dyDescent="0.35">
      <c r="A189" s="300">
        <f>IF(Input02!A181&lt;&gt;"",Input02!A181,"")</f>
        <v>176</v>
      </c>
      <c r="B189" s="292" t="str">
        <f>IF(Input02!B181&lt;&gt;"",Input02!B181,"")</f>
        <v/>
      </c>
      <c r="C189" s="300" t="str">
        <f>IF(Input02!C181&lt;&gt;"",Input02!C181,"")</f>
        <v/>
      </c>
      <c r="D189" s="304" t="str">
        <f>IF(Input02!BB181&lt;&gt;"",Input02!BB181,"")</f>
        <v/>
      </c>
      <c r="E189" s="304" t="str">
        <f>IF(Input02!BC181&lt;&gt;"",Input02!BC181,"")</f>
        <v/>
      </c>
      <c r="F189" s="304" t="str">
        <f>IF(Input02!BD181&lt;&gt;"",Input02!BD181,"")</f>
        <v/>
      </c>
      <c r="G189" s="304" t="str">
        <f>IF(Input02!BE181&lt;&gt;"",Input02!BE181,"")</f>
        <v/>
      </c>
      <c r="H189" s="304" t="str">
        <f>IF(Input02!BF181&lt;&gt;"",Input02!BF181,"")</f>
        <v/>
      </c>
      <c r="I189" s="304" t="str">
        <f>IF(Input02!BG181&lt;&gt;"",Input02!BG181,"")</f>
        <v/>
      </c>
      <c r="J189" s="304" t="str">
        <f>IF(Input02!BH181&lt;&gt;"",Input02!BH181,"")</f>
        <v/>
      </c>
      <c r="K189" s="304" t="str">
        <f>IF(Input02!BI181&lt;&gt;"",Input02!BI181,"")</f>
        <v/>
      </c>
      <c r="L189" s="304" t="str">
        <f>IF(Input02!BJ181&lt;&gt;"",Input02!BJ181,"")</f>
        <v/>
      </c>
      <c r="M189" s="304" t="str">
        <f>IF(Input02!BK181&lt;&gt;"",Input02!BK181,"")</f>
        <v/>
      </c>
      <c r="N189" s="304" t="str">
        <f>IF(Input02!BL181&lt;&gt;"",Input02!BL181,"")</f>
        <v/>
      </c>
      <c r="O189" s="304" t="str">
        <f>IF(Input02!BM181&lt;&gt;"",Input02!BM181,"")</f>
        <v/>
      </c>
      <c r="P189" s="304" t="str">
        <f>IF(Input02!BN181&lt;&gt;"",Input02!BN181,"")</f>
        <v/>
      </c>
      <c r="Q189" s="304" t="str">
        <f>IF(Input02!BO181&lt;&gt;"",Input02!BO181,"")</f>
        <v/>
      </c>
      <c r="R189" s="304" t="str">
        <f>IF(Input02!BP181&lt;&gt;"",Input02!BP181,"")</f>
        <v/>
      </c>
      <c r="S189" s="304" t="str">
        <f>IF(Input02!BQ181&lt;&gt;"",Input02!BQ181,"")</f>
        <v/>
      </c>
      <c r="T189" s="304" t="str">
        <f>IF(Input02!BR181&lt;&gt;"",Input02!BR181,"")</f>
        <v/>
      </c>
      <c r="U189" s="304" t="str">
        <f>IF(Input02!BS181&lt;&gt;"",Input02!BS181,"")</f>
        <v/>
      </c>
      <c r="V189" s="304" t="str">
        <f>IF(Input02!BT181&lt;&gt;"",Input02!BT181,"")</f>
        <v/>
      </c>
      <c r="W189" s="304" t="str">
        <f>IF(Input02!BU181&lt;&gt;"",Input02!BU181,"")</f>
        <v/>
      </c>
    </row>
    <row r="190" spans="1:23" x14ac:dyDescent="0.35">
      <c r="A190" s="299">
        <f>IF(Input02!A182&lt;&gt;"",Input02!A182,"")</f>
        <v>177</v>
      </c>
      <c r="B190" s="30" t="str">
        <f>IF(Input02!B182&lt;&gt;"",Input02!B182,"")</f>
        <v/>
      </c>
      <c r="C190" s="299" t="str">
        <f>IF(Input02!C182&lt;&gt;"",Input02!C182,"")</f>
        <v/>
      </c>
      <c r="D190" s="302" t="str">
        <f>IF(Input02!BB182&lt;&gt;"",Input02!BB182,"")</f>
        <v/>
      </c>
      <c r="E190" s="302" t="str">
        <f>IF(Input02!BC182&lt;&gt;"",Input02!BC182,"")</f>
        <v/>
      </c>
      <c r="F190" s="302" t="str">
        <f>IF(Input02!BD182&lt;&gt;"",Input02!BD182,"")</f>
        <v/>
      </c>
      <c r="G190" s="302" t="str">
        <f>IF(Input02!BE182&lt;&gt;"",Input02!BE182,"")</f>
        <v/>
      </c>
      <c r="H190" s="302" t="str">
        <f>IF(Input02!BF182&lt;&gt;"",Input02!BF182,"")</f>
        <v/>
      </c>
      <c r="I190" s="302" t="str">
        <f>IF(Input02!BG182&lt;&gt;"",Input02!BG182,"")</f>
        <v/>
      </c>
      <c r="J190" s="302" t="str">
        <f>IF(Input02!BH182&lt;&gt;"",Input02!BH182,"")</f>
        <v/>
      </c>
      <c r="K190" s="302" t="str">
        <f>IF(Input02!BI182&lt;&gt;"",Input02!BI182,"")</f>
        <v/>
      </c>
      <c r="L190" s="302" t="str">
        <f>IF(Input02!BJ182&lt;&gt;"",Input02!BJ182,"")</f>
        <v/>
      </c>
      <c r="M190" s="302" t="str">
        <f>IF(Input02!BK182&lt;&gt;"",Input02!BK182,"")</f>
        <v/>
      </c>
      <c r="N190" s="302" t="str">
        <f>IF(Input02!BL182&lt;&gt;"",Input02!BL182,"")</f>
        <v/>
      </c>
      <c r="O190" s="302" t="str">
        <f>IF(Input02!BM182&lt;&gt;"",Input02!BM182,"")</f>
        <v/>
      </c>
      <c r="P190" s="302" t="str">
        <f>IF(Input02!BN182&lt;&gt;"",Input02!BN182,"")</f>
        <v/>
      </c>
      <c r="Q190" s="302" t="str">
        <f>IF(Input02!BO182&lt;&gt;"",Input02!BO182,"")</f>
        <v/>
      </c>
      <c r="R190" s="302" t="str">
        <f>IF(Input02!BP182&lt;&gt;"",Input02!BP182,"")</f>
        <v/>
      </c>
      <c r="S190" s="302" t="str">
        <f>IF(Input02!BQ182&lt;&gt;"",Input02!BQ182,"")</f>
        <v/>
      </c>
      <c r="T190" s="302" t="str">
        <f>IF(Input02!BR182&lt;&gt;"",Input02!BR182,"")</f>
        <v/>
      </c>
      <c r="U190" s="302" t="str">
        <f>IF(Input02!BS182&lt;&gt;"",Input02!BS182,"")</f>
        <v/>
      </c>
      <c r="V190" s="302" t="str">
        <f>IF(Input02!BT182&lt;&gt;"",Input02!BT182,"")</f>
        <v/>
      </c>
      <c r="W190" s="302" t="str">
        <f>IF(Input02!BU182&lt;&gt;"",Input02!BU182,"")</f>
        <v/>
      </c>
    </row>
    <row r="191" spans="1:23" x14ac:dyDescent="0.35">
      <c r="A191" s="300">
        <f>IF(Input02!A183&lt;&gt;"",Input02!A183,"")</f>
        <v>178</v>
      </c>
      <c r="B191" s="292" t="str">
        <f>IF(Input02!B183&lt;&gt;"",Input02!B183,"")</f>
        <v/>
      </c>
      <c r="C191" s="300" t="str">
        <f>IF(Input02!C183&lt;&gt;"",Input02!C183,"")</f>
        <v/>
      </c>
      <c r="D191" s="304" t="str">
        <f>IF(Input02!BB183&lt;&gt;"",Input02!BB183,"")</f>
        <v/>
      </c>
      <c r="E191" s="304" t="str">
        <f>IF(Input02!BC183&lt;&gt;"",Input02!BC183,"")</f>
        <v/>
      </c>
      <c r="F191" s="304" t="str">
        <f>IF(Input02!BD183&lt;&gt;"",Input02!BD183,"")</f>
        <v/>
      </c>
      <c r="G191" s="304" t="str">
        <f>IF(Input02!BE183&lt;&gt;"",Input02!BE183,"")</f>
        <v/>
      </c>
      <c r="H191" s="304" t="str">
        <f>IF(Input02!BF183&lt;&gt;"",Input02!BF183,"")</f>
        <v/>
      </c>
      <c r="I191" s="304" t="str">
        <f>IF(Input02!BG183&lt;&gt;"",Input02!BG183,"")</f>
        <v/>
      </c>
      <c r="J191" s="304" t="str">
        <f>IF(Input02!BH183&lt;&gt;"",Input02!BH183,"")</f>
        <v/>
      </c>
      <c r="K191" s="304" t="str">
        <f>IF(Input02!BI183&lt;&gt;"",Input02!BI183,"")</f>
        <v/>
      </c>
      <c r="L191" s="304" t="str">
        <f>IF(Input02!BJ183&lt;&gt;"",Input02!BJ183,"")</f>
        <v/>
      </c>
      <c r="M191" s="304" t="str">
        <f>IF(Input02!BK183&lt;&gt;"",Input02!BK183,"")</f>
        <v/>
      </c>
      <c r="N191" s="304" t="str">
        <f>IF(Input02!BL183&lt;&gt;"",Input02!BL183,"")</f>
        <v/>
      </c>
      <c r="O191" s="304" t="str">
        <f>IF(Input02!BM183&lt;&gt;"",Input02!BM183,"")</f>
        <v/>
      </c>
      <c r="P191" s="304" t="str">
        <f>IF(Input02!BN183&lt;&gt;"",Input02!BN183,"")</f>
        <v/>
      </c>
      <c r="Q191" s="304" t="str">
        <f>IF(Input02!BO183&lt;&gt;"",Input02!BO183,"")</f>
        <v/>
      </c>
      <c r="R191" s="304" t="str">
        <f>IF(Input02!BP183&lt;&gt;"",Input02!BP183,"")</f>
        <v/>
      </c>
      <c r="S191" s="304" t="str">
        <f>IF(Input02!BQ183&lt;&gt;"",Input02!BQ183,"")</f>
        <v/>
      </c>
      <c r="T191" s="304" t="str">
        <f>IF(Input02!BR183&lt;&gt;"",Input02!BR183,"")</f>
        <v/>
      </c>
      <c r="U191" s="304" t="str">
        <f>IF(Input02!BS183&lt;&gt;"",Input02!BS183,"")</f>
        <v/>
      </c>
      <c r="V191" s="304" t="str">
        <f>IF(Input02!BT183&lt;&gt;"",Input02!BT183,"")</f>
        <v/>
      </c>
      <c r="W191" s="304" t="str">
        <f>IF(Input02!BU183&lt;&gt;"",Input02!BU183,"")</f>
        <v/>
      </c>
    </row>
    <row r="192" spans="1:23" x14ac:dyDescent="0.35">
      <c r="A192" s="299">
        <f>IF(Input02!A184&lt;&gt;"",Input02!A184,"")</f>
        <v>179</v>
      </c>
      <c r="B192" s="30" t="str">
        <f>IF(Input02!B184&lt;&gt;"",Input02!B184,"")</f>
        <v/>
      </c>
      <c r="C192" s="299" t="str">
        <f>IF(Input02!C184&lt;&gt;"",Input02!C184,"")</f>
        <v/>
      </c>
      <c r="D192" s="302" t="str">
        <f>IF(Input02!BB184&lt;&gt;"",Input02!BB184,"")</f>
        <v/>
      </c>
      <c r="E192" s="302" t="str">
        <f>IF(Input02!BC184&lt;&gt;"",Input02!BC184,"")</f>
        <v/>
      </c>
      <c r="F192" s="302" t="str">
        <f>IF(Input02!BD184&lt;&gt;"",Input02!BD184,"")</f>
        <v/>
      </c>
      <c r="G192" s="302" t="str">
        <f>IF(Input02!BE184&lt;&gt;"",Input02!BE184,"")</f>
        <v/>
      </c>
      <c r="H192" s="302" t="str">
        <f>IF(Input02!BF184&lt;&gt;"",Input02!BF184,"")</f>
        <v/>
      </c>
      <c r="I192" s="302" t="str">
        <f>IF(Input02!BG184&lt;&gt;"",Input02!BG184,"")</f>
        <v/>
      </c>
      <c r="J192" s="302" t="str">
        <f>IF(Input02!BH184&lt;&gt;"",Input02!BH184,"")</f>
        <v/>
      </c>
      <c r="K192" s="302" t="str">
        <f>IF(Input02!BI184&lt;&gt;"",Input02!BI184,"")</f>
        <v/>
      </c>
      <c r="L192" s="302" t="str">
        <f>IF(Input02!BJ184&lt;&gt;"",Input02!BJ184,"")</f>
        <v/>
      </c>
      <c r="M192" s="302" t="str">
        <f>IF(Input02!BK184&lt;&gt;"",Input02!BK184,"")</f>
        <v/>
      </c>
      <c r="N192" s="302" t="str">
        <f>IF(Input02!BL184&lt;&gt;"",Input02!BL184,"")</f>
        <v/>
      </c>
      <c r="O192" s="302" t="str">
        <f>IF(Input02!BM184&lt;&gt;"",Input02!BM184,"")</f>
        <v/>
      </c>
      <c r="P192" s="302" t="str">
        <f>IF(Input02!BN184&lt;&gt;"",Input02!BN184,"")</f>
        <v/>
      </c>
      <c r="Q192" s="302" t="str">
        <f>IF(Input02!BO184&lt;&gt;"",Input02!BO184,"")</f>
        <v/>
      </c>
      <c r="R192" s="302" t="str">
        <f>IF(Input02!BP184&lt;&gt;"",Input02!BP184,"")</f>
        <v/>
      </c>
      <c r="S192" s="302" t="str">
        <f>IF(Input02!BQ184&lt;&gt;"",Input02!BQ184,"")</f>
        <v/>
      </c>
      <c r="T192" s="302" t="str">
        <f>IF(Input02!BR184&lt;&gt;"",Input02!BR184,"")</f>
        <v/>
      </c>
      <c r="U192" s="302" t="str">
        <f>IF(Input02!BS184&lt;&gt;"",Input02!BS184,"")</f>
        <v/>
      </c>
      <c r="V192" s="302" t="str">
        <f>IF(Input02!BT184&lt;&gt;"",Input02!BT184,"")</f>
        <v/>
      </c>
      <c r="W192" s="302" t="str">
        <f>IF(Input02!BU184&lt;&gt;"",Input02!BU184,"")</f>
        <v/>
      </c>
    </row>
    <row r="193" spans="1:23" x14ac:dyDescent="0.35">
      <c r="A193" s="300">
        <f>IF(Input02!A185&lt;&gt;"",Input02!A185,"")</f>
        <v>180</v>
      </c>
      <c r="B193" s="292" t="str">
        <f>IF(Input02!B185&lt;&gt;"",Input02!B185,"")</f>
        <v/>
      </c>
      <c r="C193" s="300" t="str">
        <f>IF(Input02!C185&lt;&gt;"",Input02!C185,"")</f>
        <v/>
      </c>
      <c r="D193" s="304" t="str">
        <f>IF(Input02!BB185&lt;&gt;"",Input02!BB185,"")</f>
        <v/>
      </c>
      <c r="E193" s="304" t="str">
        <f>IF(Input02!BC185&lt;&gt;"",Input02!BC185,"")</f>
        <v/>
      </c>
      <c r="F193" s="304" t="str">
        <f>IF(Input02!BD185&lt;&gt;"",Input02!BD185,"")</f>
        <v/>
      </c>
      <c r="G193" s="304" t="str">
        <f>IF(Input02!BE185&lt;&gt;"",Input02!BE185,"")</f>
        <v/>
      </c>
      <c r="H193" s="304" t="str">
        <f>IF(Input02!BF185&lt;&gt;"",Input02!BF185,"")</f>
        <v/>
      </c>
      <c r="I193" s="304" t="str">
        <f>IF(Input02!BG185&lt;&gt;"",Input02!BG185,"")</f>
        <v/>
      </c>
      <c r="J193" s="304" t="str">
        <f>IF(Input02!BH185&lt;&gt;"",Input02!BH185,"")</f>
        <v/>
      </c>
      <c r="K193" s="304" t="str">
        <f>IF(Input02!BI185&lt;&gt;"",Input02!BI185,"")</f>
        <v/>
      </c>
      <c r="L193" s="304" t="str">
        <f>IF(Input02!BJ185&lt;&gt;"",Input02!BJ185,"")</f>
        <v/>
      </c>
      <c r="M193" s="304" t="str">
        <f>IF(Input02!BK185&lt;&gt;"",Input02!BK185,"")</f>
        <v/>
      </c>
      <c r="N193" s="304" t="str">
        <f>IF(Input02!BL185&lt;&gt;"",Input02!BL185,"")</f>
        <v/>
      </c>
      <c r="O193" s="304" t="str">
        <f>IF(Input02!BM185&lt;&gt;"",Input02!BM185,"")</f>
        <v/>
      </c>
      <c r="P193" s="304" t="str">
        <f>IF(Input02!BN185&lt;&gt;"",Input02!BN185,"")</f>
        <v/>
      </c>
      <c r="Q193" s="304" t="str">
        <f>IF(Input02!BO185&lt;&gt;"",Input02!BO185,"")</f>
        <v/>
      </c>
      <c r="R193" s="304" t="str">
        <f>IF(Input02!BP185&lt;&gt;"",Input02!BP185,"")</f>
        <v/>
      </c>
      <c r="S193" s="304" t="str">
        <f>IF(Input02!BQ185&lt;&gt;"",Input02!BQ185,"")</f>
        <v/>
      </c>
      <c r="T193" s="304" t="str">
        <f>IF(Input02!BR185&lt;&gt;"",Input02!BR185,"")</f>
        <v/>
      </c>
      <c r="U193" s="304" t="str">
        <f>IF(Input02!BS185&lt;&gt;"",Input02!BS185,"")</f>
        <v/>
      </c>
      <c r="V193" s="304" t="str">
        <f>IF(Input02!BT185&lt;&gt;"",Input02!BT185,"")</f>
        <v/>
      </c>
      <c r="W193" s="304" t="str">
        <f>IF(Input02!BU185&lt;&gt;"",Input02!BU185,"")</f>
        <v/>
      </c>
    </row>
    <row r="194" spans="1:23" x14ac:dyDescent="0.35">
      <c r="A194" s="299">
        <f>IF(Input02!A186&lt;&gt;"",Input02!A186,"")</f>
        <v>181</v>
      </c>
      <c r="B194" s="30" t="str">
        <f>IF(Input02!B186&lt;&gt;"",Input02!B186,"")</f>
        <v/>
      </c>
      <c r="C194" s="299" t="str">
        <f>IF(Input02!C186&lt;&gt;"",Input02!C186,"")</f>
        <v/>
      </c>
      <c r="D194" s="302" t="str">
        <f>IF(Input02!BB186&lt;&gt;"",Input02!BB186,"")</f>
        <v/>
      </c>
      <c r="E194" s="302" t="str">
        <f>IF(Input02!BC186&lt;&gt;"",Input02!BC186,"")</f>
        <v/>
      </c>
      <c r="F194" s="302" t="str">
        <f>IF(Input02!BD186&lt;&gt;"",Input02!BD186,"")</f>
        <v/>
      </c>
      <c r="G194" s="302" t="str">
        <f>IF(Input02!BE186&lt;&gt;"",Input02!BE186,"")</f>
        <v/>
      </c>
      <c r="H194" s="302" t="str">
        <f>IF(Input02!BF186&lt;&gt;"",Input02!BF186,"")</f>
        <v/>
      </c>
      <c r="I194" s="302" t="str">
        <f>IF(Input02!BG186&lt;&gt;"",Input02!BG186,"")</f>
        <v/>
      </c>
      <c r="J194" s="302" t="str">
        <f>IF(Input02!BH186&lt;&gt;"",Input02!BH186,"")</f>
        <v/>
      </c>
      <c r="K194" s="302" t="str">
        <f>IF(Input02!BI186&lt;&gt;"",Input02!BI186,"")</f>
        <v/>
      </c>
      <c r="L194" s="302" t="str">
        <f>IF(Input02!BJ186&lt;&gt;"",Input02!BJ186,"")</f>
        <v/>
      </c>
      <c r="M194" s="302" t="str">
        <f>IF(Input02!BK186&lt;&gt;"",Input02!BK186,"")</f>
        <v/>
      </c>
      <c r="N194" s="302" t="str">
        <f>IF(Input02!BL186&lt;&gt;"",Input02!BL186,"")</f>
        <v/>
      </c>
      <c r="O194" s="302" t="str">
        <f>IF(Input02!BM186&lt;&gt;"",Input02!BM186,"")</f>
        <v/>
      </c>
      <c r="P194" s="302" t="str">
        <f>IF(Input02!BN186&lt;&gt;"",Input02!BN186,"")</f>
        <v/>
      </c>
      <c r="Q194" s="302" t="str">
        <f>IF(Input02!BO186&lt;&gt;"",Input02!BO186,"")</f>
        <v/>
      </c>
      <c r="R194" s="302" t="str">
        <f>IF(Input02!BP186&lt;&gt;"",Input02!BP186,"")</f>
        <v/>
      </c>
      <c r="S194" s="302" t="str">
        <f>IF(Input02!BQ186&lt;&gt;"",Input02!BQ186,"")</f>
        <v/>
      </c>
      <c r="T194" s="302" t="str">
        <f>IF(Input02!BR186&lt;&gt;"",Input02!BR186,"")</f>
        <v/>
      </c>
      <c r="U194" s="302" t="str">
        <f>IF(Input02!BS186&lt;&gt;"",Input02!BS186,"")</f>
        <v/>
      </c>
      <c r="V194" s="302" t="str">
        <f>IF(Input02!BT186&lt;&gt;"",Input02!BT186,"")</f>
        <v/>
      </c>
      <c r="W194" s="302" t="str">
        <f>IF(Input02!BU186&lt;&gt;"",Input02!BU186,"")</f>
        <v/>
      </c>
    </row>
    <row r="195" spans="1:23" x14ac:dyDescent="0.35">
      <c r="A195" s="300">
        <f>IF(Input02!A187&lt;&gt;"",Input02!A187,"")</f>
        <v>182</v>
      </c>
      <c r="B195" s="292" t="str">
        <f>IF(Input02!B187&lt;&gt;"",Input02!B187,"")</f>
        <v/>
      </c>
      <c r="C195" s="300" t="str">
        <f>IF(Input02!C187&lt;&gt;"",Input02!C187,"")</f>
        <v/>
      </c>
      <c r="D195" s="304" t="str">
        <f>IF(Input02!BB187&lt;&gt;"",Input02!BB187,"")</f>
        <v/>
      </c>
      <c r="E195" s="304" t="str">
        <f>IF(Input02!BC187&lt;&gt;"",Input02!BC187,"")</f>
        <v/>
      </c>
      <c r="F195" s="304" t="str">
        <f>IF(Input02!BD187&lt;&gt;"",Input02!BD187,"")</f>
        <v/>
      </c>
      <c r="G195" s="304" t="str">
        <f>IF(Input02!BE187&lt;&gt;"",Input02!BE187,"")</f>
        <v/>
      </c>
      <c r="H195" s="304" t="str">
        <f>IF(Input02!BF187&lt;&gt;"",Input02!BF187,"")</f>
        <v/>
      </c>
      <c r="I195" s="304" t="str">
        <f>IF(Input02!BG187&lt;&gt;"",Input02!BG187,"")</f>
        <v/>
      </c>
      <c r="J195" s="304" t="str">
        <f>IF(Input02!BH187&lt;&gt;"",Input02!BH187,"")</f>
        <v/>
      </c>
      <c r="K195" s="304" t="str">
        <f>IF(Input02!BI187&lt;&gt;"",Input02!BI187,"")</f>
        <v/>
      </c>
      <c r="L195" s="304" t="str">
        <f>IF(Input02!BJ187&lt;&gt;"",Input02!BJ187,"")</f>
        <v/>
      </c>
      <c r="M195" s="304" t="str">
        <f>IF(Input02!BK187&lt;&gt;"",Input02!BK187,"")</f>
        <v/>
      </c>
      <c r="N195" s="304" t="str">
        <f>IF(Input02!BL187&lt;&gt;"",Input02!BL187,"")</f>
        <v/>
      </c>
      <c r="O195" s="304" t="str">
        <f>IF(Input02!BM187&lt;&gt;"",Input02!BM187,"")</f>
        <v/>
      </c>
      <c r="P195" s="304" t="str">
        <f>IF(Input02!BN187&lt;&gt;"",Input02!BN187,"")</f>
        <v/>
      </c>
      <c r="Q195" s="304" t="str">
        <f>IF(Input02!BO187&lt;&gt;"",Input02!BO187,"")</f>
        <v/>
      </c>
      <c r="R195" s="304" t="str">
        <f>IF(Input02!BP187&lt;&gt;"",Input02!BP187,"")</f>
        <v/>
      </c>
      <c r="S195" s="304" t="str">
        <f>IF(Input02!BQ187&lt;&gt;"",Input02!BQ187,"")</f>
        <v/>
      </c>
      <c r="T195" s="304" t="str">
        <f>IF(Input02!BR187&lt;&gt;"",Input02!BR187,"")</f>
        <v/>
      </c>
      <c r="U195" s="304" t="str">
        <f>IF(Input02!BS187&lt;&gt;"",Input02!BS187,"")</f>
        <v/>
      </c>
      <c r="V195" s="304" t="str">
        <f>IF(Input02!BT187&lt;&gt;"",Input02!BT187,"")</f>
        <v/>
      </c>
      <c r="W195" s="304" t="str">
        <f>IF(Input02!BU187&lt;&gt;"",Input02!BU187,"")</f>
        <v/>
      </c>
    </row>
    <row r="196" spans="1:23" x14ac:dyDescent="0.35">
      <c r="A196" s="299">
        <f>IF(Input02!A188&lt;&gt;"",Input02!A188,"")</f>
        <v>183</v>
      </c>
      <c r="B196" s="30" t="str">
        <f>IF(Input02!B188&lt;&gt;"",Input02!B188,"")</f>
        <v/>
      </c>
      <c r="C196" s="299" t="str">
        <f>IF(Input02!C188&lt;&gt;"",Input02!C188,"")</f>
        <v/>
      </c>
      <c r="D196" s="302" t="str">
        <f>IF(Input02!BB188&lt;&gt;"",Input02!BB188,"")</f>
        <v/>
      </c>
      <c r="E196" s="302" t="str">
        <f>IF(Input02!BC188&lt;&gt;"",Input02!BC188,"")</f>
        <v/>
      </c>
      <c r="F196" s="302" t="str">
        <f>IF(Input02!BD188&lt;&gt;"",Input02!BD188,"")</f>
        <v/>
      </c>
      <c r="G196" s="302" t="str">
        <f>IF(Input02!BE188&lt;&gt;"",Input02!BE188,"")</f>
        <v/>
      </c>
      <c r="H196" s="302" t="str">
        <f>IF(Input02!BF188&lt;&gt;"",Input02!BF188,"")</f>
        <v/>
      </c>
      <c r="I196" s="302" t="str">
        <f>IF(Input02!BG188&lt;&gt;"",Input02!BG188,"")</f>
        <v/>
      </c>
      <c r="J196" s="302" t="str">
        <f>IF(Input02!BH188&lt;&gt;"",Input02!BH188,"")</f>
        <v/>
      </c>
      <c r="K196" s="302" t="str">
        <f>IF(Input02!BI188&lt;&gt;"",Input02!BI188,"")</f>
        <v/>
      </c>
      <c r="L196" s="302" t="str">
        <f>IF(Input02!BJ188&lt;&gt;"",Input02!BJ188,"")</f>
        <v/>
      </c>
      <c r="M196" s="302" t="str">
        <f>IF(Input02!BK188&lt;&gt;"",Input02!BK188,"")</f>
        <v/>
      </c>
      <c r="N196" s="302" t="str">
        <f>IF(Input02!BL188&lt;&gt;"",Input02!BL188,"")</f>
        <v/>
      </c>
      <c r="O196" s="302" t="str">
        <f>IF(Input02!BM188&lt;&gt;"",Input02!BM188,"")</f>
        <v/>
      </c>
      <c r="P196" s="302" t="str">
        <f>IF(Input02!BN188&lt;&gt;"",Input02!BN188,"")</f>
        <v/>
      </c>
      <c r="Q196" s="302" t="str">
        <f>IF(Input02!BO188&lt;&gt;"",Input02!BO188,"")</f>
        <v/>
      </c>
      <c r="R196" s="302" t="str">
        <f>IF(Input02!BP188&lt;&gt;"",Input02!BP188,"")</f>
        <v/>
      </c>
      <c r="S196" s="302" t="str">
        <f>IF(Input02!BQ188&lt;&gt;"",Input02!BQ188,"")</f>
        <v/>
      </c>
      <c r="T196" s="302" t="str">
        <f>IF(Input02!BR188&lt;&gt;"",Input02!BR188,"")</f>
        <v/>
      </c>
      <c r="U196" s="302" t="str">
        <f>IF(Input02!BS188&lt;&gt;"",Input02!BS188,"")</f>
        <v/>
      </c>
      <c r="V196" s="302" t="str">
        <f>IF(Input02!BT188&lt;&gt;"",Input02!BT188,"")</f>
        <v/>
      </c>
      <c r="W196" s="302" t="str">
        <f>IF(Input02!BU188&lt;&gt;"",Input02!BU188,"")</f>
        <v/>
      </c>
    </row>
    <row r="197" spans="1:23" x14ac:dyDescent="0.35">
      <c r="A197" s="300">
        <f>IF(Input02!A189&lt;&gt;"",Input02!A189,"")</f>
        <v>184</v>
      </c>
      <c r="B197" s="292" t="str">
        <f>IF(Input02!B189&lt;&gt;"",Input02!B189,"")</f>
        <v/>
      </c>
      <c r="C197" s="300" t="str">
        <f>IF(Input02!C189&lt;&gt;"",Input02!C189,"")</f>
        <v/>
      </c>
      <c r="D197" s="304" t="str">
        <f>IF(Input02!BB189&lt;&gt;"",Input02!BB189,"")</f>
        <v/>
      </c>
      <c r="E197" s="304" t="str">
        <f>IF(Input02!BC189&lt;&gt;"",Input02!BC189,"")</f>
        <v/>
      </c>
      <c r="F197" s="304" t="str">
        <f>IF(Input02!BD189&lt;&gt;"",Input02!BD189,"")</f>
        <v/>
      </c>
      <c r="G197" s="304" t="str">
        <f>IF(Input02!BE189&lt;&gt;"",Input02!BE189,"")</f>
        <v/>
      </c>
      <c r="H197" s="304" t="str">
        <f>IF(Input02!BF189&lt;&gt;"",Input02!BF189,"")</f>
        <v/>
      </c>
      <c r="I197" s="304" t="str">
        <f>IF(Input02!BG189&lt;&gt;"",Input02!BG189,"")</f>
        <v/>
      </c>
      <c r="J197" s="304" t="str">
        <f>IF(Input02!BH189&lt;&gt;"",Input02!BH189,"")</f>
        <v/>
      </c>
      <c r="K197" s="304" t="str">
        <f>IF(Input02!BI189&lt;&gt;"",Input02!BI189,"")</f>
        <v/>
      </c>
      <c r="L197" s="304" t="str">
        <f>IF(Input02!BJ189&lt;&gt;"",Input02!BJ189,"")</f>
        <v/>
      </c>
      <c r="M197" s="304" t="str">
        <f>IF(Input02!BK189&lt;&gt;"",Input02!BK189,"")</f>
        <v/>
      </c>
      <c r="N197" s="304" t="str">
        <f>IF(Input02!BL189&lt;&gt;"",Input02!BL189,"")</f>
        <v/>
      </c>
      <c r="O197" s="304" t="str">
        <f>IF(Input02!BM189&lt;&gt;"",Input02!BM189,"")</f>
        <v/>
      </c>
      <c r="P197" s="304" t="str">
        <f>IF(Input02!BN189&lt;&gt;"",Input02!BN189,"")</f>
        <v/>
      </c>
      <c r="Q197" s="304" t="str">
        <f>IF(Input02!BO189&lt;&gt;"",Input02!BO189,"")</f>
        <v/>
      </c>
      <c r="R197" s="304" t="str">
        <f>IF(Input02!BP189&lt;&gt;"",Input02!BP189,"")</f>
        <v/>
      </c>
      <c r="S197" s="304" t="str">
        <f>IF(Input02!BQ189&lt;&gt;"",Input02!BQ189,"")</f>
        <v/>
      </c>
      <c r="T197" s="304" t="str">
        <f>IF(Input02!BR189&lt;&gt;"",Input02!BR189,"")</f>
        <v/>
      </c>
      <c r="U197" s="304" t="str">
        <f>IF(Input02!BS189&lt;&gt;"",Input02!BS189,"")</f>
        <v/>
      </c>
      <c r="V197" s="304" t="str">
        <f>IF(Input02!BT189&lt;&gt;"",Input02!BT189,"")</f>
        <v/>
      </c>
      <c r="W197" s="304" t="str">
        <f>IF(Input02!BU189&lt;&gt;"",Input02!BU189,"")</f>
        <v/>
      </c>
    </row>
    <row r="198" spans="1:23" x14ac:dyDescent="0.35">
      <c r="A198" s="299">
        <f>IF(Input02!A190&lt;&gt;"",Input02!A190,"")</f>
        <v>185</v>
      </c>
      <c r="B198" s="30" t="str">
        <f>IF(Input02!B190&lt;&gt;"",Input02!B190,"")</f>
        <v/>
      </c>
      <c r="C198" s="299" t="str">
        <f>IF(Input02!C190&lt;&gt;"",Input02!C190,"")</f>
        <v/>
      </c>
      <c r="D198" s="302" t="str">
        <f>IF(Input02!BB190&lt;&gt;"",Input02!BB190,"")</f>
        <v/>
      </c>
      <c r="E198" s="302" t="str">
        <f>IF(Input02!BC190&lt;&gt;"",Input02!BC190,"")</f>
        <v/>
      </c>
      <c r="F198" s="302" t="str">
        <f>IF(Input02!BD190&lt;&gt;"",Input02!BD190,"")</f>
        <v/>
      </c>
      <c r="G198" s="302" t="str">
        <f>IF(Input02!BE190&lt;&gt;"",Input02!BE190,"")</f>
        <v/>
      </c>
      <c r="H198" s="302" t="str">
        <f>IF(Input02!BF190&lt;&gt;"",Input02!BF190,"")</f>
        <v/>
      </c>
      <c r="I198" s="302" t="str">
        <f>IF(Input02!BG190&lt;&gt;"",Input02!BG190,"")</f>
        <v/>
      </c>
      <c r="J198" s="302" t="str">
        <f>IF(Input02!BH190&lt;&gt;"",Input02!BH190,"")</f>
        <v/>
      </c>
      <c r="K198" s="302" t="str">
        <f>IF(Input02!BI190&lt;&gt;"",Input02!BI190,"")</f>
        <v/>
      </c>
      <c r="L198" s="302" t="str">
        <f>IF(Input02!BJ190&lt;&gt;"",Input02!BJ190,"")</f>
        <v/>
      </c>
      <c r="M198" s="302" t="str">
        <f>IF(Input02!BK190&lt;&gt;"",Input02!BK190,"")</f>
        <v/>
      </c>
      <c r="N198" s="302" t="str">
        <f>IF(Input02!BL190&lt;&gt;"",Input02!BL190,"")</f>
        <v/>
      </c>
      <c r="O198" s="302" t="str">
        <f>IF(Input02!BM190&lt;&gt;"",Input02!BM190,"")</f>
        <v/>
      </c>
      <c r="P198" s="302" t="str">
        <f>IF(Input02!BN190&lt;&gt;"",Input02!BN190,"")</f>
        <v/>
      </c>
      <c r="Q198" s="302" t="str">
        <f>IF(Input02!BO190&lt;&gt;"",Input02!BO190,"")</f>
        <v/>
      </c>
      <c r="R198" s="302" t="str">
        <f>IF(Input02!BP190&lt;&gt;"",Input02!BP190,"")</f>
        <v/>
      </c>
      <c r="S198" s="302" t="str">
        <f>IF(Input02!BQ190&lt;&gt;"",Input02!BQ190,"")</f>
        <v/>
      </c>
      <c r="T198" s="302" t="str">
        <f>IF(Input02!BR190&lt;&gt;"",Input02!BR190,"")</f>
        <v/>
      </c>
      <c r="U198" s="302" t="str">
        <f>IF(Input02!BS190&lt;&gt;"",Input02!BS190,"")</f>
        <v/>
      </c>
      <c r="V198" s="302" t="str">
        <f>IF(Input02!BT190&lt;&gt;"",Input02!BT190,"")</f>
        <v/>
      </c>
      <c r="W198" s="302" t="str">
        <f>IF(Input02!BU190&lt;&gt;"",Input02!BU190,"")</f>
        <v/>
      </c>
    </row>
    <row r="199" spans="1:23" x14ac:dyDescent="0.35">
      <c r="A199" s="300">
        <f>IF(Input02!A191&lt;&gt;"",Input02!A191,"")</f>
        <v>186</v>
      </c>
      <c r="B199" s="292" t="str">
        <f>IF(Input02!B191&lt;&gt;"",Input02!B191,"")</f>
        <v/>
      </c>
      <c r="C199" s="300" t="str">
        <f>IF(Input02!C191&lt;&gt;"",Input02!C191,"")</f>
        <v/>
      </c>
      <c r="D199" s="304" t="str">
        <f>IF(Input02!BB191&lt;&gt;"",Input02!BB191,"")</f>
        <v/>
      </c>
      <c r="E199" s="304" t="str">
        <f>IF(Input02!BC191&lt;&gt;"",Input02!BC191,"")</f>
        <v/>
      </c>
      <c r="F199" s="304" t="str">
        <f>IF(Input02!BD191&lt;&gt;"",Input02!BD191,"")</f>
        <v/>
      </c>
      <c r="G199" s="304" t="str">
        <f>IF(Input02!BE191&lt;&gt;"",Input02!BE191,"")</f>
        <v/>
      </c>
      <c r="H199" s="304" t="str">
        <f>IF(Input02!BF191&lt;&gt;"",Input02!BF191,"")</f>
        <v/>
      </c>
      <c r="I199" s="304" t="str">
        <f>IF(Input02!BG191&lt;&gt;"",Input02!BG191,"")</f>
        <v/>
      </c>
      <c r="J199" s="304" t="str">
        <f>IF(Input02!BH191&lt;&gt;"",Input02!BH191,"")</f>
        <v/>
      </c>
      <c r="K199" s="304" t="str">
        <f>IF(Input02!BI191&lt;&gt;"",Input02!BI191,"")</f>
        <v/>
      </c>
      <c r="L199" s="304" t="str">
        <f>IF(Input02!BJ191&lt;&gt;"",Input02!BJ191,"")</f>
        <v/>
      </c>
      <c r="M199" s="304" t="str">
        <f>IF(Input02!BK191&lt;&gt;"",Input02!BK191,"")</f>
        <v/>
      </c>
      <c r="N199" s="304" t="str">
        <f>IF(Input02!BL191&lt;&gt;"",Input02!BL191,"")</f>
        <v/>
      </c>
      <c r="O199" s="304" t="str">
        <f>IF(Input02!BM191&lt;&gt;"",Input02!BM191,"")</f>
        <v/>
      </c>
      <c r="P199" s="304" t="str">
        <f>IF(Input02!BN191&lt;&gt;"",Input02!BN191,"")</f>
        <v/>
      </c>
      <c r="Q199" s="304" t="str">
        <f>IF(Input02!BO191&lt;&gt;"",Input02!BO191,"")</f>
        <v/>
      </c>
      <c r="R199" s="304" t="str">
        <f>IF(Input02!BP191&lt;&gt;"",Input02!BP191,"")</f>
        <v/>
      </c>
      <c r="S199" s="304" t="str">
        <f>IF(Input02!BQ191&lt;&gt;"",Input02!BQ191,"")</f>
        <v/>
      </c>
      <c r="T199" s="304" t="str">
        <f>IF(Input02!BR191&lt;&gt;"",Input02!BR191,"")</f>
        <v/>
      </c>
      <c r="U199" s="304" t="str">
        <f>IF(Input02!BS191&lt;&gt;"",Input02!BS191,"")</f>
        <v/>
      </c>
      <c r="V199" s="304" t="str">
        <f>IF(Input02!BT191&lt;&gt;"",Input02!BT191,"")</f>
        <v/>
      </c>
      <c r="W199" s="304" t="str">
        <f>IF(Input02!BU191&lt;&gt;"",Input02!BU191,"")</f>
        <v/>
      </c>
    </row>
    <row r="200" spans="1:23" x14ac:dyDescent="0.35">
      <c r="A200" s="299">
        <f>IF(Input02!A192&lt;&gt;"",Input02!A192,"")</f>
        <v>187</v>
      </c>
      <c r="B200" s="30" t="str">
        <f>IF(Input02!B192&lt;&gt;"",Input02!B192,"")</f>
        <v/>
      </c>
      <c r="C200" s="299" t="str">
        <f>IF(Input02!C192&lt;&gt;"",Input02!C192,"")</f>
        <v/>
      </c>
      <c r="D200" s="302" t="str">
        <f>IF(Input02!BB192&lt;&gt;"",Input02!BB192,"")</f>
        <v/>
      </c>
      <c r="E200" s="302" t="str">
        <f>IF(Input02!BC192&lt;&gt;"",Input02!BC192,"")</f>
        <v/>
      </c>
      <c r="F200" s="302" t="str">
        <f>IF(Input02!BD192&lt;&gt;"",Input02!BD192,"")</f>
        <v/>
      </c>
      <c r="G200" s="302" t="str">
        <f>IF(Input02!BE192&lt;&gt;"",Input02!BE192,"")</f>
        <v/>
      </c>
      <c r="H200" s="302" t="str">
        <f>IF(Input02!BF192&lt;&gt;"",Input02!BF192,"")</f>
        <v/>
      </c>
      <c r="I200" s="302" t="str">
        <f>IF(Input02!BG192&lt;&gt;"",Input02!BG192,"")</f>
        <v/>
      </c>
      <c r="J200" s="302" t="str">
        <f>IF(Input02!BH192&lt;&gt;"",Input02!BH192,"")</f>
        <v/>
      </c>
      <c r="K200" s="302" t="str">
        <f>IF(Input02!BI192&lt;&gt;"",Input02!BI192,"")</f>
        <v/>
      </c>
      <c r="L200" s="302" t="str">
        <f>IF(Input02!BJ192&lt;&gt;"",Input02!BJ192,"")</f>
        <v/>
      </c>
      <c r="M200" s="302" t="str">
        <f>IF(Input02!BK192&lt;&gt;"",Input02!BK192,"")</f>
        <v/>
      </c>
      <c r="N200" s="302" t="str">
        <f>IF(Input02!BL192&lt;&gt;"",Input02!BL192,"")</f>
        <v/>
      </c>
      <c r="O200" s="302" t="str">
        <f>IF(Input02!BM192&lt;&gt;"",Input02!BM192,"")</f>
        <v/>
      </c>
      <c r="P200" s="302" t="str">
        <f>IF(Input02!BN192&lt;&gt;"",Input02!BN192,"")</f>
        <v/>
      </c>
      <c r="Q200" s="302" t="str">
        <f>IF(Input02!BO192&lt;&gt;"",Input02!BO192,"")</f>
        <v/>
      </c>
      <c r="R200" s="302" t="str">
        <f>IF(Input02!BP192&lt;&gt;"",Input02!BP192,"")</f>
        <v/>
      </c>
      <c r="S200" s="302" t="str">
        <f>IF(Input02!BQ192&lt;&gt;"",Input02!BQ192,"")</f>
        <v/>
      </c>
      <c r="T200" s="302" t="str">
        <f>IF(Input02!BR192&lt;&gt;"",Input02!BR192,"")</f>
        <v/>
      </c>
      <c r="U200" s="302" t="str">
        <f>IF(Input02!BS192&lt;&gt;"",Input02!BS192,"")</f>
        <v/>
      </c>
      <c r="V200" s="302" t="str">
        <f>IF(Input02!BT192&lt;&gt;"",Input02!BT192,"")</f>
        <v/>
      </c>
      <c r="W200" s="302" t="str">
        <f>IF(Input02!BU192&lt;&gt;"",Input02!BU192,"")</f>
        <v/>
      </c>
    </row>
    <row r="201" spans="1:23" x14ac:dyDescent="0.35">
      <c r="A201" s="300">
        <f>IF(Input02!A193&lt;&gt;"",Input02!A193,"")</f>
        <v>188</v>
      </c>
      <c r="B201" s="292" t="str">
        <f>IF(Input02!B193&lt;&gt;"",Input02!B193,"")</f>
        <v/>
      </c>
      <c r="C201" s="300" t="str">
        <f>IF(Input02!C193&lt;&gt;"",Input02!C193,"")</f>
        <v/>
      </c>
      <c r="D201" s="304" t="str">
        <f>IF(Input02!BB193&lt;&gt;"",Input02!BB193,"")</f>
        <v/>
      </c>
      <c r="E201" s="304" t="str">
        <f>IF(Input02!BC193&lt;&gt;"",Input02!BC193,"")</f>
        <v/>
      </c>
      <c r="F201" s="304" t="str">
        <f>IF(Input02!BD193&lt;&gt;"",Input02!BD193,"")</f>
        <v/>
      </c>
      <c r="G201" s="304" t="str">
        <f>IF(Input02!BE193&lt;&gt;"",Input02!BE193,"")</f>
        <v/>
      </c>
      <c r="H201" s="304" t="str">
        <f>IF(Input02!BF193&lt;&gt;"",Input02!BF193,"")</f>
        <v/>
      </c>
      <c r="I201" s="304" t="str">
        <f>IF(Input02!BG193&lt;&gt;"",Input02!BG193,"")</f>
        <v/>
      </c>
      <c r="J201" s="304" t="str">
        <f>IF(Input02!BH193&lt;&gt;"",Input02!BH193,"")</f>
        <v/>
      </c>
      <c r="K201" s="304" t="str">
        <f>IF(Input02!BI193&lt;&gt;"",Input02!BI193,"")</f>
        <v/>
      </c>
      <c r="L201" s="304" t="str">
        <f>IF(Input02!BJ193&lt;&gt;"",Input02!BJ193,"")</f>
        <v/>
      </c>
      <c r="M201" s="304" t="str">
        <f>IF(Input02!BK193&lt;&gt;"",Input02!BK193,"")</f>
        <v/>
      </c>
      <c r="N201" s="304" t="str">
        <f>IF(Input02!BL193&lt;&gt;"",Input02!BL193,"")</f>
        <v/>
      </c>
      <c r="O201" s="304" t="str">
        <f>IF(Input02!BM193&lt;&gt;"",Input02!BM193,"")</f>
        <v/>
      </c>
      <c r="P201" s="304" t="str">
        <f>IF(Input02!BN193&lt;&gt;"",Input02!BN193,"")</f>
        <v/>
      </c>
      <c r="Q201" s="304" t="str">
        <f>IF(Input02!BO193&lt;&gt;"",Input02!BO193,"")</f>
        <v/>
      </c>
      <c r="R201" s="304" t="str">
        <f>IF(Input02!BP193&lt;&gt;"",Input02!BP193,"")</f>
        <v/>
      </c>
      <c r="S201" s="304" t="str">
        <f>IF(Input02!BQ193&lt;&gt;"",Input02!BQ193,"")</f>
        <v/>
      </c>
      <c r="T201" s="304" t="str">
        <f>IF(Input02!BR193&lt;&gt;"",Input02!BR193,"")</f>
        <v/>
      </c>
      <c r="U201" s="304" t="str">
        <f>IF(Input02!BS193&lt;&gt;"",Input02!BS193,"")</f>
        <v/>
      </c>
      <c r="V201" s="304" t="str">
        <f>IF(Input02!BT193&lt;&gt;"",Input02!BT193,"")</f>
        <v/>
      </c>
      <c r="W201" s="304" t="str">
        <f>IF(Input02!BU193&lt;&gt;"",Input02!BU193,"")</f>
        <v/>
      </c>
    </row>
    <row r="202" spans="1:23" x14ac:dyDescent="0.35">
      <c r="A202" s="299">
        <f>IF(Input02!A194&lt;&gt;"",Input02!A194,"")</f>
        <v>189</v>
      </c>
      <c r="B202" s="30" t="str">
        <f>IF(Input02!B194&lt;&gt;"",Input02!B194,"")</f>
        <v/>
      </c>
      <c r="C202" s="299" t="str">
        <f>IF(Input02!C194&lt;&gt;"",Input02!C194,"")</f>
        <v/>
      </c>
      <c r="D202" s="302" t="str">
        <f>IF(Input02!BB194&lt;&gt;"",Input02!BB194,"")</f>
        <v/>
      </c>
      <c r="E202" s="302" t="str">
        <f>IF(Input02!BC194&lt;&gt;"",Input02!BC194,"")</f>
        <v/>
      </c>
      <c r="F202" s="302" t="str">
        <f>IF(Input02!BD194&lt;&gt;"",Input02!BD194,"")</f>
        <v/>
      </c>
      <c r="G202" s="302" t="str">
        <f>IF(Input02!BE194&lt;&gt;"",Input02!BE194,"")</f>
        <v/>
      </c>
      <c r="H202" s="302" t="str">
        <f>IF(Input02!BF194&lt;&gt;"",Input02!BF194,"")</f>
        <v/>
      </c>
      <c r="I202" s="302" t="str">
        <f>IF(Input02!BG194&lt;&gt;"",Input02!BG194,"")</f>
        <v/>
      </c>
      <c r="J202" s="302" t="str">
        <f>IF(Input02!BH194&lt;&gt;"",Input02!BH194,"")</f>
        <v/>
      </c>
      <c r="K202" s="302" t="str">
        <f>IF(Input02!BI194&lt;&gt;"",Input02!BI194,"")</f>
        <v/>
      </c>
      <c r="L202" s="302" t="str">
        <f>IF(Input02!BJ194&lt;&gt;"",Input02!BJ194,"")</f>
        <v/>
      </c>
      <c r="M202" s="302" t="str">
        <f>IF(Input02!BK194&lt;&gt;"",Input02!BK194,"")</f>
        <v/>
      </c>
      <c r="N202" s="302" t="str">
        <f>IF(Input02!BL194&lt;&gt;"",Input02!BL194,"")</f>
        <v/>
      </c>
      <c r="O202" s="302" t="str">
        <f>IF(Input02!BM194&lt;&gt;"",Input02!BM194,"")</f>
        <v/>
      </c>
      <c r="P202" s="302" t="str">
        <f>IF(Input02!BN194&lt;&gt;"",Input02!BN194,"")</f>
        <v/>
      </c>
      <c r="Q202" s="302" t="str">
        <f>IF(Input02!BO194&lt;&gt;"",Input02!BO194,"")</f>
        <v/>
      </c>
      <c r="R202" s="302" t="str">
        <f>IF(Input02!BP194&lt;&gt;"",Input02!BP194,"")</f>
        <v/>
      </c>
      <c r="S202" s="302" t="str">
        <f>IF(Input02!BQ194&lt;&gt;"",Input02!BQ194,"")</f>
        <v/>
      </c>
      <c r="T202" s="302" t="str">
        <f>IF(Input02!BR194&lt;&gt;"",Input02!BR194,"")</f>
        <v/>
      </c>
      <c r="U202" s="302" t="str">
        <f>IF(Input02!BS194&lt;&gt;"",Input02!BS194,"")</f>
        <v/>
      </c>
      <c r="V202" s="302" t="str">
        <f>IF(Input02!BT194&lt;&gt;"",Input02!BT194,"")</f>
        <v/>
      </c>
      <c r="W202" s="302" t="str">
        <f>IF(Input02!BU194&lt;&gt;"",Input02!BU194,"")</f>
        <v/>
      </c>
    </row>
    <row r="203" spans="1:23" x14ac:dyDescent="0.35">
      <c r="A203" s="300">
        <f>IF(Input02!A195&lt;&gt;"",Input02!A195,"")</f>
        <v>190</v>
      </c>
      <c r="B203" s="292" t="str">
        <f>IF(Input02!B195&lt;&gt;"",Input02!B195,"")</f>
        <v/>
      </c>
      <c r="C203" s="300" t="str">
        <f>IF(Input02!C195&lt;&gt;"",Input02!C195,"")</f>
        <v/>
      </c>
      <c r="D203" s="304" t="str">
        <f>IF(Input02!BB195&lt;&gt;"",Input02!BB195,"")</f>
        <v/>
      </c>
      <c r="E203" s="304" t="str">
        <f>IF(Input02!BC195&lt;&gt;"",Input02!BC195,"")</f>
        <v/>
      </c>
      <c r="F203" s="304" t="str">
        <f>IF(Input02!BD195&lt;&gt;"",Input02!BD195,"")</f>
        <v/>
      </c>
      <c r="G203" s="304" t="str">
        <f>IF(Input02!BE195&lt;&gt;"",Input02!BE195,"")</f>
        <v/>
      </c>
      <c r="H203" s="304" t="str">
        <f>IF(Input02!BF195&lt;&gt;"",Input02!BF195,"")</f>
        <v/>
      </c>
      <c r="I203" s="304" t="str">
        <f>IF(Input02!BG195&lt;&gt;"",Input02!BG195,"")</f>
        <v/>
      </c>
      <c r="J203" s="304" t="str">
        <f>IF(Input02!BH195&lt;&gt;"",Input02!BH195,"")</f>
        <v/>
      </c>
      <c r="K203" s="304" t="str">
        <f>IF(Input02!BI195&lt;&gt;"",Input02!BI195,"")</f>
        <v/>
      </c>
      <c r="L203" s="304" t="str">
        <f>IF(Input02!BJ195&lt;&gt;"",Input02!BJ195,"")</f>
        <v/>
      </c>
      <c r="M203" s="304" t="str">
        <f>IF(Input02!BK195&lt;&gt;"",Input02!BK195,"")</f>
        <v/>
      </c>
      <c r="N203" s="304" t="str">
        <f>IF(Input02!BL195&lt;&gt;"",Input02!BL195,"")</f>
        <v/>
      </c>
      <c r="O203" s="304" t="str">
        <f>IF(Input02!BM195&lt;&gt;"",Input02!BM195,"")</f>
        <v/>
      </c>
      <c r="P203" s="304" t="str">
        <f>IF(Input02!BN195&lt;&gt;"",Input02!BN195,"")</f>
        <v/>
      </c>
      <c r="Q203" s="304" t="str">
        <f>IF(Input02!BO195&lt;&gt;"",Input02!BO195,"")</f>
        <v/>
      </c>
      <c r="R203" s="304" t="str">
        <f>IF(Input02!BP195&lt;&gt;"",Input02!BP195,"")</f>
        <v/>
      </c>
      <c r="S203" s="304" t="str">
        <f>IF(Input02!BQ195&lt;&gt;"",Input02!BQ195,"")</f>
        <v/>
      </c>
      <c r="T203" s="304" t="str">
        <f>IF(Input02!BR195&lt;&gt;"",Input02!BR195,"")</f>
        <v/>
      </c>
      <c r="U203" s="304" t="str">
        <f>IF(Input02!BS195&lt;&gt;"",Input02!BS195,"")</f>
        <v/>
      </c>
      <c r="V203" s="304" t="str">
        <f>IF(Input02!BT195&lt;&gt;"",Input02!BT195,"")</f>
        <v/>
      </c>
      <c r="W203" s="304" t="str">
        <f>IF(Input02!BU195&lt;&gt;"",Input02!BU195,"")</f>
        <v/>
      </c>
    </row>
    <row r="204" spans="1:23" x14ac:dyDescent="0.35">
      <c r="A204" s="299">
        <f>IF(Input02!A196&lt;&gt;"",Input02!A196,"")</f>
        <v>191</v>
      </c>
      <c r="B204" s="30" t="str">
        <f>IF(Input02!B196&lt;&gt;"",Input02!B196,"")</f>
        <v/>
      </c>
      <c r="C204" s="299" t="str">
        <f>IF(Input02!C196&lt;&gt;"",Input02!C196,"")</f>
        <v/>
      </c>
      <c r="D204" s="302" t="str">
        <f>IF(Input02!BB196&lt;&gt;"",Input02!BB196,"")</f>
        <v/>
      </c>
      <c r="E204" s="302" t="str">
        <f>IF(Input02!BC196&lt;&gt;"",Input02!BC196,"")</f>
        <v/>
      </c>
      <c r="F204" s="302" t="str">
        <f>IF(Input02!BD196&lt;&gt;"",Input02!BD196,"")</f>
        <v/>
      </c>
      <c r="G204" s="302" t="str">
        <f>IF(Input02!BE196&lt;&gt;"",Input02!BE196,"")</f>
        <v/>
      </c>
      <c r="H204" s="302" t="str">
        <f>IF(Input02!BF196&lt;&gt;"",Input02!BF196,"")</f>
        <v/>
      </c>
      <c r="I204" s="302" t="str">
        <f>IF(Input02!BG196&lt;&gt;"",Input02!BG196,"")</f>
        <v/>
      </c>
      <c r="J204" s="302" t="str">
        <f>IF(Input02!BH196&lt;&gt;"",Input02!BH196,"")</f>
        <v/>
      </c>
      <c r="K204" s="302" t="str">
        <f>IF(Input02!BI196&lt;&gt;"",Input02!BI196,"")</f>
        <v/>
      </c>
      <c r="L204" s="302" t="str">
        <f>IF(Input02!BJ196&lt;&gt;"",Input02!BJ196,"")</f>
        <v/>
      </c>
      <c r="M204" s="302" t="str">
        <f>IF(Input02!BK196&lt;&gt;"",Input02!BK196,"")</f>
        <v/>
      </c>
      <c r="N204" s="302" t="str">
        <f>IF(Input02!BL196&lt;&gt;"",Input02!BL196,"")</f>
        <v/>
      </c>
      <c r="O204" s="302" t="str">
        <f>IF(Input02!BM196&lt;&gt;"",Input02!BM196,"")</f>
        <v/>
      </c>
      <c r="P204" s="302" t="str">
        <f>IF(Input02!BN196&lt;&gt;"",Input02!BN196,"")</f>
        <v/>
      </c>
      <c r="Q204" s="302" t="str">
        <f>IF(Input02!BO196&lt;&gt;"",Input02!BO196,"")</f>
        <v/>
      </c>
      <c r="R204" s="302" t="str">
        <f>IF(Input02!BP196&lt;&gt;"",Input02!BP196,"")</f>
        <v/>
      </c>
      <c r="S204" s="302" t="str">
        <f>IF(Input02!BQ196&lt;&gt;"",Input02!BQ196,"")</f>
        <v/>
      </c>
      <c r="T204" s="302" t="str">
        <f>IF(Input02!BR196&lt;&gt;"",Input02!BR196,"")</f>
        <v/>
      </c>
      <c r="U204" s="302" t="str">
        <f>IF(Input02!BS196&lt;&gt;"",Input02!BS196,"")</f>
        <v/>
      </c>
      <c r="V204" s="302" t="str">
        <f>IF(Input02!BT196&lt;&gt;"",Input02!BT196,"")</f>
        <v/>
      </c>
      <c r="W204" s="302" t="str">
        <f>IF(Input02!BU196&lt;&gt;"",Input02!BU196,"")</f>
        <v/>
      </c>
    </row>
    <row r="205" spans="1:23" x14ac:dyDescent="0.35">
      <c r="A205" s="300">
        <f>IF(Input02!A197&lt;&gt;"",Input02!A197,"")</f>
        <v>192</v>
      </c>
      <c r="B205" s="292" t="str">
        <f>IF(Input02!B197&lt;&gt;"",Input02!B197,"")</f>
        <v/>
      </c>
      <c r="C205" s="300" t="str">
        <f>IF(Input02!C197&lt;&gt;"",Input02!C197,"")</f>
        <v/>
      </c>
      <c r="D205" s="304" t="str">
        <f>IF(Input02!BB197&lt;&gt;"",Input02!BB197,"")</f>
        <v/>
      </c>
      <c r="E205" s="304" t="str">
        <f>IF(Input02!BC197&lt;&gt;"",Input02!BC197,"")</f>
        <v/>
      </c>
      <c r="F205" s="304" t="str">
        <f>IF(Input02!BD197&lt;&gt;"",Input02!BD197,"")</f>
        <v/>
      </c>
      <c r="G205" s="304" t="str">
        <f>IF(Input02!BE197&lt;&gt;"",Input02!BE197,"")</f>
        <v/>
      </c>
      <c r="H205" s="304" t="str">
        <f>IF(Input02!BF197&lt;&gt;"",Input02!BF197,"")</f>
        <v/>
      </c>
      <c r="I205" s="304" t="str">
        <f>IF(Input02!BG197&lt;&gt;"",Input02!BG197,"")</f>
        <v/>
      </c>
      <c r="J205" s="304" t="str">
        <f>IF(Input02!BH197&lt;&gt;"",Input02!BH197,"")</f>
        <v/>
      </c>
      <c r="K205" s="304" t="str">
        <f>IF(Input02!BI197&lt;&gt;"",Input02!BI197,"")</f>
        <v/>
      </c>
      <c r="L205" s="304" t="str">
        <f>IF(Input02!BJ197&lt;&gt;"",Input02!BJ197,"")</f>
        <v/>
      </c>
      <c r="M205" s="304" t="str">
        <f>IF(Input02!BK197&lt;&gt;"",Input02!BK197,"")</f>
        <v/>
      </c>
      <c r="N205" s="304" t="str">
        <f>IF(Input02!BL197&lt;&gt;"",Input02!BL197,"")</f>
        <v/>
      </c>
      <c r="O205" s="304" t="str">
        <f>IF(Input02!BM197&lt;&gt;"",Input02!BM197,"")</f>
        <v/>
      </c>
      <c r="P205" s="304" t="str">
        <f>IF(Input02!BN197&lt;&gt;"",Input02!BN197,"")</f>
        <v/>
      </c>
      <c r="Q205" s="304" t="str">
        <f>IF(Input02!BO197&lt;&gt;"",Input02!BO197,"")</f>
        <v/>
      </c>
      <c r="R205" s="304" t="str">
        <f>IF(Input02!BP197&lt;&gt;"",Input02!BP197,"")</f>
        <v/>
      </c>
      <c r="S205" s="304" t="str">
        <f>IF(Input02!BQ197&lt;&gt;"",Input02!BQ197,"")</f>
        <v/>
      </c>
      <c r="T205" s="304" t="str">
        <f>IF(Input02!BR197&lt;&gt;"",Input02!BR197,"")</f>
        <v/>
      </c>
      <c r="U205" s="304" t="str">
        <f>IF(Input02!BS197&lt;&gt;"",Input02!BS197,"")</f>
        <v/>
      </c>
      <c r="V205" s="304" t="str">
        <f>IF(Input02!BT197&lt;&gt;"",Input02!BT197,"")</f>
        <v/>
      </c>
      <c r="W205" s="304" t="str">
        <f>IF(Input02!BU197&lt;&gt;"",Input02!BU197,"")</f>
        <v/>
      </c>
    </row>
    <row r="206" spans="1:23" x14ac:dyDescent="0.35">
      <c r="A206" s="299">
        <f>IF(Input02!A198&lt;&gt;"",Input02!A198,"")</f>
        <v>193</v>
      </c>
      <c r="B206" s="30" t="str">
        <f>IF(Input02!B198&lt;&gt;"",Input02!B198,"")</f>
        <v/>
      </c>
      <c r="C206" s="299" t="str">
        <f>IF(Input02!C198&lt;&gt;"",Input02!C198,"")</f>
        <v/>
      </c>
      <c r="D206" s="302" t="str">
        <f>IF(Input02!BB198&lt;&gt;"",Input02!BB198,"")</f>
        <v/>
      </c>
      <c r="E206" s="302" t="str">
        <f>IF(Input02!BC198&lt;&gt;"",Input02!BC198,"")</f>
        <v/>
      </c>
      <c r="F206" s="302" t="str">
        <f>IF(Input02!BD198&lt;&gt;"",Input02!BD198,"")</f>
        <v/>
      </c>
      <c r="G206" s="302" t="str">
        <f>IF(Input02!BE198&lt;&gt;"",Input02!BE198,"")</f>
        <v/>
      </c>
      <c r="H206" s="302" t="str">
        <f>IF(Input02!BF198&lt;&gt;"",Input02!BF198,"")</f>
        <v/>
      </c>
      <c r="I206" s="302" t="str">
        <f>IF(Input02!BG198&lt;&gt;"",Input02!BG198,"")</f>
        <v/>
      </c>
      <c r="J206" s="302" t="str">
        <f>IF(Input02!BH198&lt;&gt;"",Input02!BH198,"")</f>
        <v/>
      </c>
      <c r="K206" s="302" t="str">
        <f>IF(Input02!BI198&lt;&gt;"",Input02!BI198,"")</f>
        <v/>
      </c>
      <c r="L206" s="302" t="str">
        <f>IF(Input02!BJ198&lt;&gt;"",Input02!BJ198,"")</f>
        <v/>
      </c>
      <c r="M206" s="302" t="str">
        <f>IF(Input02!BK198&lt;&gt;"",Input02!BK198,"")</f>
        <v/>
      </c>
      <c r="N206" s="302" t="str">
        <f>IF(Input02!BL198&lt;&gt;"",Input02!BL198,"")</f>
        <v/>
      </c>
      <c r="O206" s="302" t="str">
        <f>IF(Input02!BM198&lt;&gt;"",Input02!BM198,"")</f>
        <v/>
      </c>
      <c r="P206" s="302" t="str">
        <f>IF(Input02!BN198&lt;&gt;"",Input02!BN198,"")</f>
        <v/>
      </c>
      <c r="Q206" s="302" t="str">
        <f>IF(Input02!BO198&lt;&gt;"",Input02!BO198,"")</f>
        <v/>
      </c>
      <c r="R206" s="302" t="str">
        <f>IF(Input02!BP198&lt;&gt;"",Input02!BP198,"")</f>
        <v/>
      </c>
      <c r="S206" s="302" t="str">
        <f>IF(Input02!BQ198&lt;&gt;"",Input02!BQ198,"")</f>
        <v/>
      </c>
      <c r="T206" s="302" t="str">
        <f>IF(Input02!BR198&lt;&gt;"",Input02!BR198,"")</f>
        <v/>
      </c>
      <c r="U206" s="302" t="str">
        <f>IF(Input02!BS198&lt;&gt;"",Input02!BS198,"")</f>
        <v/>
      </c>
      <c r="V206" s="302" t="str">
        <f>IF(Input02!BT198&lt;&gt;"",Input02!BT198,"")</f>
        <v/>
      </c>
      <c r="W206" s="302" t="str">
        <f>IF(Input02!BU198&lt;&gt;"",Input02!BU198,"")</f>
        <v/>
      </c>
    </row>
    <row r="207" spans="1:23" x14ac:dyDescent="0.35">
      <c r="A207" s="300">
        <f>IF(Input02!A199&lt;&gt;"",Input02!A199,"")</f>
        <v>194</v>
      </c>
      <c r="B207" s="292" t="str">
        <f>IF(Input02!B199&lt;&gt;"",Input02!B199,"")</f>
        <v/>
      </c>
      <c r="C207" s="300" t="str">
        <f>IF(Input02!C199&lt;&gt;"",Input02!C199,"")</f>
        <v/>
      </c>
      <c r="D207" s="304" t="str">
        <f>IF(Input02!BB199&lt;&gt;"",Input02!BB199,"")</f>
        <v/>
      </c>
      <c r="E207" s="304" t="str">
        <f>IF(Input02!BC199&lt;&gt;"",Input02!BC199,"")</f>
        <v/>
      </c>
      <c r="F207" s="304" t="str">
        <f>IF(Input02!BD199&lt;&gt;"",Input02!BD199,"")</f>
        <v/>
      </c>
      <c r="G207" s="304" t="str">
        <f>IF(Input02!BE199&lt;&gt;"",Input02!BE199,"")</f>
        <v/>
      </c>
      <c r="H207" s="304" t="str">
        <f>IF(Input02!BF199&lt;&gt;"",Input02!BF199,"")</f>
        <v/>
      </c>
      <c r="I207" s="304" t="str">
        <f>IF(Input02!BG199&lt;&gt;"",Input02!BG199,"")</f>
        <v/>
      </c>
      <c r="J207" s="304" t="str">
        <f>IF(Input02!BH199&lt;&gt;"",Input02!BH199,"")</f>
        <v/>
      </c>
      <c r="K207" s="304" t="str">
        <f>IF(Input02!BI199&lt;&gt;"",Input02!BI199,"")</f>
        <v/>
      </c>
      <c r="L207" s="304" t="str">
        <f>IF(Input02!BJ199&lt;&gt;"",Input02!BJ199,"")</f>
        <v/>
      </c>
      <c r="M207" s="304" t="str">
        <f>IF(Input02!BK199&lt;&gt;"",Input02!BK199,"")</f>
        <v/>
      </c>
      <c r="N207" s="304" t="str">
        <f>IF(Input02!BL199&lt;&gt;"",Input02!BL199,"")</f>
        <v/>
      </c>
      <c r="O207" s="304" t="str">
        <f>IF(Input02!BM199&lt;&gt;"",Input02!BM199,"")</f>
        <v/>
      </c>
      <c r="P207" s="304" t="str">
        <f>IF(Input02!BN199&lt;&gt;"",Input02!BN199,"")</f>
        <v/>
      </c>
      <c r="Q207" s="304" t="str">
        <f>IF(Input02!BO199&lt;&gt;"",Input02!BO199,"")</f>
        <v/>
      </c>
      <c r="R207" s="304" t="str">
        <f>IF(Input02!BP199&lt;&gt;"",Input02!BP199,"")</f>
        <v/>
      </c>
      <c r="S207" s="304" t="str">
        <f>IF(Input02!BQ199&lt;&gt;"",Input02!BQ199,"")</f>
        <v/>
      </c>
      <c r="T207" s="304" t="str">
        <f>IF(Input02!BR199&lt;&gt;"",Input02!BR199,"")</f>
        <v/>
      </c>
      <c r="U207" s="304" t="str">
        <f>IF(Input02!BS199&lt;&gt;"",Input02!BS199,"")</f>
        <v/>
      </c>
      <c r="V207" s="304" t="str">
        <f>IF(Input02!BT199&lt;&gt;"",Input02!BT199,"")</f>
        <v/>
      </c>
      <c r="W207" s="304" t="str">
        <f>IF(Input02!BU199&lt;&gt;"",Input02!BU199,"")</f>
        <v/>
      </c>
    </row>
    <row r="208" spans="1:23" x14ac:dyDescent="0.35">
      <c r="A208" s="299">
        <f>IF(Input02!A200&lt;&gt;"",Input02!A200,"")</f>
        <v>195</v>
      </c>
      <c r="B208" s="30" t="str">
        <f>IF(Input02!B200&lt;&gt;"",Input02!B200,"")</f>
        <v/>
      </c>
      <c r="C208" s="299" t="str">
        <f>IF(Input02!C200&lt;&gt;"",Input02!C200,"")</f>
        <v/>
      </c>
      <c r="D208" s="302" t="str">
        <f>IF(Input02!BB200&lt;&gt;"",Input02!BB200,"")</f>
        <v/>
      </c>
      <c r="E208" s="302" t="str">
        <f>IF(Input02!BC200&lt;&gt;"",Input02!BC200,"")</f>
        <v/>
      </c>
      <c r="F208" s="302" t="str">
        <f>IF(Input02!BD200&lt;&gt;"",Input02!BD200,"")</f>
        <v/>
      </c>
      <c r="G208" s="302" t="str">
        <f>IF(Input02!BE200&lt;&gt;"",Input02!BE200,"")</f>
        <v/>
      </c>
      <c r="H208" s="302" t="str">
        <f>IF(Input02!BF200&lt;&gt;"",Input02!BF200,"")</f>
        <v/>
      </c>
      <c r="I208" s="302" t="str">
        <f>IF(Input02!BG200&lt;&gt;"",Input02!BG200,"")</f>
        <v/>
      </c>
      <c r="J208" s="302" t="str">
        <f>IF(Input02!BH200&lt;&gt;"",Input02!BH200,"")</f>
        <v/>
      </c>
      <c r="K208" s="302" t="str">
        <f>IF(Input02!BI200&lt;&gt;"",Input02!BI200,"")</f>
        <v/>
      </c>
      <c r="L208" s="302" t="str">
        <f>IF(Input02!BJ200&lt;&gt;"",Input02!BJ200,"")</f>
        <v/>
      </c>
      <c r="M208" s="302" t="str">
        <f>IF(Input02!BK200&lt;&gt;"",Input02!BK200,"")</f>
        <v/>
      </c>
      <c r="N208" s="302" t="str">
        <f>IF(Input02!BL200&lt;&gt;"",Input02!BL200,"")</f>
        <v/>
      </c>
      <c r="O208" s="302" t="str">
        <f>IF(Input02!BM200&lt;&gt;"",Input02!BM200,"")</f>
        <v/>
      </c>
      <c r="P208" s="302" t="str">
        <f>IF(Input02!BN200&lt;&gt;"",Input02!BN200,"")</f>
        <v/>
      </c>
      <c r="Q208" s="302" t="str">
        <f>IF(Input02!BO200&lt;&gt;"",Input02!BO200,"")</f>
        <v/>
      </c>
      <c r="R208" s="302" t="str">
        <f>IF(Input02!BP200&lt;&gt;"",Input02!BP200,"")</f>
        <v/>
      </c>
      <c r="S208" s="302" t="str">
        <f>IF(Input02!BQ200&lt;&gt;"",Input02!BQ200,"")</f>
        <v/>
      </c>
      <c r="T208" s="302" t="str">
        <f>IF(Input02!BR200&lt;&gt;"",Input02!BR200,"")</f>
        <v/>
      </c>
      <c r="U208" s="302" t="str">
        <f>IF(Input02!BS200&lt;&gt;"",Input02!BS200,"")</f>
        <v/>
      </c>
      <c r="V208" s="302" t="str">
        <f>IF(Input02!BT200&lt;&gt;"",Input02!BT200,"")</f>
        <v/>
      </c>
      <c r="W208" s="302" t="str">
        <f>IF(Input02!BU200&lt;&gt;"",Input02!BU200,"")</f>
        <v/>
      </c>
    </row>
    <row r="209" spans="1:23" x14ac:dyDescent="0.35">
      <c r="A209" s="300">
        <f>IF(Input02!A201&lt;&gt;"",Input02!A201,"")</f>
        <v>196</v>
      </c>
      <c r="B209" s="292" t="str">
        <f>IF(Input02!B201&lt;&gt;"",Input02!B201,"")</f>
        <v/>
      </c>
      <c r="C209" s="300" t="str">
        <f>IF(Input02!C201&lt;&gt;"",Input02!C201,"")</f>
        <v/>
      </c>
      <c r="D209" s="304" t="str">
        <f>IF(Input02!BB201&lt;&gt;"",Input02!BB201,"")</f>
        <v/>
      </c>
      <c r="E209" s="304" t="str">
        <f>IF(Input02!BC201&lt;&gt;"",Input02!BC201,"")</f>
        <v/>
      </c>
      <c r="F209" s="304" t="str">
        <f>IF(Input02!BD201&lt;&gt;"",Input02!BD201,"")</f>
        <v/>
      </c>
      <c r="G209" s="304" t="str">
        <f>IF(Input02!BE201&lt;&gt;"",Input02!BE201,"")</f>
        <v/>
      </c>
      <c r="H209" s="304" t="str">
        <f>IF(Input02!BF201&lt;&gt;"",Input02!BF201,"")</f>
        <v/>
      </c>
      <c r="I209" s="304" t="str">
        <f>IF(Input02!BG201&lt;&gt;"",Input02!BG201,"")</f>
        <v/>
      </c>
      <c r="J209" s="304" t="str">
        <f>IF(Input02!BH201&lt;&gt;"",Input02!BH201,"")</f>
        <v/>
      </c>
      <c r="K209" s="304" t="str">
        <f>IF(Input02!BI201&lt;&gt;"",Input02!BI201,"")</f>
        <v/>
      </c>
      <c r="L209" s="304" t="str">
        <f>IF(Input02!BJ201&lt;&gt;"",Input02!BJ201,"")</f>
        <v/>
      </c>
      <c r="M209" s="304" t="str">
        <f>IF(Input02!BK201&lt;&gt;"",Input02!BK201,"")</f>
        <v/>
      </c>
      <c r="N209" s="304" t="str">
        <f>IF(Input02!BL201&lt;&gt;"",Input02!BL201,"")</f>
        <v/>
      </c>
      <c r="O209" s="304" t="str">
        <f>IF(Input02!BM201&lt;&gt;"",Input02!BM201,"")</f>
        <v/>
      </c>
      <c r="P209" s="304" t="str">
        <f>IF(Input02!BN201&lt;&gt;"",Input02!BN201,"")</f>
        <v/>
      </c>
      <c r="Q209" s="304" t="str">
        <f>IF(Input02!BO201&lt;&gt;"",Input02!BO201,"")</f>
        <v/>
      </c>
      <c r="R209" s="304" t="str">
        <f>IF(Input02!BP201&lt;&gt;"",Input02!BP201,"")</f>
        <v/>
      </c>
      <c r="S209" s="304" t="str">
        <f>IF(Input02!BQ201&lt;&gt;"",Input02!BQ201,"")</f>
        <v/>
      </c>
      <c r="T209" s="304" t="str">
        <f>IF(Input02!BR201&lt;&gt;"",Input02!BR201,"")</f>
        <v/>
      </c>
      <c r="U209" s="304" t="str">
        <f>IF(Input02!BS201&lt;&gt;"",Input02!BS201,"")</f>
        <v/>
      </c>
      <c r="V209" s="304" t="str">
        <f>IF(Input02!BT201&lt;&gt;"",Input02!BT201,"")</f>
        <v/>
      </c>
      <c r="W209" s="304" t="str">
        <f>IF(Input02!BU201&lt;&gt;"",Input02!BU201,"")</f>
        <v/>
      </c>
    </row>
    <row r="210" spans="1:23" x14ac:dyDescent="0.35">
      <c r="A210" s="299">
        <f>IF(Input02!A202&lt;&gt;"",Input02!A202,"")</f>
        <v>197</v>
      </c>
      <c r="B210" s="30" t="str">
        <f>IF(Input02!B202&lt;&gt;"",Input02!B202,"")</f>
        <v/>
      </c>
      <c r="C210" s="299" t="str">
        <f>IF(Input02!C202&lt;&gt;"",Input02!C202,"")</f>
        <v/>
      </c>
      <c r="D210" s="302" t="str">
        <f>IF(Input02!BB202&lt;&gt;"",Input02!BB202,"")</f>
        <v/>
      </c>
      <c r="E210" s="302" t="str">
        <f>IF(Input02!BC202&lt;&gt;"",Input02!BC202,"")</f>
        <v/>
      </c>
      <c r="F210" s="302" t="str">
        <f>IF(Input02!BD202&lt;&gt;"",Input02!BD202,"")</f>
        <v/>
      </c>
      <c r="G210" s="302" t="str">
        <f>IF(Input02!BE202&lt;&gt;"",Input02!BE202,"")</f>
        <v/>
      </c>
      <c r="H210" s="302" t="str">
        <f>IF(Input02!BF202&lt;&gt;"",Input02!BF202,"")</f>
        <v/>
      </c>
      <c r="I210" s="302" t="str">
        <f>IF(Input02!BG202&lt;&gt;"",Input02!BG202,"")</f>
        <v/>
      </c>
      <c r="J210" s="302" t="str">
        <f>IF(Input02!BH202&lt;&gt;"",Input02!BH202,"")</f>
        <v/>
      </c>
      <c r="K210" s="302" t="str">
        <f>IF(Input02!BI202&lt;&gt;"",Input02!BI202,"")</f>
        <v/>
      </c>
      <c r="L210" s="302" t="str">
        <f>IF(Input02!BJ202&lt;&gt;"",Input02!BJ202,"")</f>
        <v/>
      </c>
      <c r="M210" s="302" t="str">
        <f>IF(Input02!BK202&lt;&gt;"",Input02!BK202,"")</f>
        <v/>
      </c>
      <c r="N210" s="302" t="str">
        <f>IF(Input02!BL202&lt;&gt;"",Input02!BL202,"")</f>
        <v/>
      </c>
      <c r="O210" s="302" t="str">
        <f>IF(Input02!BM202&lt;&gt;"",Input02!BM202,"")</f>
        <v/>
      </c>
      <c r="P210" s="302" t="str">
        <f>IF(Input02!BN202&lt;&gt;"",Input02!BN202,"")</f>
        <v/>
      </c>
      <c r="Q210" s="302" t="str">
        <f>IF(Input02!BO202&lt;&gt;"",Input02!BO202,"")</f>
        <v/>
      </c>
      <c r="R210" s="302" t="str">
        <f>IF(Input02!BP202&lt;&gt;"",Input02!BP202,"")</f>
        <v/>
      </c>
      <c r="S210" s="302" t="str">
        <f>IF(Input02!BQ202&lt;&gt;"",Input02!BQ202,"")</f>
        <v/>
      </c>
      <c r="T210" s="302" t="str">
        <f>IF(Input02!BR202&lt;&gt;"",Input02!BR202,"")</f>
        <v/>
      </c>
      <c r="U210" s="302" t="str">
        <f>IF(Input02!BS202&lt;&gt;"",Input02!BS202,"")</f>
        <v/>
      </c>
      <c r="V210" s="302" t="str">
        <f>IF(Input02!BT202&lt;&gt;"",Input02!BT202,"")</f>
        <v/>
      </c>
      <c r="W210" s="302" t="str">
        <f>IF(Input02!BU202&lt;&gt;"",Input02!BU202,"")</f>
        <v/>
      </c>
    </row>
    <row r="211" spans="1:23" x14ac:dyDescent="0.35">
      <c r="A211" s="300">
        <f>IF(Input02!A203&lt;&gt;"",Input02!A203,"")</f>
        <v>198</v>
      </c>
      <c r="B211" s="292" t="str">
        <f>IF(Input02!B203&lt;&gt;"",Input02!B203,"")</f>
        <v/>
      </c>
      <c r="C211" s="300" t="str">
        <f>IF(Input02!C203&lt;&gt;"",Input02!C203,"")</f>
        <v/>
      </c>
      <c r="D211" s="304" t="str">
        <f>IF(Input02!BB203&lt;&gt;"",Input02!BB203,"")</f>
        <v/>
      </c>
      <c r="E211" s="304" t="str">
        <f>IF(Input02!BC203&lt;&gt;"",Input02!BC203,"")</f>
        <v/>
      </c>
      <c r="F211" s="304" t="str">
        <f>IF(Input02!BD203&lt;&gt;"",Input02!BD203,"")</f>
        <v/>
      </c>
      <c r="G211" s="304" t="str">
        <f>IF(Input02!BE203&lt;&gt;"",Input02!BE203,"")</f>
        <v/>
      </c>
      <c r="H211" s="304" t="str">
        <f>IF(Input02!BF203&lt;&gt;"",Input02!BF203,"")</f>
        <v/>
      </c>
      <c r="I211" s="304" t="str">
        <f>IF(Input02!BG203&lt;&gt;"",Input02!BG203,"")</f>
        <v/>
      </c>
      <c r="J211" s="304" t="str">
        <f>IF(Input02!BH203&lt;&gt;"",Input02!BH203,"")</f>
        <v/>
      </c>
      <c r="K211" s="304" t="str">
        <f>IF(Input02!BI203&lt;&gt;"",Input02!BI203,"")</f>
        <v/>
      </c>
      <c r="L211" s="304" t="str">
        <f>IF(Input02!BJ203&lt;&gt;"",Input02!BJ203,"")</f>
        <v/>
      </c>
      <c r="M211" s="304" t="str">
        <f>IF(Input02!BK203&lt;&gt;"",Input02!BK203,"")</f>
        <v/>
      </c>
      <c r="N211" s="304" t="str">
        <f>IF(Input02!BL203&lt;&gt;"",Input02!BL203,"")</f>
        <v/>
      </c>
      <c r="O211" s="304" t="str">
        <f>IF(Input02!BM203&lt;&gt;"",Input02!BM203,"")</f>
        <v/>
      </c>
      <c r="P211" s="304" t="str">
        <f>IF(Input02!BN203&lt;&gt;"",Input02!BN203,"")</f>
        <v/>
      </c>
      <c r="Q211" s="304" t="str">
        <f>IF(Input02!BO203&lt;&gt;"",Input02!BO203,"")</f>
        <v/>
      </c>
      <c r="R211" s="304" t="str">
        <f>IF(Input02!BP203&lt;&gt;"",Input02!BP203,"")</f>
        <v/>
      </c>
      <c r="S211" s="304" t="str">
        <f>IF(Input02!BQ203&lt;&gt;"",Input02!BQ203,"")</f>
        <v/>
      </c>
      <c r="T211" s="304" t="str">
        <f>IF(Input02!BR203&lt;&gt;"",Input02!BR203,"")</f>
        <v/>
      </c>
      <c r="U211" s="304" t="str">
        <f>IF(Input02!BS203&lt;&gt;"",Input02!BS203,"")</f>
        <v/>
      </c>
      <c r="V211" s="304" t="str">
        <f>IF(Input02!BT203&lt;&gt;"",Input02!BT203,"")</f>
        <v/>
      </c>
      <c r="W211" s="304" t="str">
        <f>IF(Input02!BU203&lt;&gt;"",Input02!BU203,"")</f>
        <v/>
      </c>
    </row>
    <row r="212" spans="1:23" x14ac:dyDescent="0.35">
      <c r="A212" s="299">
        <f>IF(Input02!A204&lt;&gt;"",Input02!A204,"")</f>
        <v>199</v>
      </c>
      <c r="B212" s="30" t="str">
        <f>IF(Input02!B204&lt;&gt;"",Input02!B204,"")</f>
        <v/>
      </c>
      <c r="C212" s="299" t="str">
        <f>IF(Input02!C204&lt;&gt;"",Input02!C204,"")</f>
        <v/>
      </c>
      <c r="D212" s="302" t="str">
        <f>IF(Input02!BB204&lt;&gt;"",Input02!BB204,"")</f>
        <v/>
      </c>
      <c r="E212" s="302" t="str">
        <f>IF(Input02!BC204&lt;&gt;"",Input02!BC204,"")</f>
        <v/>
      </c>
      <c r="F212" s="302" t="str">
        <f>IF(Input02!BD204&lt;&gt;"",Input02!BD204,"")</f>
        <v/>
      </c>
      <c r="G212" s="302" t="str">
        <f>IF(Input02!BE204&lt;&gt;"",Input02!BE204,"")</f>
        <v/>
      </c>
      <c r="H212" s="302" t="str">
        <f>IF(Input02!BF204&lt;&gt;"",Input02!BF204,"")</f>
        <v/>
      </c>
      <c r="I212" s="302" t="str">
        <f>IF(Input02!BG204&lt;&gt;"",Input02!BG204,"")</f>
        <v/>
      </c>
      <c r="J212" s="302" t="str">
        <f>IF(Input02!BH204&lt;&gt;"",Input02!BH204,"")</f>
        <v/>
      </c>
      <c r="K212" s="302" t="str">
        <f>IF(Input02!BI204&lt;&gt;"",Input02!BI204,"")</f>
        <v/>
      </c>
      <c r="L212" s="302" t="str">
        <f>IF(Input02!BJ204&lt;&gt;"",Input02!BJ204,"")</f>
        <v/>
      </c>
      <c r="M212" s="302" t="str">
        <f>IF(Input02!BK204&lt;&gt;"",Input02!BK204,"")</f>
        <v/>
      </c>
      <c r="N212" s="302" t="str">
        <f>IF(Input02!BL204&lt;&gt;"",Input02!BL204,"")</f>
        <v/>
      </c>
      <c r="O212" s="302" t="str">
        <f>IF(Input02!BM204&lt;&gt;"",Input02!BM204,"")</f>
        <v/>
      </c>
      <c r="P212" s="302" t="str">
        <f>IF(Input02!BN204&lt;&gt;"",Input02!BN204,"")</f>
        <v/>
      </c>
      <c r="Q212" s="302" t="str">
        <f>IF(Input02!BO204&lt;&gt;"",Input02!BO204,"")</f>
        <v/>
      </c>
      <c r="R212" s="302" t="str">
        <f>IF(Input02!BP204&lt;&gt;"",Input02!BP204,"")</f>
        <v/>
      </c>
      <c r="S212" s="302" t="str">
        <f>IF(Input02!BQ204&lt;&gt;"",Input02!BQ204,"")</f>
        <v/>
      </c>
      <c r="T212" s="302" t="str">
        <f>IF(Input02!BR204&lt;&gt;"",Input02!BR204,"")</f>
        <v/>
      </c>
      <c r="U212" s="302" t="str">
        <f>IF(Input02!BS204&lt;&gt;"",Input02!BS204,"")</f>
        <v/>
      </c>
      <c r="V212" s="302" t="str">
        <f>IF(Input02!BT204&lt;&gt;"",Input02!BT204,"")</f>
        <v/>
      </c>
      <c r="W212" s="302" t="str">
        <f>IF(Input02!BU204&lt;&gt;"",Input02!BU204,"")</f>
        <v/>
      </c>
    </row>
    <row r="213" spans="1:23" x14ac:dyDescent="0.35">
      <c r="A213" s="300">
        <f>IF(Input02!A205&lt;&gt;"",Input02!A205,"")</f>
        <v>200</v>
      </c>
      <c r="B213" s="292" t="str">
        <f>IF(Input02!B205&lt;&gt;"",Input02!B205,"")</f>
        <v/>
      </c>
      <c r="C213" s="300" t="str">
        <f>IF(Input02!C205&lt;&gt;"",Input02!C205,"")</f>
        <v/>
      </c>
      <c r="D213" s="304" t="str">
        <f>IF(Input02!BB205&lt;&gt;"",Input02!BB205,"")</f>
        <v/>
      </c>
      <c r="E213" s="304" t="str">
        <f>IF(Input02!BC205&lt;&gt;"",Input02!BC205,"")</f>
        <v/>
      </c>
      <c r="F213" s="304" t="str">
        <f>IF(Input02!BD205&lt;&gt;"",Input02!BD205,"")</f>
        <v/>
      </c>
      <c r="G213" s="304" t="str">
        <f>IF(Input02!BE205&lt;&gt;"",Input02!BE205,"")</f>
        <v/>
      </c>
      <c r="H213" s="304" t="str">
        <f>IF(Input02!BF205&lt;&gt;"",Input02!BF205,"")</f>
        <v/>
      </c>
      <c r="I213" s="304" t="str">
        <f>IF(Input02!BG205&lt;&gt;"",Input02!BG205,"")</f>
        <v/>
      </c>
      <c r="J213" s="304" t="str">
        <f>IF(Input02!BH205&lt;&gt;"",Input02!BH205,"")</f>
        <v/>
      </c>
      <c r="K213" s="304" t="str">
        <f>IF(Input02!BI205&lt;&gt;"",Input02!BI205,"")</f>
        <v/>
      </c>
      <c r="L213" s="304" t="str">
        <f>IF(Input02!BJ205&lt;&gt;"",Input02!BJ205,"")</f>
        <v/>
      </c>
      <c r="M213" s="304" t="str">
        <f>IF(Input02!BK205&lt;&gt;"",Input02!BK205,"")</f>
        <v/>
      </c>
      <c r="N213" s="304" t="str">
        <f>IF(Input02!BL205&lt;&gt;"",Input02!BL205,"")</f>
        <v/>
      </c>
      <c r="O213" s="304" t="str">
        <f>IF(Input02!BM205&lt;&gt;"",Input02!BM205,"")</f>
        <v/>
      </c>
      <c r="P213" s="304" t="str">
        <f>IF(Input02!BN205&lt;&gt;"",Input02!BN205,"")</f>
        <v/>
      </c>
      <c r="Q213" s="304" t="str">
        <f>IF(Input02!BO205&lt;&gt;"",Input02!BO205,"")</f>
        <v/>
      </c>
      <c r="R213" s="304" t="str">
        <f>IF(Input02!BP205&lt;&gt;"",Input02!BP205,"")</f>
        <v/>
      </c>
      <c r="S213" s="304" t="str">
        <f>IF(Input02!BQ205&lt;&gt;"",Input02!BQ205,"")</f>
        <v/>
      </c>
      <c r="T213" s="304" t="str">
        <f>IF(Input02!BR205&lt;&gt;"",Input02!BR205,"")</f>
        <v/>
      </c>
      <c r="U213" s="304" t="str">
        <f>IF(Input02!BS205&lt;&gt;"",Input02!BS205,"")</f>
        <v/>
      </c>
      <c r="V213" s="304" t="str">
        <f>IF(Input02!BT205&lt;&gt;"",Input02!BT205,"")</f>
        <v/>
      </c>
      <c r="W213" s="304" t="str">
        <f>IF(Input02!BU205&lt;&gt;"",Input02!BU205,"")</f>
        <v/>
      </c>
    </row>
  </sheetData>
  <sheetProtection algorithmName="SHA-512" hashValue="nX985YrT8AG3qZFoxVaAmrdnZFOytzxtQYQykocSKBYrHhGRB8j/1tU2XPDYZvZXNUa8MyRjw8uIbnVfGSb7Ww==" saltValue="k2XQ2Xh/4Dnl5YSoXNZwEQ==" spinCount="100000" sheet="1" autoFilter="0"/>
  <autoFilter ref="A13:W13" xr:uid="{00000000-0009-0000-0000-000003000000}"/>
  <mergeCells count="5">
    <mergeCell ref="B11:B12"/>
    <mergeCell ref="D11:W11"/>
    <mergeCell ref="C11:C12"/>
    <mergeCell ref="A2:W2"/>
    <mergeCell ref="A11:A12"/>
  </mergeCells>
  <conditionalFormatting sqref="D14:W213">
    <cfRule type="expression" dxfId="0" priority="1">
      <formula>D14=0</formula>
    </cfRule>
  </conditionalFormatting>
  <pageMargins left="0.70866141732283472" right="0.23622047244094491" top="0.74803149606299213" bottom="0.74803149606299213" header="0.31496062992125978" footer="0.31496062992125978"/>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filterMode="1"/>
  <dimension ref="A1:N213"/>
  <sheetViews>
    <sheetView showGridLines="0" showRowColHeaders="0" showRuler="0" zoomScaleNormal="100" workbookViewId="0">
      <pane ySplit="1" topLeftCell="A2" activePane="bottomLeft" state="frozen"/>
      <selection pane="bottomLeft" activeCell="A2" sqref="A2:M2"/>
    </sheetView>
  </sheetViews>
  <sheetFormatPr defaultColWidth="9.08984375" defaultRowHeight="15.5" x14ac:dyDescent="0.35"/>
  <cols>
    <col min="1" max="1" width="5.6328125" style="21" customWidth="1"/>
    <col min="2" max="2" width="31.453125" style="21" customWidth="1"/>
    <col min="3" max="3" width="10.90625" style="21" customWidth="1"/>
    <col min="4" max="13" width="4.453125" style="21" customWidth="1"/>
    <col min="14" max="14" width="0" style="21" hidden="1"/>
    <col min="15" max="15" width="9.08984375" style="21" customWidth="1"/>
    <col min="16" max="16384" width="9.08984375" style="21"/>
  </cols>
  <sheetData>
    <row r="1" spans="1:14" ht="111.75" customHeight="1" x14ac:dyDescent="0.35"/>
    <row r="2" spans="1:14" ht="25" customHeight="1" x14ac:dyDescent="0.5">
      <c r="A2" s="391" t="s">
        <v>163</v>
      </c>
      <c r="B2" s="382"/>
      <c r="C2" s="382"/>
      <c r="D2" s="382"/>
      <c r="E2" s="382"/>
      <c r="F2" s="382"/>
      <c r="G2" s="382"/>
      <c r="H2" s="382"/>
      <c r="I2" s="382"/>
      <c r="J2" s="382"/>
      <c r="K2" s="382"/>
      <c r="L2" s="382"/>
      <c r="M2" s="382"/>
    </row>
    <row r="3" spans="1:14" x14ac:dyDescent="0.35">
      <c r="A3" s="23"/>
      <c r="C3" s="24"/>
    </row>
    <row r="4" spans="1:14" x14ac:dyDescent="0.35">
      <c r="A4" s="23"/>
      <c r="B4" s="315" t="s">
        <v>51</v>
      </c>
      <c r="C4" s="194" t="str">
        <f>":  "&amp;Input01!B7</f>
        <v>:  MA Salafiyah Bantarsari</v>
      </c>
      <c r="E4" s="194"/>
      <c r="F4" s="194"/>
    </row>
    <row r="5" spans="1:14" x14ac:dyDescent="0.35">
      <c r="A5" s="23"/>
      <c r="B5" s="315" t="s">
        <v>57</v>
      </c>
      <c r="C5" s="194" t="str">
        <f>":  "&amp;Input01!B10</f>
        <v>:  Asesmen Sumatif Tengah Semester (ASTS)</v>
      </c>
      <c r="E5" s="194"/>
      <c r="F5" s="194"/>
    </row>
    <row r="6" spans="1:14" x14ac:dyDescent="0.35">
      <c r="A6" s="23"/>
      <c r="B6" s="315" t="s">
        <v>53</v>
      </c>
      <c r="C6" s="194" t="str">
        <f>":  "&amp;Input01!B8</f>
        <v>:  Informatika</v>
      </c>
      <c r="E6" s="194"/>
      <c r="F6" s="194"/>
    </row>
    <row r="7" spans="1:14" x14ac:dyDescent="0.35">
      <c r="A7" s="23"/>
      <c r="B7" s="315" t="s">
        <v>55</v>
      </c>
      <c r="C7" s="194" t="str">
        <f>":  "&amp;Input01!B9</f>
        <v>:  Fase F XI 5</v>
      </c>
      <c r="E7" s="194"/>
      <c r="F7" s="194"/>
    </row>
    <row r="8" spans="1:14" x14ac:dyDescent="0.35">
      <c r="A8" s="23"/>
      <c r="B8" s="315" t="s">
        <v>69</v>
      </c>
      <c r="C8" s="194" t="str">
        <f>":  "&amp;Input01!B16</f>
        <v>:  23 September 2026</v>
      </c>
      <c r="E8" s="194"/>
      <c r="F8" s="194"/>
    </row>
    <row r="9" spans="1:14" ht="15.75" customHeight="1" x14ac:dyDescent="0.35">
      <c r="A9" s="23"/>
      <c r="B9" s="316" t="s">
        <v>61</v>
      </c>
      <c r="C9" s="317" t="str">
        <f>":  "&amp;Input01!B12</f>
        <v>:  Abdul Mu'iz</v>
      </c>
      <c r="E9" s="196"/>
      <c r="F9" s="196"/>
    </row>
    <row r="10" spans="1:14" x14ac:dyDescent="0.35">
      <c r="A10" s="23"/>
      <c r="C10" s="24"/>
    </row>
    <row r="11" spans="1:14" s="28" customFormat="1" ht="18.75" customHeight="1" x14ac:dyDescent="0.35">
      <c r="A11" s="390" t="s">
        <v>4</v>
      </c>
      <c r="B11" s="390" t="s">
        <v>5</v>
      </c>
      <c r="C11" s="389" t="s">
        <v>6</v>
      </c>
      <c r="D11" s="390" t="s">
        <v>160</v>
      </c>
      <c r="E11" s="384"/>
      <c r="F11" s="384"/>
      <c r="G11" s="384"/>
      <c r="H11" s="384"/>
      <c r="I11" s="384"/>
      <c r="J11" s="384"/>
      <c r="K11" s="384"/>
      <c r="L11" s="384"/>
      <c r="M11" s="385"/>
      <c r="N11" s="27"/>
    </row>
    <row r="12" spans="1:14" s="28" customFormat="1" x14ac:dyDescent="0.35">
      <c r="A12" s="380"/>
      <c r="B12" s="380"/>
      <c r="C12" s="380"/>
      <c r="D12" s="294">
        <v>1</v>
      </c>
      <c r="E12" s="294">
        <v>2</v>
      </c>
      <c r="F12" s="294">
        <v>3</v>
      </c>
      <c r="G12" s="294">
        <v>4</v>
      </c>
      <c r="H12" s="294">
        <v>5</v>
      </c>
      <c r="I12" s="294">
        <v>6</v>
      </c>
      <c r="J12" s="294">
        <v>7</v>
      </c>
      <c r="K12" s="294">
        <v>8</v>
      </c>
      <c r="L12" s="294">
        <v>9</v>
      </c>
      <c r="M12" s="294">
        <v>10</v>
      </c>
      <c r="N12" s="27"/>
    </row>
    <row r="13" spans="1:14" s="28" customFormat="1" x14ac:dyDescent="0.35">
      <c r="A13" s="329">
        <v>-1</v>
      </c>
      <c r="B13" s="329">
        <v>-2</v>
      </c>
      <c r="C13" s="329">
        <v>-3</v>
      </c>
      <c r="D13" s="329">
        <v>-4</v>
      </c>
      <c r="E13" s="329">
        <v>-5</v>
      </c>
      <c r="F13" s="329">
        <v>-6</v>
      </c>
      <c r="G13" s="329">
        <v>-7</v>
      </c>
      <c r="H13" s="329">
        <v>-8</v>
      </c>
      <c r="I13" s="329">
        <v>-9</v>
      </c>
      <c r="J13" s="329">
        <v>-10</v>
      </c>
      <c r="K13" s="329">
        <v>-11</v>
      </c>
      <c r="L13" s="329">
        <v>-12</v>
      </c>
      <c r="M13" s="329">
        <v>-13</v>
      </c>
      <c r="N13" s="328"/>
    </row>
    <row r="14" spans="1:14" x14ac:dyDescent="0.35">
      <c r="A14" s="299">
        <f>IF(Input02!A6&lt;&gt;"",Input02!A6,"")</f>
        <v>1</v>
      </c>
      <c r="B14" s="30" t="str">
        <f>IF(Input02!B6&lt;&gt;"",Input02!B6,"")</f>
        <v>ACHMAD FADILATUL KHANAN</v>
      </c>
      <c r="C14" s="299" t="str">
        <f>IF(Input02!C6&lt;&gt;"",Input02!C6,"")</f>
        <v>L</v>
      </c>
      <c r="D14" s="302" t="str">
        <f>IF(Input02!BV6&lt;&gt;"",Input02!BV6,"")</f>
        <v/>
      </c>
      <c r="E14" s="302" t="str">
        <f>IF(Input02!BW6&lt;&gt;"",Input02!BW6,"")</f>
        <v/>
      </c>
      <c r="F14" s="302" t="str">
        <f>IF(Input02!BX6&lt;&gt;"",Input02!BX6,"")</f>
        <v/>
      </c>
      <c r="G14" s="302" t="str">
        <f>IF(Input02!BY6&lt;&gt;"",Input02!BY6,"")</f>
        <v/>
      </c>
      <c r="H14" s="302" t="str">
        <f>IF(Input02!BZ6&lt;&gt;"",Input02!BZ6,"")</f>
        <v/>
      </c>
      <c r="I14" s="302" t="str">
        <f>IF(Input02!CA6&lt;&gt;"",Input02!CA6,"")</f>
        <v/>
      </c>
      <c r="J14" s="302" t="str">
        <f>IF(Input02!CB6&lt;&gt;"",Input02!CB6,"")</f>
        <v/>
      </c>
      <c r="K14" s="302" t="str">
        <f>IF(Input02!CC6&lt;&gt;"",Input02!CC6,"")</f>
        <v/>
      </c>
      <c r="L14" s="302" t="str">
        <f>IF(Input02!CD6&lt;&gt;"",Input02!CD6,"")</f>
        <v/>
      </c>
      <c r="M14" s="302" t="str">
        <f>IF(Input02!CE6&lt;&gt;"",Input02!CE6,"")</f>
        <v/>
      </c>
    </row>
    <row r="15" spans="1:14" x14ac:dyDescent="0.35">
      <c r="A15" s="300">
        <f>IF(Input02!A7&lt;&gt;"",Input02!A7,"")</f>
        <v>2</v>
      </c>
      <c r="B15" s="292" t="str">
        <f>IF(Input02!B7&lt;&gt;"",Input02!B7,"")</f>
        <v>AFRISA KHOERUNNISA</v>
      </c>
      <c r="C15" s="300" t="str">
        <f>IF(Input02!C7&lt;&gt;"",Input02!C7,"")</f>
        <v>P</v>
      </c>
      <c r="D15" s="304" t="str">
        <f>IF(Input02!BV7&lt;&gt;"",Input02!BV7,"")</f>
        <v/>
      </c>
      <c r="E15" s="304" t="str">
        <f>IF(Input02!BW7&lt;&gt;"",Input02!BW7,"")</f>
        <v/>
      </c>
      <c r="F15" s="304" t="str">
        <f>IF(Input02!BX7&lt;&gt;"",Input02!BX7,"")</f>
        <v/>
      </c>
      <c r="G15" s="304" t="str">
        <f>IF(Input02!BY7&lt;&gt;"",Input02!BY7,"")</f>
        <v/>
      </c>
      <c r="H15" s="304" t="str">
        <f>IF(Input02!BZ7&lt;&gt;"",Input02!BZ7,"")</f>
        <v/>
      </c>
      <c r="I15" s="304" t="str">
        <f>IF(Input02!CA7&lt;&gt;"",Input02!CA7,"")</f>
        <v/>
      </c>
      <c r="J15" s="304" t="str">
        <f>IF(Input02!CB7&lt;&gt;"",Input02!CB7,"")</f>
        <v/>
      </c>
      <c r="K15" s="304" t="str">
        <f>IF(Input02!CC7&lt;&gt;"",Input02!CC7,"")</f>
        <v/>
      </c>
      <c r="L15" s="304" t="str">
        <f>IF(Input02!CD7&lt;&gt;"",Input02!CD7,"")</f>
        <v/>
      </c>
      <c r="M15" s="304" t="str">
        <f>IF(Input02!CE7&lt;&gt;"",Input02!CE7,"")</f>
        <v/>
      </c>
    </row>
    <row r="16" spans="1:14" x14ac:dyDescent="0.35">
      <c r="A16" s="299">
        <f>IF(Input02!A8&lt;&gt;"",Input02!A8,"")</f>
        <v>3</v>
      </c>
      <c r="B16" s="30" t="str">
        <f>IF(Input02!B8&lt;&gt;"",Input02!B8,"")</f>
        <v>AHMAD SYAHRIAN RAMADAN</v>
      </c>
      <c r="C16" s="299" t="str">
        <f>IF(Input02!C8&lt;&gt;"",Input02!C8,"")</f>
        <v>L</v>
      </c>
      <c r="D16" s="302" t="str">
        <f>IF(Input02!BV8&lt;&gt;"",Input02!BV8,"")</f>
        <v/>
      </c>
      <c r="E16" s="302" t="str">
        <f>IF(Input02!BW8&lt;&gt;"",Input02!BW8,"")</f>
        <v/>
      </c>
      <c r="F16" s="302" t="str">
        <f>IF(Input02!BX8&lt;&gt;"",Input02!BX8,"")</f>
        <v/>
      </c>
      <c r="G16" s="302" t="str">
        <f>IF(Input02!BY8&lt;&gt;"",Input02!BY8,"")</f>
        <v/>
      </c>
      <c r="H16" s="302" t="str">
        <f>IF(Input02!BZ8&lt;&gt;"",Input02!BZ8,"")</f>
        <v/>
      </c>
      <c r="I16" s="302" t="str">
        <f>IF(Input02!CA8&lt;&gt;"",Input02!CA8,"")</f>
        <v/>
      </c>
      <c r="J16" s="302" t="str">
        <f>IF(Input02!CB8&lt;&gt;"",Input02!CB8,"")</f>
        <v/>
      </c>
      <c r="K16" s="302" t="str">
        <f>IF(Input02!CC8&lt;&gt;"",Input02!CC8,"")</f>
        <v/>
      </c>
      <c r="L16" s="302" t="str">
        <f>IF(Input02!CD8&lt;&gt;"",Input02!CD8,"")</f>
        <v/>
      </c>
      <c r="M16" s="302" t="str">
        <f>IF(Input02!CE8&lt;&gt;"",Input02!CE8,"")</f>
        <v/>
      </c>
    </row>
    <row r="17" spans="1:13" x14ac:dyDescent="0.35">
      <c r="A17" s="300">
        <f>IF(Input02!A9&lt;&gt;"",Input02!A9,"")</f>
        <v>4</v>
      </c>
      <c r="B17" s="292" t="str">
        <f>IF(Input02!B9&lt;&gt;"",Input02!B9,"")</f>
        <v>AHMAD ULUN NUHA</v>
      </c>
      <c r="C17" s="300" t="str">
        <f>IF(Input02!C9&lt;&gt;"",Input02!C9,"")</f>
        <v>L</v>
      </c>
      <c r="D17" s="304" t="str">
        <f>IF(Input02!BV9&lt;&gt;"",Input02!BV9,"")</f>
        <v/>
      </c>
      <c r="E17" s="304" t="str">
        <f>IF(Input02!BW9&lt;&gt;"",Input02!BW9,"")</f>
        <v/>
      </c>
      <c r="F17" s="304" t="str">
        <f>IF(Input02!BX9&lt;&gt;"",Input02!BX9,"")</f>
        <v/>
      </c>
      <c r="G17" s="304" t="str">
        <f>IF(Input02!BY9&lt;&gt;"",Input02!BY9,"")</f>
        <v/>
      </c>
      <c r="H17" s="304" t="str">
        <f>IF(Input02!BZ9&lt;&gt;"",Input02!BZ9,"")</f>
        <v/>
      </c>
      <c r="I17" s="304" t="str">
        <f>IF(Input02!CA9&lt;&gt;"",Input02!CA9,"")</f>
        <v/>
      </c>
      <c r="J17" s="304" t="str">
        <f>IF(Input02!CB9&lt;&gt;"",Input02!CB9,"")</f>
        <v/>
      </c>
      <c r="K17" s="304" t="str">
        <f>IF(Input02!CC9&lt;&gt;"",Input02!CC9,"")</f>
        <v/>
      </c>
      <c r="L17" s="304" t="str">
        <f>IF(Input02!CD9&lt;&gt;"",Input02!CD9,"")</f>
        <v/>
      </c>
      <c r="M17" s="304" t="str">
        <f>IF(Input02!CE9&lt;&gt;"",Input02!CE9,"")</f>
        <v/>
      </c>
    </row>
    <row r="18" spans="1:13" x14ac:dyDescent="0.35">
      <c r="A18" s="299">
        <f>IF(Input02!A10&lt;&gt;"",Input02!A10,"")</f>
        <v>5</v>
      </c>
      <c r="B18" s="30" t="str">
        <f>IF(Input02!B10&lt;&gt;"",Input02!B10,"")</f>
        <v>AHSINUL MUTHORIQ</v>
      </c>
      <c r="C18" s="299" t="str">
        <f>IF(Input02!C10&lt;&gt;"",Input02!C10,"")</f>
        <v>L</v>
      </c>
      <c r="D18" s="302" t="str">
        <f>IF(Input02!BV10&lt;&gt;"",Input02!BV10,"")</f>
        <v/>
      </c>
      <c r="E18" s="302" t="str">
        <f>IF(Input02!BW10&lt;&gt;"",Input02!BW10,"")</f>
        <v/>
      </c>
      <c r="F18" s="302" t="str">
        <f>IF(Input02!BX10&lt;&gt;"",Input02!BX10,"")</f>
        <v/>
      </c>
      <c r="G18" s="302" t="str">
        <f>IF(Input02!BY10&lt;&gt;"",Input02!BY10,"")</f>
        <v/>
      </c>
      <c r="H18" s="302" t="str">
        <f>IF(Input02!BZ10&lt;&gt;"",Input02!BZ10,"")</f>
        <v/>
      </c>
      <c r="I18" s="302" t="str">
        <f>IF(Input02!CA10&lt;&gt;"",Input02!CA10,"")</f>
        <v/>
      </c>
      <c r="J18" s="302" t="str">
        <f>IF(Input02!CB10&lt;&gt;"",Input02!CB10,"")</f>
        <v/>
      </c>
      <c r="K18" s="302" t="str">
        <f>IF(Input02!CC10&lt;&gt;"",Input02!CC10,"")</f>
        <v/>
      </c>
      <c r="L18" s="302" t="str">
        <f>IF(Input02!CD10&lt;&gt;"",Input02!CD10,"")</f>
        <v/>
      </c>
      <c r="M18" s="302" t="str">
        <f>IF(Input02!CE10&lt;&gt;"",Input02!CE10,"")</f>
        <v/>
      </c>
    </row>
    <row r="19" spans="1:13" x14ac:dyDescent="0.35">
      <c r="A19" s="300">
        <f>IF(Input02!A11&lt;&gt;"",Input02!A11,"")</f>
        <v>6</v>
      </c>
      <c r="B19" s="292" t="str">
        <f>IF(Input02!B11&lt;&gt;"",Input02!B11,"")</f>
        <v>ALFIN ARDIANSYAH NAWAWI</v>
      </c>
      <c r="C19" s="300" t="str">
        <f>IF(Input02!C11&lt;&gt;"",Input02!C11,"")</f>
        <v>L</v>
      </c>
      <c r="D19" s="304" t="str">
        <f>IF(Input02!BV11&lt;&gt;"",Input02!BV11,"")</f>
        <v/>
      </c>
      <c r="E19" s="304" t="str">
        <f>IF(Input02!BW11&lt;&gt;"",Input02!BW11,"")</f>
        <v/>
      </c>
      <c r="F19" s="304" t="str">
        <f>IF(Input02!BX11&lt;&gt;"",Input02!BX11,"")</f>
        <v/>
      </c>
      <c r="G19" s="304" t="str">
        <f>IF(Input02!BY11&lt;&gt;"",Input02!BY11,"")</f>
        <v/>
      </c>
      <c r="H19" s="304" t="str">
        <f>IF(Input02!BZ11&lt;&gt;"",Input02!BZ11,"")</f>
        <v/>
      </c>
      <c r="I19" s="304" t="str">
        <f>IF(Input02!CA11&lt;&gt;"",Input02!CA11,"")</f>
        <v/>
      </c>
      <c r="J19" s="304" t="str">
        <f>IF(Input02!CB11&lt;&gt;"",Input02!CB11,"")</f>
        <v/>
      </c>
      <c r="K19" s="304" t="str">
        <f>IF(Input02!CC11&lt;&gt;"",Input02!CC11,"")</f>
        <v/>
      </c>
      <c r="L19" s="304" t="str">
        <f>IF(Input02!CD11&lt;&gt;"",Input02!CD11,"")</f>
        <v/>
      </c>
      <c r="M19" s="304" t="str">
        <f>IF(Input02!CE11&lt;&gt;"",Input02!CE11,"")</f>
        <v/>
      </c>
    </row>
    <row r="20" spans="1:13" x14ac:dyDescent="0.35">
      <c r="A20" s="299">
        <f>IF(Input02!A12&lt;&gt;"",Input02!A12,"")</f>
        <v>7</v>
      </c>
      <c r="B20" s="30" t="str">
        <f>IF(Input02!B12&lt;&gt;"",Input02!B12,"")</f>
        <v>ALIF KHISBULLOH</v>
      </c>
      <c r="C20" s="299" t="str">
        <f>IF(Input02!C12&lt;&gt;"",Input02!C12,"")</f>
        <v>L</v>
      </c>
      <c r="D20" s="302" t="str">
        <f>IF(Input02!BV12&lt;&gt;"",Input02!BV12,"")</f>
        <v/>
      </c>
      <c r="E20" s="302" t="str">
        <f>IF(Input02!BW12&lt;&gt;"",Input02!BW12,"")</f>
        <v/>
      </c>
      <c r="F20" s="302" t="str">
        <f>IF(Input02!BX12&lt;&gt;"",Input02!BX12,"")</f>
        <v/>
      </c>
      <c r="G20" s="302" t="str">
        <f>IF(Input02!BY12&lt;&gt;"",Input02!BY12,"")</f>
        <v/>
      </c>
      <c r="H20" s="302" t="str">
        <f>IF(Input02!BZ12&lt;&gt;"",Input02!BZ12,"")</f>
        <v/>
      </c>
      <c r="I20" s="302" t="str">
        <f>IF(Input02!CA12&lt;&gt;"",Input02!CA12,"")</f>
        <v/>
      </c>
      <c r="J20" s="302" t="str">
        <f>IF(Input02!CB12&lt;&gt;"",Input02!CB12,"")</f>
        <v/>
      </c>
      <c r="K20" s="302" t="str">
        <f>IF(Input02!CC12&lt;&gt;"",Input02!CC12,"")</f>
        <v/>
      </c>
      <c r="L20" s="302" t="str">
        <f>IF(Input02!CD12&lt;&gt;"",Input02!CD12,"")</f>
        <v/>
      </c>
      <c r="M20" s="302" t="str">
        <f>IF(Input02!CE12&lt;&gt;"",Input02!CE12,"")</f>
        <v/>
      </c>
    </row>
    <row r="21" spans="1:13" x14ac:dyDescent="0.35">
      <c r="A21" s="300">
        <f>IF(Input02!A13&lt;&gt;"",Input02!A13,"")</f>
        <v>8</v>
      </c>
      <c r="B21" s="292" t="str">
        <f>IF(Input02!B13&lt;&gt;"",Input02!B13,"")</f>
        <v>AMELLIA AZZAH</v>
      </c>
      <c r="C21" s="300" t="str">
        <f>IF(Input02!C13&lt;&gt;"",Input02!C13,"")</f>
        <v>P</v>
      </c>
      <c r="D21" s="304" t="str">
        <f>IF(Input02!BV13&lt;&gt;"",Input02!BV13,"")</f>
        <v/>
      </c>
      <c r="E21" s="304" t="str">
        <f>IF(Input02!BW13&lt;&gt;"",Input02!BW13,"")</f>
        <v/>
      </c>
      <c r="F21" s="304" t="str">
        <f>IF(Input02!BX13&lt;&gt;"",Input02!BX13,"")</f>
        <v/>
      </c>
      <c r="G21" s="304" t="str">
        <f>IF(Input02!BY13&lt;&gt;"",Input02!BY13,"")</f>
        <v/>
      </c>
      <c r="H21" s="304" t="str">
        <f>IF(Input02!BZ13&lt;&gt;"",Input02!BZ13,"")</f>
        <v/>
      </c>
      <c r="I21" s="304" t="str">
        <f>IF(Input02!CA13&lt;&gt;"",Input02!CA13,"")</f>
        <v/>
      </c>
      <c r="J21" s="304" t="str">
        <f>IF(Input02!CB13&lt;&gt;"",Input02!CB13,"")</f>
        <v/>
      </c>
      <c r="K21" s="304" t="str">
        <f>IF(Input02!CC13&lt;&gt;"",Input02!CC13,"")</f>
        <v/>
      </c>
      <c r="L21" s="304" t="str">
        <f>IF(Input02!CD13&lt;&gt;"",Input02!CD13,"")</f>
        <v/>
      </c>
      <c r="M21" s="304" t="str">
        <f>IF(Input02!CE13&lt;&gt;"",Input02!CE13,"")</f>
        <v/>
      </c>
    </row>
    <row r="22" spans="1:13" x14ac:dyDescent="0.35">
      <c r="A22" s="299">
        <f>IF(Input02!A14&lt;&gt;"",Input02!A14,"")</f>
        <v>9</v>
      </c>
      <c r="B22" s="30" t="str">
        <f>IF(Input02!B14&lt;&gt;"",Input02!B14,"")</f>
        <v>ESTI ZAINAB SA'ADAH</v>
      </c>
      <c r="C22" s="299" t="str">
        <f>IF(Input02!C14&lt;&gt;"",Input02!C14,"")</f>
        <v>P</v>
      </c>
      <c r="D22" s="302" t="str">
        <f>IF(Input02!BV14&lt;&gt;"",Input02!BV14,"")</f>
        <v/>
      </c>
      <c r="E22" s="302" t="str">
        <f>IF(Input02!BW14&lt;&gt;"",Input02!BW14,"")</f>
        <v/>
      </c>
      <c r="F22" s="302" t="str">
        <f>IF(Input02!BX14&lt;&gt;"",Input02!BX14,"")</f>
        <v/>
      </c>
      <c r="G22" s="302" t="str">
        <f>IF(Input02!BY14&lt;&gt;"",Input02!BY14,"")</f>
        <v/>
      </c>
      <c r="H22" s="302" t="str">
        <f>IF(Input02!BZ14&lt;&gt;"",Input02!BZ14,"")</f>
        <v/>
      </c>
      <c r="I22" s="302" t="str">
        <f>IF(Input02!CA14&lt;&gt;"",Input02!CA14,"")</f>
        <v/>
      </c>
      <c r="J22" s="302" t="str">
        <f>IF(Input02!CB14&lt;&gt;"",Input02!CB14,"")</f>
        <v/>
      </c>
      <c r="K22" s="302" t="str">
        <f>IF(Input02!CC14&lt;&gt;"",Input02!CC14,"")</f>
        <v/>
      </c>
      <c r="L22" s="302" t="str">
        <f>IF(Input02!CD14&lt;&gt;"",Input02!CD14,"")</f>
        <v/>
      </c>
      <c r="M22" s="302" t="str">
        <f>IF(Input02!CE14&lt;&gt;"",Input02!CE14,"")</f>
        <v/>
      </c>
    </row>
    <row r="23" spans="1:13" x14ac:dyDescent="0.35">
      <c r="A23" s="300">
        <f>IF(Input02!A15&lt;&gt;"",Input02!A15,"")</f>
        <v>10</v>
      </c>
      <c r="B23" s="292" t="str">
        <f>IF(Input02!B15&lt;&gt;"",Input02!B15,"")</f>
        <v>FILZA MAWADATUN NISA</v>
      </c>
      <c r="C23" s="300" t="str">
        <f>IF(Input02!C15&lt;&gt;"",Input02!C15,"")</f>
        <v>P</v>
      </c>
      <c r="D23" s="304" t="str">
        <f>IF(Input02!BV15&lt;&gt;"",Input02!BV15,"")</f>
        <v/>
      </c>
      <c r="E23" s="304" t="str">
        <f>IF(Input02!BW15&lt;&gt;"",Input02!BW15,"")</f>
        <v/>
      </c>
      <c r="F23" s="304" t="str">
        <f>IF(Input02!BX15&lt;&gt;"",Input02!BX15,"")</f>
        <v/>
      </c>
      <c r="G23" s="304" t="str">
        <f>IF(Input02!BY15&lt;&gt;"",Input02!BY15,"")</f>
        <v/>
      </c>
      <c r="H23" s="304" t="str">
        <f>IF(Input02!BZ15&lt;&gt;"",Input02!BZ15,"")</f>
        <v/>
      </c>
      <c r="I23" s="304" t="str">
        <f>IF(Input02!CA15&lt;&gt;"",Input02!CA15,"")</f>
        <v/>
      </c>
      <c r="J23" s="304" t="str">
        <f>IF(Input02!CB15&lt;&gt;"",Input02!CB15,"")</f>
        <v/>
      </c>
      <c r="K23" s="304" t="str">
        <f>IF(Input02!CC15&lt;&gt;"",Input02!CC15,"")</f>
        <v/>
      </c>
      <c r="L23" s="304" t="str">
        <f>IF(Input02!CD15&lt;&gt;"",Input02!CD15,"")</f>
        <v/>
      </c>
      <c r="M23" s="304" t="str">
        <f>IF(Input02!CE15&lt;&gt;"",Input02!CE15,"")</f>
        <v/>
      </c>
    </row>
    <row r="24" spans="1:13" x14ac:dyDescent="0.35">
      <c r="A24" s="299">
        <f>IF(Input02!A16&lt;&gt;"",Input02!A16,"")</f>
        <v>11</v>
      </c>
      <c r="B24" s="30" t="str">
        <f>IF(Input02!B16&lt;&gt;"",Input02!B16,"")</f>
        <v>HERLINA TASKIA NUFUS</v>
      </c>
      <c r="C24" s="299" t="str">
        <f>IF(Input02!C16&lt;&gt;"",Input02!C16,"")</f>
        <v>P</v>
      </c>
      <c r="D24" s="302" t="str">
        <f>IF(Input02!BV16&lt;&gt;"",Input02!BV16,"")</f>
        <v/>
      </c>
      <c r="E24" s="302" t="str">
        <f>IF(Input02!BW16&lt;&gt;"",Input02!BW16,"")</f>
        <v/>
      </c>
      <c r="F24" s="302" t="str">
        <f>IF(Input02!BX16&lt;&gt;"",Input02!BX16,"")</f>
        <v/>
      </c>
      <c r="G24" s="302" t="str">
        <f>IF(Input02!BY16&lt;&gt;"",Input02!BY16,"")</f>
        <v/>
      </c>
      <c r="H24" s="302" t="str">
        <f>IF(Input02!BZ16&lt;&gt;"",Input02!BZ16,"")</f>
        <v/>
      </c>
      <c r="I24" s="302" t="str">
        <f>IF(Input02!CA16&lt;&gt;"",Input02!CA16,"")</f>
        <v/>
      </c>
      <c r="J24" s="302" t="str">
        <f>IF(Input02!CB16&lt;&gt;"",Input02!CB16,"")</f>
        <v/>
      </c>
      <c r="K24" s="302" t="str">
        <f>IF(Input02!CC16&lt;&gt;"",Input02!CC16,"")</f>
        <v/>
      </c>
      <c r="L24" s="302" t="str">
        <f>IF(Input02!CD16&lt;&gt;"",Input02!CD16,"")</f>
        <v/>
      </c>
      <c r="M24" s="302" t="str">
        <f>IF(Input02!CE16&lt;&gt;"",Input02!CE16,"")</f>
        <v/>
      </c>
    </row>
    <row r="25" spans="1:13" x14ac:dyDescent="0.35">
      <c r="A25" s="300">
        <f>IF(Input02!A17&lt;&gt;"",Input02!A17,"")</f>
        <v>12</v>
      </c>
      <c r="B25" s="292" t="str">
        <f>IF(Input02!B17&lt;&gt;"",Input02!B17,"")</f>
        <v>IRFANGI MAULANA AJRI</v>
      </c>
      <c r="C25" s="300" t="str">
        <f>IF(Input02!C17&lt;&gt;"",Input02!C17,"")</f>
        <v>L</v>
      </c>
      <c r="D25" s="304" t="str">
        <f>IF(Input02!BV17&lt;&gt;"",Input02!BV17,"")</f>
        <v/>
      </c>
      <c r="E25" s="304" t="str">
        <f>IF(Input02!BW17&lt;&gt;"",Input02!BW17,"")</f>
        <v/>
      </c>
      <c r="F25" s="304" t="str">
        <f>IF(Input02!BX17&lt;&gt;"",Input02!BX17,"")</f>
        <v/>
      </c>
      <c r="G25" s="304" t="str">
        <f>IF(Input02!BY17&lt;&gt;"",Input02!BY17,"")</f>
        <v/>
      </c>
      <c r="H25" s="304" t="str">
        <f>IF(Input02!BZ17&lt;&gt;"",Input02!BZ17,"")</f>
        <v/>
      </c>
      <c r="I25" s="304" t="str">
        <f>IF(Input02!CA17&lt;&gt;"",Input02!CA17,"")</f>
        <v/>
      </c>
      <c r="J25" s="304" t="str">
        <f>IF(Input02!CB17&lt;&gt;"",Input02!CB17,"")</f>
        <v/>
      </c>
      <c r="K25" s="304" t="str">
        <f>IF(Input02!CC17&lt;&gt;"",Input02!CC17,"")</f>
        <v/>
      </c>
      <c r="L25" s="304" t="str">
        <f>IF(Input02!CD17&lt;&gt;"",Input02!CD17,"")</f>
        <v/>
      </c>
      <c r="M25" s="304" t="str">
        <f>IF(Input02!CE17&lt;&gt;"",Input02!CE17,"")</f>
        <v/>
      </c>
    </row>
    <row r="26" spans="1:13" x14ac:dyDescent="0.35">
      <c r="A26" s="299">
        <f>IF(Input02!A18&lt;&gt;"",Input02!A18,"")</f>
        <v>13</v>
      </c>
      <c r="B26" s="30" t="str">
        <f>IF(Input02!B18&lt;&gt;"",Input02!B18,"")</f>
        <v>IRMA SURYANINGSIH</v>
      </c>
      <c r="C26" s="299" t="str">
        <f>IF(Input02!C18&lt;&gt;"",Input02!C18,"")</f>
        <v>P</v>
      </c>
      <c r="D26" s="302" t="str">
        <f>IF(Input02!BV18&lt;&gt;"",Input02!BV18,"")</f>
        <v/>
      </c>
      <c r="E26" s="302" t="str">
        <f>IF(Input02!BW18&lt;&gt;"",Input02!BW18,"")</f>
        <v/>
      </c>
      <c r="F26" s="302" t="str">
        <f>IF(Input02!BX18&lt;&gt;"",Input02!BX18,"")</f>
        <v/>
      </c>
      <c r="G26" s="302" t="str">
        <f>IF(Input02!BY18&lt;&gt;"",Input02!BY18,"")</f>
        <v/>
      </c>
      <c r="H26" s="302" t="str">
        <f>IF(Input02!BZ18&lt;&gt;"",Input02!BZ18,"")</f>
        <v/>
      </c>
      <c r="I26" s="302" t="str">
        <f>IF(Input02!CA18&lt;&gt;"",Input02!CA18,"")</f>
        <v/>
      </c>
      <c r="J26" s="302" t="str">
        <f>IF(Input02!CB18&lt;&gt;"",Input02!CB18,"")</f>
        <v/>
      </c>
      <c r="K26" s="302" t="str">
        <f>IF(Input02!CC18&lt;&gt;"",Input02!CC18,"")</f>
        <v/>
      </c>
      <c r="L26" s="302" t="str">
        <f>IF(Input02!CD18&lt;&gt;"",Input02!CD18,"")</f>
        <v/>
      </c>
      <c r="M26" s="302" t="str">
        <f>IF(Input02!CE18&lt;&gt;"",Input02!CE18,"")</f>
        <v/>
      </c>
    </row>
    <row r="27" spans="1:13" x14ac:dyDescent="0.35">
      <c r="A27" s="300">
        <f>IF(Input02!A19&lt;&gt;"",Input02!A19,"")</f>
        <v>14</v>
      </c>
      <c r="B27" s="292" t="str">
        <f>IF(Input02!B19&lt;&gt;"",Input02!B19,"")</f>
        <v>ITA NURROHMAH</v>
      </c>
      <c r="C27" s="300" t="str">
        <f>IF(Input02!C19&lt;&gt;"",Input02!C19,"")</f>
        <v>P</v>
      </c>
      <c r="D27" s="304" t="str">
        <f>IF(Input02!BV19&lt;&gt;"",Input02!BV19,"")</f>
        <v/>
      </c>
      <c r="E27" s="304" t="str">
        <f>IF(Input02!BW19&lt;&gt;"",Input02!BW19,"")</f>
        <v/>
      </c>
      <c r="F27" s="304" t="str">
        <f>IF(Input02!BX19&lt;&gt;"",Input02!BX19,"")</f>
        <v/>
      </c>
      <c r="G27" s="304" t="str">
        <f>IF(Input02!BY19&lt;&gt;"",Input02!BY19,"")</f>
        <v/>
      </c>
      <c r="H27" s="304" t="str">
        <f>IF(Input02!BZ19&lt;&gt;"",Input02!BZ19,"")</f>
        <v/>
      </c>
      <c r="I27" s="304" t="str">
        <f>IF(Input02!CA19&lt;&gt;"",Input02!CA19,"")</f>
        <v/>
      </c>
      <c r="J27" s="304" t="str">
        <f>IF(Input02!CB19&lt;&gt;"",Input02!CB19,"")</f>
        <v/>
      </c>
      <c r="K27" s="304" t="str">
        <f>IF(Input02!CC19&lt;&gt;"",Input02!CC19,"")</f>
        <v/>
      </c>
      <c r="L27" s="304" t="str">
        <f>IF(Input02!CD19&lt;&gt;"",Input02!CD19,"")</f>
        <v/>
      </c>
      <c r="M27" s="304" t="str">
        <f>IF(Input02!CE19&lt;&gt;"",Input02!CE19,"")</f>
        <v/>
      </c>
    </row>
    <row r="28" spans="1:13" x14ac:dyDescent="0.35">
      <c r="A28" s="299">
        <f>IF(Input02!A20&lt;&gt;"",Input02!A20,"")</f>
        <v>15</v>
      </c>
      <c r="B28" s="30" t="str">
        <f>IF(Input02!B20&lt;&gt;"",Input02!B20,"")</f>
        <v>JIHAN TALITA ULFAH</v>
      </c>
      <c r="C28" s="299" t="str">
        <f>IF(Input02!C20&lt;&gt;"",Input02!C20,"")</f>
        <v>P</v>
      </c>
      <c r="D28" s="302" t="str">
        <f>IF(Input02!BV20&lt;&gt;"",Input02!BV20,"")</f>
        <v/>
      </c>
      <c r="E28" s="302" t="str">
        <f>IF(Input02!BW20&lt;&gt;"",Input02!BW20,"")</f>
        <v/>
      </c>
      <c r="F28" s="302" t="str">
        <f>IF(Input02!BX20&lt;&gt;"",Input02!BX20,"")</f>
        <v/>
      </c>
      <c r="G28" s="302" t="str">
        <f>IF(Input02!BY20&lt;&gt;"",Input02!BY20,"")</f>
        <v/>
      </c>
      <c r="H28" s="302" t="str">
        <f>IF(Input02!BZ20&lt;&gt;"",Input02!BZ20,"")</f>
        <v/>
      </c>
      <c r="I28" s="302" t="str">
        <f>IF(Input02!CA20&lt;&gt;"",Input02!CA20,"")</f>
        <v/>
      </c>
      <c r="J28" s="302" t="str">
        <f>IF(Input02!CB20&lt;&gt;"",Input02!CB20,"")</f>
        <v/>
      </c>
      <c r="K28" s="302" t="str">
        <f>IF(Input02!CC20&lt;&gt;"",Input02!CC20,"")</f>
        <v/>
      </c>
      <c r="L28" s="302" t="str">
        <f>IF(Input02!CD20&lt;&gt;"",Input02!CD20,"")</f>
        <v/>
      </c>
      <c r="M28" s="302" t="str">
        <f>IF(Input02!CE20&lt;&gt;"",Input02!CE20,"")</f>
        <v/>
      </c>
    </row>
    <row r="29" spans="1:13" x14ac:dyDescent="0.35">
      <c r="A29" s="300">
        <f>IF(Input02!A21&lt;&gt;"",Input02!A21,"")</f>
        <v>16</v>
      </c>
      <c r="B29" s="292" t="str">
        <f>IF(Input02!B21&lt;&gt;"",Input02!B21,"")</f>
        <v>JUSUF BAKHTIAR</v>
      </c>
      <c r="C29" s="300" t="str">
        <f>IF(Input02!C21&lt;&gt;"",Input02!C21,"")</f>
        <v>L</v>
      </c>
      <c r="D29" s="304" t="str">
        <f>IF(Input02!BV21&lt;&gt;"",Input02!BV21,"")</f>
        <v/>
      </c>
      <c r="E29" s="304" t="str">
        <f>IF(Input02!BW21&lt;&gt;"",Input02!BW21,"")</f>
        <v/>
      </c>
      <c r="F29" s="304" t="str">
        <f>IF(Input02!BX21&lt;&gt;"",Input02!BX21,"")</f>
        <v/>
      </c>
      <c r="G29" s="304" t="str">
        <f>IF(Input02!BY21&lt;&gt;"",Input02!BY21,"")</f>
        <v/>
      </c>
      <c r="H29" s="304" t="str">
        <f>IF(Input02!BZ21&lt;&gt;"",Input02!BZ21,"")</f>
        <v/>
      </c>
      <c r="I29" s="304" t="str">
        <f>IF(Input02!CA21&lt;&gt;"",Input02!CA21,"")</f>
        <v/>
      </c>
      <c r="J29" s="304" t="str">
        <f>IF(Input02!CB21&lt;&gt;"",Input02!CB21,"")</f>
        <v/>
      </c>
      <c r="K29" s="304" t="str">
        <f>IF(Input02!CC21&lt;&gt;"",Input02!CC21,"")</f>
        <v/>
      </c>
      <c r="L29" s="304" t="str">
        <f>IF(Input02!CD21&lt;&gt;"",Input02!CD21,"")</f>
        <v/>
      </c>
      <c r="M29" s="304" t="str">
        <f>IF(Input02!CE21&lt;&gt;"",Input02!CE21,"")</f>
        <v/>
      </c>
    </row>
    <row r="30" spans="1:13" x14ac:dyDescent="0.35">
      <c r="A30" s="299">
        <f>IF(Input02!A22&lt;&gt;"",Input02!A22,"")</f>
        <v>17</v>
      </c>
      <c r="B30" s="30" t="str">
        <f>IF(Input02!B22&lt;&gt;"",Input02!B22,"")</f>
        <v>MUHAMMAD FATWA AJI</v>
      </c>
      <c r="C30" s="299" t="str">
        <f>IF(Input02!C22&lt;&gt;"",Input02!C22,"")</f>
        <v>L</v>
      </c>
      <c r="D30" s="302" t="str">
        <f>IF(Input02!BV22&lt;&gt;"",Input02!BV22,"")</f>
        <v/>
      </c>
      <c r="E30" s="302" t="str">
        <f>IF(Input02!BW22&lt;&gt;"",Input02!BW22,"")</f>
        <v/>
      </c>
      <c r="F30" s="302" t="str">
        <f>IF(Input02!BX22&lt;&gt;"",Input02!BX22,"")</f>
        <v/>
      </c>
      <c r="G30" s="302" t="str">
        <f>IF(Input02!BY22&lt;&gt;"",Input02!BY22,"")</f>
        <v/>
      </c>
      <c r="H30" s="302" t="str">
        <f>IF(Input02!BZ22&lt;&gt;"",Input02!BZ22,"")</f>
        <v/>
      </c>
      <c r="I30" s="302" t="str">
        <f>IF(Input02!CA22&lt;&gt;"",Input02!CA22,"")</f>
        <v/>
      </c>
      <c r="J30" s="302" t="str">
        <f>IF(Input02!CB22&lt;&gt;"",Input02!CB22,"")</f>
        <v/>
      </c>
      <c r="K30" s="302" t="str">
        <f>IF(Input02!CC22&lt;&gt;"",Input02!CC22,"")</f>
        <v/>
      </c>
      <c r="L30" s="302" t="str">
        <f>IF(Input02!CD22&lt;&gt;"",Input02!CD22,"")</f>
        <v/>
      </c>
      <c r="M30" s="302" t="str">
        <f>IF(Input02!CE22&lt;&gt;"",Input02!CE22,"")</f>
        <v/>
      </c>
    </row>
    <row r="31" spans="1:13" x14ac:dyDescent="0.35">
      <c r="A31" s="300">
        <f>IF(Input02!A23&lt;&gt;"",Input02!A23,"")</f>
        <v>18</v>
      </c>
      <c r="B31" s="292" t="str">
        <f>IF(Input02!B23&lt;&gt;"",Input02!B23,"")</f>
        <v>MUQORROBIN ASSIDIQ</v>
      </c>
      <c r="C31" s="300" t="str">
        <f>IF(Input02!C23&lt;&gt;"",Input02!C23,"")</f>
        <v>L</v>
      </c>
      <c r="D31" s="304" t="str">
        <f>IF(Input02!BV23&lt;&gt;"",Input02!BV23,"")</f>
        <v/>
      </c>
      <c r="E31" s="304" t="str">
        <f>IF(Input02!BW23&lt;&gt;"",Input02!BW23,"")</f>
        <v/>
      </c>
      <c r="F31" s="304" t="str">
        <f>IF(Input02!BX23&lt;&gt;"",Input02!BX23,"")</f>
        <v/>
      </c>
      <c r="G31" s="304" t="str">
        <f>IF(Input02!BY23&lt;&gt;"",Input02!BY23,"")</f>
        <v/>
      </c>
      <c r="H31" s="304" t="str">
        <f>IF(Input02!BZ23&lt;&gt;"",Input02!BZ23,"")</f>
        <v/>
      </c>
      <c r="I31" s="304" t="str">
        <f>IF(Input02!CA23&lt;&gt;"",Input02!CA23,"")</f>
        <v/>
      </c>
      <c r="J31" s="304" t="str">
        <f>IF(Input02!CB23&lt;&gt;"",Input02!CB23,"")</f>
        <v/>
      </c>
      <c r="K31" s="304" t="str">
        <f>IF(Input02!CC23&lt;&gt;"",Input02!CC23,"")</f>
        <v/>
      </c>
      <c r="L31" s="304" t="str">
        <f>IF(Input02!CD23&lt;&gt;"",Input02!CD23,"")</f>
        <v/>
      </c>
      <c r="M31" s="304" t="str">
        <f>IF(Input02!CE23&lt;&gt;"",Input02!CE23,"")</f>
        <v/>
      </c>
    </row>
    <row r="32" spans="1:13" x14ac:dyDescent="0.35">
      <c r="A32" s="299">
        <f>IF(Input02!A24&lt;&gt;"",Input02!A24,"")</f>
        <v>19</v>
      </c>
      <c r="B32" s="30" t="str">
        <f>IF(Input02!B24&lt;&gt;"",Input02!B24,"")</f>
        <v>MUTHIA KHAIRUNNISA</v>
      </c>
      <c r="C32" s="299" t="str">
        <f>IF(Input02!C24&lt;&gt;"",Input02!C24,"")</f>
        <v>P</v>
      </c>
      <c r="D32" s="302" t="str">
        <f>IF(Input02!BV24&lt;&gt;"",Input02!BV24,"")</f>
        <v/>
      </c>
      <c r="E32" s="302" t="str">
        <f>IF(Input02!BW24&lt;&gt;"",Input02!BW24,"")</f>
        <v/>
      </c>
      <c r="F32" s="302" t="str">
        <f>IF(Input02!BX24&lt;&gt;"",Input02!BX24,"")</f>
        <v/>
      </c>
      <c r="G32" s="302" t="str">
        <f>IF(Input02!BY24&lt;&gt;"",Input02!BY24,"")</f>
        <v/>
      </c>
      <c r="H32" s="302" t="str">
        <f>IF(Input02!BZ24&lt;&gt;"",Input02!BZ24,"")</f>
        <v/>
      </c>
      <c r="I32" s="302" t="str">
        <f>IF(Input02!CA24&lt;&gt;"",Input02!CA24,"")</f>
        <v/>
      </c>
      <c r="J32" s="302" t="str">
        <f>IF(Input02!CB24&lt;&gt;"",Input02!CB24,"")</f>
        <v/>
      </c>
      <c r="K32" s="302" t="str">
        <f>IF(Input02!CC24&lt;&gt;"",Input02!CC24,"")</f>
        <v/>
      </c>
      <c r="L32" s="302" t="str">
        <f>IF(Input02!CD24&lt;&gt;"",Input02!CD24,"")</f>
        <v/>
      </c>
      <c r="M32" s="302" t="str">
        <f>IF(Input02!CE24&lt;&gt;"",Input02!CE24,"")</f>
        <v/>
      </c>
    </row>
    <row r="33" spans="1:13" x14ac:dyDescent="0.35">
      <c r="A33" s="300">
        <f>IF(Input02!A25&lt;&gt;"",Input02!A25,"")</f>
        <v>20</v>
      </c>
      <c r="B33" s="292" t="str">
        <f>IF(Input02!B25&lt;&gt;"",Input02!B25,"")</f>
        <v>MUTOHHAROH</v>
      </c>
      <c r="C33" s="300" t="str">
        <f>IF(Input02!C25&lt;&gt;"",Input02!C25,"")</f>
        <v>P</v>
      </c>
      <c r="D33" s="304" t="str">
        <f>IF(Input02!BV25&lt;&gt;"",Input02!BV25,"")</f>
        <v/>
      </c>
      <c r="E33" s="304" t="str">
        <f>IF(Input02!BW25&lt;&gt;"",Input02!BW25,"")</f>
        <v/>
      </c>
      <c r="F33" s="304" t="str">
        <f>IF(Input02!BX25&lt;&gt;"",Input02!BX25,"")</f>
        <v/>
      </c>
      <c r="G33" s="304" t="str">
        <f>IF(Input02!BY25&lt;&gt;"",Input02!BY25,"")</f>
        <v/>
      </c>
      <c r="H33" s="304" t="str">
        <f>IF(Input02!BZ25&lt;&gt;"",Input02!BZ25,"")</f>
        <v/>
      </c>
      <c r="I33" s="304" t="str">
        <f>IF(Input02!CA25&lt;&gt;"",Input02!CA25,"")</f>
        <v/>
      </c>
      <c r="J33" s="304" t="str">
        <f>IF(Input02!CB25&lt;&gt;"",Input02!CB25,"")</f>
        <v/>
      </c>
      <c r="K33" s="304" t="str">
        <f>IF(Input02!CC25&lt;&gt;"",Input02!CC25,"")</f>
        <v/>
      </c>
      <c r="L33" s="304" t="str">
        <f>IF(Input02!CD25&lt;&gt;"",Input02!CD25,"")</f>
        <v/>
      </c>
      <c r="M33" s="304" t="str">
        <f>IF(Input02!CE25&lt;&gt;"",Input02!CE25,"")</f>
        <v/>
      </c>
    </row>
    <row r="34" spans="1:13" x14ac:dyDescent="0.35">
      <c r="A34" s="299">
        <f>IF(Input02!A26&lt;&gt;"",Input02!A26,"")</f>
        <v>21</v>
      </c>
      <c r="B34" s="30" t="str">
        <f>IF(Input02!B26&lt;&gt;"",Input02!B26,"")</f>
        <v>NAZRIL UMAM AL FADHIL</v>
      </c>
      <c r="C34" s="299" t="str">
        <f>IF(Input02!C26&lt;&gt;"",Input02!C26,"")</f>
        <v>L</v>
      </c>
      <c r="D34" s="302" t="str">
        <f>IF(Input02!BV26&lt;&gt;"",Input02!BV26,"")</f>
        <v/>
      </c>
      <c r="E34" s="302" t="str">
        <f>IF(Input02!BW26&lt;&gt;"",Input02!BW26,"")</f>
        <v/>
      </c>
      <c r="F34" s="302" t="str">
        <f>IF(Input02!BX26&lt;&gt;"",Input02!BX26,"")</f>
        <v/>
      </c>
      <c r="G34" s="302" t="str">
        <f>IF(Input02!BY26&lt;&gt;"",Input02!BY26,"")</f>
        <v/>
      </c>
      <c r="H34" s="302" t="str">
        <f>IF(Input02!BZ26&lt;&gt;"",Input02!BZ26,"")</f>
        <v/>
      </c>
      <c r="I34" s="302" t="str">
        <f>IF(Input02!CA26&lt;&gt;"",Input02!CA26,"")</f>
        <v/>
      </c>
      <c r="J34" s="302" t="str">
        <f>IF(Input02!CB26&lt;&gt;"",Input02!CB26,"")</f>
        <v/>
      </c>
      <c r="K34" s="302" t="str">
        <f>IF(Input02!CC26&lt;&gt;"",Input02!CC26,"")</f>
        <v/>
      </c>
      <c r="L34" s="302" t="str">
        <f>IF(Input02!CD26&lt;&gt;"",Input02!CD26,"")</f>
        <v/>
      </c>
      <c r="M34" s="302" t="str">
        <f>IF(Input02!CE26&lt;&gt;"",Input02!CE26,"")</f>
        <v/>
      </c>
    </row>
    <row r="35" spans="1:13" x14ac:dyDescent="0.35">
      <c r="A35" s="300">
        <f>IF(Input02!A27&lt;&gt;"",Input02!A27,"")</f>
        <v>22</v>
      </c>
      <c r="B35" s="292" t="str">
        <f>IF(Input02!B27&lt;&gt;"",Input02!B27,"")</f>
        <v>NILA KHUSNUL MAULIDAH</v>
      </c>
      <c r="C35" s="300" t="str">
        <f>IF(Input02!C27&lt;&gt;"",Input02!C27,"")</f>
        <v>P</v>
      </c>
      <c r="D35" s="304" t="str">
        <f>IF(Input02!BV27&lt;&gt;"",Input02!BV27,"")</f>
        <v/>
      </c>
      <c r="E35" s="304" t="str">
        <f>IF(Input02!BW27&lt;&gt;"",Input02!BW27,"")</f>
        <v/>
      </c>
      <c r="F35" s="304" t="str">
        <f>IF(Input02!BX27&lt;&gt;"",Input02!BX27,"")</f>
        <v/>
      </c>
      <c r="G35" s="304" t="str">
        <f>IF(Input02!BY27&lt;&gt;"",Input02!BY27,"")</f>
        <v/>
      </c>
      <c r="H35" s="304" t="str">
        <f>IF(Input02!BZ27&lt;&gt;"",Input02!BZ27,"")</f>
        <v/>
      </c>
      <c r="I35" s="304" t="str">
        <f>IF(Input02!CA27&lt;&gt;"",Input02!CA27,"")</f>
        <v/>
      </c>
      <c r="J35" s="304" t="str">
        <f>IF(Input02!CB27&lt;&gt;"",Input02!CB27,"")</f>
        <v/>
      </c>
      <c r="K35" s="304" t="str">
        <f>IF(Input02!CC27&lt;&gt;"",Input02!CC27,"")</f>
        <v/>
      </c>
      <c r="L35" s="304" t="str">
        <f>IF(Input02!CD27&lt;&gt;"",Input02!CD27,"")</f>
        <v/>
      </c>
      <c r="M35" s="304" t="str">
        <f>IF(Input02!CE27&lt;&gt;"",Input02!CE27,"")</f>
        <v/>
      </c>
    </row>
    <row r="36" spans="1:13" x14ac:dyDescent="0.35">
      <c r="A36" s="299">
        <f>IF(Input02!A28&lt;&gt;"",Input02!A28,"")</f>
        <v>23</v>
      </c>
      <c r="B36" s="30" t="str">
        <f>IF(Input02!B28&lt;&gt;"",Input02!B28,"")</f>
        <v>NISFI RAMADHANI</v>
      </c>
      <c r="C36" s="299" t="str">
        <f>IF(Input02!C28&lt;&gt;"",Input02!C28,"")</f>
        <v>P</v>
      </c>
      <c r="D36" s="302" t="str">
        <f>IF(Input02!BV28&lt;&gt;"",Input02!BV28,"")</f>
        <v/>
      </c>
      <c r="E36" s="302" t="str">
        <f>IF(Input02!BW28&lt;&gt;"",Input02!BW28,"")</f>
        <v/>
      </c>
      <c r="F36" s="302" t="str">
        <f>IF(Input02!BX28&lt;&gt;"",Input02!BX28,"")</f>
        <v/>
      </c>
      <c r="G36" s="302" t="str">
        <f>IF(Input02!BY28&lt;&gt;"",Input02!BY28,"")</f>
        <v/>
      </c>
      <c r="H36" s="302" t="str">
        <f>IF(Input02!BZ28&lt;&gt;"",Input02!BZ28,"")</f>
        <v/>
      </c>
      <c r="I36" s="302" t="str">
        <f>IF(Input02!CA28&lt;&gt;"",Input02!CA28,"")</f>
        <v/>
      </c>
      <c r="J36" s="302" t="str">
        <f>IF(Input02!CB28&lt;&gt;"",Input02!CB28,"")</f>
        <v/>
      </c>
      <c r="K36" s="302" t="str">
        <f>IF(Input02!CC28&lt;&gt;"",Input02!CC28,"")</f>
        <v/>
      </c>
      <c r="L36" s="302" t="str">
        <f>IF(Input02!CD28&lt;&gt;"",Input02!CD28,"")</f>
        <v/>
      </c>
      <c r="M36" s="302" t="str">
        <f>IF(Input02!CE28&lt;&gt;"",Input02!CE28,"")</f>
        <v/>
      </c>
    </row>
    <row r="37" spans="1:13" x14ac:dyDescent="0.35">
      <c r="A37" s="300">
        <f>IF(Input02!A29&lt;&gt;"",Input02!A29,"")</f>
        <v>24</v>
      </c>
      <c r="B37" s="292" t="str">
        <f>IF(Input02!B29&lt;&gt;"",Input02!B29,"")</f>
        <v>PUTRI SALSABILA</v>
      </c>
      <c r="C37" s="300" t="str">
        <f>IF(Input02!C29&lt;&gt;"",Input02!C29,"")</f>
        <v>P</v>
      </c>
      <c r="D37" s="304" t="str">
        <f>IF(Input02!BV29&lt;&gt;"",Input02!BV29,"")</f>
        <v/>
      </c>
      <c r="E37" s="304" t="str">
        <f>IF(Input02!BW29&lt;&gt;"",Input02!BW29,"")</f>
        <v/>
      </c>
      <c r="F37" s="304" t="str">
        <f>IF(Input02!BX29&lt;&gt;"",Input02!BX29,"")</f>
        <v/>
      </c>
      <c r="G37" s="304" t="str">
        <f>IF(Input02!BY29&lt;&gt;"",Input02!BY29,"")</f>
        <v/>
      </c>
      <c r="H37" s="304" t="str">
        <f>IF(Input02!BZ29&lt;&gt;"",Input02!BZ29,"")</f>
        <v/>
      </c>
      <c r="I37" s="304" t="str">
        <f>IF(Input02!CA29&lt;&gt;"",Input02!CA29,"")</f>
        <v/>
      </c>
      <c r="J37" s="304" t="str">
        <f>IF(Input02!CB29&lt;&gt;"",Input02!CB29,"")</f>
        <v/>
      </c>
      <c r="K37" s="304" t="str">
        <f>IF(Input02!CC29&lt;&gt;"",Input02!CC29,"")</f>
        <v/>
      </c>
      <c r="L37" s="304" t="str">
        <f>IF(Input02!CD29&lt;&gt;"",Input02!CD29,"")</f>
        <v/>
      </c>
      <c r="M37" s="304" t="str">
        <f>IF(Input02!CE29&lt;&gt;"",Input02!CE29,"")</f>
        <v/>
      </c>
    </row>
    <row r="38" spans="1:13" x14ac:dyDescent="0.35">
      <c r="A38" s="299">
        <f>IF(Input02!A30&lt;&gt;"",Input02!A30,"")</f>
        <v>25</v>
      </c>
      <c r="B38" s="30" t="str">
        <f>IF(Input02!B30&lt;&gt;"",Input02!B30,"")</f>
        <v>RAHMI NUR IRHAMI KHASANAH</v>
      </c>
      <c r="C38" s="299" t="str">
        <f>IF(Input02!C30&lt;&gt;"",Input02!C30,"")</f>
        <v>P</v>
      </c>
      <c r="D38" s="302" t="str">
        <f>IF(Input02!BV30&lt;&gt;"",Input02!BV30,"")</f>
        <v/>
      </c>
      <c r="E38" s="302" t="str">
        <f>IF(Input02!BW30&lt;&gt;"",Input02!BW30,"")</f>
        <v/>
      </c>
      <c r="F38" s="302" t="str">
        <f>IF(Input02!BX30&lt;&gt;"",Input02!BX30,"")</f>
        <v/>
      </c>
      <c r="G38" s="302" t="str">
        <f>IF(Input02!BY30&lt;&gt;"",Input02!BY30,"")</f>
        <v/>
      </c>
      <c r="H38" s="302" t="str">
        <f>IF(Input02!BZ30&lt;&gt;"",Input02!BZ30,"")</f>
        <v/>
      </c>
      <c r="I38" s="302" t="str">
        <f>IF(Input02!CA30&lt;&gt;"",Input02!CA30,"")</f>
        <v/>
      </c>
      <c r="J38" s="302" t="str">
        <f>IF(Input02!CB30&lt;&gt;"",Input02!CB30,"")</f>
        <v/>
      </c>
      <c r="K38" s="302" t="str">
        <f>IF(Input02!CC30&lt;&gt;"",Input02!CC30,"")</f>
        <v/>
      </c>
      <c r="L38" s="302" t="str">
        <f>IF(Input02!CD30&lt;&gt;"",Input02!CD30,"")</f>
        <v/>
      </c>
      <c r="M38" s="302" t="str">
        <f>IF(Input02!CE30&lt;&gt;"",Input02!CE30,"")</f>
        <v/>
      </c>
    </row>
    <row r="39" spans="1:13" x14ac:dyDescent="0.35">
      <c r="A39" s="300">
        <f>IF(Input02!A31&lt;&gt;"",Input02!A31,"")</f>
        <v>26</v>
      </c>
      <c r="B39" s="292" t="str">
        <f>IF(Input02!B31&lt;&gt;"",Input02!B31,"")</f>
        <v>RAY NURBIANTORO</v>
      </c>
      <c r="C39" s="300" t="str">
        <f>IF(Input02!C31&lt;&gt;"",Input02!C31,"")</f>
        <v>L</v>
      </c>
      <c r="D39" s="304" t="str">
        <f>IF(Input02!BV31&lt;&gt;"",Input02!BV31,"")</f>
        <v/>
      </c>
      <c r="E39" s="304" t="str">
        <f>IF(Input02!BW31&lt;&gt;"",Input02!BW31,"")</f>
        <v/>
      </c>
      <c r="F39" s="304" t="str">
        <f>IF(Input02!BX31&lt;&gt;"",Input02!BX31,"")</f>
        <v/>
      </c>
      <c r="G39" s="304" t="str">
        <f>IF(Input02!BY31&lt;&gt;"",Input02!BY31,"")</f>
        <v/>
      </c>
      <c r="H39" s="304" t="str">
        <f>IF(Input02!BZ31&lt;&gt;"",Input02!BZ31,"")</f>
        <v/>
      </c>
      <c r="I39" s="304" t="str">
        <f>IF(Input02!CA31&lt;&gt;"",Input02!CA31,"")</f>
        <v/>
      </c>
      <c r="J39" s="304" t="str">
        <f>IF(Input02!CB31&lt;&gt;"",Input02!CB31,"")</f>
        <v/>
      </c>
      <c r="K39" s="304" t="str">
        <f>IF(Input02!CC31&lt;&gt;"",Input02!CC31,"")</f>
        <v/>
      </c>
      <c r="L39" s="304" t="str">
        <f>IF(Input02!CD31&lt;&gt;"",Input02!CD31,"")</f>
        <v/>
      </c>
      <c r="M39" s="304" t="str">
        <f>IF(Input02!CE31&lt;&gt;"",Input02!CE31,"")</f>
        <v/>
      </c>
    </row>
    <row r="40" spans="1:13" x14ac:dyDescent="0.35">
      <c r="A40" s="299">
        <f>IF(Input02!A32&lt;&gt;"",Input02!A32,"")</f>
        <v>27</v>
      </c>
      <c r="B40" s="30" t="str">
        <f>IF(Input02!B32&lt;&gt;"",Input02!B32,"")</f>
        <v>SYLVIANA LATHIFAH</v>
      </c>
      <c r="C40" s="299" t="str">
        <f>IF(Input02!C32&lt;&gt;"",Input02!C32,"")</f>
        <v>P</v>
      </c>
      <c r="D40" s="302" t="str">
        <f>IF(Input02!BV32&lt;&gt;"",Input02!BV32,"")</f>
        <v/>
      </c>
      <c r="E40" s="302" t="str">
        <f>IF(Input02!BW32&lt;&gt;"",Input02!BW32,"")</f>
        <v/>
      </c>
      <c r="F40" s="302" t="str">
        <f>IF(Input02!BX32&lt;&gt;"",Input02!BX32,"")</f>
        <v/>
      </c>
      <c r="G40" s="302" t="str">
        <f>IF(Input02!BY32&lt;&gt;"",Input02!BY32,"")</f>
        <v/>
      </c>
      <c r="H40" s="302" t="str">
        <f>IF(Input02!BZ32&lt;&gt;"",Input02!BZ32,"")</f>
        <v/>
      </c>
      <c r="I40" s="302" t="str">
        <f>IF(Input02!CA32&lt;&gt;"",Input02!CA32,"")</f>
        <v/>
      </c>
      <c r="J40" s="302" t="str">
        <f>IF(Input02!CB32&lt;&gt;"",Input02!CB32,"")</f>
        <v/>
      </c>
      <c r="K40" s="302" t="str">
        <f>IF(Input02!CC32&lt;&gt;"",Input02!CC32,"")</f>
        <v/>
      </c>
      <c r="L40" s="302" t="str">
        <f>IF(Input02!CD32&lt;&gt;"",Input02!CD32,"")</f>
        <v/>
      </c>
      <c r="M40" s="302" t="str">
        <f>IF(Input02!CE32&lt;&gt;"",Input02!CE32,"")</f>
        <v/>
      </c>
    </row>
    <row r="41" spans="1:13" x14ac:dyDescent="0.35">
      <c r="A41" s="300">
        <f>IF(Input02!A33&lt;&gt;"",Input02!A33,"")</f>
        <v>28</v>
      </c>
      <c r="B41" s="292" t="str">
        <f>IF(Input02!B33&lt;&gt;"",Input02!B33,"")</f>
        <v>TASYA ALFIANITA DEWI</v>
      </c>
      <c r="C41" s="300" t="str">
        <f>IF(Input02!C33&lt;&gt;"",Input02!C33,"")</f>
        <v>P</v>
      </c>
      <c r="D41" s="304" t="str">
        <f>IF(Input02!BV33&lt;&gt;"",Input02!BV33,"")</f>
        <v/>
      </c>
      <c r="E41" s="304" t="str">
        <f>IF(Input02!BW33&lt;&gt;"",Input02!BW33,"")</f>
        <v/>
      </c>
      <c r="F41" s="304" t="str">
        <f>IF(Input02!BX33&lt;&gt;"",Input02!BX33,"")</f>
        <v/>
      </c>
      <c r="G41" s="304" t="str">
        <f>IF(Input02!BY33&lt;&gt;"",Input02!BY33,"")</f>
        <v/>
      </c>
      <c r="H41" s="304" t="str">
        <f>IF(Input02!BZ33&lt;&gt;"",Input02!BZ33,"")</f>
        <v/>
      </c>
      <c r="I41" s="304" t="str">
        <f>IF(Input02!CA33&lt;&gt;"",Input02!CA33,"")</f>
        <v/>
      </c>
      <c r="J41" s="304" t="str">
        <f>IF(Input02!CB33&lt;&gt;"",Input02!CB33,"")</f>
        <v/>
      </c>
      <c r="K41" s="304" t="str">
        <f>IF(Input02!CC33&lt;&gt;"",Input02!CC33,"")</f>
        <v/>
      </c>
      <c r="L41" s="304" t="str">
        <f>IF(Input02!CD33&lt;&gt;"",Input02!CD33,"")</f>
        <v/>
      </c>
      <c r="M41" s="304" t="str">
        <f>IF(Input02!CE33&lt;&gt;"",Input02!CE33,"")</f>
        <v/>
      </c>
    </row>
    <row r="42" spans="1:13" x14ac:dyDescent="0.35">
      <c r="A42" s="299">
        <f>IF(Input02!A34&lt;&gt;"",Input02!A34,"")</f>
        <v>29</v>
      </c>
      <c r="B42" s="30" t="str">
        <f>IF(Input02!B34&lt;&gt;"",Input02!B34,"")</f>
        <v>VINKA DZATIMAZAYA</v>
      </c>
      <c r="C42" s="299" t="str">
        <f>IF(Input02!C34&lt;&gt;"",Input02!C34,"")</f>
        <v>P</v>
      </c>
      <c r="D42" s="302" t="str">
        <f>IF(Input02!BV34&lt;&gt;"",Input02!BV34,"")</f>
        <v/>
      </c>
      <c r="E42" s="302" t="str">
        <f>IF(Input02!BW34&lt;&gt;"",Input02!BW34,"")</f>
        <v/>
      </c>
      <c r="F42" s="302" t="str">
        <f>IF(Input02!BX34&lt;&gt;"",Input02!BX34,"")</f>
        <v/>
      </c>
      <c r="G42" s="302" t="str">
        <f>IF(Input02!BY34&lt;&gt;"",Input02!BY34,"")</f>
        <v/>
      </c>
      <c r="H42" s="302" t="str">
        <f>IF(Input02!BZ34&lt;&gt;"",Input02!BZ34,"")</f>
        <v/>
      </c>
      <c r="I42" s="302" t="str">
        <f>IF(Input02!CA34&lt;&gt;"",Input02!CA34,"")</f>
        <v/>
      </c>
      <c r="J42" s="302" t="str">
        <f>IF(Input02!CB34&lt;&gt;"",Input02!CB34,"")</f>
        <v/>
      </c>
      <c r="K42" s="302" t="str">
        <f>IF(Input02!CC34&lt;&gt;"",Input02!CC34,"")</f>
        <v/>
      </c>
      <c r="L42" s="302" t="str">
        <f>IF(Input02!CD34&lt;&gt;"",Input02!CD34,"")</f>
        <v/>
      </c>
      <c r="M42" s="302" t="str">
        <f>IF(Input02!CE34&lt;&gt;"",Input02!CE34,"")</f>
        <v/>
      </c>
    </row>
    <row r="43" spans="1:13" x14ac:dyDescent="0.35">
      <c r="A43" s="300">
        <f>IF(Input02!A35&lt;&gt;"",Input02!A35,"")</f>
        <v>30</v>
      </c>
      <c r="B43" s="292" t="str">
        <f>IF(Input02!B35&lt;&gt;"",Input02!B35,"")</f>
        <v>ZULFIYATUR ROHMAH</v>
      </c>
      <c r="C43" s="300" t="str">
        <f>IF(Input02!C35&lt;&gt;"",Input02!C35,"")</f>
        <v>P</v>
      </c>
      <c r="D43" s="304" t="str">
        <f>IF(Input02!BV35&lt;&gt;"",Input02!BV35,"")</f>
        <v/>
      </c>
      <c r="E43" s="304" t="str">
        <f>IF(Input02!BW35&lt;&gt;"",Input02!BW35,"")</f>
        <v/>
      </c>
      <c r="F43" s="304" t="str">
        <f>IF(Input02!BX35&lt;&gt;"",Input02!BX35,"")</f>
        <v/>
      </c>
      <c r="G43" s="304" t="str">
        <f>IF(Input02!BY35&lt;&gt;"",Input02!BY35,"")</f>
        <v/>
      </c>
      <c r="H43" s="304" t="str">
        <f>IF(Input02!BZ35&lt;&gt;"",Input02!BZ35,"")</f>
        <v/>
      </c>
      <c r="I43" s="304" t="str">
        <f>IF(Input02!CA35&lt;&gt;"",Input02!CA35,"")</f>
        <v/>
      </c>
      <c r="J43" s="304" t="str">
        <f>IF(Input02!CB35&lt;&gt;"",Input02!CB35,"")</f>
        <v/>
      </c>
      <c r="K43" s="304" t="str">
        <f>IF(Input02!CC35&lt;&gt;"",Input02!CC35,"")</f>
        <v/>
      </c>
      <c r="L43" s="304" t="str">
        <f>IF(Input02!CD35&lt;&gt;"",Input02!CD35,"")</f>
        <v/>
      </c>
      <c r="M43" s="304" t="str">
        <f>IF(Input02!CE35&lt;&gt;"",Input02!CE35,"")</f>
        <v/>
      </c>
    </row>
    <row r="44" spans="1:13" x14ac:dyDescent="0.35">
      <c r="A44" s="299">
        <f>IF(Input02!A36&lt;&gt;"",Input02!A36,"")</f>
        <v>31</v>
      </c>
      <c r="B44" s="30" t="str">
        <f>IF(Input02!B36&lt;&gt;"",Input02!B36,"")</f>
        <v/>
      </c>
      <c r="C44" s="299" t="str">
        <f>IF(Input02!C36&lt;&gt;"",Input02!C36,"")</f>
        <v/>
      </c>
      <c r="D44" s="302" t="str">
        <f>IF(Input02!BV36&lt;&gt;"",Input02!BV36,"")</f>
        <v/>
      </c>
      <c r="E44" s="302" t="str">
        <f>IF(Input02!BW36&lt;&gt;"",Input02!BW36,"")</f>
        <v/>
      </c>
      <c r="F44" s="302" t="str">
        <f>IF(Input02!BX36&lt;&gt;"",Input02!BX36,"")</f>
        <v/>
      </c>
      <c r="G44" s="302" t="str">
        <f>IF(Input02!BY36&lt;&gt;"",Input02!BY36,"")</f>
        <v/>
      </c>
      <c r="H44" s="302" t="str">
        <f>IF(Input02!BZ36&lt;&gt;"",Input02!BZ36,"")</f>
        <v/>
      </c>
      <c r="I44" s="302" t="str">
        <f>IF(Input02!CA36&lt;&gt;"",Input02!CA36,"")</f>
        <v/>
      </c>
      <c r="J44" s="302" t="str">
        <f>IF(Input02!CB36&lt;&gt;"",Input02!CB36,"")</f>
        <v/>
      </c>
      <c r="K44" s="302" t="str">
        <f>IF(Input02!CC36&lt;&gt;"",Input02!CC36,"")</f>
        <v/>
      </c>
      <c r="L44" s="302" t="str">
        <f>IF(Input02!CD36&lt;&gt;"",Input02!CD36,"")</f>
        <v/>
      </c>
      <c r="M44" s="302" t="str">
        <f>IF(Input02!CE36&lt;&gt;"",Input02!CE36,"")</f>
        <v/>
      </c>
    </row>
    <row r="45" spans="1:13" x14ac:dyDescent="0.35">
      <c r="A45" s="300">
        <f>IF(Input02!A37&lt;&gt;"",Input02!A37,"")</f>
        <v>32</v>
      </c>
      <c r="B45" s="292" t="str">
        <f>IF(Input02!B37&lt;&gt;"",Input02!B37,"")</f>
        <v/>
      </c>
      <c r="C45" s="300" t="str">
        <f>IF(Input02!C37&lt;&gt;"",Input02!C37,"")</f>
        <v/>
      </c>
      <c r="D45" s="304" t="str">
        <f>IF(Input02!BV37&lt;&gt;"",Input02!BV37,"")</f>
        <v/>
      </c>
      <c r="E45" s="304" t="str">
        <f>IF(Input02!BW37&lt;&gt;"",Input02!BW37,"")</f>
        <v/>
      </c>
      <c r="F45" s="304" t="str">
        <f>IF(Input02!BX37&lt;&gt;"",Input02!BX37,"")</f>
        <v/>
      </c>
      <c r="G45" s="304" t="str">
        <f>IF(Input02!BY37&lt;&gt;"",Input02!BY37,"")</f>
        <v/>
      </c>
      <c r="H45" s="304" t="str">
        <f>IF(Input02!BZ37&lt;&gt;"",Input02!BZ37,"")</f>
        <v/>
      </c>
      <c r="I45" s="304" t="str">
        <f>IF(Input02!CA37&lt;&gt;"",Input02!CA37,"")</f>
        <v/>
      </c>
      <c r="J45" s="304" t="str">
        <f>IF(Input02!CB37&lt;&gt;"",Input02!CB37,"")</f>
        <v/>
      </c>
      <c r="K45" s="304" t="str">
        <f>IF(Input02!CC37&lt;&gt;"",Input02!CC37,"")</f>
        <v/>
      </c>
      <c r="L45" s="304" t="str">
        <f>IF(Input02!CD37&lt;&gt;"",Input02!CD37,"")</f>
        <v/>
      </c>
      <c r="M45" s="304" t="str">
        <f>IF(Input02!CE37&lt;&gt;"",Input02!CE37,"")</f>
        <v/>
      </c>
    </row>
    <row r="46" spans="1:13" x14ac:dyDescent="0.35">
      <c r="A46" s="299">
        <f>IF(Input02!A38&lt;&gt;"",Input02!A38,"")</f>
        <v>33</v>
      </c>
      <c r="B46" s="30" t="str">
        <f>IF(Input02!B38&lt;&gt;"",Input02!B38,"")</f>
        <v/>
      </c>
      <c r="C46" s="299" t="str">
        <f>IF(Input02!C38&lt;&gt;"",Input02!C38,"")</f>
        <v/>
      </c>
      <c r="D46" s="302" t="str">
        <f>IF(Input02!BV38&lt;&gt;"",Input02!BV38,"")</f>
        <v/>
      </c>
      <c r="E46" s="302" t="str">
        <f>IF(Input02!BW38&lt;&gt;"",Input02!BW38,"")</f>
        <v/>
      </c>
      <c r="F46" s="302" t="str">
        <f>IF(Input02!BX38&lt;&gt;"",Input02!BX38,"")</f>
        <v/>
      </c>
      <c r="G46" s="302" t="str">
        <f>IF(Input02!BY38&lt;&gt;"",Input02!BY38,"")</f>
        <v/>
      </c>
      <c r="H46" s="302" t="str">
        <f>IF(Input02!BZ38&lt;&gt;"",Input02!BZ38,"")</f>
        <v/>
      </c>
      <c r="I46" s="302" t="str">
        <f>IF(Input02!CA38&lt;&gt;"",Input02!CA38,"")</f>
        <v/>
      </c>
      <c r="J46" s="302" t="str">
        <f>IF(Input02!CB38&lt;&gt;"",Input02!CB38,"")</f>
        <v/>
      </c>
      <c r="K46" s="302" t="str">
        <f>IF(Input02!CC38&lt;&gt;"",Input02!CC38,"")</f>
        <v/>
      </c>
      <c r="L46" s="302" t="str">
        <f>IF(Input02!CD38&lt;&gt;"",Input02!CD38,"")</f>
        <v/>
      </c>
      <c r="M46" s="302" t="str">
        <f>IF(Input02!CE38&lt;&gt;"",Input02!CE38,"")</f>
        <v/>
      </c>
    </row>
    <row r="47" spans="1:13" x14ac:dyDescent="0.35">
      <c r="A47" s="300">
        <f>IF(Input02!A39&lt;&gt;"",Input02!A39,"")</f>
        <v>34</v>
      </c>
      <c r="B47" s="292" t="str">
        <f>IF(Input02!B39&lt;&gt;"",Input02!B39,"")</f>
        <v/>
      </c>
      <c r="C47" s="300" t="str">
        <f>IF(Input02!C39&lt;&gt;"",Input02!C39,"")</f>
        <v/>
      </c>
      <c r="D47" s="304" t="str">
        <f>IF(Input02!BV39&lt;&gt;"",Input02!BV39,"")</f>
        <v/>
      </c>
      <c r="E47" s="304" t="str">
        <f>IF(Input02!BW39&lt;&gt;"",Input02!BW39,"")</f>
        <v/>
      </c>
      <c r="F47" s="304" t="str">
        <f>IF(Input02!BX39&lt;&gt;"",Input02!BX39,"")</f>
        <v/>
      </c>
      <c r="G47" s="304" t="str">
        <f>IF(Input02!BY39&lt;&gt;"",Input02!BY39,"")</f>
        <v/>
      </c>
      <c r="H47" s="304" t="str">
        <f>IF(Input02!BZ39&lt;&gt;"",Input02!BZ39,"")</f>
        <v/>
      </c>
      <c r="I47" s="304" t="str">
        <f>IF(Input02!CA39&lt;&gt;"",Input02!CA39,"")</f>
        <v/>
      </c>
      <c r="J47" s="304" t="str">
        <f>IF(Input02!CB39&lt;&gt;"",Input02!CB39,"")</f>
        <v/>
      </c>
      <c r="K47" s="304" t="str">
        <f>IF(Input02!CC39&lt;&gt;"",Input02!CC39,"")</f>
        <v/>
      </c>
      <c r="L47" s="304" t="str">
        <f>IF(Input02!CD39&lt;&gt;"",Input02!CD39,"")</f>
        <v/>
      </c>
      <c r="M47" s="304" t="str">
        <f>IF(Input02!CE39&lt;&gt;"",Input02!CE39,"")</f>
        <v/>
      </c>
    </row>
    <row r="48" spans="1:13" x14ac:dyDescent="0.35">
      <c r="A48" s="299">
        <f>IF(Input02!A40&lt;&gt;"",Input02!A40,"")</f>
        <v>35</v>
      </c>
      <c r="B48" s="30" t="str">
        <f>IF(Input02!B40&lt;&gt;"",Input02!B40,"")</f>
        <v/>
      </c>
      <c r="C48" s="299" t="str">
        <f>IF(Input02!C40&lt;&gt;"",Input02!C40,"")</f>
        <v/>
      </c>
      <c r="D48" s="302" t="str">
        <f>IF(Input02!BV40&lt;&gt;"",Input02!BV40,"")</f>
        <v/>
      </c>
      <c r="E48" s="302" t="str">
        <f>IF(Input02!BW40&lt;&gt;"",Input02!BW40,"")</f>
        <v/>
      </c>
      <c r="F48" s="302" t="str">
        <f>IF(Input02!BX40&lt;&gt;"",Input02!BX40,"")</f>
        <v/>
      </c>
      <c r="G48" s="302" t="str">
        <f>IF(Input02!BY40&lt;&gt;"",Input02!BY40,"")</f>
        <v/>
      </c>
      <c r="H48" s="302" t="str">
        <f>IF(Input02!BZ40&lt;&gt;"",Input02!BZ40,"")</f>
        <v/>
      </c>
      <c r="I48" s="302" t="str">
        <f>IF(Input02!CA40&lt;&gt;"",Input02!CA40,"")</f>
        <v/>
      </c>
      <c r="J48" s="302" t="str">
        <f>IF(Input02!CB40&lt;&gt;"",Input02!CB40,"")</f>
        <v/>
      </c>
      <c r="K48" s="302" t="str">
        <f>IF(Input02!CC40&lt;&gt;"",Input02!CC40,"")</f>
        <v/>
      </c>
      <c r="L48" s="302" t="str">
        <f>IF(Input02!CD40&lt;&gt;"",Input02!CD40,"")</f>
        <v/>
      </c>
      <c r="M48" s="302" t="str">
        <f>IF(Input02!CE40&lt;&gt;"",Input02!CE40,"")</f>
        <v/>
      </c>
    </row>
    <row r="49" spans="1:13" x14ac:dyDescent="0.35">
      <c r="A49" s="300">
        <f>IF(Input02!A41&lt;&gt;"",Input02!A41,"")</f>
        <v>36</v>
      </c>
      <c r="B49" s="292" t="str">
        <f>IF(Input02!B41&lt;&gt;"",Input02!B41,"")</f>
        <v/>
      </c>
      <c r="C49" s="300" t="str">
        <f>IF(Input02!C41&lt;&gt;"",Input02!C41,"")</f>
        <v/>
      </c>
      <c r="D49" s="304" t="str">
        <f>IF(Input02!BV41&lt;&gt;"",Input02!BV41,"")</f>
        <v/>
      </c>
      <c r="E49" s="304" t="str">
        <f>IF(Input02!BW41&lt;&gt;"",Input02!BW41,"")</f>
        <v/>
      </c>
      <c r="F49" s="304" t="str">
        <f>IF(Input02!BX41&lt;&gt;"",Input02!BX41,"")</f>
        <v/>
      </c>
      <c r="G49" s="304" t="str">
        <f>IF(Input02!BY41&lt;&gt;"",Input02!BY41,"")</f>
        <v/>
      </c>
      <c r="H49" s="304" t="str">
        <f>IF(Input02!BZ41&lt;&gt;"",Input02!BZ41,"")</f>
        <v/>
      </c>
      <c r="I49" s="304" t="str">
        <f>IF(Input02!CA41&lt;&gt;"",Input02!CA41,"")</f>
        <v/>
      </c>
      <c r="J49" s="304" t="str">
        <f>IF(Input02!CB41&lt;&gt;"",Input02!CB41,"")</f>
        <v/>
      </c>
      <c r="K49" s="304" t="str">
        <f>IF(Input02!CC41&lt;&gt;"",Input02!CC41,"")</f>
        <v/>
      </c>
      <c r="L49" s="304" t="str">
        <f>IF(Input02!CD41&lt;&gt;"",Input02!CD41,"")</f>
        <v/>
      </c>
      <c r="M49" s="304" t="str">
        <f>IF(Input02!CE41&lt;&gt;"",Input02!CE41,"")</f>
        <v/>
      </c>
    </row>
    <row r="50" spans="1:13" hidden="1" x14ac:dyDescent="0.35">
      <c r="A50" s="299">
        <f>IF(Input02!A42&lt;&gt;"",Input02!A42,"")</f>
        <v>37</v>
      </c>
      <c r="B50" s="30" t="str">
        <f>IF(Input02!B42&lt;&gt;"",Input02!B42,"")</f>
        <v/>
      </c>
      <c r="C50" s="299" t="str">
        <f>IF(Input02!C42&lt;&gt;"",Input02!C42,"")</f>
        <v/>
      </c>
      <c r="D50" s="302" t="str">
        <f>IF(Input02!BV42&lt;&gt;"",Input02!BV42,"")</f>
        <v/>
      </c>
      <c r="E50" s="302" t="str">
        <f>IF(Input02!BW42&lt;&gt;"",Input02!BW42,"")</f>
        <v/>
      </c>
      <c r="F50" s="302" t="str">
        <f>IF(Input02!BX42&lt;&gt;"",Input02!BX42,"")</f>
        <v/>
      </c>
      <c r="G50" s="302" t="str">
        <f>IF(Input02!BY42&lt;&gt;"",Input02!BY42,"")</f>
        <v/>
      </c>
      <c r="H50" s="302" t="str">
        <f>IF(Input02!BZ42&lt;&gt;"",Input02!BZ42,"")</f>
        <v/>
      </c>
      <c r="I50" s="302" t="str">
        <f>IF(Input02!CA42&lt;&gt;"",Input02!CA42,"")</f>
        <v/>
      </c>
      <c r="J50" s="302" t="str">
        <f>IF(Input02!CB42&lt;&gt;"",Input02!CB42,"")</f>
        <v/>
      </c>
      <c r="K50" s="302" t="str">
        <f>IF(Input02!CC42&lt;&gt;"",Input02!CC42,"")</f>
        <v/>
      </c>
      <c r="L50" s="302" t="str">
        <f>IF(Input02!CD42&lt;&gt;"",Input02!CD42,"")</f>
        <v/>
      </c>
      <c r="M50" s="302" t="str">
        <f>IF(Input02!CE42&lt;&gt;"",Input02!CE42,"")</f>
        <v/>
      </c>
    </row>
    <row r="51" spans="1:13" hidden="1" x14ac:dyDescent="0.35">
      <c r="A51" s="300">
        <f>IF(Input02!A43&lt;&gt;"",Input02!A43,"")</f>
        <v>38</v>
      </c>
      <c r="B51" s="292" t="str">
        <f>IF(Input02!B43&lt;&gt;"",Input02!B43,"")</f>
        <v/>
      </c>
      <c r="C51" s="300" t="str">
        <f>IF(Input02!C43&lt;&gt;"",Input02!C43,"")</f>
        <v/>
      </c>
      <c r="D51" s="304" t="str">
        <f>IF(Input02!BV43&lt;&gt;"",Input02!BV43,"")</f>
        <v/>
      </c>
      <c r="E51" s="304" t="str">
        <f>IF(Input02!BW43&lt;&gt;"",Input02!BW43,"")</f>
        <v/>
      </c>
      <c r="F51" s="304" t="str">
        <f>IF(Input02!BX43&lt;&gt;"",Input02!BX43,"")</f>
        <v/>
      </c>
      <c r="G51" s="304" t="str">
        <f>IF(Input02!BY43&lt;&gt;"",Input02!BY43,"")</f>
        <v/>
      </c>
      <c r="H51" s="304" t="str">
        <f>IF(Input02!BZ43&lt;&gt;"",Input02!BZ43,"")</f>
        <v/>
      </c>
      <c r="I51" s="304" t="str">
        <f>IF(Input02!CA43&lt;&gt;"",Input02!CA43,"")</f>
        <v/>
      </c>
      <c r="J51" s="304" t="str">
        <f>IF(Input02!CB43&lt;&gt;"",Input02!CB43,"")</f>
        <v/>
      </c>
      <c r="K51" s="304" t="str">
        <f>IF(Input02!CC43&lt;&gt;"",Input02!CC43,"")</f>
        <v/>
      </c>
      <c r="L51" s="304" t="str">
        <f>IF(Input02!CD43&lt;&gt;"",Input02!CD43,"")</f>
        <v/>
      </c>
      <c r="M51" s="304" t="str">
        <f>IF(Input02!CE43&lt;&gt;"",Input02!CE43,"")</f>
        <v/>
      </c>
    </row>
    <row r="52" spans="1:13" hidden="1" x14ac:dyDescent="0.35">
      <c r="A52" s="299">
        <f>IF(Input02!A44&lt;&gt;"",Input02!A44,"")</f>
        <v>39</v>
      </c>
      <c r="B52" s="30" t="str">
        <f>IF(Input02!B44&lt;&gt;"",Input02!B44,"")</f>
        <v/>
      </c>
      <c r="C52" s="299" t="str">
        <f>IF(Input02!C44&lt;&gt;"",Input02!C44,"")</f>
        <v/>
      </c>
      <c r="D52" s="302" t="str">
        <f>IF(Input02!BV44&lt;&gt;"",Input02!BV44,"")</f>
        <v/>
      </c>
      <c r="E52" s="302" t="str">
        <f>IF(Input02!BW44&lt;&gt;"",Input02!BW44,"")</f>
        <v/>
      </c>
      <c r="F52" s="302" t="str">
        <f>IF(Input02!BX44&lt;&gt;"",Input02!BX44,"")</f>
        <v/>
      </c>
      <c r="G52" s="302" t="str">
        <f>IF(Input02!BY44&lt;&gt;"",Input02!BY44,"")</f>
        <v/>
      </c>
      <c r="H52" s="302" t="str">
        <f>IF(Input02!BZ44&lt;&gt;"",Input02!BZ44,"")</f>
        <v/>
      </c>
      <c r="I52" s="302" t="str">
        <f>IF(Input02!CA44&lt;&gt;"",Input02!CA44,"")</f>
        <v/>
      </c>
      <c r="J52" s="302" t="str">
        <f>IF(Input02!CB44&lt;&gt;"",Input02!CB44,"")</f>
        <v/>
      </c>
      <c r="K52" s="302" t="str">
        <f>IF(Input02!CC44&lt;&gt;"",Input02!CC44,"")</f>
        <v/>
      </c>
      <c r="L52" s="302" t="str">
        <f>IF(Input02!CD44&lt;&gt;"",Input02!CD44,"")</f>
        <v/>
      </c>
      <c r="M52" s="302" t="str">
        <f>IF(Input02!CE44&lt;&gt;"",Input02!CE44,"")</f>
        <v/>
      </c>
    </row>
    <row r="53" spans="1:13" hidden="1" x14ac:dyDescent="0.35">
      <c r="A53" s="300">
        <f>IF(Input02!A45&lt;&gt;"",Input02!A45,"")</f>
        <v>40</v>
      </c>
      <c r="B53" s="292" t="str">
        <f>IF(Input02!B45&lt;&gt;"",Input02!B45,"")</f>
        <v/>
      </c>
      <c r="C53" s="300" t="str">
        <f>IF(Input02!C45&lt;&gt;"",Input02!C45,"")</f>
        <v/>
      </c>
      <c r="D53" s="304" t="str">
        <f>IF(Input02!BV45&lt;&gt;"",Input02!BV45,"")</f>
        <v/>
      </c>
      <c r="E53" s="304" t="str">
        <f>IF(Input02!BW45&lt;&gt;"",Input02!BW45,"")</f>
        <v/>
      </c>
      <c r="F53" s="304" t="str">
        <f>IF(Input02!BX45&lt;&gt;"",Input02!BX45,"")</f>
        <v/>
      </c>
      <c r="G53" s="304" t="str">
        <f>IF(Input02!BY45&lt;&gt;"",Input02!BY45,"")</f>
        <v/>
      </c>
      <c r="H53" s="304" t="str">
        <f>IF(Input02!BZ45&lt;&gt;"",Input02!BZ45,"")</f>
        <v/>
      </c>
      <c r="I53" s="304" t="str">
        <f>IF(Input02!CA45&lt;&gt;"",Input02!CA45,"")</f>
        <v/>
      </c>
      <c r="J53" s="304" t="str">
        <f>IF(Input02!CB45&lt;&gt;"",Input02!CB45,"")</f>
        <v/>
      </c>
      <c r="K53" s="304" t="str">
        <f>IF(Input02!CC45&lt;&gt;"",Input02!CC45,"")</f>
        <v/>
      </c>
      <c r="L53" s="304" t="str">
        <f>IF(Input02!CD45&lt;&gt;"",Input02!CD45,"")</f>
        <v/>
      </c>
      <c r="M53" s="304" t="str">
        <f>IF(Input02!CE45&lt;&gt;"",Input02!CE45,"")</f>
        <v/>
      </c>
    </row>
    <row r="54" spans="1:13" hidden="1" x14ac:dyDescent="0.35">
      <c r="A54" s="299">
        <f>IF(Input02!A46&lt;&gt;"",Input02!A46,"")</f>
        <v>41</v>
      </c>
      <c r="B54" s="30" t="str">
        <f>IF(Input02!B46&lt;&gt;"",Input02!B46,"")</f>
        <v/>
      </c>
      <c r="C54" s="299" t="str">
        <f>IF(Input02!C46&lt;&gt;"",Input02!C46,"")</f>
        <v/>
      </c>
      <c r="D54" s="302" t="str">
        <f>IF(Input02!BV46&lt;&gt;"",Input02!BV46,"")</f>
        <v/>
      </c>
      <c r="E54" s="302" t="str">
        <f>IF(Input02!BW46&lt;&gt;"",Input02!BW46,"")</f>
        <v/>
      </c>
      <c r="F54" s="302" t="str">
        <f>IF(Input02!BX46&lt;&gt;"",Input02!BX46,"")</f>
        <v/>
      </c>
      <c r="G54" s="302" t="str">
        <f>IF(Input02!BY46&lt;&gt;"",Input02!BY46,"")</f>
        <v/>
      </c>
      <c r="H54" s="302" t="str">
        <f>IF(Input02!BZ46&lt;&gt;"",Input02!BZ46,"")</f>
        <v/>
      </c>
      <c r="I54" s="302" t="str">
        <f>IF(Input02!CA46&lt;&gt;"",Input02!CA46,"")</f>
        <v/>
      </c>
      <c r="J54" s="302" t="str">
        <f>IF(Input02!CB46&lt;&gt;"",Input02!CB46,"")</f>
        <v/>
      </c>
      <c r="K54" s="302" t="str">
        <f>IF(Input02!CC46&lt;&gt;"",Input02!CC46,"")</f>
        <v/>
      </c>
      <c r="L54" s="302" t="str">
        <f>IF(Input02!CD46&lt;&gt;"",Input02!CD46,"")</f>
        <v/>
      </c>
      <c r="M54" s="302" t="str">
        <f>IF(Input02!CE46&lt;&gt;"",Input02!CE46,"")</f>
        <v/>
      </c>
    </row>
    <row r="55" spans="1:13" hidden="1" x14ac:dyDescent="0.35">
      <c r="A55" s="300">
        <f>IF(Input02!A47&lt;&gt;"",Input02!A47,"")</f>
        <v>42</v>
      </c>
      <c r="B55" s="292" t="str">
        <f>IF(Input02!B47&lt;&gt;"",Input02!B47,"")</f>
        <v/>
      </c>
      <c r="C55" s="300" t="str">
        <f>IF(Input02!C47&lt;&gt;"",Input02!C47,"")</f>
        <v/>
      </c>
      <c r="D55" s="304" t="str">
        <f>IF(Input02!BV47&lt;&gt;"",Input02!BV47,"")</f>
        <v/>
      </c>
      <c r="E55" s="304" t="str">
        <f>IF(Input02!BW47&lt;&gt;"",Input02!BW47,"")</f>
        <v/>
      </c>
      <c r="F55" s="304" t="str">
        <f>IF(Input02!BX47&lt;&gt;"",Input02!BX47,"")</f>
        <v/>
      </c>
      <c r="G55" s="304" t="str">
        <f>IF(Input02!BY47&lt;&gt;"",Input02!BY47,"")</f>
        <v/>
      </c>
      <c r="H55" s="304" t="str">
        <f>IF(Input02!BZ47&lt;&gt;"",Input02!BZ47,"")</f>
        <v/>
      </c>
      <c r="I55" s="304" t="str">
        <f>IF(Input02!CA47&lt;&gt;"",Input02!CA47,"")</f>
        <v/>
      </c>
      <c r="J55" s="304" t="str">
        <f>IF(Input02!CB47&lt;&gt;"",Input02!CB47,"")</f>
        <v/>
      </c>
      <c r="K55" s="304" t="str">
        <f>IF(Input02!CC47&lt;&gt;"",Input02!CC47,"")</f>
        <v/>
      </c>
      <c r="L55" s="304" t="str">
        <f>IF(Input02!CD47&lt;&gt;"",Input02!CD47,"")</f>
        <v/>
      </c>
      <c r="M55" s="304" t="str">
        <f>IF(Input02!CE47&lt;&gt;"",Input02!CE47,"")</f>
        <v/>
      </c>
    </row>
    <row r="56" spans="1:13" hidden="1" x14ac:dyDescent="0.35">
      <c r="A56" s="299">
        <f>IF(Input02!A48&lt;&gt;"",Input02!A48,"")</f>
        <v>43</v>
      </c>
      <c r="B56" s="30" t="str">
        <f>IF(Input02!B48&lt;&gt;"",Input02!B48,"")</f>
        <v/>
      </c>
      <c r="C56" s="299" t="str">
        <f>IF(Input02!C48&lt;&gt;"",Input02!C48,"")</f>
        <v/>
      </c>
      <c r="D56" s="302" t="str">
        <f>IF(Input02!BV48&lt;&gt;"",Input02!BV48,"")</f>
        <v/>
      </c>
      <c r="E56" s="302" t="str">
        <f>IF(Input02!BW48&lt;&gt;"",Input02!BW48,"")</f>
        <v/>
      </c>
      <c r="F56" s="302" t="str">
        <f>IF(Input02!BX48&lt;&gt;"",Input02!BX48,"")</f>
        <v/>
      </c>
      <c r="G56" s="302" t="str">
        <f>IF(Input02!BY48&lt;&gt;"",Input02!BY48,"")</f>
        <v/>
      </c>
      <c r="H56" s="302" t="str">
        <f>IF(Input02!BZ48&lt;&gt;"",Input02!BZ48,"")</f>
        <v/>
      </c>
      <c r="I56" s="302" t="str">
        <f>IF(Input02!CA48&lt;&gt;"",Input02!CA48,"")</f>
        <v/>
      </c>
      <c r="J56" s="302" t="str">
        <f>IF(Input02!CB48&lt;&gt;"",Input02!CB48,"")</f>
        <v/>
      </c>
      <c r="K56" s="302" t="str">
        <f>IF(Input02!CC48&lt;&gt;"",Input02!CC48,"")</f>
        <v/>
      </c>
      <c r="L56" s="302" t="str">
        <f>IF(Input02!CD48&lt;&gt;"",Input02!CD48,"")</f>
        <v/>
      </c>
      <c r="M56" s="302" t="str">
        <f>IF(Input02!CE48&lt;&gt;"",Input02!CE48,"")</f>
        <v/>
      </c>
    </row>
    <row r="57" spans="1:13" hidden="1" x14ac:dyDescent="0.35">
      <c r="A57" s="300">
        <f>IF(Input02!A49&lt;&gt;"",Input02!A49,"")</f>
        <v>44</v>
      </c>
      <c r="B57" s="292" t="str">
        <f>IF(Input02!B49&lt;&gt;"",Input02!B49,"")</f>
        <v/>
      </c>
      <c r="C57" s="300" t="str">
        <f>IF(Input02!C49&lt;&gt;"",Input02!C49,"")</f>
        <v/>
      </c>
      <c r="D57" s="304" t="str">
        <f>IF(Input02!BV49&lt;&gt;"",Input02!BV49,"")</f>
        <v/>
      </c>
      <c r="E57" s="304" t="str">
        <f>IF(Input02!BW49&lt;&gt;"",Input02!BW49,"")</f>
        <v/>
      </c>
      <c r="F57" s="304" t="str">
        <f>IF(Input02!BX49&lt;&gt;"",Input02!BX49,"")</f>
        <v/>
      </c>
      <c r="G57" s="304" t="str">
        <f>IF(Input02!BY49&lt;&gt;"",Input02!BY49,"")</f>
        <v/>
      </c>
      <c r="H57" s="304" t="str">
        <f>IF(Input02!BZ49&lt;&gt;"",Input02!BZ49,"")</f>
        <v/>
      </c>
      <c r="I57" s="304" t="str">
        <f>IF(Input02!CA49&lt;&gt;"",Input02!CA49,"")</f>
        <v/>
      </c>
      <c r="J57" s="304" t="str">
        <f>IF(Input02!CB49&lt;&gt;"",Input02!CB49,"")</f>
        <v/>
      </c>
      <c r="K57" s="304" t="str">
        <f>IF(Input02!CC49&lt;&gt;"",Input02!CC49,"")</f>
        <v/>
      </c>
      <c r="L57" s="304" t="str">
        <f>IF(Input02!CD49&lt;&gt;"",Input02!CD49,"")</f>
        <v/>
      </c>
      <c r="M57" s="304" t="str">
        <f>IF(Input02!CE49&lt;&gt;"",Input02!CE49,"")</f>
        <v/>
      </c>
    </row>
    <row r="58" spans="1:13" hidden="1" x14ac:dyDescent="0.35">
      <c r="A58" s="299">
        <f>IF(Input02!A50&lt;&gt;"",Input02!A50,"")</f>
        <v>45</v>
      </c>
      <c r="B58" s="30" t="str">
        <f>IF(Input02!B50&lt;&gt;"",Input02!B50,"")</f>
        <v/>
      </c>
      <c r="C58" s="299" t="str">
        <f>IF(Input02!C50&lt;&gt;"",Input02!C50,"")</f>
        <v/>
      </c>
      <c r="D58" s="302" t="str">
        <f>IF(Input02!BV50&lt;&gt;"",Input02!BV50,"")</f>
        <v/>
      </c>
      <c r="E58" s="302" t="str">
        <f>IF(Input02!BW50&lt;&gt;"",Input02!BW50,"")</f>
        <v/>
      </c>
      <c r="F58" s="302" t="str">
        <f>IF(Input02!BX50&lt;&gt;"",Input02!BX50,"")</f>
        <v/>
      </c>
      <c r="G58" s="302" t="str">
        <f>IF(Input02!BY50&lt;&gt;"",Input02!BY50,"")</f>
        <v/>
      </c>
      <c r="H58" s="302" t="str">
        <f>IF(Input02!BZ50&lt;&gt;"",Input02!BZ50,"")</f>
        <v/>
      </c>
      <c r="I58" s="302" t="str">
        <f>IF(Input02!CA50&lt;&gt;"",Input02!CA50,"")</f>
        <v/>
      </c>
      <c r="J58" s="302" t="str">
        <f>IF(Input02!CB50&lt;&gt;"",Input02!CB50,"")</f>
        <v/>
      </c>
      <c r="K58" s="302" t="str">
        <f>IF(Input02!CC50&lt;&gt;"",Input02!CC50,"")</f>
        <v/>
      </c>
      <c r="L58" s="302" t="str">
        <f>IF(Input02!CD50&lt;&gt;"",Input02!CD50,"")</f>
        <v/>
      </c>
      <c r="M58" s="302" t="str">
        <f>IF(Input02!CE50&lt;&gt;"",Input02!CE50,"")</f>
        <v/>
      </c>
    </row>
    <row r="59" spans="1:13" hidden="1" x14ac:dyDescent="0.35">
      <c r="A59" s="300">
        <f>IF(Input02!A51&lt;&gt;"",Input02!A51,"")</f>
        <v>46</v>
      </c>
      <c r="B59" s="292" t="str">
        <f>IF(Input02!B51&lt;&gt;"",Input02!B51,"")</f>
        <v/>
      </c>
      <c r="C59" s="300" t="str">
        <f>IF(Input02!C51&lt;&gt;"",Input02!C51,"")</f>
        <v/>
      </c>
      <c r="D59" s="304" t="str">
        <f>IF(Input02!BV51&lt;&gt;"",Input02!BV51,"")</f>
        <v/>
      </c>
      <c r="E59" s="304" t="str">
        <f>IF(Input02!BW51&lt;&gt;"",Input02!BW51,"")</f>
        <v/>
      </c>
      <c r="F59" s="304" t="str">
        <f>IF(Input02!BX51&lt;&gt;"",Input02!BX51,"")</f>
        <v/>
      </c>
      <c r="G59" s="304" t="str">
        <f>IF(Input02!BY51&lt;&gt;"",Input02!BY51,"")</f>
        <v/>
      </c>
      <c r="H59" s="304" t="str">
        <f>IF(Input02!BZ51&lt;&gt;"",Input02!BZ51,"")</f>
        <v/>
      </c>
      <c r="I59" s="304" t="str">
        <f>IF(Input02!CA51&lt;&gt;"",Input02!CA51,"")</f>
        <v/>
      </c>
      <c r="J59" s="304" t="str">
        <f>IF(Input02!CB51&lt;&gt;"",Input02!CB51,"")</f>
        <v/>
      </c>
      <c r="K59" s="304" t="str">
        <f>IF(Input02!CC51&lt;&gt;"",Input02!CC51,"")</f>
        <v/>
      </c>
      <c r="L59" s="304" t="str">
        <f>IF(Input02!CD51&lt;&gt;"",Input02!CD51,"")</f>
        <v/>
      </c>
      <c r="M59" s="304" t="str">
        <f>IF(Input02!CE51&lt;&gt;"",Input02!CE51,"")</f>
        <v/>
      </c>
    </row>
    <row r="60" spans="1:13" hidden="1" x14ac:dyDescent="0.35">
      <c r="A60" s="299">
        <f>IF(Input02!A52&lt;&gt;"",Input02!A52,"")</f>
        <v>47</v>
      </c>
      <c r="B60" s="30" t="str">
        <f>IF(Input02!B52&lt;&gt;"",Input02!B52,"")</f>
        <v/>
      </c>
      <c r="C60" s="299" t="str">
        <f>IF(Input02!C52&lt;&gt;"",Input02!C52,"")</f>
        <v/>
      </c>
      <c r="D60" s="302" t="str">
        <f>IF(Input02!BV52&lt;&gt;"",Input02!BV52,"")</f>
        <v/>
      </c>
      <c r="E60" s="302" t="str">
        <f>IF(Input02!BW52&lt;&gt;"",Input02!BW52,"")</f>
        <v/>
      </c>
      <c r="F60" s="302" t="str">
        <f>IF(Input02!BX52&lt;&gt;"",Input02!BX52,"")</f>
        <v/>
      </c>
      <c r="G60" s="302" t="str">
        <f>IF(Input02!BY52&lt;&gt;"",Input02!BY52,"")</f>
        <v/>
      </c>
      <c r="H60" s="302" t="str">
        <f>IF(Input02!BZ52&lt;&gt;"",Input02!BZ52,"")</f>
        <v/>
      </c>
      <c r="I60" s="302" t="str">
        <f>IF(Input02!CA52&lt;&gt;"",Input02!CA52,"")</f>
        <v/>
      </c>
      <c r="J60" s="302" t="str">
        <f>IF(Input02!CB52&lt;&gt;"",Input02!CB52,"")</f>
        <v/>
      </c>
      <c r="K60" s="302" t="str">
        <f>IF(Input02!CC52&lt;&gt;"",Input02!CC52,"")</f>
        <v/>
      </c>
      <c r="L60" s="302" t="str">
        <f>IF(Input02!CD52&lt;&gt;"",Input02!CD52,"")</f>
        <v/>
      </c>
      <c r="M60" s="302" t="str">
        <f>IF(Input02!CE52&lt;&gt;"",Input02!CE52,"")</f>
        <v/>
      </c>
    </row>
    <row r="61" spans="1:13" hidden="1" x14ac:dyDescent="0.35">
      <c r="A61" s="300">
        <f>IF(Input02!A53&lt;&gt;"",Input02!A53,"")</f>
        <v>48</v>
      </c>
      <c r="B61" s="292" t="str">
        <f>IF(Input02!B53&lt;&gt;"",Input02!B53,"")</f>
        <v/>
      </c>
      <c r="C61" s="300" t="str">
        <f>IF(Input02!C53&lt;&gt;"",Input02!C53,"")</f>
        <v/>
      </c>
      <c r="D61" s="304" t="str">
        <f>IF(Input02!BV53&lt;&gt;"",Input02!BV53,"")</f>
        <v/>
      </c>
      <c r="E61" s="304" t="str">
        <f>IF(Input02!BW53&lt;&gt;"",Input02!BW53,"")</f>
        <v/>
      </c>
      <c r="F61" s="304" t="str">
        <f>IF(Input02!BX53&lt;&gt;"",Input02!BX53,"")</f>
        <v/>
      </c>
      <c r="G61" s="304" t="str">
        <f>IF(Input02!BY53&lt;&gt;"",Input02!BY53,"")</f>
        <v/>
      </c>
      <c r="H61" s="304" t="str">
        <f>IF(Input02!BZ53&lt;&gt;"",Input02!BZ53,"")</f>
        <v/>
      </c>
      <c r="I61" s="304" t="str">
        <f>IF(Input02!CA53&lt;&gt;"",Input02!CA53,"")</f>
        <v/>
      </c>
      <c r="J61" s="304" t="str">
        <f>IF(Input02!CB53&lt;&gt;"",Input02!CB53,"")</f>
        <v/>
      </c>
      <c r="K61" s="304" t="str">
        <f>IF(Input02!CC53&lt;&gt;"",Input02!CC53,"")</f>
        <v/>
      </c>
      <c r="L61" s="304" t="str">
        <f>IF(Input02!CD53&lt;&gt;"",Input02!CD53,"")</f>
        <v/>
      </c>
      <c r="M61" s="304" t="str">
        <f>IF(Input02!CE53&lt;&gt;"",Input02!CE53,"")</f>
        <v/>
      </c>
    </row>
    <row r="62" spans="1:13" hidden="1" x14ac:dyDescent="0.35">
      <c r="A62" s="299">
        <f>IF(Input02!A54&lt;&gt;"",Input02!A54,"")</f>
        <v>49</v>
      </c>
      <c r="B62" s="30" t="str">
        <f>IF(Input02!B54&lt;&gt;"",Input02!B54,"")</f>
        <v/>
      </c>
      <c r="C62" s="299" t="str">
        <f>IF(Input02!C54&lt;&gt;"",Input02!C54,"")</f>
        <v/>
      </c>
      <c r="D62" s="302" t="str">
        <f>IF(Input02!BV54&lt;&gt;"",Input02!BV54,"")</f>
        <v/>
      </c>
      <c r="E62" s="302" t="str">
        <f>IF(Input02!BW54&lt;&gt;"",Input02!BW54,"")</f>
        <v/>
      </c>
      <c r="F62" s="302" t="str">
        <f>IF(Input02!BX54&lt;&gt;"",Input02!BX54,"")</f>
        <v/>
      </c>
      <c r="G62" s="302" t="str">
        <f>IF(Input02!BY54&lt;&gt;"",Input02!BY54,"")</f>
        <v/>
      </c>
      <c r="H62" s="302" t="str">
        <f>IF(Input02!BZ54&lt;&gt;"",Input02!BZ54,"")</f>
        <v/>
      </c>
      <c r="I62" s="302" t="str">
        <f>IF(Input02!CA54&lt;&gt;"",Input02!CA54,"")</f>
        <v/>
      </c>
      <c r="J62" s="302" t="str">
        <f>IF(Input02!CB54&lt;&gt;"",Input02!CB54,"")</f>
        <v/>
      </c>
      <c r="K62" s="302" t="str">
        <f>IF(Input02!CC54&lt;&gt;"",Input02!CC54,"")</f>
        <v/>
      </c>
      <c r="L62" s="302" t="str">
        <f>IF(Input02!CD54&lt;&gt;"",Input02!CD54,"")</f>
        <v/>
      </c>
      <c r="M62" s="302" t="str">
        <f>IF(Input02!CE54&lt;&gt;"",Input02!CE54,"")</f>
        <v/>
      </c>
    </row>
    <row r="63" spans="1:13" hidden="1" x14ac:dyDescent="0.35">
      <c r="A63" s="300">
        <f>IF(Input02!A55&lt;&gt;"",Input02!A55,"")</f>
        <v>50</v>
      </c>
      <c r="B63" s="292" t="str">
        <f>IF(Input02!B55&lt;&gt;"",Input02!B55,"")</f>
        <v/>
      </c>
      <c r="C63" s="300" t="str">
        <f>IF(Input02!C55&lt;&gt;"",Input02!C55,"")</f>
        <v/>
      </c>
      <c r="D63" s="304" t="str">
        <f>IF(Input02!BV55&lt;&gt;"",Input02!BV55,"")</f>
        <v/>
      </c>
      <c r="E63" s="304" t="str">
        <f>IF(Input02!BW55&lt;&gt;"",Input02!BW55,"")</f>
        <v/>
      </c>
      <c r="F63" s="304" t="str">
        <f>IF(Input02!BX55&lt;&gt;"",Input02!BX55,"")</f>
        <v/>
      </c>
      <c r="G63" s="304" t="str">
        <f>IF(Input02!BY55&lt;&gt;"",Input02!BY55,"")</f>
        <v/>
      </c>
      <c r="H63" s="304" t="str">
        <f>IF(Input02!BZ55&lt;&gt;"",Input02!BZ55,"")</f>
        <v/>
      </c>
      <c r="I63" s="304" t="str">
        <f>IF(Input02!CA55&lt;&gt;"",Input02!CA55,"")</f>
        <v/>
      </c>
      <c r="J63" s="304" t="str">
        <f>IF(Input02!CB55&lt;&gt;"",Input02!CB55,"")</f>
        <v/>
      </c>
      <c r="K63" s="304" t="str">
        <f>IF(Input02!CC55&lt;&gt;"",Input02!CC55,"")</f>
        <v/>
      </c>
      <c r="L63" s="304" t="str">
        <f>IF(Input02!CD55&lt;&gt;"",Input02!CD55,"")</f>
        <v/>
      </c>
      <c r="M63" s="304" t="str">
        <f>IF(Input02!CE55&lt;&gt;"",Input02!CE55,"")</f>
        <v/>
      </c>
    </row>
    <row r="64" spans="1:13" hidden="1" x14ac:dyDescent="0.35">
      <c r="A64" s="299">
        <f>IF(Input02!A56&lt;&gt;"",Input02!A56,"")</f>
        <v>51</v>
      </c>
      <c r="B64" s="30" t="str">
        <f>IF(Input02!B56&lt;&gt;"",Input02!B56,"")</f>
        <v/>
      </c>
      <c r="C64" s="299" t="str">
        <f>IF(Input02!C56&lt;&gt;"",Input02!C56,"")</f>
        <v/>
      </c>
      <c r="D64" s="302" t="str">
        <f>IF(Input02!BV56&lt;&gt;"",Input02!BV56,"")</f>
        <v/>
      </c>
      <c r="E64" s="302" t="str">
        <f>IF(Input02!BW56&lt;&gt;"",Input02!BW56,"")</f>
        <v/>
      </c>
      <c r="F64" s="302" t="str">
        <f>IF(Input02!BX56&lt;&gt;"",Input02!BX56,"")</f>
        <v/>
      </c>
      <c r="G64" s="302" t="str">
        <f>IF(Input02!BY56&lt;&gt;"",Input02!BY56,"")</f>
        <v/>
      </c>
      <c r="H64" s="302" t="str">
        <f>IF(Input02!BZ56&lt;&gt;"",Input02!BZ56,"")</f>
        <v/>
      </c>
      <c r="I64" s="302" t="str">
        <f>IF(Input02!CA56&lt;&gt;"",Input02!CA56,"")</f>
        <v/>
      </c>
      <c r="J64" s="302" t="str">
        <f>IF(Input02!CB56&lt;&gt;"",Input02!CB56,"")</f>
        <v/>
      </c>
      <c r="K64" s="302" t="str">
        <f>IF(Input02!CC56&lt;&gt;"",Input02!CC56,"")</f>
        <v/>
      </c>
      <c r="L64" s="302" t="str">
        <f>IF(Input02!CD56&lt;&gt;"",Input02!CD56,"")</f>
        <v/>
      </c>
      <c r="M64" s="302" t="str">
        <f>IF(Input02!CE56&lt;&gt;"",Input02!CE56,"")</f>
        <v/>
      </c>
    </row>
    <row r="65" spans="1:13" hidden="1" x14ac:dyDescent="0.35">
      <c r="A65" s="300">
        <f>IF(Input02!A57&lt;&gt;"",Input02!A57,"")</f>
        <v>52</v>
      </c>
      <c r="B65" s="292" t="str">
        <f>IF(Input02!B57&lt;&gt;"",Input02!B57,"")</f>
        <v/>
      </c>
      <c r="C65" s="300" t="str">
        <f>IF(Input02!C57&lt;&gt;"",Input02!C57,"")</f>
        <v/>
      </c>
      <c r="D65" s="304" t="str">
        <f>IF(Input02!BV57&lt;&gt;"",Input02!BV57,"")</f>
        <v/>
      </c>
      <c r="E65" s="304" t="str">
        <f>IF(Input02!BW57&lt;&gt;"",Input02!BW57,"")</f>
        <v/>
      </c>
      <c r="F65" s="304" t="str">
        <f>IF(Input02!BX57&lt;&gt;"",Input02!BX57,"")</f>
        <v/>
      </c>
      <c r="G65" s="304" t="str">
        <f>IF(Input02!BY57&lt;&gt;"",Input02!BY57,"")</f>
        <v/>
      </c>
      <c r="H65" s="304" t="str">
        <f>IF(Input02!BZ57&lt;&gt;"",Input02!BZ57,"")</f>
        <v/>
      </c>
      <c r="I65" s="304" t="str">
        <f>IF(Input02!CA57&lt;&gt;"",Input02!CA57,"")</f>
        <v/>
      </c>
      <c r="J65" s="304" t="str">
        <f>IF(Input02!CB57&lt;&gt;"",Input02!CB57,"")</f>
        <v/>
      </c>
      <c r="K65" s="304" t="str">
        <f>IF(Input02!CC57&lt;&gt;"",Input02!CC57,"")</f>
        <v/>
      </c>
      <c r="L65" s="304" t="str">
        <f>IF(Input02!CD57&lt;&gt;"",Input02!CD57,"")</f>
        <v/>
      </c>
      <c r="M65" s="304" t="str">
        <f>IF(Input02!CE57&lt;&gt;"",Input02!CE57,"")</f>
        <v/>
      </c>
    </row>
    <row r="66" spans="1:13" hidden="1" x14ac:dyDescent="0.35">
      <c r="A66" s="299">
        <f>IF(Input02!A58&lt;&gt;"",Input02!A58,"")</f>
        <v>53</v>
      </c>
      <c r="B66" s="30" t="str">
        <f>IF(Input02!B58&lt;&gt;"",Input02!B58,"")</f>
        <v/>
      </c>
      <c r="C66" s="299" t="str">
        <f>IF(Input02!C58&lt;&gt;"",Input02!C58,"")</f>
        <v/>
      </c>
      <c r="D66" s="302" t="str">
        <f>IF(Input02!BV58&lt;&gt;"",Input02!BV58,"")</f>
        <v/>
      </c>
      <c r="E66" s="302" t="str">
        <f>IF(Input02!BW58&lt;&gt;"",Input02!BW58,"")</f>
        <v/>
      </c>
      <c r="F66" s="302" t="str">
        <f>IF(Input02!BX58&lt;&gt;"",Input02!BX58,"")</f>
        <v/>
      </c>
      <c r="G66" s="302" t="str">
        <f>IF(Input02!BY58&lt;&gt;"",Input02!BY58,"")</f>
        <v/>
      </c>
      <c r="H66" s="302" t="str">
        <f>IF(Input02!BZ58&lt;&gt;"",Input02!BZ58,"")</f>
        <v/>
      </c>
      <c r="I66" s="302" t="str">
        <f>IF(Input02!CA58&lt;&gt;"",Input02!CA58,"")</f>
        <v/>
      </c>
      <c r="J66" s="302" t="str">
        <f>IF(Input02!CB58&lt;&gt;"",Input02!CB58,"")</f>
        <v/>
      </c>
      <c r="K66" s="302" t="str">
        <f>IF(Input02!CC58&lt;&gt;"",Input02!CC58,"")</f>
        <v/>
      </c>
      <c r="L66" s="302" t="str">
        <f>IF(Input02!CD58&lt;&gt;"",Input02!CD58,"")</f>
        <v/>
      </c>
      <c r="M66" s="302" t="str">
        <f>IF(Input02!CE58&lt;&gt;"",Input02!CE58,"")</f>
        <v/>
      </c>
    </row>
    <row r="67" spans="1:13" hidden="1" x14ac:dyDescent="0.35">
      <c r="A67" s="300">
        <f>IF(Input02!A59&lt;&gt;"",Input02!A59,"")</f>
        <v>54</v>
      </c>
      <c r="B67" s="292" t="str">
        <f>IF(Input02!B59&lt;&gt;"",Input02!B59,"")</f>
        <v/>
      </c>
      <c r="C67" s="300" t="str">
        <f>IF(Input02!C59&lt;&gt;"",Input02!C59,"")</f>
        <v/>
      </c>
      <c r="D67" s="304" t="str">
        <f>IF(Input02!BV59&lt;&gt;"",Input02!BV59,"")</f>
        <v/>
      </c>
      <c r="E67" s="304" t="str">
        <f>IF(Input02!BW59&lt;&gt;"",Input02!BW59,"")</f>
        <v/>
      </c>
      <c r="F67" s="304" t="str">
        <f>IF(Input02!BX59&lt;&gt;"",Input02!BX59,"")</f>
        <v/>
      </c>
      <c r="G67" s="304" t="str">
        <f>IF(Input02!BY59&lt;&gt;"",Input02!BY59,"")</f>
        <v/>
      </c>
      <c r="H67" s="304" t="str">
        <f>IF(Input02!BZ59&lt;&gt;"",Input02!BZ59,"")</f>
        <v/>
      </c>
      <c r="I67" s="304" t="str">
        <f>IF(Input02!CA59&lt;&gt;"",Input02!CA59,"")</f>
        <v/>
      </c>
      <c r="J67" s="304" t="str">
        <f>IF(Input02!CB59&lt;&gt;"",Input02!CB59,"")</f>
        <v/>
      </c>
      <c r="K67" s="304" t="str">
        <f>IF(Input02!CC59&lt;&gt;"",Input02!CC59,"")</f>
        <v/>
      </c>
      <c r="L67" s="304" t="str">
        <f>IF(Input02!CD59&lt;&gt;"",Input02!CD59,"")</f>
        <v/>
      </c>
      <c r="M67" s="304" t="str">
        <f>IF(Input02!CE59&lt;&gt;"",Input02!CE59,"")</f>
        <v/>
      </c>
    </row>
    <row r="68" spans="1:13" hidden="1" x14ac:dyDescent="0.35">
      <c r="A68" s="299">
        <f>IF(Input02!A60&lt;&gt;"",Input02!A60,"")</f>
        <v>55</v>
      </c>
      <c r="B68" s="30" t="str">
        <f>IF(Input02!B60&lt;&gt;"",Input02!B60,"")</f>
        <v/>
      </c>
      <c r="C68" s="299" t="str">
        <f>IF(Input02!C60&lt;&gt;"",Input02!C60,"")</f>
        <v/>
      </c>
      <c r="D68" s="302" t="str">
        <f>IF(Input02!BV60&lt;&gt;"",Input02!BV60,"")</f>
        <v/>
      </c>
      <c r="E68" s="302" t="str">
        <f>IF(Input02!BW60&lt;&gt;"",Input02!BW60,"")</f>
        <v/>
      </c>
      <c r="F68" s="302" t="str">
        <f>IF(Input02!BX60&lt;&gt;"",Input02!BX60,"")</f>
        <v/>
      </c>
      <c r="G68" s="302" t="str">
        <f>IF(Input02!BY60&lt;&gt;"",Input02!BY60,"")</f>
        <v/>
      </c>
      <c r="H68" s="302" t="str">
        <f>IF(Input02!BZ60&lt;&gt;"",Input02!BZ60,"")</f>
        <v/>
      </c>
      <c r="I68" s="302" t="str">
        <f>IF(Input02!CA60&lt;&gt;"",Input02!CA60,"")</f>
        <v/>
      </c>
      <c r="J68" s="302" t="str">
        <f>IF(Input02!CB60&lt;&gt;"",Input02!CB60,"")</f>
        <v/>
      </c>
      <c r="K68" s="302" t="str">
        <f>IF(Input02!CC60&lt;&gt;"",Input02!CC60,"")</f>
        <v/>
      </c>
      <c r="L68" s="302" t="str">
        <f>IF(Input02!CD60&lt;&gt;"",Input02!CD60,"")</f>
        <v/>
      </c>
      <c r="M68" s="302" t="str">
        <f>IF(Input02!CE60&lt;&gt;"",Input02!CE60,"")</f>
        <v/>
      </c>
    </row>
    <row r="69" spans="1:13" hidden="1" x14ac:dyDescent="0.35">
      <c r="A69" s="300">
        <f>IF(Input02!A61&lt;&gt;"",Input02!A61,"")</f>
        <v>56</v>
      </c>
      <c r="B69" s="292" t="str">
        <f>IF(Input02!B61&lt;&gt;"",Input02!B61,"")</f>
        <v/>
      </c>
      <c r="C69" s="300" t="str">
        <f>IF(Input02!C61&lt;&gt;"",Input02!C61,"")</f>
        <v/>
      </c>
      <c r="D69" s="304" t="str">
        <f>IF(Input02!BV61&lt;&gt;"",Input02!BV61,"")</f>
        <v/>
      </c>
      <c r="E69" s="304" t="str">
        <f>IF(Input02!BW61&lt;&gt;"",Input02!BW61,"")</f>
        <v/>
      </c>
      <c r="F69" s="304" t="str">
        <f>IF(Input02!BX61&lt;&gt;"",Input02!BX61,"")</f>
        <v/>
      </c>
      <c r="G69" s="304" t="str">
        <f>IF(Input02!BY61&lt;&gt;"",Input02!BY61,"")</f>
        <v/>
      </c>
      <c r="H69" s="304" t="str">
        <f>IF(Input02!BZ61&lt;&gt;"",Input02!BZ61,"")</f>
        <v/>
      </c>
      <c r="I69" s="304" t="str">
        <f>IF(Input02!CA61&lt;&gt;"",Input02!CA61,"")</f>
        <v/>
      </c>
      <c r="J69" s="304" t="str">
        <f>IF(Input02!CB61&lt;&gt;"",Input02!CB61,"")</f>
        <v/>
      </c>
      <c r="K69" s="304" t="str">
        <f>IF(Input02!CC61&lt;&gt;"",Input02!CC61,"")</f>
        <v/>
      </c>
      <c r="L69" s="304" t="str">
        <f>IF(Input02!CD61&lt;&gt;"",Input02!CD61,"")</f>
        <v/>
      </c>
      <c r="M69" s="304" t="str">
        <f>IF(Input02!CE61&lt;&gt;"",Input02!CE61,"")</f>
        <v/>
      </c>
    </row>
    <row r="70" spans="1:13" hidden="1" x14ac:dyDescent="0.35">
      <c r="A70" s="299">
        <f>IF(Input02!A62&lt;&gt;"",Input02!A62,"")</f>
        <v>57</v>
      </c>
      <c r="B70" s="30" t="str">
        <f>IF(Input02!B62&lt;&gt;"",Input02!B62,"")</f>
        <v/>
      </c>
      <c r="C70" s="299" t="str">
        <f>IF(Input02!C62&lt;&gt;"",Input02!C62,"")</f>
        <v/>
      </c>
      <c r="D70" s="302" t="str">
        <f>IF(Input02!BV62&lt;&gt;"",Input02!BV62,"")</f>
        <v/>
      </c>
      <c r="E70" s="302" t="str">
        <f>IF(Input02!BW62&lt;&gt;"",Input02!BW62,"")</f>
        <v/>
      </c>
      <c r="F70" s="302" t="str">
        <f>IF(Input02!BX62&lt;&gt;"",Input02!BX62,"")</f>
        <v/>
      </c>
      <c r="G70" s="302" t="str">
        <f>IF(Input02!BY62&lt;&gt;"",Input02!BY62,"")</f>
        <v/>
      </c>
      <c r="H70" s="302" t="str">
        <f>IF(Input02!BZ62&lt;&gt;"",Input02!BZ62,"")</f>
        <v/>
      </c>
      <c r="I70" s="302" t="str">
        <f>IF(Input02!CA62&lt;&gt;"",Input02!CA62,"")</f>
        <v/>
      </c>
      <c r="J70" s="302" t="str">
        <f>IF(Input02!CB62&lt;&gt;"",Input02!CB62,"")</f>
        <v/>
      </c>
      <c r="K70" s="302" t="str">
        <f>IF(Input02!CC62&lt;&gt;"",Input02!CC62,"")</f>
        <v/>
      </c>
      <c r="L70" s="302" t="str">
        <f>IF(Input02!CD62&lt;&gt;"",Input02!CD62,"")</f>
        <v/>
      </c>
      <c r="M70" s="302" t="str">
        <f>IF(Input02!CE62&lt;&gt;"",Input02!CE62,"")</f>
        <v/>
      </c>
    </row>
    <row r="71" spans="1:13" hidden="1" x14ac:dyDescent="0.35">
      <c r="A71" s="300">
        <f>IF(Input02!A63&lt;&gt;"",Input02!A63,"")</f>
        <v>58</v>
      </c>
      <c r="B71" s="292" t="str">
        <f>IF(Input02!B63&lt;&gt;"",Input02!B63,"")</f>
        <v/>
      </c>
      <c r="C71" s="300" t="str">
        <f>IF(Input02!C63&lt;&gt;"",Input02!C63,"")</f>
        <v/>
      </c>
      <c r="D71" s="304" t="str">
        <f>IF(Input02!BV63&lt;&gt;"",Input02!BV63,"")</f>
        <v/>
      </c>
      <c r="E71" s="304" t="str">
        <f>IF(Input02!BW63&lt;&gt;"",Input02!BW63,"")</f>
        <v/>
      </c>
      <c r="F71" s="304" t="str">
        <f>IF(Input02!BX63&lt;&gt;"",Input02!BX63,"")</f>
        <v/>
      </c>
      <c r="G71" s="304" t="str">
        <f>IF(Input02!BY63&lt;&gt;"",Input02!BY63,"")</f>
        <v/>
      </c>
      <c r="H71" s="304" t="str">
        <f>IF(Input02!BZ63&lt;&gt;"",Input02!BZ63,"")</f>
        <v/>
      </c>
      <c r="I71" s="304" t="str">
        <f>IF(Input02!CA63&lt;&gt;"",Input02!CA63,"")</f>
        <v/>
      </c>
      <c r="J71" s="304" t="str">
        <f>IF(Input02!CB63&lt;&gt;"",Input02!CB63,"")</f>
        <v/>
      </c>
      <c r="K71" s="304" t="str">
        <f>IF(Input02!CC63&lt;&gt;"",Input02!CC63,"")</f>
        <v/>
      </c>
      <c r="L71" s="304" t="str">
        <f>IF(Input02!CD63&lt;&gt;"",Input02!CD63,"")</f>
        <v/>
      </c>
      <c r="M71" s="304" t="str">
        <f>IF(Input02!CE63&lt;&gt;"",Input02!CE63,"")</f>
        <v/>
      </c>
    </row>
    <row r="72" spans="1:13" hidden="1" x14ac:dyDescent="0.35">
      <c r="A72" s="299">
        <f>IF(Input02!A64&lt;&gt;"",Input02!A64,"")</f>
        <v>59</v>
      </c>
      <c r="B72" s="30" t="str">
        <f>IF(Input02!B64&lt;&gt;"",Input02!B64,"")</f>
        <v/>
      </c>
      <c r="C72" s="299" t="str">
        <f>IF(Input02!C64&lt;&gt;"",Input02!C64,"")</f>
        <v/>
      </c>
      <c r="D72" s="302" t="str">
        <f>IF(Input02!BV64&lt;&gt;"",Input02!BV64,"")</f>
        <v/>
      </c>
      <c r="E72" s="302" t="str">
        <f>IF(Input02!BW64&lt;&gt;"",Input02!BW64,"")</f>
        <v/>
      </c>
      <c r="F72" s="302" t="str">
        <f>IF(Input02!BX64&lt;&gt;"",Input02!BX64,"")</f>
        <v/>
      </c>
      <c r="G72" s="302" t="str">
        <f>IF(Input02!BY64&lt;&gt;"",Input02!BY64,"")</f>
        <v/>
      </c>
      <c r="H72" s="302" t="str">
        <f>IF(Input02!BZ64&lt;&gt;"",Input02!BZ64,"")</f>
        <v/>
      </c>
      <c r="I72" s="302" t="str">
        <f>IF(Input02!CA64&lt;&gt;"",Input02!CA64,"")</f>
        <v/>
      </c>
      <c r="J72" s="302" t="str">
        <f>IF(Input02!CB64&lt;&gt;"",Input02!CB64,"")</f>
        <v/>
      </c>
      <c r="K72" s="302" t="str">
        <f>IF(Input02!CC64&lt;&gt;"",Input02!CC64,"")</f>
        <v/>
      </c>
      <c r="L72" s="302" t="str">
        <f>IF(Input02!CD64&lt;&gt;"",Input02!CD64,"")</f>
        <v/>
      </c>
      <c r="M72" s="302" t="str">
        <f>IF(Input02!CE64&lt;&gt;"",Input02!CE64,"")</f>
        <v/>
      </c>
    </row>
    <row r="73" spans="1:13" hidden="1" x14ac:dyDescent="0.35">
      <c r="A73" s="300">
        <f>IF(Input02!A65&lt;&gt;"",Input02!A65,"")</f>
        <v>60</v>
      </c>
      <c r="B73" s="292" t="str">
        <f>IF(Input02!B65&lt;&gt;"",Input02!B65,"")</f>
        <v/>
      </c>
      <c r="C73" s="300" t="str">
        <f>IF(Input02!C65&lt;&gt;"",Input02!C65,"")</f>
        <v/>
      </c>
      <c r="D73" s="304" t="str">
        <f>IF(Input02!BV65&lt;&gt;"",Input02!BV65,"")</f>
        <v/>
      </c>
      <c r="E73" s="304" t="str">
        <f>IF(Input02!BW65&lt;&gt;"",Input02!BW65,"")</f>
        <v/>
      </c>
      <c r="F73" s="304" t="str">
        <f>IF(Input02!BX65&lt;&gt;"",Input02!BX65,"")</f>
        <v/>
      </c>
      <c r="G73" s="304" t="str">
        <f>IF(Input02!BY65&lt;&gt;"",Input02!BY65,"")</f>
        <v/>
      </c>
      <c r="H73" s="304" t="str">
        <f>IF(Input02!BZ65&lt;&gt;"",Input02!BZ65,"")</f>
        <v/>
      </c>
      <c r="I73" s="304" t="str">
        <f>IF(Input02!CA65&lt;&gt;"",Input02!CA65,"")</f>
        <v/>
      </c>
      <c r="J73" s="304" t="str">
        <f>IF(Input02!CB65&lt;&gt;"",Input02!CB65,"")</f>
        <v/>
      </c>
      <c r="K73" s="304" t="str">
        <f>IF(Input02!CC65&lt;&gt;"",Input02!CC65,"")</f>
        <v/>
      </c>
      <c r="L73" s="304" t="str">
        <f>IF(Input02!CD65&lt;&gt;"",Input02!CD65,"")</f>
        <v/>
      </c>
      <c r="M73" s="304" t="str">
        <f>IF(Input02!CE65&lt;&gt;"",Input02!CE65,"")</f>
        <v/>
      </c>
    </row>
    <row r="74" spans="1:13" hidden="1" x14ac:dyDescent="0.35">
      <c r="A74" s="299">
        <f>IF(Input02!A66&lt;&gt;"",Input02!A66,"")</f>
        <v>61</v>
      </c>
      <c r="B74" s="30" t="str">
        <f>IF(Input02!B66&lt;&gt;"",Input02!B66,"")</f>
        <v/>
      </c>
      <c r="C74" s="299" t="str">
        <f>IF(Input02!C66&lt;&gt;"",Input02!C66,"")</f>
        <v/>
      </c>
      <c r="D74" s="302" t="str">
        <f>IF(Input02!BV66&lt;&gt;"",Input02!BV66,"")</f>
        <v/>
      </c>
      <c r="E74" s="302" t="str">
        <f>IF(Input02!BW66&lt;&gt;"",Input02!BW66,"")</f>
        <v/>
      </c>
      <c r="F74" s="302" t="str">
        <f>IF(Input02!BX66&lt;&gt;"",Input02!BX66,"")</f>
        <v/>
      </c>
      <c r="G74" s="302" t="str">
        <f>IF(Input02!BY66&lt;&gt;"",Input02!BY66,"")</f>
        <v/>
      </c>
      <c r="H74" s="302" t="str">
        <f>IF(Input02!BZ66&lt;&gt;"",Input02!BZ66,"")</f>
        <v/>
      </c>
      <c r="I74" s="302" t="str">
        <f>IF(Input02!CA66&lt;&gt;"",Input02!CA66,"")</f>
        <v/>
      </c>
      <c r="J74" s="302" t="str">
        <f>IF(Input02!CB66&lt;&gt;"",Input02!CB66,"")</f>
        <v/>
      </c>
      <c r="K74" s="302" t="str">
        <f>IF(Input02!CC66&lt;&gt;"",Input02!CC66,"")</f>
        <v/>
      </c>
      <c r="L74" s="302" t="str">
        <f>IF(Input02!CD66&lt;&gt;"",Input02!CD66,"")</f>
        <v/>
      </c>
      <c r="M74" s="302" t="str">
        <f>IF(Input02!CE66&lt;&gt;"",Input02!CE66,"")</f>
        <v/>
      </c>
    </row>
    <row r="75" spans="1:13" hidden="1" x14ac:dyDescent="0.35">
      <c r="A75" s="300">
        <f>IF(Input02!A67&lt;&gt;"",Input02!A67,"")</f>
        <v>62</v>
      </c>
      <c r="B75" s="292" t="str">
        <f>IF(Input02!B67&lt;&gt;"",Input02!B67,"")</f>
        <v/>
      </c>
      <c r="C75" s="300" t="str">
        <f>IF(Input02!C67&lt;&gt;"",Input02!C67,"")</f>
        <v/>
      </c>
      <c r="D75" s="304" t="str">
        <f>IF(Input02!BV67&lt;&gt;"",Input02!BV67,"")</f>
        <v/>
      </c>
      <c r="E75" s="304" t="str">
        <f>IF(Input02!BW67&lt;&gt;"",Input02!BW67,"")</f>
        <v/>
      </c>
      <c r="F75" s="304" t="str">
        <f>IF(Input02!BX67&lt;&gt;"",Input02!BX67,"")</f>
        <v/>
      </c>
      <c r="G75" s="304" t="str">
        <f>IF(Input02!BY67&lt;&gt;"",Input02!BY67,"")</f>
        <v/>
      </c>
      <c r="H75" s="304" t="str">
        <f>IF(Input02!BZ67&lt;&gt;"",Input02!BZ67,"")</f>
        <v/>
      </c>
      <c r="I75" s="304" t="str">
        <f>IF(Input02!CA67&lt;&gt;"",Input02!CA67,"")</f>
        <v/>
      </c>
      <c r="J75" s="304" t="str">
        <f>IF(Input02!CB67&lt;&gt;"",Input02!CB67,"")</f>
        <v/>
      </c>
      <c r="K75" s="304" t="str">
        <f>IF(Input02!CC67&lt;&gt;"",Input02!CC67,"")</f>
        <v/>
      </c>
      <c r="L75" s="304" t="str">
        <f>IF(Input02!CD67&lt;&gt;"",Input02!CD67,"")</f>
        <v/>
      </c>
      <c r="M75" s="304" t="str">
        <f>IF(Input02!CE67&lt;&gt;"",Input02!CE67,"")</f>
        <v/>
      </c>
    </row>
    <row r="76" spans="1:13" hidden="1" x14ac:dyDescent="0.35">
      <c r="A76" s="299">
        <f>IF(Input02!A68&lt;&gt;"",Input02!A68,"")</f>
        <v>63</v>
      </c>
      <c r="B76" s="30" t="str">
        <f>IF(Input02!B68&lt;&gt;"",Input02!B68,"")</f>
        <v/>
      </c>
      <c r="C76" s="299" t="str">
        <f>IF(Input02!C68&lt;&gt;"",Input02!C68,"")</f>
        <v/>
      </c>
      <c r="D76" s="302" t="str">
        <f>IF(Input02!BV68&lt;&gt;"",Input02!BV68,"")</f>
        <v/>
      </c>
      <c r="E76" s="302" t="str">
        <f>IF(Input02!BW68&lt;&gt;"",Input02!BW68,"")</f>
        <v/>
      </c>
      <c r="F76" s="302" t="str">
        <f>IF(Input02!BX68&lt;&gt;"",Input02!BX68,"")</f>
        <v/>
      </c>
      <c r="G76" s="302" t="str">
        <f>IF(Input02!BY68&lt;&gt;"",Input02!BY68,"")</f>
        <v/>
      </c>
      <c r="H76" s="302" t="str">
        <f>IF(Input02!BZ68&lt;&gt;"",Input02!BZ68,"")</f>
        <v/>
      </c>
      <c r="I76" s="302" t="str">
        <f>IF(Input02!CA68&lt;&gt;"",Input02!CA68,"")</f>
        <v/>
      </c>
      <c r="J76" s="302" t="str">
        <f>IF(Input02!CB68&lt;&gt;"",Input02!CB68,"")</f>
        <v/>
      </c>
      <c r="K76" s="302" t="str">
        <f>IF(Input02!CC68&lt;&gt;"",Input02!CC68,"")</f>
        <v/>
      </c>
      <c r="L76" s="302" t="str">
        <f>IF(Input02!CD68&lt;&gt;"",Input02!CD68,"")</f>
        <v/>
      </c>
      <c r="M76" s="302" t="str">
        <f>IF(Input02!CE68&lt;&gt;"",Input02!CE68,"")</f>
        <v/>
      </c>
    </row>
    <row r="77" spans="1:13" hidden="1" x14ac:dyDescent="0.35">
      <c r="A77" s="300">
        <f>IF(Input02!A69&lt;&gt;"",Input02!A69,"")</f>
        <v>64</v>
      </c>
      <c r="B77" s="292" t="str">
        <f>IF(Input02!B69&lt;&gt;"",Input02!B69,"")</f>
        <v/>
      </c>
      <c r="C77" s="300" t="str">
        <f>IF(Input02!C69&lt;&gt;"",Input02!C69,"")</f>
        <v/>
      </c>
      <c r="D77" s="304" t="str">
        <f>IF(Input02!BV69&lt;&gt;"",Input02!BV69,"")</f>
        <v/>
      </c>
      <c r="E77" s="304" t="str">
        <f>IF(Input02!BW69&lt;&gt;"",Input02!BW69,"")</f>
        <v/>
      </c>
      <c r="F77" s="304" t="str">
        <f>IF(Input02!BX69&lt;&gt;"",Input02!BX69,"")</f>
        <v/>
      </c>
      <c r="G77" s="304" t="str">
        <f>IF(Input02!BY69&lt;&gt;"",Input02!BY69,"")</f>
        <v/>
      </c>
      <c r="H77" s="304" t="str">
        <f>IF(Input02!BZ69&lt;&gt;"",Input02!BZ69,"")</f>
        <v/>
      </c>
      <c r="I77" s="304" t="str">
        <f>IF(Input02!CA69&lt;&gt;"",Input02!CA69,"")</f>
        <v/>
      </c>
      <c r="J77" s="304" t="str">
        <f>IF(Input02!CB69&lt;&gt;"",Input02!CB69,"")</f>
        <v/>
      </c>
      <c r="K77" s="304" t="str">
        <f>IF(Input02!CC69&lt;&gt;"",Input02!CC69,"")</f>
        <v/>
      </c>
      <c r="L77" s="304" t="str">
        <f>IF(Input02!CD69&lt;&gt;"",Input02!CD69,"")</f>
        <v/>
      </c>
      <c r="M77" s="304" t="str">
        <f>IF(Input02!CE69&lt;&gt;"",Input02!CE69,"")</f>
        <v/>
      </c>
    </row>
    <row r="78" spans="1:13" hidden="1" x14ac:dyDescent="0.35">
      <c r="A78" s="299">
        <f>IF(Input02!A70&lt;&gt;"",Input02!A70,"")</f>
        <v>65</v>
      </c>
      <c r="B78" s="30" t="str">
        <f>IF(Input02!B70&lt;&gt;"",Input02!B70,"")</f>
        <v/>
      </c>
      <c r="C78" s="299" t="str">
        <f>IF(Input02!C70&lt;&gt;"",Input02!C70,"")</f>
        <v/>
      </c>
      <c r="D78" s="302" t="str">
        <f>IF(Input02!BV70&lt;&gt;"",Input02!BV70,"")</f>
        <v/>
      </c>
      <c r="E78" s="302" t="str">
        <f>IF(Input02!BW70&lt;&gt;"",Input02!BW70,"")</f>
        <v/>
      </c>
      <c r="F78" s="302" t="str">
        <f>IF(Input02!BX70&lt;&gt;"",Input02!BX70,"")</f>
        <v/>
      </c>
      <c r="G78" s="302" t="str">
        <f>IF(Input02!BY70&lt;&gt;"",Input02!BY70,"")</f>
        <v/>
      </c>
      <c r="H78" s="302" t="str">
        <f>IF(Input02!BZ70&lt;&gt;"",Input02!BZ70,"")</f>
        <v/>
      </c>
      <c r="I78" s="302" t="str">
        <f>IF(Input02!CA70&lt;&gt;"",Input02!CA70,"")</f>
        <v/>
      </c>
      <c r="J78" s="302" t="str">
        <f>IF(Input02!CB70&lt;&gt;"",Input02!CB70,"")</f>
        <v/>
      </c>
      <c r="K78" s="302" t="str">
        <f>IF(Input02!CC70&lt;&gt;"",Input02!CC70,"")</f>
        <v/>
      </c>
      <c r="L78" s="302" t="str">
        <f>IF(Input02!CD70&lt;&gt;"",Input02!CD70,"")</f>
        <v/>
      </c>
      <c r="M78" s="302" t="str">
        <f>IF(Input02!CE70&lt;&gt;"",Input02!CE70,"")</f>
        <v/>
      </c>
    </row>
    <row r="79" spans="1:13" hidden="1" x14ac:dyDescent="0.35">
      <c r="A79" s="300">
        <f>IF(Input02!A71&lt;&gt;"",Input02!A71,"")</f>
        <v>66</v>
      </c>
      <c r="B79" s="292" t="str">
        <f>IF(Input02!B71&lt;&gt;"",Input02!B71,"")</f>
        <v/>
      </c>
      <c r="C79" s="300" t="str">
        <f>IF(Input02!C71&lt;&gt;"",Input02!C71,"")</f>
        <v/>
      </c>
      <c r="D79" s="304" t="str">
        <f>IF(Input02!BV71&lt;&gt;"",Input02!BV71,"")</f>
        <v/>
      </c>
      <c r="E79" s="304" t="str">
        <f>IF(Input02!BW71&lt;&gt;"",Input02!BW71,"")</f>
        <v/>
      </c>
      <c r="F79" s="304" t="str">
        <f>IF(Input02!BX71&lt;&gt;"",Input02!BX71,"")</f>
        <v/>
      </c>
      <c r="G79" s="304" t="str">
        <f>IF(Input02!BY71&lt;&gt;"",Input02!BY71,"")</f>
        <v/>
      </c>
      <c r="H79" s="304" t="str">
        <f>IF(Input02!BZ71&lt;&gt;"",Input02!BZ71,"")</f>
        <v/>
      </c>
      <c r="I79" s="304" t="str">
        <f>IF(Input02!CA71&lt;&gt;"",Input02!CA71,"")</f>
        <v/>
      </c>
      <c r="J79" s="304" t="str">
        <f>IF(Input02!CB71&lt;&gt;"",Input02!CB71,"")</f>
        <v/>
      </c>
      <c r="K79" s="304" t="str">
        <f>IF(Input02!CC71&lt;&gt;"",Input02!CC71,"")</f>
        <v/>
      </c>
      <c r="L79" s="304" t="str">
        <f>IF(Input02!CD71&lt;&gt;"",Input02!CD71,"")</f>
        <v/>
      </c>
      <c r="M79" s="304" t="str">
        <f>IF(Input02!CE71&lt;&gt;"",Input02!CE71,"")</f>
        <v/>
      </c>
    </row>
    <row r="80" spans="1:13" hidden="1" x14ac:dyDescent="0.35">
      <c r="A80" s="299">
        <f>IF(Input02!A72&lt;&gt;"",Input02!A72,"")</f>
        <v>67</v>
      </c>
      <c r="B80" s="30" t="str">
        <f>IF(Input02!B72&lt;&gt;"",Input02!B72,"")</f>
        <v/>
      </c>
      <c r="C80" s="299" t="str">
        <f>IF(Input02!C72&lt;&gt;"",Input02!C72,"")</f>
        <v/>
      </c>
      <c r="D80" s="302" t="str">
        <f>IF(Input02!BV72&lt;&gt;"",Input02!BV72,"")</f>
        <v/>
      </c>
      <c r="E80" s="302" t="str">
        <f>IF(Input02!BW72&lt;&gt;"",Input02!BW72,"")</f>
        <v/>
      </c>
      <c r="F80" s="302" t="str">
        <f>IF(Input02!BX72&lt;&gt;"",Input02!BX72,"")</f>
        <v/>
      </c>
      <c r="G80" s="302" t="str">
        <f>IF(Input02!BY72&lt;&gt;"",Input02!BY72,"")</f>
        <v/>
      </c>
      <c r="H80" s="302" t="str">
        <f>IF(Input02!BZ72&lt;&gt;"",Input02!BZ72,"")</f>
        <v/>
      </c>
      <c r="I80" s="302" t="str">
        <f>IF(Input02!CA72&lt;&gt;"",Input02!CA72,"")</f>
        <v/>
      </c>
      <c r="J80" s="302" t="str">
        <f>IF(Input02!CB72&lt;&gt;"",Input02!CB72,"")</f>
        <v/>
      </c>
      <c r="K80" s="302" t="str">
        <f>IF(Input02!CC72&lt;&gt;"",Input02!CC72,"")</f>
        <v/>
      </c>
      <c r="L80" s="302" t="str">
        <f>IF(Input02!CD72&lt;&gt;"",Input02!CD72,"")</f>
        <v/>
      </c>
      <c r="M80" s="302" t="str">
        <f>IF(Input02!CE72&lt;&gt;"",Input02!CE72,"")</f>
        <v/>
      </c>
    </row>
    <row r="81" spans="1:13" hidden="1" x14ac:dyDescent="0.35">
      <c r="A81" s="300">
        <f>IF(Input02!A73&lt;&gt;"",Input02!A73,"")</f>
        <v>68</v>
      </c>
      <c r="B81" s="292" t="str">
        <f>IF(Input02!B73&lt;&gt;"",Input02!B73,"")</f>
        <v/>
      </c>
      <c r="C81" s="300" t="str">
        <f>IF(Input02!C73&lt;&gt;"",Input02!C73,"")</f>
        <v/>
      </c>
      <c r="D81" s="304" t="str">
        <f>IF(Input02!BV73&lt;&gt;"",Input02!BV73,"")</f>
        <v/>
      </c>
      <c r="E81" s="304" t="str">
        <f>IF(Input02!BW73&lt;&gt;"",Input02!BW73,"")</f>
        <v/>
      </c>
      <c r="F81" s="304" t="str">
        <f>IF(Input02!BX73&lt;&gt;"",Input02!BX73,"")</f>
        <v/>
      </c>
      <c r="G81" s="304" t="str">
        <f>IF(Input02!BY73&lt;&gt;"",Input02!BY73,"")</f>
        <v/>
      </c>
      <c r="H81" s="304" t="str">
        <f>IF(Input02!BZ73&lt;&gt;"",Input02!BZ73,"")</f>
        <v/>
      </c>
      <c r="I81" s="304" t="str">
        <f>IF(Input02!CA73&lt;&gt;"",Input02!CA73,"")</f>
        <v/>
      </c>
      <c r="J81" s="304" t="str">
        <f>IF(Input02!CB73&lt;&gt;"",Input02!CB73,"")</f>
        <v/>
      </c>
      <c r="K81" s="304" t="str">
        <f>IF(Input02!CC73&lt;&gt;"",Input02!CC73,"")</f>
        <v/>
      </c>
      <c r="L81" s="304" t="str">
        <f>IF(Input02!CD73&lt;&gt;"",Input02!CD73,"")</f>
        <v/>
      </c>
      <c r="M81" s="304" t="str">
        <f>IF(Input02!CE73&lt;&gt;"",Input02!CE73,"")</f>
        <v/>
      </c>
    </row>
    <row r="82" spans="1:13" hidden="1" x14ac:dyDescent="0.35">
      <c r="A82" s="299">
        <f>IF(Input02!A74&lt;&gt;"",Input02!A74,"")</f>
        <v>69</v>
      </c>
      <c r="B82" s="30" t="str">
        <f>IF(Input02!B74&lt;&gt;"",Input02!B74,"")</f>
        <v/>
      </c>
      <c r="C82" s="299" t="str">
        <f>IF(Input02!C74&lt;&gt;"",Input02!C74,"")</f>
        <v/>
      </c>
      <c r="D82" s="302" t="str">
        <f>IF(Input02!BV74&lt;&gt;"",Input02!BV74,"")</f>
        <v/>
      </c>
      <c r="E82" s="302" t="str">
        <f>IF(Input02!BW74&lt;&gt;"",Input02!BW74,"")</f>
        <v/>
      </c>
      <c r="F82" s="302" t="str">
        <f>IF(Input02!BX74&lt;&gt;"",Input02!BX74,"")</f>
        <v/>
      </c>
      <c r="G82" s="302" t="str">
        <f>IF(Input02!BY74&lt;&gt;"",Input02!BY74,"")</f>
        <v/>
      </c>
      <c r="H82" s="302" t="str">
        <f>IF(Input02!BZ74&lt;&gt;"",Input02!BZ74,"")</f>
        <v/>
      </c>
      <c r="I82" s="302" t="str">
        <f>IF(Input02!CA74&lt;&gt;"",Input02!CA74,"")</f>
        <v/>
      </c>
      <c r="J82" s="302" t="str">
        <f>IF(Input02!CB74&lt;&gt;"",Input02!CB74,"")</f>
        <v/>
      </c>
      <c r="K82" s="302" t="str">
        <f>IF(Input02!CC74&lt;&gt;"",Input02!CC74,"")</f>
        <v/>
      </c>
      <c r="L82" s="302" t="str">
        <f>IF(Input02!CD74&lt;&gt;"",Input02!CD74,"")</f>
        <v/>
      </c>
      <c r="M82" s="302" t="str">
        <f>IF(Input02!CE74&lt;&gt;"",Input02!CE74,"")</f>
        <v/>
      </c>
    </row>
    <row r="83" spans="1:13" hidden="1" x14ac:dyDescent="0.35">
      <c r="A83" s="300">
        <f>IF(Input02!A75&lt;&gt;"",Input02!A75,"")</f>
        <v>70</v>
      </c>
      <c r="B83" s="292" t="str">
        <f>IF(Input02!B75&lt;&gt;"",Input02!B75,"")</f>
        <v/>
      </c>
      <c r="C83" s="300" t="str">
        <f>IF(Input02!C75&lt;&gt;"",Input02!C75,"")</f>
        <v/>
      </c>
      <c r="D83" s="304" t="str">
        <f>IF(Input02!BV75&lt;&gt;"",Input02!BV75,"")</f>
        <v/>
      </c>
      <c r="E83" s="304" t="str">
        <f>IF(Input02!BW75&lt;&gt;"",Input02!BW75,"")</f>
        <v/>
      </c>
      <c r="F83" s="304" t="str">
        <f>IF(Input02!BX75&lt;&gt;"",Input02!BX75,"")</f>
        <v/>
      </c>
      <c r="G83" s="304" t="str">
        <f>IF(Input02!BY75&lt;&gt;"",Input02!BY75,"")</f>
        <v/>
      </c>
      <c r="H83" s="304" t="str">
        <f>IF(Input02!BZ75&lt;&gt;"",Input02!BZ75,"")</f>
        <v/>
      </c>
      <c r="I83" s="304" t="str">
        <f>IF(Input02!CA75&lt;&gt;"",Input02!CA75,"")</f>
        <v/>
      </c>
      <c r="J83" s="304" t="str">
        <f>IF(Input02!CB75&lt;&gt;"",Input02!CB75,"")</f>
        <v/>
      </c>
      <c r="K83" s="304" t="str">
        <f>IF(Input02!CC75&lt;&gt;"",Input02!CC75,"")</f>
        <v/>
      </c>
      <c r="L83" s="304" t="str">
        <f>IF(Input02!CD75&lt;&gt;"",Input02!CD75,"")</f>
        <v/>
      </c>
      <c r="M83" s="304" t="str">
        <f>IF(Input02!CE75&lt;&gt;"",Input02!CE75,"")</f>
        <v/>
      </c>
    </row>
    <row r="84" spans="1:13" hidden="1" x14ac:dyDescent="0.35">
      <c r="A84" s="299">
        <f>IF(Input02!A76&lt;&gt;"",Input02!A76,"")</f>
        <v>71</v>
      </c>
      <c r="B84" s="30" t="str">
        <f>IF(Input02!B76&lt;&gt;"",Input02!B76,"")</f>
        <v/>
      </c>
      <c r="C84" s="299" t="str">
        <f>IF(Input02!C76&lt;&gt;"",Input02!C76,"")</f>
        <v/>
      </c>
      <c r="D84" s="302" t="str">
        <f>IF(Input02!BV76&lt;&gt;"",Input02!BV76,"")</f>
        <v/>
      </c>
      <c r="E84" s="302" t="str">
        <f>IF(Input02!BW76&lt;&gt;"",Input02!BW76,"")</f>
        <v/>
      </c>
      <c r="F84" s="302" t="str">
        <f>IF(Input02!BX76&lt;&gt;"",Input02!BX76,"")</f>
        <v/>
      </c>
      <c r="G84" s="302" t="str">
        <f>IF(Input02!BY76&lt;&gt;"",Input02!BY76,"")</f>
        <v/>
      </c>
      <c r="H84" s="302" t="str">
        <f>IF(Input02!BZ76&lt;&gt;"",Input02!BZ76,"")</f>
        <v/>
      </c>
      <c r="I84" s="302" t="str">
        <f>IF(Input02!CA76&lt;&gt;"",Input02!CA76,"")</f>
        <v/>
      </c>
      <c r="J84" s="302" t="str">
        <f>IF(Input02!CB76&lt;&gt;"",Input02!CB76,"")</f>
        <v/>
      </c>
      <c r="K84" s="302" t="str">
        <f>IF(Input02!CC76&lt;&gt;"",Input02!CC76,"")</f>
        <v/>
      </c>
      <c r="L84" s="302" t="str">
        <f>IF(Input02!CD76&lt;&gt;"",Input02!CD76,"")</f>
        <v/>
      </c>
      <c r="M84" s="302" t="str">
        <f>IF(Input02!CE76&lt;&gt;"",Input02!CE76,"")</f>
        <v/>
      </c>
    </row>
    <row r="85" spans="1:13" hidden="1" x14ac:dyDescent="0.35">
      <c r="A85" s="300">
        <f>IF(Input02!A77&lt;&gt;"",Input02!A77,"")</f>
        <v>72</v>
      </c>
      <c r="B85" s="292" t="str">
        <f>IF(Input02!B77&lt;&gt;"",Input02!B77,"")</f>
        <v/>
      </c>
      <c r="C85" s="300" t="str">
        <f>IF(Input02!C77&lt;&gt;"",Input02!C77,"")</f>
        <v/>
      </c>
      <c r="D85" s="304" t="str">
        <f>IF(Input02!BV77&lt;&gt;"",Input02!BV77,"")</f>
        <v/>
      </c>
      <c r="E85" s="304" t="str">
        <f>IF(Input02!BW77&lt;&gt;"",Input02!BW77,"")</f>
        <v/>
      </c>
      <c r="F85" s="304" t="str">
        <f>IF(Input02!BX77&lt;&gt;"",Input02!BX77,"")</f>
        <v/>
      </c>
      <c r="G85" s="304" t="str">
        <f>IF(Input02!BY77&lt;&gt;"",Input02!BY77,"")</f>
        <v/>
      </c>
      <c r="H85" s="304" t="str">
        <f>IF(Input02!BZ77&lt;&gt;"",Input02!BZ77,"")</f>
        <v/>
      </c>
      <c r="I85" s="304" t="str">
        <f>IF(Input02!CA77&lt;&gt;"",Input02!CA77,"")</f>
        <v/>
      </c>
      <c r="J85" s="304" t="str">
        <f>IF(Input02!CB77&lt;&gt;"",Input02!CB77,"")</f>
        <v/>
      </c>
      <c r="K85" s="304" t="str">
        <f>IF(Input02!CC77&lt;&gt;"",Input02!CC77,"")</f>
        <v/>
      </c>
      <c r="L85" s="304" t="str">
        <f>IF(Input02!CD77&lt;&gt;"",Input02!CD77,"")</f>
        <v/>
      </c>
      <c r="M85" s="304" t="str">
        <f>IF(Input02!CE77&lt;&gt;"",Input02!CE77,"")</f>
        <v/>
      </c>
    </row>
    <row r="86" spans="1:13" hidden="1" x14ac:dyDescent="0.35">
      <c r="A86" s="299">
        <f>IF(Input02!A78&lt;&gt;"",Input02!A78,"")</f>
        <v>73</v>
      </c>
      <c r="B86" s="30" t="str">
        <f>IF(Input02!B78&lt;&gt;"",Input02!B78,"")</f>
        <v/>
      </c>
      <c r="C86" s="299" t="str">
        <f>IF(Input02!C78&lt;&gt;"",Input02!C78,"")</f>
        <v/>
      </c>
      <c r="D86" s="302" t="str">
        <f>IF(Input02!BV78&lt;&gt;"",Input02!BV78,"")</f>
        <v/>
      </c>
      <c r="E86" s="302" t="str">
        <f>IF(Input02!BW78&lt;&gt;"",Input02!BW78,"")</f>
        <v/>
      </c>
      <c r="F86" s="302" t="str">
        <f>IF(Input02!BX78&lt;&gt;"",Input02!BX78,"")</f>
        <v/>
      </c>
      <c r="G86" s="302" t="str">
        <f>IF(Input02!BY78&lt;&gt;"",Input02!BY78,"")</f>
        <v/>
      </c>
      <c r="H86" s="302" t="str">
        <f>IF(Input02!BZ78&lt;&gt;"",Input02!BZ78,"")</f>
        <v/>
      </c>
      <c r="I86" s="302" t="str">
        <f>IF(Input02!CA78&lt;&gt;"",Input02!CA78,"")</f>
        <v/>
      </c>
      <c r="J86" s="302" t="str">
        <f>IF(Input02!CB78&lt;&gt;"",Input02!CB78,"")</f>
        <v/>
      </c>
      <c r="K86" s="302" t="str">
        <f>IF(Input02!CC78&lt;&gt;"",Input02!CC78,"")</f>
        <v/>
      </c>
      <c r="L86" s="302" t="str">
        <f>IF(Input02!CD78&lt;&gt;"",Input02!CD78,"")</f>
        <v/>
      </c>
      <c r="M86" s="302" t="str">
        <f>IF(Input02!CE78&lt;&gt;"",Input02!CE78,"")</f>
        <v/>
      </c>
    </row>
    <row r="87" spans="1:13" hidden="1" x14ac:dyDescent="0.35">
      <c r="A87" s="300">
        <f>IF(Input02!A79&lt;&gt;"",Input02!A79,"")</f>
        <v>74</v>
      </c>
      <c r="B87" s="292" t="str">
        <f>IF(Input02!B79&lt;&gt;"",Input02!B79,"")</f>
        <v/>
      </c>
      <c r="C87" s="300" t="str">
        <f>IF(Input02!C79&lt;&gt;"",Input02!C79,"")</f>
        <v/>
      </c>
      <c r="D87" s="304" t="str">
        <f>IF(Input02!BV79&lt;&gt;"",Input02!BV79,"")</f>
        <v/>
      </c>
      <c r="E87" s="304" t="str">
        <f>IF(Input02!BW79&lt;&gt;"",Input02!BW79,"")</f>
        <v/>
      </c>
      <c r="F87" s="304" t="str">
        <f>IF(Input02!BX79&lt;&gt;"",Input02!BX79,"")</f>
        <v/>
      </c>
      <c r="G87" s="304" t="str">
        <f>IF(Input02!BY79&lt;&gt;"",Input02!BY79,"")</f>
        <v/>
      </c>
      <c r="H87" s="304" t="str">
        <f>IF(Input02!BZ79&lt;&gt;"",Input02!BZ79,"")</f>
        <v/>
      </c>
      <c r="I87" s="304" t="str">
        <f>IF(Input02!CA79&lt;&gt;"",Input02!CA79,"")</f>
        <v/>
      </c>
      <c r="J87" s="304" t="str">
        <f>IF(Input02!CB79&lt;&gt;"",Input02!CB79,"")</f>
        <v/>
      </c>
      <c r="K87" s="304" t="str">
        <f>IF(Input02!CC79&lt;&gt;"",Input02!CC79,"")</f>
        <v/>
      </c>
      <c r="L87" s="304" t="str">
        <f>IF(Input02!CD79&lt;&gt;"",Input02!CD79,"")</f>
        <v/>
      </c>
      <c r="M87" s="304" t="str">
        <f>IF(Input02!CE79&lt;&gt;"",Input02!CE79,"")</f>
        <v/>
      </c>
    </row>
    <row r="88" spans="1:13" hidden="1" x14ac:dyDescent="0.35">
      <c r="A88" s="299">
        <f>IF(Input02!A80&lt;&gt;"",Input02!A80,"")</f>
        <v>75</v>
      </c>
      <c r="B88" s="30" t="str">
        <f>IF(Input02!B80&lt;&gt;"",Input02!B80,"")</f>
        <v/>
      </c>
      <c r="C88" s="299" t="str">
        <f>IF(Input02!C80&lt;&gt;"",Input02!C80,"")</f>
        <v/>
      </c>
      <c r="D88" s="302" t="str">
        <f>IF(Input02!BV80&lt;&gt;"",Input02!BV80,"")</f>
        <v/>
      </c>
      <c r="E88" s="302" t="str">
        <f>IF(Input02!BW80&lt;&gt;"",Input02!BW80,"")</f>
        <v/>
      </c>
      <c r="F88" s="302" t="str">
        <f>IF(Input02!BX80&lt;&gt;"",Input02!BX80,"")</f>
        <v/>
      </c>
      <c r="G88" s="302" t="str">
        <f>IF(Input02!BY80&lt;&gt;"",Input02!BY80,"")</f>
        <v/>
      </c>
      <c r="H88" s="302" t="str">
        <f>IF(Input02!BZ80&lt;&gt;"",Input02!BZ80,"")</f>
        <v/>
      </c>
      <c r="I88" s="302" t="str">
        <f>IF(Input02!CA80&lt;&gt;"",Input02!CA80,"")</f>
        <v/>
      </c>
      <c r="J88" s="302" t="str">
        <f>IF(Input02!CB80&lt;&gt;"",Input02!CB80,"")</f>
        <v/>
      </c>
      <c r="K88" s="302" t="str">
        <f>IF(Input02!CC80&lt;&gt;"",Input02!CC80,"")</f>
        <v/>
      </c>
      <c r="L88" s="302" t="str">
        <f>IF(Input02!CD80&lt;&gt;"",Input02!CD80,"")</f>
        <v/>
      </c>
      <c r="M88" s="302" t="str">
        <f>IF(Input02!CE80&lt;&gt;"",Input02!CE80,"")</f>
        <v/>
      </c>
    </row>
    <row r="89" spans="1:13" hidden="1" x14ac:dyDescent="0.35">
      <c r="A89" s="300">
        <f>IF(Input02!A81&lt;&gt;"",Input02!A81,"")</f>
        <v>76</v>
      </c>
      <c r="B89" s="292" t="str">
        <f>IF(Input02!B81&lt;&gt;"",Input02!B81,"")</f>
        <v/>
      </c>
      <c r="C89" s="300" t="str">
        <f>IF(Input02!C81&lt;&gt;"",Input02!C81,"")</f>
        <v/>
      </c>
      <c r="D89" s="304" t="str">
        <f>IF(Input02!BV81&lt;&gt;"",Input02!BV81,"")</f>
        <v/>
      </c>
      <c r="E89" s="304" t="str">
        <f>IF(Input02!BW81&lt;&gt;"",Input02!BW81,"")</f>
        <v/>
      </c>
      <c r="F89" s="304" t="str">
        <f>IF(Input02!BX81&lt;&gt;"",Input02!BX81,"")</f>
        <v/>
      </c>
      <c r="G89" s="304" t="str">
        <f>IF(Input02!BY81&lt;&gt;"",Input02!BY81,"")</f>
        <v/>
      </c>
      <c r="H89" s="304" t="str">
        <f>IF(Input02!BZ81&lt;&gt;"",Input02!BZ81,"")</f>
        <v/>
      </c>
      <c r="I89" s="304" t="str">
        <f>IF(Input02!CA81&lt;&gt;"",Input02!CA81,"")</f>
        <v/>
      </c>
      <c r="J89" s="304" t="str">
        <f>IF(Input02!CB81&lt;&gt;"",Input02!CB81,"")</f>
        <v/>
      </c>
      <c r="K89" s="304" t="str">
        <f>IF(Input02!CC81&lt;&gt;"",Input02!CC81,"")</f>
        <v/>
      </c>
      <c r="L89" s="304" t="str">
        <f>IF(Input02!CD81&lt;&gt;"",Input02!CD81,"")</f>
        <v/>
      </c>
      <c r="M89" s="304" t="str">
        <f>IF(Input02!CE81&lt;&gt;"",Input02!CE81,"")</f>
        <v/>
      </c>
    </row>
    <row r="90" spans="1:13" hidden="1" x14ac:dyDescent="0.35">
      <c r="A90" s="299">
        <f>IF(Input02!A82&lt;&gt;"",Input02!A82,"")</f>
        <v>77</v>
      </c>
      <c r="B90" s="30" t="str">
        <f>IF(Input02!B82&lt;&gt;"",Input02!B82,"")</f>
        <v/>
      </c>
      <c r="C90" s="299" t="str">
        <f>IF(Input02!C82&lt;&gt;"",Input02!C82,"")</f>
        <v/>
      </c>
      <c r="D90" s="302" t="str">
        <f>IF(Input02!BV82&lt;&gt;"",Input02!BV82,"")</f>
        <v/>
      </c>
      <c r="E90" s="302" t="str">
        <f>IF(Input02!BW82&lt;&gt;"",Input02!BW82,"")</f>
        <v/>
      </c>
      <c r="F90" s="302" t="str">
        <f>IF(Input02!BX82&lt;&gt;"",Input02!BX82,"")</f>
        <v/>
      </c>
      <c r="G90" s="302" t="str">
        <f>IF(Input02!BY82&lt;&gt;"",Input02!BY82,"")</f>
        <v/>
      </c>
      <c r="H90" s="302" t="str">
        <f>IF(Input02!BZ82&lt;&gt;"",Input02!BZ82,"")</f>
        <v/>
      </c>
      <c r="I90" s="302" t="str">
        <f>IF(Input02!CA82&lt;&gt;"",Input02!CA82,"")</f>
        <v/>
      </c>
      <c r="J90" s="302" t="str">
        <f>IF(Input02!CB82&lt;&gt;"",Input02!CB82,"")</f>
        <v/>
      </c>
      <c r="K90" s="302" t="str">
        <f>IF(Input02!CC82&lt;&gt;"",Input02!CC82,"")</f>
        <v/>
      </c>
      <c r="L90" s="302" t="str">
        <f>IF(Input02!CD82&lt;&gt;"",Input02!CD82,"")</f>
        <v/>
      </c>
      <c r="M90" s="302" t="str">
        <f>IF(Input02!CE82&lt;&gt;"",Input02!CE82,"")</f>
        <v/>
      </c>
    </row>
    <row r="91" spans="1:13" hidden="1" x14ac:dyDescent="0.35">
      <c r="A91" s="300">
        <f>IF(Input02!A83&lt;&gt;"",Input02!A83,"")</f>
        <v>78</v>
      </c>
      <c r="B91" s="292" t="str">
        <f>IF(Input02!B83&lt;&gt;"",Input02!B83,"")</f>
        <v/>
      </c>
      <c r="C91" s="300" t="str">
        <f>IF(Input02!C83&lt;&gt;"",Input02!C83,"")</f>
        <v/>
      </c>
      <c r="D91" s="304" t="str">
        <f>IF(Input02!BV83&lt;&gt;"",Input02!BV83,"")</f>
        <v/>
      </c>
      <c r="E91" s="304" t="str">
        <f>IF(Input02!BW83&lt;&gt;"",Input02!BW83,"")</f>
        <v/>
      </c>
      <c r="F91" s="304" t="str">
        <f>IF(Input02!BX83&lt;&gt;"",Input02!BX83,"")</f>
        <v/>
      </c>
      <c r="G91" s="304" t="str">
        <f>IF(Input02!BY83&lt;&gt;"",Input02!BY83,"")</f>
        <v/>
      </c>
      <c r="H91" s="304" t="str">
        <f>IF(Input02!BZ83&lt;&gt;"",Input02!BZ83,"")</f>
        <v/>
      </c>
      <c r="I91" s="304" t="str">
        <f>IF(Input02!CA83&lt;&gt;"",Input02!CA83,"")</f>
        <v/>
      </c>
      <c r="J91" s="304" t="str">
        <f>IF(Input02!CB83&lt;&gt;"",Input02!CB83,"")</f>
        <v/>
      </c>
      <c r="K91" s="304" t="str">
        <f>IF(Input02!CC83&lt;&gt;"",Input02!CC83,"")</f>
        <v/>
      </c>
      <c r="L91" s="304" t="str">
        <f>IF(Input02!CD83&lt;&gt;"",Input02!CD83,"")</f>
        <v/>
      </c>
      <c r="M91" s="304" t="str">
        <f>IF(Input02!CE83&lt;&gt;"",Input02!CE83,"")</f>
        <v/>
      </c>
    </row>
    <row r="92" spans="1:13" hidden="1" x14ac:dyDescent="0.35">
      <c r="A92" s="299">
        <f>IF(Input02!A84&lt;&gt;"",Input02!A84,"")</f>
        <v>79</v>
      </c>
      <c r="B92" s="30" t="str">
        <f>IF(Input02!B84&lt;&gt;"",Input02!B84,"")</f>
        <v/>
      </c>
      <c r="C92" s="299" t="str">
        <f>IF(Input02!C84&lt;&gt;"",Input02!C84,"")</f>
        <v/>
      </c>
      <c r="D92" s="302" t="str">
        <f>IF(Input02!BV84&lt;&gt;"",Input02!BV84,"")</f>
        <v/>
      </c>
      <c r="E92" s="302" t="str">
        <f>IF(Input02!BW84&lt;&gt;"",Input02!BW84,"")</f>
        <v/>
      </c>
      <c r="F92" s="302" t="str">
        <f>IF(Input02!BX84&lt;&gt;"",Input02!BX84,"")</f>
        <v/>
      </c>
      <c r="G92" s="302" t="str">
        <f>IF(Input02!BY84&lt;&gt;"",Input02!BY84,"")</f>
        <v/>
      </c>
      <c r="H92" s="302" t="str">
        <f>IF(Input02!BZ84&lt;&gt;"",Input02!BZ84,"")</f>
        <v/>
      </c>
      <c r="I92" s="302" t="str">
        <f>IF(Input02!CA84&lt;&gt;"",Input02!CA84,"")</f>
        <v/>
      </c>
      <c r="J92" s="302" t="str">
        <f>IF(Input02!CB84&lt;&gt;"",Input02!CB84,"")</f>
        <v/>
      </c>
      <c r="K92" s="302" t="str">
        <f>IF(Input02!CC84&lt;&gt;"",Input02!CC84,"")</f>
        <v/>
      </c>
      <c r="L92" s="302" t="str">
        <f>IF(Input02!CD84&lt;&gt;"",Input02!CD84,"")</f>
        <v/>
      </c>
      <c r="M92" s="302" t="str">
        <f>IF(Input02!CE84&lt;&gt;"",Input02!CE84,"")</f>
        <v/>
      </c>
    </row>
    <row r="93" spans="1:13" hidden="1" x14ac:dyDescent="0.35">
      <c r="A93" s="300">
        <f>IF(Input02!A85&lt;&gt;"",Input02!A85,"")</f>
        <v>80</v>
      </c>
      <c r="B93" s="292" t="str">
        <f>IF(Input02!B85&lt;&gt;"",Input02!B85,"")</f>
        <v/>
      </c>
      <c r="C93" s="300" t="str">
        <f>IF(Input02!C85&lt;&gt;"",Input02!C85,"")</f>
        <v/>
      </c>
      <c r="D93" s="304" t="str">
        <f>IF(Input02!BV85&lt;&gt;"",Input02!BV85,"")</f>
        <v/>
      </c>
      <c r="E93" s="304" t="str">
        <f>IF(Input02!BW85&lt;&gt;"",Input02!BW85,"")</f>
        <v/>
      </c>
      <c r="F93" s="304" t="str">
        <f>IF(Input02!BX85&lt;&gt;"",Input02!BX85,"")</f>
        <v/>
      </c>
      <c r="G93" s="304" t="str">
        <f>IF(Input02!BY85&lt;&gt;"",Input02!BY85,"")</f>
        <v/>
      </c>
      <c r="H93" s="304" t="str">
        <f>IF(Input02!BZ85&lt;&gt;"",Input02!BZ85,"")</f>
        <v/>
      </c>
      <c r="I93" s="304" t="str">
        <f>IF(Input02!CA85&lt;&gt;"",Input02!CA85,"")</f>
        <v/>
      </c>
      <c r="J93" s="304" t="str">
        <f>IF(Input02!CB85&lt;&gt;"",Input02!CB85,"")</f>
        <v/>
      </c>
      <c r="K93" s="304" t="str">
        <f>IF(Input02!CC85&lt;&gt;"",Input02!CC85,"")</f>
        <v/>
      </c>
      <c r="L93" s="304" t="str">
        <f>IF(Input02!CD85&lt;&gt;"",Input02!CD85,"")</f>
        <v/>
      </c>
      <c r="M93" s="304" t="str">
        <f>IF(Input02!CE85&lt;&gt;"",Input02!CE85,"")</f>
        <v/>
      </c>
    </row>
    <row r="94" spans="1:13" hidden="1" x14ac:dyDescent="0.35">
      <c r="A94" s="299">
        <f>IF(Input02!A86&lt;&gt;"",Input02!A86,"")</f>
        <v>81</v>
      </c>
      <c r="B94" s="30" t="str">
        <f>IF(Input02!B86&lt;&gt;"",Input02!B86,"")</f>
        <v/>
      </c>
      <c r="C94" s="299" t="str">
        <f>IF(Input02!C86&lt;&gt;"",Input02!C86,"")</f>
        <v/>
      </c>
      <c r="D94" s="302" t="str">
        <f>IF(Input02!BV86&lt;&gt;"",Input02!BV86,"")</f>
        <v/>
      </c>
      <c r="E94" s="302" t="str">
        <f>IF(Input02!BW86&lt;&gt;"",Input02!BW86,"")</f>
        <v/>
      </c>
      <c r="F94" s="302" t="str">
        <f>IF(Input02!BX86&lt;&gt;"",Input02!BX86,"")</f>
        <v/>
      </c>
      <c r="G94" s="302" t="str">
        <f>IF(Input02!BY86&lt;&gt;"",Input02!BY86,"")</f>
        <v/>
      </c>
      <c r="H94" s="302" t="str">
        <f>IF(Input02!BZ86&lt;&gt;"",Input02!BZ86,"")</f>
        <v/>
      </c>
      <c r="I94" s="302" t="str">
        <f>IF(Input02!CA86&lt;&gt;"",Input02!CA86,"")</f>
        <v/>
      </c>
      <c r="J94" s="302" t="str">
        <f>IF(Input02!CB86&lt;&gt;"",Input02!CB86,"")</f>
        <v/>
      </c>
      <c r="K94" s="302" t="str">
        <f>IF(Input02!CC86&lt;&gt;"",Input02!CC86,"")</f>
        <v/>
      </c>
      <c r="L94" s="302" t="str">
        <f>IF(Input02!CD86&lt;&gt;"",Input02!CD86,"")</f>
        <v/>
      </c>
      <c r="M94" s="302" t="str">
        <f>IF(Input02!CE86&lt;&gt;"",Input02!CE86,"")</f>
        <v/>
      </c>
    </row>
    <row r="95" spans="1:13" hidden="1" x14ac:dyDescent="0.35">
      <c r="A95" s="300">
        <f>IF(Input02!A87&lt;&gt;"",Input02!A87,"")</f>
        <v>82</v>
      </c>
      <c r="B95" s="292" t="str">
        <f>IF(Input02!B87&lt;&gt;"",Input02!B87,"")</f>
        <v/>
      </c>
      <c r="C95" s="300" t="str">
        <f>IF(Input02!C87&lt;&gt;"",Input02!C87,"")</f>
        <v/>
      </c>
      <c r="D95" s="304" t="str">
        <f>IF(Input02!BV87&lt;&gt;"",Input02!BV87,"")</f>
        <v/>
      </c>
      <c r="E95" s="304" t="str">
        <f>IF(Input02!BW87&lt;&gt;"",Input02!BW87,"")</f>
        <v/>
      </c>
      <c r="F95" s="304" t="str">
        <f>IF(Input02!BX87&lt;&gt;"",Input02!BX87,"")</f>
        <v/>
      </c>
      <c r="G95" s="304" t="str">
        <f>IF(Input02!BY87&lt;&gt;"",Input02!BY87,"")</f>
        <v/>
      </c>
      <c r="H95" s="304" t="str">
        <f>IF(Input02!BZ87&lt;&gt;"",Input02!BZ87,"")</f>
        <v/>
      </c>
      <c r="I95" s="304" t="str">
        <f>IF(Input02!CA87&lt;&gt;"",Input02!CA87,"")</f>
        <v/>
      </c>
      <c r="J95" s="304" t="str">
        <f>IF(Input02!CB87&lt;&gt;"",Input02!CB87,"")</f>
        <v/>
      </c>
      <c r="K95" s="304" t="str">
        <f>IF(Input02!CC87&lt;&gt;"",Input02!CC87,"")</f>
        <v/>
      </c>
      <c r="L95" s="304" t="str">
        <f>IF(Input02!CD87&lt;&gt;"",Input02!CD87,"")</f>
        <v/>
      </c>
      <c r="M95" s="304" t="str">
        <f>IF(Input02!CE87&lt;&gt;"",Input02!CE87,"")</f>
        <v/>
      </c>
    </row>
    <row r="96" spans="1:13" hidden="1" x14ac:dyDescent="0.35">
      <c r="A96" s="299">
        <f>IF(Input02!A88&lt;&gt;"",Input02!A88,"")</f>
        <v>83</v>
      </c>
      <c r="B96" s="30" t="str">
        <f>IF(Input02!B88&lt;&gt;"",Input02!B88,"")</f>
        <v/>
      </c>
      <c r="C96" s="299" t="str">
        <f>IF(Input02!C88&lt;&gt;"",Input02!C88,"")</f>
        <v/>
      </c>
      <c r="D96" s="302" t="str">
        <f>IF(Input02!BV88&lt;&gt;"",Input02!BV88,"")</f>
        <v/>
      </c>
      <c r="E96" s="302" t="str">
        <f>IF(Input02!BW88&lt;&gt;"",Input02!BW88,"")</f>
        <v/>
      </c>
      <c r="F96" s="302" t="str">
        <f>IF(Input02!BX88&lt;&gt;"",Input02!BX88,"")</f>
        <v/>
      </c>
      <c r="G96" s="302" t="str">
        <f>IF(Input02!BY88&lt;&gt;"",Input02!BY88,"")</f>
        <v/>
      </c>
      <c r="H96" s="302" t="str">
        <f>IF(Input02!BZ88&lt;&gt;"",Input02!BZ88,"")</f>
        <v/>
      </c>
      <c r="I96" s="302" t="str">
        <f>IF(Input02!CA88&lt;&gt;"",Input02!CA88,"")</f>
        <v/>
      </c>
      <c r="J96" s="302" t="str">
        <f>IF(Input02!CB88&lt;&gt;"",Input02!CB88,"")</f>
        <v/>
      </c>
      <c r="K96" s="302" t="str">
        <f>IF(Input02!CC88&lt;&gt;"",Input02!CC88,"")</f>
        <v/>
      </c>
      <c r="L96" s="302" t="str">
        <f>IF(Input02!CD88&lt;&gt;"",Input02!CD88,"")</f>
        <v/>
      </c>
      <c r="M96" s="302" t="str">
        <f>IF(Input02!CE88&lt;&gt;"",Input02!CE88,"")</f>
        <v/>
      </c>
    </row>
    <row r="97" spans="1:13" hidden="1" x14ac:dyDescent="0.35">
      <c r="A97" s="300">
        <f>IF(Input02!A89&lt;&gt;"",Input02!A89,"")</f>
        <v>84</v>
      </c>
      <c r="B97" s="292" t="str">
        <f>IF(Input02!B89&lt;&gt;"",Input02!B89,"")</f>
        <v/>
      </c>
      <c r="C97" s="300" t="str">
        <f>IF(Input02!C89&lt;&gt;"",Input02!C89,"")</f>
        <v/>
      </c>
      <c r="D97" s="304" t="str">
        <f>IF(Input02!BV89&lt;&gt;"",Input02!BV89,"")</f>
        <v/>
      </c>
      <c r="E97" s="304" t="str">
        <f>IF(Input02!BW89&lt;&gt;"",Input02!BW89,"")</f>
        <v/>
      </c>
      <c r="F97" s="304" t="str">
        <f>IF(Input02!BX89&lt;&gt;"",Input02!BX89,"")</f>
        <v/>
      </c>
      <c r="G97" s="304" t="str">
        <f>IF(Input02!BY89&lt;&gt;"",Input02!BY89,"")</f>
        <v/>
      </c>
      <c r="H97" s="304" t="str">
        <f>IF(Input02!BZ89&lt;&gt;"",Input02!BZ89,"")</f>
        <v/>
      </c>
      <c r="I97" s="304" t="str">
        <f>IF(Input02!CA89&lt;&gt;"",Input02!CA89,"")</f>
        <v/>
      </c>
      <c r="J97" s="304" t="str">
        <f>IF(Input02!CB89&lt;&gt;"",Input02!CB89,"")</f>
        <v/>
      </c>
      <c r="K97" s="304" t="str">
        <f>IF(Input02!CC89&lt;&gt;"",Input02!CC89,"")</f>
        <v/>
      </c>
      <c r="L97" s="304" t="str">
        <f>IF(Input02!CD89&lt;&gt;"",Input02!CD89,"")</f>
        <v/>
      </c>
      <c r="M97" s="304" t="str">
        <f>IF(Input02!CE89&lt;&gt;"",Input02!CE89,"")</f>
        <v/>
      </c>
    </row>
    <row r="98" spans="1:13" hidden="1" x14ac:dyDescent="0.35">
      <c r="A98" s="299">
        <f>IF(Input02!A90&lt;&gt;"",Input02!A90,"")</f>
        <v>85</v>
      </c>
      <c r="B98" s="30" t="str">
        <f>IF(Input02!B90&lt;&gt;"",Input02!B90,"")</f>
        <v/>
      </c>
      <c r="C98" s="299" t="str">
        <f>IF(Input02!C90&lt;&gt;"",Input02!C90,"")</f>
        <v/>
      </c>
      <c r="D98" s="302" t="str">
        <f>IF(Input02!BV90&lt;&gt;"",Input02!BV90,"")</f>
        <v/>
      </c>
      <c r="E98" s="302" t="str">
        <f>IF(Input02!BW90&lt;&gt;"",Input02!BW90,"")</f>
        <v/>
      </c>
      <c r="F98" s="302" t="str">
        <f>IF(Input02!BX90&lt;&gt;"",Input02!BX90,"")</f>
        <v/>
      </c>
      <c r="G98" s="302" t="str">
        <f>IF(Input02!BY90&lt;&gt;"",Input02!BY90,"")</f>
        <v/>
      </c>
      <c r="H98" s="302" t="str">
        <f>IF(Input02!BZ90&lt;&gt;"",Input02!BZ90,"")</f>
        <v/>
      </c>
      <c r="I98" s="302" t="str">
        <f>IF(Input02!CA90&lt;&gt;"",Input02!CA90,"")</f>
        <v/>
      </c>
      <c r="J98" s="302" t="str">
        <f>IF(Input02!CB90&lt;&gt;"",Input02!CB90,"")</f>
        <v/>
      </c>
      <c r="K98" s="302" t="str">
        <f>IF(Input02!CC90&lt;&gt;"",Input02!CC90,"")</f>
        <v/>
      </c>
      <c r="L98" s="302" t="str">
        <f>IF(Input02!CD90&lt;&gt;"",Input02!CD90,"")</f>
        <v/>
      </c>
      <c r="M98" s="302" t="str">
        <f>IF(Input02!CE90&lt;&gt;"",Input02!CE90,"")</f>
        <v/>
      </c>
    </row>
    <row r="99" spans="1:13" hidden="1" x14ac:dyDescent="0.35">
      <c r="A99" s="300">
        <f>IF(Input02!A91&lt;&gt;"",Input02!A91,"")</f>
        <v>86</v>
      </c>
      <c r="B99" s="292" t="str">
        <f>IF(Input02!B91&lt;&gt;"",Input02!B91,"")</f>
        <v/>
      </c>
      <c r="C99" s="300" t="str">
        <f>IF(Input02!C91&lt;&gt;"",Input02!C91,"")</f>
        <v/>
      </c>
      <c r="D99" s="304" t="str">
        <f>IF(Input02!BV91&lt;&gt;"",Input02!BV91,"")</f>
        <v/>
      </c>
      <c r="E99" s="304" t="str">
        <f>IF(Input02!BW91&lt;&gt;"",Input02!BW91,"")</f>
        <v/>
      </c>
      <c r="F99" s="304" t="str">
        <f>IF(Input02!BX91&lt;&gt;"",Input02!BX91,"")</f>
        <v/>
      </c>
      <c r="G99" s="304" t="str">
        <f>IF(Input02!BY91&lt;&gt;"",Input02!BY91,"")</f>
        <v/>
      </c>
      <c r="H99" s="304" t="str">
        <f>IF(Input02!BZ91&lt;&gt;"",Input02!BZ91,"")</f>
        <v/>
      </c>
      <c r="I99" s="304" t="str">
        <f>IF(Input02!CA91&lt;&gt;"",Input02!CA91,"")</f>
        <v/>
      </c>
      <c r="J99" s="304" t="str">
        <f>IF(Input02!CB91&lt;&gt;"",Input02!CB91,"")</f>
        <v/>
      </c>
      <c r="K99" s="304" t="str">
        <f>IF(Input02!CC91&lt;&gt;"",Input02!CC91,"")</f>
        <v/>
      </c>
      <c r="L99" s="304" t="str">
        <f>IF(Input02!CD91&lt;&gt;"",Input02!CD91,"")</f>
        <v/>
      </c>
      <c r="M99" s="304" t="str">
        <f>IF(Input02!CE91&lt;&gt;"",Input02!CE91,"")</f>
        <v/>
      </c>
    </row>
    <row r="100" spans="1:13" hidden="1" x14ac:dyDescent="0.35">
      <c r="A100" s="299">
        <f>IF(Input02!A92&lt;&gt;"",Input02!A92,"")</f>
        <v>87</v>
      </c>
      <c r="B100" s="30" t="str">
        <f>IF(Input02!B92&lt;&gt;"",Input02!B92,"")</f>
        <v/>
      </c>
      <c r="C100" s="299" t="str">
        <f>IF(Input02!C92&lt;&gt;"",Input02!C92,"")</f>
        <v/>
      </c>
      <c r="D100" s="302" t="str">
        <f>IF(Input02!BV92&lt;&gt;"",Input02!BV92,"")</f>
        <v/>
      </c>
      <c r="E100" s="302" t="str">
        <f>IF(Input02!BW92&lt;&gt;"",Input02!BW92,"")</f>
        <v/>
      </c>
      <c r="F100" s="302" t="str">
        <f>IF(Input02!BX92&lt;&gt;"",Input02!BX92,"")</f>
        <v/>
      </c>
      <c r="G100" s="302" t="str">
        <f>IF(Input02!BY92&lt;&gt;"",Input02!BY92,"")</f>
        <v/>
      </c>
      <c r="H100" s="302" t="str">
        <f>IF(Input02!BZ92&lt;&gt;"",Input02!BZ92,"")</f>
        <v/>
      </c>
      <c r="I100" s="302" t="str">
        <f>IF(Input02!CA92&lt;&gt;"",Input02!CA92,"")</f>
        <v/>
      </c>
      <c r="J100" s="302" t="str">
        <f>IF(Input02!CB92&lt;&gt;"",Input02!CB92,"")</f>
        <v/>
      </c>
      <c r="K100" s="302" t="str">
        <f>IF(Input02!CC92&lt;&gt;"",Input02!CC92,"")</f>
        <v/>
      </c>
      <c r="L100" s="302" t="str">
        <f>IF(Input02!CD92&lt;&gt;"",Input02!CD92,"")</f>
        <v/>
      </c>
      <c r="M100" s="302" t="str">
        <f>IF(Input02!CE92&lt;&gt;"",Input02!CE92,"")</f>
        <v/>
      </c>
    </row>
    <row r="101" spans="1:13" hidden="1" x14ac:dyDescent="0.35">
      <c r="A101" s="300">
        <f>IF(Input02!A93&lt;&gt;"",Input02!A93,"")</f>
        <v>88</v>
      </c>
      <c r="B101" s="292" t="str">
        <f>IF(Input02!B93&lt;&gt;"",Input02!B93,"")</f>
        <v/>
      </c>
      <c r="C101" s="300" t="str">
        <f>IF(Input02!C93&lt;&gt;"",Input02!C93,"")</f>
        <v/>
      </c>
      <c r="D101" s="304" t="str">
        <f>IF(Input02!BV93&lt;&gt;"",Input02!BV93,"")</f>
        <v/>
      </c>
      <c r="E101" s="304" t="str">
        <f>IF(Input02!BW93&lt;&gt;"",Input02!BW93,"")</f>
        <v/>
      </c>
      <c r="F101" s="304" t="str">
        <f>IF(Input02!BX93&lt;&gt;"",Input02!BX93,"")</f>
        <v/>
      </c>
      <c r="G101" s="304" t="str">
        <f>IF(Input02!BY93&lt;&gt;"",Input02!BY93,"")</f>
        <v/>
      </c>
      <c r="H101" s="304" t="str">
        <f>IF(Input02!BZ93&lt;&gt;"",Input02!BZ93,"")</f>
        <v/>
      </c>
      <c r="I101" s="304" t="str">
        <f>IF(Input02!CA93&lt;&gt;"",Input02!CA93,"")</f>
        <v/>
      </c>
      <c r="J101" s="304" t="str">
        <f>IF(Input02!CB93&lt;&gt;"",Input02!CB93,"")</f>
        <v/>
      </c>
      <c r="K101" s="304" t="str">
        <f>IF(Input02!CC93&lt;&gt;"",Input02!CC93,"")</f>
        <v/>
      </c>
      <c r="L101" s="304" t="str">
        <f>IF(Input02!CD93&lt;&gt;"",Input02!CD93,"")</f>
        <v/>
      </c>
      <c r="M101" s="304" t="str">
        <f>IF(Input02!CE93&lt;&gt;"",Input02!CE93,"")</f>
        <v/>
      </c>
    </row>
    <row r="102" spans="1:13" hidden="1" x14ac:dyDescent="0.35">
      <c r="A102" s="299">
        <f>IF(Input02!A94&lt;&gt;"",Input02!A94,"")</f>
        <v>89</v>
      </c>
      <c r="B102" s="30" t="str">
        <f>IF(Input02!B94&lt;&gt;"",Input02!B94,"")</f>
        <v/>
      </c>
      <c r="C102" s="299" t="str">
        <f>IF(Input02!C94&lt;&gt;"",Input02!C94,"")</f>
        <v/>
      </c>
      <c r="D102" s="302" t="str">
        <f>IF(Input02!BV94&lt;&gt;"",Input02!BV94,"")</f>
        <v/>
      </c>
      <c r="E102" s="302" t="str">
        <f>IF(Input02!BW94&lt;&gt;"",Input02!BW94,"")</f>
        <v/>
      </c>
      <c r="F102" s="302" t="str">
        <f>IF(Input02!BX94&lt;&gt;"",Input02!BX94,"")</f>
        <v/>
      </c>
      <c r="G102" s="302" t="str">
        <f>IF(Input02!BY94&lt;&gt;"",Input02!BY94,"")</f>
        <v/>
      </c>
      <c r="H102" s="302" t="str">
        <f>IF(Input02!BZ94&lt;&gt;"",Input02!BZ94,"")</f>
        <v/>
      </c>
      <c r="I102" s="302" t="str">
        <f>IF(Input02!CA94&lt;&gt;"",Input02!CA94,"")</f>
        <v/>
      </c>
      <c r="J102" s="302" t="str">
        <f>IF(Input02!CB94&lt;&gt;"",Input02!CB94,"")</f>
        <v/>
      </c>
      <c r="K102" s="302" t="str">
        <f>IF(Input02!CC94&lt;&gt;"",Input02!CC94,"")</f>
        <v/>
      </c>
      <c r="L102" s="302" t="str">
        <f>IF(Input02!CD94&lt;&gt;"",Input02!CD94,"")</f>
        <v/>
      </c>
      <c r="M102" s="302" t="str">
        <f>IF(Input02!CE94&lt;&gt;"",Input02!CE94,"")</f>
        <v/>
      </c>
    </row>
    <row r="103" spans="1:13" hidden="1" x14ac:dyDescent="0.35">
      <c r="A103" s="300">
        <f>IF(Input02!A95&lt;&gt;"",Input02!A95,"")</f>
        <v>90</v>
      </c>
      <c r="B103" s="292" t="str">
        <f>IF(Input02!B95&lt;&gt;"",Input02!B95,"")</f>
        <v/>
      </c>
      <c r="C103" s="300" t="str">
        <f>IF(Input02!C95&lt;&gt;"",Input02!C95,"")</f>
        <v/>
      </c>
      <c r="D103" s="304" t="str">
        <f>IF(Input02!BV95&lt;&gt;"",Input02!BV95,"")</f>
        <v/>
      </c>
      <c r="E103" s="304" t="str">
        <f>IF(Input02!BW95&lt;&gt;"",Input02!BW95,"")</f>
        <v/>
      </c>
      <c r="F103" s="304" t="str">
        <f>IF(Input02!BX95&lt;&gt;"",Input02!BX95,"")</f>
        <v/>
      </c>
      <c r="G103" s="304" t="str">
        <f>IF(Input02!BY95&lt;&gt;"",Input02!BY95,"")</f>
        <v/>
      </c>
      <c r="H103" s="304" t="str">
        <f>IF(Input02!BZ95&lt;&gt;"",Input02!BZ95,"")</f>
        <v/>
      </c>
      <c r="I103" s="304" t="str">
        <f>IF(Input02!CA95&lt;&gt;"",Input02!CA95,"")</f>
        <v/>
      </c>
      <c r="J103" s="304" t="str">
        <f>IF(Input02!CB95&lt;&gt;"",Input02!CB95,"")</f>
        <v/>
      </c>
      <c r="K103" s="304" t="str">
        <f>IF(Input02!CC95&lt;&gt;"",Input02!CC95,"")</f>
        <v/>
      </c>
      <c r="L103" s="304" t="str">
        <f>IF(Input02!CD95&lt;&gt;"",Input02!CD95,"")</f>
        <v/>
      </c>
      <c r="M103" s="304" t="str">
        <f>IF(Input02!CE95&lt;&gt;"",Input02!CE95,"")</f>
        <v/>
      </c>
    </row>
    <row r="104" spans="1:13" hidden="1" x14ac:dyDescent="0.35">
      <c r="A104" s="299">
        <f>IF(Input02!A96&lt;&gt;"",Input02!A96,"")</f>
        <v>91</v>
      </c>
      <c r="B104" s="30" t="str">
        <f>IF(Input02!B96&lt;&gt;"",Input02!B96,"")</f>
        <v/>
      </c>
      <c r="C104" s="299" t="str">
        <f>IF(Input02!C96&lt;&gt;"",Input02!C96,"")</f>
        <v/>
      </c>
      <c r="D104" s="302" t="str">
        <f>IF(Input02!BV96&lt;&gt;"",Input02!BV96,"")</f>
        <v/>
      </c>
      <c r="E104" s="302" t="str">
        <f>IF(Input02!BW96&lt;&gt;"",Input02!BW96,"")</f>
        <v/>
      </c>
      <c r="F104" s="302" t="str">
        <f>IF(Input02!BX96&lt;&gt;"",Input02!BX96,"")</f>
        <v/>
      </c>
      <c r="G104" s="302" t="str">
        <f>IF(Input02!BY96&lt;&gt;"",Input02!BY96,"")</f>
        <v/>
      </c>
      <c r="H104" s="302" t="str">
        <f>IF(Input02!BZ96&lt;&gt;"",Input02!BZ96,"")</f>
        <v/>
      </c>
      <c r="I104" s="302" t="str">
        <f>IF(Input02!CA96&lt;&gt;"",Input02!CA96,"")</f>
        <v/>
      </c>
      <c r="J104" s="302" t="str">
        <f>IF(Input02!CB96&lt;&gt;"",Input02!CB96,"")</f>
        <v/>
      </c>
      <c r="K104" s="302" t="str">
        <f>IF(Input02!CC96&lt;&gt;"",Input02!CC96,"")</f>
        <v/>
      </c>
      <c r="L104" s="302" t="str">
        <f>IF(Input02!CD96&lt;&gt;"",Input02!CD96,"")</f>
        <v/>
      </c>
      <c r="M104" s="302" t="str">
        <f>IF(Input02!CE96&lt;&gt;"",Input02!CE96,"")</f>
        <v/>
      </c>
    </row>
    <row r="105" spans="1:13" hidden="1" x14ac:dyDescent="0.35">
      <c r="A105" s="300">
        <f>IF(Input02!A97&lt;&gt;"",Input02!A97,"")</f>
        <v>92</v>
      </c>
      <c r="B105" s="292" t="str">
        <f>IF(Input02!B97&lt;&gt;"",Input02!B97,"")</f>
        <v/>
      </c>
      <c r="C105" s="300" t="str">
        <f>IF(Input02!C97&lt;&gt;"",Input02!C97,"")</f>
        <v/>
      </c>
      <c r="D105" s="304" t="str">
        <f>IF(Input02!BV97&lt;&gt;"",Input02!BV97,"")</f>
        <v/>
      </c>
      <c r="E105" s="304" t="str">
        <f>IF(Input02!BW97&lt;&gt;"",Input02!BW97,"")</f>
        <v/>
      </c>
      <c r="F105" s="304" t="str">
        <f>IF(Input02!BX97&lt;&gt;"",Input02!BX97,"")</f>
        <v/>
      </c>
      <c r="G105" s="304" t="str">
        <f>IF(Input02!BY97&lt;&gt;"",Input02!BY97,"")</f>
        <v/>
      </c>
      <c r="H105" s="304" t="str">
        <f>IF(Input02!BZ97&lt;&gt;"",Input02!BZ97,"")</f>
        <v/>
      </c>
      <c r="I105" s="304" t="str">
        <f>IF(Input02!CA97&lt;&gt;"",Input02!CA97,"")</f>
        <v/>
      </c>
      <c r="J105" s="304" t="str">
        <f>IF(Input02!CB97&lt;&gt;"",Input02!CB97,"")</f>
        <v/>
      </c>
      <c r="K105" s="304" t="str">
        <f>IF(Input02!CC97&lt;&gt;"",Input02!CC97,"")</f>
        <v/>
      </c>
      <c r="L105" s="304" t="str">
        <f>IF(Input02!CD97&lt;&gt;"",Input02!CD97,"")</f>
        <v/>
      </c>
      <c r="M105" s="304" t="str">
        <f>IF(Input02!CE97&lt;&gt;"",Input02!CE97,"")</f>
        <v/>
      </c>
    </row>
    <row r="106" spans="1:13" hidden="1" x14ac:dyDescent="0.35">
      <c r="A106" s="299">
        <f>IF(Input02!A98&lt;&gt;"",Input02!A98,"")</f>
        <v>93</v>
      </c>
      <c r="B106" s="30" t="str">
        <f>IF(Input02!B98&lt;&gt;"",Input02!B98,"")</f>
        <v/>
      </c>
      <c r="C106" s="299" t="str">
        <f>IF(Input02!C98&lt;&gt;"",Input02!C98,"")</f>
        <v/>
      </c>
      <c r="D106" s="302" t="str">
        <f>IF(Input02!BV98&lt;&gt;"",Input02!BV98,"")</f>
        <v/>
      </c>
      <c r="E106" s="302" t="str">
        <f>IF(Input02!BW98&lt;&gt;"",Input02!BW98,"")</f>
        <v/>
      </c>
      <c r="F106" s="302" t="str">
        <f>IF(Input02!BX98&lt;&gt;"",Input02!BX98,"")</f>
        <v/>
      </c>
      <c r="G106" s="302" t="str">
        <f>IF(Input02!BY98&lt;&gt;"",Input02!BY98,"")</f>
        <v/>
      </c>
      <c r="H106" s="302" t="str">
        <f>IF(Input02!BZ98&lt;&gt;"",Input02!BZ98,"")</f>
        <v/>
      </c>
      <c r="I106" s="302" t="str">
        <f>IF(Input02!CA98&lt;&gt;"",Input02!CA98,"")</f>
        <v/>
      </c>
      <c r="J106" s="302" t="str">
        <f>IF(Input02!CB98&lt;&gt;"",Input02!CB98,"")</f>
        <v/>
      </c>
      <c r="K106" s="302" t="str">
        <f>IF(Input02!CC98&lt;&gt;"",Input02!CC98,"")</f>
        <v/>
      </c>
      <c r="L106" s="302" t="str">
        <f>IF(Input02!CD98&lt;&gt;"",Input02!CD98,"")</f>
        <v/>
      </c>
      <c r="M106" s="302" t="str">
        <f>IF(Input02!CE98&lt;&gt;"",Input02!CE98,"")</f>
        <v/>
      </c>
    </row>
    <row r="107" spans="1:13" hidden="1" x14ac:dyDescent="0.35">
      <c r="A107" s="300">
        <f>IF(Input02!A99&lt;&gt;"",Input02!A99,"")</f>
        <v>94</v>
      </c>
      <c r="B107" s="292" t="str">
        <f>IF(Input02!B99&lt;&gt;"",Input02!B99,"")</f>
        <v/>
      </c>
      <c r="C107" s="300" t="str">
        <f>IF(Input02!C99&lt;&gt;"",Input02!C99,"")</f>
        <v/>
      </c>
      <c r="D107" s="304" t="str">
        <f>IF(Input02!BV99&lt;&gt;"",Input02!BV99,"")</f>
        <v/>
      </c>
      <c r="E107" s="304" t="str">
        <f>IF(Input02!BW99&lt;&gt;"",Input02!BW99,"")</f>
        <v/>
      </c>
      <c r="F107" s="304" t="str">
        <f>IF(Input02!BX99&lt;&gt;"",Input02!BX99,"")</f>
        <v/>
      </c>
      <c r="G107" s="304" t="str">
        <f>IF(Input02!BY99&lt;&gt;"",Input02!BY99,"")</f>
        <v/>
      </c>
      <c r="H107" s="304" t="str">
        <f>IF(Input02!BZ99&lt;&gt;"",Input02!BZ99,"")</f>
        <v/>
      </c>
      <c r="I107" s="304" t="str">
        <f>IF(Input02!CA99&lt;&gt;"",Input02!CA99,"")</f>
        <v/>
      </c>
      <c r="J107" s="304" t="str">
        <f>IF(Input02!CB99&lt;&gt;"",Input02!CB99,"")</f>
        <v/>
      </c>
      <c r="K107" s="304" t="str">
        <f>IF(Input02!CC99&lt;&gt;"",Input02!CC99,"")</f>
        <v/>
      </c>
      <c r="L107" s="304" t="str">
        <f>IF(Input02!CD99&lt;&gt;"",Input02!CD99,"")</f>
        <v/>
      </c>
      <c r="M107" s="304" t="str">
        <f>IF(Input02!CE99&lt;&gt;"",Input02!CE99,"")</f>
        <v/>
      </c>
    </row>
    <row r="108" spans="1:13" hidden="1" x14ac:dyDescent="0.35">
      <c r="A108" s="299">
        <f>IF(Input02!A100&lt;&gt;"",Input02!A100,"")</f>
        <v>95</v>
      </c>
      <c r="B108" s="30" t="str">
        <f>IF(Input02!B100&lt;&gt;"",Input02!B100,"")</f>
        <v/>
      </c>
      <c r="C108" s="299" t="str">
        <f>IF(Input02!C100&lt;&gt;"",Input02!C100,"")</f>
        <v/>
      </c>
      <c r="D108" s="302" t="str">
        <f>IF(Input02!BV100&lt;&gt;"",Input02!BV100,"")</f>
        <v/>
      </c>
      <c r="E108" s="302" t="str">
        <f>IF(Input02!BW100&lt;&gt;"",Input02!BW100,"")</f>
        <v/>
      </c>
      <c r="F108" s="302" t="str">
        <f>IF(Input02!BX100&lt;&gt;"",Input02!BX100,"")</f>
        <v/>
      </c>
      <c r="G108" s="302" t="str">
        <f>IF(Input02!BY100&lt;&gt;"",Input02!BY100,"")</f>
        <v/>
      </c>
      <c r="H108" s="302" t="str">
        <f>IF(Input02!BZ100&lt;&gt;"",Input02!BZ100,"")</f>
        <v/>
      </c>
      <c r="I108" s="302" t="str">
        <f>IF(Input02!CA100&lt;&gt;"",Input02!CA100,"")</f>
        <v/>
      </c>
      <c r="J108" s="302" t="str">
        <f>IF(Input02!CB100&lt;&gt;"",Input02!CB100,"")</f>
        <v/>
      </c>
      <c r="K108" s="302" t="str">
        <f>IF(Input02!CC100&lt;&gt;"",Input02!CC100,"")</f>
        <v/>
      </c>
      <c r="L108" s="302" t="str">
        <f>IF(Input02!CD100&lt;&gt;"",Input02!CD100,"")</f>
        <v/>
      </c>
      <c r="M108" s="302" t="str">
        <f>IF(Input02!CE100&lt;&gt;"",Input02!CE100,"")</f>
        <v/>
      </c>
    </row>
    <row r="109" spans="1:13" hidden="1" x14ac:dyDescent="0.35">
      <c r="A109" s="300">
        <f>IF(Input02!A101&lt;&gt;"",Input02!A101,"")</f>
        <v>96</v>
      </c>
      <c r="B109" s="292" t="str">
        <f>IF(Input02!B101&lt;&gt;"",Input02!B101,"")</f>
        <v/>
      </c>
      <c r="C109" s="300" t="str">
        <f>IF(Input02!C101&lt;&gt;"",Input02!C101,"")</f>
        <v/>
      </c>
      <c r="D109" s="304" t="str">
        <f>IF(Input02!BV101&lt;&gt;"",Input02!BV101,"")</f>
        <v/>
      </c>
      <c r="E109" s="304" t="str">
        <f>IF(Input02!BW101&lt;&gt;"",Input02!BW101,"")</f>
        <v/>
      </c>
      <c r="F109" s="304" t="str">
        <f>IF(Input02!BX101&lt;&gt;"",Input02!BX101,"")</f>
        <v/>
      </c>
      <c r="G109" s="304" t="str">
        <f>IF(Input02!BY101&lt;&gt;"",Input02!BY101,"")</f>
        <v/>
      </c>
      <c r="H109" s="304" t="str">
        <f>IF(Input02!BZ101&lt;&gt;"",Input02!BZ101,"")</f>
        <v/>
      </c>
      <c r="I109" s="304" t="str">
        <f>IF(Input02!CA101&lt;&gt;"",Input02!CA101,"")</f>
        <v/>
      </c>
      <c r="J109" s="304" t="str">
        <f>IF(Input02!CB101&lt;&gt;"",Input02!CB101,"")</f>
        <v/>
      </c>
      <c r="K109" s="304" t="str">
        <f>IF(Input02!CC101&lt;&gt;"",Input02!CC101,"")</f>
        <v/>
      </c>
      <c r="L109" s="304" t="str">
        <f>IF(Input02!CD101&lt;&gt;"",Input02!CD101,"")</f>
        <v/>
      </c>
      <c r="M109" s="304" t="str">
        <f>IF(Input02!CE101&lt;&gt;"",Input02!CE101,"")</f>
        <v/>
      </c>
    </row>
    <row r="110" spans="1:13" hidden="1" x14ac:dyDescent="0.35">
      <c r="A110" s="299">
        <f>IF(Input02!A102&lt;&gt;"",Input02!A102,"")</f>
        <v>97</v>
      </c>
      <c r="B110" s="30" t="str">
        <f>IF(Input02!B102&lt;&gt;"",Input02!B102,"")</f>
        <v/>
      </c>
      <c r="C110" s="299" t="str">
        <f>IF(Input02!C102&lt;&gt;"",Input02!C102,"")</f>
        <v/>
      </c>
      <c r="D110" s="302" t="str">
        <f>IF(Input02!BV102&lt;&gt;"",Input02!BV102,"")</f>
        <v/>
      </c>
      <c r="E110" s="302" t="str">
        <f>IF(Input02!BW102&lt;&gt;"",Input02!BW102,"")</f>
        <v/>
      </c>
      <c r="F110" s="302" t="str">
        <f>IF(Input02!BX102&lt;&gt;"",Input02!BX102,"")</f>
        <v/>
      </c>
      <c r="G110" s="302" t="str">
        <f>IF(Input02!BY102&lt;&gt;"",Input02!BY102,"")</f>
        <v/>
      </c>
      <c r="H110" s="302" t="str">
        <f>IF(Input02!BZ102&lt;&gt;"",Input02!BZ102,"")</f>
        <v/>
      </c>
      <c r="I110" s="302" t="str">
        <f>IF(Input02!CA102&lt;&gt;"",Input02!CA102,"")</f>
        <v/>
      </c>
      <c r="J110" s="302" t="str">
        <f>IF(Input02!CB102&lt;&gt;"",Input02!CB102,"")</f>
        <v/>
      </c>
      <c r="K110" s="302" t="str">
        <f>IF(Input02!CC102&lt;&gt;"",Input02!CC102,"")</f>
        <v/>
      </c>
      <c r="L110" s="302" t="str">
        <f>IF(Input02!CD102&lt;&gt;"",Input02!CD102,"")</f>
        <v/>
      </c>
      <c r="M110" s="302" t="str">
        <f>IF(Input02!CE102&lt;&gt;"",Input02!CE102,"")</f>
        <v/>
      </c>
    </row>
    <row r="111" spans="1:13" hidden="1" x14ac:dyDescent="0.35">
      <c r="A111" s="300">
        <f>IF(Input02!A103&lt;&gt;"",Input02!A103,"")</f>
        <v>98</v>
      </c>
      <c r="B111" s="292" t="str">
        <f>IF(Input02!B103&lt;&gt;"",Input02!B103,"")</f>
        <v/>
      </c>
      <c r="C111" s="300" t="str">
        <f>IF(Input02!C103&lt;&gt;"",Input02!C103,"")</f>
        <v/>
      </c>
      <c r="D111" s="304" t="str">
        <f>IF(Input02!BV103&lt;&gt;"",Input02!BV103,"")</f>
        <v/>
      </c>
      <c r="E111" s="304" t="str">
        <f>IF(Input02!BW103&lt;&gt;"",Input02!BW103,"")</f>
        <v/>
      </c>
      <c r="F111" s="304" t="str">
        <f>IF(Input02!BX103&lt;&gt;"",Input02!BX103,"")</f>
        <v/>
      </c>
      <c r="G111" s="304" t="str">
        <f>IF(Input02!BY103&lt;&gt;"",Input02!BY103,"")</f>
        <v/>
      </c>
      <c r="H111" s="304" t="str">
        <f>IF(Input02!BZ103&lt;&gt;"",Input02!BZ103,"")</f>
        <v/>
      </c>
      <c r="I111" s="304" t="str">
        <f>IF(Input02!CA103&lt;&gt;"",Input02!CA103,"")</f>
        <v/>
      </c>
      <c r="J111" s="304" t="str">
        <f>IF(Input02!CB103&lt;&gt;"",Input02!CB103,"")</f>
        <v/>
      </c>
      <c r="K111" s="304" t="str">
        <f>IF(Input02!CC103&lt;&gt;"",Input02!CC103,"")</f>
        <v/>
      </c>
      <c r="L111" s="304" t="str">
        <f>IF(Input02!CD103&lt;&gt;"",Input02!CD103,"")</f>
        <v/>
      </c>
      <c r="M111" s="304" t="str">
        <f>IF(Input02!CE103&lt;&gt;"",Input02!CE103,"")</f>
        <v/>
      </c>
    </row>
    <row r="112" spans="1:13" hidden="1" x14ac:dyDescent="0.35">
      <c r="A112" s="299">
        <f>IF(Input02!A104&lt;&gt;"",Input02!A104,"")</f>
        <v>99</v>
      </c>
      <c r="B112" s="30" t="str">
        <f>IF(Input02!B104&lt;&gt;"",Input02!B104,"")</f>
        <v/>
      </c>
      <c r="C112" s="299" t="str">
        <f>IF(Input02!C104&lt;&gt;"",Input02!C104,"")</f>
        <v/>
      </c>
      <c r="D112" s="302" t="str">
        <f>IF(Input02!BV104&lt;&gt;"",Input02!BV104,"")</f>
        <v/>
      </c>
      <c r="E112" s="302" t="str">
        <f>IF(Input02!BW104&lt;&gt;"",Input02!BW104,"")</f>
        <v/>
      </c>
      <c r="F112" s="302" t="str">
        <f>IF(Input02!BX104&lt;&gt;"",Input02!BX104,"")</f>
        <v/>
      </c>
      <c r="G112" s="302" t="str">
        <f>IF(Input02!BY104&lt;&gt;"",Input02!BY104,"")</f>
        <v/>
      </c>
      <c r="H112" s="302" t="str">
        <f>IF(Input02!BZ104&lt;&gt;"",Input02!BZ104,"")</f>
        <v/>
      </c>
      <c r="I112" s="302" t="str">
        <f>IF(Input02!CA104&lt;&gt;"",Input02!CA104,"")</f>
        <v/>
      </c>
      <c r="J112" s="302" t="str">
        <f>IF(Input02!CB104&lt;&gt;"",Input02!CB104,"")</f>
        <v/>
      </c>
      <c r="K112" s="302" t="str">
        <f>IF(Input02!CC104&lt;&gt;"",Input02!CC104,"")</f>
        <v/>
      </c>
      <c r="L112" s="302" t="str">
        <f>IF(Input02!CD104&lt;&gt;"",Input02!CD104,"")</f>
        <v/>
      </c>
      <c r="M112" s="302" t="str">
        <f>IF(Input02!CE104&lt;&gt;"",Input02!CE104,"")</f>
        <v/>
      </c>
    </row>
    <row r="113" spans="1:13" hidden="1" x14ac:dyDescent="0.35">
      <c r="A113" s="300">
        <f>IF(Input02!A105&lt;&gt;"",Input02!A105,"")</f>
        <v>100</v>
      </c>
      <c r="B113" s="292" t="str">
        <f>IF(Input02!B105&lt;&gt;"",Input02!B105,"")</f>
        <v/>
      </c>
      <c r="C113" s="300" t="str">
        <f>IF(Input02!C105&lt;&gt;"",Input02!C105,"")</f>
        <v/>
      </c>
      <c r="D113" s="304" t="str">
        <f>IF(Input02!BV105&lt;&gt;"",Input02!BV105,"")</f>
        <v/>
      </c>
      <c r="E113" s="304" t="str">
        <f>IF(Input02!BW105&lt;&gt;"",Input02!BW105,"")</f>
        <v/>
      </c>
      <c r="F113" s="304" t="str">
        <f>IF(Input02!BX105&lt;&gt;"",Input02!BX105,"")</f>
        <v/>
      </c>
      <c r="G113" s="304" t="str">
        <f>IF(Input02!BY105&lt;&gt;"",Input02!BY105,"")</f>
        <v/>
      </c>
      <c r="H113" s="304" t="str">
        <f>IF(Input02!BZ105&lt;&gt;"",Input02!BZ105,"")</f>
        <v/>
      </c>
      <c r="I113" s="304" t="str">
        <f>IF(Input02!CA105&lt;&gt;"",Input02!CA105,"")</f>
        <v/>
      </c>
      <c r="J113" s="304" t="str">
        <f>IF(Input02!CB105&lt;&gt;"",Input02!CB105,"")</f>
        <v/>
      </c>
      <c r="K113" s="304" t="str">
        <f>IF(Input02!CC105&lt;&gt;"",Input02!CC105,"")</f>
        <v/>
      </c>
      <c r="L113" s="304" t="str">
        <f>IF(Input02!CD105&lt;&gt;"",Input02!CD105,"")</f>
        <v/>
      </c>
      <c r="M113" s="304" t="str">
        <f>IF(Input02!CE105&lt;&gt;"",Input02!CE105,"")</f>
        <v/>
      </c>
    </row>
    <row r="114" spans="1:13" hidden="1" x14ac:dyDescent="0.35">
      <c r="A114" s="299">
        <f>IF(Input02!A106&lt;&gt;"",Input02!A106,"")</f>
        <v>101</v>
      </c>
      <c r="B114" s="30" t="str">
        <f>IF(Input02!B106&lt;&gt;"",Input02!B106,"")</f>
        <v/>
      </c>
      <c r="C114" s="299" t="str">
        <f>IF(Input02!C106&lt;&gt;"",Input02!C106,"")</f>
        <v/>
      </c>
      <c r="D114" s="302" t="str">
        <f>IF(Input02!BV106&lt;&gt;"",Input02!BV106,"")</f>
        <v/>
      </c>
      <c r="E114" s="302" t="str">
        <f>IF(Input02!BW106&lt;&gt;"",Input02!BW106,"")</f>
        <v/>
      </c>
      <c r="F114" s="302" t="str">
        <f>IF(Input02!BX106&lt;&gt;"",Input02!BX106,"")</f>
        <v/>
      </c>
      <c r="G114" s="302" t="str">
        <f>IF(Input02!BY106&lt;&gt;"",Input02!BY106,"")</f>
        <v/>
      </c>
      <c r="H114" s="302" t="str">
        <f>IF(Input02!BZ106&lt;&gt;"",Input02!BZ106,"")</f>
        <v/>
      </c>
      <c r="I114" s="302" t="str">
        <f>IF(Input02!CA106&lt;&gt;"",Input02!CA106,"")</f>
        <v/>
      </c>
      <c r="J114" s="302" t="str">
        <f>IF(Input02!CB106&lt;&gt;"",Input02!CB106,"")</f>
        <v/>
      </c>
      <c r="K114" s="302" t="str">
        <f>IF(Input02!CC106&lt;&gt;"",Input02!CC106,"")</f>
        <v/>
      </c>
      <c r="L114" s="302" t="str">
        <f>IF(Input02!CD106&lt;&gt;"",Input02!CD106,"")</f>
        <v/>
      </c>
      <c r="M114" s="302" t="str">
        <f>IF(Input02!CE106&lt;&gt;"",Input02!CE106,"")</f>
        <v/>
      </c>
    </row>
    <row r="115" spans="1:13" hidden="1" x14ac:dyDescent="0.35">
      <c r="A115" s="300">
        <f>IF(Input02!A107&lt;&gt;"",Input02!A107,"")</f>
        <v>102</v>
      </c>
      <c r="B115" s="292" t="str">
        <f>IF(Input02!B107&lt;&gt;"",Input02!B107,"")</f>
        <v/>
      </c>
      <c r="C115" s="300" t="str">
        <f>IF(Input02!C107&lt;&gt;"",Input02!C107,"")</f>
        <v/>
      </c>
      <c r="D115" s="304" t="str">
        <f>IF(Input02!BV107&lt;&gt;"",Input02!BV107,"")</f>
        <v/>
      </c>
      <c r="E115" s="304" t="str">
        <f>IF(Input02!BW107&lt;&gt;"",Input02!BW107,"")</f>
        <v/>
      </c>
      <c r="F115" s="304" t="str">
        <f>IF(Input02!BX107&lt;&gt;"",Input02!BX107,"")</f>
        <v/>
      </c>
      <c r="G115" s="304" t="str">
        <f>IF(Input02!BY107&lt;&gt;"",Input02!BY107,"")</f>
        <v/>
      </c>
      <c r="H115" s="304" t="str">
        <f>IF(Input02!BZ107&lt;&gt;"",Input02!BZ107,"")</f>
        <v/>
      </c>
      <c r="I115" s="304" t="str">
        <f>IF(Input02!CA107&lt;&gt;"",Input02!CA107,"")</f>
        <v/>
      </c>
      <c r="J115" s="304" t="str">
        <f>IF(Input02!CB107&lt;&gt;"",Input02!CB107,"")</f>
        <v/>
      </c>
      <c r="K115" s="304" t="str">
        <f>IF(Input02!CC107&lt;&gt;"",Input02!CC107,"")</f>
        <v/>
      </c>
      <c r="L115" s="304" t="str">
        <f>IF(Input02!CD107&lt;&gt;"",Input02!CD107,"")</f>
        <v/>
      </c>
      <c r="M115" s="304" t="str">
        <f>IF(Input02!CE107&lt;&gt;"",Input02!CE107,"")</f>
        <v/>
      </c>
    </row>
    <row r="116" spans="1:13" hidden="1" x14ac:dyDescent="0.35">
      <c r="A116" s="299">
        <f>IF(Input02!A108&lt;&gt;"",Input02!A108,"")</f>
        <v>103</v>
      </c>
      <c r="B116" s="30" t="str">
        <f>IF(Input02!B108&lt;&gt;"",Input02!B108,"")</f>
        <v/>
      </c>
      <c r="C116" s="299" t="str">
        <f>IF(Input02!C108&lt;&gt;"",Input02!C108,"")</f>
        <v/>
      </c>
      <c r="D116" s="302" t="str">
        <f>IF(Input02!BV108&lt;&gt;"",Input02!BV108,"")</f>
        <v/>
      </c>
      <c r="E116" s="302" t="str">
        <f>IF(Input02!BW108&lt;&gt;"",Input02!BW108,"")</f>
        <v/>
      </c>
      <c r="F116" s="302" t="str">
        <f>IF(Input02!BX108&lt;&gt;"",Input02!BX108,"")</f>
        <v/>
      </c>
      <c r="G116" s="302" t="str">
        <f>IF(Input02!BY108&lt;&gt;"",Input02!BY108,"")</f>
        <v/>
      </c>
      <c r="H116" s="302" t="str">
        <f>IF(Input02!BZ108&lt;&gt;"",Input02!BZ108,"")</f>
        <v/>
      </c>
      <c r="I116" s="302" t="str">
        <f>IF(Input02!CA108&lt;&gt;"",Input02!CA108,"")</f>
        <v/>
      </c>
      <c r="J116" s="302" t="str">
        <f>IF(Input02!CB108&lt;&gt;"",Input02!CB108,"")</f>
        <v/>
      </c>
      <c r="K116" s="302" t="str">
        <f>IF(Input02!CC108&lt;&gt;"",Input02!CC108,"")</f>
        <v/>
      </c>
      <c r="L116" s="302" t="str">
        <f>IF(Input02!CD108&lt;&gt;"",Input02!CD108,"")</f>
        <v/>
      </c>
      <c r="M116" s="302" t="str">
        <f>IF(Input02!CE108&lt;&gt;"",Input02!CE108,"")</f>
        <v/>
      </c>
    </row>
    <row r="117" spans="1:13" hidden="1" x14ac:dyDescent="0.35">
      <c r="A117" s="300">
        <f>IF(Input02!A109&lt;&gt;"",Input02!A109,"")</f>
        <v>104</v>
      </c>
      <c r="B117" s="292" t="str">
        <f>IF(Input02!B109&lt;&gt;"",Input02!B109,"")</f>
        <v/>
      </c>
      <c r="C117" s="300" t="str">
        <f>IF(Input02!C109&lt;&gt;"",Input02!C109,"")</f>
        <v/>
      </c>
      <c r="D117" s="304" t="str">
        <f>IF(Input02!BV109&lt;&gt;"",Input02!BV109,"")</f>
        <v/>
      </c>
      <c r="E117" s="304" t="str">
        <f>IF(Input02!BW109&lt;&gt;"",Input02!BW109,"")</f>
        <v/>
      </c>
      <c r="F117" s="304" t="str">
        <f>IF(Input02!BX109&lt;&gt;"",Input02!BX109,"")</f>
        <v/>
      </c>
      <c r="G117" s="304" t="str">
        <f>IF(Input02!BY109&lt;&gt;"",Input02!BY109,"")</f>
        <v/>
      </c>
      <c r="H117" s="304" t="str">
        <f>IF(Input02!BZ109&lt;&gt;"",Input02!BZ109,"")</f>
        <v/>
      </c>
      <c r="I117" s="304" t="str">
        <f>IF(Input02!CA109&lt;&gt;"",Input02!CA109,"")</f>
        <v/>
      </c>
      <c r="J117" s="304" t="str">
        <f>IF(Input02!CB109&lt;&gt;"",Input02!CB109,"")</f>
        <v/>
      </c>
      <c r="K117" s="304" t="str">
        <f>IF(Input02!CC109&lt;&gt;"",Input02!CC109,"")</f>
        <v/>
      </c>
      <c r="L117" s="304" t="str">
        <f>IF(Input02!CD109&lt;&gt;"",Input02!CD109,"")</f>
        <v/>
      </c>
      <c r="M117" s="304" t="str">
        <f>IF(Input02!CE109&lt;&gt;"",Input02!CE109,"")</f>
        <v/>
      </c>
    </row>
    <row r="118" spans="1:13" hidden="1" x14ac:dyDescent="0.35">
      <c r="A118" s="299">
        <f>IF(Input02!A110&lt;&gt;"",Input02!A110,"")</f>
        <v>105</v>
      </c>
      <c r="B118" s="30" t="str">
        <f>IF(Input02!B110&lt;&gt;"",Input02!B110,"")</f>
        <v/>
      </c>
      <c r="C118" s="299" t="str">
        <f>IF(Input02!C110&lt;&gt;"",Input02!C110,"")</f>
        <v/>
      </c>
      <c r="D118" s="302" t="str">
        <f>IF(Input02!BV110&lt;&gt;"",Input02!BV110,"")</f>
        <v/>
      </c>
      <c r="E118" s="302" t="str">
        <f>IF(Input02!BW110&lt;&gt;"",Input02!BW110,"")</f>
        <v/>
      </c>
      <c r="F118" s="302" t="str">
        <f>IF(Input02!BX110&lt;&gt;"",Input02!BX110,"")</f>
        <v/>
      </c>
      <c r="G118" s="302" t="str">
        <f>IF(Input02!BY110&lt;&gt;"",Input02!BY110,"")</f>
        <v/>
      </c>
      <c r="H118" s="302" t="str">
        <f>IF(Input02!BZ110&lt;&gt;"",Input02!BZ110,"")</f>
        <v/>
      </c>
      <c r="I118" s="302" t="str">
        <f>IF(Input02!CA110&lt;&gt;"",Input02!CA110,"")</f>
        <v/>
      </c>
      <c r="J118" s="302" t="str">
        <f>IF(Input02!CB110&lt;&gt;"",Input02!CB110,"")</f>
        <v/>
      </c>
      <c r="K118" s="302" t="str">
        <f>IF(Input02!CC110&lt;&gt;"",Input02!CC110,"")</f>
        <v/>
      </c>
      <c r="L118" s="302" t="str">
        <f>IF(Input02!CD110&lt;&gt;"",Input02!CD110,"")</f>
        <v/>
      </c>
      <c r="M118" s="302" t="str">
        <f>IF(Input02!CE110&lt;&gt;"",Input02!CE110,"")</f>
        <v/>
      </c>
    </row>
    <row r="119" spans="1:13" hidden="1" x14ac:dyDescent="0.35">
      <c r="A119" s="300">
        <f>IF(Input02!A111&lt;&gt;"",Input02!A111,"")</f>
        <v>106</v>
      </c>
      <c r="B119" s="292" t="str">
        <f>IF(Input02!B111&lt;&gt;"",Input02!B111,"")</f>
        <v/>
      </c>
      <c r="C119" s="300" t="str">
        <f>IF(Input02!C111&lt;&gt;"",Input02!C111,"")</f>
        <v/>
      </c>
      <c r="D119" s="304" t="str">
        <f>IF(Input02!BV111&lt;&gt;"",Input02!BV111,"")</f>
        <v/>
      </c>
      <c r="E119" s="304" t="str">
        <f>IF(Input02!BW111&lt;&gt;"",Input02!BW111,"")</f>
        <v/>
      </c>
      <c r="F119" s="304" t="str">
        <f>IF(Input02!BX111&lt;&gt;"",Input02!BX111,"")</f>
        <v/>
      </c>
      <c r="G119" s="304" t="str">
        <f>IF(Input02!BY111&lt;&gt;"",Input02!BY111,"")</f>
        <v/>
      </c>
      <c r="H119" s="304" t="str">
        <f>IF(Input02!BZ111&lt;&gt;"",Input02!BZ111,"")</f>
        <v/>
      </c>
      <c r="I119" s="304" t="str">
        <f>IF(Input02!CA111&lt;&gt;"",Input02!CA111,"")</f>
        <v/>
      </c>
      <c r="J119" s="304" t="str">
        <f>IF(Input02!CB111&lt;&gt;"",Input02!CB111,"")</f>
        <v/>
      </c>
      <c r="K119" s="304" t="str">
        <f>IF(Input02!CC111&lt;&gt;"",Input02!CC111,"")</f>
        <v/>
      </c>
      <c r="L119" s="304" t="str">
        <f>IF(Input02!CD111&lt;&gt;"",Input02!CD111,"")</f>
        <v/>
      </c>
      <c r="M119" s="304" t="str">
        <f>IF(Input02!CE111&lt;&gt;"",Input02!CE111,"")</f>
        <v/>
      </c>
    </row>
    <row r="120" spans="1:13" hidden="1" x14ac:dyDescent="0.35">
      <c r="A120" s="299">
        <f>IF(Input02!A112&lt;&gt;"",Input02!A112,"")</f>
        <v>107</v>
      </c>
      <c r="B120" s="30" t="str">
        <f>IF(Input02!B112&lt;&gt;"",Input02!B112,"")</f>
        <v/>
      </c>
      <c r="C120" s="299" t="str">
        <f>IF(Input02!C112&lt;&gt;"",Input02!C112,"")</f>
        <v/>
      </c>
      <c r="D120" s="302" t="str">
        <f>IF(Input02!BV112&lt;&gt;"",Input02!BV112,"")</f>
        <v/>
      </c>
      <c r="E120" s="302" t="str">
        <f>IF(Input02!BW112&lt;&gt;"",Input02!BW112,"")</f>
        <v/>
      </c>
      <c r="F120" s="302" t="str">
        <f>IF(Input02!BX112&lt;&gt;"",Input02!BX112,"")</f>
        <v/>
      </c>
      <c r="G120" s="302" t="str">
        <f>IF(Input02!BY112&lt;&gt;"",Input02!BY112,"")</f>
        <v/>
      </c>
      <c r="H120" s="302" t="str">
        <f>IF(Input02!BZ112&lt;&gt;"",Input02!BZ112,"")</f>
        <v/>
      </c>
      <c r="I120" s="302" t="str">
        <f>IF(Input02!CA112&lt;&gt;"",Input02!CA112,"")</f>
        <v/>
      </c>
      <c r="J120" s="302" t="str">
        <f>IF(Input02!CB112&lt;&gt;"",Input02!CB112,"")</f>
        <v/>
      </c>
      <c r="K120" s="302" t="str">
        <f>IF(Input02!CC112&lt;&gt;"",Input02!CC112,"")</f>
        <v/>
      </c>
      <c r="L120" s="302" t="str">
        <f>IF(Input02!CD112&lt;&gt;"",Input02!CD112,"")</f>
        <v/>
      </c>
      <c r="M120" s="302" t="str">
        <f>IF(Input02!CE112&lt;&gt;"",Input02!CE112,"")</f>
        <v/>
      </c>
    </row>
    <row r="121" spans="1:13" hidden="1" x14ac:dyDescent="0.35">
      <c r="A121" s="300">
        <f>IF(Input02!A113&lt;&gt;"",Input02!A113,"")</f>
        <v>108</v>
      </c>
      <c r="B121" s="292" t="str">
        <f>IF(Input02!B113&lt;&gt;"",Input02!B113,"")</f>
        <v/>
      </c>
      <c r="C121" s="300" t="str">
        <f>IF(Input02!C113&lt;&gt;"",Input02!C113,"")</f>
        <v/>
      </c>
      <c r="D121" s="304" t="str">
        <f>IF(Input02!BV113&lt;&gt;"",Input02!BV113,"")</f>
        <v/>
      </c>
      <c r="E121" s="304" t="str">
        <f>IF(Input02!BW113&lt;&gt;"",Input02!BW113,"")</f>
        <v/>
      </c>
      <c r="F121" s="304" t="str">
        <f>IF(Input02!BX113&lt;&gt;"",Input02!BX113,"")</f>
        <v/>
      </c>
      <c r="G121" s="304" t="str">
        <f>IF(Input02!BY113&lt;&gt;"",Input02!BY113,"")</f>
        <v/>
      </c>
      <c r="H121" s="304" t="str">
        <f>IF(Input02!BZ113&lt;&gt;"",Input02!BZ113,"")</f>
        <v/>
      </c>
      <c r="I121" s="304" t="str">
        <f>IF(Input02!CA113&lt;&gt;"",Input02!CA113,"")</f>
        <v/>
      </c>
      <c r="J121" s="304" t="str">
        <f>IF(Input02!CB113&lt;&gt;"",Input02!CB113,"")</f>
        <v/>
      </c>
      <c r="K121" s="304" t="str">
        <f>IF(Input02!CC113&lt;&gt;"",Input02!CC113,"")</f>
        <v/>
      </c>
      <c r="L121" s="304" t="str">
        <f>IF(Input02!CD113&lt;&gt;"",Input02!CD113,"")</f>
        <v/>
      </c>
      <c r="M121" s="304" t="str">
        <f>IF(Input02!CE113&lt;&gt;"",Input02!CE113,"")</f>
        <v/>
      </c>
    </row>
    <row r="122" spans="1:13" hidden="1" x14ac:dyDescent="0.35">
      <c r="A122" s="299">
        <f>IF(Input02!A114&lt;&gt;"",Input02!A114,"")</f>
        <v>109</v>
      </c>
      <c r="B122" s="30" t="str">
        <f>IF(Input02!B114&lt;&gt;"",Input02!B114,"")</f>
        <v/>
      </c>
      <c r="C122" s="299" t="str">
        <f>IF(Input02!C114&lt;&gt;"",Input02!C114,"")</f>
        <v/>
      </c>
      <c r="D122" s="302" t="str">
        <f>IF(Input02!BV114&lt;&gt;"",Input02!BV114,"")</f>
        <v/>
      </c>
      <c r="E122" s="302" t="str">
        <f>IF(Input02!BW114&lt;&gt;"",Input02!BW114,"")</f>
        <v/>
      </c>
      <c r="F122" s="302" t="str">
        <f>IF(Input02!BX114&lt;&gt;"",Input02!BX114,"")</f>
        <v/>
      </c>
      <c r="G122" s="302" t="str">
        <f>IF(Input02!BY114&lt;&gt;"",Input02!BY114,"")</f>
        <v/>
      </c>
      <c r="H122" s="302" t="str">
        <f>IF(Input02!BZ114&lt;&gt;"",Input02!BZ114,"")</f>
        <v/>
      </c>
      <c r="I122" s="302" t="str">
        <f>IF(Input02!CA114&lt;&gt;"",Input02!CA114,"")</f>
        <v/>
      </c>
      <c r="J122" s="302" t="str">
        <f>IF(Input02!CB114&lt;&gt;"",Input02!CB114,"")</f>
        <v/>
      </c>
      <c r="K122" s="302" t="str">
        <f>IF(Input02!CC114&lt;&gt;"",Input02!CC114,"")</f>
        <v/>
      </c>
      <c r="L122" s="302" t="str">
        <f>IF(Input02!CD114&lt;&gt;"",Input02!CD114,"")</f>
        <v/>
      </c>
      <c r="M122" s="302" t="str">
        <f>IF(Input02!CE114&lt;&gt;"",Input02!CE114,"")</f>
        <v/>
      </c>
    </row>
    <row r="123" spans="1:13" hidden="1" x14ac:dyDescent="0.35">
      <c r="A123" s="300">
        <f>IF(Input02!A115&lt;&gt;"",Input02!A115,"")</f>
        <v>110</v>
      </c>
      <c r="B123" s="292" t="str">
        <f>IF(Input02!B115&lt;&gt;"",Input02!B115,"")</f>
        <v/>
      </c>
      <c r="C123" s="300" t="str">
        <f>IF(Input02!C115&lt;&gt;"",Input02!C115,"")</f>
        <v/>
      </c>
      <c r="D123" s="304" t="str">
        <f>IF(Input02!BV115&lt;&gt;"",Input02!BV115,"")</f>
        <v/>
      </c>
      <c r="E123" s="304" t="str">
        <f>IF(Input02!BW115&lt;&gt;"",Input02!BW115,"")</f>
        <v/>
      </c>
      <c r="F123" s="304" t="str">
        <f>IF(Input02!BX115&lt;&gt;"",Input02!BX115,"")</f>
        <v/>
      </c>
      <c r="G123" s="304" t="str">
        <f>IF(Input02!BY115&lt;&gt;"",Input02!BY115,"")</f>
        <v/>
      </c>
      <c r="H123" s="304" t="str">
        <f>IF(Input02!BZ115&lt;&gt;"",Input02!BZ115,"")</f>
        <v/>
      </c>
      <c r="I123" s="304" t="str">
        <f>IF(Input02!CA115&lt;&gt;"",Input02!CA115,"")</f>
        <v/>
      </c>
      <c r="J123" s="304" t="str">
        <f>IF(Input02!CB115&lt;&gt;"",Input02!CB115,"")</f>
        <v/>
      </c>
      <c r="K123" s="304" t="str">
        <f>IF(Input02!CC115&lt;&gt;"",Input02!CC115,"")</f>
        <v/>
      </c>
      <c r="L123" s="304" t="str">
        <f>IF(Input02!CD115&lt;&gt;"",Input02!CD115,"")</f>
        <v/>
      </c>
      <c r="M123" s="304" t="str">
        <f>IF(Input02!CE115&lt;&gt;"",Input02!CE115,"")</f>
        <v/>
      </c>
    </row>
    <row r="124" spans="1:13" hidden="1" x14ac:dyDescent="0.35">
      <c r="A124" s="299">
        <f>IF(Input02!A116&lt;&gt;"",Input02!A116,"")</f>
        <v>111</v>
      </c>
      <c r="B124" s="30" t="str">
        <f>IF(Input02!B116&lt;&gt;"",Input02!B116,"")</f>
        <v/>
      </c>
      <c r="C124" s="299" t="str">
        <f>IF(Input02!C116&lt;&gt;"",Input02!C116,"")</f>
        <v/>
      </c>
      <c r="D124" s="302" t="str">
        <f>IF(Input02!BV116&lt;&gt;"",Input02!BV116,"")</f>
        <v/>
      </c>
      <c r="E124" s="302" t="str">
        <f>IF(Input02!BW116&lt;&gt;"",Input02!BW116,"")</f>
        <v/>
      </c>
      <c r="F124" s="302" t="str">
        <f>IF(Input02!BX116&lt;&gt;"",Input02!BX116,"")</f>
        <v/>
      </c>
      <c r="G124" s="302" t="str">
        <f>IF(Input02!BY116&lt;&gt;"",Input02!BY116,"")</f>
        <v/>
      </c>
      <c r="H124" s="302" t="str">
        <f>IF(Input02!BZ116&lt;&gt;"",Input02!BZ116,"")</f>
        <v/>
      </c>
      <c r="I124" s="302" t="str">
        <f>IF(Input02!CA116&lt;&gt;"",Input02!CA116,"")</f>
        <v/>
      </c>
      <c r="J124" s="302" t="str">
        <f>IF(Input02!CB116&lt;&gt;"",Input02!CB116,"")</f>
        <v/>
      </c>
      <c r="K124" s="302" t="str">
        <f>IF(Input02!CC116&lt;&gt;"",Input02!CC116,"")</f>
        <v/>
      </c>
      <c r="L124" s="302" t="str">
        <f>IF(Input02!CD116&lt;&gt;"",Input02!CD116,"")</f>
        <v/>
      </c>
      <c r="M124" s="302" t="str">
        <f>IF(Input02!CE116&lt;&gt;"",Input02!CE116,"")</f>
        <v/>
      </c>
    </row>
    <row r="125" spans="1:13" hidden="1" x14ac:dyDescent="0.35">
      <c r="A125" s="300">
        <f>IF(Input02!A117&lt;&gt;"",Input02!A117,"")</f>
        <v>112</v>
      </c>
      <c r="B125" s="292" t="str">
        <f>IF(Input02!B117&lt;&gt;"",Input02!B117,"")</f>
        <v/>
      </c>
      <c r="C125" s="300" t="str">
        <f>IF(Input02!C117&lt;&gt;"",Input02!C117,"")</f>
        <v/>
      </c>
      <c r="D125" s="304" t="str">
        <f>IF(Input02!BV117&lt;&gt;"",Input02!BV117,"")</f>
        <v/>
      </c>
      <c r="E125" s="304" t="str">
        <f>IF(Input02!BW117&lt;&gt;"",Input02!BW117,"")</f>
        <v/>
      </c>
      <c r="F125" s="304" t="str">
        <f>IF(Input02!BX117&lt;&gt;"",Input02!BX117,"")</f>
        <v/>
      </c>
      <c r="G125" s="304" t="str">
        <f>IF(Input02!BY117&lt;&gt;"",Input02!BY117,"")</f>
        <v/>
      </c>
      <c r="H125" s="304" t="str">
        <f>IF(Input02!BZ117&lt;&gt;"",Input02!BZ117,"")</f>
        <v/>
      </c>
      <c r="I125" s="304" t="str">
        <f>IF(Input02!CA117&lt;&gt;"",Input02!CA117,"")</f>
        <v/>
      </c>
      <c r="J125" s="304" t="str">
        <f>IF(Input02!CB117&lt;&gt;"",Input02!CB117,"")</f>
        <v/>
      </c>
      <c r="K125" s="304" t="str">
        <f>IF(Input02!CC117&lt;&gt;"",Input02!CC117,"")</f>
        <v/>
      </c>
      <c r="L125" s="304" t="str">
        <f>IF(Input02!CD117&lt;&gt;"",Input02!CD117,"")</f>
        <v/>
      </c>
      <c r="M125" s="304" t="str">
        <f>IF(Input02!CE117&lt;&gt;"",Input02!CE117,"")</f>
        <v/>
      </c>
    </row>
    <row r="126" spans="1:13" hidden="1" x14ac:dyDescent="0.35">
      <c r="A126" s="299">
        <f>IF(Input02!A118&lt;&gt;"",Input02!A118,"")</f>
        <v>113</v>
      </c>
      <c r="B126" s="30" t="str">
        <f>IF(Input02!B118&lt;&gt;"",Input02!B118,"")</f>
        <v/>
      </c>
      <c r="C126" s="299" t="str">
        <f>IF(Input02!C118&lt;&gt;"",Input02!C118,"")</f>
        <v/>
      </c>
      <c r="D126" s="302" t="str">
        <f>IF(Input02!BV118&lt;&gt;"",Input02!BV118,"")</f>
        <v/>
      </c>
      <c r="E126" s="302" t="str">
        <f>IF(Input02!BW118&lt;&gt;"",Input02!BW118,"")</f>
        <v/>
      </c>
      <c r="F126" s="302" t="str">
        <f>IF(Input02!BX118&lt;&gt;"",Input02!BX118,"")</f>
        <v/>
      </c>
      <c r="G126" s="302" t="str">
        <f>IF(Input02!BY118&lt;&gt;"",Input02!BY118,"")</f>
        <v/>
      </c>
      <c r="H126" s="302" t="str">
        <f>IF(Input02!BZ118&lt;&gt;"",Input02!BZ118,"")</f>
        <v/>
      </c>
      <c r="I126" s="302" t="str">
        <f>IF(Input02!CA118&lt;&gt;"",Input02!CA118,"")</f>
        <v/>
      </c>
      <c r="J126" s="302" t="str">
        <f>IF(Input02!CB118&lt;&gt;"",Input02!CB118,"")</f>
        <v/>
      </c>
      <c r="K126" s="302" t="str">
        <f>IF(Input02!CC118&lt;&gt;"",Input02!CC118,"")</f>
        <v/>
      </c>
      <c r="L126" s="302" t="str">
        <f>IF(Input02!CD118&lt;&gt;"",Input02!CD118,"")</f>
        <v/>
      </c>
      <c r="M126" s="302" t="str">
        <f>IF(Input02!CE118&lt;&gt;"",Input02!CE118,"")</f>
        <v/>
      </c>
    </row>
    <row r="127" spans="1:13" hidden="1" x14ac:dyDescent="0.35">
      <c r="A127" s="300">
        <f>IF(Input02!A119&lt;&gt;"",Input02!A119,"")</f>
        <v>114</v>
      </c>
      <c r="B127" s="292" t="str">
        <f>IF(Input02!B119&lt;&gt;"",Input02!B119,"")</f>
        <v/>
      </c>
      <c r="C127" s="300" t="str">
        <f>IF(Input02!C119&lt;&gt;"",Input02!C119,"")</f>
        <v/>
      </c>
      <c r="D127" s="304" t="str">
        <f>IF(Input02!BV119&lt;&gt;"",Input02!BV119,"")</f>
        <v/>
      </c>
      <c r="E127" s="304" t="str">
        <f>IF(Input02!BW119&lt;&gt;"",Input02!BW119,"")</f>
        <v/>
      </c>
      <c r="F127" s="304" t="str">
        <f>IF(Input02!BX119&lt;&gt;"",Input02!BX119,"")</f>
        <v/>
      </c>
      <c r="G127" s="304" t="str">
        <f>IF(Input02!BY119&lt;&gt;"",Input02!BY119,"")</f>
        <v/>
      </c>
      <c r="H127" s="304" t="str">
        <f>IF(Input02!BZ119&lt;&gt;"",Input02!BZ119,"")</f>
        <v/>
      </c>
      <c r="I127" s="304" t="str">
        <f>IF(Input02!CA119&lt;&gt;"",Input02!CA119,"")</f>
        <v/>
      </c>
      <c r="J127" s="304" t="str">
        <f>IF(Input02!CB119&lt;&gt;"",Input02!CB119,"")</f>
        <v/>
      </c>
      <c r="K127" s="304" t="str">
        <f>IF(Input02!CC119&lt;&gt;"",Input02!CC119,"")</f>
        <v/>
      </c>
      <c r="L127" s="304" t="str">
        <f>IF(Input02!CD119&lt;&gt;"",Input02!CD119,"")</f>
        <v/>
      </c>
      <c r="M127" s="304" t="str">
        <f>IF(Input02!CE119&lt;&gt;"",Input02!CE119,"")</f>
        <v/>
      </c>
    </row>
    <row r="128" spans="1:13" hidden="1" x14ac:dyDescent="0.35">
      <c r="A128" s="299">
        <f>IF(Input02!A120&lt;&gt;"",Input02!A120,"")</f>
        <v>115</v>
      </c>
      <c r="B128" s="30" t="str">
        <f>IF(Input02!B120&lt;&gt;"",Input02!B120,"")</f>
        <v/>
      </c>
      <c r="C128" s="299" t="str">
        <f>IF(Input02!C120&lt;&gt;"",Input02!C120,"")</f>
        <v/>
      </c>
      <c r="D128" s="302" t="str">
        <f>IF(Input02!BV120&lt;&gt;"",Input02!BV120,"")</f>
        <v/>
      </c>
      <c r="E128" s="302" t="str">
        <f>IF(Input02!BW120&lt;&gt;"",Input02!BW120,"")</f>
        <v/>
      </c>
      <c r="F128" s="302" t="str">
        <f>IF(Input02!BX120&lt;&gt;"",Input02!BX120,"")</f>
        <v/>
      </c>
      <c r="G128" s="302" t="str">
        <f>IF(Input02!BY120&lt;&gt;"",Input02!BY120,"")</f>
        <v/>
      </c>
      <c r="H128" s="302" t="str">
        <f>IF(Input02!BZ120&lt;&gt;"",Input02!BZ120,"")</f>
        <v/>
      </c>
      <c r="I128" s="302" t="str">
        <f>IF(Input02!CA120&lt;&gt;"",Input02!CA120,"")</f>
        <v/>
      </c>
      <c r="J128" s="302" t="str">
        <f>IF(Input02!CB120&lt;&gt;"",Input02!CB120,"")</f>
        <v/>
      </c>
      <c r="K128" s="302" t="str">
        <f>IF(Input02!CC120&lt;&gt;"",Input02!CC120,"")</f>
        <v/>
      </c>
      <c r="L128" s="302" t="str">
        <f>IF(Input02!CD120&lt;&gt;"",Input02!CD120,"")</f>
        <v/>
      </c>
      <c r="M128" s="302" t="str">
        <f>IF(Input02!CE120&lt;&gt;"",Input02!CE120,"")</f>
        <v/>
      </c>
    </row>
    <row r="129" spans="1:13" hidden="1" x14ac:dyDescent="0.35">
      <c r="A129" s="300">
        <f>IF(Input02!A121&lt;&gt;"",Input02!A121,"")</f>
        <v>116</v>
      </c>
      <c r="B129" s="292" t="str">
        <f>IF(Input02!B121&lt;&gt;"",Input02!B121,"")</f>
        <v/>
      </c>
      <c r="C129" s="300" t="str">
        <f>IF(Input02!C121&lt;&gt;"",Input02!C121,"")</f>
        <v/>
      </c>
      <c r="D129" s="304" t="str">
        <f>IF(Input02!BV121&lt;&gt;"",Input02!BV121,"")</f>
        <v/>
      </c>
      <c r="E129" s="304" t="str">
        <f>IF(Input02!BW121&lt;&gt;"",Input02!BW121,"")</f>
        <v/>
      </c>
      <c r="F129" s="304" t="str">
        <f>IF(Input02!BX121&lt;&gt;"",Input02!BX121,"")</f>
        <v/>
      </c>
      <c r="G129" s="304" t="str">
        <f>IF(Input02!BY121&lt;&gt;"",Input02!BY121,"")</f>
        <v/>
      </c>
      <c r="H129" s="304" t="str">
        <f>IF(Input02!BZ121&lt;&gt;"",Input02!BZ121,"")</f>
        <v/>
      </c>
      <c r="I129" s="304" t="str">
        <f>IF(Input02!CA121&lt;&gt;"",Input02!CA121,"")</f>
        <v/>
      </c>
      <c r="J129" s="304" t="str">
        <f>IF(Input02!CB121&lt;&gt;"",Input02!CB121,"")</f>
        <v/>
      </c>
      <c r="K129" s="304" t="str">
        <f>IF(Input02!CC121&lt;&gt;"",Input02!CC121,"")</f>
        <v/>
      </c>
      <c r="L129" s="304" t="str">
        <f>IF(Input02!CD121&lt;&gt;"",Input02!CD121,"")</f>
        <v/>
      </c>
      <c r="M129" s="304" t="str">
        <f>IF(Input02!CE121&lt;&gt;"",Input02!CE121,"")</f>
        <v/>
      </c>
    </row>
    <row r="130" spans="1:13" hidden="1" x14ac:dyDescent="0.35">
      <c r="A130" s="299">
        <f>IF(Input02!A122&lt;&gt;"",Input02!A122,"")</f>
        <v>117</v>
      </c>
      <c r="B130" s="30" t="str">
        <f>IF(Input02!B122&lt;&gt;"",Input02!B122,"")</f>
        <v/>
      </c>
      <c r="C130" s="299" t="str">
        <f>IF(Input02!C122&lt;&gt;"",Input02!C122,"")</f>
        <v/>
      </c>
      <c r="D130" s="302" t="str">
        <f>IF(Input02!BV122&lt;&gt;"",Input02!BV122,"")</f>
        <v/>
      </c>
      <c r="E130" s="302" t="str">
        <f>IF(Input02!BW122&lt;&gt;"",Input02!BW122,"")</f>
        <v/>
      </c>
      <c r="F130" s="302" t="str">
        <f>IF(Input02!BX122&lt;&gt;"",Input02!BX122,"")</f>
        <v/>
      </c>
      <c r="G130" s="302" t="str">
        <f>IF(Input02!BY122&lt;&gt;"",Input02!BY122,"")</f>
        <v/>
      </c>
      <c r="H130" s="302" t="str">
        <f>IF(Input02!BZ122&lt;&gt;"",Input02!BZ122,"")</f>
        <v/>
      </c>
      <c r="I130" s="302" t="str">
        <f>IF(Input02!CA122&lt;&gt;"",Input02!CA122,"")</f>
        <v/>
      </c>
      <c r="J130" s="302" t="str">
        <f>IF(Input02!CB122&lt;&gt;"",Input02!CB122,"")</f>
        <v/>
      </c>
      <c r="K130" s="302" t="str">
        <f>IF(Input02!CC122&lt;&gt;"",Input02!CC122,"")</f>
        <v/>
      </c>
      <c r="L130" s="302" t="str">
        <f>IF(Input02!CD122&lt;&gt;"",Input02!CD122,"")</f>
        <v/>
      </c>
      <c r="M130" s="302" t="str">
        <f>IF(Input02!CE122&lt;&gt;"",Input02!CE122,"")</f>
        <v/>
      </c>
    </row>
    <row r="131" spans="1:13" hidden="1" x14ac:dyDescent="0.35">
      <c r="A131" s="300">
        <f>IF(Input02!A123&lt;&gt;"",Input02!A123,"")</f>
        <v>118</v>
      </c>
      <c r="B131" s="292" t="str">
        <f>IF(Input02!B123&lt;&gt;"",Input02!B123,"")</f>
        <v/>
      </c>
      <c r="C131" s="300" t="str">
        <f>IF(Input02!C123&lt;&gt;"",Input02!C123,"")</f>
        <v/>
      </c>
      <c r="D131" s="304" t="str">
        <f>IF(Input02!BV123&lt;&gt;"",Input02!BV123,"")</f>
        <v/>
      </c>
      <c r="E131" s="304" t="str">
        <f>IF(Input02!BW123&lt;&gt;"",Input02!BW123,"")</f>
        <v/>
      </c>
      <c r="F131" s="304" t="str">
        <f>IF(Input02!BX123&lt;&gt;"",Input02!BX123,"")</f>
        <v/>
      </c>
      <c r="G131" s="304" t="str">
        <f>IF(Input02!BY123&lt;&gt;"",Input02!BY123,"")</f>
        <v/>
      </c>
      <c r="H131" s="304" t="str">
        <f>IF(Input02!BZ123&lt;&gt;"",Input02!BZ123,"")</f>
        <v/>
      </c>
      <c r="I131" s="304" t="str">
        <f>IF(Input02!CA123&lt;&gt;"",Input02!CA123,"")</f>
        <v/>
      </c>
      <c r="J131" s="304" t="str">
        <f>IF(Input02!CB123&lt;&gt;"",Input02!CB123,"")</f>
        <v/>
      </c>
      <c r="K131" s="304" t="str">
        <f>IF(Input02!CC123&lt;&gt;"",Input02!CC123,"")</f>
        <v/>
      </c>
      <c r="L131" s="304" t="str">
        <f>IF(Input02!CD123&lt;&gt;"",Input02!CD123,"")</f>
        <v/>
      </c>
      <c r="M131" s="304" t="str">
        <f>IF(Input02!CE123&lt;&gt;"",Input02!CE123,"")</f>
        <v/>
      </c>
    </row>
    <row r="132" spans="1:13" hidden="1" x14ac:dyDescent="0.35">
      <c r="A132" s="299">
        <f>IF(Input02!A124&lt;&gt;"",Input02!A124,"")</f>
        <v>119</v>
      </c>
      <c r="B132" s="30" t="str">
        <f>IF(Input02!B124&lt;&gt;"",Input02!B124,"")</f>
        <v/>
      </c>
      <c r="C132" s="299" t="str">
        <f>IF(Input02!C124&lt;&gt;"",Input02!C124,"")</f>
        <v/>
      </c>
      <c r="D132" s="302" t="str">
        <f>IF(Input02!BV124&lt;&gt;"",Input02!BV124,"")</f>
        <v/>
      </c>
      <c r="E132" s="302" t="str">
        <f>IF(Input02!BW124&lt;&gt;"",Input02!BW124,"")</f>
        <v/>
      </c>
      <c r="F132" s="302" t="str">
        <f>IF(Input02!BX124&lt;&gt;"",Input02!BX124,"")</f>
        <v/>
      </c>
      <c r="G132" s="302" t="str">
        <f>IF(Input02!BY124&lt;&gt;"",Input02!BY124,"")</f>
        <v/>
      </c>
      <c r="H132" s="302" t="str">
        <f>IF(Input02!BZ124&lt;&gt;"",Input02!BZ124,"")</f>
        <v/>
      </c>
      <c r="I132" s="302" t="str">
        <f>IF(Input02!CA124&lt;&gt;"",Input02!CA124,"")</f>
        <v/>
      </c>
      <c r="J132" s="302" t="str">
        <f>IF(Input02!CB124&lt;&gt;"",Input02!CB124,"")</f>
        <v/>
      </c>
      <c r="K132" s="302" t="str">
        <f>IF(Input02!CC124&lt;&gt;"",Input02!CC124,"")</f>
        <v/>
      </c>
      <c r="L132" s="302" t="str">
        <f>IF(Input02!CD124&lt;&gt;"",Input02!CD124,"")</f>
        <v/>
      </c>
      <c r="M132" s="302" t="str">
        <f>IF(Input02!CE124&lt;&gt;"",Input02!CE124,"")</f>
        <v/>
      </c>
    </row>
    <row r="133" spans="1:13" hidden="1" x14ac:dyDescent="0.35">
      <c r="A133" s="300">
        <f>IF(Input02!A125&lt;&gt;"",Input02!A125,"")</f>
        <v>120</v>
      </c>
      <c r="B133" s="292" t="str">
        <f>IF(Input02!B125&lt;&gt;"",Input02!B125,"")</f>
        <v/>
      </c>
      <c r="C133" s="300" t="str">
        <f>IF(Input02!C125&lt;&gt;"",Input02!C125,"")</f>
        <v/>
      </c>
      <c r="D133" s="304" t="str">
        <f>IF(Input02!BV125&lt;&gt;"",Input02!BV125,"")</f>
        <v/>
      </c>
      <c r="E133" s="304" t="str">
        <f>IF(Input02!BW125&lt;&gt;"",Input02!BW125,"")</f>
        <v/>
      </c>
      <c r="F133" s="304" t="str">
        <f>IF(Input02!BX125&lt;&gt;"",Input02!BX125,"")</f>
        <v/>
      </c>
      <c r="G133" s="304" t="str">
        <f>IF(Input02!BY125&lt;&gt;"",Input02!BY125,"")</f>
        <v/>
      </c>
      <c r="H133" s="304" t="str">
        <f>IF(Input02!BZ125&lt;&gt;"",Input02!BZ125,"")</f>
        <v/>
      </c>
      <c r="I133" s="304" t="str">
        <f>IF(Input02!CA125&lt;&gt;"",Input02!CA125,"")</f>
        <v/>
      </c>
      <c r="J133" s="304" t="str">
        <f>IF(Input02!CB125&lt;&gt;"",Input02!CB125,"")</f>
        <v/>
      </c>
      <c r="K133" s="304" t="str">
        <f>IF(Input02!CC125&lt;&gt;"",Input02!CC125,"")</f>
        <v/>
      </c>
      <c r="L133" s="304" t="str">
        <f>IF(Input02!CD125&lt;&gt;"",Input02!CD125,"")</f>
        <v/>
      </c>
      <c r="M133" s="304" t="str">
        <f>IF(Input02!CE125&lt;&gt;"",Input02!CE125,"")</f>
        <v/>
      </c>
    </row>
    <row r="134" spans="1:13" hidden="1" x14ac:dyDescent="0.35">
      <c r="A134" s="299">
        <f>IF(Input02!A126&lt;&gt;"",Input02!A126,"")</f>
        <v>121</v>
      </c>
      <c r="B134" s="30" t="str">
        <f>IF(Input02!B126&lt;&gt;"",Input02!B126,"")</f>
        <v/>
      </c>
      <c r="C134" s="299" t="str">
        <f>IF(Input02!C126&lt;&gt;"",Input02!C126,"")</f>
        <v/>
      </c>
      <c r="D134" s="302" t="str">
        <f>IF(Input02!BV126&lt;&gt;"",Input02!BV126,"")</f>
        <v/>
      </c>
      <c r="E134" s="302" t="str">
        <f>IF(Input02!BW126&lt;&gt;"",Input02!BW126,"")</f>
        <v/>
      </c>
      <c r="F134" s="302" t="str">
        <f>IF(Input02!BX126&lt;&gt;"",Input02!BX126,"")</f>
        <v/>
      </c>
      <c r="G134" s="302" t="str">
        <f>IF(Input02!BY126&lt;&gt;"",Input02!BY126,"")</f>
        <v/>
      </c>
      <c r="H134" s="302" t="str">
        <f>IF(Input02!BZ126&lt;&gt;"",Input02!BZ126,"")</f>
        <v/>
      </c>
      <c r="I134" s="302" t="str">
        <f>IF(Input02!CA126&lt;&gt;"",Input02!CA126,"")</f>
        <v/>
      </c>
      <c r="J134" s="302" t="str">
        <f>IF(Input02!CB126&lt;&gt;"",Input02!CB126,"")</f>
        <v/>
      </c>
      <c r="K134" s="302" t="str">
        <f>IF(Input02!CC126&lt;&gt;"",Input02!CC126,"")</f>
        <v/>
      </c>
      <c r="L134" s="302" t="str">
        <f>IF(Input02!CD126&lt;&gt;"",Input02!CD126,"")</f>
        <v/>
      </c>
      <c r="M134" s="302" t="str">
        <f>IF(Input02!CE126&lt;&gt;"",Input02!CE126,"")</f>
        <v/>
      </c>
    </row>
    <row r="135" spans="1:13" hidden="1" x14ac:dyDescent="0.35">
      <c r="A135" s="300">
        <f>IF(Input02!A127&lt;&gt;"",Input02!A127,"")</f>
        <v>122</v>
      </c>
      <c r="B135" s="292" t="str">
        <f>IF(Input02!B127&lt;&gt;"",Input02!B127,"")</f>
        <v/>
      </c>
      <c r="C135" s="300" t="str">
        <f>IF(Input02!C127&lt;&gt;"",Input02!C127,"")</f>
        <v/>
      </c>
      <c r="D135" s="304" t="str">
        <f>IF(Input02!BV127&lt;&gt;"",Input02!BV127,"")</f>
        <v/>
      </c>
      <c r="E135" s="304" t="str">
        <f>IF(Input02!BW127&lt;&gt;"",Input02!BW127,"")</f>
        <v/>
      </c>
      <c r="F135" s="304" t="str">
        <f>IF(Input02!BX127&lt;&gt;"",Input02!BX127,"")</f>
        <v/>
      </c>
      <c r="G135" s="304" t="str">
        <f>IF(Input02!BY127&lt;&gt;"",Input02!BY127,"")</f>
        <v/>
      </c>
      <c r="H135" s="304" t="str">
        <f>IF(Input02!BZ127&lt;&gt;"",Input02!BZ127,"")</f>
        <v/>
      </c>
      <c r="I135" s="304" t="str">
        <f>IF(Input02!CA127&lt;&gt;"",Input02!CA127,"")</f>
        <v/>
      </c>
      <c r="J135" s="304" t="str">
        <f>IF(Input02!CB127&lt;&gt;"",Input02!CB127,"")</f>
        <v/>
      </c>
      <c r="K135" s="304" t="str">
        <f>IF(Input02!CC127&lt;&gt;"",Input02!CC127,"")</f>
        <v/>
      </c>
      <c r="L135" s="304" t="str">
        <f>IF(Input02!CD127&lt;&gt;"",Input02!CD127,"")</f>
        <v/>
      </c>
      <c r="M135" s="304" t="str">
        <f>IF(Input02!CE127&lt;&gt;"",Input02!CE127,"")</f>
        <v/>
      </c>
    </row>
    <row r="136" spans="1:13" hidden="1" x14ac:dyDescent="0.35">
      <c r="A136" s="299">
        <f>IF(Input02!A128&lt;&gt;"",Input02!A128,"")</f>
        <v>123</v>
      </c>
      <c r="B136" s="30" t="str">
        <f>IF(Input02!B128&lt;&gt;"",Input02!B128,"")</f>
        <v/>
      </c>
      <c r="C136" s="299" t="str">
        <f>IF(Input02!C128&lt;&gt;"",Input02!C128,"")</f>
        <v/>
      </c>
      <c r="D136" s="302" t="str">
        <f>IF(Input02!BV128&lt;&gt;"",Input02!BV128,"")</f>
        <v/>
      </c>
      <c r="E136" s="302" t="str">
        <f>IF(Input02!BW128&lt;&gt;"",Input02!BW128,"")</f>
        <v/>
      </c>
      <c r="F136" s="302" t="str">
        <f>IF(Input02!BX128&lt;&gt;"",Input02!BX128,"")</f>
        <v/>
      </c>
      <c r="G136" s="302" t="str">
        <f>IF(Input02!BY128&lt;&gt;"",Input02!BY128,"")</f>
        <v/>
      </c>
      <c r="H136" s="302" t="str">
        <f>IF(Input02!BZ128&lt;&gt;"",Input02!BZ128,"")</f>
        <v/>
      </c>
      <c r="I136" s="302" t="str">
        <f>IF(Input02!CA128&lt;&gt;"",Input02!CA128,"")</f>
        <v/>
      </c>
      <c r="J136" s="302" t="str">
        <f>IF(Input02!CB128&lt;&gt;"",Input02!CB128,"")</f>
        <v/>
      </c>
      <c r="K136" s="302" t="str">
        <f>IF(Input02!CC128&lt;&gt;"",Input02!CC128,"")</f>
        <v/>
      </c>
      <c r="L136" s="302" t="str">
        <f>IF(Input02!CD128&lt;&gt;"",Input02!CD128,"")</f>
        <v/>
      </c>
      <c r="M136" s="302" t="str">
        <f>IF(Input02!CE128&lt;&gt;"",Input02!CE128,"")</f>
        <v/>
      </c>
    </row>
    <row r="137" spans="1:13" hidden="1" x14ac:dyDescent="0.35">
      <c r="A137" s="300">
        <f>IF(Input02!A129&lt;&gt;"",Input02!A129,"")</f>
        <v>124</v>
      </c>
      <c r="B137" s="292" t="str">
        <f>IF(Input02!B129&lt;&gt;"",Input02!B129,"")</f>
        <v/>
      </c>
      <c r="C137" s="300" t="str">
        <f>IF(Input02!C129&lt;&gt;"",Input02!C129,"")</f>
        <v/>
      </c>
      <c r="D137" s="304" t="str">
        <f>IF(Input02!BV129&lt;&gt;"",Input02!BV129,"")</f>
        <v/>
      </c>
      <c r="E137" s="304" t="str">
        <f>IF(Input02!BW129&lt;&gt;"",Input02!BW129,"")</f>
        <v/>
      </c>
      <c r="F137" s="304" t="str">
        <f>IF(Input02!BX129&lt;&gt;"",Input02!BX129,"")</f>
        <v/>
      </c>
      <c r="G137" s="304" t="str">
        <f>IF(Input02!BY129&lt;&gt;"",Input02!BY129,"")</f>
        <v/>
      </c>
      <c r="H137" s="304" t="str">
        <f>IF(Input02!BZ129&lt;&gt;"",Input02!BZ129,"")</f>
        <v/>
      </c>
      <c r="I137" s="304" t="str">
        <f>IF(Input02!CA129&lt;&gt;"",Input02!CA129,"")</f>
        <v/>
      </c>
      <c r="J137" s="304" t="str">
        <f>IF(Input02!CB129&lt;&gt;"",Input02!CB129,"")</f>
        <v/>
      </c>
      <c r="K137" s="304" t="str">
        <f>IF(Input02!CC129&lt;&gt;"",Input02!CC129,"")</f>
        <v/>
      </c>
      <c r="L137" s="304" t="str">
        <f>IF(Input02!CD129&lt;&gt;"",Input02!CD129,"")</f>
        <v/>
      </c>
      <c r="M137" s="304" t="str">
        <f>IF(Input02!CE129&lt;&gt;"",Input02!CE129,"")</f>
        <v/>
      </c>
    </row>
    <row r="138" spans="1:13" hidden="1" x14ac:dyDescent="0.35">
      <c r="A138" s="299">
        <f>IF(Input02!A130&lt;&gt;"",Input02!A130,"")</f>
        <v>125</v>
      </c>
      <c r="B138" s="30" t="str">
        <f>IF(Input02!B130&lt;&gt;"",Input02!B130,"")</f>
        <v/>
      </c>
      <c r="C138" s="299" t="str">
        <f>IF(Input02!C130&lt;&gt;"",Input02!C130,"")</f>
        <v/>
      </c>
      <c r="D138" s="302" t="str">
        <f>IF(Input02!BV130&lt;&gt;"",Input02!BV130,"")</f>
        <v/>
      </c>
      <c r="E138" s="302" t="str">
        <f>IF(Input02!BW130&lt;&gt;"",Input02!BW130,"")</f>
        <v/>
      </c>
      <c r="F138" s="302" t="str">
        <f>IF(Input02!BX130&lt;&gt;"",Input02!BX130,"")</f>
        <v/>
      </c>
      <c r="G138" s="302" t="str">
        <f>IF(Input02!BY130&lt;&gt;"",Input02!BY130,"")</f>
        <v/>
      </c>
      <c r="H138" s="302" t="str">
        <f>IF(Input02!BZ130&lt;&gt;"",Input02!BZ130,"")</f>
        <v/>
      </c>
      <c r="I138" s="302" t="str">
        <f>IF(Input02!CA130&lt;&gt;"",Input02!CA130,"")</f>
        <v/>
      </c>
      <c r="J138" s="302" t="str">
        <f>IF(Input02!CB130&lt;&gt;"",Input02!CB130,"")</f>
        <v/>
      </c>
      <c r="K138" s="302" t="str">
        <f>IF(Input02!CC130&lt;&gt;"",Input02!CC130,"")</f>
        <v/>
      </c>
      <c r="L138" s="302" t="str">
        <f>IF(Input02!CD130&lt;&gt;"",Input02!CD130,"")</f>
        <v/>
      </c>
      <c r="M138" s="302" t="str">
        <f>IF(Input02!CE130&lt;&gt;"",Input02!CE130,"")</f>
        <v/>
      </c>
    </row>
    <row r="139" spans="1:13" hidden="1" x14ac:dyDescent="0.35">
      <c r="A139" s="300">
        <f>IF(Input02!A131&lt;&gt;"",Input02!A131,"")</f>
        <v>126</v>
      </c>
      <c r="B139" s="292" t="str">
        <f>IF(Input02!B131&lt;&gt;"",Input02!B131,"")</f>
        <v/>
      </c>
      <c r="C139" s="300" t="str">
        <f>IF(Input02!C131&lt;&gt;"",Input02!C131,"")</f>
        <v/>
      </c>
      <c r="D139" s="304" t="str">
        <f>IF(Input02!BV131&lt;&gt;"",Input02!BV131,"")</f>
        <v/>
      </c>
      <c r="E139" s="304" t="str">
        <f>IF(Input02!BW131&lt;&gt;"",Input02!BW131,"")</f>
        <v/>
      </c>
      <c r="F139" s="304" t="str">
        <f>IF(Input02!BX131&lt;&gt;"",Input02!BX131,"")</f>
        <v/>
      </c>
      <c r="G139" s="304" t="str">
        <f>IF(Input02!BY131&lt;&gt;"",Input02!BY131,"")</f>
        <v/>
      </c>
      <c r="H139" s="304" t="str">
        <f>IF(Input02!BZ131&lt;&gt;"",Input02!BZ131,"")</f>
        <v/>
      </c>
      <c r="I139" s="304" t="str">
        <f>IF(Input02!CA131&lt;&gt;"",Input02!CA131,"")</f>
        <v/>
      </c>
      <c r="J139" s="304" t="str">
        <f>IF(Input02!CB131&lt;&gt;"",Input02!CB131,"")</f>
        <v/>
      </c>
      <c r="K139" s="304" t="str">
        <f>IF(Input02!CC131&lt;&gt;"",Input02!CC131,"")</f>
        <v/>
      </c>
      <c r="L139" s="304" t="str">
        <f>IF(Input02!CD131&lt;&gt;"",Input02!CD131,"")</f>
        <v/>
      </c>
      <c r="M139" s="304" t="str">
        <f>IF(Input02!CE131&lt;&gt;"",Input02!CE131,"")</f>
        <v/>
      </c>
    </row>
    <row r="140" spans="1:13" hidden="1" x14ac:dyDescent="0.35">
      <c r="A140" s="299">
        <f>IF(Input02!A132&lt;&gt;"",Input02!A132,"")</f>
        <v>127</v>
      </c>
      <c r="B140" s="30" t="str">
        <f>IF(Input02!B132&lt;&gt;"",Input02!B132,"")</f>
        <v/>
      </c>
      <c r="C140" s="299" t="str">
        <f>IF(Input02!C132&lt;&gt;"",Input02!C132,"")</f>
        <v/>
      </c>
      <c r="D140" s="302" t="str">
        <f>IF(Input02!BV132&lt;&gt;"",Input02!BV132,"")</f>
        <v/>
      </c>
      <c r="E140" s="302" t="str">
        <f>IF(Input02!BW132&lt;&gt;"",Input02!BW132,"")</f>
        <v/>
      </c>
      <c r="F140" s="302" t="str">
        <f>IF(Input02!BX132&lt;&gt;"",Input02!BX132,"")</f>
        <v/>
      </c>
      <c r="G140" s="302" t="str">
        <f>IF(Input02!BY132&lt;&gt;"",Input02!BY132,"")</f>
        <v/>
      </c>
      <c r="H140" s="302" t="str">
        <f>IF(Input02!BZ132&lt;&gt;"",Input02!BZ132,"")</f>
        <v/>
      </c>
      <c r="I140" s="302" t="str">
        <f>IF(Input02!CA132&lt;&gt;"",Input02!CA132,"")</f>
        <v/>
      </c>
      <c r="J140" s="302" t="str">
        <f>IF(Input02!CB132&lt;&gt;"",Input02!CB132,"")</f>
        <v/>
      </c>
      <c r="K140" s="302" t="str">
        <f>IF(Input02!CC132&lt;&gt;"",Input02!CC132,"")</f>
        <v/>
      </c>
      <c r="L140" s="302" t="str">
        <f>IF(Input02!CD132&lt;&gt;"",Input02!CD132,"")</f>
        <v/>
      </c>
      <c r="M140" s="302" t="str">
        <f>IF(Input02!CE132&lt;&gt;"",Input02!CE132,"")</f>
        <v/>
      </c>
    </row>
    <row r="141" spans="1:13" hidden="1" x14ac:dyDescent="0.35">
      <c r="A141" s="300">
        <f>IF(Input02!A133&lt;&gt;"",Input02!A133,"")</f>
        <v>128</v>
      </c>
      <c r="B141" s="292" t="str">
        <f>IF(Input02!B133&lt;&gt;"",Input02!B133,"")</f>
        <v/>
      </c>
      <c r="C141" s="300" t="str">
        <f>IF(Input02!C133&lt;&gt;"",Input02!C133,"")</f>
        <v/>
      </c>
      <c r="D141" s="304" t="str">
        <f>IF(Input02!BV133&lt;&gt;"",Input02!BV133,"")</f>
        <v/>
      </c>
      <c r="E141" s="304" t="str">
        <f>IF(Input02!BW133&lt;&gt;"",Input02!BW133,"")</f>
        <v/>
      </c>
      <c r="F141" s="304" t="str">
        <f>IF(Input02!BX133&lt;&gt;"",Input02!BX133,"")</f>
        <v/>
      </c>
      <c r="G141" s="304" t="str">
        <f>IF(Input02!BY133&lt;&gt;"",Input02!BY133,"")</f>
        <v/>
      </c>
      <c r="H141" s="304" t="str">
        <f>IF(Input02!BZ133&lt;&gt;"",Input02!BZ133,"")</f>
        <v/>
      </c>
      <c r="I141" s="304" t="str">
        <f>IF(Input02!CA133&lt;&gt;"",Input02!CA133,"")</f>
        <v/>
      </c>
      <c r="J141" s="304" t="str">
        <f>IF(Input02!CB133&lt;&gt;"",Input02!CB133,"")</f>
        <v/>
      </c>
      <c r="K141" s="304" t="str">
        <f>IF(Input02!CC133&lt;&gt;"",Input02!CC133,"")</f>
        <v/>
      </c>
      <c r="L141" s="304" t="str">
        <f>IF(Input02!CD133&lt;&gt;"",Input02!CD133,"")</f>
        <v/>
      </c>
      <c r="M141" s="304" t="str">
        <f>IF(Input02!CE133&lt;&gt;"",Input02!CE133,"")</f>
        <v/>
      </c>
    </row>
    <row r="142" spans="1:13" hidden="1" x14ac:dyDescent="0.35">
      <c r="A142" s="299">
        <f>IF(Input02!A134&lt;&gt;"",Input02!A134,"")</f>
        <v>129</v>
      </c>
      <c r="B142" s="30" t="str">
        <f>IF(Input02!B134&lt;&gt;"",Input02!B134,"")</f>
        <v/>
      </c>
      <c r="C142" s="299" t="str">
        <f>IF(Input02!C134&lt;&gt;"",Input02!C134,"")</f>
        <v/>
      </c>
      <c r="D142" s="302" t="str">
        <f>IF(Input02!BV134&lt;&gt;"",Input02!BV134,"")</f>
        <v/>
      </c>
      <c r="E142" s="302" t="str">
        <f>IF(Input02!BW134&lt;&gt;"",Input02!BW134,"")</f>
        <v/>
      </c>
      <c r="F142" s="302" t="str">
        <f>IF(Input02!BX134&lt;&gt;"",Input02!BX134,"")</f>
        <v/>
      </c>
      <c r="G142" s="302" t="str">
        <f>IF(Input02!BY134&lt;&gt;"",Input02!BY134,"")</f>
        <v/>
      </c>
      <c r="H142" s="302" t="str">
        <f>IF(Input02!BZ134&lt;&gt;"",Input02!BZ134,"")</f>
        <v/>
      </c>
      <c r="I142" s="302" t="str">
        <f>IF(Input02!CA134&lt;&gt;"",Input02!CA134,"")</f>
        <v/>
      </c>
      <c r="J142" s="302" t="str">
        <f>IF(Input02!CB134&lt;&gt;"",Input02!CB134,"")</f>
        <v/>
      </c>
      <c r="K142" s="302" t="str">
        <f>IF(Input02!CC134&lt;&gt;"",Input02!CC134,"")</f>
        <v/>
      </c>
      <c r="L142" s="302" t="str">
        <f>IF(Input02!CD134&lt;&gt;"",Input02!CD134,"")</f>
        <v/>
      </c>
      <c r="M142" s="302" t="str">
        <f>IF(Input02!CE134&lt;&gt;"",Input02!CE134,"")</f>
        <v/>
      </c>
    </row>
    <row r="143" spans="1:13" hidden="1" x14ac:dyDescent="0.35">
      <c r="A143" s="300">
        <f>IF(Input02!A135&lt;&gt;"",Input02!A135,"")</f>
        <v>130</v>
      </c>
      <c r="B143" s="292" t="str">
        <f>IF(Input02!B135&lt;&gt;"",Input02!B135,"")</f>
        <v/>
      </c>
      <c r="C143" s="300" t="str">
        <f>IF(Input02!C135&lt;&gt;"",Input02!C135,"")</f>
        <v/>
      </c>
      <c r="D143" s="304" t="str">
        <f>IF(Input02!BV135&lt;&gt;"",Input02!BV135,"")</f>
        <v/>
      </c>
      <c r="E143" s="304" t="str">
        <f>IF(Input02!BW135&lt;&gt;"",Input02!BW135,"")</f>
        <v/>
      </c>
      <c r="F143" s="304" t="str">
        <f>IF(Input02!BX135&lt;&gt;"",Input02!BX135,"")</f>
        <v/>
      </c>
      <c r="G143" s="304" t="str">
        <f>IF(Input02!BY135&lt;&gt;"",Input02!BY135,"")</f>
        <v/>
      </c>
      <c r="H143" s="304" t="str">
        <f>IF(Input02!BZ135&lt;&gt;"",Input02!BZ135,"")</f>
        <v/>
      </c>
      <c r="I143" s="304" t="str">
        <f>IF(Input02!CA135&lt;&gt;"",Input02!CA135,"")</f>
        <v/>
      </c>
      <c r="J143" s="304" t="str">
        <f>IF(Input02!CB135&lt;&gt;"",Input02!CB135,"")</f>
        <v/>
      </c>
      <c r="K143" s="304" t="str">
        <f>IF(Input02!CC135&lt;&gt;"",Input02!CC135,"")</f>
        <v/>
      </c>
      <c r="L143" s="304" t="str">
        <f>IF(Input02!CD135&lt;&gt;"",Input02!CD135,"")</f>
        <v/>
      </c>
      <c r="M143" s="304" t="str">
        <f>IF(Input02!CE135&lt;&gt;"",Input02!CE135,"")</f>
        <v/>
      </c>
    </row>
    <row r="144" spans="1:13" hidden="1" x14ac:dyDescent="0.35">
      <c r="A144" s="299">
        <f>IF(Input02!A136&lt;&gt;"",Input02!A136,"")</f>
        <v>131</v>
      </c>
      <c r="B144" s="30" t="str">
        <f>IF(Input02!B136&lt;&gt;"",Input02!B136,"")</f>
        <v/>
      </c>
      <c r="C144" s="299" t="str">
        <f>IF(Input02!C136&lt;&gt;"",Input02!C136,"")</f>
        <v/>
      </c>
      <c r="D144" s="302" t="str">
        <f>IF(Input02!BV136&lt;&gt;"",Input02!BV136,"")</f>
        <v/>
      </c>
      <c r="E144" s="302" t="str">
        <f>IF(Input02!BW136&lt;&gt;"",Input02!BW136,"")</f>
        <v/>
      </c>
      <c r="F144" s="302" t="str">
        <f>IF(Input02!BX136&lt;&gt;"",Input02!BX136,"")</f>
        <v/>
      </c>
      <c r="G144" s="302" t="str">
        <f>IF(Input02!BY136&lt;&gt;"",Input02!BY136,"")</f>
        <v/>
      </c>
      <c r="H144" s="302" t="str">
        <f>IF(Input02!BZ136&lt;&gt;"",Input02!BZ136,"")</f>
        <v/>
      </c>
      <c r="I144" s="302" t="str">
        <f>IF(Input02!CA136&lt;&gt;"",Input02!CA136,"")</f>
        <v/>
      </c>
      <c r="J144" s="302" t="str">
        <f>IF(Input02!CB136&lt;&gt;"",Input02!CB136,"")</f>
        <v/>
      </c>
      <c r="K144" s="302" t="str">
        <f>IF(Input02!CC136&lt;&gt;"",Input02!CC136,"")</f>
        <v/>
      </c>
      <c r="L144" s="302" t="str">
        <f>IF(Input02!CD136&lt;&gt;"",Input02!CD136,"")</f>
        <v/>
      </c>
      <c r="M144" s="302" t="str">
        <f>IF(Input02!CE136&lt;&gt;"",Input02!CE136,"")</f>
        <v/>
      </c>
    </row>
    <row r="145" spans="1:13" hidden="1" x14ac:dyDescent="0.35">
      <c r="A145" s="300">
        <f>IF(Input02!A137&lt;&gt;"",Input02!A137,"")</f>
        <v>132</v>
      </c>
      <c r="B145" s="292" t="str">
        <f>IF(Input02!B137&lt;&gt;"",Input02!B137,"")</f>
        <v/>
      </c>
      <c r="C145" s="300" t="str">
        <f>IF(Input02!C137&lt;&gt;"",Input02!C137,"")</f>
        <v/>
      </c>
      <c r="D145" s="304" t="str">
        <f>IF(Input02!BV137&lt;&gt;"",Input02!BV137,"")</f>
        <v/>
      </c>
      <c r="E145" s="304" t="str">
        <f>IF(Input02!BW137&lt;&gt;"",Input02!BW137,"")</f>
        <v/>
      </c>
      <c r="F145" s="304" t="str">
        <f>IF(Input02!BX137&lt;&gt;"",Input02!BX137,"")</f>
        <v/>
      </c>
      <c r="G145" s="304" t="str">
        <f>IF(Input02!BY137&lt;&gt;"",Input02!BY137,"")</f>
        <v/>
      </c>
      <c r="H145" s="304" t="str">
        <f>IF(Input02!BZ137&lt;&gt;"",Input02!BZ137,"")</f>
        <v/>
      </c>
      <c r="I145" s="304" t="str">
        <f>IF(Input02!CA137&lt;&gt;"",Input02!CA137,"")</f>
        <v/>
      </c>
      <c r="J145" s="304" t="str">
        <f>IF(Input02!CB137&lt;&gt;"",Input02!CB137,"")</f>
        <v/>
      </c>
      <c r="K145" s="304" t="str">
        <f>IF(Input02!CC137&lt;&gt;"",Input02!CC137,"")</f>
        <v/>
      </c>
      <c r="L145" s="304" t="str">
        <f>IF(Input02!CD137&lt;&gt;"",Input02!CD137,"")</f>
        <v/>
      </c>
      <c r="M145" s="304" t="str">
        <f>IF(Input02!CE137&lt;&gt;"",Input02!CE137,"")</f>
        <v/>
      </c>
    </row>
    <row r="146" spans="1:13" hidden="1" x14ac:dyDescent="0.35">
      <c r="A146" s="299">
        <f>IF(Input02!A138&lt;&gt;"",Input02!A138,"")</f>
        <v>133</v>
      </c>
      <c r="B146" s="30" t="str">
        <f>IF(Input02!B138&lt;&gt;"",Input02!B138,"")</f>
        <v/>
      </c>
      <c r="C146" s="299" t="str">
        <f>IF(Input02!C138&lt;&gt;"",Input02!C138,"")</f>
        <v/>
      </c>
      <c r="D146" s="302" t="str">
        <f>IF(Input02!BV138&lt;&gt;"",Input02!BV138,"")</f>
        <v/>
      </c>
      <c r="E146" s="302" t="str">
        <f>IF(Input02!BW138&lt;&gt;"",Input02!BW138,"")</f>
        <v/>
      </c>
      <c r="F146" s="302" t="str">
        <f>IF(Input02!BX138&lt;&gt;"",Input02!BX138,"")</f>
        <v/>
      </c>
      <c r="G146" s="302" t="str">
        <f>IF(Input02!BY138&lt;&gt;"",Input02!BY138,"")</f>
        <v/>
      </c>
      <c r="H146" s="302" t="str">
        <f>IF(Input02!BZ138&lt;&gt;"",Input02!BZ138,"")</f>
        <v/>
      </c>
      <c r="I146" s="302" t="str">
        <f>IF(Input02!CA138&lt;&gt;"",Input02!CA138,"")</f>
        <v/>
      </c>
      <c r="J146" s="302" t="str">
        <f>IF(Input02!CB138&lt;&gt;"",Input02!CB138,"")</f>
        <v/>
      </c>
      <c r="K146" s="302" t="str">
        <f>IF(Input02!CC138&lt;&gt;"",Input02!CC138,"")</f>
        <v/>
      </c>
      <c r="L146" s="302" t="str">
        <f>IF(Input02!CD138&lt;&gt;"",Input02!CD138,"")</f>
        <v/>
      </c>
      <c r="M146" s="302" t="str">
        <f>IF(Input02!CE138&lt;&gt;"",Input02!CE138,"")</f>
        <v/>
      </c>
    </row>
    <row r="147" spans="1:13" hidden="1" x14ac:dyDescent="0.35">
      <c r="A147" s="300">
        <f>IF(Input02!A139&lt;&gt;"",Input02!A139,"")</f>
        <v>134</v>
      </c>
      <c r="B147" s="292" t="str">
        <f>IF(Input02!B139&lt;&gt;"",Input02!B139,"")</f>
        <v/>
      </c>
      <c r="C147" s="300" t="str">
        <f>IF(Input02!C139&lt;&gt;"",Input02!C139,"")</f>
        <v/>
      </c>
      <c r="D147" s="304" t="str">
        <f>IF(Input02!BV139&lt;&gt;"",Input02!BV139,"")</f>
        <v/>
      </c>
      <c r="E147" s="304" t="str">
        <f>IF(Input02!BW139&lt;&gt;"",Input02!BW139,"")</f>
        <v/>
      </c>
      <c r="F147" s="304" t="str">
        <f>IF(Input02!BX139&lt;&gt;"",Input02!BX139,"")</f>
        <v/>
      </c>
      <c r="G147" s="304" t="str">
        <f>IF(Input02!BY139&lt;&gt;"",Input02!BY139,"")</f>
        <v/>
      </c>
      <c r="H147" s="304" t="str">
        <f>IF(Input02!BZ139&lt;&gt;"",Input02!BZ139,"")</f>
        <v/>
      </c>
      <c r="I147" s="304" t="str">
        <f>IF(Input02!CA139&lt;&gt;"",Input02!CA139,"")</f>
        <v/>
      </c>
      <c r="J147" s="304" t="str">
        <f>IF(Input02!CB139&lt;&gt;"",Input02!CB139,"")</f>
        <v/>
      </c>
      <c r="K147" s="304" t="str">
        <f>IF(Input02!CC139&lt;&gt;"",Input02!CC139,"")</f>
        <v/>
      </c>
      <c r="L147" s="304" t="str">
        <f>IF(Input02!CD139&lt;&gt;"",Input02!CD139,"")</f>
        <v/>
      </c>
      <c r="M147" s="304" t="str">
        <f>IF(Input02!CE139&lt;&gt;"",Input02!CE139,"")</f>
        <v/>
      </c>
    </row>
    <row r="148" spans="1:13" hidden="1" x14ac:dyDescent="0.35">
      <c r="A148" s="299">
        <f>IF(Input02!A140&lt;&gt;"",Input02!A140,"")</f>
        <v>135</v>
      </c>
      <c r="B148" s="30" t="str">
        <f>IF(Input02!B140&lt;&gt;"",Input02!B140,"")</f>
        <v/>
      </c>
      <c r="C148" s="299" t="str">
        <f>IF(Input02!C140&lt;&gt;"",Input02!C140,"")</f>
        <v/>
      </c>
      <c r="D148" s="302" t="str">
        <f>IF(Input02!BV140&lt;&gt;"",Input02!BV140,"")</f>
        <v/>
      </c>
      <c r="E148" s="302" t="str">
        <f>IF(Input02!BW140&lt;&gt;"",Input02!BW140,"")</f>
        <v/>
      </c>
      <c r="F148" s="302" t="str">
        <f>IF(Input02!BX140&lt;&gt;"",Input02!BX140,"")</f>
        <v/>
      </c>
      <c r="G148" s="302" t="str">
        <f>IF(Input02!BY140&lt;&gt;"",Input02!BY140,"")</f>
        <v/>
      </c>
      <c r="H148" s="302" t="str">
        <f>IF(Input02!BZ140&lt;&gt;"",Input02!BZ140,"")</f>
        <v/>
      </c>
      <c r="I148" s="302" t="str">
        <f>IF(Input02!CA140&lt;&gt;"",Input02!CA140,"")</f>
        <v/>
      </c>
      <c r="J148" s="302" t="str">
        <f>IF(Input02!CB140&lt;&gt;"",Input02!CB140,"")</f>
        <v/>
      </c>
      <c r="K148" s="302" t="str">
        <f>IF(Input02!CC140&lt;&gt;"",Input02!CC140,"")</f>
        <v/>
      </c>
      <c r="L148" s="302" t="str">
        <f>IF(Input02!CD140&lt;&gt;"",Input02!CD140,"")</f>
        <v/>
      </c>
      <c r="M148" s="302" t="str">
        <f>IF(Input02!CE140&lt;&gt;"",Input02!CE140,"")</f>
        <v/>
      </c>
    </row>
    <row r="149" spans="1:13" hidden="1" x14ac:dyDescent="0.35">
      <c r="A149" s="300">
        <f>IF(Input02!A141&lt;&gt;"",Input02!A141,"")</f>
        <v>136</v>
      </c>
      <c r="B149" s="292" t="str">
        <f>IF(Input02!B141&lt;&gt;"",Input02!B141,"")</f>
        <v/>
      </c>
      <c r="C149" s="300" t="str">
        <f>IF(Input02!C141&lt;&gt;"",Input02!C141,"")</f>
        <v/>
      </c>
      <c r="D149" s="304" t="str">
        <f>IF(Input02!BV141&lt;&gt;"",Input02!BV141,"")</f>
        <v/>
      </c>
      <c r="E149" s="304" t="str">
        <f>IF(Input02!BW141&lt;&gt;"",Input02!BW141,"")</f>
        <v/>
      </c>
      <c r="F149" s="304" t="str">
        <f>IF(Input02!BX141&lt;&gt;"",Input02!BX141,"")</f>
        <v/>
      </c>
      <c r="G149" s="304" t="str">
        <f>IF(Input02!BY141&lt;&gt;"",Input02!BY141,"")</f>
        <v/>
      </c>
      <c r="H149" s="304" t="str">
        <f>IF(Input02!BZ141&lt;&gt;"",Input02!BZ141,"")</f>
        <v/>
      </c>
      <c r="I149" s="304" t="str">
        <f>IF(Input02!CA141&lt;&gt;"",Input02!CA141,"")</f>
        <v/>
      </c>
      <c r="J149" s="304" t="str">
        <f>IF(Input02!CB141&lt;&gt;"",Input02!CB141,"")</f>
        <v/>
      </c>
      <c r="K149" s="304" t="str">
        <f>IF(Input02!CC141&lt;&gt;"",Input02!CC141,"")</f>
        <v/>
      </c>
      <c r="L149" s="304" t="str">
        <f>IF(Input02!CD141&lt;&gt;"",Input02!CD141,"")</f>
        <v/>
      </c>
      <c r="M149" s="304" t="str">
        <f>IF(Input02!CE141&lt;&gt;"",Input02!CE141,"")</f>
        <v/>
      </c>
    </row>
    <row r="150" spans="1:13" hidden="1" x14ac:dyDescent="0.35">
      <c r="A150" s="299">
        <f>IF(Input02!A142&lt;&gt;"",Input02!A142,"")</f>
        <v>137</v>
      </c>
      <c r="B150" s="30" t="str">
        <f>IF(Input02!B142&lt;&gt;"",Input02!B142,"")</f>
        <v/>
      </c>
      <c r="C150" s="299" t="str">
        <f>IF(Input02!C142&lt;&gt;"",Input02!C142,"")</f>
        <v/>
      </c>
      <c r="D150" s="302" t="str">
        <f>IF(Input02!BV142&lt;&gt;"",Input02!BV142,"")</f>
        <v/>
      </c>
      <c r="E150" s="302" t="str">
        <f>IF(Input02!BW142&lt;&gt;"",Input02!BW142,"")</f>
        <v/>
      </c>
      <c r="F150" s="302" t="str">
        <f>IF(Input02!BX142&lt;&gt;"",Input02!BX142,"")</f>
        <v/>
      </c>
      <c r="G150" s="302" t="str">
        <f>IF(Input02!BY142&lt;&gt;"",Input02!BY142,"")</f>
        <v/>
      </c>
      <c r="H150" s="302" t="str">
        <f>IF(Input02!BZ142&lt;&gt;"",Input02!BZ142,"")</f>
        <v/>
      </c>
      <c r="I150" s="302" t="str">
        <f>IF(Input02!CA142&lt;&gt;"",Input02!CA142,"")</f>
        <v/>
      </c>
      <c r="J150" s="302" t="str">
        <f>IF(Input02!CB142&lt;&gt;"",Input02!CB142,"")</f>
        <v/>
      </c>
      <c r="K150" s="302" t="str">
        <f>IF(Input02!CC142&lt;&gt;"",Input02!CC142,"")</f>
        <v/>
      </c>
      <c r="L150" s="302" t="str">
        <f>IF(Input02!CD142&lt;&gt;"",Input02!CD142,"")</f>
        <v/>
      </c>
      <c r="M150" s="302" t="str">
        <f>IF(Input02!CE142&lt;&gt;"",Input02!CE142,"")</f>
        <v/>
      </c>
    </row>
    <row r="151" spans="1:13" hidden="1" x14ac:dyDescent="0.35">
      <c r="A151" s="300">
        <f>IF(Input02!A143&lt;&gt;"",Input02!A143,"")</f>
        <v>138</v>
      </c>
      <c r="B151" s="292" t="str">
        <f>IF(Input02!B143&lt;&gt;"",Input02!B143,"")</f>
        <v/>
      </c>
      <c r="C151" s="300" t="str">
        <f>IF(Input02!C143&lt;&gt;"",Input02!C143,"")</f>
        <v/>
      </c>
      <c r="D151" s="304" t="str">
        <f>IF(Input02!BV143&lt;&gt;"",Input02!BV143,"")</f>
        <v/>
      </c>
      <c r="E151" s="304" t="str">
        <f>IF(Input02!BW143&lt;&gt;"",Input02!BW143,"")</f>
        <v/>
      </c>
      <c r="F151" s="304" t="str">
        <f>IF(Input02!BX143&lt;&gt;"",Input02!BX143,"")</f>
        <v/>
      </c>
      <c r="G151" s="304" t="str">
        <f>IF(Input02!BY143&lt;&gt;"",Input02!BY143,"")</f>
        <v/>
      </c>
      <c r="H151" s="304" t="str">
        <f>IF(Input02!BZ143&lt;&gt;"",Input02!BZ143,"")</f>
        <v/>
      </c>
      <c r="I151" s="304" t="str">
        <f>IF(Input02!CA143&lt;&gt;"",Input02!CA143,"")</f>
        <v/>
      </c>
      <c r="J151" s="304" t="str">
        <f>IF(Input02!CB143&lt;&gt;"",Input02!CB143,"")</f>
        <v/>
      </c>
      <c r="K151" s="304" t="str">
        <f>IF(Input02!CC143&lt;&gt;"",Input02!CC143,"")</f>
        <v/>
      </c>
      <c r="L151" s="304" t="str">
        <f>IF(Input02!CD143&lt;&gt;"",Input02!CD143,"")</f>
        <v/>
      </c>
      <c r="M151" s="304" t="str">
        <f>IF(Input02!CE143&lt;&gt;"",Input02!CE143,"")</f>
        <v/>
      </c>
    </row>
    <row r="152" spans="1:13" hidden="1" x14ac:dyDescent="0.35">
      <c r="A152" s="299">
        <f>IF(Input02!A144&lt;&gt;"",Input02!A144,"")</f>
        <v>139</v>
      </c>
      <c r="B152" s="30" t="str">
        <f>IF(Input02!B144&lt;&gt;"",Input02!B144,"")</f>
        <v/>
      </c>
      <c r="C152" s="299" t="str">
        <f>IF(Input02!C144&lt;&gt;"",Input02!C144,"")</f>
        <v/>
      </c>
      <c r="D152" s="302" t="str">
        <f>IF(Input02!BV144&lt;&gt;"",Input02!BV144,"")</f>
        <v/>
      </c>
      <c r="E152" s="302" t="str">
        <f>IF(Input02!BW144&lt;&gt;"",Input02!BW144,"")</f>
        <v/>
      </c>
      <c r="F152" s="302" t="str">
        <f>IF(Input02!BX144&lt;&gt;"",Input02!BX144,"")</f>
        <v/>
      </c>
      <c r="G152" s="302" t="str">
        <f>IF(Input02!BY144&lt;&gt;"",Input02!BY144,"")</f>
        <v/>
      </c>
      <c r="H152" s="302" t="str">
        <f>IF(Input02!BZ144&lt;&gt;"",Input02!BZ144,"")</f>
        <v/>
      </c>
      <c r="I152" s="302" t="str">
        <f>IF(Input02!CA144&lt;&gt;"",Input02!CA144,"")</f>
        <v/>
      </c>
      <c r="J152" s="302" t="str">
        <f>IF(Input02!CB144&lt;&gt;"",Input02!CB144,"")</f>
        <v/>
      </c>
      <c r="K152" s="302" t="str">
        <f>IF(Input02!CC144&lt;&gt;"",Input02!CC144,"")</f>
        <v/>
      </c>
      <c r="L152" s="302" t="str">
        <f>IF(Input02!CD144&lt;&gt;"",Input02!CD144,"")</f>
        <v/>
      </c>
      <c r="M152" s="302" t="str">
        <f>IF(Input02!CE144&lt;&gt;"",Input02!CE144,"")</f>
        <v/>
      </c>
    </row>
    <row r="153" spans="1:13" hidden="1" x14ac:dyDescent="0.35">
      <c r="A153" s="300">
        <f>IF(Input02!A145&lt;&gt;"",Input02!A145,"")</f>
        <v>140</v>
      </c>
      <c r="B153" s="292" t="str">
        <f>IF(Input02!B145&lt;&gt;"",Input02!B145,"")</f>
        <v/>
      </c>
      <c r="C153" s="300" t="str">
        <f>IF(Input02!C145&lt;&gt;"",Input02!C145,"")</f>
        <v/>
      </c>
      <c r="D153" s="304" t="str">
        <f>IF(Input02!BV145&lt;&gt;"",Input02!BV145,"")</f>
        <v/>
      </c>
      <c r="E153" s="304" t="str">
        <f>IF(Input02!BW145&lt;&gt;"",Input02!BW145,"")</f>
        <v/>
      </c>
      <c r="F153" s="304" t="str">
        <f>IF(Input02!BX145&lt;&gt;"",Input02!BX145,"")</f>
        <v/>
      </c>
      <c r="G153" s="304" t="str">
        <f>IF(Input02!BY145&lt;&gt;"",Input02!BY145,"")</f>
        <v/>
      </c>
      <c r="H153" s="304" t="str">
        <f>IF(Input02!BZ145&lt;&gt;"",Input02!BZ145,"")</f>
        <v/>
      </c>
      <c r="I153" s="304" t="str">
        <f>IF(Input02!CA145&lt;&gt;"",Input02!CA145,"")</f>
        <v/>
      </c>
      <c r="J153" s="304" t="str">
        <f>IF(Input02!CB145&lt;&gt;"",Input02!CB145,"")</f>
        <v/>
      </c>
      <c r="K153" s="304" t="str">
        <f>IF(Input02!CC145&lt;&gt;"",Input02!CC145,"")</f>
        <v/>
      </c>
      <c r="L153" s="304" t="str">
        <f>IF(Input02!CD145&lt;&gt;"",Input02!CD145,"")</f>
        <v/>
      </c>
      <c r="M153" s="304" t="str">
        <f>IF(Input02!CE145&lt;&gt;"",Input02!CE145,"")</f>
        <v/>
      </c>
    </row>
    <row r="154" spans="1:13" hidden="1" x14ac:dyDescent="0.35">
      <c r="A154" s="299">
        <f>IF(Input02!A146&lt;&gt;"",Input02!A146,"")</f>
        <v>141</v>
      </c>
      <c r="B154" s="30" t="str">
        <f>IF(Input02!B146&lt;&gt;"",Input02!B146,"")</f>
        <v/>
      </c>
      <c r="C154" s="299" t="str">
        <f>IF(Input02!C146&lt;&gt;"",Input02!C146,"")</f>
        <v/>
      </c>
      <c r="D154" s="302" t="str">
        <f>IF(Input02!BV146&lt;&gt;"",Input02!BV146,"")</f>
        <v/>
      </c>
      <c r="E154" s="302" t="str">
        <f>IF(Input02!BW146&lt;&gt;"",Input02!BW146,"")</f>
        <v/>
      </c>
      <c r="F154" s="302" t="str">
        <f>IF(Input02!BX146&lt;&gt;"",Input02!BX146,"")</f>
        <v/>
      </c>
      <c r="G154" s="302" t="str">
        <f>IF(Input02!BY146&lt;&gt;"",Input02!BY146,"")</f>
        <v/>
      </c>
      <c r="H154" s="302" t="str">
        <f>IF(Input02!BZ146&lt;&gt;"",Input02!BZ146,"")</f>
        <v/>
      </c>
      <c r="I154" s="302" t="str">
        <f>IF(Input02!CA146&lt;&gt;"",Input02!CA146,"")</f>
        <v/>
      </c>
      <c r="J154" s="302" t="str">
        <f>IF(Input02!CB146&lt;&gt;"",Input02!CB146,"")</f>
        <v/>
      </c>
      <c r="K154" s="302" t="str">
        <f>IF(Input02!CC146&lt;&gt;"",Input02!CC146,"")</f>
        <v/>
      </c>
      <c r="L154" s="302" t="str">
        <f>IF(Input02!CD146&lt;&gt;"",Input02!CD146,"")</f>
        <v/>
      </c>
      <c r="M154" s="302" t="str">
        <f>IF(Input02!CE146&lt;&gt;"",Input02!CE146,"")</f>
        <v/>
      </c>
    </row>
    <row r="155" spans="1:13" hidden="1" x14ac:dyDescent="0.35">
      <c r="A155" s="300">
        <f>IF(Input02!A147&lt;&gt;"",Input02!A147,"")</f>
        <v>142</v>
      </c>
      <c r="B155" s="292" t="str">
        <f>IF(Input02!B147&lt;&gt;"",Input02!B147,"")</f>
        <v/>
      </c>
      <c r="C155" s="300" t="str">
        <f>IF(Input02!C147&lt;&gt;"",Input02!C147,"")</f>
        <v/>
      </c>
      <c r="D155" s="304" t="str">
        <f>IF(Input02!BV147&lt;&gt;"",Input02!BV147,"")</f>
        <v/>
      </c>
      <c r="E155" s="304" t="str">
        <f>IF(Input02!BW147&lt;&gt;"",Input02!BW147,"")</f>
        <v/>
      </c>
      <c r="F155" s="304" t="str">
        <f>IF(Input02!BX147&lt;&gt;"",Input02!BX147,"")</f>
        <v/>
      </c>
      <c r="G155" s="304" t="str">
        <f>IF(Input02!BY147&lt;&gt;"",Input02!BY147,"")</f>
        <v/>
      </c>
      <c r="H155" s="304" t="str">
        <f>IF(Input02!BZ147&lt;&gt;"",Input02!BZ147,"")</f>
        <v/>
      </c>
      <c r="I155" s="304" t="str">
        <f>IF(Input02!CA147&lt;&gt;"",Input02!CA147,"")</f>
        <v/>
      </c>
      <c r="J155" s="304" t="str">
        <f>IF(Input02!CB147&lt;&gt;"",Input02!CB147,"")</f>
        <v/>
      </c>
      <c r="K155" s="304" t="str">
        <f>IF(Input02!CC147&lt;&gt;"",Input02!CC147,"")</f>
        <v/>
      </c>
      <c r="L155" s="304" t="str">
        <f>IF(Input02!CD147&lt;&gt;"",Input02!CD147,"")</f>
        <v/>
      </c>
      <c r="M155" s="304" t="str">
        <f>IF(Input02!CE147&lt;&gt;"",Input02!CE147,"")</f>
        <v/>
      </c>
    </row>
    <row r="156" spans="1:13" hidden="1" x14ac:dyDescent="0.35">
      <c r="A156" s="299">
        <f>IF(Input02!A148&lt;&gt;"",Input02!A148,"")</f>
        <v>143</v>
      </c>
      <c r="B156" s="30" t="str">
        <f>IF(Input02!B148&lt;&gt;"",Input02!B148,"")</f>
        <v/>
      </c>
      <c r="C156" s="299" t="str">
        <f>IF(Input02!C148&lt;&gt;"",Input02!C148,"")</f>
        <v/>
      </c>
      <c r="D156" s="302" t="str">
        <f>IF(Input02!BV148&lt;&gt;"",Input02!BV148,"")</f>
        <v/>
      </c>
      <c r="E156" s="302" t="str">
        <f>IF(Input02!BW148&lt;&gt;"",Input02!BW148,"")</f>
        <v/>
      </c>
      <c r="F156" s="302" t="str">
        <f>IF(Input02!BX148&lt;&gt;"",Input02!BX148,"")</f>
        <v/>
      </c>
      <c r="G156" s="302" t="str">
        <f>IF(Input02!BY148&lt;&gt;"",Input02!BY148,"")</f>
        <v/>
      </c>
      <c r="H156" s="302" t="str">
        <f>IF(Input02!BZ148&lt;&gt;"",Input02!BZ148,"")</f>
        <v/>
      </c>
      <c r="I156" s="302" t="str">
        <f>IF(Input02!CA148&lt;&gt;"",Input02!CA148,"")</f>
        <v/>
      </c>
      <c r="J156" s="302" t="str">
        <f>IF(Input02!CB148&lt;&gt;"",Input02!CB148,"")</f>
        <v/>
      </c>
      <c r="K156" s="302" t="str">
        <f>IF(Input02!CC148&lt;&gt;"",Input02!CC148,"")</f>
        <v/>
      </c>
      <c r="L156" s="302" t="str">
        <f>IF(Input02!CD148&lt;&gt;"",Input02!CD148,"")</f>
        <v/>
      </c>
      <c r="M156" s="302" t="str">
        <f>IF(Input02!CE148&lt;&gt;"",Input02!CE148,"")</f>
        <v/>
      </c>
    </row>
    <row r="157" spans="1:13" hidden="1" x14ac:dyDescent="0.35">
      <c r="A157" s="300">
        <f>IF(Input02!A149&lt;&gt;"",Input02!A149,"")</f>
        <v>144</v>
      </c>
      <c r="B157" s="292" t="str">
        <f>IF(Input02!B149&lt;&gt;"",Input02!B149,"")</f>
        <v/>
      </c>
      <c r="C157" s="300" t="str">
        <f>IF(Input02!C149&lt;&gt;"",Input02!C149,"")</f>
        <v/>
      </c>
      <c r="D157" s="304" t="str">
        <f>IF(Input02!BV149&lt;&gt;"",Input02!BV149,"")</f>
        <v/>
      </c>
      <c r="E157" s="304" t="str">
        <f>IF(Input02!BW149&lt;&gt;"",Input02!BW149,"")</f>
        <v/>
      </c>
      <c r="F157" s="304" t="str">
        <f>IF(Input02!BX149&lt;&gt;"",Input02!BX149,"")</f>
        <v/>
      </c>
      <c r="G157" s="304" t="str">
        <f>IF(Input02!BY149&lt;&gt;"",Input02!BY149,"")</f>
        <v/>
      </c>
      <c r="H157" s="304" t="str">
        <f>IF(Input02!BZ149&lt;&gt;"",Input02!BZ149,"")</f>
        <v/>
      </c>
      <c r="I157" s="304" t="str">
        <f>IF(Input02!CA149&lt;&gt;"",Input02!CA149,"")</f>
        <v/>
      </c>
      <c r="J157" s="304" t="str">
        <f>IF(Input02!CB149&lt;&gt;"",Input02!CB149,"")</f>
        <v/>
      </c>
      <c r="K157" s="304" t="str">
        <f>IF(Input02!CC149&lt;&gt;"",Input02!CC149,"")</f>
        <v/>
      </c>
      <c r="L157" s="304" t="str">
        <f>IF(Input02!CD149&lt;&gt;"",Input02!CD149,"")</f>
        <v/>
      </c>
      <c r="M157" s="304" t="str">
        <f>IF(Input02!CE149&lt;&gt;"",Input02!CE149,"")</f>
        <v/>
      </c>
    </row>
    <row r="158" spans="1:13" hidden="1" x14ac:dyDescent="0.35">
      <c r="A158" s="299">
        <f>IF(Input02!A150&lt;&gt;"",Input02!A150,"")</f>
        <v>145</v>
      </c>
      <c r="B158" s="30" t="str">
        <f>IF(Input02!B150&lt;&gt;"",Input02!B150,"")</f>
        <v/>
      </c>
      <c r="C158" s="299" t="str">
        <f>IF(Input02!C150&lt;&gt;"",Input02!C150,"")</f>
        <v/>
      </c>
      <c r="D158" s="302" t="str">
        <f>IF(Input02!BV150&lt;&gt;"",Input02!BV150,"")</f>
        <v/>
      </c>
      <c r="E158" s="302" t="str">
        <f>IF(Input02!BW150&lt;&gt;"",Input02!BW150,"")</f>
        <v/>
      </c>
      <c r="F158" s="302" t="str">
        <f>IF(Input02!BX150&lt;&gt;"",Input02!BX150,"")</f>
        <v/>
      </c>
      <c r="G158" s="302" t="str">
        <f>IF(Input02!BY150&lt;&gt;"",Input02!BY150,"")</f>
        <v/>
      </c>
      <c r="H158" s="302" t="str">
        <f>IF(Input02!BZ150&lt;&gt;"",Input02!BZ150,"")</f>
        <v/>
      </c>
      <c r="I158" s="302" t="str">
        <f>IF(Input02!CA150&lt;&gt;"",Input02!CA150,"")</f>
        <v/>
      </c>
      <c r="J158" s="302" t="str">
        <f>IF(Input02!CB150&lt;&gt;"",Input02!CB150,"")</f>
        <v/>
      </c>
      <c r="K158" s="302" t="str">
        <f>IF(Input02!CC150&lt;&gt;"",Input02!CC150,"")</f>
        <v/>
      </c>
      <c r="L158" s="302" t="str">
        <f>IF(Input02!CD150&lt;&gt;"",Input02!CD150,"")</f>
        <v/>
      </c>
      <c r="M158" s="302" t="str">
        <f>IF(Input02!CE150&lt;&gt;"",Input02!CE150,"")</f>
        <v/>
      </c>
    </row>
    <row r="159" spans="1:13" hidden="1" x14ac:dyDescent="0.35">
      <c r="A159" s="300">
        <f>IF(Input02!A151&lt;&gt;"",Input02!A151,"")</f>
        <v>146</v>
      </c>
      <c r="B159" s="292" t="str">
        <f>IF(Input02!B151&lt;&gt;"",Input02!B151,"")</f>
        <v/>
      </c>
      <c r="C159" s="300" t="str">
        <f>IF(Input02!C151&lt;&gt;"",Input02!C151,"")</f>
        <v/>
      </c>
      <c r="D159" s="304" t="str">
        <f>IF(Input02!BV151&lt;&gt;"",Input02!BV151,"")</f>
        <v/>
      </c>
      <c r="E159" s="304" t="str">
        <f>IF(Input02!BW151&lt;&gt;"",Input02!BW151,"")</f>
        <v/>
      </c>
      <c r="F159" s="304" t="str">
        <f>IF(Input02!BX151&lt;&gt;"",Input02!BX151,"")</f>
        <v/>
      </c>
      <c r="G159" s="304" t="str">
        <f>IF(Input02!BY151&lt;&gt;"",Input02!BY151,"")</f>
        <v/>
      </c>
      <c r="H159" s="304" t="str">
        <f>IF(Input02!BZ151&lt;&gt;"",Input02!BZ151,"")</f>
        <v/>
      </c>
      <c r="I159" s="304" t="str">
        <f>IF(Input02!CA151&lt;&gt;"",Input02!CA151,"")</f>
        <v/>
      </c>
      <c r="J159" s="304" t="str">
        <f>IF(Input02!CB151&lt;&gt;"",Input02!CB151,"")</f>
        <v/>
      </c>
      <c r="K159" s="304" t="str">
        <f>IF(Input02!CC151&lt;&gt;"",Input02!CC151,"")</f>
        <v/>
      </c>
      <c r="L159" s="304" t="str">
        <f>IF(Input02!CD151&lt;&gt;"",Input02!CD151,"")</f>
        <v/>
      </c>
      <c r="M159" s="304" t="str">
        <f>IF(Input02!CE151&lt;&gt;"",Input02!CE151,"")</f>
        <v/>
      </c>
    </row>
    <row r="160" spans="1:13" hidden="1" x14ac:dyDescent="0.35">
      <c r="A160" s="299">
        <f>IF(Input02!A152&lt;&gt;"",Input02!A152,"")</f>
        <v>147</v>
      </c>
      <c r="B160" s="30" t="str">
        <f>IF(Input02!B152&lt;&gt;"",Input02!B152,"")</f>
        <v/>
      </c>
      <c r="C160" s="299" t="str">
        <f>IF(Input02!C152&lt;&gt;"",Input02!C152,"")</f>
        <v/>
      </c>
      <c r="D160" s="302" t="str">
        <f>IF(Input02!BV152&lt;&gt;"",Input02!BV152,"")</f>
        <v/>
      </c>
      <c r="E160" s="302" t="str">
        <f>IF(Input02!BW152&lt;&gt;"",Input02!BW152,"")</f>
        <v/>
      </c>
      <c r="F160" s="302" t="str">
        <f>IF(Input02!BX152&lt;&gt;"",Input02!BX152,"")</f>
        <v/>
      </c>
      <c r="G160" s="302" t="str">
        <f>IF(Input02!BY152&lt;&gt;"",Input02!BY152,"")</f>
        <v/>
      </c>
      <c r="H160" s="302" t="str">
        <f>IF(Input02!BZ152&lt;&gt;"",Input02!BZ152,"")</f>
        <v/>
      </c>
      <c r="I160" s="302" t="str">
        <f>IF(Input02!CA152&lt;&gt;"",Input02!CA152,"")</f>
        <v/>
      </c>
      <c r="J160" s="302" t="str">
        <f>IF(Input02!CB152&lt;&gt;"",Input02!CB152,"")</f>
        <v/>
      </c>
      <c r="K160" s="302" t="str">
        <f>IF(Input02!CC152&lt;&gt;"",Input02!CC152,"")</f>
        <v/>
      </c>
      <c r="L160" s="302" t="str">
        <f>IF(Input02!CD152&lt;&gt;"",Input02!CD152,"")</f>
        <v/>
      </c>
      <c r="M160" s="302" t="str">
        <f>IF(Input02!CE152&lt;&gt;"",Input02!CE152,"")</f>
        <v/>
      </c>
    </row>
    <row r="161" spans="1:13" hidden="1" x14ac:dyDescent="0.35">
      <c r="A161" s="300">
        <f>IF(Input02!A153&lt;&gt;"",Input02!A153,"")</f>
        <v>148</v>
      </c>
      <c r="B161" s="292" t="str">
        <f>IF(Input02!B153&lt;&gt;"",Input02!B153,"")</f>
        <v/>
      </c>
      <c r="C161" s="300" t="str">
        <f>IF(Input02!C153&lt;&gt;"",Input02!C153,"")</f>
        <v/>
      </c>
      <c r="D161" s="304" t="str">
        <f>IF(Input02!BV153&lt;&gt;"",Input02!BV153,"")</f>
        <v/>
      </c>
      <c r="E161" s="304" t="str">
        <f>IF(Input02!BW153&lt;&gt;"",Input02!BW153,"")</f>
        <v/>
      </c>
      <c r="F161" s="304" t="str">
        <f>IF(Input02!BX153&lt;&gt;"",Input02!BX153,"")</f>
        <v/>
      </c>
      <c r="G161" s="304" t="str">
        <f>IF(Input02!BY153&lt;&gt;"",Input02!BY153,"")</f>
        <v/>
      </c>
      <c r="H161" s="304" t="str">
        <f>IF(Input02!BZ153&lt;&gt;"",Input02!BZ153,"")</f>
        <v/>
      </c>
      <c r="I161" s="304" t="str">
        <f>IF(Input02!CA153&lt;&gt;"",Input02!CA153,"")</f>
        <v/>
      </c>
      <c r="J161" s="304" t="str">
        <f>IF(Input02!CB153&lt;&gt;"",Input02!CB153,"")</f>
        <v/>
      </c>
      <c r="K161" s="304" t="str">
        <f>IF(Input02!CC153&lt;&gt;"",Input02!CC153,"")</f>
        <v/>
      </c>
      <c r="L161" s="304" t="str">
        <f>IF(Input02!CD153&lt;&gt;"",Input02!CD153,"")</f>
        <v/>
      </c>
      <c r="M161" s="304" t="str">
        <f>IF(Input02!CE153&lt;&gt;"",Input02!CE153,"")</f>
        <v/>
      </c>
    </row>
    <row r="162" spans="1:13" hidden="1" x14ac:dyDescent="0.35">
      <c r="A162" s="299">
        <f>IF(Input02!A154&lt;&gt;"",Input02!A154,"")</f>
        <v>149</v>
      </c>
      <c r="B162" s="30" t="str">
        <f>IF(Input02!B154&lt;&gt;"",Input02!B154,"")</f>
        <v/>
      </c>
      <c r="C162" s="299" t="str">
        <f>IF(Input02!C154&lt;&gt;"",Input02!C154,"")</f>
        <v/>
      </c>
      <c r="D162" s="302" t="str">
        <f>IF(Input02!BV154&lt;&gt;"",Input02!BV154,"")</f>
        <v/>
      </c>
      <c r="E162" s="302" t="str">
        <f>IF(Input02!BW154&lt;&gt;"",Input02!BW154,"")</f>
        <v/>
      </c>
      <c r="F162" s="302" t="str">
        <f>IF(Input02!BX154&lt;&gt;"",Input02!BX154,"")</f>
        <v/>
      </c>
      <c r="G162" s="302" t="str">
        <f>IF(Input02!BY154&lt;&gt;"",Input02!BY154,"")</f>
        <v/>
      </c>
      <c r="H162" s="302" t="str">
        <f>IF(Input02!BZ154&lt;&gt;"",Input02!BZ154,"")</f>
        <v/>
      </c>
      <c r="I162" s="302" t="str">
        <f>IF(Input02!CA154&lt;&gt;"",Input02!CA154,"")</f>
        <v/>
      </c>
      <c r="J162" s="302" t="str">
        <f>IF(Input02!CB154&lt;&gt;"",Input02!CB154,"")</f>
        <v/>
      </c>
      <c r="K162" s="302" t="str">
        <f>IF(Input02!CC154&lt;&gt;"",Input02!CC154,"")</f>
        <v/>
      </c>
      <c r="L162" s="302" t="str">
        <f>IF(Input02!CD154&lt;&gt;"",Input02!CD154,"")</f>
        <v/>
      </c>
      <c r="M162" s="302" t="str">
        <f>IF(Input02!CE154&lt;&gt;"",Input02!CE154,"")</f>
        <v/>
      </c>
    </row>
    <row r="163" spans="1:13" hidden="1" x14ac:dyDescent="0.35">
      <c r="A163" s="300">
        <f>IF(Input02!A155&lt;&gt;"",Input02!A155,"")</f>
        <v>150</v>
      </c>
      <c r="B163" s="292" t="str">
        <f>IF(Input02!B155&lt;&gt;"",Input02!B155,"")</f>
        <v/>
      </c>
      <c r="C163" s="300" t="str">
        <f>IF(Input02!C155&lt;&gt;"",Input02!C155,"")</f>
        <v/>
      </c>
      <c r="D163" s="304" t="str">
        <f>IF(Input02!BV155&lt;&gt;"",Input02!BV155,"")</f>
        <v/>
      </c>
      <c r="E163" s="304" t="str">
        <f>IF(Input02!BW155&lt;&gt;"",Input02!BW155,"")</f>
        <v/>
      </c>
      <c r="F163" s="304" t="str">
        <f>IF(Input02!BX155&lt;&gt;"",Input02!BX155,"")</f>
        <v/>
      </c>
      <c r="G163" s="304" t="str">
        <f>IF(Input02!BY155&lt;&gt;"",Input02!BY155,"")</f>
        <v/>
      </c>
      <c r="H163" s="304" t="str">
        <f>IF(Input02!BZ155&lt;&gt;"",Input02!BZ155,"")</f>
        <v/>
      </c>
      <c r="I163" s="304" t="str">
        <f>IF(Input02!CA155&lt;&gt;"",Input02!CA155,"")</f>
        <v/>
      </c>
      <c r="J163" s="304" t="str">
        <f>IF(Input02!CB155&lt;&gt;"",Input02!CB155,"")</f>
        <v/>
      </c>
      <c r="K163" s="304" t="str">
        <f>IF(Input02!CC155&lt;&gt;"",Input02!CC155,"")</f>
        <v/>
      </c>
      <c r="L163" s="304" t="str">
        <f>IF(Input02!CD155&lt;&gt;"",Input02!CD155,"")</f>
        <v/>
      </c>
      <c r="M163" s="304" t="str">
        <f>IF(Input02!CE155&lt;&gt;"",Input02!CE155,"")</f>
        <v/>
      </c>
    </row>
    <row r="164" spans="1:13" hidden="1" x14ac:dyDescent="0.35">
      <c r="A164" s="299">
        <f>IF(Input02!A156&lt;&gt;"",Input02!A156,"")</f>
        <v>151</v>
      </c>
      <c r="B164" s="30" t="str">
        <f>IF(Input02!B156&lt;&gt;"",Input02!B156,"")</f>
        <v/>
      </c>
      <c r="C164" s="299" t="str">
        <f>IF(Input02!C156&lt;&gt;"",Input02!C156,"")</f>
        <v/>
      </c>
      <c r="D164" s="302" t="str">
        <f>IF(Input02!BV156&lt;&gt;"",Input02!BV156,"")</f>
        <v/>
      </c>
      <c r="E164" s="302" t="str">
        <f>IF(Input02!BW156&lt;&gt;"",Input02!BW156,"")</f>
        <v/>
      </c>
      <c r="F164" s="302" t="str">
        <f>IF(Input02!BX156&lt;&gt;"",Input02!BX156,"")</f>
        <v/>
      </c>
      <c r="G164" s="302" t="str">
        <f>IF(Input02!BY156&lt;&gt;"",Input02!BY156,"")</f>
        <v/>
      </c>
      <c r="H164" s="302" t="str">
        <f>IF(Input02!BZ156&lt;&gt;"",Input02!BZ156,"")</f>
        <v/>
      </c>
      <c r="I164" s="302" t="str">
        <f>IF(Input02!CA156&lt;&gt;"",Input02!CA156,"")</f>
        <v/>
      </c>
      <c r="J164" s="302" t="str">
        <f>IF(Input02!CB156&lt;&gt;"",Input02!CB156,"")</f>
        <v/>
      </c>
      <c r="K164" s="302" t="str">
        <f>IF(Input02!CC156&lt;&gt;"",Input02!CC156,"")</f>
        <v/>
      </c>
      <c r="L164" s="302" t="str">
        <f>IF(Input02!CD156&lt;&gt;"",Input02!CD156,"")</f>
        <v/>
      </c>
      <c r="M164" s="302" t="str">
        <f>IF(Input02!CE156&lt;&gt;"",Input02!CE156,"")</f>
        <v/>
      </c>
    </row>
    <row r="165" spans="1:13" hidden="1" x14ac:dyDescent="0.35">
      <c r="A165" s="300">
        <f>IF(Input02!A157&lt;&gt;"",Input02!A157,"")</f>
        <v>152</v>
      </c>
      <c r="B165" s="292" t="str">
        <f>IF(Input02!B157&lt;&gt;"",Input02!B157,"")</f>
        <v/>
      </c>
      <c r="C165" s="300" t="str">
        <f>IF(Input02!C157&lt;&gt;"",Input02!C157,"")</f>
        <v/>
      </c>
      <c r="D165" s="304" t="str">
        <f>IF(Input02!BV157&lt;&gt;"",Input02!BV157,"")</f>
        <v/>
      </c>
      <c r="E165" s="304" t="str">
        <f>IF(Input02!BW157&lt;&gt;"",Input02!BW157,"")</f>
        <v/>
      </c>
      <c r="F165" s="304" t="str">
        <f>IF(Input02!BX157&lt;&gt;"",Input02!BX157,"")</f>
        <v/>
      </c>
      <c r="G165" s="304" t="str">
        <f>IF(Input02!BY157&lt;&gt;"",Input02!BY157,"")</f>
        <v/>
      </c>
      <c r="H165" s="304" t="str">
        <f>IF(Input02!BZ157&lt;&gt;"",Input02!BZ157,"")</f>
        <v/>
      </c>
      <c r="I165" s="304" t="str">
        <f>IF(Input02!CA157&lt;&gt;"",Input02!CA157,"")</f>
        <v/>
      </c>
      <c r="J165" s="304" t="str">
        <f>IF(Input02!CB157&lt;&gt;"",Input02!CB157,"")</f>
        <v/>
      </c>
      <c r="K165" s="304" t="str">
        <f>IF(Input02!CC157&lt;&gt;"",Input02!CC157,"")</f>
        <v/>
      </c>
      <c r="L165" s="304" t="str">
        <f>IF(Input02!CD157&lt;&gt;"",Input02!CD157,"")</f>
        <v/>
      </c>
      <c r="M165" s="304" t="str">
        <f>IF(Input02!CE157&lt;&gt;"",Input02!CE157,"")</f>
        <v/>
      </c>
    </row>
    <row r="166" spans="1:13" hidden="1" x14ac:dyDescent="0.35">
      <c r="A166" s="299">
        <f>IF(Input02!A158&lt;&gt;"",Input02!A158,"")</f>
        <v>153</v>
      </c>
      <c r="B166" s="30" t="str">
        <f>IF(Input02!B158&lt;&gt;"",Input02!B158,"")</f>
        <v/>
      </c>
      <c r="C166" s="299" t="str">
        <f>IF(Input02!C158&lt;&gt;"",Input02!C158,"")</f>
        <v/>
      </c>
      <c r="D166" s="302" t="str">
        <f>IF(Input02!BV158&lt;&gt;"",Input02!BV158,"")</f>
        <v/>
      </c>
      <c r="E166" s="302" t="str">
        <f>IF(Input02!BW158&lt;&gt;"",Input02!BW158,"")</f>
        <v/>
      </c>
      <c r="F166" s="302" t="str">
        <f>IF(Input02!BX158&lt;&gt;"",Input02!BX158,"")</f>
        <v/>
      </c>
      <c r="G166" s="302" t="str">
        <f>IF(Input02!BY158&lt;&gt;"",Input02!BY158,"")</f>
        <v/>
      </c>
      <c r="H166" s="302" t="str">
        <f>IF(Input02!BZ158&lt;&gt;"",Input02!BZ158,"")</f>
        <v/>
      </c>
      <c r="I166" s="302" t="str">
        <f>IF(Input02!CA158&lt;&gt;"",Input02!CA158,"")</f>
        <v/>
      </c>
      <c r="J166" s="302" t="str">
        <f>IF(Input02!CB158&lt;&gt;"",Input02!CB158,"")</f>
        <v/>
      </c>
      <c r="K166" s="302" t="str">
        <f>IF(Input02!CC158&lt;&gt;"",Input02!CC158,"")</f>
        <v/>
      </c>
      <c r="L166" s="302" t="str">
        <f>IF(Input02!CD158&lt;&gt;"",Input02!CD158,"")</f>
        <v/>
      </c>
      <c r="M166" s="302" t="str">
        <f>IF(Input02!CE158&lt;&gt;"",Input02!CE158,"")</f>
        <v/>
      </c>
    </row>
    <row r="167" spans="1:13" hidden="1" x14ac:dyDescent="0.35">
      <c r="A167" s="300">
        <f>IF(Input02!A159&lt;&gt;"",Input02!A159,"")</f>
        <v>154</v>
      </c>
      <c r="B167" s="292" t="str">
        <f>IF(Input02!B159&lt;&gt;"",Input02!B159,"")</f>
        <v/>
      </c>
      <c r="C167" s="300" t="str">
        <f>IF(Input02!C159&lt;&gt;"",Input02!C159,"")</f>
        <v/>
      </c>
      <c r="D167" s="304" t="str">
        <f>IF(Input02!BV159&lt;&gt;"",Input02!BV159,"")</f>
        <v/>
      </c>
      <c r="E167" s="304" t="str">
        <f>IF(Input02!BW159&lt;&gt;"",Input02!BW159,"")</f>
        <v/>
      </c>
      <c r="F167" s="304" t="str">
        <f>IF(Input02!BX159&lt;&gt;"",Input02!BX159,"")</f>
        <v/>
      </c>
      <c r="G167" s="304" t="str">
        <f>IF(Input02!BY159&lt;&gt;"",Input02!BY159,"")</f>
        <v/>
      </c>
      <c r="H167" s="304" t="str">
        <f>IF(Input02!BZ159&lt;&gt;"",Input02!BZ159,"")</f>
        <v/>
      </c>
      <c r="I167" s="304" t="str">
        <f>IF(Input02!CA159&lt;&gt;"",Input02!CA159,"")</f>
        <v/>
      </c>
      <c r="J167" s="304" t="str">
        <f>IF(Input02!CB159&lt;&gt;"",Input02!CB159,"")</f>
        <v/>
      </c>
      <c r="K167" s="304" t="str">
        <f>IF(Input02!CC159&lt;&gt;"",Input02!CC159,"")</f>
        <v/>
      </c>
      <c r="L167" s="304" t="str">
        <f>IF(Input02!CD159&lt;&gt;"",Input02!CD159,"")</f>
        <v/>
      </c>
      <c r="M167" s="304" t="str">
        <f>IF(Input02!CE159&lt;&gt;"",Input02!CE159,"")</f>
        <v/>
      </c>
    </row>
    <row r="168" spans="1:13" hidden="1" x14ac:dyDescent="0.35">
      <c r="A168" s="299">
        <f>IF(Input02!A160&lt;&gt;"",Input02!A160,"")</f>
        <v>155</v>
      </c>
      <c r="B168" s="30" t="str">
        <f>IF(Input02!B160&lt;&gt;"",Input02!B160,"")</f>
        <v/>
      </c>
      <c r="C168" s="299" t="str">
        <f>IF(Input02!C160&lt;&gt;"",Input02!C160,"")</f>
        <v/>
      </c>
      <c r="D168" s="302" t="str">
        <f>IF(Input02!BV160&lt;&gt;"",Input02!BV160,"")</f>
        <v/>
      </c>
      <c r="E168" s="302" t="str">
        <f>IF(Input02!BW160&lt;&gt;"",Input02!BW160,"")</f>
        <v/>
      </c>
      <c r="F168" s="302" t="str">
        <f>IF(Input02!BX160&lt;&gt;"",Input02!BX160,"")</f>
        <v/>
      </c>
      <c r="G168" s="302" t="str">
        <f>IF(Input02!BY160&lt;&gt;"",Input02!BY160,"")</f>
        <v/>
      </c>
      <c r="H168" s="302" t="str">
        <f>IF(Input02!BZ160&lt;&gt;"",Input02!BZ160,"")</f>
        <v/>
      </c>
      <c r="I168" s="302" t="str">
        <f>IF(Input02!CA160&lt;&gt;"",Input02!CA160,"")</f>
        <v/>
      </c>
      <c r="J168" s="302" t="str">
        <f>IF(Input02!CB160&lt;&gt;"",Input02!CB160,"")</f>
        <v/>
      </c>
      <c r="K168" s="302" t="str">
        <f>IF(Input02!CC160&lt;&gt;"",Input02!CC160,"")</f>
        <v/>
      </c>
      <c r="L168" s="302" t="str">
        <f>IF(Input02!CD160&lt;&gt;"",Input02!CD160,"")</f>
        <v/>
      </c>
      <c r="M168" s="302" t="str">
        <f>IF(Input02!CE160&lt;&gt;"",Input02!CE160,"")</f>
        <v/>
      </c>
    </row>
    <row r="169" spans="1:13" hidden="1" x14ac:dyDescent="0.35">
      <c r="A169" s="300">
        <f>IF(Input02!A161&lt;&gt;"",Input02!A161,"")</f>
        <v>156</v>
      </c>
      <c r="B169" s="292" t="str">
        <f>IF(Input02!B161&lt;&gt;"",Input02!B161,"")</f>
        <v/>
      </c>
      <c r="C169" s="300" t="str">
        <f>IF(Input02!C161&lt;&gt;"",Input02!C161,"")</f>
        <v/>
      </c>
      <c r="D169" s="304" t="str">
        <f>IF(Input02!BV161&lt;&gt;"",Input02!BV161,"")</f>
        <v/>
      </c>
      <c r="E169" s="304" t="str">
        <f>IF(Input02!BW161&lt;&gt;"",Input02!BW161,"")</f>
        <v/>
      </c>
      <c r="F169" s="304" t="str">
        <f>IF(Input02!BX161&lt;&gt;"",Input02!BX161,"")</f>
        <v/>
      </c>
      <c r="G169" s="304" t="str">
        <f>IF(Input02!BY161&lt;&gt;"",Input02!BY161,"")</f>
        <v/>
      </c>
      <c r="H169" s="304" t="str">
        <f>IF(Input02!BZ161&lt;&gt;"",Input02!BZ161,"")</f>
        <v/>
      </c>
      <c r="I169" s="304" t="str">
        <f>IF(Input02!CA161&lt;&gt;"",Input02!CA161,"")</f>
        <v/>
      </c>
      <c r="J169" s="304" t="str">
        <f>IF(Input02!CB161&lt;&gt;"",Input02!CB161,"")</f>
        <v/>
      </c>
      <c r="K169" s="304" t="str">
        <f>IF(Input02!CC161&lt;&gt;"",Input02!CC161,"")</f>
        <v/>
      </c>
      <c r="L169" s="304" t="str">
        <f>IF(Input02!CD161&lt;&gt;"",Input02!CD161,"")</f>
        <v/>
      </c>
      <c r="M169" s="304" t="str">
        <f>IF(Input02!CE161&lt;&gt;"",Input02!CE161,"")</f>
        <v/>
      </c>
    </row>
    <row r="170" spans="1:13" hidden="1" x14ac:dyDescent="0.35">
      <c r="A170" s="299">
        <f>IF(Input02!A162&lt;&gt;"",Input02!A162,"")</f>
        <v>157</v>
      </c>
      <c r="B170" s="30" t="str">
        <f>IF(Input02!B162&lt;&gt;"",Input02!B162,"")</f>
        <v/>
      </c>
      <c r="C170" s="299" t="str">
        <f>IF(Input02!C162&lt;&gt;"",Input02!C162,"")</f>
        <v/>
      </c>
      <c r="D170" s="302" t="str">
        <f>IF(Input02!BV162&lt;&gt;"",Input02!BV162,"")</f>
        <v/>
      </c>
      <c r="E170" s="302" t="str">
        <f>IF(Input02!BW162&lt;&gt;"",Input02!BW162,"")</f>
        <v/>
      </c>
      <c r="F170" s="302" t="str">
        <f>IF(Input02!BX162&lt;&gt;"",Input02!BX162,"")</f>
        <v/>
      </c>
      <c r="G170" s="302" t="str">
        <f>IF(Input02!BY162&lt;&gt;"",Input02!BY162,"")</f>
        <v/>
      </c>
      <c r="H170" s="302" t="str">
        <f>IF(Input02!BZ162&lt;&gt;"",Input02!BZ162,"")</f>
        <v/>
      </c>
      <c r="I170" s="302" t="str">
        <f>IF(Input02!CA162&lt;&gt;"",Input02!CA162,"")</f>
        <v/>
      </c>
      <c r="J170" s="302" t="str">
        <f>IF(Input02!CB162&lt;&gt;"",Input02!CB162,"")</f>
        <v/>
      </c>
      <c r="K170" s="302" t="str">
        <f>IF(Input02!CC162&lt;&gt;"",Input02!CC162,"")</f>
        <v/>
      </c>
      <c r="L170" s="302" t="str">
        <f>IF(Input02!CD162&lt;&gt;"",Input02!CD162,"")</f>
        <v/>
      </c>
      <c r="M170" s="302" t="str">
        <f>IF(Input02!CE162&lt;&gt;"",Input02!CE162,"")</f>
        <v/>
      </c>
    </row>
    <row r="171" spans="1:13" hidden="1" x14ac:dyDescent="0.35">
      <c r="A171" s="300">
        <f>IF(Input02!A163&lt;&gt;"",Input02!A163,"")</f>
        <v>158</v>
      </c>
      <c r="B171" s="292" t="str">
        <f>IF(Input02!B163&lt;&gt;"",Input02!B163,"")</f>
        <v/>
      </c>
      <c r="C171" s="300" t="str">
        <f>IF(Input02!C163&lt;&gt;"",Input02!C163,"")</f>
        <v/>
      </c>
      <c r="D171" s="304" t="str">
        <f>IF(Input02!BV163&lt;&gt;"",Input02!BV163,"")</f>
        <v/>
      </c>
      <c r="E171" s="304" t="str">
        <f>IF(Input02!BW163&lt;&gt;"",Input02!BW163,"")</f>
        <v/>
      </c>
      <c r="F171" s="304" t="str">
        <f>IF(Input02!BX163&lt;&gt;"",Input02!BX163,"")</f>
        <v/>
      </c>
      <c r="G171" s="304" t="str">
        <f>IF(Input02!BY163&lt;&gt;"",Input02!BY163,"")</f>
        <v/>
      </c>
      <c r="H171" s="304" t="str">
        <f>IF(Input02!BZ163&lt;&gt;"",Input02!BZ163,"")</f>
        <v/>
      </c>
      <c r="I171" s="304" t="str">
        <f>IF(Input02!CA163&lt;&gt;"",Input02!CA163,"")</f>
        <v/>
      </c>
      <c r="J171" s="304" t="str">
        <f>IF(Input02!CB163&lt;&gt;"",Input02!CB163,"")</f>
        <v/>
      </c>
      <c r="K171" s="304" t="str">
        <f>IF(Input02!CC163&lt;&gt;"",Input02!CC163,"")</f>
        <v/>
      </c>
      <c r="L171" s="304" t="str">
        <f>IF(Input02!CD163&lt;&gt;"",Input02!CD163,"")</f>
        <v/>
      </c>
      <c r="M171" s="304" t="str">
        <f>IF(Input02!CE163&lt;&gt;"",Input02!CE163,"")</f>
        <v/>
      </c>
    </row>
    <row r="172" spans="1:13" hidden="1" x14ac:dyDescent="0.35">
      <c r="A172" s="299">
        <f>IF(Input02!A164&lt;&gt;"",Input02!A164,"")</f>
        <v>159</v>
      </c>
      <c r="B172" s="30" t="str">
        <f>IF(Input02!B164&lt;&gt;"",Input02!B164,"")</f>
        <v/>
      </c>
      <c r="C172" s="299" t="str">
        <f>IF(Input02!C164&lt;&gt;"",Input02!C164,"")</f>
        <v/>
      </c>
      <c r="D172" s="302" t="str">
        <f>IF(Input02!BV164&lt;&gt;"",Input02!BV164,"")</f>
        <v/>
      </c>
      <c r="E172" s="302" t="str">
        <f>IF(Input02!BW164&lt;&gt;"",Input02!BW164,"")</f>
        <v/>
      </c>
      <c r="F172" s="302" t="str">
        <f>IF(Input02!BX164&lt;&gt;"",Input02!BX164,"")</f>
        <v/>
      </c>
      <c r="G172" s="302" t="str">
        <f>IF(Input02!BY164&lt;&gt;"",Input02!BY164,"")</f>
        <v/>
      </c>
      <c r="H172" s="302" t="str">
        <f>IF(Input02!BZ164&lt;&gt;"",Input02!BZ164,"")</f>
        <v/>
      </c>
      <c r="I172" s="302" t="str">
        <f>IF(Input02!CA164&lt;&gt;"",Input02!CA164,"")</f>
        <v/>
      </c>
      <c r="J172" s="302" t="str">
        <f>IF(Input02!CB164&lt;&gt;"",Input02!CB164,"")</f>
        <v/>
      </c>
      <c r="K172" s="302" t="str">
        <f>IF(Input02!CC164&lt;&gt;"",Input02!CC164,"")</f>
        <v/>
      </c>
      <c r="L172" s="302" t="str">
        <f>IF(Input02!CD164&lt;&gt;"",Input02!CD164,"")</f>
        <v/>
      </c>
      <c r="M172" s="302" t="str">
        <f>IF(Input02!CE164&lt;&gt;"",Input02!CE164,"")</f>
        <v/>
      </c>
    </row>
    <row r="173" spans="1:13" hidden="1" x14ac:dyDescent="0.35">
      <c r="A173" s="300">
        <f>IF(Input02!A165&lt;&gt;"",Input02!A165,"")</f>
        <v>160</v>
      </c>
      <c r="B173" s="292" t="str">
        <f>IF(Input02!B165&lt;&gt;"",Input02!B165,"")</f>
        <v/>
      </c>
      <c r="C173" s="300" t="str">
        <f>IF(Input02!C165&lt;&gt;"",Input02!C165,"")</f>
        <v/>
      </c>
      <c r="D173" s="304" t="str">
        <f>IF(Input02!BV165&lt;&gt;"",Input02!BV165,"")</f>
        <v/>
      </c>
      <c r="E173" s="304" t="str">
        <f>IF(Input02!BW165&lt;&gt;"",Input02!BW165,"")</f>
        <v/>
      </c>
      <c r="F173" s="304" t="str">
        <f>IF(Input02!BX165&lt;&gt;"",Input02!BX165,"")</f>
        <v/>
      </c>
      <c r="G173" s="304" t="str">
        <f>IF(Input02!BY165&lt;&gt;"",Input02!BY165,"")</f>
        <v/>
      </c>
      <c r="H173" s="304" t="str">
        <f>IF(Input02!BZ165&lt;&gt;"",Input02!BZ165,"")</f>
        <v/>
      </c>
      <c r="I173" s="304" t="str">
        <f>IF(Input02!CA165&lt;&gt;"",Input02!CA165,"")</f>
        <v/>
      </c>
      <c r="J173" s="304" t="str">
        <f>IF(Input02!CB165&lt;&gt;"",Input02!CB165,"")</f>
        <v/>
      </c>
      <c r="K173" s="304" t="str">
        <f>IF(Input02!CC165&lt;&gt;"",Input02!CC165,"")</f>
        <v/>
      </c>
      <c r="L173" s="304" t="str">
        <f>IF(Input02!CD165&lt;&gt;"",Input02!CD165,"")</f>
        <v/>
      </c>
      <c r="M173" s="304" t="str">
        <f>IF(Input02!CE165&lt;&gt;"",Input02!CE165,"")</f>
        <v/>
      </c>
    </row>
    <row r="174" spans="1:13" hidden="1" x14ac:dyDescent="0.35">
      <c r="A174" s="299">
        <f>IF(Input02!A166&lt;&gt;"",Input02!A166,"")</f>
        <v>161</v>
      </c>
      <c r="B174" s="30" t="str">
        <f>IF(Input02!B166&lt;&gt;"",Input02!B166,"")</f>
        <v/>
      </c>
      <c r="C174" s="299" t="str">
        <f>IF(Input02!C166&lt;&gt;"",Input02!C166,"")</f>
        <v/>
      </c>
      <c r="D174" s="302" t="str">
        <f>IF(Input02!BV166&lt;&gt;"",Input02!BV166,"")</f>
        <v/>
      </c>
      <c r="E174" s="302" t="str">
        <f>IF(Input02!BW166&lt;&gt;"",Input02!BW166,"")</f>
        <v/>
      </c>
      <c r="F174" s="302" t="str">
        <f>IF(Input02!BX166&lt;&gt;"",Input02!BX166,"")</f>
        <v/>
      </c>
      <c r="G174" s="302" t="str">
        <f>IF(Input02!BY166&lt;&gt;"",Input02!BY166,"")</f>
        <v/>
      </c>
      <c r="H174" s="302" t="str">
        <f>IF(Input02!BZ166&lt;&gt;"",Input02!BZ166,"")</f>
        <v/>
      </c>
      <c r="I174" s="302" t="str">
        <f>IF(Input02!CA166&lt;&gt;"",Input02!CA166,"")</f>
        <v/>
      </c>
      <c r="J174" s="302" t="str">
        <f>IF(Input02!CB166&lt;&gt;"",Input02!CB166,"")</f>
        <v/>
      </c>
      <c r="K174" s="302" t="str">
        <f>IF(Input02!CC166&lt;&gt;"",Input02!CC166,"")</f>
        <v/>
      </c>
      <c r="L174" s="302" t="str">
        <f>IF(Input02!CD166&lt;&gt;"",Input02!CD166,"")</f>
        <v/>
      </c>
      <c r="M174" s="302" t="str">
        <f>IF(Input02!CE166&lt;&gt;"",Input02!CE166,"")</f>
        <v/>
      </c>
    </row>
    <row r="175" spans="1:13" hidden="1" x14ac:dyDescent="0.35">
      <c r="A175" s="300">
        <f>IF(Input02!A167&lt;&gt;"",Input02!A167,"")</f>
        <v>162</v>
      </c>
      <c r="B175" s="292" t="str">
        <f>IF(Input02!B167&lt;&gt;"",Input02!B167,"")</f>
        <v/>
      </c>
      <c r="C175" s="300" t="str">
        <f>IF(Input02!C167&lt;&gt;"",Input02!C167,"")</f>
        <v/>
      </c>
      <c r="D175" s="304" t="str">
        <f>IF(Input02!BV167&lt;&gt;"",Input02!BV167,"")</f>
        <v/>
      </c>
      <c r="E175" s="304" t="str">
        <f>IF(Input02!BW167&lt;&gt;"",Input02!BW167,"")</f>
        <v/>
      </c>
      <c r="F175" s="304" t="str">
        <f>IF(Input02!BX167&lt;&gt;"",Input02!BX167,"")</f>
        <v/>
      </c>
      <c r="G175" s="304" t="str">
        <f>IF(Input02!BY167&lt;&gt;"",Input02!BY167,"")</f>
        <v/>
      </c>
      <c r="H175" s="304" t="str">
        <f>IF(Input02!BZ167&lt;&gt;"",Input02!BZ167,"")</f>
        <v/>
      </c>
      <c r="I175" s="304" t="str">
        <f>IF(Input02!CA167&lt;&gt;"",Input02!CA167,"")</f>
        <v/>
      </c>
      <c r="J175" s="304" t="str">
        <f>IF(Input02!CB167&lt;&gt;"",Input02!CB167,"")</f>
        <v/>
      </c>
      <c r="K175" s="304" t="str">
        <f>IF(Input02!CC167&lt;&gt;"",Input02!CC167,"")</f>
        <v/>
      </c>
      <c r="L175" s="304" t="str">
        <f>IF(Input02!CD167&lt;&gt;"",Input02!CD167,"")</f>
        <v/>
      </c>
      <c r="M175" s="304" t="str">
        <f>IF(Input02!CE167&lt;&gt;"",Input02!CE167,"")</f>
        <v/>
      </c>
    </row>
    <row r="176" spans="1:13" hidden="1" x14ac:dyDescent="0.35">
      <c r="A176" s="299">
        <f>IF(Input02!A168&lt;&gt;"",Input02!A168,"")</f>
        <v>163</v>
      </c>
      <c r="B176" s="30" t="str">
        <f>IF(Input02!B168&lt;&gt;"",Input02!B168,"")</f>
        <v/>
      </c>
      <c r="C176" s="299" t="str">
        <f>IF(Input02!C168&lt;&gt;"",Input02!C168,"")</f>
        <v/>
      </c>
      <c r="D176" s="302" t="str">
        <f>IF(Input02!BV168&lt;&gt;"",Input02!BV168,"")</f>
        <v/>
      </c>
      <c r="E176" s="302" t="str">
        <f>IF(Input02!BW168&lt;&gt;"",Input02!BW168,"")</f>
        <v/>
      </c>
      <c r="F176" s="302" t="str">
        <f>IF(Input02!BX168&lt;&gt;"",Input02!BX168,"")</f>
        <v/>
      </c>
      <c r="G176" s="302" t="str">
        <f>IF(Input02!BY168&lt;&gt;"",Input02!BY168,"")</f>
        <v/>
      </c>
      <c r="H176" s="302" t="str">
        <f>IF(Input02!BZ168&lt;&gt;"",Input02!BZ168,"")</f>
        <v/>
      </c>
      <c r="I176" s="302" t="str">
        <f>IF(Input02!CA168&lt;&gt;"",Input02!CA168,"")</f>
        <v/>
      </c>
      <c r="J176" s="302" t="str">
        <f>IF(Input02!CB168&lt;&gt;"",Input02!CB168,"")</f>
        <v/>
      </c>
      <c r="K176" s="302" t="str">
        <f>IF(Input02!CC168&lt;&gt;"",Input02!CC168,"")</f>
        <v/>
      </c>
      <c r="L176" s="302" t="str">
        <f>IF(Input02!CD168&lt;&gt;"",Input02!CD168,"")</f>
        <v/>
      </c>
      <c r="M176" s="302" t="str">
        <f>IF(Input02!CE168&lt;&gt;"",Input02!CE168,"")</f>
        <v/>
      </c>
    </row>
    <row r="177" spans="1:13" hidden="1" x14ac:dyDescent="0.35">
      <c r="A177" s="300">
        <f>IF(Input02!A169&lt;&gt;"",Input02!A169,"")</f>
        <v>164</v>
      </c>
      <c r="B177" s="292" t="str">
        <f>IF(Input02!B169&lt;&gt;"",Input02!B169,"")</f>
        <v/>
      </c>
      <c r="C177" s="300" t="str">
        <f>IF(Input02!C169&lt;&gt;"",Input02!C169,"")</f>
        <v/>
      </c>
      <c r="D177" s="304" t="str">
        <f>IF(Input02!BV169&lt;&gt;"",Input02!BV169,"")</f>
        <v/>
      </c>
      <c r="E177" s="304" t="str">
        <f>IF(Input02!BW169&lt;&gt;"",Input02!BW169,"")</f>
        <v/>
      </c>
      <c r="F177" s="304" t="str">
        <f>IF(Input02!BX169&lt;&gt;"",Input02!BX169,"")</f>
        <v/>
      </c>
      <c r="G177" s="304" t="str">
        <f>IF(Input02!BY169&lt;&gt;"",Input02!BY169,"")</f>
        <v/>
      </c>
      <c r="H177" s="304" t="str">
        <f>IF(Input02!BZ169&lt;&gt;"",Input02!BZ169,"")</f>
        <v/>
      </c>
      <c r="I177" s="304" t="str">
        <f>IF(Input02!CA169&lt;&gt;"",Input02!CA169,"")</f>
        <v/>
      </c>
      <c r="J177" s="304" t="str">
        <f>IF(Input02!CB169&lt;&gt;"",Input02!CB169,"")</f>
        <v/>
      </c>
      <c r="K177" s="304" t="str">
        <f>IF(Input02!CC169&lt;&gt;"",Input02!CC169,"")</f>
        <v/>
      </c>
      <c r="L177" s="304" t="str">
        <f>IF(Input02!CD169&lt;&gt;"",Input02!CD169,"")</f>
        <v/>
      </c>
      <c r="M177" s="304" t="str">
        <f>IF(Input02!CE169&lt;&gt;"",Input02!CE169,"")</f>
        <v/>
      </c>
    </row>
    <row r="178" spans="1:13" hidden="1" x14ac:dyDescent="0.35">
      <c r="A178" s="299">
        <f>IF(Input02!A170&lt;&gt;"",Input02!A170,"")</f>
        <v>165</v>
      </c>
      <c r="B178" s="30" t="str">
        <f>IF(Input02!B170&lt;&gt;"",Input02!B170,"")</f>
        <v/>
      </c>
      <c r="C178" s="299" t="str">
        <f>IF(Input02!C170&lt;&gt;"",Input02!C170,"")</f>
        <v/>
      </c>
      <c r="D178" s="302" t="str">
        <f>IF(Input02!BV170&lt;&gt;"",Input02!BV170,"")</f>
        <v/>
      </c>
      <c r="E178" s="302" t="str">
        <f>IF(Input02!BW170&lt;&gt;"",Input02!BW170,"")</f>
        <v/>
      </c>
      <c r="F178" s="302" t="str">
        <f>IF(Input02!BX170&lt;&gt;"",Input02!BX170,"")</f>
        <v/>
      </c>
      <c r="G178" s="302" t="str">
        <f>IF(Input02!BY170&lt;&gt;"",Input02!BY170,"")</f>
        <v/>
      </c>
      <c r="H178" s="302" t="str">
        <f>IF(Input02!BZ170&lt;&gt;"",Input02!BZ170,"")</f>
        <v/>
      </c>
      <c r="I178" s="302" t="str">
        <f>IF(Input02!CA170&lt;&gt;"",Input02!CA170,"")</f>
        <v/>
      </c>
      <c r="J178" s="302" t="str">
        <f>IF(Input02!CB170&lt;&gt;"",Input02!CB170,"")</f>
        <v/>
      </c>
      <c r="K178" s="302" t="str">
        <f>IF(Input02!CC170&lt;&gt;"",Input02!CC170,"")</f>
        <v/>
      </c>
      <c r="L178" s="302" t="str">
        <f>IF(Input02!CD170&lt;&gt;"",Input02!CD170,"")</f>
        <v/>
      </c>
      <c r="M178" s="302" t="str">
        <f>IF(Input02!CE170&lt;&gt;"",Input02!CE170,"")</f>
        <v/>
      </c>
    </row>
    <row r="179" spans="1:13" hidden="1" x14ac:dyDescent="0.35">
      <c r="A179" s="300">
        <f>IF(Input02!A171&lt;&gt;"",Input02!A171,"")</f>
        <v>166</v>
      </c>
      <c r="B179" s="292" t="str">
        <f>IF(Input02!B171&lt;&gt;"",Input02!B171,"")</f>
        <v/>
      </c>
      <c r="C179" s="300" t="str">
        <f>IF(Input02!C171&lt;&gt;"",Input02!C171,"")</f>
        <v/>
      </c>
      <c r="D179" s="304" t="str">
        <f>IF(Input02!BV171&lt;&gt;"",Input02!BV171,"")</f>
        <v/>
      </c>
      <c r="E179" s="304" t="str">
        <f>IF(Input02!BW171&lt;&gt;"",Input02!BW171,"")</f>
        <v/>
      </c>
      <c r="F179" s="304" t="str">
        <f>IF(Input02!BX171&lt;&gt;"",Input02!BX171,"")</f>
        <v/>
      </c>
      <c r="G179" s="304" t="str">
        <f>IF(Input02!BY171&lt;&gt;"",Input02!BY171,"")</f>
        <v/>
      </c>
      <c r="H179" s="304" t="str">
        <f>IF(Input02!BZ171&lt;&gt;"",Input02!BZ171,"")</f>
        <v/>
      </c>
      <c r="I179" s="304" t="str">
        <f>IF(Input02!CA171&lt;&gt;"",Input02!CA171,"")</f>
        <v/>
      </c>
      <c r="J179" s="304" t="str">
        <f>IF(Input02!CB171&lt;&gt;"",Input02!CB171,"")</f>
        <v/>
      </c>
      <c r="K179" s="304" t="str">
        <f>IF(Input02!CC171&lt;&gt;"",Input02!CC171,"")</f>
        <v/>
      </c>
      <c r="L179" s="304" t="str">
        <f>IF(Input02!CD171&lt;&gt;"",Input02!CD171,"")</f>
        <v/>
      </c>
      <c r="M179" s="304" t="str">
        <f>IF(Input02!CE171&lt;&gt;"",Input02!CE171,"")</f>
        <v/>
      </c>
    </row>
    <row r="180" spans="1:13" hidden="1" x14ac:dyDescent="0.35">
      <c r="A180" s="299">
        <f>IF(Input02!A172&lt;&gt;"",Input02!A172,"")</f>
        <v>167</v>
      </c>
      <c r="B180" s="30" t="str">
        <f>IF(Input02!B172&lt;&gt;"",Input02!B172,"")</f>
        <v/>
      </c>
      <c r="C180" s="299" t="str">
        <f>IF(Input02!C172&lt;&gt;"",Input02!C172,"")</f>
        <v/>
      </c>
      <c r="D180" s="302" t="str">
        <f>IF(Input02!BV172&lt;&gt;"",Input02!BV172,"")</f>
        <v/>
      </c>
      <c r="E180" s="302" t="str">
        <f>IF(Input02!BW172&lt;&gt;"",Input02!BW172,"")</f>
        <v/>
      </c>
      <c r="F180" s="302" t="str">
        <f>IF(Input02!BX172&lt;&gt;"",Input02!BX172,"")</f>
        <v/>
      </c>
      <c r="G180" s="302" t="str">
        <f>IF(Input02!BY172&lt;&gt;"",Input02!BY172,"")</f>
        <v/>
      </c>
      <c r="H180" s="302" t="str">
        <f>IF(Input02!BZ172&lt;&gt;"",Input02!BZ172,"")</f>
        <v/>
      </c>
      <c r="I180" s="302" t="str">
        <f>IF(Input02!CA172&lt;&gt;"",Input02!CA172,"")</f>
        <v/>
      </c>
      <c r="J180" s="302" t="str">
        <f>IF(Input02!CB172&lt;&gt;"",Input02!CB172,"")</f>
        <v/>
      </c>
      <c r="K180" s="302" t="str">
        <f>IF(Input02!CC172&lt;&gt;"",Input02!CC172,"")</f>
        <v/>
      </c>
      <c r="L180" s="302" t="str">
        <f>IF(Input02!CD172&lt;&gt;"",Input02!CD172,"")</f>
        <v/>
      </c>
      <c r="M180" s="302" t="str">
        <f>IF(Input02!CE172&lt;&gt;"",Input02!CE172,"")</f>
        <v/>
      </c>
    </row>
    <row r="181" spans="1:13" hidden="1" x14ac:dyDescent="0.35">
      <c r="A181" s="300">
        <f>IF(Input02!A173&lt;&gt;"",Input02!A173,"")</f>
        <v>168</v>
      </c>
      <c r="B181" s="292" t="str">
        <f>IF(Input02!B173&lt;&gt;"",Input02!B173,"")</f>
        <v/>
      </c>
      <c r="C181" s="300" t="str">
        <f>IF(Input02!C173&lt;&gt;"",Input02!C173,"")</f>
        <v/>
      </c>
      <c r="D181" s="304" t="str">
        <f>IF(Input02!BV173&lt;&gt;"",Input02!BV173,"")</f>
        <v/>
      </c>
      <c r="E181" s="304" t="str">
        <f>IF(Input02!BW173&lt;&gt;"",Input02!BW173,"")</f>
        <v/>
      </c>
      <c r="F181" s="304" t="str">
        <f>IF(Input02!BX173&lt;&gt;"",Input02!BX173,"")</f>
        <v/>
      </c>
      <c r="G181" s="304" t="str">
        <f>IF(Input02!BY173&lt;&gt;"",Input02!BY173,"")</f>
        <v/>
      </c>
      <c r="H181" s="304" t="str">
        <f>IF(Input02!BZ173&lt;&gt;"",Input02!BZ173,"")</f>
        <v/>
      </c>
      <c r="I181" s="304" t="str">
        <f>IF(Input02!CA173&lt;&gt;"",Input02!CA173,"")</f>
        <v/>
      </c>
      <c r="J181" s="304" t="str">
        <f>IF(Input02!CB173&lt;&gt;"",Input02!CB173,"")</f>
        <v/>
      </c>
      <c r="K181" s="304" t="str">
        <f>IF(Input02!CC173&lt;&gt;"",Input02!CC173,"")</f>
        <v/>
      </c>
      <c r="L181" s="304" t="str">
        <f>IF(Input02!CD173&lt;&gt;"",Input02!CD173,"")</f>
        <v/>
      </c>
      <c r="M181" s="304" t="str">
        <f>IF(Input02!CE173&lt;&gt;"",Input02!CE173,"")</f>
        <v/>
      </c>
    </row>
    <row r="182" spans="1:13" hidden="1" x14ac:dyDescent="0.35">
      <c r="A182" s="299">
        <f>IF(Input02!A174&lt;&gt;"",Input02!A174,"")</f>
        <v>169</v>
      </c>
      <c r="B182" s="30" t="str">
        <f>IF(Input02!B174&lt;&gt;"",Input02!B174,"")</f>
        <v/>
      </c>
      <c r="C182" s="299" t="str">
        <f>IF(Input02!C174&lt;&gt;"",Input02!C174,"")</f>
        <v/>
      </c>
      <c r="D182" s="302" t="str">
        <f>IF(Input02!BV174&lt;&gt;"",Input02!BV174,"")</f>
        <v/>
      </c>
      <c r="E182" s="302" t="str">
        <f>IF(Input02!BW174&lt;&gt;"",Input02!BW174,"")</f>
        <v/>
      </c>
      <c r="F182" s="302" t="str">
        <f>IF(Input02!BX174&lt;&gt;"",Input02!BX174,"")</f>
        <v/>
      </c>
      <c r="G182" s="302" t="str">
        <f>IF(Input02!BY174&lt;&gt;"",Input02!BY174,"")</f>
        <v/>
      </c>
      <c r="H182" s="302" t="str">
        <f>IF(Input02!BZ174&lt;&gt;"",Input02!BZ174,"")</f>
        <v/>
      </c>
      <c r="I182" s="302" t="str">
        <f>IF(Input02!CA174&lt;&gt;"",Input02!CA174,"")</f>
        <v/>
      </c>
      <c r="J182" s="302" t="str">
        <f>IF(Input02!CB174&lt;&gt;"",Input02!CB174,"")</f>
        <v/>
      </c>
      <c r="K182" s="302" t="str">
        <f>IF(Input02!CC174&lt;&gt;"",Input02!CC174,"")</f>
        <v/>
      </c>
      <c r="L182" s="302" t="str">
        <f>IF(Input02!CD174&lt;&gt;"",Input02!CD174,"")</f>
        <v/>
      </c>
      <c r="M182" s="302" t="str">
        <f>IF(Input02!CE174&lt;&gt;"",Input02!CE174,"")</f>
        <v/>
      </c>
    </row>
    <row r="183" spans="1:13" hidden="1" x14ac:dyDescent="0.35">
      <c r="A183" s="300">
        <f>IF(Input02!A175&lt;&gt;"",Input02!A175,"")</f>
        <v>170</v>
      </c>
      <c r="B183" s="292" t="str">
        <f>IF(Input02!B175&lt;&gt;"",Input02!B175,"")</f>
        <v/>
      </c>
      <c r="C183" s="300" t="str">
        <f>IF(Input02!C175&lt;&gt;"",Input02!C175,"")</f>
        <v/>
      </c>
      <c r="D183" s="304" t="str">
        <f>IF(Input02!BV175&lt;&gt;"",Input02!BV175,"")</f>
        <v/>
      </c>
      <c r="E183" s="304" t="str">
        <f>IF(Input02!BW175&lt;&gt;"",Input02!BW175,"")</f>
        <v/>
      </c>
      <c r="F183" s="304" t="str">
        <f>IF(Input02!BX175&lt;&gt;"",Input02!BX175,"")</f>
        <v/>
      </c>
      <c r="G183" s="304" t="str">
        <f>IF(Input02!BY175&lt;&gt;"",Input02!BY175,"")</f>
        <v/>
      </c>
      <c r="H183" s="304" t="str">
        <f>IF(Input02!BZ175&lt;&gt;"",Input02!BZ175,"")</f>
        <v/>
      </c>
      <c r="I183" s="304" t="str">
        <f>IF(Input02!CA175&lt;&gt;"",Input02!CA175,"")</f>
        <v/>
      </c>
      <c r="J183" s="304" t="str">
        <f>IF(Input02!CB175&lt;&gt;"",Input02!CB175,"")</f>
        <v/>
      </c>
      <c r="K183" s="304" t="str">
        <f>IF(Input02!CC175&lt;&gt;"",Input02!CC175,"")</f>
        <v/>
      </c>
      <c r="L183" s="304" t="str">
        <f>IF(Input02!CD175&lt;&gt;"",Input02!CD175,"")</f>
        <v/>
      </c>
      <c r="M183" s="304" t="str">
        <f>IF(Input02!CE175&lt;&gt;"",Input02!CE175,"")</f>
        <v/>
      </c>
    </row>
    <row r="184" spans="1:13" hidden="1" x14ac:dyDescent="0.35">
      <c r="A184" s="299">
        <f>IF(Input02!A176&lt;&gt;"",Input02!A176,"")</f>
        <v>171</v>
      </c>
      <c r="B184" s="30" t="str">
        <f>IF(Input02!B176&lt;&gt;"",Input02!B176,"")</f>
        <v/>
      </c>
      <c r="C184" s="299" t="str">
        <f>IF(Input02!C176&lt;&gt;"",Input02!C176,"")</f>
        <v/>
      </c>
      <c r="D184" s="302" t="str">
        <f>IF(Input02!BV176&lt;&gt;"",Input02!BV176,"")</f>
        <v/>
      </c>
      <c r="E184" s="302" t="str">
        <f>IF(Input02!BW176&lt;&gt;"",Input02!BW176,"")</f>
        <v/>
      </c>
      <c r="F184" s="302" t="str">
        <f>IF(Input02!BX176&lt;&gt;"",Input02!BX176,"")</f>
        <v/>
      </c>
      <c r="G184" s="302" t="str">
        <f>IF(Input02!BY176&lt;&gt;"",Input02!BY176,"")</f>
        <v/>
      </c>
      <c r="H184" s="302" t="str">
        <f>IF(Input02!BZ176&lt;&gt;"",Input02!BZ176,"")</f>
        <v/>
      </c>
      <c r="I184" s="302" t="str">
        <f>IF(Input02!CA176&lt;&gt;"",Input02!CA176,"")</f>
        <v/>
      </c>
      <c r="J184" s="302" t="str">
        <f>IF(Input02!CB176&lt;&gt;"",Input02!CB176,"")</f>
        <v/>
      </c>
      <c r="K184" s="302" t="str">
        <f>IF(Input02!CC176&lt;&gt;"",Input02!CC176,"")</f>
        <v/>
      </c>
      <c r="L184" s="302" t="str">
        <f>IF(Input02!CD176&lt;&gt;"",Input02!CD176,"")</f>
        <v/>
      </c>
      <c r="M184" s="302" t="str">
        <f>IF(Input02!CE176&lt;&gt;"",Input02!CE176,"")</f>
        <v/>
      </c>
    </row>
    <row r="185" spans="1:13" hidden="1" x14ac:dyDescent="0.35">
      <c r="A185" s="300">
        <f>IF(Input02!A177&lt;&gt;"",Input02!A177,"")</f>
        <v>172</v>
      </c>
      <c r="B185" s="292" t="str">
        <f>IF(Input02!B177&lt;&gt;"",Input02!B177,"")</f>
        <v/>
      </c>
      <c r="C185" s="300" t="str">
        <f>IF(Input02!C177&lt;&gt;"",Input02!C177,"")</f>
        <v/>
      </c>
      <c r="D185" s="304" t="str">
        <f>IF(Input02!BV177&lt;&gt;"",Input02!BV177,"")</f>
        <v/>
      </c>
      <c r="E185" s="304" t="str">
        <f>IF(Input02!BW177&lt;&gt;"",Input02!BW177,"")</f>
        <v/>
      </c>
      <c r="F185" s="304" t="str">
        <f>IF(Input02!BX177&lt;&gt;"",Input02!BX177,"")</f>
        <v/>
      </c>
      <c r="G185" s="304" t="str">
        <f>IF(Input02!BY177&lt;&gt;"",Input02!BY177,"")</f>
        <v/>
      </c>
      <c r="H185" s="304" t="str">
        <f>IF(Input02!BZ177&lt;&gt;"",Input02!BZ177,"")</f>
        <v/>
      </c>
      <c r="I185" s="304" t="str">
        <f>IF(Input02!CA177&lt;&gt;"",Input02!CA177,"")</f>
        <v/>
      </c>
      <c r="J185" s="304" t="str">
        <f>IF(Input02!CB177&lt;&gt;"",Input02!CB177,"")</f>
        <v/>
      </c>
      <c r="K185" s="304" t="str">
        <f>IF(Input02!CC177&lt;&gt;"",Input02!CC177,"")</f>
        <v/>
      </c>
      <c r="L185" s="304" t="str">
        <f>IF(Input02!CD177&lt;&gt;"",Input02!CD177,"")</f>
        <v/>
      </c>
      <c r="M185" s="304" t="str">
        <f>IF(Input02!CE177&lt;&gt;"",Input02!CE177,"")</f>
        <v/>
      </c>
    </row>
    <row r="186" spans="1:13" hidden="1" x14ac:dyDescent="0.35">
      <c r="A186" s="299">
        <f>IF(Input02!A178&lt;&gt;"",Input02!A178,"")</f>
        <v>173</v>
      </c>
      <c r="B186" s="30" t="str">
        <f>IF(Input02!B178&lt;&gt;"",Input02!B178,"")</f>
        <v/>
      </c>
      <c r="C186" s="299" t="str">
        <f>IF(Input02!C178&lt;&gt;"",Input02!C178,"")</f>
        <v/>
      </c>
      <c r="D186" s="302" t="str">
        <f>IF(Input02!BV178&lt;&gt;"",Input02!BV178,"")</f>
        <v/>
      </c>
      <c r="E186" s="302" t="str">
        <f>IF(Input02!BW178&lt;&gt;"",Input02!BW178,"")</f>
        <v/>
      </c>
      <c r="F186" s="302" t="str">
        <f>IF(Input02!BX178&lt;&gt;"",Input02!BX178,"")</f>
        <v/>
      </c>
      <c r="G186" s="302" t="str">
        <f>IF(Input02!BY178&lt;&gt;"",Input02!BY178,"")</f>
        <v/>
      </c>
      <c r="H186" s="302" t="str">
        <f>IF(Input02!BZ178&lt;&gt;"",Input02!BZ178,"")</f>
        <v/>
      </c>
      <c r="I186" s="302" t="str">
        <f>IF(Input02!CA178&lt;&gt;"",Input02!CA178,"")</f>
        <v/>
      </c>
      <c r="J186" s="302" t="str">
        <f>IF(Input02!CB178&lt;&gt;"",Input02!CB178,"")</f>
        <v/>
      </c>
      <c r="K186" s="302" t="str">
        <f>IF(Input02!CC178&lt;&gt;"",Input02!CC178,"")</f>
        <v/>
      </c>
      <c r="L186" s="302" t="str">
        <f>IF(Input02!CD178&lt;&gt;"",Input02!CD178,"")</f>
        <v/>
      </c>
      <c r="M186" s="302" t="str">
        <f>IF(Input02!CE178&lt;&gt;"",Input02!CE178,"")</f>
        <v/>
      </c>
    </row>
    <row r="187" spans="1:13" hidden="1" x14ac:dyDescent="0.35">
      <c r="A187" s="300">
        <f>IF(Input02!A179&lt;&gt;"",Input02!A179,"")</f>
        <v>174</v>
      </c>
      <c r="B187" s="292" t="str">
        <f>IF(Input02!B179&lt;&gt;"",Input02!B179,"")</f>
        <v/>
      </c>
      <c r="C187" s="300" t="str">
        <f>IF(Input02!C179&lt;&gt;"",Input02!C179,"")</f>
        <v/>
      </c>
      <c r="D187" s="304" t="str">
        <f>IF(Input02!BV179&lt;&gt;"",Input02!BV179,"")</f>
        <v/>
      </c>
      <c r="E187" s="304" t="str">
        <f>IF(Input02!BW179&lt;&gt;"",Input02!BW179,"")</f>
        <v/>
      </c>
      <c r="F187" s="304" t="str">
        <f>IF(Input02!BX179&lt;&gt;"",Input02!BX179,"")</f>
        <v/>
      </c>
      <c r="G187" s="304" t="str">
        <f>IF(Input02!BY179&lt;&gt;"",Input02!BY179,"")</f>
        <v/>
      </c>
      <c r="H187" s="304" t="str">
        <f>IF(Input02!BZ179&lt;&gt;"",Input02!BZ179,"")</f>
        <v/>
      </c>
      <c r="I187" s="304" t="str">
        <f>IF(Input02!CA179&lt;&gt;"",Input02!CA179,"")</f>
        <v/>
      </c>
      <c r="J187" s="304" t="str">
        <f>IF(Input02!CB179&lt;&gt;"",Input02!CB179,"")</f>
        <v/>
      </c>
      <c r="K187" s="304" t="str">
        <f>IF(Input02!CC179&lt;&gt;"",Input02!CC179,"")</f>
        <v/>
      </c>
      <c r="L187" s="304" t="str">
        <f>IF(Input02!CD179&lt;&gt;"",Input02!CD179,"")</f>
        <v/>
      </c>
      <c r="M187" s="304" t="str">
        <f>IF(Input02!CE179&lt;&gt;"",Input02!CE179,"")</f>
        <v/>
      </c>
    </row>
    <row r="188" spans="1:13" hidden="1" x14ac:dyDescent="0.35">
      <c r="A188" s="299">
        <f>IF(Input02!A180&lt;&gt;"",Input02!A180,"")</f>
        <v>175</v>
      </c>
      <c r="B188" s="30" t="str">
        <f>IF(Input02!B180&lt;&gt;"",Input02!B180,"")</f>
        <v/>
      </c>
      <c r="C188" s="299" t="str">
        <f>IF(Input02!C180&lt;&gt;"",Input02!C180,"")</f>
        <v/>
      </c>
      <c r="D188" s="302" t="str">
        <f>IF(Input02!BV180&lt;&gt;"",Input02!BV180,"")</f>
        <v/>
      </c>
      <c r="E188" s="302" t="str">
        <f>IF(Input02!BW180&lt;&gt;"",Input02!BW180,"")</f>
        <v/>
      </c>
      <c r="F188" s="302" t="str">
        <f>IF(Input02!BX180&lt;&gt;"",Input02!BX180,"")</f>
        <v/>
      </c>
      <c r="G188" s="302" t="str">
        <f>IF(Input02!BY180&lt;&gt;"",Input02!BY180,"")</f>
        <v/>
      </c>
      <c r="H188" s="302" t="str">
        <f>IF(Input02!BZ180&lt;&gt;"",Input02!BZ180,"")</f>
        <v/>
      </c>
      <c r="I188" s="302" t="str">
        <f>IF(Input02!CA180&lt;&gt;"",Input02!CA180,"")</f>
        <v/>
      </c>
      <c r="J188" s="302" t="str">
        <f>IF(Input02!CB180&lt;&gt;"",Input02!CB180,"")</f>
        <v/>
      </c>
      <c r="K188" s="302" t="str">
        <f>IF(Input02!CC180&lt;&gt;"",Input02!CC180,"")</f>
        <v/>
      </c>
      <c r="L188" s="302" t="str">
        <f>IF(Input02!CD180&lt;&gt;"",Input02!CD180,"")</f>
        <v/>
      </c>
      <c r="M188" s="302" t="str">
        <f>IF(Input02!CE180&lt;&gt;"",Input02!CE180,"")</f>
        <v/>
      </c>
    </row>
    <row r="189" spans="1:13" hidden="1" x14ac:dyDescent="0.35">
      <c r="A189" s="300">
        <f>IF(Input02!A181&lt;&gt;"",Input02!A181,"")</f>
        <v>176</v>
      </c>
      <c r="B189" s="292" t="str">
        <f>IF(Input02!B181&lt;&gt;"",Input02!B181,"")</f>
        <v/>
      </c>
      <c r="C189" s="300" t="str">
        <f>IF(Input02!C181&lt;&gt;"",Input02!C181,"")</f>
        <v/>
      </c>
      <c r="D189" s="304" t="str">
        <f>IF(Input02!BV181&lt;&gt;"",Input02!BV181,"")</f>
        <v/>
      </c>
      <c r="E189" s="304" t="str">
        <f>IF(Input02!BW181&lt;&gt;"",Input02!BW181,"")</f>
        <v/>
      </c>
      <c r="F189" s="304" t="str">
        <f>IF(Input02!BX181&lt;&gt;"",Input02!BX181,"")</f>
        <v/>
      </c>
      <c r="G189" s="304" t="str">
        <f>IF(Input02!BY181&lt;&gt;"",Input02!BY181,"")</f>
        <v/>
      </c>
      <c r="H189" s="304" t="str">
        <f>IF(Input02!BZ181&lt;&gt;"",Input02!BZ181,"")</f>
        <v/>
      </c>
      <c r="I189" s="304" t="str">
        <f>IF(Input02!CA181&lt;&gt;"",Input02!CA181,"")</f>
        <v/>
      </c>
      <c r="J189" s="304" t="str">
        <f>IF(Input02!CB181&lt;&gt;"",Input02!CB181,"")</f>
        <v/>
      </c>
      <c r="K189" s="304" t="str">
        <f>IF(Input02!CC181&lt;&gt;"",Input02!CC181,"")</f>
        <v/>
      </c>
      <c r="L189" s="304" t="str">
        <f>IF(Input02!CD181&lt;&gt;"",Input02!CD181,"")</f>
        <v/>
      </c>
      <c r="M189" s="304" t="str">
        <f>IF(Input02!CE181&lt;&gt;"",Input02!CE181,"")</f>
        <v/>
      </c>
    </row>
    <row r="190" spans="1:13" hidden="1" x14ac:dyDescent="0.35">
      <c r="A190" s="299">
        <f>IF(Input02!A182&lt;&gt;"",Input02!A182,"")</f>
        <v>177</v>
      </c>
      <c r="B190" s="30" t="str">
        <f>IF(Input02!B182&lt;&gt;"",Input02!B182,"")</f>
        <v/>
      </c>
      <c r="C190" s="299" t="str">
        <f>IF(Input02!C182&lt;&gt;"",Input02!C182,"")</f>
        <v/>
      </c>
      <c r="D190" s="302" t="str">
        <f>IF(Input02!BV182&lt;&gt;"",Input02!BV182,"")</f>
        <v/>
      </c>
      <c r="E190" s="302" t="str">
        <f>IF(Input02!BW182&lt;&gt;"",Input02!BW182,"")</f>
        <v/>
      </c>
      <c r="F190" s="302" t="str">
        <f>IF(Input02!BX182&lt;&gt;"",Input02!BX182,"")</f>
        <v/>
      </c>
      <c r="G190" s="302" t="str">
        <f>IF(Input02!BY182&lt;&gt;"",Input02!BY182,"")</f>
        <v/>
      </c>
      <c r="H190" s="302" t="str">
        <f>IF(Input02!BZ182&lt;&gt;"",Input02!BZ182,"")</f>
        <v/>
      </c>
      <c r="I190" s="302" t="str">
        <f>IF(Input02!CA182&lt;&gt;"",Input02!CA182,"")</f>
        <v/>
      </c>
      <c r="J190" s="302" t="str">
        <f>IF(Input02!CB182&lt;&gt;"",Input02!CB182,"")</f>
        <v/>
      </c>
      <c r="K190" s="302" t="str">
        <f>IF(Input02!CC182&lt;&gt;"",Input02!CC182,"")</f>
        <v/>
      </c>
      <c r="L190" s="302" t="str">
        <f>IF(Input02!CD182&lt;&gt;"",Input02!CD182,"")</f>
        <v/>
      </c>
      <c r="M190" s="302" t="str">
        <f>IF(Input02!CE182&lt;&gt;"",Input02!CE182,"")</f>
        <v/>
      </c>
    </row>
    <row r="191" spans="1:13" hidden="1" x14ac:dyDescent="0.35">
      <c r="A191" s="300">
        <f>IF(Input02!A183&lt;&gt;"",Input02!A183,"")</f>
        <v>178</v>
      </c>
      <c r="B191" s="292" t="str">
        <f>IF(Input02!B183&lt;&gt;"",Input02!B183,"")</f>
        <v/>
      </c>
      <c r="C191" s="300" t="str">
        <f>IF(Input02!C183&lt;&gt;"",Input02!C183,"")</f>
        <v/>
      </c>
      <c r="D191" s="304" t="str">
        <f>IF(Input02!BV183&lt;&gt;"",Input02!BV183,"")</f>
        <v/>
      </c>
      <c r="E191" s="304" t="str">
        <f>IF(Input02!BW183&lt;&gt;"",Input02!BW183,"")</f>
        <v/>
      </c>
      <c r="F191" s="304" t="str">
        <f>IF(Input02!BX183&lt;&gt;"",Input02!BX183,"")</f>
        <v/>
      </c>
      <c r="G191" s="304" t="str">
        <f>IF(Input02!BY183&lt;&gt;"",Input02!BY183,"")</f>
        <v/>
      </c>
      <c r="H191" s="304" t="str">
        <f>IF(Input02!BZ183&lt;&gt;"",Input02!BZ183,"")</f>
        <v/>
      </c>
      <c r="I191" s="304" t="str">
        <f>IF(Input02!CA183&lt;&gt;"",Input02!CA183,"")</f>
        <v/>
      </c>
      <c r="J191" s="304" t="str">
        <f>IF(Input02!CB183&lt;&gt;"",Input02!CB183,"")</f>
        <v/>
      </c>
      <c r="K191" s="304" t="str">
        <f>IF(Input02!CC183&lt;&gt;"",Input02!CC183,"")</f>
        <v/>
      </c>
      <c r="L191" s="304" t="str">
        <f>IF(Input02!CD183&lt;&gt;"",Input02!CD183,"")</f>
        <v/>
      </c>
      <c r="M191" s="304" t="str">
        <f>IF(Input02!CE183&lt;&gt;"",Input02!CE183,"")</f>
        <v/>
      </c>
    </row>
    <row r="192" spans="1:13" hidden="1" x14ac:dyDescent="0.35">
      <c r="A192" s="299">
        <f>IF(Input02!A184&lt;&gt;"",Input02!A184,"")</f>
        <v>179</v>
      </c>
      <c r="B192" s="30" t="str">
        <f>IF(Input02!B184&lt;&gt;"",Input02!B184,"")</f>
        <v/>
      </c>
      <c r="C192" s="299" t="str">
        <f>IF(Input02!C184&lt;&gt;"",Input02!C184,"")</f>
        <v/>
      </c>
      <c r="D192" s="302" t="str">
        <f>IF(Input02!BV184&lt;&gt;"",Input02!BV184,"")</f>
        <v/>
      </c>
      <c r="E192" s="302" t="str">
        <f>IF(Input02!BW184&lt;&gt;"",Input02!BW184,"")</f>
        <v/>
      </c>
      <c r="F192" s="302" t="str">
        <f>IF(Input02!BX184&lt;&gt;"",Input02!BX184,"")</f>
        <v/>
      </c>
      <c r="G192" s="302" t="str">
        <f>IF(Input02!BY184&lt;&gt;"",Input02!BY184,"")</f>
        <v/>
      </c>
      <c r="H192" s="302" t="str">
        <f>IF(Input02!BZ184&lt;&gt;"",Input02!BZ184,"")</f>
        <v/>
      </c>
      <c r="I192" s="302" t="str">
        <f>IF(Input02!CA184&lt;&gt;"",Input02!CA184,"")</f>
        <v/>
      </c>
      <c r="J192" s="302" t="str">
        <f>IF(Input02!CB184&lt;&gt;"",Input02!CB184,"")</f>
        <v/>
      </c>
      <c r="K192" s="302" t="str">
        <f>IF(Input02!CC184&lt;&gt;"",Input02!CC184,"")</f>
        <v/>
      </c>
      <c r="L192" s="302" t="str">
        <f>IF(Input02!CD184&lt;&gt;"",Input02!CD184,"")</f>
        <v/>
      </c>
      <c r="M192" s="302" t="str">
        <f>IF(Input02!CE184&lt;&gt;"",Input02!CE184,"")</f>
        <v/>
      </c>
    </row>
    <row r="193" spans="1:13" hidden="1" x14ac:dyDescent="0.35">
      <c r="A193" s="300">
        <f>IF(Input02!A185&lt;&gt;"",Input02!A185,"")</f>
        <v>180</v>
      </c>
      <c r="B193" s="292" t="str">
        <f>IF(Input02!B185&lt;&gt;"",Input02!B185,"")</f>
        <v/>
      </c>
      <c r="C193" s="300" t="str">
        <f>IF(Input02!C185&lt;&gt;"",Input02!C185,"")</f>
        <v/>
      </c>
      <c r="D193" s="304" t="str">
        <f>IF(Input02!BV185&lt;&gt;"",Input02!BV185,"")</f>
        <v/>
      </c>
      <c r="E193" s="304" t="str">
        <f>IF(Input02!BW185&lt;&gt;"",Input02!BW185,"")</f>
        <v/>
      </c>
      <c r="F193" s="304" t="str">
        <f>IF(Input02!BX185&lt;&gt;"",Input02!BX185,"")</f>
        <v/>
      </c>
      <c r="G193" s="304" t="str">
        <f>IF(Input02!BY185&lt;&gt;"",Input02!BY185,"")</f>
        <v/>
      </c>
      <c r="H193" s="304" t="str">
        <f>IF(Input02!BZ185&lt;&gt;"",Input02!BZ185,"")</f>
        <v/>
      </c>
      <c r="I193" s="304" t="str">
        <f>IF(Input02!CA185&lt;&gt;"",Input02!CA185,"")</f>
        <v/>
      </c>
      <c r="J193" s="304" t="str">
        <f>IF(Input02!CB185&lt;&gt;"",Input02!CB185,"")</f>
        <v/>
      </c>
      <c r="K193" s="304" t="str">
        <f>IF(Input02!CC185&lt;&gt;"",Input02!CC185,"")</f>
        <v/>
      </c>
      <c r="L193" s="304" t="str">
        <f>IF(Input02!CD185&lt;&gt;"",Input02!CD185,"")</f>
        <v/>
      </c>
      <c r="M193" s="304" t="str">
        <f>IF(Input02!CE185&lt;&gt;"",Input02!CE185,"")</f>
        <v/>
      </c>
    </row>
    <row r="194" spans="1:13" hidden="1" x14ac:dyDescent="0.35">
      <c r="A194" s="299">
        <f>IF(Input02!A186&lt;&gt;"",Input02!A186,"")</f>
        <v>181</v>
      </c>
      <c r="B194" s="30" t="str">
        <f>IF(Input02!B186&lt;&gt;"",Input02!B186,"")</f>
        <v/>
      </c>
      <c r="C194" s="299" t="str">
        <f>IF(Input02!C186&lt;&gt;"",Input02!C186,"")</f>
        <v/>
      </c>
      <c r="D194" s="302" t="str">
        <f>IF(Input02!BV186&lt;&gt;"",Input02!BV186,"")</f>
        <v/>
      </c>
      <c r="E194" s="302" t="str">
        <f>IF(Input02!BW186&lt;&gt;"",Input02!BW186,"")</f>
        <v/>
      </c>
      <c r="F194" s="302" t="str">
        <f>IF(Input02!BX186&lt;&gt;"",Input02!BX186,"")</f>
        <v/>
      </c>
      <c r="G194" s="302" t="str">
        <f>IF(Input02!BY186&lt;&gt;"",Input02!BY186,"")</f>
        <v/>
      </c>
      <c r="H194" s="302" t="str">
        <f>IF(Input02!BZ186&lt;&gt;"",Input02!BZ186,"")</f>
        <v/>
      </c>
      <c r="I194" s="302" t="str">
        <f>IF(Input02!CA186&lt;&gt;"",Input02!CA186,"")</f>
        <v/>
      </c>
      <c r="J194" s="302" t="str">
        <f>IF(Input02!CB186&lt;&gt;"",Input02!CB186,"")</f>
        <v/>
      </c>
      <c r="K194" s="302" t="str">
        <f>IF(Input02!CC186&lt;&gt;"",Input02!CC186,"")</f>
        <v/>
      </c>
      <c r="L194" s="302" t="str">
        <f>IF(Input02!CD186&lt;&gt;"",Input02!CD186,"")</f>
        <v/>
      </c>
      <c r="M194" s="302" t="str">
        <f>IF(Input02!CE186&lt;&gt;"",Input02!CE186,"")</f>
        <v/>
      </c>
    </row>
    <row r="195" spans="1:13" hidden="1" x14ac:dyDescent="0.35">
      <c r="A195" s="300">
        <f>IF(Input02!A187&lt;&gt;"",Input02!A187,"")</f>
        <v>182</v>
      </c>
      <c r="B195" s="292" t="str">
        <f>IF(Input02!B187&lt;&gt;"",Input02!B187,"")</f>
        <v/>
      </c>
      <c r="C195" s="300" t="str">
        <f>IF(Input02!C187&lt;&gt;"",Input02!C187,"")</f>
        <v/>
      </c>
      <c r="D195" s="304" t="str">
        <f>IF(Input02!BV187&lt;&gt;"",Input02!BV187,"")</f>
        <v/>
      </c>
      <c r="E195" s="304" t="str">
        <f>IF(Input02!BW187&lt;&gt;"",Input02!BW187,"")</f>
        <v/>
      </c>
      <c r="F195" s="304" t="str">
        <f>IF(Input02!BX187&lt;&gt;"",Input02!BX187,"")</f>
        <v/>
      </c>
      <c r="G195" s="304" t="str">
        <f>IF(Input02!BY187&lt;&gt;"",Input02!BY187,"")</f>
        <v/>
      </c>
      <c r="H195" s="304" t="str">
        <f>IF(Input02!BZ187&lt;&gt;"",Input02!BZ187,"")</f>
        <v/>
      </c>
      <c r="I195" s="304" t="str">
        <f>IF(Input02!CA187&lt;&gt;"",Input02!CA187,"")</f>
        <v/>
      </c>
      <c r="J195" s="304" t="str">
        <f>IF(Input02!CB187&lt;&gt;"",Input02!CB187,"")</f>
        <v/>
      </c>
      <c r="K195" s="304" t="str">
        <f>IF(Input02!CC187&lt;&gt;"",Input02!CC187,"")</f>
        <v/>
      </c>
      <c r="L195" s="304" t="str">
        <f>IF(Input02!CD187&lt;&gt;"",Input02!CD187,"")</f>
        <v/>
      </c>
      <c r="M195" s="304" t="str">
        <f>IF(Input02!CE187&lt;&gt;"",Input02!CE187,"")</f>
        <v/>
      </c>
    </row>
    <row r="196" spans="1:13" hidden="1" x14ac:dyDescent="0.35">
      <c r="A196" s="299">
        <f>IF(Input02!A188&lt;&gt;"",Input02!A188,"")</f>
        <v>183</v>
      </c>
      <c r="B196" s="30" t="str">
        <f>IF(Input02!B188&lt;&gt;"",Input02!B188,"")</f>
        <v/>
      </c>
      <c r="C196" s="299" t="str">
        <f>IF(Input02!C188&lt;&gt;"",Input02!C188,"")</f>
        <v/>
      </c>
      <c r="D196" s="302" t="str">
        <f>IF(Input02!BV188&lt;&gt;"",Input02!BV188,"")</f>
        <v/>
      </c>
      <c r="E196" s="302" t="str">
        <f>IF(Input02!BW188&lt;&gt;"",Input02!BW188,"")</f>
        <v/>
      </c>
      <c r="F196" s="302" t="str">
        <f>IF(Input02!BX188&lt;&gt;"",Input02!BX188,"")</f>
        <v/>
      </c>
      <c r="G196" s="302" t="str">
        <f>IF(Input02!BY188&lt;&gt;"",Input02!BY188,"")</f>
        <v/>
      </c>
      <c r="H196" s="302" t="str">
        <f>IF(Input02!BZ188&lt;&gt;"",Input02!BZ188,"")</f>
        <v/>
      </c>
      <c r="I196" s="302" t="str">
        <f>IF(Input02!CA188&lt;&gt;"",Input02!CA188,"")</f>
        <v/>
      </c>
      <c r="J196" s="302" t="str">
        <f>IF(Input02!CB188&lt;&gt;"",Input02!CB188,"")</f>
        <v/>
      </c>
      <c r="K196" s="302" t="str">
        <f>IF(Input02!CC188&lt;&gt;"",Input02!CC188,"")</f>
        <v/>
      </c>
      <c r="L196" s="302" t="str">
        <f>IF(Input02!CD188&lt;&gt;"",Input02!CD188,"")</f>
        <v/>
      </c>
      <c r="M196" s="302" t="str">
        <f>IF(Input02!CE188&lt;&gt;"",Input02!CE188,"")</f>
        <v/>
      </c>
    </row>
    <row r="197" spans="1:13" hidden="1" x14ac:dyDescent="0.35">
      <c r="A197" s="300">
        <f>IF(Input02!A189&lt;&gt;"",Input02!A189,"")</f>
        <v>184</v>
      </c>
      <c r="B197" s="292" t="str">
        <f>IF(Input02!B189&lt;&gt;"",Input02!B189,"")</f>
        <v/>
      </c>
      <c r="C197" s="300" t="str">
        <f>IF(Input02!C189&lt;&gt;"",Input02!C189,"")</f>
        <v/>
      </c>
      <c r="D197" s="304" t="str">
        <f>IF(Input02!BV189&lt;&gt;"",Input02!BV189,"")</f>
        <v/>
      </c>
      <c r="E197" s="304" t="str">
        <f>IF(Input02!BW189&lt;&gt;"",Input02!BW189,"")</f>
        <v/>
      </c>
      <c r="F197" s="304" t="str">
        <f>IF(Input02!BX189&lt;&gt;"",Input02!BX189,"")</f>
        <v/>
      </c>
      <c r="G197" s="304" t="str">
        <f>IF(Input02!BY189&lt;&gt;"",Input02!BY189,"")</f>
        <v/>
      </c>
      <c r="H197" s="304" t="str">
        <f>IF(Input02!BZ189&lt;&gt;"",Input02!BZ189,"")</f>
        <v/>
      </c>
      <c r="I197" s="304" t="str">
        <f>IF(Input02!CA189&lt;&gt;"",Input02!CA189,"")</f>
        <v/>
      </c>
      <c r="J197" s="304" t="str">
        <f>IF(Input02!CB189&lt;&gt;"",Input02!CB189,"")</f>
        <v/>
      </c>
      <c r="K197" s="304" t="str">
        <f>IF(Input02!CC189&lt;&gt;"",Input02!CC189,"")</f>
        <v/>
      </c>
      <c r="L197" s="304" t="str">
        <f>IF(Input02!CD189&lt;&gt;"",Input02!CD189,"")</f>
        <v/>
      </c>
      <c r="M197" s="304" t="str">
        <f>IF(Input02!CE189&lt;&gt;"",Input02!CE189,"")</f>
        <v/>
      </c>
    </row>
    <row r="198" spans="1:13" hidden="1" x14ac:dyDescent="0.35">
      <c r="A198" s="299">
        <f>IF(Input02!A190&lt;&gt;"",Input02!A190,"")</f>
        <v>185</v>
      </c>
      <c r="B198" s="30" t="str">
        <f>IF(Input02!B190&lt;&gt;"",Input02!B190,"")</f>
        <v/>
      </c>
      <c r="C198" s="299" t="str">
        <f>IF(Input02!C190&lt;&gt;"",Input02!C190,"")</f>
        <v/>
      </c>
      <c r="D198" s="302" t="str">
        <f>IF(Input02!BV190&lt;&gt;"",Input02!BV190,"")</f>
        <v/>
      </c>
      <c r="E198" s="302" t="str">
        <f>IF(Input02!BW190&lt;&gt;"",Input02!BW190,"")</f>
        <v/>
      </c>
      <c r="F198" s="302" t="str">
        <f>IF(Input02!BX190&lt;&gt;"",Input02!BX190,"")</f>
        <v/>
      </c>
      <c r="G198" s="302" t="str">
        <f>IF(Input02!BY190&lt;&gt;"",Input02!BY190,"")</f>
        <v/>
      </c>
      <c r="H198" s="302" t="str">
        <f>IF(Input02!BZ190&lt;&gt;"",Input02!BZ190,"")</f>
        <v/>
      </c>
      <c r="I198" s="302" t="str">
        <f>IF(Input02!CA190&lt;&gt;"",Input02!CA190,"")</f>
        <v/>
      </c>
      <c r="J198" s="302" t="str">
        <f>IF(Input02!CB190&lt;&gt;"",Input02!CB190,"")</f>
        <v/>
      </c>
      <c r="K198" s="302" t="str">
        <f>IF(Input02!CC190&lt;&gt;"",Input02!CC190,"")</f>
        <v/>
      </c>
      <c r="L198" s="302" t="str">
        <f>IF(Input02!CD190&lt;&gt;"",Input02!CD190,"")</f>
        <v/>
      </c>
      <c r="M198" s="302" t="str">
        <f>IF(Input02!CE190&lt;&gt;"",Input02!CE190,"")</f>
        <v/>
      </c>
    </row>
    <row r="199" spans="1:13" hidden="1" x14ac:dyDescent="0.35">
      <c r="A199" s="300">
        <f>IF(Input02!A191&lt;&gt;"",Input02!A191,"")</f>
        <v>186</v>
      </c>
      <c r="B199" s="292" t="str">
        <f>IF(Input02!B191&lt;&gt;"",Input02!B191,"")</f>
        <v/>
      </c>
      <c r="C199" s="300" t="str">
        <f>IF(Input02!C191&lt;&gt;"",Input02!C191,"")</f>
        <v/>
      </c>
      <c r="D199" s="304" t="str">
        <f>IF(Input02!BV191&lt;&gt;"",Input02!BV191,"")</f>
        <v/>
      </c>
      <c r="E199" s="304" t="str">
        <f>IF(Input02!BW191&lt;&gt;"",Input02!BW191,"")</f>
        <v/>
      </c>
      <c r="F199" s="304" t="str">
        <f>IF(Input02!BX191&lt;&gt;"",Input02!BX191,"")</f>
        <v/>
      </c>
      <c r="G199" s="304" t="str">
        <f>IF(Input02!BY191&lt;&gt;"",Input02!BY191,"")</f>
        <v/>
      </c>
      <c r="H199" s="304" t="str">
        <f>IF(Input02!BZ191&lt;&gt;"",Input02!BZ191,"")</f>
        <v/>
      </c>
      <c r="I199" s="304" t="str">
        <f>IF(Input02!CA191&lt;&gt;"",Input02!CA191,"")</f>
        <v/>
      </c>
      <c r="J199" s="304" t="str">
        <f>IF(Input02!CB191&lt;&gt;"",Input02!CB191,"")</f>
        <v/>
      </c>
      <c r="K199" s="304" t="str">
        <f>IF(Input02!CC191&lt;&gt;"",Input02!CC191,"")</f>
        <v/>
      </c>
      <c r="L199" s="304" t="str">
        <f>IF(Input02!CD191&lt;&gt;"",Input02!CD191,"")</f>
        <v/>
      </c>
      <c r="M199" s="304" t="str">
        <f>IF(Input02!CE191&lt;&gt;"",Input02!CE191,"")</f>
        <v/>
      </c>
    </row>
    <row r="200" spans="1:13" hidden="1" x14ac:dyDescent="0.35">
      <c r="A200" s="299">
        <f>IF(Input02!A192&lt;&gt;"",Input02!A192,"")</f>
        <v>187</v>
      </c>
      <c r="B200" s="30" t="str">
        <f>IF(Input02!B192&lt;&gt;"",Input02!B192,"")</f>
        <v/>
      </c>
      <c r="C200" s="299" t="str">
        <f>IF(Input02!C192&lt;&gt;"",Input02!C192,"")</f>
        <v/>
      </c>
      <c r="D200" s="302" t="str">
        <f>IF(Input02!BV192&lt;&gt;"",Input02!BV192,"")</f>
        <v/>
      </c>
      <c r="E200" s="302" t="str">
        <f>IF(Input02!BW192&lt;&gt;"",Input02!BW192,"")</f>
        <v/>
      </c>
      <c r="F200" s="302" t="str">
        <f>IF(Input02!BX192&lt;&gt;"",Input02!BX192,"")</f>
        <v/>
      </c>
      <c r="G200" s="302" t="str">
        <f>IF(Input02!BY192&lt;&gt;"",Input02!BY192,"")</f>
        <v/>
      </c>
      <c r="H200" s="302" t="str">
        <f>IF(Input02!BZ192&lt;&gt;"",Input02!BZ192,"")</f>
        <v/>
      </c>
      <c r="I200" s="302" t="str">
        <f>IF(Input02!CA192&lt;&gt;"",Input02!CA192,"")</f>
        <v/>
      </c>
      <c r="J200" s="302" t="str">
        <f>IF(Input02!CB192&lt;&gt;"",Input02!CB192,"")</f>
        <v/>
      </c>
      <c r="K200" s="302" t="str">
        <f>IF(Input02!CC192&lt;&gt;"",Input02!CC192,"")</f>
        <v/>
      </c>
      <c r="L200" s="302" t="str">
        <f>IF(Input02!CD192&lt;&gt;"",Input02!CD192,"")</f>
        <v/>
      </c>
      <c r="M200" s="302" t="str">
        <f>IF(Input02!CE192&lt;&gt;"",Input02!CE192,"")</f>
        <v/>
      </c>
    </row>
    <row r="201" spans="1:13" hidden="1" x14ac:dyDescent="0.35">
      <c r="A201" s="300">
        <f>IF(Input02!A193&lt;&gt;"",Input02!A193,"")</f>
        <v>188</v>
      </c>
      <c r="B201" s="292" t="str">
        <f>IF(Input02!B193&lt;&gt;"",Input02!B193,"")</f>
        <v/>
      </c>
      <c r="C201" s="300" t="str">
        <f>IF(Input02!C193&lt;&gt;"",Input02!C193,"")</f>
        <v/>
      </c>
      <c r="D201" s="304" t="str">
        <f>IF(Input02!BV193&lt;&gt;"",Input02!BV193,"")</f>
        <v/>
      </c>
      <c r="E201" s="304" t="str">
        <f>IF(Input02!BW193&lt;&gt;"",Input02!BW193,"")</f>
        <v/>
      </c>
      <c r="F201" s="304" t="str">
        <f>IF(Input02!BX193&lt;&gt;"",Input02!BX193,"")</f>
        <v/>
      </c>
      <c r="G201" s="304" t="str">
        <f>IF(Input02!BY193&lt;&gt;"",Input02!BY193,"")</f>
        <v/>
      </c>
      <c r="H201" s="304" t="str">
        <f>IF(Input02!BZ193&lt;&gt;"",Input02!BZ193,"")</f>
        <v/>
      </c>
      <c r="I201" s="304" t="str">
        <f>IF(Input02!CA193&lt;&gt;"",Input02!CA193,"")</f>
        <v/>
      </c>
      <c r="J201" s="304" t="str">
        <f>IF(Input02!CB193&lt;&gt;"",Input02!CB193,"")</f>
        <v/>
      </c>
      <c r="K201" s="304" t="str">
        <f>IF(Input02!CC193&lt;&gt;"",Input02!CC193,"")</f>
        <v/>
      </c>
      <c r="L201" s="304" t="str">
        <f>IF(Input02!CD193&lt;&gt;"",Input02!CD193,"")</f>
        <v/>
      </c>
      <c r="M201" s="304" t="str">
        <f>IF(Input02!CE193&lt;&gt;"",Input02!CE193,"")</f>
        <v/>
      </c>
    </row>
    <row r="202" spans="1:13" hidden="1" x14ac:dyDescent="0.35">
      <c r="A202" s="299">
        <f>IF(Input02!A194&lt;&gt;"",Input02!A194,"")</f>
        <v>189</v>
      </c>
      <c r="B202" s="30" t="str">
        <f>IF(Input02!B194&lt;&gt;"",Input02!B194,"")</f>
        <v/>
      </c>
      <c r="C202" s="299" t="str">
        <f>IF(Input02!C194&lt;&gt;"",Input02!C194,"")</f>
        <v/>
      </c>
      <c r="D202" s="302" t="str">
        <f>IF(Input02!BV194&lt;&gt;"",Input02!BV194,"")</f>
        <v/>
      </c>
      <c r="E202" s="302" t="str">
        <f>IF(Input02!BW194&lt;&gt;"",Input02!BW194,"")</f>
        <v/>
      </c>
      <c r="F202" s="302" t="str">
        <f>IF(Input02!BX194&lt;&gt;"",Input02!BX194,"")</f>
        <v/>
      </c>
      <c r="G202" s="302" t="str">
        <f>IF(Input02!BY194&lt;&gt;"",Input02!BY194,"")</f>
        <v/>
      </c>
      <c r="H202" s="302" t="str">
        <f>IF(Input02!BZ194&lt;&gt;"",Input02!BZ194,"")</f>
        <v/>
      </c>
      <c r="I202" s="302" t="str">
        <f>IF(Input02!CA194&lt;&gt;"",Input02!CA194,"")</f>
        <v/>
      </c>
      <c r="J202" s="302" t="str">
        <f>IF(Input02!CB194&lt;&gt;"",Input02!CB194,"")</f>
        <v/>
      </c>
      <c r="K202" s="302" t="str">
        <f>IF(Input02!CC194&lt;&gt;"",Input02!CC194,"")</f>
        <v/>
      </c>
      <c r="L202" s="302" t="str">
        <f>IF(Input02!CD194&lt;&gt;"",Input02!CD194,"")</f>
        <v/>
      </c>
      <c r="M202" s="302" t="str">
        <f>IF(Input02!CE194&lt;&gt;"",Input02!CE194,"")</f>
        <v/>
      </c>
    </row>
    <row r="203" spans="1:13" hidden="1" x14ac:dyDescent="0.35">
      <c r="A203" s="300">
        <f>IF(Input02!A195&lt;&gt;"",Input02!A195,"")</f>
        <v>190</v>
      </c>
      <c r="B203" s="292" t="str">
        <f>IF(Input02!B195&lt;&gt;"",Input02!B195,"")</f>
        <v/>
      </c>
      <c r="C203" s="300" t="str">
        <f>IF(Input02!C195&lt;&gt;"",Input02!C195,"")</f>
        <v/>
      </c>
      <c r="D203" s="304" t="str">
        <f>IF(Input02!BV195&lt;&gt;"",Input02!BV195,"")</f>
        <v/>
      </c>
      <c r="E203" s="304" t="str">
        <f>IF(Input02!BW195&lt;&gt;"",Input02!BW195,"")</f>
        <v/>
      </c>
      <c r="F203" s="304" t="str">
        <f>IF(Input02!BX195&lt;&gt;"",Input02!BX195,"")</f>
        <v/>
      </c>
      <c r="G203" s="304" t="str">
        <f>IF(Input02!BY195&lt;&gt;"",Input02!BY195,"")</f>
        <v/>
      </c>
      <c r="H203" s="304" t="str">
        <f>IF(Input02!BZ195&lt;&gt;"",Input02!BZ195,"")</f>
        <v/>
      </c>
      <c r="I203" s="304" t="str">
        <f>IF(Input02!CA195&lt;&gt;"",Input02!CA195,"")</f>
        <v/>
      </c>
      <c r="J203" s="304" t="str">
        <f>IF(Input02!CB195&lt;&gt;"",Input02!CB195,"")</f>
        <v/>
      </c>
      <c r="K203" s="304" t="str">
        <f>IF(Input02!CC195&lt;&gt;"",Input02!CC195,"")</f>
        <v/>
      </c>
      <c r="L203" s="304" t="str">
        <f>IF(Input02!CD195&lt;&gt;"",Input02!CD195,"")</f>
        <v/>
      </c>
      <c r="M203" s="304" t="str">
        <f>IF(Input02!CE195&lt;&gt;"",Input02!CE195,"")</f>
        <v/>
      </c>
    </row>
    <row r="204" spans="1:13" hidden="1" x14ac:dyDescent="0.35">
      <c r="A204" s="299">
        <f>IF(Input02!A196&lt;&gt;"",Input02!A196,"")</f>
        <v>191</v>
      </c>
      <c r="B204" s="30" t="str">
        <f>IF(Input02!B196&lt;&gt;"",Input02!B196,"")</f>
        <v/>
      </c>
      <c r="C204" s="299" t="str">
        <f>IF(Input02!C196&lt;&gt;"",Input02!C196,"")</f>
        <v/>
      </c>
      <c r="D204" s="302" t="str">
        <f>IF(Input02!BV196&lt;&gt;"",Input02!BV196,"")</f>
        <v/>
      </c>
      <c r="E204" s="302" t="str">
        <f>IF(Input02!BW196&lt;&gt;"",Input02!BW196,"")</f>
        <v/>
      </c>
      <c r="F204" s="302" t="str">
        <f>IF(Input02!BX196&lt;&gt;"",Input02!BX196,"")</f>
        <v/>
      </c>
      <c r="G204" s="302" t="str">
        <f>IF(Input02!BY196&lt;&gt;"",Input02!BY196,"")</f>
        <v/>
      </c>
      <c r="H204" s="302" t="str">
        <f>IF(Input02!BZ196&lt;&gt;"",Input02!BZ196,"")</f>
        <v/>
      </c>
      <c r="I204" s="302" t="str">
        <f>IF(Input02!CA196&lt;&gt;"",Input02!CA196,"")</f>
        <v/>
      </c>
      <c r="J204" s="302" t="str">
        <f>IF(Input02!CB196&lt;&gt;"",Input02!CB196,"")</f>
        <v/>
      </c>
      <c r="K204" s="302" t="str">
        <f>IF(Input02!CC196&lt;&gt;"",Input02!CC196,"")</f>
        <v/>
      </c>
      <c r="L204" s="302" t="str">
        <f>IF(Input02!CD196&lt;&gt;"",Input02!CD196,"")</f>
        <v/>
      </c>
      <c r="M204" s="302" t="str">
        <f>IF(Input02!CE196&lt;&gt;"",Input02!CE196,"")</f>
        <v/>
      </c>
    </row>
    <row r="205" spans="1:13" hidden="1" x14ac:dyDescent="0.35">
      <c r="A205" s="300">
        <f>IF(Input02!A197&lt;&gt;"",Input02!A197,"")</f>
        <v>192</v>
      </c>
      <c r="B205" s="292" t="str">
        <f>IF(Input02!B197&lt;&gt;"",Input02!B197,"")</f>
        <v/>
      </c>
      <c r="C205" s="300" t="str">
        <f>IF(Input02!C197&lt;&gt;"",Input02!C197,"")</f>
        <v/>
      </c>
      <c r="D205" s="304" t="str">
        <f>IF(Input02!BV197&lt;&gt;"",Input02!BV197,"")</f>
        <v/>
      </c>
      <c r="E205" s="304" t="str">
        <f>IF(Input02!BW197&lt;&gt;"",Input02!BW197,"")</f>
        <v/>
      </c>
      <c r="F205" s="304" t="str">
        <f>IF(Input02!BX197&lt;&gt;"",Input02!BX197,"")</f>
        <v/>
      </c>
      <c r="G205" s="304" t="str">
        <f>IF(Input02!BY197&lt;&gt;"",Input02!BY197,"")</f>
        <v/>
      </c>
      <c r="H205" s="304" t="str">
        <f>IF(Input02!BZ197&lt;&gt;"",Input02!BZ197,"")</f>
        <v/>
      </c>
      <c r="I205" s="304" t="str">
        <f>IF(Input02!CA197&lt;&gt;"",Input02!CA197,"")</f>
        <v/>
      </c>
      <c r="J205" s="304" t="str">
        <f>IF(Input02!CB197&lt;&gt;"",Input02!CB197,"")</f>
        <v/>
      </c>
      <c r="K205" s="304" t="str">
        <f>IF(Input02!CC197&lt;&gt;"",Input02!CC197,"")</f>
        <v/>
      </c>
      <c r="L205" s="304" t="str">
        <f>IF(Input02!CD197&lt;&gt;"",Input02!CD197,"")</f>
        <v/>
      </c>
      <c r="M205" s="304" t="str">
        <f>IF(Input02!CE197&lt;&gt;"",Input02!CE197,"")</f>
        <v/>
      </c>
    </row>
    <row r="206" spans="1:13" hidden="1" x14ac:dyDescent="0.35">
      <c r="A206" s="299">
        <f>IF(Input02!A198&lt;&gt;"",Input02!A198,"")</f>
        <v>193</v>
      </c>
      <c r="B206" s="30" t="str">
        <f>IF(Input02!B198&lt;&gt;"",Input02!B198,"")</f>
        <v/>
      </c>
      <c r="C206" s="299" t="str">
        <f>IF(Input02!C198&lt;&gt;"",Input02!C198,"")</f>
        <v/>
      </c>
      <c r="D206" s="302" t="str">
        <f>IF(Input02!BV198&lt;&gt;"",Input02!BV198,"")</f>
        <v/>
      </c>
      <c r="E206" s="302" t="str">
        <f>IF(Input02!BW198&lt;&gt;"",Input02!BW198,"")</f>
        <v/>
      </c>
      <c r="F206" s="302" t="str">
        <f>IF(Input02!BX198&lt;&gt;"",Input02!BX198,"")</f>
        <v/>
      </c>
      <c r="G206" s="302" t="str">
        <f>IF(Input02!BY198&lt;&gt;"",Input02!BY198,"")</f>
        <v/>
      </c>
      <c r="H206" s="302" t="str">
        <f>IF(Input02!BZ198&lt;&gt;"",Input02!BZ198,"")</f>
        <v/>
      </c>
      <c r="I206" s="302" t="str">
        <f>IF(Input02!CA198&lt;&gt;"",Input02!CA198,"")</f>
        <v/>
      </c>
      <c r="J206" s="302" t="str">
        <f>IF(Input02!CB198&lt;&gt;"",Input02!CB198,"")</f>
        <v/>
      </c>
      <c r="K206" s="302" t="str">
        <f>IF(Input02!CC198&lt;&gt;"",Input02!CC198,"")</f>
        <v/>
      </c>
      <c r="L206" s="302" t="str">
        <f>IF(Input02!CD198&lt;&gt;"",Input02!CD198,"")</f>
        <v/>
      </c>
      <c r="M206" s="302" t="str">
        <f>IF(Input02!CE198&lt;&gt;"",Input02!CE198,"")</f>
        <v/>
      </c>
    </row>
    <row r="207" spans="1:13" hidden="1" x14ac:dyDescent="0.35">
      <c r="A207" s="300">
        <f>IF(Input02!A199&lt;&gt;"",Input02!A199,"")</f>
        <v>194</v>
      </c>
      <c r="B207" s="292" t="str">
        <f>IF(Input02!B199&lt;&gt;"",Input02!B199,"")</f>
        <v/>
      </c>
      <c r="C207" s="300" t="str">
        <f>IF(Input02!C199&lt;&gt;"",Input02!C199,"")</f>
        <v/>
      </c>
      <c r="D207" s="304" t="str">
        <f>IF(Input02!BV199&lt;&gt;"",Input02!BV199,"")</f>
        <v/>
      </c>
      <c r="E207" s="304" t="str">
        <f>IF(Input02!BW199&lt;&gt;"",Input02!BW199,"")</f>
        <v/>
      </c>
      <c r="F207" s="304" t="str">
        <f>IF(Input02!BX199&lt;&gt;"",Input02!BX199,"")</f>
        <v/>
      </c>
      <c r="G207" s="304" t="str">
        <f>IF(Input02!BY199&lt;&gt;"",Input02!BY199,"")</f>
        <v/>
      </c>
      <c r="H207" s="304" t="str">
        <f>IF(Input02!BZ199&lt;&gt;"",Input02!BZ199,"")</f>
        <v/>
      </c>
      <c r="I207" s="304" t="str">
        <f>IF(Input02!CA199&lt;&gt;"",Input02!CA199,"")</f>
        <v/>
      </c>
      <c r="J207" s="304" t="str">
        <f>IF(Input02!CB199&lt;&gt;"",Input02!CB199,"")</f>
        <v/>
      </c>
      <c r="K207" s="304" t="str">
        <f>IF(Input02!CC199&lt;&gt;"",Input02!CC199,"")</f>
        <v/>
      </c>
      <c r="L207" s="304" t="str">
        <f>IF(Input02!CD199&lt;&gt;"",Input02!CD199,"")</f>
        <v/>
      </c>
      <c r="M207" s="304" t="str">
        <f>IF(Input02!CE199&lt;&gt;"",Input02!CE199,"")</f>
        <v/>
      </c>
    </row>
    <row r="208" spans="1:13" hidden="1" x14ac:dyDescent="0.35">
      <c r="A208" s="299">
        <f>IF(Input02!A200&lt;&gt;"",Input02!A200,"")</f>
        <v>195</v>
      </c>
      <c r="B208" s="30" t="str">
        <f>IF(Input02!B200&lt;&gt;"",Input02!B200,"")</f>
        <v/>
      </c>
      <c r="C208" s="299" t="str">
        <f>IF(Input02!C200&lt;&gt;"",Input02!C200,"")</f>
        <v/>
      </c>
      <c r="D208" s="302" t="str">
        <f>IF(Input02!BV200&lt;&gt;"",Input02!BV200,"")</f>
        <v/>
      </c>
      <c r="E208" s="302" t="str">
        <f>IF(Input02!BW200&lt;&gt;"",Input02!BW200,"")</f>
        <v/>
      </c>
      <c r="F208" s="302" t="str">
        <f>IF(Input02!BX200&lt;&gt;"",Input02!BX200,"")</f>
        <v/>
      </c>
      <c r="G208" s="302" t="str">
        <f>IF(Input02!BY200&lt;&gt;"",Input02!BY200,"")</f>
        <v/>
      </c>
      <c r="H208" s="302" t="str">
        <f>IF(Input02!BZ200&lt;&gt;"",Input02!BZ200,"")</f>
        <v/>
      </c>
      <c r="I208" s="302" t="str">
        <f>IF(Input02!CA200&lt;&gt;"",Input02!CA200,"")</f>
        <v/>
      </c>
      <c r="J208" s="302" t="str">
        <f>IF(Input02!CB200&lt;&gt;"",Input02!CB200,"")</f>
        <v/>
      </c>
      <c r="K208" s="302" t="str">
        <f>IF(Input02!CC200&lt;&gt;"",Input02!CC200,"")</f>
        <v/>
      </c>
      <c r="L208" s="302" t="str">
        <f>IF(Input02!CD200&lt;&gt;"",Input02!CD200,"")</f>
        <v/>
      </c>
      <c r="M208" s="302" t="str">
        <f>IF(Input02!CE200&lt;&gt;"",Input02!CE200,"")</f>
        <v/>
      </c>
    </row>
    <row r="209" spans="1:13" hidden="1" x14ac:dyDescent="0.35">
      <c r="A209" s="300">
        <f>IF(Input02!A201&lt;&gt;"",Input02!A201,"")</f>
        <v>196</v>
      </c>
      <c r="B209" s="292" t="str">
        <f>IF(Input02!B201&lt;&gt;"",Input02!B201,"")</f>
        <v/>
      </c>
      <c r="C209" s="300" t="str">
        <f>IF(Input02!C201&lt;&gt;"",Input02!C201,"")</f>
        <v/>
      </c>
      <c r="D209" s="304" t="str">
        <f>IF(Input02!BV201&lt;&gt;"",Input02!BV201,"")</f>
        <v/>
      </c>
      <c r="E209" s="304" t="str">
        <f>IF(Input02!BW201&lt;&gt;"",Input02!BW201,"")</f>
        <v/>
      </c>
      <c r="F209" s="304" t="str">
        <f>IF(Input02!BX201&lt;&gt;"",Input02!BX201,"")</f>
        <v/>
      </c>
      <c r="G209" s="304" t="str">
        <f>IF(Input02!BY201&lt;&gt;"",Input02!BY201,"")</f>
        <v/>
      </c>
      <c r="H209" s="304" t="str">
        <f>IF(Input02!BZ201&lt;&gt;"",Input02!BZ201,"")</f>
        <v/>
      </c>
      <c r="I209" s="304" t="str">
        <f>IF(Input02!CA201&lt;&gt;"",Input02!CA201,"")</f>
        <v/>
      </c>
      <c r="J209" s="304" t="str">
        <f>IF(Input02!CB201&lt;&gt;"",Input02!CB201,"")</f>
        <v/>
      </c>
      <c r="K209" s="304" t="str">
        <f>IF(Input02!CC201&lt;&gt;"",Input02!CC201,"")</f>
        <v/>
      </c>
      <c r="L209" s="304" t="str">
        <f>IF(Input02!CD201&lt;&gt;"",Input02!CD201,"")</f>
        <v/>
      </c>
      <c r="M209" s="304" t="str">
        <f>IF(Input02!CE201&lt;&gt;"",Input02!CE201,"")</f>
        <v/>
      </c>
    </row>
    <row r="210" spans="1:13" hidden="1" x14ac:dyDescent="0.35">
      <c r="A210" s="299">
        <f>IF(Input02!A202&lt;&gt;"",Input02!A202,"")</f>
        <v>197</v>
      </c>
      <c r="B210" s="30" t="str">
        <f>IF(Input02!B202&lt;&gt;"",Input02!B202,"")</f>
        <v/>
      </c>
      <c r="C210" s="299" t="str">
        <f>IF(Input02!C202&lt;&gt;"",Input02!C202,"")</f>
        <v/>
      </c>
      <c r="D210" s="302" t="str">
        <f>IF(Input02!BV202&lt;&gt;"",Input02!BV202,"")</f>
        <v/>
      </c>
      <c r="E210" s="302" t="str">
        <f>IF(Input02!BW202&lt;&gt;"",Input02!BW202,"")</f>
        <v/>
      </c>
      <c r="F210" s="302" t="str">
        <f>IF(Input02!BX202&lt;&gt;"",Input02!BX202,"")</f>
        <v/>
      </c>
      <c r="G210" s="302" t="str">
        <f>IF(Input02!BY202&lt;&gt;"",Input02!BY202,"")</f>
        <v/>
      </c>
      <c r="H210" s="302" t="str">
        <f>IF(Input02!BZ202&lt;&gt;"",Input02!BZ202,"")</f>
        <v/>
      </c>
      <c r="I210" s="302" t="str">
        <f>IF(Input02!CA202&lt;&gt;"",Input02!CA202,"")</f>
        <v/>
      </c>
      <c r="J210" s="302" t="str">
        <f>IF(Input02!CB202&lt;&gt;"",Input02!CB202,"")</f>
        <v/>
      </c>
      <c r="K210" s="302" t="str">
        <f>IF(Input02!CC202&lt;&gt;"",Input02!CC202,"")</f>
        <v/>
      </c>
      <c r="L210" s="302" t="str">
        <f>IF(Input02!CD202&lt;&gt;"",Input02!CD202,"")</f>
        <v/>
      </c>
      <c r="M210" s="302" t="str">
        <f>IF(Input02!CE202&lt;&gt;"",Input02!CE202,"")</f>
        <v/>
      </c>
    </row>
    <row r="211" spans="1:13" hidden="1" x14ac:dyDescent="0.35">
      <c r="A211" s="300">
        <f>IF(Input02!A203&lt;&gt;"",Input02!A203,"")</f>
        <v>198</v>
      </c>
      <c r="B211" s="292" t="str">
        <f>IF(Input02!B203&lt;&gt;"",Input02!B203,"")</f>
        <v/>
      </c>
      <c r="C211" s="300" t="str">
        <f>IF(Input02!C203&lt;&gt;"",Input02!C203,"")</f>
        <v/>
      </c>
      <c r="D211" s="304" t="str">
        <f>IF(Input02!BV203&lt;&gt;"",Input02!BV203,"")</f>
        <v/>
      </c>
      <c r="E211" s="304" t="str">
        <f>IF(Input02!BW203&lt;&gt;"",Input02!BW203,"")</f>
        <v/>
      </c>
      <c r="F211" s="304" t="str">
        <f>IF(Input02!BX203&lt;&gt;"",Input02!BX203,"")</f>
        <v/>
      </c>
      <c r="G211" s="304" t="str">
        <f>IF(Input02!BY203&lt;&gt;"",Input02!BY203,"")</f>
        <v/>
      </c>
      <c r="H211" s="304" t="str">
        <f>IF(Input02!BZ203&lt;&gt;"",Input02!BZ203,"")</f>
        <v/>
      </c>
      <c r="I211" s="304" t="str">
        <f>IF(Input02!CA203&lt;&gt;"",Input02!CA203,"")</f>
        <v/>
      </c>
      <c r="J211" s="304" t="str">
        <f>IF(Input02!CB203&lt;&gt;"",Input02!CB203,"")</f>
        <v/>
      </c>
      <c r="K211" s="304" t="str">
        <f>IF(Input02!CC203&lt;&gt;"",Input02!CC203,"")</f>
        <v/>
      </c>
      <c r="L211" s="304" t="str">
        <f>IF(Input02!CD203&lt;&gt;"",Input02!CD203,"")</f>
        <v/>
      </c>
      <c r="M211" s="304" t="str">
        <f>IF(Input02!CE203&lt;&gt;"",Input02!CE203,"")</f>
        <v/>
      </c>
    </row>
    <row r="212" spans="1:13" hidden="1" x14ac:dyDescent="0.35">
      <c r="A212" s="299">
        <f>IF(Input02!A204&lt;&gt;"",Input02!A204,"")</f>
        <v>199</v>
      </c>
      <c r="B212" s="30" t="str">
        <f>IF(Input02!B204&lt;&gt;"",Input02!B204,"")</f>
        <v/>
      </c>
      <c r="C212" s="299" t="str">
        <f>IF(Input02!C204&lt;&gt;"",Input02!C204,"")</f>
        <v/>
      </c>
      <c r="D212" s="302" t="str">
        <f>IF(Input02!BV204&lt;&gt;"",Input02!BV204,"")</f>
        <v/>
      </c>
      <c r="E212" s="302" t="str">
        <f>IF(Input02!BW204&lt;&gt;"",Input02!BW204,"")</f>
        <v/>
      </c>
      <c r="F212" s="302" t="str">
        <f>IF(Input02!BX204&lt;&gt;"",Input02!BX204,"")</f>
        <v/>
      </c>
      <c r="G212" s="302" t="str">
        <f>IF(Input02!BY204&lt;&gt;"",Input02!BY204,"")</f>
        <v/>
      </c>
      <c r="H212" s="302" t="str">
        <f>IF(Input02!BZ204&lt;&gt;"",Input02!BZ204,"")</f>
        <v/>
      </c>
      <c r="I212" s="302" t="str">
        <f>IF(Input02!CA204&lt;&gt;"",Input02!CA204,"")</f>
        <v/>
      </c>
      <c r="J212" s="302" t="str">
        <f>IF(Input02!CB204&lt;&gt;"",Input02!CB204,"")</f>
        <v/>
      </c>
      <c r="K212" s="302" t="str">
        <f>IF(Input02!CC204&lt;&gt;"",Input02!CC204,"")</f>
        <v/>
      </c>
      <c r="L212" s="302" t="str">
        <f>IF(Input02!CD204&lt;&gt;"",Input02!CD204,"")</f>
        <v/>
      </c>
      <c r="M212" s="302" t="str">
        <f>IF(Input02!CE204&lt;&gt;"",Input02!CE204,"")</f>
        <v/>
      </c>
    </row>
    <row r="213" spans="1:13" hidden="1" x14ac:dyDescent="0.35">
      <c r="A213" s="300">
        <f>IF(Input02!A205&lt;&gt;"",Input02!A205,"")</f>
        <v>200</v>
      </c>
      <c r="B213" s="292" t="str">
        <f>IF(Input02!B205&lt;&gt;"",Input02!B205,"")</f>
        <v/>
      </c>
      <c r="C213" s="300" t="str">
        <f>IF(Input02!C205&lt;&gt;"",Input02!C205,"")</f>
        <v/>
      </c>
      <c r="D213" s="304" t="str">
        <f>IF(Input02!BV205&lt;&gt;"",Input02!BV205,"")</f>
        <v/>
      </c>
      <c r="E213" s="304" t="str">
        <f>IF(Input02!BW205&lt;&gt;"",Input02!BW205,"")</f>
        <v/>
      </c>
      <c r="F213" s="304" t="str">
        <f>IF(Input02!BX205&lt;&gt;"",Input02!BX205,"")</f>
        <v/>
      </c>
      <c r="G213" s="304" t="str">
        <f>IF(Input02!BY205&lt;&gt;"",Input02!BY205,"")</f>
        <v/>
      </c>
      <c r="H213" s="304" t="str">
        <f>IF(Input02!BZ205&lt;&gt;"",Input02!BZ205,"")</f>
        <v/>
      </c>
      <c r="I213" s="304" t="str">
        <f>IF(Input02!CA205&lt;&gt;"",Input02!CA205,"")</f>
        <v/>
      </c>
      <c r="J213" s="304" t="str">
        <f>IF(Input02!CB205&lt;&gt;"",Input02!CB205,"")</f>
        <v/>
      </c>
      <c r="K213" s="304" t="str">
        <f>IF(Input02!CC205&lt;&gt;"",Input02!CC205,"")</f>
        <v/>
      </c>
      <c r="L213" s="304" t="str">
        <f>IF(Input02!CD205&lt;&gt;"",Input02!CD205,"")</f>
        <v/>
      </c>
      <c r="M213" s="304" t="str">
        <f>IF(Input02!CE205&lt;&gt;"",Input02!CE205,"")</f>
        <v/>
      </c>
    </row>
  </sheetData>
  <sheetProtection algorithmName="SHA-512" hashValue="a9NMlUp6VTuIhhoFPAgEY6sXuFOiR2eZm/ILBASNivx044nRbrc/UXQS92I91By+B2OZaqYjDWRtOJAZJc1ajw==" saltValue="n/+HjCGxu1fXQEU8mhdYSw==" spinCount="100000" sheet="1" autoFilter="0"/>
  <autoFilter ref="A13:M213" xr:uid="{00000000-0009-0000-0000-000004000000}">
    <filterColumn colId="1">
      <customFilters>
        <customFilter operator="notEqual" val=" "/>
      </customFilters>
    </filterColumn>
  </autoFilter>
  <mergeCells count="5">
    <mergeCell ref="B11:B12"/>
    <mergeCell ref="C11:C12"/>
    <mergeCell ref="A2:M2"/>
    <mergeCell ref="A11:A12"/>
    <mergeCell ref="D11:M11"/>
  </mergeCells>
  <pageMargins left="0.7" right="0.49" top="0.75" bottom="0.75" header="0.3" footer="0.3"/>
  <pageSetup orientation="portrait"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filterMode="1">
    <tabColor theme="0" tint="-0.14999847407452621"/>
    <pageSetUpPr fitToPage="1"/>
  </sheetPr>
  <dimension ref="A1:M227"/>
  <sheetViews>
    <sheetView showGridLines="0" showRowColHeaders="0" showRuler="0" zoomScale="85" zoomScaleNormal="85" workbookViewId="0">
      <pane ySplit="1" topLeftCell="A9" activePane="bottomLeft" state="frozen"/>
      <selection pane="bottomLeft" activeCell="A2" sqref="A2:K2"/>
    </sheetView>
  </sheetViews>
  <sheetFormatPr defaultColWidth="9.08984375" defaultRowHeight="14.5" x14ac:dyDescent="0.35"/>
  <cols>
    <col min="1" max="1" width="4.36328125" style="35" customWidth="1"/>
    <col min="2" max="2" width="24.6328125" style="35" customWidth="1"/>
    <col min="3" max="3" width="4.6328125" style="35" customWidth="1"/>
    <col min="4" max="4" width="5.90625" style="35" customWidth="1"/>
    <col min="5" max="5" width="5.6328125" style="35" customWidth="1"/>
    <col min="6" max="6" width="6.36328125" style="35" customWidth="1"/>
    <col min="7" max="7" width="7.36328125" style="35" customWidth="1"/>
    <col min="8" max="8" width="8.36328125" style="35" customWidth="1"/>
    <col min="9" max="9" width="6.453125" style="35" customWidth="1"/>
    <col min="10" max="10" width="8.54296875" style="35" customWidth="1"/>
    <col min="11" max="11" width="12.08984375" style="35" customWidth="1"/>
    <col min="12" max="12" width="6.6328125" style="35" customWidth="1"/>
    <col min="13" max="13" width="10.6328125" style="35" customWidth="1"/>
    <col min="14" max="14" width="9.08984375" style="35" customWidth="1"/>
    <col min="15" max="16384" width="9.08984375" style="35"/>
  </cols>
  <sheetData>
    <row r="1" spans="1:13" ht="111.75" customHeight="1" x14ac:dyDescent="0.35"/>
    <row r="2" spans="1:13" ht="23.5" customHeight="1" x14ac:dyDescent="0.55000000000000004">
      <c r="A2" s="412" t="s">
        <v>164</v>
      </c>
      <c r="B2" s="382"/>
      <c r="C2" s="382"/>
      <c r="D2" s="382"/>
      <c r="E2" s="382"/>
      <c r="F2" s="382"/>
      <c r="G2" s="382"/>
      <c r="H2" s="382"/>
      <c r="I2" s="382"/>
      <c r="J2" s="382"/>
      <c r="K2" s="382"/>
      <c r="L2" s="171"/>
      <c r="M2" s="171"/>
    </row>
    <row r="3" spans="1:13" ht="9.9" customHeight="1" x14ac:dyDescent="0.35">
      <c r="A3" s="172"/>
      <c r="B3" s="172"/>
      <c r="C3" s="172"/>
      <c r="D3" s="172"/>
      <c r="E3" s="172"/>
      <c r="F3" s="172"/>
      <c r="G3" s="172"/>
      <c r="H3" s="172"/>
      <c r="I3" s="172"/>
      <c r="J3" s="172"/>
      <c r="K3" s="172"/>
    </row>
    <row r="4" spans="1:13" ht="15" customHeight="1" x14ac:dyDescent="0.35">
      <c r="A4" s="405" t="str">
        <f>Input01!A7</f>
        <v>Satuan Pendidikan</v>
      </c>
      <c r="B4" s="382"/>
      <c r="C4" s="382"/>
      <c r="D4" s="400" t="str">
        <f>":  "&amp;Input01!B7</f>
        <v>:  MA Salafiyah Bantarsari</v>
      </c>
      <c r="E4" s="382"/>
      <c r="F4" s="382"/>
      <c r="G4" s="382"/>
      <c r="H4" s="382"/>
      <c r="I4" s="382"/>
      <c r="J4" s="243"/>
      <c r="K4" s="173"/>
    </row>
    <row r="5" spans="1:13" ht="15" customHeight="1" x14ac:dyDescent="0.35">
      <c r="A5" s="405" t="str">
        <f>Input01!A10</f>
        <v>Nama Tes</v>
      </c>
      <c r="B5" s="382"/>
      <c r="C5" s="382"/>
      <c r="D5" s="400" t="str">
        <f>":  "&amp;Input01!B10</f>
        <v>:  Asesmen Sumatif Tengah Semester (ASTS)</v>
      </c>
      <c r="E5" s="382"/>
      <c r="F5" s="382"/>
      <c r="G5" s="382"/>
      <c r="H5" s="382"/>
      <c r="I5" s="382"/>
      <c r="J5" s="243"/>
      <c r="K5" s="173"/>
    </row>
    <row r="6" spans="1:13" ht="15" customHeight="1" thickBot="1" x14ac:dyDescent="0.4">
      <c r="A6" s="405" t="str">
        <f>Input01!A8</f>
        <v>Mata Pelajaran</v>
      </c>
      <c r="B6" s="382"/>
      <c r="C6" s="382"/>
      <c r="D6" s="400" t="str">
        <f>":  "&amp;Input01!B8</f>
        <v>:  Informatika</v>
      </c>
      <c r="E6" s="382"/>
      <c r="F6" s="382"/>
      <c r="G6" s="382"/>
      <c r="H6" s="382"/>
      <c r="I6" s="382"/>
      <c r="J6" s="243"/>
      <c r="K6" s="174"/>
    </row>
    <row r="7" spans="1:13" ht="15" customHeight="1" x14ac:dyDescent="0.35">
      <c r="A7" s="405" t="str">
        <f>Input01!A9</f>
        <v>Kelas/Program</v>
      </c>
      <c r="B7" s="382"/>
      <c r="C7" s="382"/>
      <c r="D7" s="400" t="str">
        <f>":  "&amp;Input01!B9</f>
        <v>:  Fase F XI 5</v>
      </c>
      <c r="E7" s="382"/>
      <c r="F7" s="382"/>
      <c r="G7" s="382"/>
      <c r="H7" s="382"/>
      <c r="I7" s="382"/>
      <c r="J7" s="244"/>
      <c r="K7" s="175" t="s">
        <v>165</v>
      </c>
    </row>
    <row r="8" spans="1:13" ht="15" customHeight="1" thickBot="1" x14ac:dyDescent="0.4">
      <c r="A8" s="405" t="str">
        <f>Input01!A16</f>
        <v>Tanggal Tes</v>
      </c>
      <c r="B8" s="382"/>
      <c r="C8" s="382"/>
      <c r="D8" s="400" t="str">
        <f>":  "&amp;Input01!B16</f>
        <v>:  23 September 2026</v>
      </c>
      <c r="E8" s="382"/>
      <c r="F8" s="382"/>
      <c r="G8" s="382"/>
      <c r="H8" s="382"/>
      <c r="I8" s="382"/>
      <c r="J8" s="244"/>
      <c r="K8" s="176">
        <f>Input01!B23</f>
        <v>67</v>
      </c>
    </row>
    <row r="9" spans="1:13" ht="39.75" customHeight="1" thickBot="1" x14ac:dyDescent="0.4">
      <c r="A9" s="413" t="str">
        <f>Input01!A11</f>
        <v>Pokok Bahasan/Sub</v>
      </c>
      <c r="B9" s="404"/>
      <c r="C9" s="404"/>
      <c r="D9" s="406" t="str">
        <f>":  "&amp;Input01!B11</f>
        <v>:  Bab 1, 2</v>
      </c>
      <c r="E9" s="382"/>
      <c r="F9" s="382"/>
      <c r="G9" s="382"/>
      <c r="H9" s="382"/>
      <c r="I9" s="382"/>
      <c r="J9" s="245"/>
      <c r="K9" s="173"/>
    </row>
    <row r="10" spans="1:13" ht="15.9" customHeight="1" x14ac:dyDescent="0.35">
      <c r="A10" s="414" t="s">
        <v>4</v>
      </c>
      <c r="B10" s="398" t="s">
        <v>166</v>
      </c>
      <c r="C10" s="398" t="s">
        <v>167</v>
      </c>
      <c r="D10" s="417" t="str">
        <f>"Tes Objektif ("&amp;Input01!B29*100&amp;"%)"</f>
        <v>Tes Objektif (100%)</v>
      </c>
      <c r="E10" s="418"/>
      <c r="F10" s="419"/>
      <c r="G10" s="401" t="str">
        <f>"Nilai Tes Isian ("&amp;Input01!B30*100&amp;"%)"</f>
        <v>Nilai Tes Isian (100%)</v>
      </c>
      <c r="H10" s="401" t="str">
        <f>"Nilai Tes Essay ("&amp;Input01!B31*100&amp;"%)"</f>
        <v>Nilai Tes Essay (0%)</v>
      </c>
      <c r="I10" s="398" t="s">
        <v>168</v>
      </c>
      <c r="J10" s="398" t="s">
        <v>169</v>
      </c>
      <c r="K10" s="420" t="s">
        <v>48</v>
      </c>
    </row>
    <row r="11" spans="1:13" ht="27.75" customHeight="1" thickBot="1" x14ac:dyDescent="0.4">
      <c r="A11" s="415"/>
      <c r="B11" s="380"/>
      <c r="C11" s="380"/>
      <c r="D11" s="177" t="s">
        <v>170</v>
      </c>
      <c r="E11" s="177" t="s">
        <v>171</v>
      </c>
      <c r="F11" s="177" t="s">
        <v>172</v>
      </c>
      <c r="G11" s="402"/>
      <c r="H11" s="402"/>
      <c r="I11" s="380"/>
      <c r="J11" s="380"/>
      <c r="K11" s="421"/>
    </row>
    <row r="12" spans="1:13" ht="12.75" customHeight="1" thickBot="1" x14ac:dyDescent="0.4">
      <c r="A12" s="325">
        <v>-1</v>
      </c>
      <c r="B12" s="326">
        <v>-2</v>
      </c>
      <c r="C12" s="326">
        <v>-3</v>
      </c>
      <c r="D12" s="326">
        <v>-4</v>
      </c>
      <c r="E12" s="326">
        <v>-5</v>
      </c>
      <c r="F12" s="326">
        <v>-6</v>
      </c>
      <c r="G12" s="326">
        <v>-7</v>
      </c>
      <c r="H12" s="326">
        <v>-8</v>
      </c>
      <c r="I12" s="326">
        <v>-9</v>
      </c>
      <c r="J12" s="327">
        <v>-10</v>
      </c>
      <c r="K12" s="327">
        <v>-11</v>
      </c>
    </row>
    <row r="13" spans="1:13" ht="15" customHeight="1" x14ac:dyDescent="0.35">
      <c r="A13" s="320">
        <v>1</v>
      </c>
      <c r="B13" s="321" t="str">
        <f>IF(Input02!B6="","",Input02!B6)</f>
        <v>ACHMAD FADILATUL KHANAN</v>
      </c>
      <c r="C13" s="322" t="str">
        <f>IF(Input02!C6="","",Input02!C6)</f>
        <v>L</v>
      </c>
      <c r="D13" s="322">
        <f>IF(process02!DD17="","",process02!DD17)</f>
        <v>3</v>
      </c>
      <c r="E13" s="322">
        <f>IF(process02!DE17="","",process02!DE17)</f>
        <v>32</v>
      </c>
      <c r="F13" s="323">
        <f>IF(process01!C8="","",process01!C8)</f>
        <v>8.5714285714285712</v>
      </c>
      <c r="G13" s="323">
        <f>IF(process01!T8="","",process01!T8)</f>
        <v>200</v>
      </c>
      <c r="H13" s="323">
        <f>IF(process01!U8="","",process01!U8)</f>
        <v>0</v>
      </c>
      <c r="I13" s="323">
        <f>IF(process01!X8="","",process01!X8)</f>
        <v>208.57142857142858</v>
      </c>
      <c r="J13" s="323" t="str">
        <f>IF(process01!Y8="","",process01!Y8)</f>
        <v>A</v>
      </c>
      <c r="K13" s="324" t="str">
        <f>IF(I13="","",IF(process01!Z8=0,"Belum tuntas","Tuntas"))</f>
        <v>Tuntas</v>
      </c>
    </row>
    <row r="14" spans="1:13" ht="14.15" customHeight="1" x14ac:dyDescent="0.35">
      <c r="A14" s="307">
        <f t="shared" ref="A14:A45" si="0">A13+1</f>
        <v>2</v>
      </c>
      <c r="B14" s="308" t="str">
        <f>IF(Input02!B7="","",Input02!B7)</f>
        <v>AFRISA KHOERUNNISA</v>
      </c>
      <c r="C14" s="309" t="str">
        <f>IF(Input02!C7="","",Input02!C7)</f>
        <v>P</v>
      </c>
      <c r="D14" s="309">
        <f>IF(process02!DD18="","",process02!DD18)</f>
        <v>7</v>
      </c>
      <c r="E14" s="309">
        <f>IF(process02!DE18="","",process02!DE18)</f>
        <v>28</v>
      </c>
      <c r="F14" s="310">
        <f>IF(process01!C9="","",process01!C9)</f>
        <v>20</v>
      </c>
      <c r="G14" s="310">
        <f>IF(process01!T9="","",process01!T9)</f>
        <v>200</v>
      </c>
      <c r="H14" s="310">
        <f>IF(process01!U9="","",process01!U9)</f>
        <v>0</v>
      </c>
      <c r="I14" s="310">
        <f>IF(process01!X9="","",process01!X9)</f>
        <v>220</v>
      </c>
      <c r="J14" s="310" t="str">
        <f>IF(process01!Y9="","",process01!Y9)</f>
        <v>A</v>
      </c>
      <c r="K14" s="311" t="str">
        <f>IF(I14="","",IF(process01!Z9=0,"Belum tuntas","Tuntas"))</f>
        <v>Tuntas</v>
      </c>
    </row>
    <row r="15" spans="1:13" ht="14.15" customHeight="1" x14ac:dyDescent="0.35">
      <c r="A15" s="312">
        <f t="shared" si="0"/>
        <v>3</v>
      </c>
      <c r="B15" s="313" t="str">
        <f>IF(Input02!B8="","",Input02!B8)</f>
        <v>AHMAD SYAHRIAN RAMADAN</v>
      </c>
      <c r="C15" s="305" t="str">
        <f>IF(Input02!C8="","",Input02!C8)</f>
        <v>L</v>
      </c>
      <c r="D15" s="305" t="str">
        <f>IF(process02!DD19="","",process02!DD19)</f>
        <v/>
      </c>
      <c r="E15" s="305" t="str">
        <f>IF(process02!DE19="","",process02!DE19)</f>
        <v/>
      </c>
      <c r="F15" s="306" t="str">
        <f>IF(process01!C10="","",process01!C10)</f>
        <v/>
      </c>
      <c r="G15" s="306">
        <f>IF(process01!T10="","",process01!T10)</f>
        <v>0</v>
      </c>
      <c r="H15" s="306">
        <f>IF(process01!U10="","",process01!U10)</f>
        <v>0</v>
      </c>
      <c r="I15" s="306" t="str">
        <f>IF(process01!X10="","",process01!X10)</f>
        <v/>
      </c>
      <c r="J15" s="306" t="str">
        <f>IF(process01!Y10="","",process01!Y10)</f>
        <v/>
      </c>
      <c r="K15" s="314" t="str">
        <f>IF(I15="","",IF(process01!Z10=0,"Belum tuntas","Tuntas"))</f>
        <v/>
      </c>
    </row>
    <row r="16" spans="1:13" ht="14.15" customHeight="1" x14ac:dyDescent="0.35">
      <c r="A16" s="307">
        <f t="shared" si="0"/>
        <v>4</v>
      </c>
      <c r="B16" s="308" t="str">
        <f>IF(Input02!B9="","",Input02!B9)</f>
        <v>AHMAD ULUN NUHA</v>
      </c>
      <c r="C16" s="309" t="str">
        <f>IF(Input02!C9="","",Input02!C9)</f>
        <v>L</v>
      </c>
      <c r="D16" s="309" t="str">
        <f>IF(process02!DD20="","",process02!DD20)</f>
        <v/>
      </c>
      <c r="E16" s="309" t="str">
        <f>IF(process02!DE20="","",process02!DE20)</f>
        <v/>
      </c>
      <c r="F16" s="310" t="str">
        <f>IF(process01!C11="","",process01!C11)</f>
        <v/>
      </c>
      <c r="G16" s="310">
        <f>IF(process01!T11="","",process01!T11)</f>
        <v>0</v>
      </c>
      <c r="H16" s="310">
        <f>IF(process01!U11="","",process01!U11)</f>
        <v>0</v>
      </c>
      <c r="I16" s="310" t="str">
        <f>IF(process01!X11="","",process01!X11)</f>
        <v/>
      </c>
      <c r="J16" s="310" t="str">
        <f>IF(process01!Y11="","",process01!Y11)</f>
        <v/>
      </c>
      <c r="K16" s="311" t="str">
        <f>IF(I16="","",IF(process01!Z11=0,"Belum tuntas","Tuntas"))</f>
        <v/>
      </c>
    </row>
    <row r="17" spans="1:11" ht="14.15" customHeight="1" x14ac:dyDescent="0.35">
      <c r="A17" s="312">
        <f t="shared" si="0"/>
        <v>5</v>
      </c>
      <c r="B17" s="313" t="str">
        <f>IF(Input02!B10="","",Input02!B10)</f>
        <v>AHSINUL MUTHORIQ</v>
      </c>
      <c r="C17" s="305" t="str">
        <f>IF(Input02!C10="","",Input02!C10)</f>
        <v>L</v>
      </c>
      <c r="D17" s="305" t="str">
        <f>IF(process02!DD21="","",process02!DD21)</f>
        <v/>
      </c>
      <c r="E17" s="305" t="str">
        <f>IF(process02!DE21="","",process02!DE21)</f>
        <v/>
      </c>
      <c r="F17" s="306" t="str">
        <f>IF(process01!C12="","",process01!C12)</f>
        <v/>
      </c>
      <c r="G17" s="306">
        <f>IF(process01!T12="","",process01!T12)</f>
        <v>0</v>
      </c>
      <c r="H17" s="306">
        <f>IF(process01!U12="","",process01!U12)</f>
        <v>0</v>
      </c>
      <c r="I17" s="306" t="str">
        <f>IF(process01!X12="","",process01!X12)</f>
        <v/>
      </c>
      <c r="J17" s="306" t="str">
        <f>IF(process01!Y12="","",process01!Y12)</f>
        <v/>
      </c>
      <c r="K17" s="314" t="str">
        <f>IF(I17="","",IF(process01!Z12=0,"Belum tuntas","Tuntas"))</f>
        <v/>
      </c>
    </row>
    <row r="18" spans="1:11" ht="14.15" customHeight="1" x14ac:dyDescent="0.35">
      <c r="A18" s="307">
        <f t="shared" si="0"/>
        <v>6</v>
      </c>
      <c r="B18" s="308" t="str">
        <f>IF(Input02!B11="","",Input02!B11)</f>
        <v>ALFIN ARDIANSYAH NAWAWI</v>
      </c>
      <c r="C18" s="309" t="str">
        <f>IF(Input02!C11="","",Input02!C11)</f>
        <v>L</v>
      </c>
      <c r="D18" s="309" t="str">
        <f>IF(process02!DD22="","",process02!DD22)</f>
        <v/>
      </c>
      <c r="E18" s="309" t="str">
        <f>IF(process02!DE22="","",process02!DE22)</f>
        <v/>
      </c>
      <c r="F18" s="310" t="str">
        <f>IF(process01!C13="","",process01!C13)</f>
        <v/>
      </c>
      <c r="G18" s="310">
        <f>IF(process01!T13="","",process01!T13)</f>
        <v>0</v>
      </c>
      <c r="H18" s="310">
        <f>IF(process01!U13="","",process01!U13)</f>
        <v>0</v>
      </c>
      <c r="I18" s="310" t="str">
        <f>IF(process01!X13="","",process01!X13)</f>
        <v/>
      </c>
      <c r="J18" s="310" t="str">
        <f>IF(process01!Y13="","",process01!Y13)</f>
        <v/>
      </c>
      <c r="K18" s="311" t="str">
        <f>IF(I18="","",IF(process01!Z13=0,"Belum tuntas","Tuntas"))</f>
        <v/>
      </c>
    </row>
    <row r="19" spans="1:11" ht="14.15" customHeight="1" x14ac:dyDescent="0.35">
      <c r="A19" s="312">
        <f t="shared" si="0"/>
        <v>7</v>
      </c>
      <c r="B19" s="313" t="str">
        <f>IF(Input02!B12="","",Input02!B12)</f>
        <v>ALIF KHISBULLOH</v>
      </c>
      <c r="C19" s="305" t="str">
        <f>IF(Input02!C12="","",Input02!C12)</f>
        <v>L</v>
      </c>
      <c r="D19" s="305" t="str">
        <f>IF(process02!DD23="","",process02!DD23)</f>
        <v/>
      </c>
      <c r="E19" s="305" t="str">
        <f>IF(process02!DE23="","",process02!DE23)</f>
        <v/>
      </c>
      <c r="F19" s="306" t="str">
        <f>IF(process01!C14="","",process01!C14)</f>
        <v/>
      </c>
      <c r="G19" s="306">
        <f>IF(process01!T14="","",process01!T14)</f>
        <v>0</v>
      </c>
      <c r="H19" s="306">
        <f>IF(process01!U14="","",process01!U14)</f>
        <v>0</v>
      </c>
      <c r="I19" s="306" t="str">
        <f>IF(process01!X14="","",process01!X14)</f>
        <v/>
      </c>
      <c r="J19" s="306" t="str">
        <f>IF(process01!Y14="","",process01!Y14)</f>
        <v/>
      </c>
      <c r="K19" s="314" t="str">
        <f>IF(I19="","",IF(process01!Z14=0,"Belum tuntas","Tuntas"))</f>
        <v/>
      </c>
    </row>
    <row r="20" spans="1:11" ht="14.15" customHeight="1" x14ac:dyDescent="0.35">
      <c r="A20" s="307">
        <f t="shared" si="0"/>
        <v>8</v>
      </c>
      <c r="B20" s="308" t="str">
        <f>IF(Input02!B13="","",Input02!B13)</f>
        <v>AMELLIA AZZAH</v>
      </c>
      <c r="C20" s="309" t="str">
        <f>IF(Input02!C13="","",Input02!C13)</f>
        <v>P</v>
      </c>
      <c r="D20" s="309" t="str">
        <f>IF(process02!DD24="","",process02!DD24)</f>
        <v/>
      </c>
      <c r="E20" s="309" t="str">
        <f>IF(process02!DE24="","",process02!DE24)</f>
        <v/>
      </c>
      <c r="F20" s="310" t="str">
        <f>IF(process01!C15="","",process01!C15)</f>
        <v/>
      </c>
      <c r="G20" s="310">
        <f>IF(process01!T15="","",process01!T15)</f>
        <v>0</v>
      </c>
      <c r="H20" s="310">
        <f>IF(process01!U15="","",process01!U15)</f>
        <v>0</v>
      </c>
      <c r="I20" s="310" t="str">
        <f>IF(process01!X15="","",process01!X15)</f>
        <v/>
      </c>
      <c r="J20" s="310" t="str">
        <f>IF(process01!Y15="","",process01!Y15)</f>
        <v/>
      </c>
      <c r="K20" s="311" t="str">
        <f>IF(I20="","",IF(process01!Z15=0,"Belum tuntas","Tuntas"))</f>
        <v/>
      </c>
    </row>
    <row r="21" spans="1:11" ht="14.15" customHeight="1" x14ac:dyDescent="0.35">
      <c r="A21" s="312">
        <f t="shared" si="0"/>
        <v>9</v>
      </c>
      <c r="B21" s="313" t="str">
        <f>IF(Input02!B14="","",Input02!B14)</f>
        <v>ESTI ZAINAB SA'ADAH</v>
      </c>
      <c r="C21" s="305" t="str">
        <f>IF(Input02!C14="","",Input02!C14)</f>
        <v>P</v>
      </c>
      <c r="D21" s="305" t="str">
        <f>IF(process02!DD25="","",process02!DD25)</f>
        <v/>
      </c>
      <c r="E21" s="305" t="str">
        <f>IF(process02!DE25="","",process02!DE25)</f>
        <v/>
      </c>
      <c r="F21" s="306" t="str">
        <f>IF(process01!C16="","",process01!C16)</f>
        <v/>
      </c>
      <c r="G21" s="306">
        <f>IF(process01!T16="","",process01!T16)</f>
        <v>0</v>
      </c>
      <c r="H21" s="306">
        <f>IF(process01!U16="","",process01!U16)</f>
        <v>0</v>
      </c>
      <c r="I21" s="306" t="str">
        <f>IF(process01!X16="","",process01!X16)</f>
        <v/>
      </c>
      <c r="J21" s="306" t="str">
        <f>IF(process01!Y16="","",process01!Y16)</f>
        <v/>
      </c>
      <c r="K21" s="314" t="str">
        <f>IF(I21="","",IF(process01!Z16=0,"Belum tuntas","Tuntas"))</f>
        <v/>
      </c>
    </row>
    <row r="22" spans="1:11" ht="14.15" customHeight="1" x14ac:dyDescent="0.35">
      <c r="A22" s="307">
        <f t="shared" si="0"/>
        <v>10</v>
      </c>
      <c r="B22" s="308" t="str">
        <f>IF(Input02!B15="","",Input02!B15)</f>
        <v>FILZA MAWADATUN NISA</v>
      </c>
      <c r="C22" s="309" t="str">
        <f>IF(Input02!C15="","",Input02!C15)</f>
        <v>P</v>
      </c>
      <c r="D22" s="309" t="str">
        <f>IF(process02!DD26="","",process02!DD26)</f>
        <v/>
      </c>
      <c r="E22" s="309" t="str">
        <f>IF(process02!DE26="","",process02!DE26)</f>
        <v/>
      </c>
      <c r="F22" s="310" t="str">
        <f>IF(process01!C17="","",process01!C17)</f>
        <v/>
      </c>
      <c r="G22" s="310">
        <f>IF(process01!T17="","",process01!T17)</f>
        <v>0</v>
      </c>
      <c r="H22" s="310">
        <f>IF(process01!U17="","",process01!U17)</f>
        <v>0</v>
      </c>
      <c r="I22" s="310" t="str">
        <f>IF(process01!X17="","",process01!X17)</f>
        <v/>
      </c>
      <c r="J22" s="310" t="str">
        <f>IF(process01!Y17="","",process01!Y17)</f>
        <v/>
      </c>
      <c r="K22" s="311" t="str">
        <f>IF(I22="","",IF(process01!Z17=0,"Belum tuntas","Tuntas"))</f>
        <v/>
      </c>
    </row>
    <row r="23" spans="1:11" ht="14.15" customHeight="1" x14ac:dyDescent="0.35">
      <c r="A23" s="312">
        <f t="shared" si="0"/>
        <v>11</v>
      </c>
      <c r="B23" s="313" t="str">
        <f>IF(Input02!B16="","",Input02!B16)</f>
        <v>HERLINA TASKIA NUFUS</v>
      </c>
      <c r="C23" s="305" t="str">
        <f>IF(Input02!C16="","",Input02!C16)</f>
        <v>P</v>
      </c>
      <c r="D23" s="305" t="str">
        <f>IF(process02!DD27="","",process02!DD27)</f>
        <v/>
      </c>
      <c r="E23" s="305" t="str">
        <f>IF(process02!DE27="","",process02!DE27)</f>
        <v/>
      </c>
      <c r="F23" s="306" t="str">
        <f>IF(process01!C18="","",process01!C18)</f>
        <v/>
      </c>
      <c r="G23" s="306">
        <f>IF(process01!T18="","",process01!T18)</f>
        <v>0</v>
      </c>
      <c r="H23" s="306">
        <f>IF(process01!U18="","",process01!U18)</f>
        <v>0</v>
      </c>
      <c r="I23" s="306" t="str">
        <f>IF(process01!X18="","",process01!X18)</f>
        <v/>
      </c>
      <c r="J23" s="306" t="str">
        <f>IF(process01!Y18="","",process01!Y18)</f>
        <v/>
      </c>
      <c r="K23" s="314" t="str">
        <f>IF(I23="","",IF(process01!Z18=0,"Belum tuntas","Tuntas"))</f>
        <v/>
      </c>
    </row>
    <row r="24" spans="1:11" ht="14.15" customHeight="1" x14ac:dyDescent="0.35">
      <c r="A24" s="307">
        <f t="shared" si="0"/>
        <v>12</v>
      </c>
      <c r="B24" s="308" t="str">
        <f>IF(Input02!B17="","",Input02!B17)</f>
        <v>IRFANGI MAULANA AJRI</v>
      </c>
      <c r="C24" s="309" t="str">
        <f>IF(Input02!C17="","",Input02!C17)</f>
        <v>L</v>
      </c>
      <c r="D24" s="309" t="str">
        <f>IF(process02!DD28="","",process02!DD28)</f>
        <v/>
      </c>
      <c r="E24" s="309" t="str">
        <f>IF(process02!DE28="","",process02!DE28)</f>
        <v/>
      </c>
      <c r="F24" s="310" t="str">
        <f>IF(process01!C19="","",process01!C19)</f>
        <v/>
      </c>
      <c r="G24" s="310">
        <f>IF(process01!T19="","",process01!T19)</f>
        <v>0</v>
      </c>
      <c r="H24" s="310">
        <f>IF(process01!U19="","",process01!U19)</f>
        <v>0</v>
      </c>
      <c r="I24" s="310" t="str">
        <f>IF(process01!X19="","",process01!X19)</f>
        <v/>
      </c>
      <c r="J24" s="310" t="str">
        <f>IF(process01!Y19="","",process01!Y19)</f>
        <v/>
      </c>
      <c r="K24" s="311" t="str">
        <f>IF(I24="","",IF(process01!Z19=0,"Belum tuntas","Tuntas"))</f>
        <v/>
      </c>
    </row>
    <row r="25" spans="1:11" ht="14.15" customHeight="1" x14ac:dyDescent="0.35">
      <c r="A25" s="312">
        <f t="shared" si="0"/>
        <v>13</v>
      </c>
      <c r="B25" s="313" t="str">
        <f>IF(Input02!B18="","",Input02!B18)</f>
        <v>IRMA SURYANINGSIH</v>
      </c>
      <c r="C25" s="305" t="str">
        <f>IF(Input02!C18="","",Input02!C18)</f>
        <v>P</v>
      </c>
      <c r="D25" s="305" t="str">
        <f>IF(process02!DD29="","",process02!DD29)</f>
        <v/>
      </c>
      <c r="E25" s="305" t="str">
        <f>IF(process02!DE29="","",process02!DE29)</f>
        <v/>
      </c>
      <c r="F25" s="306" t="str">
        <f>IF(process01!C20="","",process01!C20)</f>
        <v/>
      </c>
      <c r="G25" s="306">
        <f>IF(process01!T20="","",process01!T20)</f>
        <v>0</v>
      </c>
      <c r="H25" s="306">
        <f>IF(process01!U20="","",process01!U20)</f>
        <v>0</v>
      </c>
      <c r="I25" s="306" t="str">
        <f>IF(process01!X20="","",process01!X20)</f>
        <v/>
      </c>
      <c r="J25" s="306" t="str">
        <f>IF(process01!Y20="","",process01!Y20)</f>
        <v/>
      </c>
      <c r="K25" s="314" t="str">
        <f>IF(I25="","",IF(process01!Z20=0,"Belum tuntas","Tuntas"))</f>
        <v/>
      </c>
    </row>
    <row r="26" spans="1:11" ht="14.15" customHeight="1" x14ac:dyDescent="0.35">
      <c r="A26" s="307">
        <f t="shared" si="0"/>
        <v>14</v>
      </c>
      <c r="B26" s="308" t="str">
        <f>IF(Input02!B19="","",Input02!B19)</f>
        <v>ITA NURROHMAH</v>
      </c>
      <c r="C26" s="309" t="str">
        <f>IF(Input02!C19="","",Input02!C19)</f>
        <v>P</v>
      </c>
      <c r="D26" s="309" t="str">
        <f>IF(process02!DD30="","",process02!DD30)</f>
        <v/>
      </c>
      <c r="E26" s="309" t="str">
        <f>IF(process02!DE30="","",process02!DE30)</f>
        <v/>
      </c>
      <c r="F26" s="310" t="str">
        <f>IF(process01!C21="","",process01!C21)</f>
        <v/>
      </c>
      <c r="G26" s="310">
        <f>IF(process01!T21="","",process01!T21)</f>
        <v>0</v>
      </c>
      <c r="H26" s="310">
        <f>IF(process01!U21="","",process01!U21)</f>
        <v>0</v>
      </c>
      <c r="I26" s="310" t="str">
        <f>IF(process01!X21="","",process01!X21)</f>
        <v/>
      </c>
      <c r="J26" s="310" t="str">
        <f>IF(process01!Y21="","",process01!Y21)</f>
        <v/>
      </c>
      <c r="K26" s="311" t="str">
        <f>IF(I26="","",IF(process01!Z21=0,"Belum tuntas","Tuntas"))</f>
        <v/>
      </c>
    </row>
    <row r="27" spans="1:11" ht="14.15" customHeight="1" x14ac:dyDescent="0.35">
      <c r="A27" s="312">
        <f t="shared" si="0"/>
        <v>15</v>
      </c>
      <c r="B27" s="313" t="str">
        <f>IF(Input02!B20="","",Input02!B20)</f>
        <v>JIHAN TALITA ULFAH</v>
      </c>
      <c r="C27" s="305" t="str">
        <f>IF(Input02!C20="","",Input02!C20)</f>
        <v>P</v>
      </c>
      <c r="D27" s="305" t="str">
        <f>IF(process02!DD31="","",process02!DD31)</f>
        <v/>
      </c>
      <c r="E27" s="305" t="str">
        <f>IF(process02!DE31="","",process02!DE31)</f>
        <v/>
      </c>
      <c r="F27" s="306" t="str">
        <f>IF(process01!C22="","",process01!C22)</f>
        <v/>
      </c>
      <c r="G27" s="306">
        <f>IF(process01!T22="","",process01!T22)</f>
        <v>0</v>
      </c>
      <c r="H27" s="306">
        <f>IF(process01!U22="","",process01!U22)</f>
        <v>0</v>
      </c>
      <c r="I27" s="306" t="str">
        <f>IF(process01!X22="","",process01!X22)</f>
        <v/>
      </c>
      <c r="J27" s="306" t="str">
        <f>IF(process01!Y22="","",process01!Y22)</f>
        <v/>
      </c>
      <c r="K27" s="314" t="str">
        <f>IF(I27="","",IF(process01!Z22=0,"Belum tuntas","Tuntas"))</f>
        <v/>
      </c>
    </row>
    <row r="28" spans="1:11" ht="14.15" customHeight="1" x14ac:dyDescent="0.35">
      <c r="A28" s="307">
        <f t="shared" si="0"/>
        <v>16</v>
      </c>
      <c r="B28" s="308" t="str">
        <f>IF(Input02!B21="","",Input02!B21)</f>
        <v>JUSUF BAKHTIAR</v>
      </c>
      <c r="C28" s="309" t="str">
        <f>IF(Input02!C21="","",Input02!C21)</f>
        <v>L</v>
      </c>
      <c r="D28" s="309" t="str">
        <f>IF(process02!DD32="","",process02!DD32)</f>
        <v/>
      </c>
      <c r="E28" s="309" t="str">
        <f>IF(process02!DE32="","",process02!DE32)</f>
        <v/>
      </c>
      <c r="F28" s="310" t="str">
        <f>IF(process01!C23="","",process01!C23)</f>
        <v/>
      </c>
      <c r="G28" s="310">
        <f>IF(process01!T23="","",process01!T23)</f>
        <v>0</v>
      </c>
      <c r="H28" s="310">
        <f>IF(process01!U23="","",process01!U23)</f>
        <v>0</v>
      </c>
      <c r="I28" s="310" t="str">
        <f>IF(process01!X23="","",process01!X23)</f>
        <v/>
      </c>
      <c r="J28" s="310" t="str">
        <f>IF(process01!Y23="","",process01!Y23)</f>
        <v/>
      </c>
      <c r="K28" s="311" t="str">
        <f>IF(I28="","",IF(process01!Z23=0,"Belum tuntas","Tuntas"))</f>
        <v/>
      </c>
    </row>
    <row r="29" spans="1:11" ht="14.15" customHeight="1" x14ac:dyDescent="0.35">
      <c r="A29" s="312">
        <f t="shared" si="0"/>
        <v>17</v>
      </c>
      <c r="B29" s="313" t="str">
        <f>IF(Input02!B22="","",Input02!B22)</f>
        <v>MUHAMMAD FATWA AJI</v>
      </c>
      <c r="C29" s="305" t="str">
        <f>IF(Input02!C22="","",Input02!C22)</f>
        <v>L</v>
      </c>
      <c r="D29" s="305" t="str">
        <f>IF(process02!DD33="","",process02!DD33)</f>
        <v/>
      </c>
      <c r="E29" s="305" t="str">
        <f>IF(process02!DE33="","",process02!DE33)</f>
        <v/>
      </c>
      <c r="F29" s="306" t="str">
        <f>IF(process01!C24="","",process01!C24)</f>
        <v/>
      </c>
      <c r="G29" s="306">
        <f>IF(process01!T24="","",process01!T24)</f>
        <v>0</v>
      </c>
      <c r="H29" s="306">
        <f>IF(process01!U24="","",process01!U24)</f>
        <v>0</v>
      </c>
      <c r="I29" s="306" t="str">
        <f>IF(process01!X24="","",process01!X24)</f>
        <v/>
      </c>
      <c r="J29" s="306" t="str">
        <f>IF(process01!Y24="","",process01!Y24)</f>
        <v/>
      </c>
      <c r="K29" s="314" t="str">
        <f>IF(I29="","",IF(process01!Z24=0,"Belum tuntas","Tuntas"))</f>
        <v/>
      </c>
    </row>
    <row r="30" spans="1:11" ht="14.15" customHeight="1" x14ac:dyDescent="0.35">
      <c r="A30" s="307">
        <f t="shared" si="0"/>
        <v>18</v>
      </c>
      <c r="B30" s="308" t="str">
        <f>IF(Input02!B23="","",Input02!B23)</f>
        <v>MUQORROBIN ASSIDIQ</v>
      </c>
      <c r="C30" s="309" t="str">
        <f>IF(Input02!C23="","",Input02!C23)</f>
        <v>L</v>
      </c>
      <c r="D30" s="309" t="str">
        <f>IF(process02!DD34="","",process02!DD34)</f>
        <v/>
      </c>
      <c r="E30" s="309" t="str">
        <f>IF(process02!DE34="","",process02!DE34)</f>
        <v/>
      </c>
      <c r="F30" s="310" t="str">
        <f>IF(process01!C25="","",process01!C25)</f>
        <v/>
      </c>
      <c r="G30" s="310">
        <f>IF(process01!T25="","",process01!T25)</f>
        <v>0</v>
      </c>
      <c r="H30" s="310">
        <f>IF(process01!U25="","",process01!U25)</f>
        <v>0</v>
      </c>
      <c r="I30" s="310" t="str">
        <f>IF(process01!X25="","",process01!X25)</f>
        <v/>
      </c>
      <c r="J30" s="310" t="str">
        <f>IF(process01!Y25="","",process01!Y25)</f>
        <v/>
      </c>
      <c r="K30" s="311" t="str">
        <f>IF(I30="","",IF(process01!Z25=0,"Belum tuntas","Tuntas"))</f>
        <v/>
      </c>
    </row>
    <row r="31" spans="1:11" ht="14.15" customHeight="1" x14ac:dyDescent="0.35">
      <c r="A31" s="312">
        <f t="shared" si="0"/>
        <v>19</v>
      </c>
      <c r="B31" s="313" t="str">
        <f>IF(Input02!B24="","",Input02!B24)</f>
        <v>MUTHIA KHAIRUNNISA</v>
      </c>
      <c r="C31" s="305" t="str">
        <f>IF(Input02!C24="","",Input02!C24)</f>
        <v>P</v>
      </c>
      <c r="D31" s="305" t="str">
        <f>IF(process02!DD35="","",process02!DD35)</f>
        <v/>
      </c>
      <c r="E31" s="305" t="str">
        <f>IF(process02!DE35="","",process02!DE35)</f>
        <v/>
      </c>
      <c r="F31" s="306" t="str">
        <f>IF(process01!C26="","",process01!C26)</f>
        <v/>
      </c>
      <c r="G31" s="306">
        <f>IF(process01!T26="","",process01!T26)</f>
        <v>0</v>
      </c>
      <c r="H31" s="306">
        <f>IF(process01!U26="","",process01!U26)</f>
        <v>0</v>
      </c>
      <c r="I31" s="306" t="str">
        <f>IF(process01!X26="","",process01!X26)</f>
        <v/>
      </c>
      <c r="J31" s="306" t="str">
        <f>IF(process01!Y26="","",process01!Y26)</f>
        <v/>
      </c>
      <c r="K31" s="314" t="str">
        <f>IF(I31="","",IF(process01!Z26=0,"Belum tuntas","Tuntas"))</f>
        <v/>
      </c>
    </row>
    <row r="32" spans="1:11" ht="14.15" customHeight="1" x14ac:dyDescent="0.35">
      <c r="A32" s="307">
        <f t="shared" si="0"/>
        <v>20</v>
      </c>
      <c r="B32" s="308" t="str">
        <f>IF(Input02!B25="","",Input02!B25)</f>
        <v>MUTOHHAROH</v>
      </c>
      <c r="C32" s="309" t="str">
        <f>IF(Input02!C25="","",Input02!C25)</f>
        <v>P</v>
      </c>
      <c r="D32" s="309" t="str">
        <f>IF(process02!DD36="","",process02!DD36)</f>
        <v/>
      </c>
      <c r="E32" s="309" t="str">
        <f>IF(process02!DE36="","",process02!DE36)</f>
        <v/>
      </c>
      <c r="F32" s="310" t="str">
        <f>IF(process01!C27="","",process01!C27)</f>
        <v/>
      </c>
      <c r="G32" s="310">
        <f>IF(process01!T27="","",process01!T27)</f>
        <v>0</v>
      </c>
      <c r="H32" s="310">
        <f>IF(process01!U27="","",process01!U27)</f>
        <v>0</v>
      </c>
      <c r="I32" s="310" t="str">
        <f>IF(process01!X27="","",process01!X27)</f>
        <v/>
      </c>
      <c r="J32" s="310" t="str">
        <f>IF(process01!Y27="","",process01!Y27)</f>
        <v/>
      </c>
      <c r="K32" s="311" t="str">
        <f>IF(I32="","",IF(process01!Z27=0,"Belum tuntas","Tuntas"))</f>
        <v/>
      </c>
    </row>
    <row r="33" spans="1:11" ht="14.15" customHeight="1" x14ac:dyDescent="0.35">
      <c r="A33" s="312">
        <f t="shared" si="0"/>
        <v>21</v>
      </c>
      <c r="B33" s="313" t="str">
        <f>IF(Input02!B26="","",Input02!B26)</f>
        <v>NAZRIL UMAM AL FADHIL</v>
      </c>
      <c r="C33" s="305" t="str">
        <f>IF(Input02!C26="","",Input02!C26)</f>
        <v>L</v>
      </c>
      <c r="D33" s="305" t="str">
        <f>IF(process02!DD37="","",process02!DD37)</f>
        <v/>
      </c>
      <c r="E33" s="305" t="str">
        <f>IF(process02!DE37="","",process02!DE37)</f>
        <v/>
      </c>
      <c r="F33" s="306" t="str">
        <f>IF(process01!C28="","",process01!C28)</f>
        <v/>
      </c>
      <c r="G33" s="306">
        <f>IF(process01!T28="","",process01!T28)</f>
        <v>0</v>
      </c>
      <c r="H33" s="306">
        <f>IF(process01!U28="","",process01!U28)</f>
        <v>0</v>
      </c>
      <c r="I33" s="306" t="str">
        <f>IF(process01!X28="","",process01!X28)</f>
        <v/>
      </c>
      <c r="J33" s="306" t="str">
        <f>IF(process01!Y28="","",process01!Y28)</f>
        <v/>
      </c>
      <c r="K33" s="314" t="str">
        <f>IF(I33="","",IF(process01!Z28=0,"Belum tuntas","Tuntas"))</f>
        <v/>
      </c>
    </row>
    <row r="34" spans="1:11" ht="14.15" customHeight="1" x14ac:dyDescent="0.35">
      <c r="A34" s="307">
        <f t="shared" si="0"/>
        <v>22</v>
      </c>
      <c r="B34" s="308" t="str">
        <f>IF(Input02!B27="","",Input02!B27)</f>
        <v>NILA KHUSNUL MAULIDAH</v>
      </c>
      <c r="C34" s="309" t="str">
        <f>IF(Input02!C27="","",Input02!C27)</f>
        <v>P</v>
      </c>
      <c r="D34" s="309" t="str">
        <f>IF(process02!DD38="","",process02!DD38)</f>
        <v/>
      </c>
      <c r="E34" s="309" t="str">
        <f>IF(process02!DE38="","",process02!DE38)</f>
        <v/>
      </c>
      <c r="F34" s="310" t="str">
        <f>IF(process01!C29="","",process01!C29)</f>
        <v/>
      </c>
      <c r="G34" s="310">
        <f>IF(process01!T29="","",process01!T29)</f>
        <v>0</v>
      </c>
      <c r="H34" s="310">
        <f>IF(process01!U29="","",process01!U29)</f>
        <v>0</v>
      </c>
      <c r="I34" s="310" t="str">
        <f>IF(process01!X29="","",process01!X29)</f>
        <v/>
      </c>
      <c r="J34" s="310" t="str">
        <f>IF(process01!Y29="","",process01!Y29)</f>
        <v/>
      </c>
      <c r="K34" s="311" t="str">
        <f>IF(I34="","",IF(process01!Z29=0,"Belum tuntas","Tuntas"))</f>
        <v/>
      </c>
    </row>
    <row r="35" spans="1:11" ht="14.15" customHeight="1" x14ac:dyDescent="0.35">
      <c r="A35" s="312">
        <f t="shared" si="0"/>
        <v>23</v>
      </c>
      <c r="B35" s="313" t="str">
        <f>IF(Input02!B28="","",Input02!B28)</f>
        <v>NISFI RAMADHANI</v>
      </c>
      <c r="C35" s="305" t="str">
        <f>IF(Input02!C28="","",Input02!C28)</f>
        <v>P</v>
      </c>
      <c r="D35" s="305" t="str">
        <f>IF(process02!DD39="","",process02!DD39)</f>
        <v/>
      </c>
      <c r="E35" s="305" t="str">
        <f>IF(process02!DE39="","",process02!DE39)</f>
        <v/>
      </c>
      <c r="F35" s="306" t="str">
        <f>IF(process01!C30="","",process01!C30)</f>
        <v/>
      </c>
      <c r="G35" s="306">
        <f>IF(process01!T30="","",process01!T30)</f>
        <v>0</v>
      </c>
      <c r="H35" s="306">
        <f>IF(process01!U30="","",process01!U30)</f>
        <v>0</v>
      </c>
      <c r="I35" s="306" t="str">
        <f>IF(process01!X30="","",process01!X30)</f>
        <v/>
      </c>
      <c r="J35" s="306" t="str">
        <f>IF(process01!Y30="","",process01!Y30)</f>
        <v/>
      </c>
      <c r="K35" s="314" t="str">
        <f>IF(I35="","",IF(process01!Z30=0,"Belum tuntas","Tuntas"))</f>
        <v/>
      </c>
    </row>
    <row r="36" spans="1:11" ht="14.15" customHeight="1" x14ac:dyDescent="0.35">
      <c r="A36" s="307">
        <f t="shared" si="0"/>
        <v>24</v>
      </c>
      <c r="B36" s="308" t="str">
        <f>IF(Input02!B29="","",Input02!B29)</f>
        <v>PUTRI SALSABILA</v>
      </c>
      <c r="C36" s="309" t="str">
        <f>IF(Input02!C29="","",Input02!C29)</f>
        <v>P</v>
      </c>
      <c r="D36" s="309" t="str">
        <f>IF(process02!DD40="","",process02!DD40)</f>
        <v/>
      </c>
      <c r="E36" s="309" t="str">
        <f>IF(process02!DE40="","",process02!DE40)</f>
        <v/>
      </c>
      <c r="F36" s="310" t="str">
        <f>IF(process01!C31="","",process01!C31)</f>
        <v/>
      </c>
      <c r="G36" s="310">
        <f>IF(process01!T31="","",process01!T31)</f>
        <v>0</v>
      </c>
      <c r="H36" s="310">
        <f>IF(process01!U31="","",process01!U31)</f>
        <v>0</v>
      </c>
      <c r="I36" s="310" t="str">
        <f>IF(process01!X31="","",process01!X31)</f>
        <v/>
      </c>
      <c r="J36" s="310" t="str">
        <f>IF(process01!Y31="","",process01!Y31)</f>
        <v/>
      </c>
      <c r="K36" s="311" t="str">
        <f>IF(I36="","",IF(process01!Z31=0,"Belum tuntas","Tuntas"))</f>
        <v/>
      </c>
    </row>
    <row r="37" spans="1:11" ht="14.15" customHeight="1" x14ac:dyDescent="0.35">
      <c r="A37" s="312">
        <f t="shared" si="0"/>
        <v>25</v>
      </c>
      <c r="B37" s="313" t="str">
        <f>IF(Input02!B30="","",Input02!B30)</f>
        <v>RAHMI NUR IRHAMI KHASANAH</v>
      </c>
      <c r="C37" s="305" t="str">
        <f>IF(Input02!C30="","",Input02!C30)</f>
        <v>P</v>
      </c>
      <c r="D37" s="305" t="str">
        <f>IF(process02!DD41="","",process02!DD41)</f>
        <v/>
      </c>
      <c r="E37" s="305" t="str">
        <f>IF(process02!DE41="","",process02!DE41)</f>
        <v/>
      </c>
      <c r="F37" s="306" t="str">
        <f>IF(process01!C32="","",process01!C32)</f>
        <v/>
      </c>
      <c r="G37" s="306">
        <f>IF(process01!T32="","",process01!T32)</f>
        <v>0</v>
      </c>
      <c r="H37" s="306">
        <f>IF(process01!U32="","",process01!U32)</f>
        <v>0</v>
      </c>
      <c r="I37" s="306" t="str">
        <f>IF(process01!X32="","",process01!X32)</f>
        <v/>
      </c>
      <c r="J37" s="306" t="str">
        <f>IF(process01!Y32="","",process01!Y32)</f>
        <v/>
      </c>
      <c r="K37" s="314" t="str">
        <f>IF(I37="","",IF(process01!Z32=0,"Belum tuntas","Tuntas"))</f>
        <v/>
      </c>
    </row>
    <row r="38" spans="1:11" ht="14.15" customHeight="1" x14ac:dyDescent="0.35">
      <c r="A38" s="307">
        <f t="shared" si="0"/>
        <v>26</v>
      </c>
      <c r="B38" s="308" t="str">
        <f>IF(Input02!B31="","",Input02!B31)</f>
        <v>RAY NURBIANTORO</v>
      </c>
      <c r="C38" s="309" t="str">
        <f>IF(Input02!C31="","",Input02!C31)</f>
        <v>L</v>
      </c>
      <c r="D38" s="309" t="str">
        <f>IF(process02!DD42="","",process02!DD42)</f>
        <v/>
      </c>
      <c r="E38" s="309" t="str">
        <f>IF(process02!DE42="","",process02!DE42)</f>
        <v/>
      </c>
      <c r="F38" s="310" t="str">
        <f>IF(process01!C33="","",process01!C33)</f>
        <v/>
      </c>
      <c r="G38" s="310">
        <f>IF(process01!T33="","",process01!T33)</f>
        <v>0</v>
      </c>
      <c r="H38" s="310">
        <f>IF(process01!U33="","",process01!U33)</f>
        <v>0</v>
      </c>
      <c r="I38" s="310" t="str">
        <f>IF(process01!X33="","",process01!X33)</f>
        <v/>
      </c>
      <c r="J38" s="310" t="str">
        <f>IF(process01!Y33="","",process01!Y33)</f>
        <v/>
      </c>
      <c r="K38" s="311" t="str">
        <f>IF(I38="","",IF(process01!Z33=0,"Belum tuntas","Tuntas"))</f>
        <v/>
      </c>
    </row>
    <row r="39" spans="1:11" ht="14.15" customHeight="1" x14ac:dyDescent="0.35">
      <c r="A39" s="312">
        <f t="shared" si="0"/>
        <v>27</v>
      </c>
      <c r="B39" s="313" t="str">
        <f>IF(Input02!B32="","",Input02!B32)</f>
        <v>SYLVIANA LATHIFAH</v>
      </c>
      <c r="C39" s="305" t="str">
        <f>IF(Input02!C32="","",Input02!C32)</f>
        <v>P</v>
      </c>
      <c r="D39" s="305" t="str">
        <f>IF(process02!DD43="","",process02!DD43)</f>
        <v/>
      </c>
      <c r="E39" s="305" t="str">
        <f>IF(process02!DE43="","",process02!DE43)</f>
        <v/>
      </c>
      <c r="F39" s="306" t="str">
        <f>IF(process01!C34="","",process01!C34)</f>
        <v/>
      </c>
      <c r="G39" s="306">
        <f>IF(process01!T34="","",process01!T34)</f>
        <v>0</v>
      </c>
      <c r="H39" s="306">
        <f>IF(process01!U34="","",process01!U34)</f>
        <v>0</v>
      </c>
      <c r="I39" s="306" t="str">
        <f>IF(process01!X34="","",process01!X34)</f>
        <v/>
      </c>
      <c r="J39" s="306" t="str">
        <f>IF(process01!Y34="","",process01!Y34)</f>
        <v/>
      </c>
      <c r="K39" s="314" t="str">
        <f>IF(I39="","",IF(process01!Z34=0,"Belum tuntas","Tuntas"))</f>
        <v/>
      </c>
    </row>
    <row r="40" spans="1:11" ht="14.15" customHeight="1" x14ac:dyDescent="0.35">
      <c r="A40" s="307">
        <f t="shared" si="0"/>
        <v>28</v>
      </c>
      <c r="B40" s="308" t="str">
        <f>IF(Input02!B33="","",Input02!B33)</f>
        <v>TASYA ALFIANITA DEWI</v>
      </c>
      <c r="C40" s="309" t="str">
        <f>IF(Input02!C33="","",Input02!C33)</f>
        <v>P</v>
      </c>
      <c r="D40" s="309" t="str">
        <f>IF(process02!DD44="","",process02!DD44)</f>
        <v/>
      </c>
      <c r="E40" s="309" t="str">
        <f>IF(process02!DE44="","",process02!DE44)</f>
        <v/>
      </c>
      <c r="F40" s="310" t="str">
        <f>IF(process01!C35="","",process01!C35)</f>
        <v/>
      </c>
      <c r="G40" s="310">
        <f>IF(process01!T35="","",process01!T35)</f>
        <v>0</v>
      </c>
      <c r="H40" s="310">
        <f>IF(process01!U35="","",process01!U35)</f>
        <v>0</v>
      </c>
      <c r="I40" s="310" t="str">
        <f>IF(process01!X35="","",process01!X35)</f>
        <v/>
      </c>
      <c r="J40" s="310" t="str">
        <f>IF(process01!Y35="","",process01!Y35)</f>
        <v/>
      </c>
      <c r="K40" s="311" t="str">
        <f>IF(I40="","",IF(process01!Z35=0,"Belum tuntas","Tuntas"))</f>
        <v/>
      </c>
    </row>
    <row r="41" spans="1:11" ht="14.15" customHeight="1" x14ac:dyDescent="0.35">
      <c r="A41" s="312">
        <f t="shared" si="0"/>
        <v>29</v>
      </c>
      <c r="B41" s="313" t="str">
        <f>IF(Input02!B34="","",Input02!B34)</f>
        <v>VINKA DZATIMAZAYA</v>
      </c>
      <c r="C41" s="305" t="str">
        <f>IF(Input02!C34="","",Input02!C34)</f>
        <v>P</v>
      </c>
      <c r="D41" s="305" t="str">
        <f>IF(process02!DD45="","",process02!DD45)</f>
        <v/>
      </c>
      <c r="E41" s="305" t="str">
        <f>IF(process02!DE45="","",process02!DE45)</f>
        <v/>
      </c>
      <c r="F41" s="306" t="str">
        <f>IF(process01!C36="","",process01!C36)</f>
        <v/>
      </c>
      <c r="G41" s="306">
        <f>IF(process01!T36="","",process01!T36)</f>
        <v>0</v>
      </c>
      <c r="H41" s="306">
        <f>IF(process01!U36="","",process01!U36)</f>
        <v>0</v>
      </c>
      <c r="I41" s="306" t="str">
        <f>IF(process01!X36="","",process01!X36)</f>
        <v/>
      </c>
      <c r="J41" s="306" t="str">
        <f>IF(process01!Y36="","",process01!Y36)</f>
        <v/>
      </c>
      <c r="K41" s="314" t="str">
        <f>IF(I41="","",IF(process01!Z36=0,"Belum tuntas","Tuntas"))</f>
        <v/>
      </c>
    </row>
    <row r="42" spans="1:11" ht="14.15" customHeight="1" x14ac:dyDescent="0.35">
      <c r="A42" s="307">
        <f t="shared" si="0"/>
        <v>30</v>
      </c>
      <c r="B42" s="308" t="str">
        <f>IF(Input02!B35="","",Input02!B35)</f>
        <v>ZULFIYATUR ROHMAH</v>
      </c>
      <c r="C42" s="309" t="str">
        <f>IF(Input02!C35="","",Input02!C35)</f>
        <v>P</v>
      </c>
      <c r="D42" s="309" t="str">
        <f>IF(process02!DD46="","",process02!DD46)</f>
        <v/>
      </c>
      <c r="E42" s="309" t="str">
        <f>IF(process02!DE46="","",process02!DE46)</f>
        <v/>
      </c>
      <c r="F42" s="310" t="str">
        <f>IF(process01!C37="","",process01!C37)</f>
        <v/>
      </c>
      <c r="G42" s="310">
        <f>IF(process01!T37="","",process01!T37)</f>
        <v>0</v>
      </c>
      <c r="H42" s="310">
        <f>IF(process01!U37="","",process01!U37)</f>
        <v>0</v>
      </c>
      <c r="I42" s="310" t="str">
        <f>IF(process01!X37="","",process01!X37)</f>
        <v/>
      </c>
      <c r="J42" s="310" t="str">
        <f>IF(process01!Y37="","",process01!Y37)</f>
        <v/>
      </c>
      <c r="K42" s="311" t="str">
        <f>IF(I42="","",IF(process01!Z37=0,"Belum tuntas","Tuntas"))</f>
        <v/>
      </c>
    </row>
    <row r="43" spans="1:11" ht="14.15" customHeight="1" x14ac:dyDescent="0.35">
      <c r="A43" s="312">
        <f t="shared" si="0"/>
        <v>31</v>
      </c>
      <c r="B43" s="313" t="str">
        <f>IF(Input02!B36="","",Input02!B36)</f>
        <v/>
      </c>
      <c r="C43" s="305" t="str">
        <f>IF(Input02!C36="","",Input02!C36)</f>
        <v/>
      </c>
      <c r="D43" s="305" t="str">
        <f>IF(process02!DD47="","",process02!DD47)</f>
        <v/>
      </c>
      <c r="E43" s="305" t="str">
        <f>IF(process02!DE47="","",process02!DE47)</f>
        <v/>
      </c>
      <c r="F43" s="306" t="str">
        <f>IF(process01!C38="","",process01!C38)</f>
        <v/>
      </c>
      <c r="G43" s="306" t="str">
        <f>IF(process01!T38="","",process01!T38)</f>
        <v/>
      </c>
      <c r="H43" s="306" t="str">
        <f>IF(process01!U38="","",process01!U38)</f>
        <v/>
      </c>
      <c r="I43" s="306" t="str">
        <f>IF(process01!X38="","",process01!X38)</f>
        <v/>
      </c>
      <c r="J43" s="306" t="str">
        <f>IF(process01!Y38="","",process01!Y38)</f>
        <v/>
      </c>
      <c r="K43" s="314" t="str">
        <f>IF(I43="","",IF(process01!Z38=0,"Belum tuntas","Tuntas"))</f>
        <v/>
      </c>
    </row>
    <row r="44" spans="1:11" ht="14.15" customHeight="1" x14ac:dyDescent="0.35">
      <c r="A44" s="307">
        <f t="shared" si="0"/>
        <v>32</v>
      </c>
      <c r="B44" s="308" t="str">
        <f>IF(Input02!B37="","",Input02!B37)</f>
        <v/>
      </c>
      <c r="C44" s="309" t="str">
        <f>IF(Input02!C37="","",Input02!C37)</f>
        <v/>
      </c>
      <c r="D44" s="309" t="str">
        <f>IF(process02!DD48="","",process02!DD48)</f>
        <v/>
      </c>
      <c r="E44" s="309" t="str">
        <f>IF(process02!DE48="","",process02!DE48)</f>
        <v/>
      </c>
      <c r="F44" s="310" t="str">
        <f>IF(process01!C39="","",process01!C39)</f>
        <v/>
      </c>
      <c r="G44" s="310" t="str">
        <f>IF(process01!T39="","",process01!T39)</f>
        <v/>
      </c>
      <c r="H44" s="310" t="str">
        <f>IF(process01!U39="","",process01!U39)</f>
        <v/>
      </c>
      <c r="I44" s="310" t="str">
        <f>IF(process01!X39="","",process01!X39)</f>
        <v/>
      </c>
      <c r="J44" s="310" t="str">
        <f>IF(process01!Y39="","",process01!Y39)</f>
        <v/>
      </c>
      <c r="K44" s="311" t="str">
        <f>IF(I44="","",IF(process01!Z39=0,"Belum tuntas","Tuntas"))</f>
        <v/>
      </c>
    </row>
    <row r="45" spans="1:11" ht="14.15" customHeight="1" x14ac:dyDescent="0.35">
      <c r="A45" s="312">
        <f t="shared" si="0"/>
        <v>33</v>
      </c>
      <c r="B45" s="313" t="str">
        <f>IF(Input02!B38="","",Input02!B38)</f>
        <v/>
      </c>
      <c r="C45" s="305" t="str">
        <f>IF(Input02!C38="","",Input02!C38)</f>
        <v/>
      </c>
      <c r="D45" s="305" t="str">
        <f>IF(process02!DD49="","",process02!DD49)</f>
        <v/>
      </c>
      <c r="E45" s="305" t="str">
        <f>IF(process02!DE49="","",process02!DE49)</f>
        <v/>
      </c>
      <c r="F45" s="306" t="str">
        <f>IF(process01!C40="","",process01!C40)</f>
        <v/>
      </c>
      <c r="G45" s="306" t="str">
        <f>IF(process01!T40="","",process01!T40)</f>
        <v/>
      </c>
      <c r="H45" s="306" t="str">
        <f>IF(process01!U40="","",process01!U40)</f>
        <v/>
      </c>
      <c r="I45" s="306" t="str">
        <f>IF(process01!X40="","",process01!X40)</f>
        <v/>
      </c>
      <c r="J45" s="306" t="str">
        <f>IF(process01!Y40="","",process01!Y40)</f>
        <v/>
      </c>
      <c r="K45" s="314" t="str">
        <f>IF(I45="","",IF(process01!Z40=0,"Belum tuntas","Tuntas"))</f>
        <v/>
      </c>
    </row>
    <row r="46" spans="1:11" ht="14.15" hidden="1" customHeight="1" x14ac:dyDescent="0.35">
      <c r="A46" s="307">
        <f t="shared" ref="A46:A77" si="1">A45+1</f>
        <v>34</v>
      </c>
      <c r="B46" s="308" t="str">
        <f>IF(Input02!B39="","",Input02!B39)</f>
        <v/>
      </c>
      <c r="C46" s="309" t="str">
        <f>IF(Input02!C39="","",Input02!C39)</f>
        <v/>
      </c>
      <c r="D46" s="309" t="str">
        <f>IF(process02!DD50="","",process02!DD50)</f>
        <v/>
      </c>
      <c r="E46" s="309" t="str">
        <f>IF(process02!DE50="","",process02!DE50)</f>
        <v/>
      </c>
      <c r="F46" s="310" t="str">
        <f>IF(process01!C41="","",process01!C41)</f>
        <v/>
      </c>
      <c r="G46" s="310" t="str">
        <f>IF(process01!T41="","",process01!T41)</f>
        <v/>
      </c>
      <c r="H46" s="310" t="str">
        <f>IF(process01!U41="","",process01!U41)</f>
        <v/>
      </c>
      <c r="I46" s="310" t="str">
        <f>IF(process01!X41="","",process01!X41)</f>
        <v/>
      </c>
      <c r="J46" s="310" t="str">
        <f>IF(process01!Y41="","",process01!Y41)</f>
        <v/>
      </c>
      <c r="K46" s="311" t="str">
        <f>IF(I46="","",IF(process01!Z41=0,"Belum tuntas","Tuntas"))</f>
        <v/>
      </c>
    </row>
    <row r="47" spans="1:11" ht="14.15" hidden="1" customHeight="1" x14ac:dyDescent="0.35">
      <c r="A47" s="312">
        <f t="shared" si="1"/>
        <v>35</v>
      </c>
      <c r="B47" s="313" t="str">
        <f>IF(Input02!B40="","",Input02!B40)</f>
        <v/>
      </c>
      <c r="C47" s="305" t="str">
        <f>IF(Input02!C40="","",Input02!C40)</f>
        <v/>
      </c>
      <c r="D47" s="305" t="str">
        <f>IF(process02!DD51="","",process02!DD51)</f>
        <v/>
      </c>
      <c r="E47" s="305" t="str">
        <f>IF(process02!DE51="","",process02!DE51)</f>
        <v/>
      </c>
      <c r="F47" s="306" t="str">
        <f>IF(process01!C42="","",process01!C42)</f>
        <v/>
      </c>
      <c r="G47" s="306" t="str">
        <f>IF(process01!T42="","",process01!T42)</f>
        <v/>
      </c>
      <c r="H47" s="306" t="str">
        <f>IF(process01!U42="","",process01!U42)</f>
        <v/>
      </c>
      <c r="I47" s="306" t="str">
        <f>IF(process01!X42="","",process01!X42)</f>
        <v/>
      </c>
      <c r="J47" s="306" t="str">
        <f>IF(process01!Y42="","",process01!Y42)</f>
        <v/>
      </c>
      <c r="K47" s="314" t="str">
        <f>IF(I47="","",IF(process01!Z42=0,"Belum tuntas","Tuntas"))</f>
        <v/>
      </c>
    </row>
    <row r="48" spans="1:11" ht="14.15" hidden="1" customHeight="1" x14ac:dyDescent="0.35">
      <c r="A48" s="307">
        <f t="shared" si="1"/>
        <v>36</v>
      </c>
      <c r="B48" s="308" t="str">
        <f>IF(Input02!B41="","",Input02!B41)</f>
        <v/>
      </c>
      <c r="C48" s="309" t="str">
        <f>IF(Input02!C41="","",Input02!C41)</f>
        <v/>
      </c>
      <c r="D48" s="309" t="str">
        <f>IF(process02!DD52="","",process02!DD52)</f>
        <v/>
      </c>
      <c r="E48" s="309" t="str">
        <f>IF(process02!DE52="","",process02!DE52)</f>
        <v/>
      </c>
      <c r="F48" s="310" t="str">
        <f>IF(process01!C43="","",process01!C43)</f>
        <v/>
      </c>
      <c r="G48" s="310" t="str">
        <f>IF(process01!T43="","",process01!T43)</f>
        <v/>
      </c>
      <c r="H48" s="310" t="str">
        <f>IF(process01!U43="","",process01!U43)</f>
        <v/>
      </c>
      <c r="I48" s="310" t="str">
        <f>IF(process01!X43="","",process01!X43)</f>
        <v/>
      </c>
      <c r="J48" s="310" t="str">
        <f>IF(process01!Y43="","",process01!Y43)</f>
        <v/>
      </c>
      <c r="K48" s="311" t="str">
        <f>IF(I48="","",IF(process01!Z43=0,"Belum tuntas","Tuntas"))</f>
        <v/>
      </c>
    </row>
    <row r="49" spans="1:11" ht="14.15" hidden="1" customHeight="1" x14ac:dyDescent="0.35">
      <c r="A49" s="312">
        <f t="shared" si="1"/>
        <v>37</v>
      </c>
      <c r="B49" s="313" t="str">
        <f>IF(Input02!B42="","",Input02!B42)</f>
        <v/>
      </c>
      <c r="C49" s="305" t="str">
        <f>IF(Input02!C42="","",Input02!C42)</f>
        <v/>
      </c>
      <c r="D49" s="305" t="str">
        <f>IF(process02!DD53="","",process02!DD53)</f>
        <v/>
      </c>
      <c r="E49" s="305" t="str">
        <f>IF(process02!DE53="","",process02!DE53)</f>
        <v/>
      </c>
      <c r="F49" s="306" t="str">
        <f>IF(process01!C44="","",process01!C44)</f>
        <v/>
      </c>
      <c r="G49" s="306" t="str">
        <f>IF(process01!T44="","",process01!T44)</f>
        <v/>
      </c>
      <c r="H49" s="306" t="str">
        <f>IF(process01!U44="","",process01!U44)</f>
        <v/>
      </c>
      <c r="I49" s="306" t="str">
        <f>IF(process01!X44="","",process01!X44)</f>
        <v/>
      </c>
      <c r="J49" s="306" t="str">
        <f>IF(process01!Y44="","",process01!Y44)</f>
        <v/>
      </c>
      <c r="K49" s="314" t="str">
        <f>IF(I49="","",IF(process01!Z44=0,"Belum tuntas","Tuntas"))</f>
        <v/>
      </c>
    </row>
    <row r="50" spans="1:11" ht="14.15" hidden="1" customHeight="1" x14ac:dyDescent="0.35">
      <c r="A50" s="307">
        <f t="shared" si="1"/>
        <v>38</v>
      </c>
      <c r="B50" s="308" t="str">
        <f>IF(Input02!B43="","",Input02!B43)</f>
        <v/>
      </c>
      <c r="C50" s="309" t="str">
        <f>IF(Input02!C43="","",Input02!C43)</f>
        <v/>
      </c>
      <c r="D50" s="309" t="str">
        <f>IF(process02!DD54="","",process02!DD54)</f>
        <v/>
      </c>
      <c r="E50" s="309" t="str">
        <f>IF(process02!DE54="","",process02!DE54)</f>
        <v/>
      </c>
      <c r="F50" s="310" t="str">
        <f>IF(process01!C45="","",process01!C45)</f>
        <v/>
      </c>
      <c r="G50" s="310" t="str">
        <f>IF(process01!T45="","",process01!T45)</f>
        <v/>
      </c>
      <c r="H50" s="310" t="str">
        <f>IF(process01!U45="","",process01!U45)</f>
        <v/>
      </c>
      <c r="I50" s="310" t="str">
        <f>IF(process01!X45="","",process01!X45)</f>
        <v/>
      </c>
      <c r="J50" s="310" t="str">
        <f>IF(process01!Y45="","",process01!Y45)</f>
        <v/>
      </c>
      <c r="K50" s="311" t="str">
        <f>IF(I50="","",IF(process01!Z45=0,"Belum tuntas","Tuntas"))</f>
        <v/>
      </c>
    </row>
    <row r="51" spans="1:11" ht="14.15" hidden="1" customHeight="1" x14ac:dyDescent="0.35">
      <c r="A51" s="312">
        <f t="shared" si="1"/>
        <v>39</v>
      </c>
      <c r="B51" s="313" t="str">
        <f>IF(Input02!B44="","",Input02!B44)</f>
        <v/>
      </c>
      <c r="C51" s="305" t="str">
        <f>IF(Input02!C44="","",Input02!C44)</f>
        <v/>
      </c>
      <c r="D51" s="305" t="str">
        <f>IF(process02!DD55="","",process02!DD55)</f>
        <v/>
      </c>
      <c r="E51" s="305" t="str">
        <f>IF(process02!DE55="","",process02!DE55)</f>
        <v/>
      </c>
      <c r="F51" s="306" t="str">
        <f>IF(process01!C46="","",process01!C46)</f>
        <v/>
      </c>
      <c r="G51" s="306" t="str">
        <f>IF(process01!T46="","",process01!T46)</f>
        <v/>
      </c>
      <c r="H51" s="306" t="str">
        <f>IF(process01!U46="","",process01!U46)</f>
        <v/>
      </c>
      <c r="I51" s="306" t="str">
        <f>IF(process01!X46="","",process01!X46)</f>
        <v/>
      </c>
      <c r="J51" s="306" t="str">
        <f>IF(process01!Y46="","",process01!Y46)</f>
        <v/>
      </c>
      <c r="K51" s="314" t="str">
        <f>IF(I51="","",IF(process01!Z46=0,"Belum tuntas","Tuntas"))</f>
        <v/>
      </c>
    </row>
    <row r="52" spans="1:11" ht="14.15" hidden="1" customHeight="1" x14ac:dyDescent="0.35">
      <c r="A52" s="307">
        <f t="shared" si="1"/>
        <v>40</v>
      </c>
      <c r="B52" s="308" t="str">
        <f>IF(Input02!B45="","",Input02!B45)</f>
        <v/>
      </c>
      <c r="C52" s="309" t="str">
        <f>IF(Input02!C45="","",Input02!C45)</f>
        <v/>
      </c>
      <c r="D52" s="309" t="str">
        <f>IF(process02!DD56="","",process02!DD56)</f>
        <v/>
      </c>
      <c r="E52" s="309" t="str">
        <f>IF(process02!DE56="","",process02!DE56)</f>
        <v/>
      </c>
      <c r="F52" s="310" t="str">
        <f>IF(process01!C47="","",process01!C47)</f>
        <v/>
      </c>
      <c r="G52" s="310" t="str">
        <f>IF(process01!T47="","",process01!T47)</f>
        <v/>
      </c>
      <c r="H52" s="310" t="str">
        <f>IF(process01!U47="","",process01!U47)</f>
        <v/>
      </c>
      <c r="I52" s="310" t="str">
        <f>IF(process01!X47="","",process01!X47)</f>
        <v/>
      </c>
      <c r="J52" s="310" t="str">
        <f>IF(process01!Y47="","",process01!Y47)</f>
        <v/>
      </c>
      <c r="K52" s="311" t="str">
        <f>IF(I52="","",IF(process01!Z47=0,"Belum tuntas","Tuntas"))</f>
        <v/>
      </c>
    </row>
    <row r="53" spans="1:11" ht="14.15" hidden="1" customHeight="1" x14ac:dyDescent="0.35">
      <c r="A53" s="312">
        <f t="shared" si="1"/>
        <v>41</v>
      </c>
      <c r="B53" s="313" t="str">
        <f>IF(Input02!B46="","",Input02!B46)</f>
        <v/>
      </c>
      <c r="C53" s="305" t="str">
        <f>IF(Input02!C46="","",Input02!C46)</f>
        <v/>
      </c>
      <c r="D53" s="305" t="str">
        <f>IF(process02!DD57="","",process02!DD57)</f>
        <v/>
      </c>
      <c r="E53" s="305" t="str">
        <f>IF(process02!DE57="","",process02!DE57)</f>
        <v/>
      </c>
      <c r="F53" s="306" t="str">
        <f>IF(process01!C48="","",process01!C48)</f>
        <v/>
      </c>
      <c r="G53" s="306" t="str">
        <f>IF(process01!T48="","",process01!T48)</f>
        <v/>
      </c>
      <c r="H53" s="306" t="str">
        <f>IF(process01!U48="","",process01!U48)</f>
        <v/>
      </c>
      <c r="I53" s="306" t="str">
        <f>IF(process01!X48="","",process01!X48)</f>
        <v/>
      </c>
      <c r="J53" s="306" t="str">
        <f>IF(process01!Y48="","",process01!Y48)</f>
        <v/>
      </c>
      <c r="K53" s="314" t="str">
        <f>IF(I53="","",IF(process01!Z48=0,"Belum tuntas","Tuntas"))</f>
        <v/>
      </c>
    </row>
    <row r="54" spans="1:11" ht="14.15" hidden="1" customHeight="1" x14ac:dyDescent="0.35">
      <c r="A54" s="307">
        <f t="shared" si="1"/>
        <v>42</v>
      </c>
      <c r="B54" s="308" t="str">
        <f>IF(Input02!B47="","",Input02!B47)</f>
        <v/>
      </c>
      <c r="C54" s="309" t="str">
        <f>IF(Input02!C47="","",Input02!C47)</f>
        <v/>
      </c>
      <c r="D54" s="309" t="str">
        <f>IF(process02!DD58="","",process02!DD58)</f>
        <v/>
      </c>
      <c r="E54" s="309" t="str">
        <f>IF(process02!DE58="","",process02!DE58)</f>
        <v/>
      </c>
      <c r="F54" s="310" t="str">
        <f>IF(process01!C49="","",process01!C49)</f>
        <v/>
      </c>
      <c r="G54" s="310" t="str">
        <f>IF(process01!T49="","",process01!T49)</f>
        <v/>
      </c>
      <c r="H54" s="310" t="str">
        <f>IF(process01!U49="","",process01!U49)</f>
        <v/>
      </c>
      <c r="I54" s="310" t="str">
        <f>IF(process01!X49="","",process01!X49)</f>
        <v/>
      </c>
      <c r="J54" s="310" t="str">
        <f>IF(process01!Y49="","",process01!Y49)</f>
        <v/>
      </c>
      <c r="K54" s="311" t="str">
        <f>IF(I54="","",IF(process01!Z49=0,"Belum tuntas","Tuntas"))</f>
        <v/>
      </c>
    </row>
    <row r="55" spans="1:11" ht="14.15" hidden="1" customHeight="1" x14ac:dyDescent="0.35">
      <c r="A55" s="312">
        <f t="shared" si="1"/>
        <v>43</v>
      </c>
      <c r="B55" s="313" t="str">
        <f>IF(Input02!B48="","",Input02!B48)</f>
        <v/>
      </c>
      <c r="C55" s="305" t="str">
        <f>IF(Input02!C48="","",Input02!C48)</f>
        <v/>
      </c>
      <c r="D55" s="305" t="str">
        <f>IF(process02!DD59="","",process02!DD59)</f>
        <v/>
      </c>
      <c r="E55" s="305" t="str">
        <f>IF(process02!DE59="","",process02!DE59)</f>
        <v/>
      </c>
      <c r="F55" s="306" t="str">
        <f>IF(process01!C50="","",process01!C50)</f>
        <v/>
      </c>
      <c r="G55" s="306" t="str">
        <f>IF(process01!T50="","",process01!T50)</f>
        <v/>
      </c>
      <c r="H55" s="306" t="str">
        <f>IF(process01!U50="","",process01!U50)</f>
        <v/>
      </c>
      <c r="I55" s="306" t="str">
        <f>IF(process01!X50="","",process01!X50)</f>
        <v/>
      </c>
      <c r="J55" s="306" t="str">
        <f>IF(process01!Y50="","",process01!Y50)</f>
        <v/>
      </c>
      <c r="K55" s="314" t="str">
        <f>IF(I55="","",IF(process01!Z50=0,"Belum tuntas","Tuntas"))</f>
        <v/>
      </c>
    </row>
    <row r="56" spans="1:11" ht="14.15" hidden="1" customHeight="1" x14ac:dyDescent="0.35">
      <c r="A56" s="307">
        <f t="shared" si="1"/>
        <v>44</v>
      </c>
      <c r="B56" s="308" t="str">
        <f>IF(Input02!B49="","",Input02!B49)</f>
        <v/>
      </c>
      <c r="C56" s="309" t="str">
        <f>IF(Input02!C49="","",Input02!C49)</f>
        <v/>
      </c>
      <c r="D56" s="309" t="str">
        <f>IF(process02!DD60="","",process02!DD60)</f>
        <v/>
      </c>
      <c r="E56" s="309" t="str">
        <f>IF(process02!DE60="","",process02!DE60)</f>
        <v/>
      </c>
      <c r="F56" s="310" t="str">
        <f>IF(process01!C51="","",process01!C51)</f>
        <v/>
      </c>
      <c r="G56" s="310" t="str">
        <f>IF(process01!T51="","",process01!T51)</f>
        <v/>
      </c>
      <c r="H56" s="310" t="str">
        <f>IF(process01!U51="","",process01!U51)</f>
        <v/>
      </c>
      <c r="I56" s="310" t="str">
        <f>IF(process01!X51="","",process01!X51)</f>
        <v/>
      </c>
      <c r="J56" s="310" t="str">
        <f>IF(process01!Y51="","",process01!Y51)</f>
        <v/>
      </c>
      <c r="K56" s="311" t="str">
        <f>IF(I56="","",IF(process01!Z51=0,"Belum tuntas","Tuntas"))</f>
        <v/>
      </c>
    </row>
    <row r="57" spans="1:11" ht="14.15" hidden="1" customHeight="1" x14ac:dyDescent="0.35">
      <c r="A57" s="312">
        <f t="shared" si="1"/>
        <v>45</v>
      </c>
      <c r="B57" s="313" t="str">
        <f>IF(Input02!B50="","",Input02!B50)</f>
        <v/>
      </c>
      <c r="C57" s="305" t="str">
        <f>IF(Input02!C50="","",Input02!C50)</f>
        <v/>
      </c>
      <c r="D57" s="305" t="str">
        <f>IF(process02!DD61="","",process02!DD61)</f>
        <v/>
      </c>
      <c r="E57" s="305" t="str">
        <f>IF(process02!DE61="","",process02!DE61)</f>
        <v/>
      </c>
      <c r="F57" s="306" t="str">
        <f>IF(process01!C52="","",process01!C52)</f>
        <v/>
      </c>
      <c r="G57" s="306" t="str">
        <f>IF(process01!T52="","",process01!T52)</f>
        <v/>
      </c>
      <c r="H57" s="306" t="str">
        <f>IF(process01!U52="","",process01!U52)</f>
        <v/>
      </c>
      <c r="I57" s="306" t="str">
        <f>IF(process01!X52="","",process01!X52)</f>
        <v/>
      </c>
      <c r="J57" s="306" t="str">
        <f>IF(process01!Y52="","",process01!Y52)</f>
        <v/>
      </c>
      <c r="K57" s="314" t="str">
        <f>IF(I57="","",IF(process01!Z52=0,"Belum tuntas","Tuntas"))</f>
        <v/>
      </c>
    </row>
    <row r="58" spans="1:11" ht="14.15" hidden="1" customHeight="1" x14ac:dyDescent="0.35">
      <c r="A58" s="307">
        <f t="shared" si="1"/>
        <v>46</v>
      </c>
      <c r="B58" s="308" t="str">
        <f>IF(Input02!B51="","",Input02!B51)</f>
        <v/>
      </c>
      <c r="C58" s="309" t="str">
        <f>IF(Input02!C51="","",Input02!C51)</f>
        <v/>
      </c>
      <c r="D58" s="309" t="str">
        <f>IF(process02!DD62="","",process02!DD62)</f>
        <v/>
      </c>
      <c r="E58" s="309" t="str">
        <f>IF(process02!DE62="","",process02!DE62)</f>
        <v/>
      </c>
      <c r="F58" s="310" t="str">
        <f>IF(process01!C53="","",process01!C53)</f>
        <v/>
      </c>
      <c r="G58" s="310" t="str">
        <f>IF(process01!T53="","",process01!T53)</f>
        <v/>
      </c>
      <c r="H58" s="310" t="str">
        <f>IF(process01!U53="","",process01!U53)</f>
        <v/>
      </c>
      <c r="I58" s="310" t="str">
        <f>IF(process01!X53="","",process01!X53)</f>
        <v/>
      </c>
      <c r="J58" s="310" t="str">
        <f>IF(process01!Y53="","",process01!Y53)</f>
        <v/>
      </c>
      <c r="K58" s="311" t="str">
        <f>IF(I58="","",IF(process01!Z53=0,"Belum tuntas","Tuntas"))</f>
        <v/>
      </c>
    </row>
    <row r="59" spans="1:11" ht="14.15" hidden="1" customHeight="1" x14ac:dyDescent="0.35">
      <c r="A59" s="312">
        <f t="shared" si="1"/>
        <v>47</v>
      </c>
      <c r="B59" s="313" t="str">
        <f>IF(Input02!B52="","",Input02!B52)</f>
        <v/>
      </c>
      <c r="C59" s="305" t="str">
        <f>IF(Input02!C52="","",Input02!C52)</f>
        <v/>
      </c>
      <c r="D59" s="305" t="str">
        <f>IF(process02!DD63="","",process02!DD63)</f>
        <v/>
      </c>
      <c r="E59" s="305" t="str">
        <f>IF(process02!DE63="","",process02!DE63)</f>
        <v/>
      </c>
      <c r="F59" s="306" t="str">
        <f>IF(process01!C54="","",process01!C54)</f>
        <v/>
      </c>
      <c r="G59" s="306" t="str">
        <f>IF(process01!T54="","",process01!T54)</f>
        <v/>
      </c>
      <c r="H59" s="306" t="str">
        <f>IF(process01!U54="","",process01!U54)</f>
        <v/>
      </c>
      <c r="I59" s="306" t="str">
        <f>IF(process01!X54="","",process01!X54)</f>
        <v/>
      </c>
      <c r="J59" s="306" t="str">
        <f>IF(process01!Y54="","",process01!Y54)</f>
        <v/>
      </c>
      <c r="K59" s="314" t="str">
        <f>IF(I59="","",IF(process01!Z54=0,"Belum tuntas","Tuntas"))</f>
        <v/>
      </c>
    </row>
    <row r="60" spans="1:11" ht="14.15" hidden="1" customHeight="1" x14ac:dyDescent="0.35">
      <c r="A60" s="307">
        <f t="shared" si="1"/>
        <v>48</v>
      </c>
      <c r="B60" s="308" t="str">
        <f>IF(Input02!B53="","",Input02!B53)</f>
        <v/>
      </c>
      <c r="C60" s="309" t="str">
        <f>IF(Input02!C53="","",Input02!C53)</f>
        <v/>
      </c>
      <c r="D60" s="309" t="str">
        <f>IF(process02!DD64="","",process02!DD64)</f>
        <v/>
      </c>
      <c r="E60" s="309" t="str">
        <f>IF(process02!DE64="","",process02!DE64)</f>
        <v/>
      </c>
      <c r="F60" s="310" t="str">
        <f>IF(process01!C55="","",process01!C55)</f>
        <v/>
      </c>
      <c r="G60" s="310" t="str">
        <f>IF(process01!T55="","",process01!T55)</f>
        <v/>
      </c>
      <c r="H60" s="310" t="str">
        <f>IF(process01!U55="","",process01!U55)</f>
        <v/>
      </c>
      <c r="I60" s="310" t="str">
        <f>IF(process01!X55="","",process01!X55)</f>
        <v/>
      </c>
      <c r="J60" s="310" t="str">
        <f>IF(process01!Y55="","",process01!Y55)</f>
        <v/>
      </c>
      <c r="K60" s="311" t="str">
        <f>IF(I60="","",IF(process01!Z55=0,"Belum tuntas","Tuntas"))</f>
        <v/>
      </c>
    </row>
    <row r="61" spans="1:11" ht="14.15" hidden="1" customHeight="1" x14ac:dyDescent="0.35">
      <c r="A61" s="312">
        <f t="shared" si="1"/>
        <v>49</v>
      </c>
      <c r="B61" s="313" t="str">
        <f>IF(Input02!B54="","",Input02!B54)</f>
        <v/>
      </c>
      <c r="C61" s="305" t="str">
        <f>IF(Input02!C54="","",Input02!C54)</f>
        <v/>
      </c>
      <c r="D61" s="305" t="str">
        <f>IF(process02!DD65="","",process02!DD65)</f>
        <v/>
      </c>
      <c r="E61" s="305" t="str">
        <f>IF(process02!DE65="","",process02!DE65)</f>
        <v/>
      </c>
      <c r="F61" s="306" t="str">
        <f>IF(process01!C56="","",process01!C56)</f>
        <v/>
      </c>
      <c r="G61" s="306" t="str">
        <f>IF(process01!T56="","",process01!T56)</f>
        <v/>
      </c>
      <c r="H61" s="306" t="str">
        <f>IF(process01!U56="","",process01!U56)</f>
        <v/>
      </c>
      <c r="I61" s="306" t="str">
        <f>IF(process01!X56="","",process01!X56)</f>
        <v/>
      </c>
      <c r="J61" s="306" t="str">
        <f>IF(process01!Y56="","",process01!Y56)</f>
        <v/>
      </c>
      <c r="K61" s="314" t="str">
        <f>IF(I61="","",IF(process01!Z56=0,"Belum tuntas","Tuntas"))</f>
        <v/>
      </c>
    </row>
    <row r="62" spans="1:11" ht="14.15" hidden="1" customHeight="1" x14ac:dyDescent="0.35">
      <c r="A62" s="307">
        <f t="shared" si="1"/>
        <v>50</v>
      </c>
      <c r="B62" s="308" t="str">
        <f>IF(Input02!B55="","",Input02!B55)</f>
        <v/>
      </c>
      <c r="C62" s="309" t="str">
        <f>IF(Input02!C55="","",Input02!C55)</f>
        <v/>
      </c>
      <c r="D62" s="309" t="str">
        <f>IF(process02!DD66="","",process02!DD66)</f>
        <v/>
      </c>
      <c r="E62" s="309" t="str">
        <f>IF(process02!DE66="","",process02!DE66)</f>
        <v/>
      </c>
      <c r="F62" s="310" t="str">
        <f>IF(process01!C57="","",process01!C57)</f>
        <v/>
      </c>
      <c r="G62" s="310" t="str">
        <f>IF(process01!T57="","",process01!T57)</f>
        <v/>
      </c>
      <c r="H62" s="310" t="str">
        <f>IF(process01!U57="","",process01!U57)</f>
        <v/>
      </c>
      <c r="I62" s="310" t="str">
        <f>IF(process01!X57="","",process01!X57)</f>
        <v/>
      </c>
      <c r="J62" s="310" t="str">
        <f>IF(process01!Y57="","",process01!Y57)</f>
        <v/>
      </c>
      <c r="K62" s="311" t="str">
        <f>IF(I62="","",IF(process01!Z57=0,"Belum tuntas","Tuntas"))</f>
        <v/>
      </c>
    </row>
    <row r="63" spans="1:11" ht="14.15" hidden="1" customHeight="1" x14ac:dyDescent="0.35">
      <c r="A63" s="312">
        <f t="shared" si="1"/>
        <v>51</v>
      </c>
      <c r="B63" s="313" t="str">
        <f>IF(Input02!B56="","",Input02!B56)</f>
        <v/>
      </c>
      <c r="C63" s="305" t="str">
        <f>IF(Input02!C56="","",Input02!C56)</f>
        <v/>
      </c>
      <c r="D63" s="305" t="str">
        <f>IF(process02!DD67="","",process02!DD67)</f>
        <v/>
      </c>
      <c r="E63" s="305" t="str">
        <f>IF(process02!DE67="","",process02!DE67)</f>
        <v/>
      </c>
      <c r="F63" s="306" t="str">
        <f>IF(process01!C58="","",process01!C58)</f>
        <v/>
      </c>
      <c r="G63" s="306" t="str">
        <f>IF(process01!T58="","",process01!T58)</f>
        <v/>
      </c>
      <c r="H63" s="306" t="str">
        <f>IF(process01!U58="","",process01!U58)</f>
        <v/>
      </c>
      <c r="I63" s="306" t="str">
        <f>IF(process01!X58="","",process01!X58)</f>
        <v/>
      </c>
      <c r="J63" s="306" t="str">
        <f>IF(process01!Y58="","",process01!Y58)</f>
        <v/>
      </c>
      <c r="K63" s="314" t="str">
        <f>IF(I63="","",IF(process01!Z58=0,"Belum tuntas","Tuntas"))</f>
        <v/>
      </c>
    </row>
    <row r="64" spans="1:11" ht="14.15" hidden="1" customHeight="1" x14ac:dyDescent="0.35">
      <c r="A64" s="307">
        <f t="shared" si="1"/>
        <v>52</v>
      </c>
      <c r="B64" s="308" t="str">
        <f>IF(Input02!B57="","",Input02!B57)</f>
        <v/>
      </c>
      <c r="C64" s="309" t="str">
        <f>IF(Input02!C57="","",Input02!C57)</f>
        <v/>
      </c>
      <c r="D64" s="309" t="str">
        <f>IF(process02!DD68="","",process02!DD68)</f>
        <v/>
      </c>
      <c r="E64" s="309" t="str">
        <f>IF(process02!DE68="","",process02!DE68)</f>
        <v/>
      </c>
      <c r="F64" s="310" t="str">
        <f>IF(process01!C59="","",process01!C59)</f>
        <v/>
      </c>
      <c r="G64" s="310" t="str">
        <f>IF(process01!T59="","",process01!T59)</f>
        <v/>
      </c>
      <c r="H64" s="310" t="str">
        <f>IF(process01!U59="","",process01!U59)</f>
        <v/>
      </c>
      <c r="I64" s="310" t="str">
        <f>IF(process01!X59="","",process01!X59)</f>
        <v/>
      </c>
      <c r="J64" s="310" t="str">
        <f>IF(process01!Y59="","",process01!Y59)</f>
        <v/>
      </c>
      <c r="K64" s="311" t="str">
        <f>IF(I64="","",IF(process01!Z59=0,"Belum tuntas","Tuntas"))</f>
        <v/>
      </c>
    </row>
    <row r="65" spans="1:11" ht="14.15" hidden="1" customHeight="1" x14ac:dyDescent="0.35">
      <c r="A65" s="312">
        <f t="shared" si="1"/>
        <v>53</v>
      </c>
      <c r="B65" s="313" t="str">
        <f>IF(Input02!B58="","",Input02!B58)</f>
        <v/>
      </c>
      <c r="C65" s="305" t="str">
        <f>IF(Input02!C58="","",Input02!C58)</f>
        <v/>
      </c>
      <c r="D65" s="305" t="str">
        <f>IF(process02!DD69="","",process02!DD69)</f>
        <v/>
      </c>
      <c r="E65" s="305" t="str">
        <f>IF(process02!DE69="","",process02!DE69)</f>
        <v/>
      </c>
      <c r="F65" s="306" t="str">
        <f>IF(process01!C60="","",process01!C60)</f>
        <v/>
      </c>
      <c r="G65" s="306" t="str">
        <f>IF(process01!T60="","",process01!T60)</f>
        <v/>
      </c>
      <c r="H65" s="306" t="str">
        <f>IF(process01!U60="","",process01!U60)</f>
        <v/>
      </c>
      <c r="I65" s="306" t="str">
        <f>IF(process01!X60="","",process01!X60)</f>
        <v/>
      </c>
      <c r="J65" s="306" t="str">
        <f>IF(process01!Y60="","",process01!Y60)</f>
        <v/>
      </c>
      <c r="K65" s="314" t="str">
        <f>IF(I65="","",IF(process01!Z60=0,"Belum tuntas","Tuntas"))</f>
        <v/>
      </c>
    </row>
    <row r="66" spans="1:11" ht="14.15" hidden="1" customHeight="1" x14ac:dyDescent="0.35">
      <c r="A66" s="307">
        <f t="shared" si="1"/>
        <v>54</v>
      </c>
      <c r="B66" s="308" t="str">
        <f>IF(Input02!B59="","",Input02!B59)</f>
        <v/>
      </c>
      <c r="C66" s="309" t="str">
        <f>IF(Input02!C59="","",Input02!C59)</f>
        <v/>
      </c>
      <c r="D66" s="309" t="str">
        <f>IF(process02!DD70="","",process02!DD70)</f>
        <v/>
      </c>
      <c r="E66" s="309" t="str">
        <f>IF(process02!DE70="","",process02!DE70)</f>
        <v/>
      </c>
      <c r="F66" s="310" t="str">
        <f>IF(process01!C61="","",process01!C61)</f>
        <v/>
      </c>
      <c r="G66" s="310" t="str">
        <f>IF(process01!T61="","",process01!T61)</f>
        <v/>
      </c>
      <c r="H66" s="310" t="str">
        <f>IF(process01!U61="","",process01!U61)</f>
        <v/>
      </c>
      <c r="I66" s="310" t="str">
        <f>IF(process01!X61="","",process01!X61)</f>
        <v/>
      </c>
      <c r="J66" s="310" t="str">
        <f>IF(process01!Y61="","",process01!Y61)</f>
        <v/>
      </c>
      <c r="K66" s="311" t="str">
        <f>IF(I66="","",IF(process01!Z61=0,"Belum tuntas","Tuntas"))</f>
        <v/>
      </c>
    </row>
    <row r="67" spans="1:11" ht="14.15" hidden="1" customHeight="1" x14ac:dyDescent="0.35">
      <c r="A67" s="312">
        <f t="shared" si="1"/>
        <v>55</v>
      </c>
      <c r="B67" s="313" t="str">
        <f>IF(Input02!B60="","",Input02!B60)</f>
        <v/>
      </c>
      <c r="C67" s="305" t="str">
        <f>IF(Input02!C60="","",Input02!C60)</f>
        <v/>
      </c>
      <c r="D67" s="305" t="str">
        <f>IF(process02!DD71="","",process02!DD71)</f>
        <v/>
      </c>
      <c r="E67" s="305" t="str">
        <f>IF(process02!DE71="","",process02!DE71)</f>
        <v/>
      </c>
      <c r="F67" s="306" t="str">
        <f>IF(process01!C62="","",process01!C62)</f>
        <v/>
      </c>
      <c r="G67" s="306" t="str">
        <f>IF(process01!T62="","",process01!T62)</f>
        <v/>
      </c>
      <c r="H67" s="306" t="str">
        <f>IF(process01!U62="","",process01!U62)</f>
        <v/>
      </c>
      <c r="I67" s="306" t="str">
        <f>IF(process01!X62="","",process01!X62)</f>
        <v/>
      </c>
      <c r="J67" s="306" t="str">
        <f>IF(process01!Y62="","",process01!Y62)</f>
        <v/>
      </c>
      <c r="K67" s="314" t="str">
        <f>IF(I67="","",IF(process01!Z62=0,"Belum tuntas","Tuntas"))</f>
        <v/>
      </c>
    </row>
    <row r="68" spans="1:11" ht="14.15" hidden="1" customHeight="1" x14ac:dyDescent="0.35">
      <c r="A68" s="307">
        <f t="shared" si="1"/>
        <v>56</v>
      </c>
      <c r="B68" s="308" t="str">
        <f>IF(Input02!B61="","",Input02!B61)</f>
        <v/>
      </c>
      <c r="C68" s="309" t="str">
        <f>IF(Input02!C61="","",Input02!C61)</f>
        <v/>
      </c>
      <c r="D68" s="309" t="str">
        <f>IF(process02!DD72="","",process02!DD72)</f>
        <v/>
      </c>
      <c r="E68" s="309" t="str">
        <f>IF(process02!DE72="","",process02!DE72)</f>
        <v/>
      </c>
      <c r="F68" s="310" t="str">
        <f>IF(process01!C63="","",process01!C63)</f>
        <v/>
      </c>
      <c r="G68" s="310" t="str">
        <f>IF(process01!T63="","",process01!T63)</f>
        <v/>
      </c>
      <c r="H68" s="310" t="str">
        <f>IF(process01!U63="","",process01!U63)</f>
        <v/>
      </c>
      <c r="I68" s="310" t="str">
        <f>IF(process01!X63="","",process01!X63)</f>
        <v/>
      </c>
      <c r="J68" s="310" t="str">
        <f>IF(process01!Y63="","",process01!Y63)</f>
        <v/>
      </c>
      <c r="K68" s="311" t="str">
        <f>IF(I68="","",IF(process01!Z63=0,"Belum tuntas","Tuntas"))</f>
        <v/>
      </c>
    </row>
    <row r="69" spans="1:11" ht="14.15" hidden="1" customHeight="1" x14ac:dyDescent="0.35">
      <c r="A69" s="312">
        <f t="shared" si="1"/>
        <v>57</v>
      </c>
      <c r="B69" s="313" t="str">
        <f>IF(Input02!B62="","",Input02!B62)</f>
        <v/>
      </c>
      <c r="C69" s="305" t="str">
        <f>IF(Input02!C62="","",Input02!C62)</f>
        <v/>
      </c>
      <c r="D69" s="305" t="str">
        <f>IF(process02!DD73="","",process02!DD73)</f>
        <v/>
      </c>
      <c r="E69" s="305" t="str">
        <f>IF(process02!DE73="","",process02!DE73)</f>
        <v/>
      </c>
      <c r="F69" s="306" t="str">
        <f>IF(process01!C64="","",process01!C64)</f>
        <v/>
      </c>
      <c r="G69" s="306" t="str">
        <f>IF(process01!T64="","",process01!T64)</f>
        <v/>
      </c>
      <c r="H69" s="306" t="str">
        <f>IF(process01!U64="","",process01!U64)</f>
        <v/>
      </c>
      <c r="I69" s="306" t="str">
        <f>IF(process01!X64="","",process01!X64)</f>
        <v/>
      </c>
      <c r="J69" s="306" t="str">
        <f>IF(process01!Y64="","",process01!Y64)</f>
        <v/>
      </c>
      <c r="K69" s="314" t="str">
        <f>IF(I69="","",IF(process01!Z64=0,"Belum tuntas","Tuntas"))</f>
        <v/>
      </c>
    </row>
    <row r="70" spans="1:11" ht="14.15" hidden="1" customHeight="1" x14ac:dyDescent="0.35">
      <c r="A70" s="307">
        <f t="shared" si="1"/>
        <v>58</v>
      </c>
      <c r="B70" s="308" t="str">
        <f>IF(Input02!B63="","",Input02!B63)</f>
        <v/>
      </c>
      <c r="C70" s="309" t="str">
        <f>IF(Input02!C63="","",Input02!C63)</f>
        <v/>
      </c>
      <c r="D70" s="309" t="str">
        <f>IF(process02!DD74="","",process02!DD74)</f>
        <v/>
      </c>
      <c r="E70" s="309" t="str">
        <f>IF(process02!DE74="","",process02!DE74)</f>
        <v/>
      </c>
      <c r="F70" s="310" t="str">
        <f>IF(process01!C65="","",process01!C65)</f>
        <v/>
      </c>
      <c r="G70" s="310" t="str">
        <f>IF(process01!T65="","",process01!T65)</f>
        <v/>
      </c>
      <c r="H70" s="310" t="str">
        <f>IF(process01!U65="","",process01!U65)</f>
        <v/>
      </c>
      <c r="I70" s="310" t="str">
        <f>IF(process01!X65="","",process01!X65)</f>
        <v/>
      </c>
      <c r="J70" s="310" t="str">
        <f>IF(process01!Y65="","",process01!Y65)</f>
        <v/>
      </c>
      <c r="K70" s="311" t="str">
        <f>IF(I70="","",IF(process01!Z65=0,"Belum tuntas","Tuntas"))</f>
        <v/>
      </c>
    </row>
    <row r="71" spans="1:11" ht="14.15" hidden="1" customHeight="1" x14ac:dyDescent="0.35">
      <c r="A71" s="312">
        <f t="shared" si="1"/>
        <v>59</v>
      </c>
      <c r="B71" s="313" t="str">
        <f>IF(Input02!B64="","",Input02!B64)</f>
        <v/>
      </c>
      <c r="C71" s="305" t="str">
        <f>IF(Input02!C64="","",Input02!C64)</f>
        <v/>
      </c>
      <c r="D71" s="305" t="str">
        <f>IF(process02!DD75="","",process02!DD75)</f>
        <v/>
      </c>
      <c r="E71" s="305" t="str">
        <f>IF(process02!DE75="","",process02!DE75)</f>
        <v/>
      </c>
      <c r="F71" s="306" t="str">
        <f>IF(process01!C66="","",process01!C66)</f>
        <v/>
      </c>
      <c r="G71" s="306" t="str">
        <f>IF(process01!T66="","",process01!T66)</f>
        <v/>
      </c>
      <c r="H71" s="306" t="str">
        <f>IF(process01!U66="","",process01!U66)</f>
        <v/>
      </c>
      <c r="I71" s="306" t="str">
        <f>IF(process01!X66="","",process01!X66)</f>
        <v/>
      </c>
      <c r="J71" s="306" t="str">
        <f>IF(process01!Y66="","",process01!Y66)</f>
        <v/>
      </c>
      <c r="K71" s="314" t="str">
        <f>IF(I71="","",IF(process01!Z66=0,"Belum tuntas","Tuntas"))</f>
        <v/>
      </c>
    </row>
    <row r="72" spans="1:11" ht="14.15" hidden="1" customHeight="1" x14ac:dyDescent="0.35">
      <c r="A72" s="307">
        <f t="shared" si="1"/>
        <v>60</v>
      </c>
      <c r="B72" s="308" t="str">
        <f>IF(Input02!B65="","",Input02!B65)</f>
        <v/>
      </c>
      <c r="C72" s="309" t="str">
        <f>IF(Input02!C65="","",Input02!C65)</f>
        <v/>
      </c>
      <c r="D72" s="309" t="str">
        <f>IF(process02!DD76="","",process02!DD76)</f>
        <v/>
      </c>
      <c r="E72" s="309" t="str">
        <f>IF(process02!DE76="","",process02!DE76)</f>
        <v/>
      </c>
      <c r="F72" s="310" t="str">
        <f>IF(process01!C67="","",process01!C67)</f>
        <v/>
      </c>
      <c r="G72" s="310" t="str">
        <f>IF(process01!T67="","",process01!T67)</f>
        <v/>
      </c>
      <c r="H72" s="310" t="str">
        <f>IF(process01!U67="","",process01!U67)</f>
        <v/>
      </c>
      <c r="I72" s="310" t="str">
        <f>IF(process01!X67="","",process01!X67)</f>
        <v/>
      </c>
      <c r="J72" s="310" t="str">
        <f>IF(process01!Y67="","",process01!Y67)</f>
        <v/>
      </c>
      <c r="K72" s="311" t="str">
        <f>IF(I72="","",IF(process01!Z67=0,"Belum tuntas","Tuntas"))</f>
        <v/>
      </c>
    </row>
    <row r="73" spans="1:11" ht="14.15" hidden="1" customHeight="1" x14ac:dyDescent="0.35">
      <c r="A73" s="312">
        <f t="shared" si="1"/>
        <v>61</v>
      </c>
      <c r="B73" s="313" t="str">
        <f>IF(Input02!B66="","",Input02!B66)</f>
        <v/>
      </c>
      <c r="C73" s="305" t="str">
        <f>IF(Input02!C66="","",Input02!C66)</f>
        <v/>
      </c>
      <c r="D73" s="305" t="str">
        <f>IF(process02!DD77="","",process02!DD77)</f>
        <v/>
      </c>
      <c r="E73" s="305" t="str">
        <f>IF(process02!DE77="","",process02!DE77)</f>
        <v/>
      </c>
      <c r="F73" s="306" t="str">
        <f>IF(process01!C68="","",process01!C68)</f>
        <v/>
      </c>
      <c r="G73" s="306" t="str">
        <f>IF(process01!T68="","",process01!T68)</f>
        <v/>
      </c>
      <c r="H73" s="306" t="str">
        <f>IF(process01!U68="","",process01!U68)</f>
        <v/>
      </c>
      <c r="I73" s="306" t="str">
        <f>IF(process01!X68="","",process01!X68)</f>
        <v/>
      </c>
      <c r="J73" s="306" t="str">
        <f>IF(process01!Y68="","",process01!Y68)</f>
        <v/>
      </c>
      <c r="K73" s="314" t="str">
        <f>IF(I73="","",IF(process01!Z68=0,"Belum tuntas","Tuntas"))</f>
        <v/>
      </c>
    </row>
    <row r="74" spans="1:11" ht="14.15" hidden="1" customHeight="1" x14ac:dyDescent="0.35">
      <c r="A74" s="307">
        <f t="shared" si="1"/>
        <v>62</v>
      </c>
      <c r="B74" s="308" t="str">
        <f>IF(Input02!B67="","",Input02!B67)</f>
        <v/>
      </c>
      <c r="C74" s="309" t="str">
        <f>IF(Input02!C67="","",Input02!C67)</f>
        <v/>
      </c>
      <c r="D74" s="309" t="str">
        <f>IF(process02!DD78="","",process02!DD78)</f>
        <v/>
      </c>
      <c r="E74" s="309" t="str">
        <f>IF(process02!DE78="","",process02!DE78)</f>
        <v/>
      </c>
      <c r="F74" s="310" t="str">
        <f>IF(process01!C69="","",process01!C69)</f>
        <v/>
      </c>
      <c r="G74" s="310" t="str">
        <f>IF(process01!T69="","",process01!T69)</f>
        <v/>
      </c>
      <c r="H74" s="310" t="str">
        <f>IF(process01!U69="","",process01!U69)</f>
        <v/>
      </c>
      <c r="I74" s="310" t="str">
        <f>IF(process01!X69="","",process01!X69)</f>
        <v/>
      </c>
      <c r="J74" s="310" t="str">
        <f>IF(process01!Y69="","",process01!Y69)</f>
        <v/>
      </c>
      <c r="K74" s="311" t="str">
        <f>IF(I74="","",IF(process01!Z69=0,"Belum tuntas","Tuntas"))</f>
        <v/>
      </c>
    </row>
    <row r="75" spans="1:11" ht="14.15" hidden="1" customHeight="1" x14ac:dyDescent="0.35">
      <c r="A75" s="312">
        <f t="shared" si="1"/>
        <v>63</v>
      </c>
      <c r="B75" s="313" t="str">
        <f>IF(Input02!B68="","",Input02!B68)</f>
        <v/>
      </c>
      <c r="C75" s="305" t="str">
        <f>IF(Input02!C68="","",Input02!C68)</f>
        <v/>
      </c>
      <c r="D75" s="305" t="str">
        <f>IF(process02!DD79="","",process02!DD79)</f>
        <v/>
      </c>
      <c r="E75" s="305" t="str">
        <f>IF(process02!DE79="","",process02!DE79)</f>
        <v/>
      </c>
      <c r="F75" s="306" t="str">
        <f>IF(process01!C70="","",process01!C70)</f>
        <v/>
      </c>
      <c r="G75" s="306" t="str">
        <f>IF(process01!T70="","",process01!T70)</f>
        <v/>
      </c>
      <c r="H75" s="306" t="str">
        <f>IF(process01!U70="","",process01!U70)</f>
        <v/>
      </c>
      <c r="I75" s="306" t="str">
        <f>IF(process01!X70="","",process01!X70)</f>
        <v/>
      </c>
      <c r="J75" s="306" t="str">
        <f>IF(process01!Y70="","",process01!Y70)</f>
        <v/>
      </c>
      <c r="K75" s="314" t="str">
        <f>IF(I75="","",IF(process01!Z70=0,"Belum tuntas","Tuntas"))</f>
        <v/>
      </c>
    </row>
    <row r="76" spans="1:11" ht="14.15" hidden="1" customHeight="1" x14ac:dyDescent="0.35">
      <c r="A76" s="307">
        <f t="shared" si="1"/>
        <v>64</v>
      </c>
      <c r="B76" s="308" t="str">
        <f>IF(Input02!B69="","",Input02!B69)</f>
        <v/>
      </c>
      <c r="C76" s="309" t="str">
        <f>IF(Input02!C69="","",Input02!C69)</f>
        <v/>
      </c>
      <c r="D76" s="309" t="str">
        <f>IF(process02!DD80="","",process02!DD80)</f>
        <v/>
      </c>
      <c r="E76" s="309" t="str">
        <f>IF(process02!DE80="","",process02!DE80)</f>
        <v/>
      </c>
      <c r="F76" s="310" t="str">
        <f>IF(process01!C71="","",process01!C71)</f>
        <v/>
      </c>
      <c r="G76" s="310" t="str">
        <f>IF(process01!T71="","",process01!T71)</f>
        <v/>
      </c>
      <c r="H76" s="310" t="str">
        <f>IF(process01!U71="","",process01!U71)</f>
        <v/>
      </c>
      <c r="I76" s="310" t="str">
        <f>IF(process01!X71="","",process01!X71)</f>
        <v/>
      </c>
      <c r="J76" s="310" t="str">
        <f>IF(process01!Y71="","",process01!Y71)</f>
        <v/>
      </c>
      <c r="K76" s="311" t="str">
        <f>IF(I76="","",IF(process01!Z71=0,"Belum tuntas","Tuntas"))</f>
        <v/>
      </c>
    </row>
    <row r="77" spans="1:11" ht="14.15" hidden="1" customHeight="1" x14ac:dyDescent="0.35">
      <c r="A77" s="312">
        <f t="shared" si="1"/>
        <v>65</v>
      </c>
      <c r="B77" s="313" t="str">
        <f>IF(Input02!B70="","",Input02!B70)</f>
        <v/>
      </c>
      <c r="C77" s="305" t="str">
        <f>IF(Input02!C70="","",Input02!C70)</f>
        <v/>
      </c>
      <c r="D77" s="305" t="str">
        <f>IF(process02!DD81="","",process02!DD81)</f>
        <v/>
      </c>
      <c r="E77" s="305" t="str">
        <f>IF(process02!DE81="","",process02!DE81)</f>
        <v/>
      </c>
      <c r="F77" s="306" t="str">
        <f>IF(process01!C72="","",process01!C72)</f>
        <v/>
      </c>
      <c r="G77" s="306" t="str">
        <f>IF(process01!T72="","",process01!T72)</f>
        <v/>
      </c>
      <c r="H77" s="306" t="str">
        <f>IF(process01!U72="","",process01!U72)</f>
        <v/>
      </c>
      <c r="I77" s="306" t="str">
        <f>IF(process01!X72="","",process01!X72)</f>
        <v/>
      </c>
      <c r="J77" s="306" t="str">
        <f>IF(process01!Y72="","",process01!Y72)</f>
        <v/>
      </c>
      <c r="K77" s="314" t="str">
        <f>IF(I77="","",IF(process01!Z72=0,"Belum tuntas","Tuntas"))</f>
        <v/>
      </c>
    </row>
    <row r="78" spans="1:11" ht="14.15" hidden="1" customHeight="1" x14ac:dyDescent="0.35">
      <c r="A78" s="307">
        <f t="shared" ref="A78:A109" si="2">A77+1</f>
        <v>66</v>
      </c>
      <c r="B78" s="308" t="str">
        <f>IF(Input02!B71="","",Input02!B71)</f>
        <v/>
      </c>
      <c r="C78" s="309" t="str">
        <f>IF(Input02!C71="","",Input02!C71)</f>
        <v/>
      </c>
      <c r="D78" s="309" t="str">
        <f>IF(process02!DD82="","",process02!DD82)</f>
        <v/>
      </c>
      <c r="E78" s="309" t="str">
        <f>IF(process02!DE82="","",process02!DE82)</f>
        <v/>
      </c>
      <c r="F78" s="310" t="str">
        <f>IF(process01!C73="","",process01!C73)</f>
        <v/>
      </c>
      <c r="G78" s="310" t="str">
        <f>IF(process01!T73="","",process01!T73)</f>
        <v/>
      </c>
      <c r="H78" s="310" t="str">
        <f>IF(process01!U73="","",process01!U73)</f>
        <v/>
      </c>
      <c r="I78" s="310" t="str">
        <f>IF(process01!X73="","",process01!X73)</f>
        <v/>
      </c>
      <c r="J78" s="310" t="str">
        <f>IF(process01!Y73="","",process01!Y73)</f>
        <v/>
      </c>
      <c r="K78" s="311" t="str">
        <f>IF(I78="","",IF(process01!Z73=0,"Belum tuntas","Tuntas"))</f>
        <v/>
      </c>
    </row>
    <row r="79" spans="1:11" ht="14.15" hidden="1" customHeight="1" x14ac:dyDescent="0.35">
      <c r="A79" s="312">
        <f t="shared" si="2"/>
        <v>67</v>
      </c>
      <c r="B79" s="313" t="str">
        <f>IF(Input02!B72="","",Input02!B72)</f>
        <v/>
      </c>
      <c r="C79" s="305" t="str">
        <f>IF(Input02!C72="","",Input02!C72)</f>
        <v/>
      </c>
      <c r="D79" s="305" t="str">
        <f>IF(process02!DD83="","",process02!DD83)</f>
        <v/>
      </c>
      <c r="E79" s="305" t="str">
        <f>IF(process02!DE83="","",process02!DE83)</f>
        <v/>
      </c>
      <c r="F79" s="306" t="str">
        <f>IF(process01!C74="","",process01!C74)</f>
        <v/>
      </c>
      <c r="G79" s="306" t="str">
        <f>IF(process01!T74="","",process01!T74)</f>
        <v/>
      </c>
      <c r="H79" s="306" t="str">
        <f>IF(process01!U74="","",process01!U74)</f>
        <v/>
      </c>
      <c r="I79" s="306" t="str">
        <f>IF(process01!X74="","",process01!X74)</f>
        <v/>
      </c>
      <c r="J79" s="306" t="str">
        <f>IF(process01!Y74="","",process01!Y74)</f>
        <v/>
      </c>
      <c r="K79" s="314" t="str">
        <f>IF(I79="","",IF(process01!Z74=0,"Belum tuntas","Tuntas"))</f>
        <v/>
      </c>
    </row>
    <row r="80" spans="1:11" ht="14.15" hidden="1" customHeight="1" x14ac:dyDescent="0.35">
      <c r="A80" s="307">
        <f t="shared" si="2"/>
        <v>68</v>
      </c>
      <c r="B80" s="308" t="str">
        <f>IF(Input02!B73="","",Input02!B73)</f>
        <v/>
      </c>
      <c r="C80" s="309" t="str">
        <f>IF(Input02!C73="","",Input02!C73)</f>
        <v/>
      </c>
      <c r="D80" s="309" t="str">
        <f>IF(process02!DD84="","",process02!DD84)</f>
        <v/>
      </c>
      <c r="E80" s="309" t="str">
        <f>IF(process02!DE84="","",process02!DE84)</f>
        <v/>
      </c>
      <c r="F80" s="310" t="str">
        <f>IF(process01!C75="","",process01!C75)</f>
        <v/>
      </c>
      <c r="G80" s="310" t="str">
        <f>IF(process01!T75="","",process01!T75)</f>
        <v/>
      </c>
      <c r="H80" s="310" t="str">
        <f>IF(process01!U75="","",process01!U75)</f>
        <v/>
      </c>
      <c r="I80" s="310" t="str">
        <f>IF(process01!X75="","",process01!X75)</f>
        <v/>
      </c>
      <c r="J80" s="310" t="str">
        <f>IF(process01!Y75="","",process01!Y75)</f>
        <v/>
      </c>
      <c r="K80" s="311" t="str">
        <f>IF(I80="","",IF(process01!Z75=0,"Belum tuntas","Tuntas"))</f>
        <v/>
      </c>
    </row>
    <row r="81" spans="1:11" ht="14.15" hidden="1" customHeight="1" x14ac:dyDescent="0.35">
      <c r="A81" s="312">
        <f t="shared" si="2"/>
        <v>69</v>
      </c>
      <c r="B81" s="313" t="str">
        <f>IF(Input02!B74="","",Input02!B74)</f>
        <v/>
      </c>
      <c r="C81" s="305" t="str">
        <f>IF(Input02!C74="","",Input02!C74)</f>
        <v/>
      </c>
      <c r="D81" s="305" t="str">
        <f>IF(process02!DD85="","",process02!DD85)</f>
        <v/>
      </c>
      <c r="E81" s="305" t="str">
        <f>IF(process02!DE85="","",process02!DE85)</f>
        <v/>
      </c>
      <c r="F81" s="306" t="str">
        <f>IF(process01!C76="","",process01!C76)</f>
        <v/>
      </c>
      <c r="G81" s="306" t="str">
        <f>IF(process01!T76="","",process01!T76)</f>
        <v/>
      </c>
      <c r="H81" s="306" t="str">
        <f>IF(process01!U76="","",process01!U76)</f>
        <v/>
      </c>
      <c r="I81" s="306" t="str">
        <f>IF(process01!X76="","",process01!X76)</f>
        <v/>
      </c>
      <c r="J81" s="306" t="str">
        <f>IF(process01!Y76="","",process01!Y76)</f>
        <v/>
      </c>
      <c r="K81" s="314" t="str">
        <f>IF(I81="","",IF(process01!Z76=0,"Belum tuntas","Tuntas"))</f>
        <v/>
      </c>
    </row>
    <row r="82" spans="1:11" ht="14.15" hidden="1" customHeight="1" x14ac:dyDescent="0.35">
      <c r="A82" s="307">
        <f t="shared" si="2"/>
        <v>70</v>
      </c>
      <c r="B82" s="308" t="str">
        <f>IF(Input02!B75="","",Input02!B75)</f>
        <v/>
      </c>
      <c r="C82" s="309" t="str">
        <f>IF(Input02!C75="","",Input02!C75)</f>
        <v/>
      </c>
      <c r="D82" s="309" t="str">
        <f>IF(process02!DD86="","",process02!DD86)</f>
        <v/>
      </c>
      <c r="E82" s="309" t="str">
        <f>IF(process02!DE86="","",process02!DE86)</f>
        <v/>
      </c>
      <c r="F82" s="310" t="str">
        <f>IF(process01!C77="","",process01!C77)</f>
        <v/>
      </c>
      <c r="G82" s="310" t="str">
        <f>IF(process01!T77="","",process01!T77)</f>
        <v/>
      </c>
      <c r="H82" s="310" t="str">
        <f>IF(process01!U77="","",process01!U77)</f>
        <v/>
      </c>
      <c r="I82" s="310" t="str">
        <f>IF(process01!X77="","",process01!X77)</f>
        <v/>
      </c>
      <c r="J82" s="310" t="str">
        <f>IF(process01!Y77="","",process01!Y77)</f>
        <v/>
      </c>
      <c r="K82" s="311" t="str">
        <f>IF(I82="","",IF(process01!Z77=0,"Belum tuntas","Tuntas"))</f>
        <v/>
      </c>
    </row>
    <row r="83" spans="1:11" ht="14.15" hidden="1" customHeight="1" x14ac:dyDescent="0.35">
      <c r="A83" s="312">
        <f t="shared" si="2"/>
        <v>71</v>
      </c>
      <c r="B83" s="313" t="str">
        <f>IF(Input02!B76="","",Input02!B76)</f>
        <v/>
      </c>
      <c r="C83" s="305" t="str">
        <f>IF(Input02!C76="","",Input02!C76)</f>
        <v/>
      </c>
      <c r="D83" s="305" t="str">
        <f>IF(process02!DD87="","",process02!DD87)</f>
        <v/>
      </c>
      <c r="E83" s="305" t="str">
        <f>IF(process02!DE87="","",process02!DE87)</f>
        <v/>
      </c>
      <c r="F83" s="306" t="str">
        <f>IF(process01!C78="","",process01!C78)</f>
        <v/>
      </c>
      <c r="G83" s="306" t="str">
        <f>IF(process01!T78="","",process01!T78)</f>
        <v/>
      </c>
      <c r="H83" s="306" t="str">
        <f>IF(process01!U78="","",process01!U78)</f>
        <v/>
      </c>
      <c r="I83" s="306" t="str">
        <f>IF(process01!X78="","",process01!X78)</f>
        <v/>
      </c>
      <c r="J83" s="306" t="str">
        <f>IF(process01!Y78="","",process01!Y78)</f>
        <v/>
      </c>
      <c r="K83" s="314" t="str">
        <f>IF(I83="","",IF(process01!Z78=0,"Belum tuntas","Tuntas"))</f>
        <v/>
      </c>
    </row>
    <row r="84" spans="1:11" ht="14.15" hidden="1" customHeight="1" x14ac:dyDescent="0.35">
      <c r="A84" s="307">
        <f t="shared" si="2"/>
        <v>72</v>
      </c>
      <c r="B84" s="308" t="str">
        <f>IF(Input02!B77="","",Input02!B77)</f>
        <v/>
      </c>
      <c r="C84" s="309" t="str">
        <f>IF(Input02!C77="","",Input02!C77)</f>
        <v/>
      </c>
      <c r="D84" s="309" t="str">
        <f>IF(process02!DD88="","",process02!DD88)</f>
        <v/>
      </c>
      <c r="E84" s="309" t="str">
        <f>IF(process02!DE88="","",process02!DE88)</f>
        <v/>
      </c>
      <c r="F84" s="310" t="str">
        <f>IF(process01!C79="","",process01!C79)</f>
        <v/>
      </c>
      <c r="G84" s="310" t="str">
        <f>IF(process01!T79="","",process01!T79)</f>
        <v/>
      </c>
      <c r="H84" s="310" t="str">
        <f>IF(process01!U79="","",process01!U79)</f>
        <v/>
      </c>
      <c r="I84" s="310" t="str">
        <f>IF(process01!X79="","",process01!X79)</f>
        <v/>
      </c>
      <c r="J84" s="310" t="str">
        <f>IF(process01!Y79="","",process01!Y79)</f>
        <v/>
      </c>
      <c r="K84" s="311" t="str">
        <f>IF(I84="","",IF(process01!Z79=0,"Belum tuntas","Tuntas"))</f>
        <v/>
      </c>
    </row>
    <row r="85" spans="1:11" ht="14.15" hidden="1" customHeight="1" x14ac:dyDescent="0.35">
      <c r="A85" s="312">
        <f t="shared" si="2"/>
        <v>73</v>
      </c>
      <c r="B85" s="313" t="str">
        <f>IF(Input02!B78="","",Input02!B78)</f>
        <v/>
      </c>
      <c r="C85" s="305" t="str">
        <f>IF(Input02!C78="","",Input02!C78)</f>
        <v/>
      </c>
      <c r="D85" s="305" t="str">
        <f>IF(process02!DD89="","",process02!DD89)</f>
        <v/>
      </c>
      <c r="E85" s="305" t="str">
        <f>IF(process02!DE89="","",process02!DE89)</f>
        <v/>
      </c>
      <c r="F85" s="306" t="str">
        <f>IF(process01!C80="","",process01!C80)</f>
        <v/>
      </c>
      <c r="G85" s="306" t="str">
        <f>IF(process01!T80="","",process01!T80)</f>
        <v/>
      </c>
      <c r="H85" s="306" t="str">
        <f>IF(process01!U80="","",process01!U80)</f>
        <v/>
      </c>
      <c r="I85" s="306" t="str">
        <f>IF(process01!X80="","",process01!X80)</f>
        <v/>
      </c>
      <c r="J85" s="306" t="str">
        <f>IF(process01!Y80="","",process01!Y80)</f>
        <v/>
      </c>
      <c r="K85" s="314" t="str">
        <f>IF(I85="","",IF(process01!Z80=0,"Belum tuntas","Tuntas"))</f>
        <v/>
      </c>
    </row>
    <row r="86" spans="1:11" ht="14.15" hidden="1" customHeight="1" x14ac:dyDescent="0.35">
      <c r="A86" s="307">
        <f t="shared" si="2"/>
        <v>74</v>
      </c>
      <c r="B86" s="308" t="str">
        <f>IF(Input02!B79="","",Input02!B79)</f>
        <v/>
      </c>
      <c r="C86" s="309" t="str">
        <f>IF(Input02!C79="","",Input02!C79)</f>
        <v/>
      </c>
      <c r="D86" s="309" t="str">
        <f>IF(process02!DD90="","",process02!DD90)</f>
        <v/>
      </c>
      <c r="E86" s="309" t="str">
        <f>IF(process02!DE90="","",process02!DE90)</f>
        <v/>
      </c>
      <c r="F86" s="310" t="str">
        <f>IF(process01!C81="","",process01!C81)</f>
        <v/>
      </c>
      <c r="G86" s="310" t="str">
        <f>IF(process01!T81="","",process01!T81)</f>
        <v/>
      </c>
      <c r="H86" s="310" t="str">
        <f>IF(process01!U81="","",process01!U81)</f>
        <v/>
      </c>
      <c r="I86" s="310" t="str">
        <f>IF(process01!X81="","",process01!X81)</f>
        <v/>
      </c>
      <c r="J86" s="310" t="str">
        <f>IF(process01!Y81="","",process01!Y81)</f>
        <v/>
      </c>
      <c r="K86" s="311" t="str">
        <f>IF(I86="","",IF(process01!Z81=0,"Belum tuntas","Tuntas"))</f>
        <v/>
      </c>
    </row>
    <row r="87" spans="1:11" ht="14.15" hidden="1" customHeight="1" x14ac:dyDescent="0.35">
      <c r="A87" s="312">
        <f t="shared" si="2"/>
        <v>75</v>
      </c>
      <c r="B87" s="313" t="str">
        <f>IF(Input02!B80="","",Input02!B80)</f>
        <v/>
      </c>
      <c r="C87" s="305" t="str">
        <f>IF(Input02!C80="","",Input02!C80)</f>
        <v/>
      </c>
      <c r="D87" s="305" t="str">
        <f>IF(process02!DD91="","",process02!DD91)</f>
        <v/>
      </c>
      <c r="E87" s="305" t="str">
        <f>IF(process02!DE91="","",process02!DE91)</f>
        <v/>
      </c>
      <c r="F87" s="306" t="str">
        <f>IF(process01!C82="","",process01!C82)</f>
        <v/>
      </c>
      <c r="G87" s="306" t="str">
        <f>IF(process01!T82="","",process01!T82)</f>
        <v/>
      </c>
      <c r="H87" s="306" t="str">
        <f>IF(process01!U82="","",process01!U82)</f>
        <v/>
      </c>
      <c r="I87" s="306" t="str">
        <f>IF(process01!X82="","",process01!X82)</f>
        <v/>
      </c>
      <c r="J87" s="306" t="str">
        <f>IF(process01!Y82="","",process01!Y82)</f>
        <v/>
      </c>
      <c r="K87" s="314" t="str">
        <f>IF(I87="","",IF(process01!Z82=0,"Belum tuntas","Tuntas"))</f>
        <v/>
      </c>
    </row>
    <row r="88" spans="1:11" ht="14.15" hidden="1" customHeight="1" x14ac:dyDescent="0.35">
      <c r="A88" s="307">
        <f t="shared" si="2"/>
        <v>76</v>
      </c>
      <c r="B88" s="308" t="str">
        <f>IF(Input02!B81="","",Input02!B81)</f>
        <v/>
      </c>
      <c r="C88" s="309" t="str">
        <f>IF(Input02!C81="","",Input02!C81)</f>
        <v/>
      </c>
      <c r="D88" s="309" t="str">
        <f>IF(process02!DD92="","",process02!DD92)</f>
        <v/>
      </c>
      <c r="E88" s="309" t="str">
        <f>IF(process02!DE92="","",process02!DE92)</f>
        <v/>
      </c>
      <c r="F88" s="310" t="str">
        <f>IF(process01!C83="","",process01!C83)</f>
        <v/>
      </c>
      <c r="G88" s="310" t="str">
        <f>IF(process01!T83="","",process01!T83)</f>
        <v/>
      </c>
      <c r="H88" s="310" t="str">
        <f>IF(process01!U83="","",process01!U83)</f>
        <v/>
      </c>
      <c r="I88" s="310" t="str">
        <f>IF(process01!X83="","",process01!X83)</f>
        <v/>
      </c>
      <c r="J88" s="310" t="str">
        <f>IF(process01!Y83="","",process01!Y83)</f>
        <v/>
      </c>
      <c r="K88" s="311" t="str">
        <f>IF(I88="","",IF(process01!Z83=0,"Belum tuntas","Tuntas"))</f>
        <v/>
      </c>
    </row>
    <row r="89" spans="1:11" ht="14.15" hidden="1" customHeight="1" x14ac:dyDescent="0.35">
      <c r="A89" s="312">
        <f t="shared" si="2"/>
        <v>77</v>
      </c>
      <c r="B89" s="313" t="str">
        <f>IF(Input02!B82="","",Input02!B82)</f>
        <v/>
      </c>
      <c r="C89" s="305" t="str">
        <f>IF(Input02!C82="","",Input02!C82)</f>
        <v/>
      </c>
      <c r="D89" s="305" t="str">
        <f>IF(process02!DD93="","",process02!DD93)</f>
        <v/>
      </c>
      <c r="E89" s="305" t="str">
        <f>IF(process02!DE93="","",process02!DE93)</f>
        <v/>
      </c>
      <c r="F89" s="306" t="str">
        <f>IF(process01!C84="","",process01!C84)</f>
        <v/>
      </c>
      <c r="G89" s="306" t="str">
        <f>IF(process01!T84="","",process01!T84)</f>
        <v/>
      </c>
      <c r="H89" s="306" t="str">
        <f>IF(process01!U84="","",process01!U84)</f>
        <v/>
      </c>
      <c r="I89" s="306" t="str">
        <f>IF(process01!X84="","",process01!X84)</f>
        <v/>
      </c>
      <c r="J89" s="306" t="str">
        <f>IF(process01!Y84="","",process01!Y84)</f>
        <v/>
      </c>
      <c r="K89" s="314" t="str">
        <f>IF(I89="","",IF(process01!Z84=0,"Belum tuntas","Tuntas"))</f>
        <v/>
      </c>
    </row>
    <row r="90" spans="1:11" ht="14.15" hidden="1" customHeight="1" x14ac:dyDescent="0.35">
      <c r="A90" s="307">
        <f t="shared" si="2"/>
        <v>78</v>
      </c>
      <c r="B90" s="308" t="str">
        <f>IF(Input02!B83="","",Input02!B83)</f>
        <v/>
      </c>
      <c r="C90" s="309" t="str">
        <f>IF(Input02!C83="","",Input02!C83)</f>
        <v/>
      </c>
      <c r="D90" s="309" t="str">
        <f>IF(process02!DD94="","",process02!DD94)</f>
        <v/>
      </c>
      <c r="E90" s="309" t="str">
        <f>IF(process02!DE94="","",process02!DE94)</f>
        <v/>
      </c>
      <c r="F90" s="310" t="str">
        <f>IF(process01!C85="","",process01!C85)</f>
        <v/>
      </c>
      <c r="G90" s="310" t="str">
        <f>IF(process01!T85="","",process01!T85)</f>
        <v/>
      </c>
      <c r="H90" s="310" t="str">
        <f>IF(process01!U85="","",process01!U85)</f>
        <v/>
      </c>
      <c r="I90" s="310" t="str">
        <f>IF(process01!X85="","",process01!X85)</f>
        <v/>
      </c>
      <c r="J90" s="310" t="str">
        <f>IF(process01!Y85="","",process01!Y85)</f>
        <v/>
      </c>
      <c r="K90" s="311" t="str">
        <f>IF(I90="","",IF(process01!Z85=0,"Belum tuntas","Tuntas"))</f>
        <v/>
      </c>
    </row>
    <row r="91" spans="1:11" ht="14.15" hidden="1" customHeight="1" x14ac:dyDescent="0.35">
      <c r="A91" s="312">
        <f t="shared" si="2"/>
        <v>79</v>
      </c>
      <c r="B91" s="313" t="str">
        <f>IF(Input02!B84="","",Input02!B84)</f>
        <v/>
      </c>
      <c r="C91" s="305" t="str">
        <f>IF(Input02!C84="","",Input02!C84)</f>
        <v/>
      </c>
      <c r="D91" s="305" t="str">
        <f>IF(process02!DD95="","",process02!DD95)</f>
        <v/>
      </c>
      <c r="E91" s="305" t="str">
        <f>IF(process02!DE95="","",process02!DE95)</f>
        <v/>
      </c>
      <c r="F91" s="306" t="str">
        <f>IF(process01!C86="","",process01!C86)</f>
        <v/>
      </c>
      <c r="G91" s="306" t="str">
        <f>IF(process01!T86="","",process01!T86)</f>
        <v/>
      </c>
      <c r="H91" s="306" t="str">
        <f>IF(process01!U86="","",process01!U86)</f>
        <v/>
      </c>
      <c r="I91" s="306" t="str">
        <f>IF(process01!X86="","",process01!X86)</f>
        <v/>
      </c>
      <c r="J91" s="306" t="str">
        <f>IF(process01!Y86="","",process01!Y86)</f>
        <v/>
      </c>
      <c r="K91" s="314" t="str">
        <f>IF(I91="","",IF(process01!Z86=0,"Belum tuntas","Tuntas"))</f>
        <v/>
      </c>
    </row>
    <row r="92" spans="1:11" ht="14.15" hidden="1" customHeight="1" x14ac:dyDescent="0.35">
      <c r="A92" s="307">
        <f t="shared" si="2"/>
        <v>80</v>
      </c>
      <c r="B92" s="308" t="str">
        <f>IF(Input02!B85="","",Input02!B85)</f>
        <v/>
      </c>
      <c r="C92" s="309" t="str">
        <f>IF(Input02!C85="","",Input02!C85)</f>
        <v/>
      </c>
      <c r="D92" s="309" t="str">
        <f>IF(process02!DD96="","",process02!DD96)</f>
        <v/>
      </c>
      <c r="E92" s="309" t="str">
        <f>IF(process02!DE96="","",process02!DE96)</f>
        <v/>
      </c>
      <c r="F92" s="310" t="str">
        <f>IF(process01!C87="","",process01!C87)</f>
        <v/>
      </c>
      <c r="G92" s="310" t="str">
        <f>IF(process01!T87="","",process01!T87)</f>
        <v/>
      </c>
      <c r="H92" s="310" t="str">
        <f>IF(process01!U87="","",process01!U87)</f>
        <v/>
      </c>
      <c r="I92" s="310" t="str">
        <f>IF(process01!X87="","",process01!X87)</f>
        <v/>
      </c>
      <c r="J92" s="310" t="str">
        <f>IF(process01!Y87="","",process01!Y87)</f>
        <v/>
      </c>
      <c r="K92" s="311" t="str">
        <f>IF(I92="","",IF(process01!Z87=0,"Belum tuntas","Tuntas"))</f>
        <v/>
      </c>
    </row>
    <row r="93" spans="1:11" ht="14.15" hidden="1" customHeight="1" x14ac:dyDescent="0.35">
      <c r="A93" s="312">
        <f t="shared" si="2"/>
        <v>81</v>
      </c>
      <c r="B93" s="313" t="str">
        <f>IF(Input02!B86="","",Input02!B86)</f>
        <v/>
      </c>
      <c r="C93" s="305" t="str">
        <f>IF(Input02!C86="","",Input02!C86)</f>
        <v/>
      </c>
      <c r="D93" s="305" t="str">
        <f>IF(process02!DD97="","",process02!DD97)</f>
        <v/>
      </c>
      <c r="E93" s="305" t="str">
        <f>IF(process02!DE97="","",process02!DE97)</f>
        <v/>
      </c>
      <c r="F93" s="306" t="str">
        <f>IF(process01!C88="","",process01!C88)</f>
        <v/>
      </c>
      <c r="G93" s="306" t="str">
        <f>IF(process01!T88="","",process01!T88)</f>
        <v/>
      </c>
      <c r="H93" s="306" t="str">
        <f>IF(process01!U88="","",process01!U88)</f>
        <v/>
      </c>
      <c r="I93" s="306" t="str">
        <f>IF(process01!X88="","",process01!X88)</f>
        <v/>
      </c>
      <c r="J93" s="306" t="str">
        <f>IF(process01!Y88="","",process01!Y88)</f>
        <v/>
      </c>
      <c r="K93" s="314" t="str">
        <f>IF(I93="","",IF(process01!Z88=0,"Belum tuntas","Tuntas"))</f>
        <v/>
      </c>
    </row>
    <row r="94" spans="1:11" ht="14.15" hidden="1" customHeight="1" x14ac:dyDescent="0.35">
      <c r="A94" s="307">
        <f t="shared" si="2"/>
        <v>82</v>
      </c>
      <c r="B94" s="308" t="str">
        <f>IF(Input02!B87="","",Input02!B87)</f>
        <v/>
      </c>
      <c r="C94" s="309" t="str">
        <f>IF(Input02!C87="","",Input02!C87)</f>
        <v/>
      </c>
      <c r="D94" s="309" t="str">
        <f>IF(process02!DD98="","",process02!DD98)</f>
        <v/>
      </c>
      <c r="E94" s="309" t="str">
        <f>IF(process02!DE98="","",process02!DE98)</f>
        <v/>
      </c>
      <c r="F94" s="310" t="str">
        <f>IF(process01!C89="","",process01!C89)</f>
        <v/>
      </c>
      <c r="G94" s="310" t="str">
        <f>IF(process01!T89="","",process01!T89)</f>
        <v/>
      </c>
      <c r="H94" s="310" t="str">
        <f>IF(process01!U89="","",process01!U89)</f>
        <v/>
      </c>
      <c r="I94" s="310" t="str">
        <f>IF(process01!X89="","",process01!X89)</f>
        <v/>
      </c>
      <c r="J94" s="310" t="str">
        <f>IF(process01!Y89="","",process01!Y89)</f>
        <v/>
      </c>
      <c r="K94" s="311" t="str">
        <f>IF(I94="","",IF(process01!Z89=0,"Belum tuntas","Tuntas"))</f>
        <v/>
      </c>
    </row>
    <row r="95" spans="1:11" ht="14.15" hidden="1" customHeight="1" x14ac:dyDescent="0.35">
      <c r="A95" s="312">
        <f t="shared" si="2"/>
        <v>83</v>
      </c>
      <c r="B95" s="313" t="str">
        <f>IF(Input02!B88="","",Input02!B88)</f>
        <v/>
      </c>
      <c r="C95" s="305" t="str">
        <f>IF(Input02!C88="","",Input02!C88)</f>
        <v/>
      </c>
      <c r="D95" s="305" t="str">
        <f>IF(process02!DD99="","",process02!DD99)</f>
        <v/>
      </c>
      <c r="E95" s="305" t="str">
        <f>IF(process02!DE99="","",process02!DE99)</f>
        <v/>
      </c>
      <c r="F95" s="306" t="str">
        <f>IF(process01!C90="","",process01!C90)</f>
        <v/>
      </c>
      <c r="G95" s="306" t="str">
        <f>IF(process01!T90="","",process01!T90)</f>
        <v/>
      </c>
      <c r="H95" s="306" t="str">
        <f>IF(process01!U90="","",process01!U90)</f>
        <v/>
      </c>
      <c r="I95" s="306" t="str">
        <f>IF(process01!X90="","",process01!X90)</f>
        <v/>
      </c>
      <c r="J95" s="306" t="str">
        <f>IF(process01!Y90="","",process01!Y90)</f>
        <v/>
      </c>
      <c r="K95" s="314" t="str">
        <f>IF(I95="","",IF(process01!Z90=0,"Belum tuntas","Tuntas"))</f>
        <v/>
      </c>
    </row>
    <row r="96" spans="1:11" ht="14.15" hidden="1" customHeight="1" x14ac:dyDescent="0.35">
      <c r="A96" s="307">
        <f t="shared" si="2"/>
        <v>84</v>
      </c>
      <c r="B96" s="308" t="str">
        <f>IF(Input02!B89="","",Input02!B89)</f>
        <v/>
      </c>
      <c r="C96" s="309" t="str">
        <f>IF(Input02!C89="","",Input02!C89)</f>
        <v/>
      </c>
      <c r="D96" s="309" t="str">
        <f>IF(process02!DD100="","",process02!DD100)</f>
        <v/>
      </c>
      <c r="E96" s="309" t="str">
        <f>IF(process02!DE100="","",process02!DE100)</f>
        <v/>
      </c>
      <c r="F96" s="310" t="str">
        <f>IF(process01!C91="","",process01!C91)</f>
        <v/>
      </c>
      <c r="G96" s="310" t="str">
        <f>IF(process01!T91="","",process01!T91)</f>
        <v/>
      </c>
      <c r="H96" s="310" t="str">
        <f>IF(process01!U91="","",process01!U91)</f>
        <v/>
      </c>
      <c r="I96" s="310" t="str">
        <f>IF(process01!X91="","",process01!X91)</f>
        <v/>
      </c>
      <c r="J96" s="310" t="str">
        <f>IF(process01!Y91="","",process01!Y91)</f>
        <v/>
      </c>
      <c r="K96" s="311" t="str">
        <f>IF(I96="","",IF(process01!Z91=0,"Belum tuntas","Tuntas"))</f>
        <v/>
      </c>
    </row>
    <row r="97" spans="1:11" ht="14.15" hidden="1" customHeight="1" x14ac:dyDescent="0.35">
      <c r="A97" s="312">
        <f t="shared" si="2"/>
        <v>85</v>
      </c>
      <c r="B97" s="313" t="str">
        <f>IF(Input02!B90="","",Input02!B90)</f>
        <v/>
      </c>
      <c r="C97" s="305" t="str">
        <f>IF(Input02!C90="","",Input02!C90)</f>
        <v/>
      </c>
      <c r="D97" s="305" t="str">
        <f>IF(process02!DD101="","",process02!DD101)</f>
        <v/>
      </c>
      <c r="E97" s="305" t="str">
        <f>IF(process02!DE101="","",process02!DE101)</f>
        <v/>
      </c>
      <c r="F97" s="306" t="str">
        <f>IF(process01!C92="","",process01!C92)</f>
        <v/>
      </c>
      <c r="G97" s="306" t="str">
        <f>IF(process01!T92="","",process01!T92)</f>
        <v/>
      </c>
      <c r="H97" s="306" t="str">
        <f>IF(process01!U92="","",process01!U92)</f>
        <v/>
      </c>
      <c r="I97" s="306" t="str">
        <f>IF(process01!X92="","",process01!X92)</f>
        <v/>
      </c>
      <c r="J97" s="306" t="str">
        <f>IF(process01!Y92="","",process01!Y92)</f>
        <v/>
      </c>
      <c r="K97" s="314" t="str">
        <f>IF(I97="","",IF(process01!Z92=0,"Belum tuntas","Tuntas"))</f>
        <v/>
      </c>
    </row>
    <row r="98" spans="1:11" ht="14.15" hidden="1" customHeight="1" x14ac:dyDescent="0.35">
      <c r="A98" s="307">
        <f t="shared" si="2"/>
        <v>86</v>
      </c>
      <c r="B98" s="308" t="str">
        <f>IF(Input02!B91="","",Input02!B91)</f>
        <v/>
      </c>
      <c r="C98" s="309" t="str">
        <f>IF(Input02!C91="","",Input02!C91)</f>
        <v/>
      </c>
      <c r="D98" s="309" t="str">
        <f>IF(process02!DD102="","",process02!DD102)</f>
        <v/>
      </c>
      <c r="E98" s="309" t="str">
        <f>IF(process02!DE102="","",process02!DE102)</f>
        <v/>
      </c>
      <c r="F98" s="310" t="str">
        <f>IF(process01!C93="","",process01!C93)</f>
        <v/>
      </c>
      <c r="G98" s="310" t="str">
        <f>IF(process01!T93="","",process01!T93)</f>
        <v/>
      </c>
      <c r="H98" s="310" t="str">
        <f>IF(process01!U93="","",process01!U93)</f>
        <v/>
      </c>
      <c r="I98" s="310" t="str">
        <f>IF(process01!X93="","",process01!X93)</f>
        <v/>
      </c>
      <c r="J98" s="310" t="str">
        <f>IF(process01!Y93="","",process01!Y93)</f>
        <v/>
      </c>
      <c r="K98" s="311" t="str">
        <f>IF(I98="","",IF(process01!Z93=0,"Belum tuntas","Tuntas"))</f>
        <v/>
      </c>
    </row>
    <row r="99" spans="1:11" ht="14.15" hidden="1" customHeight="1" x14ac:dyDescent="0.35">
      <c r="A99" s="312">
        <f t="shared" si="2"/>
        <v>87</v>
      </c>
      <c r="B99" s="313" t="str">
        <f>IF(Input02!B92="","",Input02!B92)</f>
        <v/>
      </c>
      <c r="C99" s="305" t="str">
        <f>IF(Input02!C92="","",Input02!C92)</f>
        <v/>
      </c>
      <c r="D99" s="305" t="str">
        <f>IF(process02!DD103="","",process02!DD103)</f>
        <v/>
      </c>
      <c r="E99" s="305" t="str">
        <f>IF(process02!DE103="","",process02!DE103)</f>
        <v/>
      </c>
      <c r="F99" s="306" t="str">
        <f>IF(process01!C94="","",process01!C94)</f>
        <v/>
      </c>
      <c r="G99" s="306" t="str">
        <f>IF(process01!T94="","",process01!T94)</f>
        <v/>
      </c>
      <c r="H99" s="306" t="str">
        <f>IF(process01!U94="","",process01!U94)</f>
        <v/>
      </c>
      <c r="I99" s="306" t="str">
        <f>IF(process01!X94="","",process01!X94)</f>
        <v/>
      </c>
      <c r="J99" s="306" t="str">
        <f>IF(process01!Y94="","",process01!Y94)</f>
        <v/>
      </c>
      <c r="K99" s="314" t="str">
        <f>IF(I99="","",IF(process01!Z94=0,"Belum tuntas","Tuntas"))</f>
        <v/>
      </c>
    </row>
    <row r="100" spans="1:11" ht="14.15" hidden="1" customHeight="1" x14ac:dyDescent="0.35">
      <c r="A100" s="307">
        <f t="shared" si="2"/>
        <v>88</v>
      </c>
      <c r="B100" s="308" t="str">
        <f>IF(Input02!B93="","",Input02!B93)</f>
        <v/>
      </c>
      <c r="C100" s="309" t="str">
        <f>IF(Input02!C93="","",Input02!C93)</f>
        <v/>
      </c>
      <c r="D100" s="309" t="str">
        <f>IF(process02!DD104="","",process02!DD104)</f>
        <v/>
      </c>
      <c r="E100" s="309" t="str">
        <f>IF(process02!DE104="","",process02!DE104)</f>
        <v/>
      </c>
      <c r="F100" s="310" t="str">
        <f>IF(process01!C95="","",process01!C95)</f>
        <v/>
      </c>
      <c r="G100" s="310" t="str">
        <f>IF(process01!T95="","",process01!T95)</f>
        <v/>
      </c>
      <c r="H100" s="310" t="str">
        <f>IF(process01!U95="","",process01!U95)</f>
        <v/>
      </c>
      <c r="I100" s="310" t="str">
        <f>IF(process01!X95="","",process01!X95)</f>
        <v/>
      </c>
      <c r="J100" s="310" t="str">
        <f>IF(process01!Y95="","",process01!Y95)</f>
        <v/>
      </c>
      <c r="K100" s="311" t="str">
        <f>IF(I100="","",IF(process01!Z95=0,"Belum tuntas","Tuntas"))</f>
        <v/>
      </c>
    </row>
    <row r="101" spans="1:11" ht="14.15" hidden="1" customHeight="1" x14ac:dyDescent="0.35">
      <c r="A101" s="312">
        <f t="shared" si="2"/>
        <v>89</v>
      </c>
      <c r="B101" s="313" t="str">
        <f>IF(Input02!B94="","",Input02!B94)</f>
        <v/>
      </c>
      <c r="C101" s="305" t="str">
        <f>IF(Input02!C94="","",Input02!C94)</f>
        <v/>
      </c>
      <c r="D101" s="305" t="str">
        <f>IF(process02!DD105="","",process02!DD105)</f>
        <v/>
      </c>
      <c r="E101" s="305" t="str">
        <f>IF(process02!DE105="","",process02!DE105)</f>
        <v/>
      </c>
      <c r="F101" s="306" t="str">
        <f>IF(process01!C96="","",process01!C96)</f>
        <v/>
      </c>
      <c r="G101" s="306" t="str">
        <f>IF(process01!T96="","",process01!T96)</f>
        <v/>
      </c>
      <c r="H101" s="306" t="str">
        <f>IF(process01!U96="","",process01!U96)</f>
        <v/>
      </c>
      <c r="I101" s="306" t="str">
        <f>IF(process01!X96="","",process01!X96)</f>
        <v/>
      </c>
      <c r="J101" s="306" t="str">
        <f>IF(process01!Y96="","",process01!Y96)</f>
        <v/>
      </c>
      <c r="K101" s="314" t="str">
        <f>IF(I101="","",IF(process01!Z96=0,"Belum tuntas","Tuntas"))</f>
        <v/>
      </c>
    </row>
    <row r="102" spans="1:11" ht="14.15" hidden="1" customHeight="1" x14ac:dyDescent="0.35">
      <c r="A102" s="307">
        <f t="shared" si="2"/>
        <v>90</v>
      </c>
      <c r="B102" s="308" t="str">
        <f>IF(Input02!B95="","",Input02!B95)</f>
        <v/>
      </c>
      <c r="C102" s="309" t="str">
        <f>IF(Input02!C95="","",Input02!C95)</f>
        <v/>
      </c>
      <c r="D102" s="309" t="str">
        <f>IF(process02!DD106="","",process02!DD106)</f>
        <v/>
      </c>
      <c r="E102" s="309" t="str">
        <f>IF(process02!DE106="","",process02!DE106)</f>
        <v/>
      </c>
      <c r="F102" s="310" t="str">
        <f>IF(process01!C97="","",process01!C97)</f>
        <v/>
      </c>
      <c r="G102" s="310" t="str">
        <f>IF(process01!T97="","",process01!T97)</f>
        <v/>
      </c>
      <c r="H102" s="310" t="str">
        <f>IF(process01!U97="","",process01!U97)</f>
        <v/>
      </c>
      <c r="I102" s="310" t="str">
        <f>IF(process01!X97="","",process01!X97)</f>
        <v/>
      </c>
      <c r="J102" s="310" t="str">
        <f>IF(process01!Y97="","",process01!Y97)</f>
        <v/>
      </c>
      <c r="K102" s="311" t="str">
        <f>IF(I102="","",IF(process01!Z97=0,"Belum tuntas","Tuntas"))</f>
        <v/>
      </c>
    </row>
    <row r="103" spans="1:11" ht="14.15" hidden="1" customHeight="1" x14ac:dyDescent="0.35">
      <c r="A103" s="312">
        <f t="shared" si="2"/>
        <v>91</v>
      </c>
      <c r="B103" s="313" t="str">
        <f>IF(Input02!B96="","",Input02!B96)</f>
        <v/>
      </c>
      <c r="C103" s="305" t="str">
        <f>IF(Input02!C96="","",Input02!C96)</f>
        <v/>
      </c>
      <c r="D103" s="305" t="str">
        <f>IF(process02!DD107="","",process02!DD107)</f>
        <v/>
      </c>
      <c r="E103" s="305" t="str">
        <f>IF(process02!DE107="","",process02!DE107)</f>
        <v/>
      </c>
      <c r="F103" s="306" t="str">
        <f>IF(process01!C98="","",process01!C98)</f>
        <v/>
      </c>
      <c r="G103" s="306" t="str">
        <f>IF(process01!T98="","",process01!T98)</f>
        <v/>
      </c>
      <c r="H103" s="306" t="str">
        <f>IF(process01!U98="","",process01!U98)</f>
        <v/>
      </c>
      <c r="I103" s="306" t="str">
        <f>IF(process01!X98="","",process01!X98)</f>
        <v/>
      </c>
      <c r="J103" s="306" t="str">
        <f>IF(process01!Y98="","",process01!Y98)</f>
        <v/>
      </c>
      <c r="K103" s="314" t="str">
        <f>IF(I103="","",IF(process01!Z98=0,"Belum tuntas","Tuntas"))</f>
        <v/>
      </c>
    </row>
    <row r="104" spans="1:11" ht="14.15" hidden="1" customHeight="1" x14ac:dyDescent="0.35">
      <c r="A104" s="307">
        <f t="shared" si="2"/>
        <v>92</v>
      </c>
      <c r="B104" s="308" t="str">
        <f>IF(Input02!B97="","",Input02!B97)</f>
        <v/>
      </c>
      <c r="C104" s="309" t="str">
        <f>IF(Input02!C97="","",Input02!C97)</f>
        <v/>
      </c>
      <c r="D104" s="309" t="str">
        <f>IF(process02!DD108="","",process02!DD108)</f>
        <v/>
      </c>
      <c r="E104" s="309" t="str">
        <f>IF(process02!DE108="","",process02!DE108)</f>
        <v/>
      </c>
      <c r="F104" s="310" t="str">
        <f>IF(process01!C99="","",process01!C99)</f>
        <v/>
      </c>
      <c r="G104" s="310" t="str">
        <f>IF(process01!T99="","",process01!T99)</f>
        <v/>
      </c>
      <c r="H104" s="310" t="str">
        <f>IF(process01!U99="","",process01!U99)</f>
        <v/>
      </c>
      <c r="I104" s="310" t="str">
        <f>IF(process01!X99="","",process01!X99)</f>
        <v/>
      </c>
      <c r="J104" s="310" t="str">
        <f>IF(process01!Y99="","",process01!Y99)</f>
        <v/>
      </c>
      <c r="K104" s="311" t="str">
        <f>IF(I104="","",IF(process01!Z99=0,"Belum tuntas","Tuntas"))</f>
        <v/>
      </c>
    </row>
    <row r="105" spans="1:11" ht="14.15" hidden="1" customHeight="1" x14ac:dyDescent="0.35">
      <c r="A105" s="312">
        <f t="shared" si="2"/>
        <v>93</v>
      </c>
      <c r="B105" s="313" t="str">
        <f>IF(Input02!B98="","",Input02!B98)</f>
        <v/>
      </c>
      <c r="C105" s="305" t="str">
        <f>IF(Input02!C98="","",Input02!C98)</f>
        <v/>
      </c>
      <c r="D105" s="305" t="str">
        <f>IF(process02!DD109="","",process02!DD109)</f>
        <v/>
      </c>
      <c r="E105" s="305" t="str">
        <f>IF(process02!DE109="","",process02!DE109)</f>
        <v/>
      </c>
      <c r="F105" s="306" t="str">
        <f>IF(process01!C100="","",process01!C100)</f>
        <v/>
      </c>
      <c r="G105" s="306" t="str">
        <f>IF(process01!T100="","",process01!T100)</f>
        <v/>
      </c>
      <c r="H105" s="306" t="str">
        <f>IF(process01!U100="","",process01!U100)</f>
        <v/>
      </c>
      <c r="I105" s="306" t="str">
        <f>IF(process01!X100="","",process01!X100)</f>
        <v/>
      </c>
      <c r="J105" s="306" t="str">
        <f>IF(process01!Y100="","",process01!Y100)</f>
        <v/>
      </c>
      <c r="K105" s="314" t="str">
        <f>IF(I105="","",IF(process01!Z100=0,"Belum tuntas","Tuntas"))</f>
        <v/>
      </c>
    </row>
    <row r="106" spans="1:11" ht="14.15" hidden="1" customHeight="1" x14ac:dyDescent="0.35">
      <c r="A106" s="307">
        <f t="shared" si="2"/>
        <v>94</v>
      </c>
      <c r="B106" s="308" t="str">
        <f>IF(Input02!B99="","",Input02!B99)</f>
        <v/>
      </c>
      <c r="C106" s="309" t="str">
        <f>IF(Input02!C99="","",Input02!C99)</f>
        <v/>
      </c>
      <c r="D106" s="309" t="str">
        <f>IF(process02!DD110="","",process02!DD110)</f>
        <v/>
      </c>
      <c r="E106" s="309" t="str">
        <f>IF(process02!DE110="","",process02!DE110)</f>
        <v/>
      </c>
      <c r="F106" s="310" t="str">
        <f>IF(process01!C101="","",process01!C101)</f>
        <v/>
      </c>
      <c r="G106" s="310" t="str">
        <f>IF(process01!T101="","",process01!T101)</f>
        <v/>
      </c>
      <c r="H106" s="310" t="str">
        <f>IF(process01!U101="","",process01!U101)</f>
        <v/>
      </c>
      <c r="I106" s="310" t="str">
        <f>IF(process01!X101="","",process01!X101)</f>
        <v/>
      </c>
      <c r="J106" s="310" t="str">
        <f>IF(process01!Y101="","",process01!Y101)</f>
        <v/>
      </c>
      <c r="K106" s="311" t="str">
        <f>IF(I106="","",IF(process01!Z101=0,"Belum tuntas","Tuntas"))</f>
        <v/>
      </c>
    </row>
    <row r="107" spans="1:11" ht="14.15" hidden="1" customHeight="1" x14ac:dyDescent="0.35">
      <c r="A107" s="312">
        <f t="shared" si="2"/>
        <v>95</v>
      </c>
      <c r="B107" s="313" t="str">
        <f>IF(Input02!B100="","",Input02!B100)</f>
        <v/>
      </c>
      <c r="C107" s="305" t="str">
        <f>IF(Input02!C100="","",Input02!C100)</f>
        <v/>
      </c>
      <c r="D107" s="305" t="str">
        <f>IF(process02!DD111="","",process02!DD111)</f>
        <v/>
      </c>
      <c r="E107" s="305" t="str">
        <f>IF(process02!DE111="","",process02!DE111)</f>
        <v/>
      </c>
      <c r="F107" s="306" t="str">
        <f>IF(process01!C102="","",process01!C102)</f>
        <v/>
      </c>
      <c r="G107" s="306" t="str">
        <f>IF(process01!T102="","",process01!T102)</f>
        <v/>
      </c>
      <c r="H107" s="306" t="str">
        <f>IF(process01!U102="","",process01!U102)</f>
        <v/>
      </c>
      <c r="I107" s="306" t="str">
        <f>IF(process01!X102="","",process01!X102)</f>
        <v/>
      </c>
      <c r="J107" s="306" t="str">
        <f>IF(process01!Y102="","",process01!Y102)</f>
        <v/>
      </c>
      <c r="K107" s="314" t="str">
        <f>IF(I107="","",IF(process01!Z102=0,"Belum tuntas","Tuntas"))</f>
        <v/>
      </c>
    </row>
    <row r="108" spans="1:11" ht="14.15" hidden="1" customHeight="1" x14ac:dyDescent="0.35">
      <c r="A108" s="307">
        <f t="shared" si="2"/>
        <v>96</v>
      </c>
      <c r="B108" s="308" t="str">
        <f>IF(Input02!B101="","",Input02!B101)</f>
        <v/>
      </c>
      <c r="C108" s="309" t="str">
        <f>IF(Input02!C101="","",Input02!C101)</f>
        <v/>
      </c>
      <c r="D108" s="309" t="str">
        <f>IF(process02!DD112="","",process02!DD112)</f>
        <v/>
      </c>
      <c r="E108" s="309" t="str">
        <f>IF(process02!DE112="","",process02!DE112)</f>
        <v/>
      </c>
      <c r="F108" s="310" t="str">
        <f>IF(process01!C103="","",process01!C103)</f>
        <v/>
      </c>
      <c r="G108" s="310" t="str">
        <f>IF(process01!T103="","",process01!T103)</f>
        <v/>
      </c>
      <c r="H108" s="310" t="str">
        <f>IF(process01!U103="","",process01!U103)</f>
        <v/>
      </c>
      <c r="I108" s="310" t="str">
        <f>IF(process01!X103="","",process01!X103)</f>
        <v/>
      </c>
      <c r="J108" s="310" t="str">
        <f>IF(process01!Y103="","",process01!Y103)</f>
        <v/>
      </c>
      <c r="K108" s="311" t="str">
        <f>IF(I108="","",IF(process01!Z103=0,"Belum tuntas","Tuntas"))</f>
        <v/>
      </c>
    </row>
    <row r="109" spans="1:11" ht="14.15" hidden="1" customHeight="1" x14ac:dyDescent="0.35">
      <c r="A109" s="312">
        <f t="shared" si="2"/>
        <v>97</v>
      </c>
      <c r="B109" s="313" t="str">
        <f>IF(Input02!B102="","",Input02!B102)</f>
        <v/>
      </c>
      <c r="C109" s="305" t="str">
        <f>IF(Input02!C102="","",Input02!C102)</f>
        <v/>
      </c>
      <c r="D109" s="305" t="str">
        <f>IF(process02!DD113="","",process02!DD113)</f>
        <v/>
      </c>
      <c r="E109" s="305" t="str">
        <f>IF(process02!DE113="","",process02!DE113)</f>
        <v/>
      </c>
      <c r="F109" s="306" t="str">
        <f>IF(process01!C104="","",process01!C104)</f>
        <v/>
      </c>
      <c r="G109" s="306" t="str">
        <f>IF(process01!T104="","",process01!T104)</f>
        <v/>
      </c>
      <c r="H109" s="306" t="str">
        <f>IF(process01!U104="","",process01!U104)</f>
        <v/>
      </c>
      <c r="I109" s="306" t="str">
        <f>IF(process01!X104="","",process01!X104)</f>
        <v/>
      </c>
      <c r="J109" s="306" t="str">
        <f>IF(process01!Y104="","",process01!Y104)</f>
        <v/>
      </c>
      <c r="K109" s="314" t="str">
        <f>IF(I109="","",IF(process01!Z104=0,"Belum tuntas","Tuntas"))</f>
        <v/>
      </c>
    </row>
    <row r="110" spans="1:11" ht="14.15" hidden="1" customHeight="1" x14ac:dyDescent="0.35">
      <c r="A110" s="307">
        <f t="shared" ref="A110:A141" si="3">A109+1</f>
        <v>98</v>
      </c>
      <c r="B110" s="308" t="str">
        <f>IF(Input02!B103="","",Input02!B103)</f>
        <v/>
      </c>
      <c r="C110" s="309" t="str">
        <f>IF(Input02!C103="","",Input02!C103)</f>
        <v/>
      </c>
      <c r="D110" s="309" t="str">
        <f>IF(process02!DD114="","",process02!DD114)</f>
        <v/>
      </c>
      <c r="E110" s="309" t="str">
        <f>IF(process02!DE114="","",process02!DE114)</f>
        <v/>
      </c>
      <c r="F110" s="310" t="str">
        <f>IF(process01!C105="","",process01!C105)</f>
        <v/>
      </c>
      <c r="G110" s="310" t="str">
        <f>IF(process01!T105="","",process01!T105)</f>
        <v/>
      </c>
      <c r="H110" s="310" t="str">
        <f>IF(process01!U105="","",process01!U105)</f>
        <v/>
      </c>
      <c r="I110" s="310" t="str">
        <f>IF(process01!X105="","",process01!X105)</f>
        <v/>
      </c>
      <c r="J110" s="310" t="str">
        <f>IF(process01!Y105="","",process01!Y105)</f>
        <v/>
      </c>
      <c r="K110" s="311" t="str">
        <f>IF(I110="","",IF(process01!Z105=0,"Belum tuntas","Tuntas"))</f>
        <v/>
      </c>
    </row>
    <row r="111" spans="1:11" ht="14.15" hidden="1" customHeight="1" x14ac:dyDescent="0.35">
      <c r="A111" s="312">
        <f t="shared" si="3"/>
        <v>99</v>
      </c>
      <c r="B111" s="313" t="str">
        <f>IF(Input02!B104="","",Input02!B104)</f>
        <v/>
      </c>
      <c r="C111" s="305" t="str">
        <f>IF(Input02!C104="","",Input02!C104)</f>
        <v/>
      </c>
      <c r="D111" s="305" t="str">
        <f>IF(process02!DD115="","",process02!DD115)</f>
        <v/>
      </c>
      <c r="E111" s="305" t="str">
        <f>IF(process02!DE115="","",process02!DE115)</f>
        <v/>
      </c>
      <c r="F111" s="306" t="str">
        <f>IF(process01!C106="","",process01!C106)</f>
        <v/>
      </c>
      <c r="G111" s="306" t="str">
        <f>IF(process01!T106="","",process01!T106)</f>
        <v/>
      </c>
      <c r="H111" s="306" t="str">
        <f>IF(process01!U106="","",process01!U106)</f>
        <v/>
      </c>
      <c r="I111" s="306" t="str">
        <f>IF(process01!X106="","",process01!X106)</f>
        <v/>
      </c>
      <c r="J111" s="306" t="str">
        <f>IF(process01!Y106="","",process01!Y106)</f>
        <v/>
      </c>
      <c r="K111" s="314" t="str">
        <f>IF(I111="","",IF(process01!Z106=0,"Belum tuntas","Tuntas"))</f>
        <v/>
      </c>
    </row>
    <row r="112" spans="1:11" ht="14.15" hidden="1" customHeight="1" x14ac:dyDescent="0.35">
      <c r="A112" s="307">
        <f t="shared" si="3"/>
        <v>100</v>
      </c>
      <c r="B112" s="308" t="str">
        <f>IF(Input02!B105="","",Input02!B105)</f>
        <v/>
      </c>
      <c r="C112" s="309" t="str">
        <f>IF(Input02!C105="","",Input02!C105)</f>
        <v/>
      </c>
      <c r="D112" s="309" t="str">
        <f>IF(process02!DD116="","",process02!DD116)</f>
        <v/>
      </c>
      <c r="E112" s="309" t="str">
        <f>IF(process02!DE116="","",process02!DE116)</f>
        <v/>
      </c>
      <c r="F112" s="310" t="str">
        <f>IF(process01!C107="","",process01!C107)</f>
        <v/>
      </c>
      <c r="G112" s="310" t="str">
        <f>IF(process01!T107="","",process01!T107)</f>
        <v/>
      </c>
      <c r="H112" s="310" t="str">
        <f>IF(process01!U107="","",process01!U107)</f>
        <v/>
      </c>
      <c r="I112" s="310" t="str">
        <f>IF(process01!X107="","",process01!X107)</f>
        <v/>
      </c>
      <c r="J112" s="310" t="str">
        <f>IF(process01!Y107="","",process01!Y107)</f>
        <v/>
      </c>
      <c r="K112" s="311" t="str">
        <f>IF(I112="","",IF(process01!Z107=0,"Belum tuntas","Tuntas"))</f>
        <v/>
      </c>
    </row>
    <row r="113" spans="1:11" ht="14.15" hidden="1" customHeight="1" x14ac:dyDescent="0.35">
      <c r="A113" s="312">
        <f t="shared" si="3"/>
        <v>101</v>
      </c>
      <c r="B113" s="313" t="str">
        <f>IF(Input02!B106="","",Input02!B106)</f>
        <v/>
      </c>
      <c r="C113" s="305" t="str">
        <f>IF(Input02!C106="","",Input02!C106)</f>
        <v/>
      </c>
      <c r="D113" s="305" t="str">
        <f>IF(process02!DD117="","",process02!DD117)</f>
        <v/>
      </c>
      <c r="E113" s="305" t="str">
        <f>IF(process02!DE117="","",process02!DE117)</f>
        <v/>
      </c>
      <c r="F113" s="306" t="str">
        <f>IF(process01!C108="","",process01!C108)</f>
        <v/>
      </c>
      <c r="G113" s="306" t="str">
        <f>IF(process01!T108="","",process01!T108)</f>
        <v/>
      </c>
      <c r="H113" s="306" t="str">
        <f>IF(process01!U108="","",process01!U108)</f>
        <v/>
      </c>
      <c r="I113" s="306" t="str">
        <f>IF(process01!X108="","",process01!X108)</f>
        <v/>
      </c>
      <c r="J113" s="306" t="str">
        <f>IF(process01!Y108="","",process01!Y108)</f>
        <v/>
      </c>
      <c r="K113" s="314" t="str">
        <f>IF(I113="","",IF(process01!Z108=0,"Belum tuntas","Tuntas"))</f>
        <v/>
      </c>
    </row>
    <row r="114" spans="1:11" ht="14.15" hidden="1" customHeight="1" x14ac:dyDescent="0.35">
      <c r="A114" s="307">
        <f t="shared" si="3"/>
        <v>102</v>
      </c>
      <c r="B114" s="308" t="str">
        <f>IF(Input02!B107="","",Input02!B107)</f>
        <v/>
      </c>
      <c r="C114" s="309" t="str">
        <f>IF(Input02!C107="","",Input02!C107)</f>
        <v/>
      </c>
      <c r="D114" s="309" t="str">
        <f>IF(process02!DD118="","",process02!DD118)</f>
        <v/>
      </c>
      <c r="E114" s="309" t="str">
        <f>IF(process02!DE118="","",process02!DE118)</f>
        <v/>
      </c>
      <c r="F114" s="310" t="str">
        <f>IF(process01!C109="","",process01!C109)</f>
        <v/>
      </c>
      <c r="G114" s="310" t="str">
        <f>IF(process01!T109="","",process01!T109)</f>
        <v/>
      </c>
      <c r="H114" s="310" t="str">
        <f>IF(process01!U109="","",process01!U109)</f>
        <v/>
      </c>
      <c r="I114" s="310" t="str">
        <f>IF(process01!X109="","",process01!X109)</f>
        <v/>
      </c>
      <c r="J114" s="310" t="str">
        <f>IF(process01!Y109="","",process01!Y109)</f>
        <v/>
      </c>
      <c r="K114" s="311" t="str">
        <f>IF(I114="","",IF(process01!Z109=0,"Belum tuntas","Tuntas"))</f>
        <v/>
      </c>
    </row>
    <row r="115" spans="1:11" ht="14.15" hidden="1" customHeight="1" x14ac:dyDescent="0.35">
      <c r="A115" s="312">
        <f t="shared" si="3"/>
        <v>103</v>
      </c>
      <c r="B115" s="313" t="str">
        <f>IF(Input02!B108="","",Input02!B108)</f>
        <v/>
      </c>
      <c r="C115" s="305" t="str">
        <f>IF(Input02!C108="","",Input02!C108)</f>
        <v/>
      </c>
      <c r="D115" s="305" t="str">
        <f>IF(process02!DD119="","",process02!DD119)</f>
        <v/>
      </c>
      <c r="E115" s="305" t="str">
        <f>IF(process02!DE119="","",process02!DE119)</f>
        <v/>
      </c>
      <c r="F115" s="306" t="str">
        <f>IF(process01!C110="","",process01!C110)</f>
        <v/>
      </c>
      <c r="G115" s="306" t="str">
        <f>IF(process01!T110="","",process01!T110)</f>
        <v/>
      </c>
      <c r="H115" s="306" t="str">
        <f>IF(process01!U110="","",process01!U110)</f>
        <v/>
      </c>
      <c r="I115" s="306" t="str">
        <f>IF(process01!X110="","",process01!X110)</f>
        <v/>
      </c>
      <c r="J115" s="306" t="str">
        <f>IF(process01!Y110="","",process01!Y110)</f>
        <v/>
      </c>
      <c r="K115" s="314" t="str">
        <f>IF(I115="","",IF(process01!Z110=0,"Belum tuntas","Tuntas"))</f>
        <v/>
      </c>
    </row>
    <row r="116" spans="1:11" ht="14.15" hidden="1" customHeight="1" x14ac:dyDescent="0.35">
      <c r="A116" s="307">
        <f t="shared" si="3"/>
        <v>104</v>
      </c>
      <c r="B116" s="308" t="str">
        <f>IF(Input02!B109="","",Input02!B109)</f>
        <v/>
      </c>
      <c r="C116" s="309" t="str">
        <f>IF(Input02!C109="","",Input02!C109)</f>
        <v/>
      </c>
      <c r="D116" s="309" t="str">
        <f>IF(process02!DD120="","",process02!DD120)</f>
        <v/>
      </c>
      <c r="E116" s="309" t="str">
        <f>IF(process02!DE120="","",process02!DE120)</f>
        <v/>
      </c>
      <c r="F116" s="310" t="str">
        <f>IF(process01!C111="","",process01!C111)</f>
        <v/>
      </c>
      <c r="G116" s="310" t="str">
        <f>IF(process01!T111="","",process01!T111)</f>
        <v/>
      </c>
      <c r="H116" s="310" t="str">
        <f>IF(process01!U111="","",process01!U111)</f>
        <v/>
      </c>
      <c r="I116" s="310" t="str">
        <f>IF(process01!X111="","",process01!X111)</f>
        <v/>
      </c>
      <c r="J116" s="310" t="str">
        <f>IF(process01!Y111="","",process01!Y111)</f>
        <v/>
      </c>
      <c r="K116" s="311" t="str">
        <f>IF(I116="","",IF(process01!Z111=0,"Belum tuntas","Tuntas"))</f>
        <v/>
      </c>
    </row>
    <row r="117" spans="1:11" ht="14.15" hidden="1" customHeight="1" x14ac:dyDescent="0.35">
      <c r="A117" s="312">
        <f t="shared" si="3"/>
        <v>105</v>
      </c>
      <c r="B117" s="313" t="str">
        <f>IF(Input02!B110="","",Input02!B110)</f>
        <v/>
      </c>
      <c r="C117" s="305" t="str">
        <f>IF(Input02!C110="","",Input02!C110)</f>
        <v/>
      </c>
      <c r="D117" s="305" t="str">
        <f>IF(process02!DD121="","",process02!DD121)</f>
        <v/>
      </c>
      <c r="E117" s="305" t="str">
        <f>IF(process02!DE121="","",process02!DE121)</f>
        <v/>
      </c>
      <c r="F117" s="306" t="str">
        <f>IF(process01!C112="","",process01!C112)</f>
        <v/>
      </c>
      <c r="G117" s="306" t="str">
        <f>IF(process01!T112="","",process01!T112)</f>
        <v/>
      </c>
      <c r="H117" s="306" t="str">
        <f>IF(process01!U112="","",process01!U112)</f>
        <v/>
      </c>
      <c r="I117" s="306" t="str">
        <f>IF(process01!X112="","",process01!X112)</f>
        <v/>
      </c>
      <c r="J117" s="306" t="str">
        <f>IF(process01!Y112="","",process01!Y112)</f>
        <v/>
      </c>
      <c r="K117" s="314" t="str">
        <f>IF(I117="","",IF(process01!Z112=0,"Belum tuntas","Tuntas"))</f>
        <v/>
      </c>
    </row>
    <row r="118" spans="1:11" ht="14.15" hidden="1" customHeight="1" x14ac:dyDescent="0.35">
      <c r="A118" s="307">
        <f t="shared" si="3"/>
        <v>106</v>
      </c>
      <c r="B118" s="308" t="str">
        <f>IF(Input02!B111="","",Input02!B111)</f>
        <v/>
      </c>
      <c r="C118" s="309" t="str">
        <f>IF(Input02!C111="","",Input02!C111)</f>
        <v/>
      </c>
      <c r="D118" s="309" t="str">
        <f>IF(process02!DD122="","",process02!DD122)</f>
        <v/>
      </c>
      <c r="E118" s="309" t="str">
        <f>IF(process02!DE122="","",process02!DE122)</f>
        <v/>
      </c>
      <c r="F118" s="310" t="str">
        <f>IF(process01!C113="","",process01!C113)</f>
        <v/>
      </c>
      <c r="G118" s="310" t="str">
        <f>IF(process01!T113="","",process01!T113)</f>
        <v/>
      </c>
      <c r="H118" s="310" t="str">
        <f>IF(process01!U113="","",process01!U113)</f>
        <v/>
      </c>
      <c r="I118" s="310" t="str">
        <f>IF(process01!X113="","",process01!X113)</f>
        <v/>
      </c>
      <c r="J118" s="310" t="str">
        <f>IF(process01!Y113="","",process01!Y113)</f>
        <v/>
      </c>
      <c r="K118" s="311" t="str">
        <f>IF(I118="","",IF(process01!Z113=0,"Belum tuntas","Tuntas"))</f>
        <v/>
      </c>
    </row>
    <row r="119" spans="1:11" ht="14.15" hidden="1" customHeight="1" x14ac:dyDescent="0.35">
      <c r="A119" s="312">
        <f t="shared" si="3"/>
        <v>107</v>
      </c>
      <c r="B119" s="313" t="str">
        <f>IF(Input02!B112="","",Input02!B112)</f>
        <v/>
      </c>
      <c r="C119" s="305" t="str">
        <f>IF(Input02!C112="","",Input02!C112)</f>
        <v/>
      </c>
      <c r="D119" s="305" t="str">
        <f>IF(process02!DD123="","",process02!DD123)</f>
        <v/>
      </c>
      <c r="E119" s="305" t="str">
        <f>IF(process02!DE123="","",process02!DE123)</f>
        <v/>
      </c>
      <c r="F119" s="306" t="str">
        <f>IF(process01!C114="","",process01!C114)</f>
        <v/>
      </c>
      <c r="G119" s="306" t="str">
        <f>IF(process01!T114="","",process01!T114)</f>
        <v/>
      </c>
      <c r="H119" s="306" t="str">
        <f>IF(process01!U114="","",process01!U114)</f>
        <v/>
      </c>
      <c r="I119" s="306" t="str">
        <f>IF(process01!X114="","",process01!X114)</f>
        <v/>
      </c>
      <c r="J119" s="306" t="str">
        <f>IF(process01!Y114="","",process01!Y114)</f>
        <v/>
      </c>
      <c r="K119" s="314" t="str">
        <f>IF(I119="","",IF(process01!Z114=0,"Belum tuntas","Tuntas"))</f>
        <v/>
      </c>
    </row>
    <row r="120" spans="1:11" ht="14.15" hidden="1" customHeight="1" x14ac:dyDescent="0.35">
      <c r="A120" s="307">
        <f t="shared" si="3"/>
        <v>108</v>
      </c>
      <c r="B120" s="308" t="str">
        <f>IF(Input02!B113="","",Input02!B113)</f>
        <v/>
      </c>
      <c r="C120" s="309" t="str">
        <f>IF(Input02!C113="","",Input02!C113)</f>
        <v/>
      </c>
      <c r="D120" s="309" t="str">
        <f>IF(process02!DD124="","",process02!DD124)</f>
        <v/>
      </c>
      <c r="E120" s="309" t="str">
        <f>IF(process02!DE124="","",process02!DE124)</f>
        <v/>
      </c>
      <c r="F120" s="310" t="str">
        <f>IF(process01!C115="","",process01!C115)</f>
        <v/>
      </c>
      <c r="G120" s="310" t="str">
        <f>IF(process01!T115="","",process01!T115)</f>
        <v/>
      </c>
      <c r="H120" s="310" t="str">
        <f>IF(process01!U115="","",process01!U115)</f>
        <v/>
      </c>
      <c r="I120" s="310" t="str">
        <f>IF(process01!X115="","",process01!X115)</f>
        <v/>
      </c>
      <c r="J120" s="310" t="str">
        <f>IF(process01!Y115="","",process01!Y115)</f>
        <v/>
      </c>
      <c r="K120" s="311" t="str">
        <f>IF(I120="","",IF(process01!Z115=0,"Belum tuntas","Tuntas"))</f>
        <v/>
      </c>
    </row>
    <row r="121" spans="1:11" ht="14.15" hidden="1" customHeight="1" x14ac:dyDescent="0.35">
      <c r="A121" s="312">
        <f t="shared" si="3"/>
        <v>109</v>
      </c>
      <c r="B121" s="313" t="str">
        <f>IF(Input02!B114="","",Input02!B114)</f>
        <v/>
      </c>
      <c r="C121" s="305" t="str">
        <f>IF(Input02!C114="","",Input02!C114)</f>
        <v/>
      </c>
      <c r="D121" s="305" t="str">
        <f>IF(process02!DD125="","",process02!DD125)</f>
        <v/>
      </c>
      <c r="E121" s="305" t="str">
        <f>IF(process02!DE125="","",process02!DE125)</f>
        <v/>
      </c>
      <c r="F121" s="306" t="str">
        <f>IF(process01!C116="","",process01!C116)</f>
        <v/>
      </c>
      <c r="G121" s="306" t="str">
        <f>IF(process01!T116="","",process01!T116)</f>
        <v/>
      </c>
      <c r="H121" s="306" t="str">
        <f>IF(process01!U116="","",process01!U116)</f>
        <v/>
      </c>
      <c r="I121" s="306" t="str">
        <f>IF(process01!X116="","",process01!X116)</f>
        <v/>
      </c>
      <c r="J121" s="306" t="str">
        <f>IF(process01!Y116="","",process01!Y116)</f>
        <v/>
      </c>
      <c r="K121" s="314" t="str">
        <f>IF(I121="","",IF(process01!Z116=0,"Belum tuntas","Tuntas"))</f>
        <v/>
      </c>
    </row>
    <row r="122" spans="1:11" ht="14.15" hidden="1" customHeight="1" x14ac:dyDescent="0.35">
      <c r="A122" s="307">
        <f t="shared" si="3"/>
        <v>110</v>
      </c>
      <c r="B122" s="308" t="str">
        <f>IF(Input02!B115="","",Input02!B115)</f>
        <v/>
      </c>
      <c r="C122" s="309" t="str">
        <f>IF(Input02!C115="","",Input02!C115)</f>
        <v/>
      </c>
      <c r="D122" s="309" t="str">
        <f>IF(process02!DD126="","",process02!DD126)</f>
        <v/>
      </c>
      <c r="E122" s="309" t="str">
        <f>IF(process02!DE126="","",process02!DE126)</f>
        <v/>
      </c>
      <c r="F122" s="310" t="str">
        <f>IF(process01!C117="","",process01!C117)</f>
        <v/>
      </c>
      <c r="G122" s="310" t="str">
        <f>IF(process01!T117="","",process01!T117)</f>
        <v/>
      </c>
      <c r="H122" s="310" t="str">
        <f>IF(process01!U117="","",process01!U117)</f>
        <v/>
      </c>
      <c r="I122" s="310" t="str">
        <f>IF(process01!X117="","",process01!X117)</f>
        <v/>
      </c>
      <c r="J122" s="310" t="str">
        <f>IF(process01!Y117="","",process01!Y117)</f>
        <v/>
      </c>
      <c r="K122" s="311" t="str">
        <f>IF(I122="","",IF(process01!Z117=0,"Belum tuntas","Tuntas"))</f>
        <v/>
      </c>
    </row>
    <row r="123" spans="1:11" ht="14.15" hidden="1" customHeight="1" x14ac:dyDescent="0.35">
      <c r="A123" s="312">
        <f t="shared" si="3"/>
        <v>111</v>
      </c>
      <c r="B123" s="313" t="str">
        <f>IF(Input02!B116="","",Input02!B116)</f>
        <v/>
      </c>
      <c r="C123" s="305" t="str">
        <f>IF(Input02!C116="","",Input02!C116)</f>
        <v/>
      </c>
      <c r="D123" s="305" t="str">
        <f>IF(process02!DD127="","",process02!DD127)</f>
        <v/>
      </c>
      <c r="E123" s="305" t="str">
        <f>IF(process02!DE127="","",process02!DE127)</f>
        <v/>
      </c>
      <c r="F123" s="306" t="str">
        <f>IF(process01!C118="","",process01!C118)</f>
        <v/>
      </c>
      <c r="G123" s="306" t="str">
        <f>IF(process01!T118="","",process01!T118)</f>
        <v/>
      </c>
      <c r="H123" s="306" t="str">
        <f>IF(process01!U118="","",process01!U118)</f>
        <v/>
      </c>
      <c r="I123" s="306" t="str">
        <f>IF(process01!X118="","",process01!X118)</f>
        <v/>
      </c>
      <c r="J123" s="306" t="str">
        <f>IF(process01!Y118="","",process01!Y118)</f>
        <v/>
      </c>
      <c r="K123" s="314" t="str">
        <f>IF(I123="","",IF(process01!Z118=0,"Belum tuntas","Tuntas"))</f>
        <v/>
      </c>
    </row>
    <row r="124" spans="1:11" ht="14.15" hidden="1" customHeight="1" x14ac:dyDescent="0.35">
      <c r="A124" s="307">
        <f t="shared" si="3"/>
        <v>112</v>
      </c>
      <c r="B124" s="308" t="str">
        <f>IF(Input02!B117="","",Input02!B117)</f>
        <v/>
      </c>
      <c r="C124" s="309" t="str">
        <f>IF(Input02!C117="","",Input02!C117)</f>
        <v/>
      </c>
      <c r="D124" s="309" t="str">
        <f>IF(process02!DD128="","",process02!DD128)</f>
        <v/>
      </c>
      <c r="E124" s="309" t="str">
        <f>IF(process02!DE128="","",process02!DE128)</f>
        <v/>
      </c>
      <c r="F124" s="310" t="str">
        <f>IF(process01!C119="","",process01!C119)</f>
        <v/>
      </c>
      <c r="G124" s="310" t="str">
        <f>IF(process01!T119="","",process01!T119)</f>
        <v/>
      </c>
      <c r="H124" s="310" t="str">
        <f>IF(process01!U119="","",process01!U119)</f>
        <v/>
      </c>
      <c r="I124" s="310" t="str">
        <f>IF(process01!X119="","",process01!X119)</f>
        <v/>
      </c>
      <c r="J124" s="310" t="str">
        <f>IF(process01!Y119="","",process01!Y119)</f>
        <v/>
      </c>
      <c r="K124" s="311" t="str">
        <f>IF(I124="","",IF(process01!Z119=0,"Belum tuntas","Tuntas"))</f>
        <v/>
      </c>
    </row>
    <row r="125" spans="1:11" ht="14.15" hidden="1" customHeight="1" x14ac:dyDescent="0.35">
      <c r="A125" s="312">
        <f t="shared" si="3"/>
        <v>113</v>
      </c>
      <c r="B125" s="313" t="str">
        <f>IF(Input02!B118="","",Input02!B118)</f>
        <v/>
      </c>
      <c r="C125" s="305" t="str">
        <f>IF(Input02!C118="","",Input02!C118)</f>
        <v/>
      </c>
      <c r="D125" s="305" t="str">
        <f>IF(process02!DD129="","",process02!DD129)</f>
        <v/>
      </c>
      <c r="E125" s="305" t="str">
        <f>IF(process02!DE129="","",process02!DE129)</f>
        <v/>
      </c>
      <c r="F125" s="306" t="str">
        <f>IF(process01!C120="","",process01!C120)</f>
        <v/>
      </c>
      <c r="G125" s="306" t="str">
        <f>IF(process01!T120="","",process01!T120)</f>
        <v/>
      </c>
      <c r="H125" s="306" t="str">
        <f>IF(process01!U120="","",process01!U120)</f>
        <v/>
      </c>
      <c r="I125" s="306" t="str">
        <f>IF(process01!X120="","",process01!X120)</f>
        <v/>
      </c>
      <c r="J125" s="306" t="str">
        <f>IF(process01!Y120="","",process01!Y120)</f>
        <v/>
      </c>
      <c r="K125" s="314" t="str">
        <f>IF(I125="","",IF(process01!Z120=0,"Belum tuntas","Tuntas"))</f>
        <v/>
      </c>
    </row>
    <row r="126" spans="1:11" ht="14.15" hidden="1" customHeight="1" x14ac:dyDescent="0.35">
      <c r="A126" s="307">
        <f t="shared" si="3"/>
        <v>114</v>
      </c>
      <c r="B126" s="308" t="str">
        <f>IF(Input02!B119="","",Input02!B119)</f>
        <v/>
      </c>
      <c r="C126" s="309" t="str">
        <f>IF(Input02!C119="","",Input02!C119)</f>
        <v/>
      </c>
      <c r="D126" s="309" t="str">
        <f>IF(process02!DD130="","",process02!DD130)</f>
        <v/>
      </c>
      <c r="E126" s="309" t="str">
        <f>IF(process02!DE130="","",process02!DE130)</f>
        <v/>
      </c>
      <c r="F126" s="310" t="str">
        <f>IF(process01!C121="","",process01!C121)</f>
        <v/>
      </c>
      <c r="G126" s="310" t="str">
        <f>IF(process01!T121="","",process01!T121)</f>
        <v/>
      </c>
      <c r="H126" s="310" t="str">
        <f>IF(process01!U121="","",process01!U121)</f>
        <v/>
      </c>
      <c r="I126" s="310" t="str">
        <f>IF(process01!X121="","",process01!X121)</f>
        <v/>
      </c>
      <c r="J126" s="310" t="str">
        <f>IF(process01!Y121="","",process01!Y121)</f>
        <v/>
      </c>
      <c r="K126" s="311" t="str">
        <f>IF(I126="","",IF(process01!Z121=0,"Belum tuntas","Tuntas"))</f>
        <v/>
      </c>
    </row>
    <row r="127" spans="1:11" ht="14.15" hidden="1" customHeight="1" x14ac:dyDescent="0.35">
      <c r="A127" s="312">
        <f t="shared" si="3"/>
        <v>115</v>
      </c>
      <c r="B127" s="313" t="str">
        <f>IF(Input02!B120="","",Input02!B120)</f>
        <v/>
      </c>
      <c r="C127" s="305" t="str">
        <f>IF(Input02!C120="","",Input02!C120)</f>
        <v/>
      </c>
      <c r="D127" s="305" t="str">
        <f>IF(process02!DD131="","",process02!DD131)</f>
        <v/>
      </c>
      <c r="E127" s="305" t="str">
        <f>IF(process02!DE131="","",process02!DE131)</f>
        <v/>
      </c>
      <c r="F127" s="306" t="str">
        <f>IF(process01!C122="","",process01!C122)</f>
        <v/>
      </c>
      <c r="G127" s="306" t="str">
        <f>IF(process01!T122="","",process01!T122)</f>
        <v/>
      </c>
      <c r="H127" s="306" t="str">
        <f>IF(process01!U122="","",process01!U122)</f>
        <v/>
      </c>
      <c r="I127" s="306" t="str">
        <f>IF(process01!X122="","",process01!X122)</f>
        <v/>
      </c>
      <c r="J127" s="306" t="str">
        <f>IF(process01!Y122="","",process01!Y122)</f>
        <v/>
      </c>
      <c r="K127" s="314" t="str">
        <f>IF(I127="","",IF(process01!Z122=0,"Belum tuntas","Tuntas"))</f>
        <v/>
      </c>
    </row>
    <row r="128" spans="1:11" ht="14.15" hidden="1" customHeight="1" x14ac:dyDescent="0.35">
      <c r="A128" s="307">
        <f t="shared" si="3"/>
        <v>116</v>
      </c>
      <c r="B128" s="308" t="str">
        <f>IF(Input02!B121="","",Input02!B121)</f>
        <v/>
      </c>
      <c r="C128" s="309" t="str">
        <f>IF(Input02!C121="","",Input02!C121)</f>
        <v/>
      </c>
      <c r="D128" s="309" t="str">
        <f>IF(process02!DD132="","",process02!DD132)</f>
        <v/>
      </c>
      <c r="E128" s="309" t="str">
        <f>IF(process02!DE132="","",process02!DE132)</f>
        <v/>
      </c>
      <c r="F128" s="310" t="str">
        <f>IF(process01!C123="","",process01!C123)</f>
        <v/>
      </c>
      <c r="G128" s="310" t="str">
        <f>IF(process01!T123="","",process01!T123)</f>
        <v/>
      </c>
      <c r="H128" s="310" t="str">
        <f>IF(process01!U123="","",process01!U123)</f>
        <v/>
      </c>
      <c r="I128" s="310" t="str">
        <f>IF(process01!X123="","",process01!X123)</f>
        <v/>
      </c>
      <c r="J128" s="310" t="str">
        <f>IF(process01!Y123="","",process01!Y123)</f>
        <v/>
      </c>
      <c r="K128" s="311" t="str">
        <f>IF(I128="","",IF(process01!Z123=0,"Belum tuntas","Tuntas"))</f>
        <v/>
      </c>
    </row>
    <row r="129" spans="1:11" ht="14.15" hidden="1" customHeight="1" x14ac:dyDescent="0.35">
      <c r="A129" s="312">
        <f t="shared" si="3"/>
        <v>117</v>
      </c>
      <c r="B129" s="313" t="str">
        <f>IF(Input02!B122="","",Input02!B122)</f>
        <v/>
      </c>
      <c r="C129" s="305" t="str">
        <f>IF(Input02!C122="","",Input02!C122)</f>
        <v/>
      </c>
      <c r="D129" s="305" t="str">
        <f>IF(process02!DD133="","",process02!DD133)</f>
        <v/>
      </c>
      <c r="E129" s="305" t="str">
        <f>IF(process02!DE133="","",process02!DE133)</f>
        <v/>
      </c>
      <c r="F129" s="306" t="str">
        <f>IF(process01!C124="","",process01!C124)</f>
        <v/>
      </c>
      <c r="G129" s="306" t="str">
        <f>IF(process01!T124="","",process01!T124)</f>
        <v/>
      </c>
      <c r="H129" s="306" t="str">
        <f>IF(process01!U124="","",process01!U124)</f>
        <v/>
      </c>
      <c r="I129" s="306" t="str">
        <f>IF(process01!X124="","",process01!X124)</f>
        <v/>
      </c>
      <c r="J129" s="306" t="str">
        <f>IF(process01!Y124="","",process01!Y124)</f>
        <v/>
      </c>
      <c r="K129" s="314" t="str">
        <f>IF(I129="","",IF(process01!Z124=0,"Belum tuntas","Tuntas"))</f>
        <v/>
      </c>
    </row>
    <row r="130" spans="1:11" ht="14.15" hidden="1" customHeight="1" x14ac:dyDescent="0.35">
      <c r="A130" s="307">
        <f t="shared" si="3"/>
        <v>118</v>
      </c>
      <c r="B130" s="308" t="str">
        <f>IF(Input02!B123="","",Input02!B123)</f>
        <v/>
      </c>
      <c r="C130" s="309" t="str">
        <f>IF(Input02!C123="","",Input02!C123)</f>
        <v/>
      </c>
      <c r="D130" s="309" t="str">
        <f>IF(process02!DD134="","",process02!DD134)</f>
        <v/>
      </c>
      <c r="E130" s="309" t="str">
        <f>IF(process02!DE134="","",process02!DE134)</f>
        <v/>
      </c>
      <c r="F130" s="310" t="str">
        <f>IF(process01!C125="","",process01!C125)</f>
        <v/>
      </c>
      <c r="G130" s="310" t="str">
        <f>IF(process01!T125="","",process01!T125)</f>
        <v/>
      </c>
      <c r="H130" s="310" t="str">
        <f>IF(process01!U125="","",process01!U125)</f>
        <v/>
      </c>
      <c r="I130" s="310" t="str">
        <f>IF(process01!X125="","",process01!X125)</f>
        <v/>
      </c>
      <c r="J130" s="310" t="str">
        <f>IF(process01!Y125="","",process01!Y125)</f>
        <v/>
      </c>
      <c r="K130" s="311" t="str">
        <f>IF(I130="","",IF(process01!Z125=0,"Belum tuntas","Tuntas"))</f>
        <v/>
      </c>
    </row>
    <row r="131" spans="1:11" ht="14.15" hidden="1" customHeight="1" x14ac:dyDescent="0.35">
      <c r="A131" s="312">
        <f t="shared" si="3"/>
        <v>119</v>
      </c>
      <c r="B131" s="313" t="str">
        <f>IF(Input02!B124="","",Input02!B124)</f>
        <v/>
      </c>
      <c r="C131" s="305" t="str">
        <f>IF(Input02!C124="","",Input02!C124)</f>
        <v/>
      </c>
      <c r="D131" s="305" t="str">
        <f>IF(process02!DD135="","",process02!DD135)</f>
        <v/>
      </c>
      <c r="E131" s="305" t="str">
        <f>IF(process02!DE135="","",process02!DE135)</f>
        <v/>
      </c>
      <c r="F131" s="306" t="str">
        <f>IF(process01!C126="","",process01!C126)</f>
        <v/>
      </c>
      <c r="G131" s="306" t="str">
        <f>IF(process01!T126="","",process01!T126)</f>
        <v/>
      </c>
      <c r="H131" s="306" t="str">
        <f>IF(process01!U126="","",process01!U126)</f>
        <v/>
      </c>
      <c r="I131" s="306" t="str">
        <f>IF(process01!X126="","",process01!X126)</f>
        <v/>
      </c>
      <c r="J131" s="306" t="str">
        <f>IF(process01!Y126="","",process01!Y126)</f>
        <v/>
      </c>
      <c r="K131" s="314" t="str">
        <f>IF(I131="","",IF(process01!Z126=0,"Belum tuntas","Tuntas"))</f>
        <v/>
      </c>
    </row>
    <row r="132" spans="1:11" ht="14.15" hidden="1" customHeight="1" x14ac:dyDescent="0.35">
      <c r="A132" s="307">
        <f t="shared" si="3"/>
        <v>120</v>
      </c>
      <c r="B132" s="308" t="str">
        <f>IF(Input02!B125="","",Input02!B125)</f>
        <v/>
      </c>
      <c r="C132" s="309" t="str">
        <f>IF(Input02!C125="","",Input02!C125)</f>
        <v/>
      </c>
      <c r="D132" s="309" t="str">
        <f>IF(process02!DD136="","",process02!DD136)</f>
        <v/>
      </c>
      <c r="E132" s="309" t="str">
        <f>IF(process02!DE136="","",process02!DE136)</f>
        <v/>
      </c>
      <c r="F132" s="310" t="str">
        <f>IF(process01!C127="","",process01!C127)</f>
        <v/>
      </c>
      <c r="G132" s="310" t="str">
        <f>IF(process01!T127="","",process01!T127)</f>
        <v/>
      </c>
      <c r="H132" s="310" t="str">
        <f>IF(process01!U127="","",process01!U127)</f>
        <v/>
      </c>
      <c r="I132" s="310" t="str">
        <f>IF(process01!X127="","",process01!X127)</f>
        <v/>
      </c>
      <c r="J132" s="310" t="str">
        <f>IF(process01!Y127="","",process01!Y127)</f>
        <v/>
      </c>
      <c r="K132" s="311" t="str">
        <f>IF(I132="","",IF(process01!Z127=0,"Belum tuntas","Tuntas"))</f>
        <v/>
      </c>
    </row>
    <row r="133" spans="1:11" ht="14.15" hidden="1" customHeight="1" x14ac:dyDescent="0.35">
      <c r="A133" s="312">
        <f t="shared" si="3"/>
        <v>121</v>
      </c>
      <c r="B133" s="313" t="str">
        <f>IF(Input02!B126="","",Input02!B126)</f>
        <v/>
      </c>
      <c r="C133" s="305" t="str">
        <f>IF(Input02!C126="","",Input02!C126)</f>
        <v/>
      </c>
      <c r="D133" s="305" t="str">
        <f>IF(process02!DD137="","",process02!DD137)</f>
        <v/>
      </c>
      <c r="E133" s="305" t="str">
        <f>IF(process02!DE137="","",process02!DE137)</f>
        <v/>
      </c>
      <c r="F133" s="306" t="str">
        <f>IF(process01!C128="","",process01!C128)</f>
        <v/>
      </c>
      <c r="G133" s="306" t="str">
        <f>IF(process01!T128="","",process01!T128)</f>
        <v/>
      </c>
      <c r="H133" s="306" t="str">
        <f>IF(process01!U128="","",process01!U128)</f>
        <v/>
      </c>
      <c r="I133" s="306" t="str">
        <f>IF(process01!X128="","",process01!X128)</f>
        <v/>
      </c>
      <c r="J133" s="306" t="str">
        <f>IF(process01!Y128="","",process01!Y128)</f>
        <v/>
      </c>
      <c r="K133" s="314" t="str">
        <f>IF(I133="","",IF(process01!Z128=0,"Belum tuntas","Tuntas"))</f>
        <v/>
      </c>
    </row>
    <row r="134" spans="1:11" ht="14.15" hidden="1" customHeight="1" x14ac:dyDescent="0.35">
      <c r="A134" s="307">
        <f t="shared" si="3"/>
        <v>122</v>
      </c>
      <c r="B134" s="308" t="str">
        <f>IF(Input02!B127="","",Input02!B127)</f>
        <v/>
      </c>
      <c r="C134" s="309" t="str">
        <f>IF(Input02!C127="","",Input02!C127)</f>
        <v/>
      </c>
      <c r="D134" s="309" t="str">
        <f>IF(process02!DD138="","",process02!DD138)</f>
        <v/>
      </c>
      <c r="E134" s="309" t="str">
        <f>IF(process02!DE138="","",process02!DE138)</f>
        <v/>
      </c>
      <c r="F134" s="310" t="str">
        <f>IF(process01!C129="","",process01!C129)</f>
        <v/>
      </c>
      <c r="G134" s="310" t="str">
        <f>IF(process01!T129="","",process01!T129)</f>
        <v/>
      </c>
      <c r="H134" s="310" t="str">
        <f>IF(process01!U129="","",process01!U129)</f>
        <v/>
      </c>
      <c r="I134" s="310" t="str">
        <f>IF(process01!X129="","",process01!X129)</f>
        <v/>
      </c>
      <c r="J134" s="310" t="str">
        <f>IF(process01!Y129="","",process01!Y129)</f>
        <v/>
      </c>
      <c r="K134" s="311" t="str">
        <f>IF(I134="","",IF(process01!Z129=0,"Belum tuntas","Tuntas"))</f>
        <v/>
      </c>
    </row>
    <row r="135" spans="1:11" ht="14.15" hidden="1" customHeight="1" x14ac:dyDescent="0.35">
      <c r="A135" s="312">
        <f t="shared" si="3"/>
        <v>123</v>
      </c>
      <c r="B135" s="313" t="str">
        <f>IF(Input02!B128="","",Input02!B128)</f>
        <v/>
      </c>
      <c r="C135" s="305" t="str">
        <f>IF(Input02!C128="","",Input02!C128)</f>
        <v/>
      </c>
      <c r="D135" s="305" t="str">
        <f>IF(process02!DD139="","",process02!DD139)</f>
        <v/>
      </c>
      <c r="E135" s="305" t="str">
        <f>IF(process02!DE139="","",process02!DE139)</f>
        <v/>
      </c>
      <c r="F135" s="306" t="str">
        <f>IF(process01!C130="","",process01!C130)</f>
        <v/>
      </c>
      <c r="G135" s="306" t="str">
        <f>IF(process01!T130="","",process01!T130)</f>
        <v/>
      </c>
      <c r="H135" s="306" t="str">
        <f>IF(process01!U130="","",process01!U130)</f>
        <v/>
      </c>
      <c r="I135" s="306" t="str">
        <f>IF(process01!X130="","",process01!X130)</f>
        <v/>
      </c>
      <c r="J135" s="306" t="str">
        <f>IF(process01!Y130="","",process01!Y130)</f>
        <v/>
      </c>
      <c r="K135" s="314" t="str">
        <f>IF(I135="","",IF(process01!Z130=0,"Belum tuntas","Tuntas"))</f>
        <v/>
      </c>
    </row>
    <row r="136" spans="1:11" ht="14.15" hidden="1" customHeight="1" x14ac:dyDescent="0.35">
      <c r="A136" s="307">
        <f t="shared" si="3"/>
        <v>124</v>
      </c>
      <c r="B136" s="308" t="str">
        <f>IF(Input02!B129="","",Input02!B129)</f>
        <v/>
      </c>
      <c r="C136" s="309" t="str">
        <f>IF(Input02!C129="","",Input02!C129)</f>
        <v/>
      </c>
      <c r="D136" s="309" t="str">
        <f>IF(process02!DD140="","",process02!DD140)</f>
        <v/>
      </c>
      <c r="E136" s="309" t="str">
        <f>IF(process02!DE140="","",process02!DE140)</f>
        <v/>
      </c>
      <c r="F136" s="310" t="str">
        <f>IF(process01!C131="","",process01!C131)</f>
        <v/>
      </c>
      <c r="G136" s="310" t="str">
        <f>IF(process01!T131="","",process01!T131)</f>
        <v/>
      </c>
      <c r="H136" s="310" t="str">
        <f>IF(process01!U131="","",process01!U131)</f>
        <v/>
      </c>
      <c r="I136" s="310" t="str">
        <f>IF(process01!X131="","",process01!X131)</f>
        <v/>
      </c>
      <c r="J136" s="310" t="str">
        <f>IF(process01!Y131="","",process01!Y131)</f>
        <v/>
      </c>
      <c r="K136" s="311" t="str">
        <f>IF(I136="","",IF(process01!Z131=0,"Belum tuntas","Tuntas"))</f>
        <v/>
      </c>
    </row>
    <row r="137" spans="1:11" ht="14.15" hidden="1" customHeight="1" x14ac:dyDescent="0.35">
      <c r="A137" s="312">
        <f t="shared" si="3"/>
        <v>125</v>
      </c>
      <c r="B137" s="313" t="str">
        <f>IF(Input02!B130="","",Input02!B130)</f>
        <v/>
      </c>
      <c r="C137" s="305" t="str">
        <f>IF(Input02!C130="","",Input02!C130)</f>
        <v/>
      </c>
      <c r="D137" s="305" t="str">
        <f>IF(process02!DD141="","",process02!DD141)</f>
        <v/>
      </c>
      <c r="E137" s="305" t="str">
        <f>IF(process02!DE141="","",process02!DE141)</f>
        <v/>
      </c>
      <c r="F137" s="306" t="str">
        <f>IF(process01!C132="","",process01!C132)</f>
        <v/>
      </c>
      <c r="G137" s="306" t="str">
        <f>IF(process01!T132="","",process01!T132)</f>
        <v/>
      </c>
      <c r="H137" s="306" t="str">
        <f>IF(process01!U132="","",process01!U132)</f>
        <v/>
      </c>
      <c r="I137" s="306" t="str">
        <f>IF(process01!X132="","",process01!X132)</f>
        <v/>
      </c>
      <c r="J137" s="306" t="str">
        <f>IF(process01!Y132="","",process01!Y132)</f>
        <v/>
      </c>
      <c r="K137" s="314" t="str">
        <f>IF(I137="","",IF(process01!Z132=0,"Belum tuntas","Tuntas"))</f>
        <v/>
      </c>
    </row>
    <row r="138" spans="1:11" ht="14.15" hidden="1" customHeight="1" x14ac:dyDescent="0.35">
      <c r="A138" s="307">
        <f t="shared" si="3"/>
        <v>126</v>
      </c>
      <c r="B138" s="308" t="str">
        <f>IF(Input02!B131="","",Input02!B131)</f>
        <v/>
      </c>
      <c r="C138" s="309" t="str">
        <f>IF(Input02!C131="","",Input02!C131)</f>
        <v/>
      </c>
      <c r="D138" s="309" t="str">
        <f>IF(process02!DD142="","",process02!DD142)</f>
        <v/>
      </c>
      <c r="E138" s="309" t="str">
        <f>IF(process02!DE142="","",process02!DE142)</f>
        <v/>
      </c>
      <c r="F138" s="310" t="str">
        <f>IF(process01!C133="","",process01!C133)</f>
        <v/>
      </c>
      <c r="G138" s="310" t="str">
        <f>IF(process01!T133="","",process01!T133)</f>
        <v/>
      </c>
      <c r="H138" s="310" t="str">
        <f>IF(process01!U133="","",process01!U133)</f>
        <v/>
      </c>
      <c r="I138" s="310" t="str">
        <f>IF(process01!X133="","",process01!X133)</f>
        <v/>
      </c>
      <c r="J138" s="310" t="str">
        <f>IF(process01!Y133="","",process01!Y133)</f>
        <v/>
      </c>
      <c r="K138" s="311" t="str">
        <f>IF(I138="","",IF(process01!Z133=0,"Belum tuntas","Tuntas"))</f>
        <v/>
      </c>
    </row>
    <row r="139" spans="1:11" ht="14.15" hidden="1" customHeight="1" x14ac:dyDescent="0.35">
      <c r="A139" s="312">
        <f t="shared" si="3"/>
        <v>127</v>
      </c>
      <c r="B139" s="313" t="str">
        <f>IF(Input02!B132="","",Input02!B132)</f>
        <v/>
      </c>
      <c r="C139" s="305" t="str">
        <f>IF(Input02!C132="","",Input02!C132)</f>
        <v/>
      </c>
      <c r="D139" s="305" t="str">
        <f>IF(process02!DD143="","",process02!DD143)</f>
        <v/>
      </c>
      <c r="E139" s="305" t="str">
        <f>IF(process02!DE143="","",process02!DE143)</f>
        <v/>
      </c>
      <c r="F139" s="306" t="str">
        <f>IF(process01!C134="","",process01!C134)</f>
        <v/>
      </c>
      <c r="G139" s="306" t="str">
        <f>IF(process01!T134="","",process01!T134)</f>
        <v/>
      </c>
      <c r="H139" s="306" t="str">
        <f>IF(process01!U134="","",process01!U134)</f>
        <v/>
      </c>
      <c r="I139" s="306" t="str">
        <f>IF(process01!X134="","",process01!X134)</f>
        <v/>
      </c>
      <c r="J139" s="306" t="str">
        <f>IF(process01!Y134="","",process01!Y134)</f>
        <v/>
      </c>
      <c r="K139" s="314" t="str">
        <f>IF(I139="","",IF(process01!Z134=0,"Belum tuntas","Tuntas"))</f>
        <v/>
      </c>
    </row>
    <row r="140" spans="1:11" ht="14.15" hidden="1" customHeight="1" x14ac:dyDescent="0.35">
      <c r="A140" s="307">
        <f t="shared" si="3"/>
        <v>128</v>
      </c>
      <c r="B140" s="308" t="str">
        <f>IF(Input02!B133="","",Input02!B133)</f>
        <v/>
      </c>
      <c r="C140" s="309" t="str">
        <f>IF(Input02!C133="","",Input02!C133)</f>
        <v/>
      </c>
      <c r="D140" s="309" t="str">
        <f>IF(process02!DD144="","",process02!DD144)</f>
        <v/>
      </c>
      <c r="E140" s="309" t="str">
        <f>IF(process02!DE144="","",process02!DE144)</f>
        <v/>
      </c>
      <c r="F140" s="310" t="str">
        <f>IF(process01!C135="","",process01!C135)</f>
        <v/>
      </c>
      <c r="G140" s="310" t="str">
        <f>IF(process01!T135="","",process01!T135)</f>
        <v/>
      </c>
      <c r="H140" s="310" t="str">
        <f>IF(process01!U135="","",process01!U135)</f>
        <v/>
      </c>
      <c r="I140" s="310" t="str">
        <f>IF(process01!X135="","",process01!X135)</f>
        <v/>
      </c>
      <c r="J140" s="310" t="str">
        <f>IF(process01!Y135="","",process01!Y135)</f>
        <v/>
      </c>
      <c r="K140" s="311" t="str">
        <f>IF(I140="","",IF(process01!Z135=0,"Belum tuntas","Tuntas"))</f>
        <v/>
      </c>
    </row>
    <row r="141" spans="1:11" ht="14.15" hidden="1" customHeight="1" x14ac:dyDescent="0.35">
      <c r="A141" s="312">
        <f t="shared" si="3"/>
        <v>129</v>
      </c>
      <c r="B141" s="313" t="str">
        <f>IF(Input02!B134="","",Input02!B134)</f>
        <v/>
      </c>
      <c r="C141" s="305" t="str">
        <f>IF(Input02!C134="","",Input02!C134)</f>
        <v/>
      </c>
      <c r="D141" s="305" t="str">
        <f>IF(process02!DD145="","",process02!DD145)</f>
        <v/>
      </c>
      <c r="E141" s="305" t="str">
        <f>IF(process02!DE145="","",process02!DE145)</f>
        <v/>
      </c>
      <c r="F141" s="306" t="str">
        <f>IF(process01!C136="","",process01!C136)</f>
        <v/>
      </c>
      <c r="G141" s="306" t="str">
        <f>IF(process01!T136="","",process01!T136)</f>
        <v/>
      </c>
      <c r="H141" s="306" t="str">
        <f>IF(process01!U136="","",process01!U136)</f>
        <v/>
      </c>
      <c r="I141" s="306" t="str">
        <f>IF(process01!X136="","",process01!X136)</f>
        <v/>
      </c>
      <c r="J141" s="306" t="str">
        <f>IF(process01!Y136="","",process01!Y136)</f>
        <v/>
      </c>
      <c r="K141" s="314" t="str">
        <f>IF(I141="","",IF(process01!Z136=0,"Belum tuntas","Tuntas"))</f>
        <v/>
      </c>
    </row>
    <row r="142" spans="1:11" ht="14.15" hidden="1" customHeight="1" x14ac:dyDescent="0.35">
      <c r="A142" s="307">
        <f t="shared" ref="A142:A173" si="4">A141+1</f>
        <v>130</v>
      </c>
      <c r="B142" s="308" t="str">
        <f>IF(Input02!B135="","",Input02!B135)</f>
        <v/>
      </c>
      <c r="C142" s="309" t="str">
        <f>IF(Input02!C135="","",Input02!C135)</f>
        <v/>
      </c>
      <c r="D142" s="309" t="str">
        <f>IF(process02!DD146="","",process02!DD146)</f>
        <v/>
      </c>
      <c r="E142" s="309" t="str">
        <f>IF(process02!DE146="","",process02!DE146)</f>
        <v/>
      </c>
      <c r="F142" s="310" t="str">
        <f>IF(process01!C137="","",process01!C137)</f>
        <v/>
      </c>
      <c r="G142" s="310" t="str">
        <f>IF(process01!T137="","",process01!T137)</f>
        <v/>
      </c>
      <c r="H142" s="310" t="str">
        <f>IF(process01!U137="","",process01!U137)</f>
        <v/>
      </c>
      <c r="I142" s="310" t="str">
        <f>IF(process01!X137="","",process01!X137)</f>
        <v/>
      </c>
      <c r="J142" s="310" t="str">
        <f>IF(process01!Y137="","",process01!Y137)</f>
        <v/>
      </c>
      <c r="K142" s="311" t="str">
        <f>IF(I142="","",IF(process01!Z137=0,"Belum tuntas","Tuntas"))</f>
        <v/>
      </c>
    </row>
    <row r="143" spans="1:11" ht="14.15" hidden="1" customHeight="1" x14ac:dyDescent="0.35">
      <c r="A143" s="312">
        <f t="shared" si="4"/>
        <v>131</v>
      </c>
      <c r="B143" s="313" t="str">
        <f>IF(Input02!B136="","",Input02!B136)</f>
        <v/>
      </c>
      <c r="C143" s="305" t="str">
        <f>IF(Input02!C136="","",Input02!C136)</f>
        <v/>
      </c>
      <c r="D143" s="305" t="str">
        <f>IF(process02!DD147="","",process02!DD147)</f>
        <v/>
      </c>
      <c r="E143" s="305" t="str">
        <f>IF(process02!DE147="","",process02!DE147)</f>
        <v/>
      </c>
      <c r="F143" s="306" t="str">
        <f>IF(process01!C138="","",process01!C138)</f>
        <v/>
      </c>
      <c r="G143" s="306" t="str">
        <f>IF(process01!T138="","",process01!T138)</f>
        <v/>
      </c>
      <c r="H143" s="306" t="str">
        <f>IF(process01!U138="","",process01!U138)</f>
        <v/>
      </c>
      <c r="I143" s="306" t="str">
        <f>IF(process01!X138="","",process01!X138)</f>
        <v/>
      </c>
      <c r="J143" s="306" t="str">
        <f>IF(process01!Y138="","",process01!Y138)</f>
        <v/>
      </c>
      <c r="K143" s="314" t="str">
        <f>IF(I143="","",IF(process01!Z138=0,"Belum tuntas","Tuntas"))</f>
        <v/>
      </c>
    </row>
    <row r="144" spans="1:11" ht="14.15" hidden="1" customHeight="1" x14ac:dyDescent="0.35">
      <c r="A144" s="307">
        <f t="shared" si="4"/>
        <v>132</v>
      </c>
      <c r="B144" s="308" t="str">
        <f>IF(Input02!B137="","",Input02!B137)</f>
        <v/>
      </c>
      <c r="C144" s="309" t="str">
        <f>IF(Input02!C137="","",Input02!C137)</f>
        <v/>
      </c>
      <c r="D144" s="309" t="str">
        <f>IF(process02!DD148="","",process02!DD148)</f>
        <v/>
      </c>
      <c r="E144" s="309" t="str">
        <f>IF(process02!DE148="","",process02!DE148)</f>
        <v/>
      </c>
      <c r="F144" s="310" t="str">
        <f>IF(process01!C139="","",process01!C139)</f>
        <v/>
      </c>
      <c r="G144" s="310" t="str">
        <f>IF(process01!T139="","",process01!T139)</f>
        <v/>
      </c>
      <c r="H144" s="310" t="str">
        <f>IF(process01!U139="","",process01!U139)</f>
        <v/>
      </c>
      <c r="I144" s="310" t="str">
        <f>IF(process01!X139="","",process01!X139)</f>
        <v/>
      </c>
      <c r="J144" s="310" t="str">
        <f>IF(process01!Y139="","",process01!Y139)</f>
        <v/>
      </c>
      <c r="K144" s="311" t="str">
        <f>IF(I144="","",IF(process01!Z139=0,"Belum tuntas","Tuntas"))</f>
        <v/>
      </c>
    </row>
    <row r="145" spans="1:11" ht="14.15" hidden="1" customHeight="1" x14ac:dyDescent="0.35">
      <c r="A145" s="312">
        <f t="shared" si="4"/>
        <v>133</v>
      </c>
      <c r="B145" s="313" t="str">
        <f>IF(Input02!B138="","",Input02!B138)</f>
        <v/>
      </c>
      <c r="C145" s="305" t="str">
        <f>IF(Input02!C138="","",Input02!C138)</f>
        <v/>
      </c>
      <c r="D145" s="305" t="str">
        <f>IF(process02!DD149="","",process02!DD149)</f>
        <v/>
      </c>
      <c r="E145" s="305" t="str">
        <f>IF(process02!DE149="","",process02!DE149)</f>
        <v/>
      </c>
      <c r="F145" s="306" t="str">
        <f>IF(process01!C140="","",process01!C140)</f>
        <v/>
      </c>
      <c r="G145" s="306" t="str">
        <f>IF(process01!T140="","",process01!T140)</f>
        <v/>
      </c>
      <c r="H145" s="306" t="str">
        <f>IF(process01!U140="","",process01!U140)</f>
        <v/>
      </c>
      <c r="I145" s="306" t="str">
        <f>IF(process01!X140="","",process01!X140)</f>
        <v/>
      </c>
      <c r="J145" s="306" t="str">
        <f>IF(process01!Y140="","",process01!Y140)</f>
        <v/>
      </c>
      <c r="K145" s="314" t="str">
        <f>IF(I145="","",IF(process01!Z140=0,"Belum tuntas","Tuntas"))</f>
        <v/>
      </c>
    </row>
    <row r="146" spans="1:11" ht="14.15" hidden="1" customHeight="1" x14ac:dyDescent="0.35">
      <c r="A146" s="307">
        <f t="shared" si="4"/>
        <v>134</v>
      </c>
      <c r="B146" s="308" t="str">
        <f>IF(Input02!B139="","",Input02!B139)</f>
        <v/>
      </c>
      <c r="C146" s="309" t="str">
        <f>IF(Input02!C139="","",Input02!C139)</f>
        <v/>
      </c>
      <c r="D146" s="309" t="str">
        <f>IF(process02!DD150="","",process02!DD150)</f>
        <v/>
      </c>
      <c r="E146" s="309" t="str">
        <f>IF(process02!DE150="","",process02!DE150)</f>
        <v/>
      </c>
      <c r="F146" s="310" t="str">
        <f>IF(process01!C141="","",process01!C141)</f>
        <v/>
      </c>
      <c r="G146" s="310" t="str">
        <f>IF(process01!T141="","",process01!T141)</f>
        <v/>
      </c>
      <c r="H146" s="310" t="str">
        <f>IF(process01!U141="","",process01!U141)</f>
        <v/>
      </c>
      <c r="I146" s="310" t="str">
        <f>IF(process01!X141="","",process01!X141)</f>
        <v/>
      </c>
      <c r="J146" s="310" t="str">
        <f>IF(process01!Y141="","",process01!Y141)</f>
        <v/>
      </c>
      <c r="K146" s="311" t="str">
        <f>IF(I146="","",IF(process01!Z141=0,"Belum tuntas","Tuntas"))</f>
        <v/>
      </c>
    </row>
    <row r="147" spans="1:11" ht="14.15" hidden="1" customHeight="1" x14ac:dyDescent="0.35">
      <c r="A147" s="312">
        <f t="shared" si="4"/>
        <v>135</v>
      </c>
      <c r="B147" s="313" t="str">
        <f>IF(Input02!B140="","",Input02!B140)</f>
        <v/>
      </c>
      <c r="C147" s="305" t="str">
        <f>IF(Input02!C140="","",Input02!C140)</f>
        <v/>
      </c>
      <c r="D147" s="305" t="str">
        <f>IF(process02!DD151="","",process02!DD151)</f>
        <v/>
      </c>
      <c r="E147" s="305" t="str">
        <f>IF(process02!DE151="","",process02!DE151)</f>
        <v/>
      </c>
      <c r="F147" s="306" t="str">
        <f>IF(process01!C142="","",process01!C142)</f>
        <v/>
      </c>
      <c r="G147" s="306" t="str">
        <f>IF(process01!T142="","",process01!T142)</f>
        <v/>
      </c>
      <c r="H147" s="306" t="str">
        <f>IF(process01!U142="","",process01!U142)</f>
        <v/>
      </c>
      <c r="I147" s="306" t="str">
        <f>IF(process01!X142="","",process01!X142)</f>
        <v/>
      </c>
      <c r="J147" s="306" t="str">
        <f>IF(process01!Y142="","",process01!Y142)</f>
        <v/>
      </c>
      <c r="K147" s="314" t="str">
        <f>IF(I147="","",IF(process01!Z142=0,"Belum tuntas","Tuntas"))</f>
        <v/>
      </c>
    </row>
    <row r="148" spans="1:11" ht="14.15" hidden="1" customHeight="1" x14ac:dyDescent="0.35">
      <c r="A148" s="307">
        <f t="shared" si="4"/>
        <v>136</v>
      </c>
      <c r="B148" s="308" t="str">
        <f>IF(Input02!B141="","",Input02!B141)</f>
        <v/>
      </c>
      <c r="C148" s="309" t="str">
        <f>IF(Input02!C141="","",Input02!C141)</f>
        <v/>
      </c>
      <c r="D148" s="309" t="str">
        <f>IF(process02!DD152="","",process02!DD152)</f>
        <v/>
      </c>
      <c r="E148" s="309" t="str">
        <f>IF(process02!DE152="","",process02!DE152)</f>
        <v/>
      </c>
      <c r="F148" s="310" t="str">
        <f>IF(process01!C143="","",process01!C143)</f>
        <v/>
      </c>
      <c r="G148" s="310" t="str">
        <f>IF(process01!T143="","",process01!T143)</f>
        <v/>
      </c>
      <c r="H148" s="310" t="str">
        <f>IF(process01!U143="","",process01!U143)</f>
        <v/>
      </c>
      <c r="I148" s="310" t="str">
        <f>IF(process01!X143="","",process01!X143)</f>
        <v/>
      </c>
      <c r="J148" s="310" t="str">
        <f>IF(process01!Y143="","",process01!Y143)</f>
        <v/>
      </c>
      <c r="K148" s="311" t="str">
        <f>IF(I148="","",IF(process01!Z143=0,"Belum tuntas","Tuntas"))</f>
        <v/>
      </c>
    </row>
    <row r="149" spans="1:11" ht="14.15" hidden="1" customHeight="1" x14ac:dyDescent="0.35">
      <c r="A149" s="312">
        <f t="shared" si="4"/>
        <v>137</v>
      </c>
      <c r="B149" s="313" t="str">
        <f>IF(Input02!B142="","",Input02!B142)</f>
        <v/>
      </c>
      <c r="C149" s="305" t="str">
        <f>IF(Input02!C142="","",Input02!C142)</f>
        <v/>
      </c>
      <c r="D149" s="305" t="str">
        <f>IF(process02!DD153="","",process02!DD153)</f>
        <v/>
      </c>
      <c r="E149" s="305" t="str">
        <f>IF(process02!DE153="","",process02!DE153)</f>
        <v/>
      </c>
      <c r="F149" s="306" t="str">
        <f>IF(process01!C144="","",process01!C144)</f>
        <v/>
      </c>
      <c r="G149" s="306" t="str">
        <f>IF(process01!T144="","",process01!T144)</f>
        <v/>
      </c>
      <c r="H149" s="306" t="str">
        <f>IF(process01!U144="","",process01!U144)</f>
        <v/>
      </c>
      <c r="I149" s="306" t="str">
        <f>IF(process01!X144="","",process01!X144)</f>
        <v/>
      </c>
      <c r="J149" s="306" t="str">
        <f>IF(process01!Y144="","",process01!Y144)</f>
        <v/>
      </c>
      <c r="K149" s="314" t="str">
        <f>IF(I149="","",IF(process01!Z144=0,"Belum tuntas","Tuntas"))</f>
        <v/>
      </c>
    </row>
    <row r="150" spans="1:11" ht="14.15" hidden="1" customHeight="1" x14ac:dyDescent="0.35">
      <c r="A150" s="307">
        <f t="shared" si="4"/>
        <v>138</v>
      </c>
      <c r="B150" s="308" t="str">
        <f>IF(Input02!B143="","",Input02!B143)</f>
        <v/>
      </c>
      <c r="C150" s="309" t="str">
        <f>IF(Input02!C143="","",Input02!C143)</f>
        <v/>
      </c>
      <c r="D150" s="309" t="str">
        <f>IF(process02!DD154="","",process02!DD154)</f>
        <v/>
      </c>
      <c r="E150" s="309" t="str">
        <f>IF(process02!DE154="","",process02!DE154)</f>
        <v/>
      </c>
      <c r="F150" s="310" t="str">
        <f>IF(process01!C145="","",process01!C145)</f>
        <v/>
      </c>
      <c r="G150" s="310" t="str">
        <f>IF(process01!T145="","",process01!T145)</f>
        <v/>
      </c>
      <c r="H150" s="310" t="str">
        <f>IF(process01!U145="","",process01!U145)</f>
        <v/>
      </c>
      <c r="I150" s="310" t="str">
        <f>IF(process01!X145="","",process01!X145)</f>
        <v/>
      </c>
      <c r="J150" s="310" t="str">
        <f>IF(process01!Y145="","",process01!Y145)</f>
        <v/>
      </c>
      <c r="K150" s="311" t="str">
        <f>IF(I150="","",IF(process01!Z145=0,"Belum tuntas","Tuntas"))</f>
        <v/>
      </c>
    </row>
    <row r="151" spans="1:11" ht="14.15" hidden="1" customHeight="1" x14ac:dyDescent="0.35">
      <c r="A151" s="312">
        <f t="shared" si="4"/>
        <v>139</v>
      </c>
      <c r="B151" s="313" t="str">
        <f>IF(Input02!B144="","",Input02!B144)</f>
        <v/>
      </c>
      <c r="C151" s="305" t="str">
        <f>IF(Input02!C144="","",Input02!C144)</f>
        <v/>
      </c>
      <c r="D151" s="305" t="str">
        <f>IF(process02!DD155="","",process02!DD155)</f>
        <v/>
      </c>
      <c r="E151" s="305" t="str">
        <f>IF(process02!DE155="","",process02!DE155)</f>
        <v/>
      </c>
      <c r="F151" s="306" t="str">
        <f>IF(process01!C146="","",process01!C146)</f>
        <v/>
      </c>
      <c r="G151" s="306" t="str">
        <f>IF(process01!T146="","",process01!T146)</f>
        <v/>
      </c>
      <c r="H151" s="306" t="str">
        <f>IF(process01!U146="","",process01!U146)</f>
        <v/>
      </c>
      <c r="I151" s="306" t="str">
        <f>IF(process01!X146="","",process01!X146)</f>
        <v/>
      </c>
      <c r="J151" s="306" t="str">
        <f>IF(process01!Y146="","",process01!Y146)</f>
        <v/>
      </c>
      <c r="K151" s="314" t="str">
        <f>IF(I151="","",IF(process01!Z146=0,"Belum tuntas","Tuntas"))</f>
        <v/>
      </c>
    </row>
    <row r="152" spans="1:11" ht="14.15" hidden="1" customHeight="1" x14ac:dyDescent="0.35">
      <c r="A152" s="307">
        <f t="shared" si="4"/>
        <v>140</v>
      </c>
      <c r="B152" s="308" t="str">
        <f>IF(Input02!B145="","",Input02!B145)</f>
        <v/>
      </c>
      <c r="C152" s="309" t="str">
        <f>IF(Input02!C145="","",Input02!C145)</f>
        <v/>
      </c>
      <c r="D152" s="309" t="str">
        <f>IF(process02!DD156="","",process02!DD156)</f>
        <v/>
      </c>
      <c r="E152" s="309" t="str">
        <f>IF(process02!DE156="","",process02!DE156)</f>
        <v/>
      </c>
      <c r="F152" s="310" t="str">
        <f>IF(process01!C147="","",process01!C147)</f>
        <v/>
      </c>
      <c r="G152" s="310" t="str">
        <f>IF(process01!T147="","",process01!T147)</f>
        <v/>
      </c>
      <c r="H152" s="310" t="str">
        <f>IF(process01!U147="","",process01!U147)</f>
        <v/>
      </c>
      <c r="I152" s="310" t="str">
        <f>IF(process01!X147="","",process01!X147)</f>
        <v/>
      </c>
      <c r="J152" s="310" t="str">
        <f>IF(process01!Y147="","",process01!Y147)</f>
        <v/>
      </c>
      <c r="K152" s="311" t="str">
        <f>IF(I152="","",IF(process01!Z147=0,"Belum tuntas","Tuntas"))</f>
        <v/>
      </c>
    </row>
    <row r="153" spans="1:11" ht="14.15" hidden="1" customHeight="1" x14ac:dyDescent="0.35">
      <c r="A153" s="312">
        <f t="shared" si="4"/>
        <v>141</v>
      </c>
      <c r="B153" s="313" t="str">
        <f>IF(Input02!B146="","",Input02!B146)</f>
        <v/>
      </c>
      <c r="C153" s="305" t="str">
        <f>IF(Input02!C146="","",Input02!C146)</f>
        <v/>
      </c>
      <c r="D153" s="305" t="str">
        <f>IF(process02!DD157="","",process02!DD157)</f>
        <v/>
      </c>
      <c r="E153" s="305" t="str">
        <f>IF(process02!DE157="","",process02!DE157)</f>
        <v/>
      </c>
      <c r="F153" s="306" t="str">
        <f>IF(process01!C148="","",process01!C148)</f>
        <v/>
      </c>
      <c r="G153" s="306" t="str">
        <f>IF(process01!T148="","",process01!T148)</f>
        <v/>
      </c>
      <c r="H153" s="306" t="str">
        <f>IF(process01!U148="","",process01!U148)</f>
        <v/>
      </c>
      <c r="I153" s="306" t="str">
        <f>IF(process01!X148="","",process01!X148)</f>
        <v/>
      </c>
      <c r="J153" s="306" t="str">
        <f>IF(process01!Y148="","",process01!Y148)</f>
        <v/>
      </c>
      <c r="K153" s="314" t="str">
        <f>IF(I153="","",IF(process01!Z148=0,"Belum tuntas","Tuntas"))</f>
        <v/>
      </c>
    </row>
    <row r="154" spans="1:11" ht="14.15" hidden="1" customHeight="1" x14ac:dyDescent="0.35">
      <c r="A154" s="307">
        <f t="shared" si="4"/>
        <v>142</v>
      </c>
      <c r="B154" s="308" t="str">
        <f>IF(Input02!B147="","",Input02!B147)</f>
        <v/>
      </c>
      <c r="C154" s="309" t="str">
        <f>IF(Input02!C147="","",Input02!C147)</f>
        <v/>
      </c>
      <c r="D154" s="309" t="str">
        <f>IF(process02!DD158="","",process02!DD158)</f>
        <v/>
      </c>
      <c r="E154" s="309" t="str">
        <f>IF(process02!DE158="","",process02!DE158)</f>
        <v/>
      </c>
      <c r="F154" s="310" t="str">
        <f>IF(process01!C149="","",process01!C149)</f>
        <v/>
      </c>
      <c r="G154" s="310" t="str">
        <f>IF(process01!T149="","",process01!T149)</f>
        <v/>
      </c>
      <c r="H154" s="310" t="str">
        <f>IF(process01!U149="","",process01!U149)</f>
        <v/>
      </c>
      <c r="I154" s="310" t="str">
        <f>IF(process01!X149="","",process01!X149)</f>
        <v/>
      </c>
      <c r="J154" s="310" t="str">
        <f>IF(process01!Y149="","",process01!Y149)</f>
        <v/>
      </c>
      <c r="K154" s="311" t="str">
        <f>IF(I154="","",IF(process01!Z149=0,"Belum tuntas","Tuntas"))</f>
        <v/>
      </c>
    </row>
    <row r="155" spans="1:11" ht="14.15" hidden="1" customHeight="1" x14ac:dyDescent="0.35">
      <c r="A155" s="312">
        <f t="shared" si="4"/>
        <v>143</v>
      </c>
      <c r="B155" s="313" t="str">
        <f>IF(Input02!B148="","",Input02!B148)</f>
        <v/>
      </c>
      <c r="C155" s="305" t="str">
        <f>IF(Input02!C148="","",Input02!C148)</f>
        <v/>
      </c>
      <c r="D155" s="305" t="str">
        <f>IF(process02!DD159="","",process02!DD159)</f>
        <v/>
      </c>
      <c r="E155" s="305" t="str">
        <f>IF(process02!DE159="","",process02!DE159)</f>
        <v/>
      </c>
      <c r="F155" s="306" t="str">
        <f>IF(process01!C150="","",process01!C150)</f>
        <v/>
      </c>
      <c r="G155" s="306" t="str">
        <f>IF(process01!T150="","",process01!T150)</f>
        <v/>
      </c>
      <c r="H155" s="306" t="str">
        <f>IF(process01!U150="","",process01!U150)</f>
        <v/>
      </c>
      <c r="I155" s="306" t="str">
        <f>IF(process01!X150="","",process01!X150)</f>
        <v/>
      </c>
      <c r="J155" s="306" t="str">
        <f>IF(process01!Y150="","",process01!Y150)</f>
        <v/>
      </c>
      <c r="K155" s="314" t="str">
        <f>IF(I155="","",IF(process01!Z150=0,"Belum tuntas","Tuntas"))</f>
        <v/>
      </c>
    </row>
    <row r="156" spans="1:11" ht="14.15" hidden="1" customHeight="1" x14ac:dyDescent="0.35">
      <c r="A156" s="307">
        <f t="shared" si="4"/>
        <v>144</v>
      </c>
      <c r="B156" s="308" t="str">
        <f>IF(Input02!B149="","",Input02!B149)</f>
        <v/>
      </c>
      <c r="C156" s="309" t="str">
        <f>IF(Input02!C149="","",Input02!C149)</f>
        <v/>
      </c>
      <c r="D156" s="309" t="str">
        <f>IF(process02!DD160="","",process02!DD160)</f>
        <v/>
      </c>
      <c r="E156" s="309" t="str">
        <f>IF(process02!DE160="","",process02!DE160)</f>
        <v/>
      </c>
      <c r="F156" s="310" t="str">
        <f>IF(process01!C151="","",process01!C151)</f>
        <v/>
      </c>
      <c r="G156" s="310" t="str">
        <f>IF(process01!T151="","",process01!T151)</f>
        <v/>
      </c>
      <c r="H156" s="310" t="str">
        <f>IF(process01!U151="","",process01!U151)</f>
        <v/>
      </c>
      <c r="I156" s="310" t="str">
        <f>IF(process01!X151="","",process01!X151)</f>
        <v/>
      </c>
      <c r="J156" s="310" t="str">
        <f>IF(process01!Y151="","",process01!Y151)</f>
        <v/>
      </c>
      <c r="K156" s="311" t="str">
        <f>IF(I156="","",IF(process01!Z151=0,"Belum tuntas","Tuntas"))</f>
        <v/>
      </c>
    </row>
    <row r="157" spans="1:11" ht="14.15" hidden="1" customHeight="1" x14ac:dyDescent="0.35">
      <c r="A157" s="312">
        <f t="shared" si="4"/>
        <v>145</v>
      </c>
      <c r="B157" s="313" t="str">
        <f>IF(Input02!B150="","",Input02!B150)</f>
        <v/>
      </c>
      <c r="C157" s="305" t="str">
        <f>IF(Input02!C150="","",Input02!C150)</f>
        <v/>
      </c>
      <c r="D157" s="305" t="str">
        <f>IF(process02!DD161="","",process02!DD161)</f>
        <v/>
      </c>
      <c r="E157" s="305" t="str">
        <f>IF(process02!DE161="","",process02!DE161)</f>
        <v/>
      </c>
      <c r="F157" s="306" t="str">
        <f>IF(process01!C152="","",process01!C152)</f>
        <v/>
      </c>
      <c r="G157" s="306" t="str">
        <f>IF(process01!T152="","",process01!T152)</f>
        <v/>
      </c>
      <c r="H157" s="306" t="str">
        <f>IF(process01!U152="","",process01!U152)</f>
        <v/>
      </c>
      <c r="I157" s="306" t="str">
        <f>IF(process01!X152="","",process01!X152)</f>
        <v/>
      </c>
      <c r="J157" s="306" t="str">
        <f>IF(process01!Y152="","",process01!Y152)</f>
        <v/>
      </c>
      <c r="K157" s="314" t="str">
        <f>IF(I157="","",IF(process01!Z152=0,"Belum tuntas","Tuntas"))</f>
        <v/>
      </c>
    </row>
    <row r="158" spans="1:11" ht="14.15" hidden="1" customHeight="1" x14ac:dyDescent="0.35">
      <c r="A158" s="307">
        <f t="shared" si="4"/>
        <v>146</v>
      </c>
      <c r="B158" s="308" t="str">
        <f>IF(Input02!B151="","",Input02!B151)</f>
        <v/>
      </c>
      <c r="C158" s="309" t="str">
        <f>IF(Input02!C151="","",Input02!C151)</f>
        <v/>
      </c>
      <c r="D158" s="309" t="str">
        <f>IF(process02!DD162="","",process02!DD162)</f>
        <v/>
      </c>
      <c r="E158" s="309" t="str">
        <f>IF(process02!DE162="","",process02!DE162)</f>
        <v/>
      </c>
      <c r="F158" s="310" t="str">
        <f>IF(process01!C153="","",process01!C153)</f>
        <v/>
      </c>
      <c r="G158" s="310" t="str">
        <f>IF(process01!T153="","",process01!T153)</f>
        <v/>
      </c>
      <c r="H158" s="310" t="str">
        <f>IF(process01!U153="","",process01!U153)</f>
        <v/>
      </c>
      <c r="I158" s="310" t="str">
        <f>IF(process01!X153="","",process01!X153)</f>
        <v/>
      </c>
      <c r="J158" s="310" t="str">
        <f>IF(process01!Y153="","",process01!Y153)</f>
        <v/>
      </c>
      <c r="K158" s="311" t="str">
        <f>IF(I158="","",IF(process01!Z153=0,"Belum tuntas","Tuntas"))</f>
        <v/>
      </c>
    </row>
    <row r="159" spans="1:11" ht="14.15" hidden="1" customHeight="1" x14ac:dyDescent="0.35">
      <c r="A159" s="312">
        <f t="shared" si="4"/>
        <v>147</v>
      </c>
      <c r="B159" s="313" t="str">
        <f>IF(Input02!B152="","",Input02!B152)</f>
        <v/>
      </c>
      <c r="C159" s="305" t="str">
        <f>IF(Input02!C152="","",Input02!C152)</f>
        <v/>
      </c>
      <c r="D159" s="305" t="str">
        <f>IF(process02!DD163="","",process02!DD163)</f>
        <v/>
      </c>
      <c r="E159" s="305" t="str">
        <f>IF(process02!DE163="","",process02!DE163)</f>
        <v/>
      </c>
      <c r="F159" s="306" t="str">
        <f>IF(process01!C154="","",process01!C154)</f>
        <v/>
      </c>
      <c r="G159" s="306" t="str">
        <f>IF(process01!T154="","",process01!T154)</f>
        <v/>
      </c>
      <c r="H159" s="306" t="str">
        <f>IF(process01!U154="","",process01!U154)</f>
        <v/>
      </c>
      <c r="I159" s="306" t="str">
        <f>IF(process01!X154="","",process01!X154)</f>
        <v/>
      </c>
      <c r="J159" s="306" t="str">
        <f>IF(process01!Y154="","",process01!Y154)</f>
        <v/>
      </c>
      <c r="K159" s="314" t="str">
        <f>IF(I159="","",IF(process01!Z154=0,"Belum tuntas","Tuntas"))</f>
        <v/>
      </c>
    </row>
    <row r="160" spans="1:11" ht="14.15" hidden="1" customHeight="1" x14ac:dyDescent="0.35">
      <c r="A160" s="307">
        <f t="shared" si="4"/>
        <v>148</v>
      </c>
      <c r="B160" s="308" t="str">
        <f>IF(Input02!B153="","",Input02!B153)</f>
        <v/>
      </c>
      <c r="C160" s="309" t="str">
        <f>IF(Input02!C153="","",Input02!C153)</f>
        <v/>
      </c>
      <c r="D160" s="309" t="str">
        <f>IF(process02!DD164="","",process02!DD164)</f>
        <v/>
      </c>
      <c r="E160" s="309" t="str">
        <f>IF(process02!DE164="","",process02!DE164)</f>
        <v/>
      </c>
      <c r="F160" s="310" t="str">
        <f>IF(process01!C155="","",process01!C155)</f>
        <v/>
      </c>
      <c r="G160" s="310" t="str">
        <f>IF(process01!T155="","",process01!T155)</f>
        <v/>
      </c>
      <c r="H160" s="310" t="str">
        <f>IF(process01!U155="","",process01!U155)</f>
        <v/>
      </c>
      <c r="I160" s="310" t="str">
        <f>IF(process01!X155="","",process01!X155)</f>
        <v/>
      </c>
      <c r="J160" s="310" t="str">
        <f>IF(process01!Y155="","",process01!Y155)</f>
        <v/>
      </c>
      <c r="K160" s="311" t="str">
        <f>IF(I160="","",IF(process01!Z155=0,"Belum tuntas","Tuntas"))</f>
        <v/>
      </c>
    </row>
    <row r="161" spans="1:11" ht="14.15" hidden="1" customHeight="1" x14ac:dyDescent="0.35">
      <c r="A161" s="312">
        <f t="shared" si="4"/>
        <v>149</v>
      </c>
      <c r="B161" s="313" t="str">
        <f>IF(Input02!B154="","",Input02!B154)</f>
        <v/>
      </c>
      <c r="C161" s="305" t="str">
        <f>IF(Input02!C154="","",Input02!C154)</f>
        <v/>
      </c>
      <c r="D161" s="305" t="str">
        <f>IF(process02!DD165="","",process02!DD165)</f>
        <v/>
      </c>
      <c r="E161" s="305" t="str">
        <f>IF(process02!DE165="","",process02!DE165)</f>
        <v/>
      </c>
      <c r="F161" s="306" t="str">
        <f>IF(process01!C156="","",process01!C156)</f>
        <v/>
      </c>
      <c r="G161" s="306" t="str">
        <f>IF(process01!T156="","",process01!T156)</f>
        <v/>
      </c>
      <c r="H161" s="306" t="str">
        <f>IF(process01!U156="","",process01!U156)</f>
        <v/>
      </c>
      <c r="I161" s="306" t="str">
        <f>IF(process01!X156="","",process01!X156)</f>
        <v/>
      </c>
      <c r="J161" s="306" t="str">
        <f>IF(process01!Y156="","",process01!Y156)</f>
        <v/>
      </c>
      <c r="K161" s="314" t="str">
        <f>IF(I161="","",IF(process01!Z156=0,"Belum tuntas","Tuntas"))</f>
        <v/>
      </c>
    </row>
    <row r="162" spans="1:11" ht="14.15" hidden="1" customHeight="1" x14ac:dyDescent="0.35">
      <c r="A162" s="307">
        <f t="shared" si="4"/>
        <v>150</v>
      </c>
      <c r="B162" s="308" t="str">
        <f>IF(Input02!B155="","",Input02!B155)</f>
        <v/>
      </c>
      <c r="C162" s="309" t="str">
        <f>IF(Input02!C155="","",Input02!C155)</f>
        <v/>
      </c>
      <c r="D162" s="309" t="str">
        <f>IF(process02!DD166="","",process02!DD166)</f>
        <v/>
      </c>
      <c r="E162" s="309" t="str">
        <f>IF(process02!DE166="","",process02!DE166)</f>
        <v/>
      </c>
      <c r="F162" s="310" t="str">
        <f>IF(process01!C157="","",process01!C157)</f>
        <v/>
      </c>
      <c r="G162" s="310" t="str">
        <f>IF(process01!T157="","",process01!T157)</f>
        <v/>
      </c>
      <c r="H162" s="310" t="str">
        <f>IF(process01!U157="","",process01!U157)</f>
        <v/>
      </c>
      <c r="I162" s="310" t="str">
        <f>IF(process01!X157="","",process01!X157)</f>
        <v/>
      </c>
      <c r="J162" s="310" t="str">
        <f>IF(process01!Y157="","",process01!Y157)</f>
        <v/>
      </c>
      <c r="K162" s="311" t="str">
        <f>IF(I162="","",IF(process01!Z157=0,"Belum tuntas","Tuntas"))</f>
        <v/>
      </c>
    </row>
    <row r="163" spans="1:11" ht="14.15" hidden="1" customHeight="1" x14ac:dyDescent="0.35">
      <c r="A163" s="312">
        <f t="shared" si="4"/>
        <v>151</v>
      </c>
      <c r="B163" s="313" t="str">
        <f>IF(Input02!B156="","",Input02!B156)</f>
        <v/>
      </c>
      <c r="C163" s="305" t="str">
        <f>IF(Input02!C156="","",Input02!C156)</f>
        <v/>
      </c>
      <c r="D163" s="305" t="str">
        <f>IF(process02!DD167="","",process02!DD167)</f>
        <v/>
      </c>
      <c r="E163" s="305" t="str">
        <f>IF(process02!DE167="","",process02!DE167)</f>
        <v/>
      </c>
      <c r="F163" s="306" t="str">
        <f>IF(process01!C158="","",process01!C158)</f>
        <v/>
      </c>
      <c r="G163" s="306" t="str">
        <f>IF(process01!T158="","",process01!T158)</f>
        <v/>
      </c>
      <c r="H163" s="306" t="str">
        <f>IF(process01!U158="","",process01!U158)</f>
        <v/>
      </c>
      <c r="I163" s="306" t="str">
        <f>IF(process01!X158="","",process01!X158)</f>
        <v/>
      </c>
      <c r="J163" s="306" t="str">
        <f>IF(process01!Y158="","",process01!Y158)</f>
        <v/>
      </c>
      <c r="K163" s="314" t="str">
        <f>IF(I163="","",IF(process01!Z158=0,"Belum tuntas","Tuntas"))</f>
        <v/>
      </c>
    </row>
    <row r="164" spans="1:11" ht="14.15" hidden="1" customHeight="1" x14ac:dyDescent="0.35">
      <c r="A164" s="307">
        <f t="shared" si="4"/>
        <v>152</v>
      </c>
      <c r="B164" s="308" t="str">
        <f>IF(Input02!B157="","",Input02!B157)</f>
        <v/>
      </c>
      <c r="C164" s="309" t="str">
        <f>IF(Input02!C157="","",Input02!C157)</f>
        <v/>
      </c>
      <c r="D164" s="309" t="str">
        <f>IF(process02!DD168="","",process02!DD168)</f>
        <v/>
      </c>
      <c r="E164" s="309" t="str">
        <f>IF(process02!DE168="","",process02!DE168)</f>
        <v/>
      </c>
      <c r="F164" s="310" t="str">
        <f>IF(process01!C159="","",process01!C159)</f>
        <v/>
      </c>
      <c r="G164" s="310" t="str">
        <f>IF(process01!T159="","",process01!T159)</f>
        <v/>
      </c>
      <c r="H164" s="310" t="str">
        <f>IF(process01!U159="","",process01!U159)</f>
        <v/>
      </c>
      <c r="I164" s="310" t="str">
        <f>IF(process01!X159="","",process01!X159)</f>
        <v/>
      </c>
      <c r="J164" s="310" t="str">
        <f>IF(process01!Y159="","",process01!Y159)</f>
        <v/>
      </c>
      <c r="K164" s="311" t="str">
        <f>IF(I164="","",IF(process01!Z159=0,"Belum tuntas","Tuntas"))</f>
        <v/>
      </c>
    </row>
    <row r="165" spans="1:11" ht="14.15" hidden="1" customHeight="1" x14ac:dyDescent="0.35">
      <c r="A165" s="312">
        <f t="shared" si="4"/>
        <v>153</v>
      </c>
      <c r="B165" s="313" t="str">
        <f>IF(Input02!B158="","",Input02!B158)</f>
        <v/>
      </c>
      <c r="C165" s="305" t="str">
        <f>IF(Input02!C158="","",Input02!C158)</f>
        <v/>
      </c>
      <c r="D165" s="305" t="str">
        <f>IF(process02!DD169="","",process02!DD169)</f>
        <v/>
      </c>
      <c r="E165" s="305" t="str">
        <f>IF(process02!DE169="","",process02!DE169)</f>
        <v/>
      </c>
      <c r="F165" s="306" t="str">
        <f>IF(process01!C160="","",process01!C160)</f>
        <v/>
      </c>
      <c r="G165" s="306" t="str">
        <f>IF(process01!T160="","",process01!T160)</f>
        <v/>
      </c>
      <c r="H165" s="306" t="str">
        <f>IF(process01!U160="","",process01!U160)</f>
        <v/>
      </c>
      <c r="I165" s="306" t="str">
        <f>IF(process01!X160="","",process01!X160)</f>
        <v/>
      </c>
      <c r="J165" s="306" t="str">
        <f>IF(process01!Y160="","",process01!Y160)</f>
        <v/>
      </c>
      <c r="K165" s="314" t="str">
        <f>IF(I165="","",IF(process01!Z160=0,"Belum tuntas","Tuntas"))</f>
        <v/>
      </c>
    </row>
    <row r="166" spans="1:11" ht="14.15" hidden="1" customHeight="1" x14ac:dyDescent="0.35">
      <c r="A166" s="307">
        <f t="shared" si="4"/>
        <v>154</v>
      </c>
      <c r="B166" s="308" t="str">
        <f>IF(Input02!B159="","",Input02!B159)</f>
        <v/>
      </c>
      <c r="C166" s="309" t="str">
        <f>IF(Input02!C159="","",Input02!C159)</f>
        <v/>
      </c>
      <c r="D166" s="309" t="str">
        <f>IF(process02!DD170="","",process02!DD170)</f>
        <v/>
      </c>
      <c r="E166" s="309" t="str">
        <f>IF(process02!DE170="","",process02!DE170)</f>
        <v/>
      </c>
      <c r="F166" s="310" t="str">
        <f>IF(process01!C161="","",process01!C161)</f>
        <v/>
      </c>
      <c r="G166" s="310" t="str">
        <f>IF(process01!T161="","",process01!T161)</f>
        <v/>
      </c>
      <c r="H166" s="310" t="str">
        <f>IF(process01!U161="","",process01!U161)</f>
        <v/>
      </c>
      <c r="I166" s="310" t="str">
        <f>IF(process01!X161="","",process01!X161)</f>
        <v/>
      </c>
      <c r="J166" s="310" t="str">
        <f>IF(process01!Y161="","",process01!Y161)</f>
        <v/>
      </c>
      <c r="K166" s="311" t="str">
        <f>IF(I166="","",IF(process01!Z161=0,"Belum tuntas","Tuntas"))</f>
        <v/>
      </c>
    </row>
    <row r="167" spans="1:11" ht="14.15" hidden="1" customHeight="1" x14ac:dyDescent="0.35">
      <c r="A167" s="312">
        <f t="shared" si="4"/>
        <v>155</v>
      </c>
      <c r="B167" s="313" t="str">
        <f>IF(Input02!B160="","",Input02!B160)</f>
        <v/>
      </c>
      <c r="C167" s="305" t="str">
        <f>IF(Input02!C160="","",Input02!C160)</f>
        <v/>
      </c>
      <c r="D167" s="305" t="str">
        <f>IF(process02!DD171="","",process02!DD171)</f>
        <v/>
      </c>
      <c r="E167" s="305" t="str">
        <f>IF(process02!DE171="","",process02!DE171)</f>
        <v/>
      </c>
      <c r="F167" s="306" t="str">
        <f>IF(process01!C162="","",process01!C162)</f>
        <v/>
      </c>
      <c r="G167" s="306" t="str">
        <f>IF(process01!T162="","",process01!T162)</f>
        <v/>
      </c>
      <c r="H167" s="306" t="str">
        <f>IF(process01!U162="","",process01!U162)</f>
        <v/>
      </c>
      <c r="I167" s="306" t="str">
        <f>IF(process01!X162="","",process01!X162)</f>
        <v/>
      </c>
      <c r="J167" s="306" t="str">
        <f>IF(process01!Y162="","",process01!Y162)</f>
        <v/>
      </c>
      <c r="K167" s="314" t="str">
        <f>IF(I167="","",IF(process01!Z162=0,"Belum tuntas","Tuntas"))</f>
        <v/>
      </c>
    </row>
    <row r="168" spans="1:11" ht="14.15" hidden="1" customHeight="1" x14ac:dyDescent="0.35">
      <c r="A168" s="307">
        <f t="shared" si="4"/>
        <v>156</v>
      </c>
      <c r="B168" s="308" t="str">
        <f>IF(Input02!B161="","",Input02!B161)</f>
        <v/>
      </c>
      <c r="C168" s="309" t="str">
        <f>IF(Input02!C161="","",Input02!C161)</f>
        <v/>
      </c>
      <c r="D168" s="309" t="str">
        <f>IF(process02!DD172="","",process02!DD172)</f>
        <v/>
      </c>
      <c r="E168" s="309" t="str">
        <f>IF(process02!DE172="","",process02!DE172)</f>
        <v/>
      </c>
      <c r="F168" s="310" t="str">
        <f>IF(process01!C163="","",process01!C163)</f>
        <v/>
      </c>
      <c r="G168" s="310" t="str">
        <f>IF(process01!T163="","",process01!T163)</f>
        <v/>
      </c>
      <c r="H168" s="310" t="str">
        <f>IF(process01!U163="","",process01!U163)</f>
        <v/>
      </c>
      <c r="I168" s="310" t="str">
        <f>IF(process01!X163="","",process01!X163)</f>
        <v/>
      </c>
      <c r="J168" s="310" t="str">
        <f>IF(process01!Y163="","",process01!Y163)</f>
        <v/>
      </c>
      <c r="K168" s="311" t="str">
        <f>IF(I168="","",IF(process01!Z163=0,"Belum tuntas","Tuntas"))</f>
        <v/>
      </c>
    </row>
    <row r="169" spans="1:11" ht="14.15" hidden="1" customHeight="1" x14ac:dyDescent="0.35">
      <c r="A169" s="312">
        <f t="shared" si="4"/>
        <v>157</v>
      </c>
      <c r="B169" s="313" t="str">
        <f>IF(Input02!B162="","",Input02!B162)</f>
        <v/>
      </c>
      <c r="C169" s="305" t="str">
        <f>IF(Input02!C162="","",Input02!C162)</f>
        <v/>
      </c>
      <c r="D169" s="305" t="str">
        <f>IF(process02!DD173="","",process02!DD173)</f>
        <v/>
      </c>
      <c r="E169" s="305" t="str">
        <f>IF(process02!DE173="","",process02!DE173)</f>
        <v/>
      </c>
      <c r="F169" s="306" t="str">
        <f>IF(process01!C164="","",process01!C164)</f>
        <v/>
      </c>
      <c r="G169" s="306" t="str">
        <f>IF(process01!T164="","",process01!T164)</f>
        <v/>
      </c>
      <c r="H169" s="306" t="str">
        <f>IF(process01!U164="","",process01!U164)</f>
        <v/>
      </c>
      <c r="I169" s="306" t="str">
        <f>IF(process01!X164="","",process01!X164)</f>
        <v/>
      </c>
      <c r="J169" s="306" t="str">
        <f>IF(process01!Y164="","",process01!Y164)</f>
        <v/>
      </c>
      <c r="K169" s="314" t="str">
        <f>IF(I169="","",IF(process01!Z164=0,"Belum tuntas","Tuntas"))</f>
        <v/>
      </c>
    </row>
    <row r="170" spans="1:11" ht="14.15" hidden="1" customHeight="1" x14ac:dyDescent="0.35">
      <c r="A170" s="307">
        <f t="shared" si="4"/>
        <v>158</v>
      </c>
      <c r="B170" s="308" t="str">
        <f>IF(Input02!B163="","",Input02!B163)</f>
        <v/>
      </c>
      <c r="C170" s="309" t="str">
        <f>IF(Input02!C163="","",Input02!C163)</f>
        <v/>
      </c>
      <c r="D170" s="309" t="str">
        <f>IF(process02!DD174="","",process02!DD174)</f>
        <v/>
      </c>
      <c r="E170" s="309" t="str">
        <f>IF(process02!DE174="","",process02!DE174)</f>
        <v/>
      </c>
      <c r="F170" s="310" t="str">
        <f>IF(process01!C165="","",process01!C165)</f>
        <v/>
      </c>
      <c r="G170" s="310" t="str">
        <f>IF(process01!T165="","",process01!T165)</f>
        <v/>
      </c>
      <c r="H170" s="310" t="str">
        <f>IF(process01!U165="","",process01!U165)</f>
        <v/>
      </c>
      <c r="I170" s="310" t="str">
        <f>IF(process01!X165="","",process01!X165)</f>
        <v/>
      </c>
      <c r="J170" s="310" t="str">
        <f>IF(process01!Y165="","",process01!Y165)</f>
        <v/>
      </c>
      <c r="K170" s="311" t="str">
        <f>IF(I170="","",IF(process01!Z165=0,"Belum tuntas","Tuntas"))</f>
        <v/>
      </c>
    </row>
    <row r="171" spans="1:11" ht="14.15" hidden="1" customHeight="1" x14ac:dyDescent="0.35">
      <c r="A171" s="312">
        <f t="shared" si="4"/>
        <v>159</v>
      </c>
      <c r="B171" s="313" t="str">
        <f>IF(Input02!B164="","",Input02!B164)</f>
        <v/>
      </c>
      <c r="C171" s="305" t="str">
        <f>IF(Input02!C164="","",Input02!C164)</f>
        <v/>
      </c>
      <c r="D171" s="305" t="str">
        <f>IF(process02!DD175="","",process02!DD175)</f>
        <v/>
      </c>
      <c r="E171" s="305" t="str">
        <f>IF(process02!DE175="","",process02!DE175)</f>
        <v/>
      </c>
      <c r="F171" s="306" t="str">
        <f>IF(process01!C166="","",process01!C166)</f>
        <v/>
      </c>
      <c r="G171" s="306" t="str">
        <f>IF(process01!T166="","",process01!T166)</f>
        <v/>
      </c>
      <c r="H171" s="306" t="str">
        <f>IF(process01!U166="","",process01!U166)</f>
        <v/>
      </c>
      <c r="I171" s="306" t="str">
        <f>IF(process01!X166="","",process01!X166)</f>
        <v/>
      </c>
      <c r="J171" s="306" t="str">
        <f>IF(process01!Y166="","",process01!Y166)</f>
        <v/>
      </c>
      <c r="K171" s="314" t="str">
        <f>IF(I171="","",IF(process01!Z166=0,"Belum tuntas","Tuntas"))</f>
        <v/>
      </c>
    </row>
    <row r="172" spans="1:11" ht="14.15" hidden="1" customHeight="1" x14ac:dyDescent="0.35">
      <c r="A172" s="307">
        <f t="shared" si="4"/>
        <v>160</v>
      </c>
      <c r="B172" s="308" t="str">
        <f>IF(Input02!B165="","",Input02!B165)</f>
        <v/>
      </c>
      <c r="C172" s="309" t="str">
        <f>IF(Input02!C165="","",Input02!C165)</f>
        <v/>
      </c>
      <c r="D172" s="309" t="str">
        <f>IF(process02!DD176="","",process02!DD176)</f>
        <v/>
      </c>
      <c r="E172" s="309" t="str">
        <f>IF(process02!DE176="","",process02!DE176)</f>
        <v/>
      </c>
      <c r="F172" s="310" t="str">
        <f>IF(process01!C167="","",process01!C167)</f>
        <v/>
      </c>
      <c r="G172" s="310" t="str">
        <f>IF(process01!T167="","",process01!T167)</f>
        <v/>
      </c>
      <c r="H172" s="310" t="str">
        <f>IF(process01!U167="","",process01!U167)</f>
        <v/>
      </c>
      <c r="I172" s="310" t="str">
        <f>IF(process01!X167="","",process01!X167)</f>
        <v/>
      </c>
      <c r="J172" s="310" t="str">
        <f>IF(process01!Y167="","",process01!Y167)</f>
        <v/>
      </c>
      <c r="K172" s="311" t="str">
        <f>IF(I172="","",IF(process01!Z167=0,"Belum tuntas","Tuntas"))</f>
        <v/>
      </c>
    </row>
    <row r="173" spans="1:11" ht="14.15" hidden="1" customHeight="1" x14ac:dyDescent="0.35">
      <c r="A173" s="312">
        <f t="shared" si="4"/>
        <v>161</v>
      </c>
      <c r="B173" s="313" t="str">
        <f>IF(Input02!B166="","",Input02!B166)</f>
        <v/>
      </c>
      <c r="C173" s="305" t="str">
        <f>IF(Input02!C166="","",Input02!C166)</f>
        <v/>
      </c>
      <c r="D173" s="305" t="str">
        <f>IF(process02!DD177="","",process02!DD177)</f>
        <v/>
      </c>
      <c r="E173" s="305" t="str">
        <f>IF(process02!DE177="","",process02!DE177)</f>
        <v/>
      </c>
      <c r="F173" s="306" t="str">
        <f>IF(process01!C168="","",process01!C168)</f>
        <v/>
      </c>
      <c r="G173" s="306" t="str">
        <f>IF(process01!T168="","",process01!T168)</f>
        <v/>
      </c>
      <c r="H173" s="306" t="str">
        <f>IF(process01!U168="","",process01!U168)</f>
        <v/>
      </c>
      <c r="I173" s="306" t="str">
        <f>IF(process01!X168="","",process01!X168)</f>
        <v/>
      </c>
      <c r="J173" s="306" t="str">
        <f>IF(process01!Y168="","",process01!Y168)</f>
        <v/>
      </c>
      <c r="K173" s="314" t="str">
        <f>IF(I173="","",IF(process01!Z168=0,"Belum tuntas","Tuntas"))</f>
        <v/>
      </c>
    </row>
    <row r="174" spans="1:11" ht="14.15" hidden="1" customHeight="1" x14ac:dyDescent="0.35">
      <c r="A174" s="307">
        <f t="shared" ref="A174:A205" si="5">A173+1</f>
        <v>162</v>
      </c>
      <c r="B174" s="308" t="str">
        <f>IF(Input02!B167="","",Input02!B167)</f>
        <v/>
      </c>
      <c r="C174" s="309" t="str">
        <f>IF(Input02!C167="","",Input02!C167)</f>
        <v/>
      </c>
      <c r="D174" s="309" t="str">
        <f>IF(process02!DD178="","",process02!DD178)</f>
        <v/>
      </c>
      <c r="E174" s="309" t="str">
        <f>IF(process02!DE178="","",process02!DE178)</f>
        <v/>
      </c>
      <c r="F174" s="310" t="str">
        <f>IF(process01!C169="","",process01!C169)</f>
        <v/>
      </c>
      <c r="G174" s="310" t="str">
        <f>IF(process01!T169="","",process01!T169)</f>
        <v/>
      </c>
      <c r="H174" s="310" t="str">
        <f>IF(process01!U169="","",process01!U169)</f>
        <v/>
      </c>
      <c r="I174" s="310" t="str">
        <f>IF(process01!X169="","",process01!X169)</f>
        <v/>
      </c>
      <c r="J174" s="310" t="str">
        <f>IF(process01!Y169="","",process01!Y169)</f>
        <v/>
      </c>
      <c r="K174" s="311" t="str">
        <f>IF(I174="","",IF(process01!Z169=0,"Belum tuntas","Tuntas"))</f>
        <v/>
      </c>
    </row>
    <row r="175" spans="1:11" ht="14.15" hidden="1" customHeight="1" x14ac:dyDescent="0.35">
      <c r="A175" s="312">
        <f t="shared" si="5"/>
        <v>163</v>
      </c>
      <c r="B175" s="313" t="str">
        <f>IF(Input02!B168="","",Input02!B168)</f>
        <v/>
      </c>
      <c r="C175" s="305" t="str">
        <f>IF(Input02!C168="","",Input02!C168)</f>
        <v/>
      </c>
      <c r="D175" s="305" t="str">
        <f>IF(process02!DD179="","",process02!DD179)</f>
        <v/>
      </c>
      <c r="E175" s="305" t="str">
        <f>IF(process02!DE179="","",process02!DE179)</f>
        <v/>
      </c>
      <c r="F175" s="306" t="str">
        <f>IF(process01!C170="","",process01!C170)</f>
        <v/>
      </c>
      <c r="G175" s="306" t="str">
        <f>IF(process01!T170="","",process01!T170)</f>
        <v/>
      </c>
      <c r="H175" s="306" t="str">
        <f>IF(process01!U170="","",process01!U170)</f>
        <v/>
      </c>
      <c r="I175" s="306" t="str">
        <f>IF(process01!X170="","",process01!X170)</f>
        <v/>
      </c>
      <c r="J175" s="306" t="str">
        <f>IF(process01!Y170="","",process01!Y170)</f>
        <v/>
      </c>
      <c r="K175" s="314" t="str">
        <f>IF(I175="","",IF(process01!Z170=0,"Belum tuntas","Tuntas"))</f>
        <v/>
      </c>
    </row>
    <row r="176" spans="1:11" ht="14.15" hidden="1" customHeight="1" x14ac:dyDescent="0.35">
      <c r="A176" s="307">
        <f t="shared" si="5"/>
        <v>164</v>
      </c>
      <c r="B176" s="308" t="str">
        <f>IF(Input02!B169="","",Input02!B169)</f>
        <v/>
      </c>
      <c r="C176" s="309" t="str">
        <f>IF(Input02!C169="","",Input02!C169)</f>
        <v/>
      </c>
      <c r="D176" s="309" t="str">
        <f>IF(process02!DD180="","",process02!DD180)</f>
        <v/>
      </c>
      <c r="E176" s="309" t="str">
        <f>IF(process02!DE180="","",process02!DE180)</f>
        <v/>
      </c>
      <c r="F176" s="310" t="str">
        <f>IF(process01!C171="","",process01!C171)</f>
        <v/>
      </c>
      <c r="G176" s="310" t="str">
        <f>IF(process01!T171="","",process01!T171)</f>
        <v/>
      </c>
      <c r="H176" s="310" t="str">
        <f>IF(process01!U171="","",process01!U171)</f>
        <v/>
      </c>
      <c r="I176" s="310" t="str">
        <f>IF(process01!X171="","",process01!X171)</f>
        <v/>
      </c>
      <c r="J176" s="310" t="str">
        <f>IF(process01!Y171="","",process01!Y171)</f>
        <v/>
      </c>
      <c r="K176" s="311" t="str">
        <f>IF(I176="","",IF(process01!Z171=0,"Belum tuntas","Tuntas"))</f>
        <v/>
      </c>
    </row>
    <row r="177" spans="1:11" ht="14.15" hidden="1" customHeight="1" x14ac:dyDescent="0.35">
      <c r="A177" s="312">
        <f t="shared" si="5"/>
        <v>165</v>
      </c>
      <c r="B177" s="313" t="str">
        <f>IF(Input02!B170="","",Input02!B170)</f>
        <v/>
      </c>
      <c r="C177" s="305" t="str">
        <f>IF(Input02!C170="","",Input02!C170)</f>
        <v/>
      </c>
      <c r="D177" s="305" t="str">
        <f>IF(process02!DD181="","",process02!DD181)</f>
        <v/>
      </c>
      <c r="E177" s="305" t="str">
        <f>IF(process02!DE181="","",process02!DE181)</f>
        <v/>
      </c>
      <c r="F177" s="306" t="str">
        <f>IF(process01!C172="","",process01!C172)</f>
        <v/>
      </c>
      <c r="G177" s="306" t="str">
        <f>IF(process01!T172="","",process01!T172)</f>
        <v/>
      </c>
      <c r="H177" s="306" t="str">
        <f>IF(process01!U172="","",process01!U172)</f>
        <v/>
      </c>
      <c r="I177" s="306" t="str">
        <f>IF(process01!X172="","",process01!X172)</f>
        <v/>
      </c>
      <c r="J177" s="306" t="str">
        <f>IF(process01!Y172="","",process01!Y172)</f>
        <v/>
      </c>
      <c r="K177" s="314" t="str">
        <f>IF(I177="","",IF(process01!Z172=0,"Belum tuntas","Tuntas"))</f>
        <v/>
      </c>
    </row>
    <row r="178" spans="1:11" ht="14.15" hidden="1" customHeight="1" x14ac:dyDescent="0.35">
      <c r="A178" s="307">
        <f t="shared" si="5"/>
        <v>166</v>
      </c>
      <c r="B178" s="308" t="str">
        <f>IF(Input02!B171="","",Input02!B171)</f>
        <v/>
      </c>
      <c r="C178" s="309" t="str">
        <f>IF(Input02!C171="","",Input02!C171)</f>
        <v/>
      </c>
      <c r="D178" s="309" t="str">
        <f>IF(process02!DD182="","",process02!DD182)</f>
        <v/>
      </c>
      <c r="E178" s="309" t="str">
        <f>IF(process02!DE182="","",process02!DE182)</f>
        <v/>
      </c>
      <c r="F178" s="310" t="str">
        <f>IF(process01!C173="","",process01!C173)</f>
        <v/>
      </c>
      <c r="G178" s="310" t="str">
        <f>IF(process01!T173="","",process01!T173)</f>
        <v/>
      </c>
      <c r="H178" s="310" t="str">
        <f>IF(process01!U173="","",process01!U173)</f>
        <v/>
      </c>
      <c r="I178" s="310" t="str">
        <f>IF(process01!X173="","",process01!X173)</f>
        <v/>
      </c>
      <c r="J178" s="310" t="str">
        <f>IF(process01!Y173="","",process01!Y173)</f>
        <v/>
      </c>
      <c r="K178" s="311" t="str">
        <f>IF(I178="","",IF(process01!Z173=0,"Belum tuntas","Tuntas"))</f>
        <v/>
      </c>
    </row>
    <row r="179" spans="1:11" ht="14.15" hidden="1" customHeight="1" x14ac:dyDescent="0.35">
      <c r="A179" s="312">
        <f t="shared" si="5"/>
        <v>167</v>
      </c>
      <c r="B179" s="313" t="str">
        <f>IF(Input02!B172="","",Input02!B172)</f>
        <v/>
      </c>
      <c r="C179" s="305" t="str">
        <f>IF(Input02!C172="","",Input02!C172)</f>
        <v/>
      </c>
      <c r="D179" s="305" t="str">
        <f>IF(process02!DD183="","",process02!DD183)</f>
        <v/>
      </c>
      <c r="E179" s="305" t="str">
        <f>IF(process02!DE183="","",process02!DE183)</f>
        <v/>
      </c>
      <c r="F179" s="306" t="str">
        <f>IF(process01!C174="","",process01!C174)</f>
        <v/>
      </c>
      <c r="G179" s="306" t="str">
        <f>IF(process01!T174="","",process01!T174)</f>
        <v/>
      </c>
      <c r="H179" s="306" t="str">
        <f>IF(process01!U174="","",process01!U174)</f>
        <v/>
      </c>
      <c r="I179" s="306" t="str">
        <f>IF(process01!X174="","",process01!X174)</f>
        <v/>
      </c>
      <c r="J179" s="306" t="str">
        <f>IF(process01!Y174="","",process01!Y174)</f>
        <v/>
      </c>
      <c r="K179" s="314" t="str">
        <f>IF(I179="","",IF(process01!Z174=0,"Belum tuntas","Tuntas"))</f>
        <v/>
      </c>
    </row>
    <row r="180" spans="1:11" ht="14.15" hidden="1" customHeight="1" x14ac:dyDescent="0.35">
      <c r="A180" s="307">
        <f t="shared" si="5"/>
        <v>168</v>
      </c>
      <c r="B180" s="308" t="str">
        <f>IF(Input02!B173="","",Input02!B173)</f>
        <v/>
      </c>
      <c r="C180" s="309" t="str">
        <f>IF(Input02!C173="","",Input02!C173)</f>
        <v/>
      </c>
      <c r="D180" s="309" t="str">
        <f>IF(process02!DD184="","",process02!DD184)</f>
        <v/>
      </c>
      <c r="E180" s="309" t="str">
        <f>IF(process02!DE184="","",process02!DE184)</f>
        <v/>
      </c>
      <c r="F180" s="310" t="str">
        <f>IF(process01!C175="","",process01!C175)</f>
        <v/>
      </c>
      <c r="G180" s="310" t="str">
        <f>IF(process01!T175="","",process01!T175)</f>
        <v/>
      </c>
      <c r="H180" s="310" t="str">
        <f>IF(process01!U175="","",process01!U175)</f>
        <v/>
      </c>
      <c r="I180" s="310" t="str">
        <f>IF(process01!X175="","",process01!X175)</f>
        <v/>
      </c>
      <c r="J180" s="310" t="str">
        <f>IF(process01!Y175="","",process01!Y175)</f>
        <v/>
      </c>
      <c r="K180" s="311" t="str">
        <f>IF(I180="","",IF(process01!Z175=0,"Belum tuntas","Tuntas"))</f>
        <v/>
      </c>
    </row>
    <row r="181" spans="1:11" ht="14.15" hidden="1" customHeight="1" x14ac:dyDescent="0.35">
      <c r="A181" s="312">
        <f t="shared" si="5"/>
        <v>169</v>
      </c>
      <c r="B181" s="313" t="str">
        <f>IF(Input02!B174="","",Input02!B174)</f>
        <v/>
      </c>
      <c r="C181" s="305" t="str">
        <f>IF(Input02!C174="","",Input02!C174)</f>
        <v/>
      </c>
      <c r="D181" s="305" t="str">
        <f>IF(process02!DD185="","",process02!DD185)</f>
        <v/>
      </c>
      <c r="E181" s="305" t="str">
        <f>IF(process02!DE185="","",process02!DE185)</f>
        <v/>
      </c>
      <c r="F181" s="306" t="str">
        <f>IF(process01!C176="","",process01!C176)</f>
        <v/>
      </c>
      <c r="G181" s="306" t="str">
        <f>IF(process01!T176="","",process01!T176)</f>
        <v/>
      </c>
      <c r="H181" s="306" t="str">
        <f>IF(process01!U176="","",process01!U176)</f>
        <v/>
      </c>
      <c r="I181" s="306" t="str">
        <f>IF(process01!X176="","",process01!X176)</f>
        <v/>
      </c>
      <c r="J181" s="306" t="str">
        <f>IF(process01!Y176="","",process01!Y176)</f>
        <v/>
      </c>
      <c r="K181" s="314" t="str">
        <f>IF(I181="","",IF(process01!Z176=0,"Belum tuntas","Tuntas"))</f>
        <v/>
      </c>
    </row>
    <row r="182" spans="1:11" ht="14.15" hidden="1" customHeight="1" x14ac:dyDescent="0.35">
      <c r="A182" s="307">
        <f t="shared" si="5"/>
        <v>170</v>
      </c>
      <c r="B182" s="308" t="str">
        <f>IF(Input02!B175="","",Input02!B175)</f>
        <v/>
      </c>
      <c r="C182" s="309" t="str">
        <f>IF(Input02!C175="","",Input02!C175)</f>
        <v/>
      </c>
      <c r="D182" s="309" t="str">
        <f>IF(process02!DD186="","",process02!DD186)</f>
        <v/>
      </c>
      <c r="E182" s="309" t="str">
        <f>IF(process02!DE186="","",process02!DE186)</f>
        <v/>
      </c>
      <c r="F182" s="310" t="str">
        <f>IF(process01!C177="","",process01!C177)</f>
        <v/>
      </c>
      <c r="G182" s="310" t="str">
        <f>IF(process01!T177="","",process01!T177)</f>
        <v/>
      </c>
      <c r="H182" s="310" t="str">
        <f>IF(process01!U177="","",process01!U177)</f>
        <v/>
      </c>
      <c r="I182" s="310" t="str">
        <f>IF(process01!X177="","",process01!X177)</f>
        <v/>
      </c>
      <c r="J182" s="310" t="str">
        <f>IF(process01!Y177="","",process01!Y177)</f>
        <v/>
      </c>
      <c r="K182" s="311" t="str">
        <f>IF(I182="","",IF(process01!Z177=0,"Belum tuntas","Tuntas"))</f>
        <v/>
      </c>
    </row>
    <row r="183" spans="1:11" ht="14.15" hidden="1" customHeight="1" x14ac:dyDescent="0.35">
      <c r="A183" s="312">
        <f t="shared" si="5"/>
        <v>171</v>
      </c>
      <c r="B183" s="313" t="str">
        <f>IF(Input02!B176="","",Input02!B176)</f>
        <v/>
      </c>
      <c r="C183" s="305" t="str">
        <f>IF(Input02!C176="","",Input02!C176)</f>
        <v/>
      </c>
      <c r="D183" s="305" t="str">
        <f>IF(process02!DD187="","",process02!DD187)</f>
        <v/>
      </c>
      <c r="E183" s="305" t="str">
        <f>IF(process02!DE187="","",process02!DE187)</f>
        <v/>
      </c>
      <c r="F183" s="306" t="str">
        <f>IF(process01!C178="","",process01!C178)</f>
        <v/>
      </c>
      <c r="G183" s="306" t="str">
        <f>IF(process01!T178="","",process01!T178)</f>
        <v/>
      </c>
      <c r="H183" s="306" t="str">
        <f>IF(process01!U178="","",process01!U178)</f>
        <v/>
      </c>
      <c r="I183" s="306" t="str">
        <f>IF(process01!X178="","",process01!X178)</f>
        <v/>
      </c>
      <c r="J183" s="306" t="str">
        <f>IF(process01!Y178="","",process01!Y178)</f>
        <v/>
      </c>
      <c r="K183" s="314" t="str">
        <f>IF(I183="","",IF(process01!Z178=0,"Belum tuntas","Tuntas"))</f>
        <v/>
      </c>
    </row>
    <row r="184" spans="1:11" ht="14.15" hidden="1" customHeight="1" x14ac:dyDescent="0.35">
      <c r="A184" s="307">
        <f t="shared" si="5"/>
        <v>172</v>
      </c>
      <c r="B184" s="308" t="str">
        <f>IF(Input02!B177="","",Input02!B177)</f>
        <v/>
      </c>
      <c r="C184" s="309" t="str">
        <f>IF(Input02!C177="","",Input02!C177)</f>
        <v/>
      </c>
      <c r="D184" s="309" t="str">
        <f>IF(process02!DD188="","",process02!DD188)</f>
        <v/>
      </c>
      <c r="E184" s="309" t="str">
        <f>IF(process02!DE188="","",process02!DE188)</f>
        <v/>
      </c>
      <c r="F184" s="310" t="str">
        <f>IF(process01!C179="","",process01!C179)</f>
        <v/>
      </c>
      <c r="G184" s="310" t="str">
        <f>IF(process01!T179="","",process01!T179)</f>
        <v/>
      </c>
      <c r="H184" s="310" t="str">
        <f>IF(process01!U179="","",process01!U179)</f>
        <v/>
      </c>
      <c r="I184" s="310" t="str">
        <f>IF(process01!X179="","",process01!X179)</f>
        <v/>
      </c>
      <c r="J184" s="310" t="str">
        <f>IF(process01!Y179="","",process01!Y179)</f>
        <v/>
      </c>
      <c r="K184" s="311" t="str">
        <f>IF(I184="","",IF(process01!Z179=0,"Belum tuntas","Tuntas"))</f>
        <v/>
      </c>
    </row>
    <row r="185" spans="1:11" ht="14.15" hidden="1" customHeight="1" x14ac:dyDescent="0.35">
      <c r="A185" s="312">
        <f t="shared" si="5"/>
        <v>173</v>
      </c>
      <c r="B185" s="313" t="str">
        <f>IF(Input02!B178="","",Input02!B178)</f>
        <v/>
      </c>
      <c r="C185" s="305" t="str">
        <f>IF(Input02!C178="","",Input02!C178)</f>
        <v/>
      </c>
      <c r="D185" s="305" t="str">
        <f>IF(process02!DD189="","",process02!DD189)</f>
        <v/>
      </c>
      <c r="E185" s="305" t="str">
        <f>IF(process02!DE189="","",process02!DE189)</f>
        <v/>
      </c>
      <c r="F185" s="306" t="str">
        <f>IF(process01!C180="","",process01!C180)</f>
        <v/>
      </c>
      <c r="G185" s="306" t="str">
        <f>IF(process01!T180="","",process01!T180)</f>
        <v/>
      </c>
      <c r="H185" s="306" t="str">
        <f>IF(process01!U180="","",process01!U180)</f>
        <v/>
      </c>
      <c r="I185" s="306" t="str">
        <f>IF(process01!X180="","",process01!X180)</f>
        <v/>
      </c>
      <c r="J185" s="306" t="str">
        <f>IF(process01!Y180="","",process01!Y180)</f>
        <v/>
      </c>
      <c r="K185" s="314" t="str">
        <f>IF(I185="","",IF(process01!Z180=0,"Belum tuntas","Tuntas"))</f>
        <v/>
      </c>
    </row>
    <row r="186" spans="1:11" ht="14.15" hidden="1" customHeight="1" x14ac:dyDescent="0.35">
      <c r="A186" s="307">
        <f t="shared" si="5"/>
        <v>174</v>
      </c>
      <c r="B186" s="308" t="str">
        <f>IF(Input02!B179="","",Input02!B179)</f>
        <v/>
      </c>
      <c r="C186" s="309" t="str">
        <f>IF(Input02!C179="","",Input02!C179)</f>
        <v/>
      </c>
      <c r="D186" s="309" t="str">
        <f>IF(process02!DD190="","",process02!DD190)</f>
        <v/>
      </c>
      <c r="E186" s="309" t="str">
        <f>IF(process02!DE190="","",process02!DE190)</f>
        <v/>
      </c>
      <c r="F186" s="310" t="str">
        <f>IF(process01!C181="","",process01!C181)</f>
        <v/>
      </c>
      <c r="G186" s="310" t="str">
        <f>IF(process01!T181="","",process01!T181)</f>
        <v/>
      </c>
      <c r="H186" s="310" t="str">
        <f>IF(process01!U181="","",process01!U181)</f>
        <v/>
      </c>
      <c r="I186" s="310" t="str">
        <f>IF(process01!X181="","",process01!X181)</f>
        <v/>
      </c>
      <c r="J186" s="310" t="str">
        <f>IF(process01!Y181="","",process01!Y181)</f>
        <v/>
      </c>
      <c r="K186" s="311" t="str">
        <f>IF(I186="","",IF(process01!Z181=0,"Belum tuntas","Tuntas"))</f>
        <v/>
      </c>
    </row>
    <row r="187" spans="1:11" ht="14.15" hidden="1" customHeight="1" x14ac:dyDescent="0.35">
      <c r="A187" s="312">
        <f t="shared" si="5"/>
        <v>175</v>
      </c>
      <c r="B187" s="313" t="str">
        <f>IF(Input02!B180="","",Input02!B180)</f>
        <v/>
      </c>
      <c r="C187" s="305" t="str">
        <f>IF(Input02!C180="","",Input02!C180)</f>
        <v/>
      </c>
      <c r="D187" s="305" t="str">
        <f>IF(process02!DD191="","",process02!DD191)</f>
        <v/>
      </c>
      <c r="E187" s="305" t="str">
        <f>IF(process02!DE191="","",process02!DE191)</f>
        <v/>
      </c>
      <c r="F187" s="306" t="str">
        <f>IF(process01!C182="","",process01!C182)</f>
        <v/>
      </c>
      <c r="G187" s="306" t="str">
        <f>IF(process01!T182="","",process01!T182)</f>
        <v/>
      </c>
      <c r="H187" s="306" t="str">
        <f>IF(process01!U182="","",process01!U182)</f>
        <v/>
      </c>
      <c r="I187" s="306" t="str">
        <f>IF(process01!X182="","",process01!X182)</f>
        <v/>
      </c>
      <c r="J187" s="306" t="str">
        <f>IF(process01!Y182="","",process01!Y182)</f>
        <v/>
      </c>
      <c r="K187" s="314" t="str">
        <f>IF(I187="","",IF(process01!Z182=0,"Belum tuntas","Tuntas"))</f>
        <v/>
      </c>
    </row>
    <row r="188" spans="1:11" ht="14.15" hidden="1" customHeight="1" x14ac:dyDescent="0.35">
      <c r="A188" s="307">
        <f t="shared" si="5"/>
        <v>176</v>
      </c>
      <c r="B188" s="308" t="str">
        <f>IF(Input02!B181="","",Input02!B181)</f>
        <v/>
      </c>
      <c r="C188" s="309" t="str">
        <f>IF(Input02!C181="","",Input02!C181)</f>
        <v/>
      </c>
      <c r="D188" s="309" t="str">
        <f>IF(process02!DD192="","",process02!DD192)</f>
        <v/>
      </c>
      <c r="E188" s="309" t="str">
        <f>IF(process02!DE192="","",process02!DE192)</f>
        <v/>
      </c>
      <c r="F188" s="310" t="str">
        <f>IF(process01!C183="","",process01!C183)</f>
        <v/>
      </c>
      <c r="G188" s="310" t="str">
        <f>IF(process01!T183="","",process01!T183)</f>
        <v/>
      </c>
      <c r="H188" s="310" t="str">
        <f>IF(process01!U183="","",process01!U183)</f>
        <v/>
      </c>
      <c r="I188" s="310" t="str">
        <f>IF(process01!X183="","",process01!X183)</f>
        <v/>
      </c>
      <c r="J188" s="310" t="str">
        <f>IF(process01!Y183="","",process01!Y183)</f>
        <v/>
      </c>
      <c r="K188" s="311" t="str">
        <f>IF(I188="","",IF(process01!Z183=0,"Belum tuntas","Tuntas"))</f>
        <v/>
      </c>
    </row>
    <row r="189" spans="1:11" ht="14.15" hidden="1" customHeight="1" x14ac:dyDescent="0.35">
      <c r="A189" s="312">
        <f t="shared" si="5"/>
        <v>177</v>
      </c>
      <c r="B189" s="313" t="str">
        <f>IF(Input02!B182="","",Input02!B182)</f>
        <v/>
      </c>
      <c r="C189" s="305" t="str">
        <f>IF(Input02!C182="","",Input02!C182)</f>
        <v/>
      </c>
      <c r="D189" s="305" t="str">
        <f>IF(process02!DD193="","",process02!DD193)</f>
        <v/>
      </c>
      <c r="E189" s="305" t="str">
        <f>IF(process02!DE193="","",process02!DE193)</f>
        <v/>
      </c>
      <c r="F189" s="306" t="str">
        <f>IF(process01!C184="","",process01!C184)</f>
        <v/>
      </c>
      <c r="G189" s="306" t="str">
        <f>IF(process01!T184="","",process01!T184)</f>
        <v/>
      </c>
      <c r="H189" s="306" t="str">
        <f>IF(process01!U184="","",process01!U184)</f>
        <v/>
      </c>
      <c r="I189" s="306" t="str">
        <f>IF(process01!X184="","",process01!X184)</f>
        <v/>
      </c>
      <c r="J189" s="306" t="str">
        <f>IF(process01!Y184="","",process01!Y184)</f>
        <v/>
      </c>
      <c r="K189" s="314" t="str">
        <f>IF(I189="","",IF(process01!Z184=0,"Belum tuntas","Tuntas"))</f>
        <v/>
      </c>
    </row>
    <row r="190" spans="1:11" ht="14.15" hidden="1" customHeight="1" x14ac:dyDescent="0.35">
      <c r="A190" s="307">
        <f t="shared" si="5"/>
        <v>178</v>
      </c>
      <c r="B190" s="308" t="str">
        <f>IF(Input02!B183="","",Input02!B183)</f>
        <v/>
      </c>
      <c r="C190" s="309" t="str">
        <f>IF(Input02!C183="","",Input02!C183)</f>
        <v/>
      </c>
      <c r="D190" s="309" t="str">
        <f>IF(process02!DD194="","",process02!DD194)</f>
        <v/>
      </c>
      <c r="E190" s="309" t="str">
        <f>IF(process02!DE194="","",process02!DE194)</f>
        <v/>
      </c>
      <c r="F190" s="310" t="str">
        <f>IF(process01!C185="","",process01!C185)</f>
        <v/>
      </c>
      <c r="G190" s="310" t="str">
        <f>IF(process01!T185="","",process01!T185)</f>
        <v/>
      </c>
      <c r="H190" s="310" t="str">
        <f>IF(process01!U185="","",process01!U185)</f>
        <v/>
      </c>
      <c r="I190" s="310" t="str">
        <f>IF(process01!X185="","",process01!X185)</f>
        <v/>
      </c>
      <c r="J190" s="310" t="str">
        <f>IF(process01!Y185="","",process01!Y185)</f>
        <v/>
      </c>
      <c r="K190" s="311" t="str">
        <f>IF(I190="","",IF(process01!Z185=0,"Belum tuntas","Tuntas"))</f>
        <v/>
      </c>
    </row>
    <row r="191" spans="1:11" ht="14.15" hidden="1" customHeight="1" x14ac:dyDescent="0.35">
      <c r="A191" s="312">
        <f t="shared" si="5"/>
        <v>179</v>
      </c>
      <c r="B191" s="313" t="str">
        <f>IF(Input02!B184="","",Input02!B184)</f>
        <v/>
      </c>
      <c r="C191" s="305" t="str">
        <f>IF(Input02!C184="","",Input02!C184)</f>
        <v/>
      </c>
      <c r="D191" s="305" t="str">
        <f>IF(process02!DD195="","",process02!DD195)</f>
        <v/>
      </c>
      <c r="E191" s="305" t="str">
        <f>IF(process02!DE195="","",process02!DE195)</f>
        <v/>
      </c>
      <c r="F191" s="306" t="str">
        <f>IF(process01!C186="","",process01!C186)</f>
        <v/>
      </c>
      <c r="G191" s="306" t="str">
        <f>IF(process01!T186="","",process01!T186)</f>
        <v/>
      </c>
      <c r="H191" s="306" t="str">
        <f>IF(process01!U186="","",process01!U186)</f>
        <v/>
      </c>
      <c r="I191" s="306" t="str">
        <f>IF(process01!X186="","",process01!X186)</f>
        <v/>
      </c>
      <c r="J191" s="306" t="str">
        <f>IF(process01!Y186="","",process01!Y186)</f>
        <v/>
      </c>
      <c r="K191" s="314" t="str">
        <f>IF(I191="","",IF(process01!Z186=0,"Belum tuntas","Tuntas"))</f>
        <v/>
      </c>
    </row>
    <row r="192" spans="1:11" ht="14.15" hidden="1" customHeight="1" x14ac:dyDescent="0.35">
      <c r="A192" s="307">
        <f t="shared" si="5"/>
        <v>180</v>
      </c>
      <c r="B192" s="308" t="str">
        <f>IF(Input02!B185="","",Input02!B185)</f>
        <v/>
      </c>
      <c r="C192" s="309" t="str">
        <f>IF(Input02!C185="","",Input02!C185)</f>
        <v/>
      </c>
      <c r="D192" s="309" t="str">
        <f>IF(process02!DD196="","",process02!DD196)</f>
        <v/>
      </c>
      <c r="E192" s="309" t="str">
        <f>IF(process02!DE196="","",process02!DE196)</f>
        <v/>
      </c>
      <c r="F192" s="310" t="str">
        <f>IF(process01!C187="","",process01!C187)</f>
        <v/>
      </c>
      <c r="G192" s="310" t="str">
        <f>IF(process01!T187="","",process01!T187)</f>
        <v/>
      </c>
      <c r="H192" s="310" t="str">
        <f>IF(process01!U187="","",process01!U187)</f>
        <v/>
      </c>
      <c r="I192" s="310" t="str">
        <f>IF(process01!X187="","",process01!X187)</f>
        <v/>
      </c>
      <c r="J192" s="310" t="str">
        <f>IF(process01!Y187="","",process01!Y187)</f>
        <v/>
      </c>
      <c r="K192" s="311" t="str">
        <f>IF(I192="","",IF(process01!Z187=0,"Belum tuntas","Tuntas"))</f>
        <v/>
      </c>
    </row>
    <row r="193" spans="1:11" ht="14.15" hidden="1" customHeight="1" x14ac:dyDescent="0.35">
      <c r="A193" s="312">
        <f t="shared" si="5"/>
        <v>181</v>
      </c>
      <c r="B193" s="313" t="str">
        <f>IF(Input02!B186="","",Input02!B186)</f>
        <v/>
      </c>
      <c r="C193" s="305" t="str">
        <f>IF(Input02!C186="","",Input02!C186)</f>
        <v/>
      </c>
      <c r="D193" s="305" t="str">
        <f>IF(process02!DD197="","",process02!DD197)</f>
        <v/>
      </c>
      <c r="E193" s="305" t="str">
        <f>IF(process02!DE197="","",process02!DE197)</f>
        <v/>
      </c>
      <c r="F193" s="306" t="str">
        <f>IF(process01!C188="","",process01!C188)</f>
        <v/>
      </c>
      <c r="G193" s="306" t="str">
        <f>IF(process01!T188="","",process01!T188)</f>
        <v/>
      </c>
      <c r="H193" s="306" t="str">
        <f>IF(process01!U188="","",process01!U188)</f>
        <v/>
      </c>
      <c r="I193" s="306" t="str">
        <f>IF(process01!X188="","",process01!X188)</f>
        <v/>
      </c>
      <c r="J193" s="306" t="str">
        <f>IF(process01!Y188="","",process01!Y188)</f>
        <v/>
      </c>
      <c r="K193" s="314" t="str">
        <f>IF(I193="","",IF(process01!Z188=0,"Belum tuntas","Tuntas"))</f>
        <v/>
      </c>
    </row>
    <row r="194" spans="1:11" ht="14.15" hidden="1" customHeight="1" x14ac:dyDescent="0.35">
      <c r="A194" s="307">
        <f t="shared" si="5"/>
        <v>182</v>
      </c>
      <c r="B194" s="308" t="str">
        <f>IF(Input02!B187="","",Input02!B187)</f>
        <v/>
      </c>
      <c r="C194" s="309" t="str">
        <f>IF(Input02!C187="","",Input02!C187)</f>
        <v/>
      </c>
      <c r="D194" s="309" t="str">
        <f>IF(process02!DD198="","",process02!DD198)</f>
        <v/>
      </c>
      <c r="E194" s="309" t="str">
        <f>IF(process02!DE198="","",process02!DE198)</f>
        <v/>
      </c>
      <c r="F194" s="310" t="str">
        <f>IF(process01!C189="","",process01!C189)</f>
        <v/>
      </c>
      <c r="G194" s="310" t="str">
        <f>IF(process01!T189="","",process01!T189)</f>
        <v/>
      </c>
      <c r="H194" s="310" t="str">
        <f>IF(process01!U189="","",process01!U189)</f>
        <v/>
      </c>
      <c r="I194" s="310" t="str">
        <f>IF(process01!X189="","",process01!X189)</f>
        <v/>
      </c>
      <c r="J194" s="310" t="str">
        <f>IF(process01!Y189="","",process01!Y189)</f>
        <v/>
      </c>
      <c r="K194" s="311" t="str">
        <f>IF(I194="","",IF(process01!Z189=0,"Belum tuntas","Tuntas"))</f>
        <v/>
      </c>
    </row>
    <row r="195" spans="1:11" ht="14.15" hidden="1" customHeight="1" x14ac:dyDescent="0.35">
      <c r="A195" s="312">
        <f t="shared" si="5"/>
        <v>183</v>
      </c>
      <c r="B195" s="313" t="str">
        <f>IF(Input02!B188="","",Input02!B188)</f>
        <v/>
      </c>
      <c r="C195" s="305" t="str">
        <f>IF(Input02!C188="","",Input02!C188)</f>
        <v/>
      </c>
      <c r="D195" s="305" t="str">
        <f>IF(process02!DD199="","",process02!DD199)</f>
        <v/>
      </c>
      <c r="E195" s="305" t="str">
        <f>IF(process02!DE199="","",process02!DE199)</f>
        <v/>
      </c>
      <c r="F195" s="306" t="str">
        <f>IF(process01!C190="","",process01!C190)</f>
        <v/>
      </c>
      <c r="G195" s="306" t="str">
        <f>IF(process01!T190="","",process01!T190)</f>
        <v/>
      </c>
      <c r="H195" s="306" t="str">
        <f>IF(process01!U190="","",process01!U190)</f>
        <v/>
      </c>
      <c r="I195" s="306" t="str">
        <f>IF(process01!X190="","",process01!X190)</f>
        <v/>
      </c>
      <c r="J195" s="306" t="str">
        <f>IF(process01!Y190="","",process01!Y190)</f>
        <v/>
      </c>
      <c r="K195" s="314" t="str">
        <f>IF(I195="","",IF(process01!Z190=0,"Belum tuntas","Tuntas"))</f>
        <v/>
      </c>
    </row>
    <row r="196" spans="1:11" ht="14.15" hidden="1" customHeight="1" x14ac:dyDescent="0.35">
      <c r="A196" s="307">
        <f t="shared" si="5"/>
        <v>184</v>
      </c>
      <c r="B196" s="308" t="str">
        <f>IF(Input02!B189="","",Input02!B189)</f>
        <v/>
      </c>
      <c r="C196" s="309" t="str">
        <f>IF(Input02!C189="","",Input02!C189)</f>
        <v/>
      </c>
      <c r="D196" s="309" t="str">
        <f>IF(process02!DD200="","",process02!DD200)</f>
        <v/>
      </c>
      <c r="E196" s="309" t="str">
        <f>IF(process02!DE200="","",process02!DE200)</f>
        <v/>
      </c>
      <c r="F196" s="310" t="str">
        <f>IF(process01!C191="","",process01!C191)</f>
        <v/>
      </c>
      <c r="G196" s="310" t="str">
        <f>IF(process01!T191="","",process01!T191)</f>
        <v/>
      </c>
      <c r="H196" s="310" t="str">
        <f>IF(process01!U191="","",process01!U191)</f>
        <v/>
      </c>
      <c r="I196" s="310" t="str">
        <f>IF(process01!X191="","",process01!X191)</f>
        <v/>
      </c>
      <c r="J196" s="310" t="str">
        <f>IF(process01!Y191="","",process01!Y191)</f>
        <v/>
      </c>
      <c r="K196" s="311" t="str">
        <f>IF(I196="","",IF(process01!Z191=0,"Belum tuntas","Tuntas"))</f>
        <v/>
      </c>
    </row>
    <row r="197" spans="1:11" ht="14.15" hidden="1" customHeight="1" x14ac:dyDescent="0.35">
      <c r="A197" s="312">
        <f t="shared" si="5"/>
        <v>185</v>
      </c>
      <c r="B197" s="313" t="str">
        <f>IF(Input02!B190="","",Input02!B190)</f>
        <v/>
      </c>
      <c r="C197" s="305" t="str">
        <f>IF(Input02!C190="","",Input02!C190)</f>
        <v/>
      </c>
      <c r="D197" s="305" t="str">
        <f>IF(process02!DD201="","",process02!DD201)</f>
        <v/>
      </c>
      <c r="E197" s="305" t="str">
        <f>IF(process02!DE201="","",process02!DE201)</f>
        <v/>
      </c>
      <c r="F197" s="306" t="str">
        <f>IF(process01!C192="","",process01!C192)</f>
        <v/>
      </c>
      <c r="G197" s="306" t="str">
        <f>IF(process01!T192="","",process01!T192)</f>
        <v/>
      </c>
      <c r="H197" s="306" t="str">
        <f>IF(process01!U192="","",process01!U192)</f>
        <v/>
      </c>
      <c r="I197" s="306" t="str">
        <f>IF(process01!X192="","",process01!X192)</f>
        <v/>
      </c>
      <c r="J197" s="306" t="str">
        <f>IF(process01!Y192="","",process01!Y192)</f>
        <v/>
      </c>
      <c r="K197" s="314" t="str">
        <f>IF(I197="","",IF(process01!Z192=0,"Belum tuntas","Tuntas"))</f>
        <v/>
      </c>
    </row>
    <row r="198" spans="1:11" ht="14.15" hidden="1" customHeight="1" x14ac:dyDescent="0.35">
      <c r="A198" s="307">
        <f t="shared" si="5"/>
        <v>186</v>
      </c>
      <c r="B198" s="308" t="str">
        <f>IF(Input02!B191="","",Input02!B191)</f>
        <v/>
      </c>
      <c r="C198" s="309" t="str">
        <f>IF(Input02!C191="","",Input02!C191)</f>
        <v/>
      </c>
      <c r="D198" s="309" t="str">
        <f>IF(process02!DD202="","",process02!DD202)</f>
        <v/>
      </c>
      <c r="E198" s="309" t="str">
        <f>IF(process02!DE202="","",process02!DE202)</f>
        <v/>
      </c>
      <c r="F198" s="310" t="str">
        <f>IF(process01!C193="","",process01!C193)</f>
        <v/>
      </c>
      <c r="G198" s="310" t="str">
        <f>IF(process01!T193="","",process01!T193)</f>
        <v/>
      </c>
      <c r="H198" s="310" t="str">
        <f>IF(process01!U193="","",process01!U193)</f>
        <v/>
      </c>
      <c r="I198" s="310" t="str">
        <f>IF(process01!X193="","",process01!X193)</f>
        <v/>
      </c>
      <c r="J198" s="310" t="str">
        <f>IF(process01!Y193="","",process01!Y193)</f>
        <v/>
      </c>
      <c r="K198" s="311" t="str">
        <f>IF(I198="","",IF(process01!Z193=0,"Belum tuntas","Tuntas"))</f>
        <v/>
      </c>
    </row>
    <row r="199" spans="1:11" ht="14.15" hidden="1" customHeight="1" x14ac:dyDescent="0.35">
      <c r="A199" s="312">
        <f t="shared" si="5"/>
        <v>187</v>
      </c>
      <c r="B199" s="313" t="str">
        <f>IF(Input02!B192="","",Input02!B192)</f>
        <v/>
      </c>
      <c r="C199" s="305" t="str">
        <f>IF(Input02!C192="","",Input02!C192)</f>
        <v/>
      </c>
      <c r="D199" s="305" t="str">
        <f>IF(process02!DD203="","",process02!DD203)</f>
        <v/>
      </c>
      <c r="E199" s="305" t="str">
        <f>IF(process02!DE203="","",process02!DE203)</f>
        <v/>
      </c>
      <c r="F199" s="306" t="str">
        <f>IF(process01!C194="","",process01!C194)</f>
        <v/>
      </c>
      <c r="G199" s="306" t="str">
        <f>IF(process01!T194="","",process01!T194)</f>
        <v/>
      </c>
      <c r="H199" s="306" t="str">
        <f>IF(process01!U194="","",process01!U194)</f>
        <v/>
      </c>
      <c r="I199" s="306" t="str">
        <f>IF(process01!X194="","",process01!X194)</f>
        <v/>
      </c>
      <c r="J199" s="306" t="str">
        <f>IF(process01!Y194="","",process01!Y194)</f>
        <v/>
      </c>
      <c r="K199" s="314" t="str">
        <f>IF(I199="","",IF(process01!Z194=0,"Belum tuntas","Tuntas"))</f>
        <v/>
      </c>
    </row>
    <row r="200" spans="1:11" ht="14.15" hidden="1" customHeight="1" x14ac:dyDescent="0.35">
      <c r="A200" s="307">
        <f t="shared" si="5"/>
        <v>188</v>
      </c>
      <c r="B200" s="308" t="str">
        <f>IF(Input02!B193="","",Input02!B193)</f>
        <v/>
      </c>
      <c r="C200" s="309" t="str">
        <f>IF(Input02!C193="","",Input02!C193)</f>
        <v/>
      </c>
      <c r="D200" s="309" t="str">
        <f>IF(process02!DD204="","",process02!DD204)</f>
        <v/>
      </c>
      <c r="E200" s="309" t="str">
        <f>IF(process02!DE204="","",process02!DE204)</f>
        <v/>
      </c>
      <c r="F200" s="310" t="str">
        <f>IF(process01!C195="","",process01!C195)</f>
        <v/>
      </c>
      <c r="G200" s="310" t="str">
        <f>IF(process01!T195="","",process01!T195)</f>
        <v/>
      </c>
      <c r="H200" s="310" t="str">
        <f>IF(process01!U195="","",process01!U195)</f>
        <v/>
      </c>
      <c r="I200" s="310" t="str">
        <f>IF(process01!X195="","",process01!X195)</f>
        <v/>
      </c>
      <c r="J200" s="310" t="str">
        <f>IF(process01!Y195="","",process01!Y195)</f>
        <v/>
      </c>
      <c r="K200" s="311" t="str">
        <f>IF(I200="","",IF(process01!Z195=0,"Belum tuntas","Tuntas"))</f>
        <v/>
      </c>
    </row>
    <row r="201" spans="1:11" ht="14.15" hidden="1" customHeight="1" x14ac:dyDescent="0.35">
      <c r="A201" s="312">
        <f t="shared" si="5"/>
        <v>189</v>
      </c>
      <c r="B201" s="313" t="str">
        <f>IF(Input02!B194="","",Input02!B194)</f>
        <v/>
      </c>
      <c r="C201" s="305" t="str">
        <f>IF(Input02!C194="","",Input02!C194)</f>
        <v/>
      </c>
      <c r="D201" s="305" t="str">
        <f>IF(process02!DD205="","",process02!DD205)</f>
        <v/>
      </c>
      <c r="E201" s="305" t="str">
        <f>IF(process02!DE205="","",process02!DE205)</f>
        <v/>
      </c>
      <c r="F201" s="306" t="str">
        <f>IF(process01!C196="","",process01!C196)</f>
        <v/>
      </c>
      <c r="G201" s="306" t="str">
        <f>IF(process01!T196="","",process01!T196)</f>
        <v/>
      </c>
      <c r="H201" s="306" t="str">
        <f>IF(process01!U196="","",process01!U196)</f>
        <v/>
      </c>
      <c r="I201" s="306" t="str">
        <f>IF(process01!X196="","",process01!X196)</f>
        <v/>
      </c>
      <c r="J201" s="306" t="str">
        <f>IF(process01!Y196="","",process01!Y196)</f>
        <v/>
      </c>
      <c r="K201" s="314" t="str">
        <f>IF(I201="","",IF(process01!Z196=0,"Belum tuntas","Tuntas"))</f>
        <v/>
      </c>
    </row>
    <row r="202" spans="1:11" ht="14.15" hidden="1" customHeight="1" x14ac:dyDescent="0.35">
      <c r="A202" s="307">
        <f t="shared" si="5"/>
        <v>190</v>
      </c>
      <c r="B202" s="308" t="str">
        <f>IF(Input02!B195="","",Input02!B195)</f>
        <v/>
      </c>
      <c r="C202" s="309" t="str">
        <f>IF(Input02!C195="","",Input02!C195)</f>
        <v/>
      </c>
      <c r="D202" s="309" t="str">
        <f>IF(process02!DD206="","",process02!DD206)</f>
        <v/>
      </c>
      <c r="E202" s="309" t="str">
        <f>IF(process02!DE206="","",process02!DE206)</f>
        <v/>
      </c>
      <c r="F202" s="310" t="str">
        <f>IF(process01!C197="","",process01!C197)</f>
        <v/>
      </c>
      <c r="G202" s="310" t="str">
        <f>IF(process01!T197="","",process01!T197)</f>
        <v/>
      </c>
      <c r="H202" s="310" t="str">
        <f>IF(process01!U197="","",process01!U197)</f>
        <v/>
      </c>
      <c r="I202" s="310" t="str">
        <f>IF(process01!X197="","",process01!X197)</f>
        <v/>
      </c>
      <c r="J202" s="310" t="str">
        <f>IF(process01!Y197="","",process01!Y197)</f>
        <v/>
      </c>
      <c r="K202" s="311" t="str">
        <f>IF(I202="","",IF(process01!Z197=0,"Belum tuntas","Tuntas"))</f>
        <v/>
      </c>
    </row>
    <row r="203" spans="1:11" ht="14.15" hidden="1" customHeight="1" x14ac:dyDescent="0.35">
      <c r="A203" s="312">
        <f t="shared" si="5"/>
        <v>191</v>
      </c>
      <c r="B203" s="313" t="str">
        <f>IF(Input02!B196="","",Input02!B196)</f>
        <v/>
      </c>
      <c r="C203" s="305" t="str">
        <f>IF(Input02!C196="","",Input02!C196)</f>
        <v/>
      </c>
      <c r="D203" s="305" t="str">
        <f>IF(process02!DD207="","",process02!DD207)</f>
        <v/>
      </c>
      <c r="E203" s="305" t="str">
        <f>IF(process02!DE207="","",process02!DE207)</f>
        <v/>
      </c>
      <c r="F203" s="306" t="str">
        <f>IF(process01!C198="","",process01!C198)</f>
        <v/>
      </c>
      <c r="G203" s="306" t="str">
        <f>IF(process01!T198="","",process01!T198)</f>
        <v/>
      </c>
      <c r="H203" s="306" t="str">
        <f>IF(process01!U198="","",process01!U198)</f>
        <v/>
      </c>
      <c r="I203" s="306" t="str">
        <f>IF(process01!X198="","",process01!X198)</f>
        <v/>
      </c>
      <c r="J203" s="306" t="str">
        <f>IF(process01!Y198="","",process01!Y198)</f>
        <v/>
      </c>
      <c r="K203" s="314" t="str">
        <f>IF(I203="","",IF(process01!Z198=0,"Belum tuntas","Tuntas"))</f>
        <v/>
      </c>
    </row>
    <row r="204" spans="1:11" ht="14.15" hidden="1" customHeight="1" x14ac:dyDescent="0.35">
      <c r="A204" s="307">
        <f t="shared" si="5"/>
        <v>192</v>
      </c>
      <c r="B204" s="308" t="str">
        <f>IF(Input02!B197="","",Input02!B197)</f>
        <v/>
      </c>
      <c r="C204" s="309" t="str">
        <f>IF(Input02!C197="","",Input02!C197)</f>
        <v/>
      </c>
      <c r="D204" s="309" t="str">
        <f>IF(process02!DD208="","",process02!DD208)</f>
        <v/>
      </c>
      <c r="E204" s="309" t="str">
        <f>IF(process02!DE208="","",process02!DE208)</f>
        <v/>
      </c>
      <c r="F204" s="310" t="str">
        <f>IF(process01!C199="","",process01!C199)</f>
        <v/>
      </c>
      <c r="G204" s="310" t="str">
        <f>IF(process01!T199="","",process01!T199)</f>
        <v/>
      </c>
      <c r="H204" s="310" t="str">
        <f>IF(process01!U199="","",process01!U199)</f>
        <v/>
      </c>
      <c r="I204" s="310" t="str">
        <f>IF(process01!X199="","",process01!X199)</f>
        <v/>
      </c>
      <c r="J204" s="310" t="str">
        <f>IF(process01!Y199="","",process01!Y199)</f>
        <v/>
      </c>
      <c r="K204" s="311" t="str">
        <f>IF(I204="","",IF(process01!Z199=0,"Belum tuntas","Tuntas"))</f>
        <v/>
      </c>
    </row>
    <row r="205" spans="1:11" ht="14.15" hidden="1" customHeight="1" x14ac:dyDescent="0.35">
      <c r="A205" s="312">
        <f t="shared" si="5"/>
        <v>193</v>
      </c>
      <c r="B205" s="313" t="str">
        <f>IF(Input02!B198="","",Input02!B198)</f>
        <v/>
      </c>
      <c r="C205" s="305" t="str">
        <f>IF(Input02!C198="","",Input02!C198)</f>
        <v/>
      </c>
      <c r="D205" s="305" t="str">
        <f>IF(process02!DD209="","",process02!DD209)</f>
        <v/>
      </c>
      <c r="E205" s="305" t="str">
        <f>IF(process02!DE209="","",process02!DE209)</f>
        <v/>
      </c>
      <c r="F205" s="306" t="str">
        <f>IF(process01!C200="","",process01!C200)</f>
        <v/>
      </c>
      <c r="G205" s="306" t="str">
        <f>IF(process01!T200="","",process01!T200)</f>
        <v/>
      </c>
      <c r="H205" s="306" t="str">
        <f>IF(process01!U200="","",process01!U200)</f>
        <v/>
      </c>
      <c r="I205" s="306" t="str">
        <f>IF(process01!X200="","",process01!X200)</f>
        <v/>
      </c>
      <c r="J205" s="306" t="str">
        <f>IF(process01!Y200="","",process01!Y200)</f>
        <v/>
      </c>
      <c r="K205" s="314" t="str">
        <f>IF(I205="","",IF(process01!Z200=0,"Belum tuntas","Tuntas"))</f>
        <v/>
      </c>
    </row>
    <row r="206" spans="1:11" ht="14.15" hidden="1" customHeight="1" x14ac:dyDescent="0.35">
      <c r="A206" s="307">
        <f t="shared" ref="A206:A212" si="6">A205+1</f>
        <v>194</v>
      </c>
      <c r="B206" s="308" t="str">
        <f>IF(Input02!B199="","",Input02!B199)</f>
        <v/>
      </c>
      <c r="C206" s="309" t="str">
        <f>IF(Input02!C199="","",Input02!C199)</f>
        <v/>
      </c>
      <c r="D206" s="309" t="str">
        <f>IF(process02!DD210="","",process02!DD210)</f>
        <v/>
      </c>
      <c r="E206" s="309" t="str">
        <f>IF(process02!DE210="","",process02!DE210)</f>
        <v/>
      </c>
      <c r="F206" s="310" t="str">
        <f>IF(process01!C201="","",process01!C201)</f>
        <v/>
      </c>
      <c r="G206" s="310" t="str">
        <f>IF(process01!T201="","",process01!T201)</f>
        <v/>
      </c>
      <c r="H206" s="310" t="str">
        <f>IF(process01!U201="","",process01!U201)</f>
        <v/>
      </c>
      <c r="I206" s="310" t="str">
        <f>IF(process01!X201="","",process01!X201)</f>
        <v/>
      </c>
      <c r="J206" s="310" t="str">
        <f>IF(process01!Y201="","",process01!Y201)</f>
        <v/>
      </c>
      <c r="K206" s="311" t="str">
        <f>IF(I206="","",IF(process01!Z201=0,"Belum tuntas","Tuntas"))</f>
        <v/>
      </c>
    </row>
    <row r="207" spans="1:11" ht="14.15" hidden="1" customHeight="1" x14ac:dyDescent="0.35">
      <c r="A207" s="312">
        <f t="shared" si="6"/>
        <v>195</v>
      </c>
      <c r="B207" s="313" t="str">
        <f>IF(Input02!B200="","",Input02!B200)</f>
        <v/>
      </c>
      <c r="C207" s="305" t="str">
        <f>IF(Input02!C200="","",Input02!C200)</f>
        <v/>
      </c>
      <c r="D207" s="305" t="str">
        <f>IF(process02!DD211="","",process02!DD211)</f>
        <v/>
      </c>
      <c r="E207" s="305" t="str">
        <f>IF(process02!DE211="","",process02!DE211)</f>
        <v/>
      </c>
      <c r="F207" s="306" t="str">
        <f>IF(process01!C202="","",process01!C202)</f>
        <v/>
      </c>
      <c r="G207" s="306" t="str">
        <f>IF(process01!T202="","",process01!T202)</f>
        <v/>
      </c>
      <c r="H207" s="306" t="str">
        <f>IF(process01!U202="","",process01!U202)</f>
        <v/>
      </c>
      <c r="I207" s="306" t="str">
        <f>IF(process01!X202="","",process01!X202)</f>
        <v/>
      </c>
      <c r="J207" s="306" t="str">
        <f>IF(process01!Y202="","",process01!Y202)</f>
        <v/>
      </c>
      <c r="K207" s="314" t="str">
        <f>IF(I207="","",IF(process01!Z202=0,"Belum tuntas","Tuntas"))</f>
        <v/>
      </c>
    </row>
    <row r="208" spans="1:11" ht="14.15" hidden="1" customHeight="1" x14ac:dyDescent="0.35">
      <c r="A208" s="307">
        <f t="shared" si="6"/>
        <v>196</v>
      </c>
      <c r="B208" s="308" t="str">
        <f>IF(Input02!B201="","",Input02!B201)</f>
        <v/>
      </c>
      <c r="C208" s="309" t="str">
        <f>IF(Input02!C201="","",Input02!C201)</f>
        <v/>
      </c>
      <c r="D208" s="309" t="str">
        <f>IF(process02!DD212="","",process02!DD212)</f>
        <v/>
      </c>
      <c r="E208" s="309" t="str">
        <f>IF(process02!DE212="","",process02!DE212)</f>
        <v/>
      </c>
      <c r="F208" s="310" t="str">
        <f>IF(process01!C203="","",process01!C203)</f>
        <v/>
      </c>
      <c r="G208" s="310" t="str">
        <f>IF(process01!T203="","",process01!T203)</f>
        <v/>
      </c>
      <c r="H208" s="310" t="str">
        <f>IF(process01!U203="","",process01!U203)</f>
        <v/>
      </c>
      <c r="I208" s="310" t="str">
        <f>IF(process01!X203="","",process01!X203)</f>
        <v/>
      </c>
      <c r="J208" s="310" t="str">
        <f>IF(process01!Y203="","",process01!Y203)</f>
        <v/>
      </c>
      <c r="K208" s="311" t="str">
        <f>IF(I208="","",IF(process01!Z203=0,"Belum tuntas","Tuntas"))</f>
        <v/>
      </c>
    </row>
    <row r="209" spans="1:11" ht="14.15" hidden="1" customHeight="1" x14ac:dyDescent="0.35">
      <c r="A209" s="312">
        <f t="shared" si="6"/>
        <v>197</v>
      </c>
      <c r="B209" s="313" t="str">
        <f>IF(Input02!B202="","",Input02!B202)</f>
        <v/>
      </c>
      <c r="C209" s="305" t="str">
        <f>IF(Input02!C202="","",Input02!C202)</f>
        <v/>
      </c>
      <c r="D209" s="305" t="str">
        <f>IF(process02!DD213="","",process02!DD213)</f>
        <v/>
      </c>
      <c r="E209" s="305" t="str">
        <f>IF(process02!DE213="","",process02!DE213)</f>
        <v/>
      </c>
      <c r="F209" s="306" t="str">
        <f>IF(process01!C204="","",process01!C204)</f>
        <v/>
      </c>
      <c r="G209" s="306" t="str">
        <f>IF(process01!T204="","",process01!T204)</f>
        <v/>
      </c>
      <c r="H209" s="306" t="str">
        <f>IF(process01!U204="","",process01!U204)</f>
        <v/>
      </c>
      <c r="I209" s="306" t="str">
        <f>IF(process01!X204="","",process01!X204)</f>
        <v/>
      </c>
      <c r="J209" s="306" t="str">
        <f>IF(process01!Y204="","",process01!Y204)</f>
        <v/>
      </c>
      <c r="K209" s="314" t="str">
        <f>IF(I209="","",IF(process01!Z204=0,"Belum tuntas","Tuntas"))</f>
        <v/>
      </c>
    </row>
    <row r="210" spans="1:11" ht="14.15" hidden="1" customHeight="1" x14ac:dyDescent="0.35">
      <c r="A210" s="307">
        <f t="shared" si="6"/>
        <v>198</v>
      </c>
      <c r="B210" s="308" t="str">
        <f>IF(Input02!B203="","",Input02!B203)</f>
        <v/>
      </c>
      <c r="C210" s="309" t="str">
        <f>IF(Input02!C203="","",Input02!C203)</f>
        <v/>
      </c>
      <c r="D210" s="309" t="str">
        <f>IF(process02!DD214="","",process02!DD214)</f>
        <v/>
      </c>
      <c r="E210" s="309" t="str">
        <f>IF(process02!DE214="","",process02!DE214)</f>
        <v/>
      </c>
      <c r="F210" s="310" t="str">
        <f>IF(process01!C205="","",process01!C205)</f>
        <v/>
      </c>
      <c r="G210" s="310" t="str">
        <f>IF(process01!T205="","",process01!T205)</f>
        <v/>
      </c>
      <c r="H210" s="310" t="str">
        <f>IF(process01!U205="","",process01!U205)</f>
        <v/>
      </c>
      <c r="I210" s="310" t="str">
        <f>IF(process01!X205="","",process01!X205)</f>
        <v/>
      </c>
      <c r="J210" s="310" t="str">
        <f>IF(process01!Y205="","",process01!Y205)</f>
        <v/>
      </c>
      <c r="K210" s="311" t="str">
        <f>IF(I210="","",IF(process01!Z205=0,"Belum tuntas","Tuntas"))</f>
        <v/>
      </c>
    </row>
    <row r="211" spans="1:11" ht="14.15" hidden="1" customHeight="1" x14ac:dyDescent="0.35">
      <c r="A211" s="312">
        <f t="shared" si="6"/>
        <v>199</v>
      </c>
      <c r="B211" s="313" t="str">
        <f>IF(Input02!B204="","",Input02!B204)</f>
        <v/>
      </c>
      <c r="C211" s="305" t="str">
        <f>IF(Input02!C204="","",Input02!C204)</f>
        <v/>
      </c>
      <c r="D211" s="305" t="str">
        <f>IF(process02!DD215="","",process02!DD215)</f>
        <v/>
      </c>
      <c r="E211" s="305" t="str">
        <f>IF(process02!DE215="","",process02!DE215)</f>
        <v/>
      </c>
      <c r="F211" s="306" t="str">
        <f>IF(process01!C206="","",process01!C206)</f>
        <v/>
      </c>
      <c r="G211" s="306" t="str">
        <f>IF(process01!T206="","",process01!T206)</f>
        <v/>
      </c>
      <c r="H211" s="306" t="str">
        <f>IF(process01!U206="","",process01!U206)</f>
        <v/>
      </c>
      <c r="I211" s="306" t="str">
        <f>IF(process01!X206="","",process01!X206)</f>
        <v/>
      </c>
      <c r="J211" s="306" t="str">
        <f>IF(process01!Y206="","",process01!Y206)</f>
        <v/>
      </c>
      <c r="K211" s="314" t="str">
        <f>IF(I211="","",IF(process01!Z206=0,"Belum tuntas","Tuntas"))</f>
        <v/>
      </c>
    </row>
    <row r="212" spans="1:11" ht="14.15" hidden="1" customHeight="1" x14ac:dyDescent="0.35">
      <c r="A212" s="307">
        <f t="shared" si="6"/>
        <v>200</v>
      </c>
      <c r="B212" s="308" t="str">
        <f>IF(Input02!B205="","",Input02!B205)</f>
        <v/>
      </c>
      <c r="C212" s="309" t="str">
        <f>IF(Input02!C205="","",Input02!C205)</f>
        <v/>
      </c>
      <c r="D212" s="309" t="str">
        <f>IF(process02!DD216="","",process02!DD216)</f>
        <v/>
      </c>
      <c r="E212" s="309" t="str">
        <f>IF(process02!DE216="","",process02!DE216)</f>
        <v/>
      </c>
      <c r="F212" s="310" t="str">
        <f>IF(process01!C207="","",process01!C207)</f>
        <v/>
      </c>
      <c r="G212" s="310" t="str">
        <f>IF(process01!T207="","",process01!T207)</f>
        <v/>
      </c>
      <c r="H212" s="310" t="str">
        <f>IF(process01!U207="","",process01!U207)</f>
        <v/>
      </c>
      <c r="I212" s="310" t="str">
        <f>IF(process01!X207="","",process01!X207)</f>
        <v/>
      </c>
      <c r="J212" s="310" t="str">
        <f>IF(process01!Y207="","",process01!Y207)</f>
        <v/>
      </c>
      <c r="K212" s="311" t="str">
        <f>IF(I212="","",IF(process01!Z207=0,"Belum tuntas","Tuntas"))</f>
        <v/>
      </c>
    </row>
    <row r="213" spans="1:11" ht="15" customHeight="1" thickBot="1" x14ac:dyDescent="0.4">
      <c r="A213" s="182"/>
      <c r="B213" s="183"/>
      <c r="C213" s="183"/>
      <c r="D213" s="184"/>
      <c r="E213" s="184"/>
      <c r="F213" s="185"/>
      <c r="G213" s="185"/>
      <c r="H213" s="185"/>
      <c r="I213" s="185"/>
      <c r="J213" s="258"/>
      <c r="K213" s="186"/>
    </row>
    <row r="214" spans="1:11" x14ac:dyDescent="0.35">
      <c r="A214" s="407" t="s">
        <v>173</v>
      </c>
      <c r="B214" s="408"/>
      <c r="C214" s="187">
        <f>COUNT(I13:I212)</f>
        <v>2</v>
      </c>
      <c r="D214" s="409" t="s">
        <v>174</v>
      </c>
      <c r="E214" s="410"/>
      <c r="F214" s="368">
        <f>AVERAGE(F13:F213)</f>
        <v>14.285714285714285</v>
      </c>
      <c r="G214" s="368">
        <f>AVERAGE(G13:G213)</f>
        <v>13.333333333333334</v>
      </c>
      <c r="H214" s="368">
        <f>AVERAGE(H13:H213)</f>
        <v>0</v>
      </c>
      <c r="I214" s="368">
        <f>AVERAGE(I13:I213)</f>
        <v>214.28571428571428</v>
      </c>
      <c r="J214" s="188"/>
      <c r="K214" s="188"/>
    </row>
    <row r="215" spans="1:11" x14ac:dyDescent="0.35">
      <c r="A215" s="395" t="s">
        <v>175</v>
      </c>
      <c r="B215" s="382"/>
      <c r="C215" s="358">
        <f>COUNTIF(K13:K212,"Tuntas")</f>
        <v>2</v>
      </c>
      <c r="D215" s="396" t="s">
        <v>176</v>
      </c>
      <c r="E215" s="397"/>
      <c r="F215" s="189">
        <f>MIN(F13:F213)</f>
        <v>8.5714285714285712</v>
      </c>
      <c r="G215" s="189">
        <f>MIN(G13:G213)</f>
        <v>0</v>
      </c>
      <c r="H215" s="189">
        <f>MIN(H13:H213)</f>
        <v>0</v>
      </c>
      <c r="I215" s="189">
        <f>MIN(I13:I213)</f>
        <v>208.57142857142858</v>
      </c>
      <c r="J215" s="190"/>
      <c r="K215" s="190"/>
    </row>
    <row r="216" spans="1:11" x14ac:dyDescent="0.35">
      <c r="A216" s="395" t="s">
        <v>177</v>
      </c>
      <c r="B216" s="382"/>
      <c r="C216" s="358">
        <f>C214-C215</f>
        <v>0</v>
      </c>
      <c r="D216" s="396" t="s">
        <v>178</v>
      </c>
      <c r="E216" s="397"/>
      <c r="F216" s="189">
        <f>MAX(F13:F213)</f>
        <v>20</v>
      </c>
      <c r="G216" s="189">
        <f>MAX(G13:G213)</f>
        <v>200</v>
      </c>
      <c r="H216" s="189">
        <f>MAX(H13:H213)</f>
        <v>0</v>
      </c>
      <c r="I216" s="189">
        <f>MAX(I13:I213)</f>
        <v>220</v>
      </c>
      <c r="J216" s="190"/>
      <c r="K216" s="190"/>
    </row>
    <row r="217" spans="1:11" x14ac:dyDescent="0.35">
      <c r="A217" s="395" t="s">
        <v>179</v>
      </c>
      <c r="B217" s="382"/>
      <c r="C217" s="359">
        <f>100*C215/C214</f>
        <v>100</v>
      </c>
      <c r="D217" s="396" t="s">
        <v>180</v>
      </c>
      <c r="E217" s="397"/>
      <c r="F217" s="369">
        <f>F214/Input01!$B$22</f>
        <v>0.14285714285714285</v>
      </c>
      <c r="G217" s="369">
        <f>G214/Input01!$B$22</f>
        <v>0.13333333333333333</v>
      </c>
      <c r="H217" s="369">
        <f>H214/Input01!$B$22</f>
        <v>0</v>
      </c>
      <c r="I217" s="369">
        <f>I214/Input01!$B$22</f>
        <v>2.1428571428571428</v>
      </c>
      <c r="J217" s="191"/>
      <c r="K217" s="191"/>
    </row>
    <row r="218" spans="1:11" ht="15" customHeight="1" thickBot="1" x14ac:dyDescent="0.4">
      <c r="A218" s="403" t="s">
        <v>181</v>
      </c>
      <c r="B218" s="404"/>
      <c r="C218" s="360">
        <f>100-C217</f>
        <v>0</v>
      </c>
      <c r="D218" s="393" t="s">
        <v>182</v>
      </c>
      <c r="E218" s="394"/>
      <c r="F218" s="192">
        <f>STDEV(F13:F213)</f>
        <v>8.0812203564176883</v>
      </c>
      <c r="G218" s="192">
        <f>STDEV(G13:G213)</f>
        <v>50.741626340492488</v>
      </c>
      <c r="H218" s="192">
        <f>STDEV(H13:H213)</f>
        <v>0</v>
      </c>
      <c r="I218" s="192">
        <f>STDEV(I13:I213)</f>
        <v>8.0812203564176777</v>
      </c>
      <c r="J218" s="193"/>
      <c r="K218" s="193"/>
    </row>
    <row r="220" spans="1:11" x14ac:dyDescent="0.35">
      <c r="A220" s="392" t="s">
        <v>183</v>
      </c>
      <c r="B220" s="382"/>
      <c r="C220" s="382"/>
      <c r="F220" s="399" t="str">
        <f>Input01!$B$20&amp;", "&amp;Input01!$B$21</f>
        <v>Bantarsari, 15 Oktober 2026</v>
      </c>
      <c r="G220" s="382"/>
      <c r="H220" s="382"/>
      <c r="I220" s="382"/>
      <c r="J220" s="382"/>
      <c r="K220" s="382"/>
    </row>
    <row r="221" spans="1:11" x14ac:dyDescent="0.35">
      <c r="A221" s="392" t="str">
        <f>"Kepala "&amp;Input01!$B$7</f>
        <v>Kepala MA Salafiyah Bantarsari</v>
      </c>
      <c r="B221" s="382"/>
      <c r="C221" s="382"/>
      <c r="F221" s="399" t="s">
        <v>184</v>
      </c>
      <c r="G221" s="382"/>
      <c r="H221" s="382"/>
      <c r="I221" s="382"/>
      <c r="J221" s="382"/>
      <c r="K221" s="382"/>
    </row>
    <row r="222" spans="1:11" x14ac:dyDescent="0.35">
      <c r="A222" s="392"/>
      <c r="B222" s="382"/>
      <c r="C222" s="382"/>
      <c r="F222" s="399"/>
      <c r="G222" s="382"/>
      <c r="H222" s="382"/>
      <c r="I222" s="382"/>
      <c r="J222" s="382"/>
      <c r="K222" s="382"/>
    </row>
    <row r="223" spans="1:11" x14ac:dyDescent="0.35">
      <c r="A223" s="392"/>
      <c r="B223" s="382"/>
      <c r="C223" s="382"/>
      <c r="F223" s="399"/>
      <c r="G223" s="382"/>
      <c r="H223" s="382"/>
      <c r="I223" s="382"/>
      <c r="J223" s="382"/>
      <c r="K223" s="382"/>
    </row>
    <row r="224" spans="1:11" x14ac:dyDescent="0.35">
      <c r="A224" s="392"/>
      <c r="B224" s="382"/>
      <c r="C224" s="382"/>
      <c r="F224" s="399"/>
      <c r="G224" s="382"/>
      <c r="H224" s="382"/>
      <c r="I224" s="382"/>
      <c r="J224" s="382"/>
      <c r="K224" s="382"/>
    </row>
    <row r="225" spans="1:11" x14ac:dyDescent="0.35">
      <c r="A225" s="392"/>
      <c r="B225" s="382"/>
      <c r="C225" s="382"/>
      <c r="F225" s="399"/>
      <c r="G225" s="382"/>
      <c r="H225" s="382"/>
      <c r="I225" s="382"/>
      <c r="J225" s="382"/>
      <c r="K225" s="382"/>
    </row>
    <row r="226" spans="1:11" x14ac:dyDescent="0.35">
      <c r="A226" s="416" t="str">
        <f>Input01!$B$18</f>
        <v>H. Achmad Chuzin, S.Pd.</v>
      </c>
      <c r="B226" s="382"/>
      <c r="C226" s="382"/>
      <c r="F226" s="411" t="str">
        <f>Input01!$B$12</f>
        <v>Abdul Mu'iz</v>
      </c>
      <c r="G226" s="382"/>
      <c r="H226" s="382"/>
      <c r="I226" s="382"/>
      <c r="J226" s="382"/>
      <c r="K226" s="382"/>
    </row>
    <row r="227" spans="1:11" x14ac:dyDescent="0.35">
      <c r="A227" s="392" t="str">
        <f>"NIP "&amp;Input01!$B$19</f>
        <v>NIP -</v>
      </c>
      <c r="B227" s="382"/>
      <c r="C227" s="382"/>
      <c r="F227" s="399" t="str">
        <f>"NIP "&amp;Input01!$B$13</f>
        <v>NIP -</v>
      </c>
      <c r="G227" s="382"/>
      <c r="H227" s="382"/>
      <c r="I227" s="382"/>
      <c r="J227" s="382"/>
      <c r="K227" s="382"/>
    </row>
  </sheetData>
  <sheetProtection algorithmName="SHA-512" hashValue="QHMIWdgB3IYgIjHxvFvh/aMXwkSPDMsEUhHhFMGh0f2AuoAJS6Bs0LClnsW6LwHClX1DGX3MzbT+4WZC5ElIhg==" saltValue="ehIvnmdHyCj1lwo8ow8oEw==" spinCount="100000" sheet="1" autoFilter="0"/>
  <autoFilter ref="A12:K212" xr:uid="{00000000-0009-0000-0000-000005000000}">
    <filterColumn colId="1">
      <customFilters>
        <customFilter operator="notEqual" val=" "/>
      </customFilters>
    </filterColumn>
  </autoFilter>
  <mergeCells count="48">
    <mergeCell ref="F227:K227"/>
    <mergeCell ref="A225:C225"/>
    <mergeCell ref="F221:K221"/>
    <mergeCell ref="A6:C6"/>
    <mergeCell ref="D216:E216"/>
    <mergeCell ref="D6:I6"/>
    <mergeCell ref="A227:C227"/>
    <mergeCell ref="H10:H11"/>
    <mergeCell ref="F223:K223"/>
    <mergeCell ref="J10:J11"/>
    <mergeCell ref="A2:K2"/>
    <mergeCell ref="A9:C9"/>
    <mergeCell ref="A7:C7"/>
    <mergeCell ref="A10:A11"/>
    <mergeCell ref="A215:B215"/>
    <mergeCell ref="I10:I11"/>
    <mergeCell ref="D10:F10"/>
    <mergeCell ref="K10:K11"/>
    <mergeCell ref="F226:K226"/>
    <mergeCell ref="F222:K222"/>
    <mergeCell ref="D5:I5"/>
    <mergeCell ref="A220:C220"/>
    <mergeCell ref="F225:K225"/>
    <mergeCell ref="A226:C226"/>
    <mergeCell ref="A222:C222"/>
    <mergeCell ref="A5:C5"/>
    <mergeCell ref="D4:I4"/>
    <mergeCell ref="A8:C8"/>
    <mergeCell ref="D9:I9"/>
    <mergeCell ref="A224:C224"/>
    <mergeCell ref="A217:B217"/>
    <mergeCell ref="F220:K220"/>
    <mergeCell ref="B10:B11"/>
    <mergeCell ref="A4:C4"/>
    <mergeCell ref="D8:I8"/>
    <mergeCell ref="A214:B214"/>
    <mergeCell ref="D215:E215"/>
    <mergeCell ref="D214:E214"/>
    <mergeCell ref="C10:C11"/>
    <mergeCell ref="F224:K224"/>
    <mergeCell ref="D7:I7"/>
    <mergeCell ref="G10:G11"/>
    <mergeCell ref="A218:B218"/>
    <mergeCell ref="A221:C221"/>
    <mergeCell ref="D218:E218"/>
    <mergeCell ref="A216:B216"/>
    <mergeCell ref="A223:C223"/>
    <mergeCell ref="D217:E217"/>
  </mergeCells>
  <printOptions horizontalCentered="1"/>
  <pageMargins left="0.53" right="0.51" top="0.75" bottom="0.75" header="0.3" footer="0.3"/>
  <pageSetup paperSize="5" scale="96" orientation="portrait" horizontalDpi="429496729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filterMode="1">
    <tabColor rgb="FFFFC000"/>
  </sheetPr>
  <dimension ref="A1:BI72"/>
  <sheetViews>
    <sheetView showGridLines="0" showRowColHeaders="0" showRuler="0" workbookViewId="0">
      <pane ySplit="1" topLeftCell="A2" activePane="bottomLeft" state="frozen"/>
      <selection pane="bottomLeft" activeCell="A2" sqref="A2:G2"/>
    </sheetView>
  </sheetViews>
  <sheetFormatPr defaultColWidth="9.08984375" defaultRowHeight="14.5" x14ac:dyDescent="0.35"/>
  <cols>
    <col min="1" max="1" width="7.54296875" style="35" customWidth="1"/>
    <col min="2" max="5" width="11.6328125" style="35" customWidth="1"/>
    <col min="6" max="6" width="17.36328125" style="35" customWidth="1"/>
    <col min="7" max="7" width="15.54296875" style="35" customWidth="1"/>
    <col min="8" max="8" width="9.08984375" style="35" customWidth="1"/>
    <col min="9" max="10" width="10.6328125" style="35" hidden="1" customWidth="1"/>
    <col min="11" max="11" width="9.08984375" style="35" customWidth="1"/>
    <col min="12" max="16384" width="9.08984375" style="35"/>
  </cols>
  <sheetData>
    <row r="1" spans="1:61" ht="111.75" customHeight="1" x14ac:dyDescent="0.35"/>
    <row r="2" spans="1:61" ht="23.5" customHeight="1" x14ac:dyDescent="0.55000000000000004">
      <c r="A2" s="412" t="s">
        <v>185</v>
      </c>
      <c r="B2" s="382"/>
      <c r="C2" s="382"/>
      <c r="D2" s="382"/>
      <c r="E2" s="382"/>
      <c r="F2" s="382"/>
      <c r="G2" s="382"/>
    </row>
    <row r="4" spans="1:61" ht="15.5" customHeight="1" x14ac:dyDescent="0.35">
      <c r="A4" s="405" t="str">
        <f>Input01!A7</f>
        <v>Satuan Pendidikan</v>
      </c>
      <c r="B4" s="382"/>
      <c r="C4" s="382"/>
      <c r="D4" s="400" t="str">
        <f>":  "&amp;Input01!B7</f>
        <v>:  MA Salafiyah Bantarsari</v>
      </c>
      <c r="E4" s="382"/>
      <c r="F4" s="382"/>
      <c r="G4" s="382"/>
      <c r="H4" s="194"/>
    </row>
    <row r="5" spans="1:61" ht="15.5" customHeight="1" x14ac:dyDescent="0.35">
      <c r="A5" s="405" t="str">
        <f>Input01!A10</f>
        <v>Nama Tes</v>
      </c>
      <c r="B5" s="382"/>
      <c r="C5" s="382"/>
      <c r="D5" s="400" t="str">
        <f>":  "&amp;Input01!B10</f>
        <v>:  Asesmen Sumatif Tengah Semester (ASTS)</v>
      </c>
      <c r="E5" s="382"/>
      <c r="F5" s="382"/>
      <c r="G5" s="382"/>
      <c r="H5" s="194"/>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row>
    <row r="6" spans="1:61" ht="15.5" customHeight="1" x14ac:dyDescent="0.35">
      <c r="A6" s="405" t="str">
        <f>Input01!A8</f>
        <v>Mata Pelajaran</v>
      </c>
      <c r="B6" s="382"/>
      <c r="C6" s="382"/>
      <c r="D6" s="400" t="str">
        <f>":  "&amp;Input01!B8</f>
        <v>:  Informatika</v>
      </c>
      <c r="E6" s="382"/>
      <c r="F6" s="382"/>
      <c r="G6" s="382"/>
    </row>
    <row r="7" spans="1:61" ht="15.5" customHeight="1" x14ac:dyDescent="0.35">
      <c r="A7" s="405" t="str">
        <f>Input01!A9</f>
        <v>Kelas/Program</v>
      </c>
      <c r="B7" s="382"/>
      <c r="C7" s="382"/>
      <c r="D7" s="400" t="str">
        <f>":  "&amp;Input01!B9</f>
        <v>:  Fase F XI 5</v>
      </c>
      <c r="E7" s="382"/>
      <c r="F7" s="382"/>
      <c r="G7" s="382"/>
    </row>
    <row r="8" spans="1:61" ht="15.5" customHeight="1" x14ac:dyDescent="0.35">
      <c r="A8" s="405" t="str">
        <f>Input01!A16</f>
        <v>Tanggal Tes</v>
      </c>
      <c r="B8" s="382"/>
      <c r="C8" s="382"/>
      <c r="D8" s="400" t="str">
        <f>":  "&amp;Input01!B16</f>
        <v>:  23 September 2026</v>
      </c>
      <c r="E8" s="382"/>
      <c r="F8" s="382"/>
      <c r="G8" s="382"/>
    </row>
    <row r="9" spans="1:61" ht="40.5" customHeight="1" thickBot="1" x14ac:dyDescent="0.4">
      <c r="A9" s="413" t="str">
        <f>Input01!A11</f>
        <v>Pokok Bahasan/Sub</v>
      </c>
      <c r="B9" s="404"/>
      <c r="C9" s="404"/>
      <c r="D9" s="400" t="str">
        <f>":  "&amp;Input01!B11</f>
        <v>:  Bab 1, 2</v>
      </c>
      <c r="E9" s="382"/>
      <c r="F9" s="382"/>
      <c r="G9" s="382"/>
      <c r="H9" s="196"/>
      <c r="I9" s="197"/>
      <c r="J9" s="197"/>
    </row>
    <row r="10" spans="1:61" ht="12.75" customHeight="1" x14ac:dyDescent="0.35">
      <c r="A10" s="414" t="s">
        <v>186</v>
      </c>
      <c r="B10" s="398" t="s">
        <v>187</v>
      </c>
      <c r="C10" s="419"/>
      <c r="D10" s="398" t="s">
        <v>188</v>
      </c>
      <c r="E10" s="419"/>
      <c r="F10" s="398" t="s">
        <v>189</v>
      </c>
      <c r="G10" s="398" t="s">
        <v>48</v>
      </c>
    </row>
    <row r="11" spans="1:61" ht="15" customHeight="1" thickBot="1" x14ac:dyDescent="0.4">
      <c r="A11" s="415"/>
      <c r="B11" s="267" t="s">
        <v>190</v>
      </c>
      <c r="C11" s="267" t="s">
        <v>48</v>
      </c>
      <c r="D11" s="267" t="s">
        <v>190</v>
      </c>
      <c r="E11" s="267" t="s">
        <v>48</v>
      </c>
      <c r="F11" s="380"/>
      <c r="G11" s="380"/>
      <c r="J11" s="198"/>
    </row>
    <row r="12" spans="1:61" ht="15" customHeight="1" thickBot="1" x14ac:dyDescent="0.4">
      <c r="A12" s="331">
        <v>-1</v>
      </c>
      <c r="B12" s="332">
        <v>-2</v>
      </c>
      <c r="C12" s="332">
        <v>-3</v>
      </c>
      <c r="D12" s="332">
        <v>-4</v>
      </c>
      <c r="E12" s="332">
        <v>-5</v>
      </c>
      <c r="F12" s="332">
        <v>-6</v>
      </c>
      <c r="G12" s="333">
        <v>-7</v>
      </c>
      <c r="J12" s="198"/>
    </row>
    <row r="13" spans="1:61" x14ac:dyDescent="0.35">
      <c r="A13" s="178">
        <v>1</v>
      </c>
      <c r="B13" s="199">
        <f>HLOOKUP($A13,process02!$BF$225:$DC$228,2)</f>
        <v>0</v>
      </c>
      <c r="C13" s="200" t="str">
        <f>HLOOKUP($A13,process02!$BF$235:$DC$239,2)</f>
        <v>Tidak Baik</v>
      </c>
      <c r="D13" s="200">
        <f>HLOOKUP($A13,process02!$BF$225:$DC$228,3)</f>
        <v>0</v>
      </c>
      <c r="E13" s="200" t="str">
        <f>HLOOKUP($A13,process02!$BF$235:$DC$239,3)</f>
        <v>Sulit</v>
      </c>
      <c r="F13" s="200" t="str">
        <f>HLOOKUP($A13,process02!$BF$225:$DC$228,4)</f>
        <v>ACE</v>
      </c>
      <c r="G13" s="200" t="str">
        <f>HLOOKUP($A13,process02!$BF$235:$DC$239,5)</f>
        <v>Tidak Baik</v>
      </c>
    </row>
    <row r="14" spans="1:61" x14ac:dyDescent="0.35">
      <c r="A14" s="269">
        <f t="shared" ref="A14:A61" si="0">A13+1</f>
        <v>2</v>
      </c>
      <c r="B14" s="271">
        <f>HLOOKUP($A14,process02!$BF$225:$DC$228,2)</f>
        <v>0</v>
      </c>
      <c r="C14" s="271" t="str">
        <f>HLOOKUP($A14,process02!$BF$235:$DC$239,2)</f>
        <v>Tidak Baik</v>
      </c>
      <c r="D14" s="271">
        <f>HLOOKUP($A14,process02!$BF$225:$DC$228,3)</f>
        <v>0</v>
      </c>
      <c r="E14" s="271" t="str">
        <f>HLOOKUP($A14,process02!$BF$235:$DC$239,3)</f>
        <v>Sulit</v>
      </c>
      <c r="F14" s="271" t="str">
        <f>HLOOKUP($A14,process02!$BF$225:$DC$228,4)</f>
        <v>ADE</v>
      </c>
      <c r="G14" s="271" t="str">
        <f>HLOOKUP($A14,process02!$BF$235:$DC$239,5)</f>
        <v>Tidak Baik</v>
      </c>
    </row>
    <row r="15" spans="1:61" x14ac:dyDescent="0.35">
      <c r="A15" s="181">
        <f t="shared" si="0"/>
        <v>3</v>
      </c>
      <c r="B15" s="200">
        <f>HLOOKUP($A15,process02!$BF$225:$DC$228,2)</f>
        <v>0</v>
      </c>
      <c r="C15" s="200" t="str">
        <f>HLOOKUP($A15,process02!$BF$235:$DC$239,2)</f>
        <v>Tidak Baik</v>
      </c>
      <c r="D15" s="200">
        <f>HLOOKUP($A15,process02!$BF$225:$DC$228,3)</f>
        <v>1</v>
      </c>
      <c r="E15" s="200" t="str">
        <f>HLOOKUP($A15,process02!$BF$235:$DC$239,3)</f>
        <v>Mudah</v>
      </c>
      <c r="F15" s="200" t="str">
        <f>HLOOKUP($A15,process02!$BF$225:$DC$228,4)</f>
        <v>ABDE</v>
      </c>
      <c r="G15" s="200" t="str">
        <f>HLOOKUP($A15,process02!$BF$235:$DC$239,5)</f>
        <v>Tidak Baik</v>
      </c>
    </row>
    <row r="16" spans="1:61" x14ac:dyDescent="0.35">
      <c r="A16" s="269">
        <f t="shared" si="0"/>
        <v>4</v>
      </c>
      <c r="B16" s="271">
        <f>HLOOKUP($A16,process02!$BF$225:$DC$228,2)</f>
        <v>-1</v>
      </c>
      <c r="C16" s="271" t="str">
        <f>HLOOKUP($A16,process02!$BF$235:$DC$239,2)</f>
        <v>Tidak Baik</v>
      </c>
      <c r="D16" s="271">
        <f>HLOOKUP($A16,process02!$BF$225:$DC$228,3)</f>
        <v>0.5</v>
      </c>
      <c r="E16" s="271" t="str">
        <f>HLOOKUP($A16,process02!$BF$235:$DC$239,3)</f>
        <v>Sedang</v>
      </c>
      <c r="F16" s="271" t="str">
        <f>HLOOKUP($A16,process02!$BF$225:$DC$228,4)</f>
        <v>BCD</v>
      </c>
      <c r="G16" s="271" t="str">
        <f>HLOOKUP($A16,process02!$BF$235:$DC$239,5)</f>
        <v>Tidak Baik</v>
      </c>
    </row>
    <row r="17" spans="1:7" x14ac:dyDescent="0.35">
      <c r="A17" s="181">
        <f t="shared" si="0"/>
        <v>5</v>
      </c>
      <c r="B17" s="200">
        <f>HLOOKUP($A17,process02!$BF$225:$DC$228,2)</f>
        <v>0</v>
      </c>
      <c r="C17" s="200" t="str">
        <f>HLOOKUP($A17,process02!$BF$235:$DC$239,2)</f>
        <v>Tidak Baik</v>
      </c>
      <c r="D17" s="200">
        <f>HLOOKUP($A17,process02!$BF$225:$DC$228,3)</f>
        <v>0</v>
      </c>
      <c r="E17" s="200" t="str">
        <f>HLOOKUP($A17,process02!$BF$235:$DC$239,3)</f>
        <v>Sulit</v>
      </c>
      <c r="F17" s="200" t="str">
        <f>HLOOKUP($A17,process02!$BF$225:$DC$228,4)</f>
        <v>ADE</v>
      </c>
      <c r="G17" s="200" t="str">
        <f>HLOOKUP($A17,process02!$BF$235:$DC$239,5)</f>
        <v>Tidak Baik</v>
      </c>
    </row>
    <row r="18" spans="1:7" x14ac:dyDescent="0.35">
      <c r="A18" s="269">
        <f t="shared" si="0"/>
        <v>6</v>
      </c>
      <c r="B18" s="271">
        <f>HLOOKUP($A18,process02!$BF$225:$DC$228,2)</f>
        <v>0</v>
      </c>
      <c r="C18" s="271" t="str">
        <f>HLOOKUP($A18,process02!$BF$235:$DC$239,2)</f>
        <v>Tidak Baik</v>
      </c>
      <c r="D18" s="271">
        <f>HLOOKUP($A18,process02!$BF$225:$DC$228,3)</f>
        <v>0</v>
      </c>
      <c r="E18" s="271" t="str">
        <f>HLOOKUP($A18,process02!$BF$235:$DC$239,3)</f>
        <v>Sulit</v>
      </c>
      <c r="F18" s="271" t="str">
        <f>HLOOKUP($A18,process02!$BF$225:$DC$228,4)</f>
        <v>CDE</v>
      </c>
      <c r="G18" s="271" t="str">
        <f>HLOOKUP($A18,process02!$BF$235:$DC$239,5)</f>
        <v>Tidak Baik</v>
      </c>
    </row>
    <row r="19" spans="1:7" x14ac:dyDescent="0.35">
      <c r="A19" s="181">
        <f t="shared" si="0"/>
        <v>7</v>
      </c>
      <c r="B19" s="200">
        <f>HLOOKUP($A19,process02!$BF$225:$DC$228,2)</f>
        <v>1</v>
      </c>
      <c r="C19" s="200" t="str">
        <f>HLOOKUP($A19,process02!$BF$235:$DC$239,2)</f>
        <v>Baik</v>
      </c>
      <c r="D19" s="200">
        <f>HLOOKUP($A19,process02!$BF$225:$DC$228,3)</f>
        <v>0.5</v>
      </c>
      <c r="E19" s="200" t="str">
        <f>HLOOKUP($A19,process02!$BF$235:$DC$239,3)</f>
        <v>Sedang</v>
      </c>
      <c r="F19" s="200" t="str">
        <f>HLOOKUP($A19,process02!$BF$225:$DC$228,4)</f>
        <v>ACE</v>
      </c>
      <c r="G19" s="200" t="str">
        <f>HLOOKUP($A19,process02!$BF$235:$DC$239,5)</f>
        <v>Revisi Pengecoh</v>
      </c>
    </row>
    <row r="20" spans="1:7" x14ac:dyDescent="0.35">
      <c r="A20" s="269">
        <f t="shared" si="0"/>
        <v>8</v>
      </c>
      <c r="B20" s="271">
        <f>HLOOKUP($A20,process02!$BF$225:$DC$228,2)</f>
        <v>0</v>
      </c>
      <c r="C20" s="271" t="str">
        <f>HLOOKUP($A20,process02!$BF$235:$DC$239,2)</f>
        <v>Tidak Baik</v>
      </c>
      <c r="D20" s="271">
        <f>HLOOKUP($A20,process02!$BF$225:$DC$228,3)</f>
        <v>0</v>
      </c>
      <c r="E20" s="271" t="str">
        <f>HLOOKUP($A20,process02!$BF$235:$DC$239,3)</f>
        <v>Sulit</v>
      </c>
      <c r="F20" s="271" t="str">
        <f>HLOOKUP($A20,process02!$BF$225:$DC$228,4)</f>
        <v>ADE</v>
      </c>
      <c r="G20" s="271" t="str">
        <f>HLOOKUP($A20,process02!$BF$235:$DC$239,5)</f>
        <v>Tidak Baik</v>
      </c>
    </row>
    <row r="21" spans="1:7" x14ac:dyDescent="0.35">
      <c r="A21" s="181">
        <f t="shared" si="0"/>
        <v>9</v>
      </c>
      <c r="B21" s="200">
        <f>HLOOKUP($A21,process02!$BF$225:$DC$228,2)</f>
        <v>0</v>
      </c>
      <c r="C21" s="200" t="str">
        <f>HLOOKUP($A21,process02!$BF$235:$DC$239,2)</f>
        <v>Tidak Baik</v>
      </c>
      <c r="D21" s="200">
        <f>HLOOKUP($A21,process02!$BF$225:$DC$228,3)</f>
        <v>0</v>
      </c>
      <c r="E21" s="200" t="str">
        <f>HLOOKUP($A21,process02!$BF$235:$DC$239,3)</f>
        <v>Sulit</v>
      </c>
      <c r="F21" s="200" t="str">
        <f>HLOOKUP($A21,process02!$BF$225:$DC$228,4)</f>
        <v>ADE</v>
      </c>
      <c r="G21" s="200" t="str">
        <f>HLOOKUP($A21,process02!$BF$235:$DC$239,5)</f>
        <v>Tidak Baik</v>
      </c>
    </row>
    <row r="22" spans="1:7" x14ac:dyDescent="0.35">
      <c r="A22" s="269">
        <f t="shared" si="0"/>
        <v>10</v>
      </c>
      <c r="B22" s="271">
        <f>HLOOKUP($A22,process02!$BF$225:$DC$228,2)</f>
        <v>1</v>
      </c>
      <c r="C22" s="271" t="str">
        <f>HLOOKUP($A22,process02!$BF$235:$DC$239,2)</f>
        <v>Baik</v>
      </c>
      <c r="D22" s="271">
        <f>HLOOKUP($A22,process02!$BF$225:$DC$228,3)</f>
        <v>0.5</v>
      </c>
      <c r="E22" s="271" t="str">
        <f>HLOOKUP($A22,process02!$BF$235:$DC$239,3)</f>
        <v>Sedang</v>
      </c>
      <c r="F22" s="271" t="str">
        <f>HLOOKUP($A22,process02!$BF$225:$DC$228,4)</f>
        <v>ADE</v>
      </c>
      <c r="G22" s="271" t="str">
        <f>HLOOKUP($A22,process02!$BF$235:$DC$239,5)</f>
        <v>Revisi Pengecoh</v>
      </c>
    </row>
    <row r="23" spans="1:7" x14ac:dyDescent="0.35">
      <c r="A23" s="181">
        <f t="shared" si="0"/>
        <v>11</v>
      </c>
      <c r="B23" s="200">
        <f>HLOOKUP($A23,process02!$BF$225:$DC$228,2)</f>
        <v>1</v>
      </c>
      <c r="C23" s="200" t="str">
        <f>HLOOKUP($A23,process02!$BF$235:$DC$239,2)</f>
        <v>Baik</v>
      </c>
      <c r="D23" s="200">
        <f>HLOOKUP($A23,process02!$BF$225:$DC$228,3)</f>
        <v>0.5</v>
      </c>
      <c r="E23" s="200" t="str">
        <f>HLOOKUP($A23,process02!$BF$235:$DC$239,3)</f>
        <v>Sedang</v>
      </c>
      <c r="F23" s="200" t="str">
        <f>HLOOKUP($A23,process02!$BF$225:$DC$228,4)</f>
        <v>BDE</v>
      </c>
      <c r="G23" s="200" t="str">
        <f>HLOOKUP($A23,process02!$BF$235:$DC$239,5)</f>
        <v>Revisi Pengecoh</v>
      </c>
    </row>
    <row r="24" spans="1:7" x14ac:dyDescent="0.35">
      <c r="A24" s="269">
        <f t="shared" si="0"/>
        <v>12</v>
      </c>
      <c r="B24" s="271">
        <f>HLOOKUP($A24,process02!$BF$225:$DC$228,2)</f>
        <v>0</v>
      </c>
      <c r="C24" s="271" t="str">
        <f>HLOOKUP($A24,process02!$BF$235:$DC$239,2)</f>
        <v>Tidak Baik</v>
      </c>
      <c r="D24" s="271">
        <f>HLOOKUP($A24,process02!$BF$225:$DC$228,3)</f>
        <v>0</v>
      </c>
      <c r="E24" s="271" t="str">
        <f>HLOOKUP($A24,process02!$BF$235:$DC$239,3)</f>
        <v>Sulit</v>
      </c>
      <c r="F24" s="271" t="str">
        <f>HLOOKUP($A24,process02!$BF$225:$DC$228,4)</f>
        <v>ACD</v>
      </c>
      <c r="G24" s="271" t="str">
        <f>HLOOKUP($A24,process02!$BF$235:$DC$239,5)</f>
        <v>Tidak Baik</v>
      </c>
    </row>
    <row r="25" spans="1:7" x14ac:dyDescent="0.35">
      <c r="A25" s="181">
        <f t="shared" si="0"/>
        <v>13</v>
      </c>
      <c r="B25" s="200">
        <f>HLOOKUP($A25,process02!$BF$225:$DC$228,2)</f>
        <v>0</v>
      </c>
      <c r="C25" s="200" t="str">
        <f>HLOOKUP($A25,process02!$BF$235:$DC$239,2)</f>
        <v>Tidak Baik</v>
      </c>
      <c r="D25" s="200">
        <f>HLOOKUP($A25,process02!$BF$225:$DC$228,3)</f>
        <v>0</v>
      </c>
      <c r="E25" s="200" t="str">
        <f>HLOOKUP($A25,process02!$BF$235:$DC$239,3)</f>
        <v>Sulit</v>
      </c>
      <c r="F25" s="200" t="str">
        <f>HLOOKUP($A25,process02!$BF$225:$DC$228,4)</f>
        <v>ADE</v>
      </c>
      <c r="G25" s="200" t="str">
        <f>HLOOKUP($A25,process02!$BF$235:$DC$239,5)</f>
        <v>Tidak Baik</v>
      </c>
    </row>
    <row r="26" spans="1:7" x14ac:dyDescent="0.35">
      <c r="A26" s="269">
        <f t="shared" si="0"/>
        <v>14</v>
      </c>
      <c r="B26" s="271">
        <f>HLOOKUP($A26,process02!$BF$225:$DC$228,2)</f>
        <v>0</v>
      </c>
      <c r="C26" s="271" t="str">
        <f>HLOOKUP($A26,process02!$BF$235:$DC$239,2)</f>
        <v>Tidak Baik</v>
      </c>
      <c r="D26" s="271">
        <f>HLOOKUP($A26,process02!$BF$225:$DC$228,3)</f>
        <v>0</v>
      </c>
      <c r="E26" s="271" t="str">
        <f>HLOOKUP($A26,process02!$BF$235:$DC$239,3)</f>
        <v>Sulit</v>
      </c>
      <c r="F26" s="271" t="str">
        <f>HLOOKUP($A26,process02!$BF$225:$DC$228,4)</f>
        <v>ACE</v>
      </c>
      <c r="G26" s="271" t="str">
        <f>HLOOKUP($A26,process02!$BF$235:$DC$239,5)</f>
        <v>Tidak Baik</v>
      </c>
    </row>
    <row r="27" spans="1:7" x14ac:dyDescent="0.35">
      <c r="A27" s="181">
        <f t="shared" si="0"/>
        <v>15</v>
      </c>
      <c r="B27" s="200">
        <f>HLOOKUP($A27,process02!$BF$225:$DC$228,2)</f>
        <v>0</v>
      </c>
      <c r="C27" s="200" t="str">
        <f>HLOOKUP($A27,process02!$BF$235:$DC$239,2)</f>
        <v>Tidak Baik</v>
      </c>
      <c r="D27" s="200">
        <f>HLOOKUP($A27,process02!$BF$225:$DC$228,3)</f>
        <v>0</v>
      </c>
      <c r="E27" s="200" t="str">
        <f>HLOOKUP($A27,process02!$BF$235:$DC$239,3)</f>
        <v>Sulit</v>
      </c>
      <c r="F27" s="200" t="str">
        <f>HLOOKUP($A27,process02!$BF$225:$DC$228,4)</f>
        <v>ADE</v>
      </c>
      <c r="G27" s="200" t="str">
        <f>HLOOKUP($A27,process02!$BF$235:$DC$239,5)</f>
        <v>Tidak Baik</v>
      </c>
    </row>
    <row r="28" spans="1:7" x14ac:dyDescent="0.35">
      <c r="A28" s="269">
        <f t="shared" si="0"/>
        <v>16</v>
      </c>
      <c r="B28" s="271">
        <f>HLOOKUP($A28,process02!$BF$225:$DC$228,2)</f>
        <v>0</v>
      </c>
      <c r="C28" s="271" t="str">
        <f>HLOOKUP($A28,process02!$BF$235:$DC$239,2)</f>
        <v>Tidak Baik</v>
      </c>
      <c r="D28" s="271">
        <f>HLOOKUP($A28,process02!$BF$225:$DC$228,3)</f>
        <v>0</v>
      </c>
      <c r="E28" s="271" t="str">
        <f>HLOOKUP($A28,process02!$BF$235:$DC$239,3)</f>
        <v>Sulit</v>
      </c>
      <c r="F28" s="271" t="str">
        <f>HLOOKUP($A28,process02!$BF$225:$DC$228,4)</f>
        <v>ACDE</v>
      </c>
      <c r="G28" s="271" t="str">
        <f>HLOOKUP($A28,process02!$BF$235:$DC$239,5)</f>
        <v>Tidak Baik</v>
      </c>
    </row>
    <row r="29" spans="1:7" x14ac:dyDescent="0.35">
      <c r="A29" s="181">
        <f t="shared" si="0"/>
        <v>17</v>
      </c>
      <c r="B29" s="200">
        <f>HLOOKUP($A29,process02!$BF$225:$DC$228,2)</f>
        <v>0</v>
      </c>
      <c r="C29" s="200" t="str">
        <f>HLOOKUP($A29,process02!$BF$235:$DC$239,2)</f>
        <v>Tidak Baik</v>
      </c>
      <c r="D29" s="200">
        <f>HLOOKUP($A29,process02!$BF$225:$DC$228,3)</f>
        <v>0</v>
      </c>
      <c r="E29" s="200" t="str">
        <f>HLOOKUP($A29,process02!$BF$235:$DC$239,3)</f>
        <v>Sulit</v>
      </c>
      <c r="F29" s="200" t="str">
        <f>HLOOKUP($A29,process02!$BF$225:$DC$228,4)</f>
        <v>ABDE</v>
      </c>
      <c r="G29" s="200" t="str">
        <f>HLOOKUP($A29,process02!$BF$235:$DC$239,5)</f>
        <v>Tidak Baik</v>
      </c>
    </row>
    <row r="30" spans="1:7" x14ac:dyDescent="0.35">
      <c r="A30" s="269">
        <f t="shared" si="0"/>
        <v>18</v>
      </c>
      <c r="B30" s="271">
        <f>HLOOKUP($A30,process02!$BF$225:$DC$228,2)</f>
        <v>0</v>
      </c>
      <c r="C30" s="271" t="str">
        <f>HLOOKUP($A30,process02!$BF$235:$DC$239,2)</f>
        <v>Tidak Baik</v>
      </c>
      <c r="D30" s="271">
        <f>HLOOKUP($A30,process02!$BF$225:$DC$228,3)</f>
        <v>0</v>
      </c>
      <c r="E30" s="271" t="str">
        <f>HLOOKUP($A30,process02!$BF$235:$DC$239,3)</f>
        <v>Sulit</v>
      </c>
      <c r="F30" s="271" t="str">
        <f>HLOOKUP($A30,process02!$BF$225:$DC$228,4)</f>
        <v>ABDE</v>
      </c>
      <c r="G30" s="271" t="str">
        <f>HLOOKUP($A30,process02!$BF$235:$DC$239,5)</f>
        <v>Tidak Baik</v>
      </c>
    </row>
    <row r="31" spans="1:7" x14ac:dyDescent="0.35">
      <c r="A31" s="181">
        <f t="shared" si="0"/>
        <v>19</v>
      </c>
      <c r="B31" s="200">
        <f>HLOOKUP($A31,process02!$BF$225:$DC$228,2)</f>
        <v>1</v>
      </c>
      <c r="C31" s="200" t="str">
        <f>HLOOKUP($A31,process02!$BF$235:$DC$239,2)</f>
        <v>Baik</v>
      </c>
      <c r="D31" s="200">
        <f>HLOOKUP($A31,process02!$BF$225:$DC$228,3)</f>
        <v>0.5</v>
      </c>
      <c r="E31" s="200" t="str">
        <f>HLOOKUP($A31,process02!$BF$235:$DC$239,3)</f>
        <v>Sedang</v>
      </c>
      <c r="F31" s="200" t="str">
        <f>HLOOKUP($A31,process02!$BF$225:$DC$228,4)</f>
        <v>ABDE</v>
      </c>
      <c r="G31" s="200" t="str">
        <f>HLOOKUP($A31,process02!$BF$235:$DC$239,5)</f>
        <v>Revisi Pengecoh</v>
      </c>
    </row>
    <row r="32" spans="1:7" x14ac:dyDescent="0.35">
      <c r="A32" s="269">
        <f t="shared" si="0"/>
        <v>20</v>
      </c>
      <c r="B32" s="271">
        <f>HLOOKUP($A32,process02!$BF$225:$DC$228,2)</f>
        <v>1</v>
      </c>
      <c r="C32" s="271" t="str">
        <f>HLOOKUP($A32,process02!$BF$235:$DC$239,2)</f>
        <v>Baik</v>
      </c>
      <c r="D32" s="271">
        <f>HLOOKUP($A32,process02!$BF$225:$DC$228,3)</f>
        <v>0.5</v>
      </c>
      <c r="E32" s="271" t="str">
        <f>HLOOKUP($A32,process02!$BF$235:$DC$239,3)</f>
        <v>Sedang</v>
      </c>
      <c r="F32" s="271" t="str">
        <f>HLOOKUP($A32,process02!$BF$225:$DC$228,4)</f>
        <v>ACDE</v>
      </c>
      <c r="G32" s="271" t="str">
        <f>HLOOKUP($A32,process02!$BF$235:$DC$239,5)</f>
        <v>Revisi Pengecoh</v>
      </c>
    </row>
    <row r="33" spans="1:7" x14ac:dyDescent="0.35">
      <c r="A33" s="181">
        <f t="shared" si="0"/>
        <v>21</v>
      </c>
      <c r="B33" s="200">
        <f>HLOOKUP($A33,process02!$BF$225:$DC$228,2)</f>
        <v>0</v>
      </c>
      <c r="C33" s="200" t="str">
        <f>HLOOKUP($A33,process02!$BF$235:$DC$239,2)</f>
        <v>Tidak Baik</v>
      </c>
      <c r="D33" s="200">
        <f>HLOOKUP($A33,process02!$BF$225:$DC$228,3)</f>
        <v>0</v>
      </c>
      <c r="E33" s="200" t="str">
        <f>HLOOKUP($A33,process02!$BF$235:$DC$239,3)</f>
        <v>Sulit</v>
      </c>
      <c r="F33" s="200" t="str">
        <f>HLOOKUP($A33,process02!$BF$225:$DC$228,4)</f>
        <v>ADE</v>
      </c>
      <c r="G33" s="200" t="str">
        <f>HLOOKUP($A33,process02!$BF$235:$DC$239,5)</f>
        <v>Tidak Baik</v>
      </c>
    </row>
    <row r="34" spans="1:7" x14ac:dyDescent="0.35">
      <c r="A34" s="269">
        <f t="shared" si="0"/>
        <v>22</v>
      </c>
      <c r="B34" s="271">
        <f>HLOOKUP($A34,process02!$BF$225:$DC$228,2)</f>
        <v>0</v>
      </c>
      <c r="C34" s="271" t="str">
        <f>HLOOKUP($A34,process02!$BF$235:$DC$239,2)</f>
        <v>Tidak Baik</v>
      </c>
      <c r="D34" s="271">
        <f>HLOOKUP($A34,process02!$BF$225:$DC$228,3)</f>
        <v>0</v>
      </c>
      <c r="E34" s="271" t="str">
        <f>HLOOKUP($A34,process02!$BF$235:$DC$239,3)</f>
        <v>Sulit</v>
      </c>
      <c r="F34" s="271" t="str">
        <f>HLOOKUP($A34,process02!$BF$225:$DC$228,4)</f>
        <v>ACE</v>
      </c>
      <c r="G34" s="271" t="str">
        <f>HLOOKUP($A34,process02!$BF$235:$DC$239,5)</f>
        <v>Tidak Baik</v>
      </c>
    </row>
    <row r="35" spans="1:7" x14ac:dyDescent="0.35">
      <c r="A35" s="181">
        <f t="shared" si="0"/>
        <v>23</v>
      </c>
      <c r="B35" s="200">
        <f>HLOOKUP($A35,process02!$BF$225:$DC$228,2)</f>
        <v>0</v>
      </c>
      <c r="C35" s="200" t="str">
        <f>HLOOKUP($A35,process02!$BF$235:$DC$239,2)</f>
        <v>Tidak Baik</v>
      </c>
      <c r="D35" s="200">
        <f>HLOOKUP($A35,process02!$BF$225:$DC$228,3)</f>
        <v>0</v>
      </c>
      <c r="E35" s="200" t="str">
        <f>HLOOKUP($A35,process02!$BF$235:$DC$239,3)</f>
        <v>Sulit</v>
      </c>
      <c r="F35" s="200" t="str">
        <f>HLOOKUP($A35,process02!$BF$225:$DC$228,4)</f>
        <v>ADE</v>
      </c>
      <c r="G35" s="200" t="str">
        <f>HLOOKUP($A35,process02!$BF$235:$DC$239,5)</f>
        <v>Tidak Baik</v>
      </c>
    </row>
    <row r="36" spans="1:7" x14ac:dyDescent="0.35">
      <c r="A36" s="269">
        <f t="shared" si="0"/>
        <v>24</v>
      </c>
      <c r="B36" s="271">
        <f>HLOOKUP($A36,process02!$BF$225:$DC$228,2)</f>
        <v>0</v>
      </c>
      <c r="C36" s="271" t="str">
        <f>HLOOKUP($A36,process02!$BF$235:$DC$239,2)</f>
        <v>Tidak Baik</v>
      </c>
      <c r="D36" s="271">
        <f>HLOOKUP($A36,process02!$BF$225:$DC$228,3)</f>
        <v>0</v>
      </c>
      <c r="E36" s="271" t="str">
        <f>HLOOKUP($A36,process02!$BF$235:$DC$239,3)</f>
        <v>Sulit</v>
      </c>
      <c r="F36" s="271" t="str">
        <f>HLOOKUP($A36,process02!$BF$225:$DC$228,4)</f>
        <v>CDE</v>
      </c>
      <c r="G36" s="271" t="str">
        <f>HLOOKUP($A36,process02!$BF$235:$DC$239,5)</f>
        <v>Tidak Baik</v>
      </c>
    </row>
    <row r="37" spans="1:7" x14ac:dyDescent="0.35">
      <c r="A37" s="181">
        <f t="shared" si="0"/>
        <v>25</v>
      </c>
      <c r="B37" s="200">
        <f>HLOOKUP($A37,process02!$BF$225:$DC$228,2)</f>
        <v>0</v>
      </c>
      <c r="C37" s="200" t="str">
        <f>HLOOKUP($A37,process02!$BF$235:$DC$239,2)</f>
        <v>Tidak Baik</v>
      </c>
      <c r="D37" s="200">
        <f>HLOOKUP($A37,process02!$BF$225:$DC$228,3)</f>
        <v>1</v>
      </c>
      <c r="E37" s="200" t="str">
        <f>HLOOKUP($A37,process02!$BF$235:$DC$239,3)</f>
        <v>Mudah</v>
      </c>
      <c r="F37" s="200" t="str">
        <f>HLOOKUP($A37,process02!$BF$225:$DC$228,4)</f>
        <v>ABDE</v>
      </c>
      <c r="G37" s="200" t="str">
        <f>HLOOKUP($A37,process02!$BF$235:$DC$239,5)</f>
        <v>Tidak Baik</v>
      </c>
    </row>
    <row r="38" spans="1:7" x14ac:dyDescent="0.35">
      <c r="A38" s="269">
        <f t="shared" si="0"/>
        <v>26</v>
      </c>
      <c r="B38" s="271">
        <f>HLOOKUP($A38,process02!$BF$225:$DC$228,2)</f>
        <v>0</v>
      </c>
      <c r="C38" s="271" t="str">
        <f>HLOOKUP($A38,process02!$BF$235:$DC$239,2)</f>
        <v>Tidak Baik</v>
      </c>
      <c r="D38" s="271">
        <f>HLOOKUP($A38,process02!$BF$225:$DC$228,3)</f>
        <v>0</v>
      </c>
      <c r="E38" s="271" t="str">
        <f>HLOOKUP($A38,process02!$BF$235:$DC$239,3)</f>
        <v>Sulit</v>
      </c>
      <c r="F38" s="271" t="str">
        <f>HLOOKUP($A38,process02!$BF$225:$DC$228,4)</f>
        <v>ABCDE</v>
      </c>
      <c r="G38" s="271" t="str">
        <f>HLOOKUP($A38,process02!$BF$235:$DC$239,5)</f>
        <v>Tidak Baik</v>
      </c>
    </row>
    <row r="39" spans="1:7" x14ac:dyDescent="0.35">
      <c r="A39" s="181">
        <f t="shared" si="0"/>
        <v>27</v>
      </c>
      <c r="B39" s="200">
        <f>HLOOKUP($A39,process02!$BF$225:$DC$228,2)</f>
        <v>0</v>
      </c>
      <c r="C39" s="200" t="str">
        <f>HLOOKUP($A39,process02!$BF$235:$DC$239,2)</f>
        <v>Tidak Baik</v>
      </c>
      <c r="D39" s="200">
        <f>HLOOKUP($A39,process02!$BF$225:$DC$228,3)</f>
        <v>0</v>
      </c>
      <c r="E39" s="200" t="str">
        <f>HLOOKUP($A39,process02!$BF$235:$DC$239,3)</f>
        <v>Sulit</v>
      </c>
      <c r="F39" s="200" t="str">
        <f>HLOOKUP($A39,process02!$BF$225:$DC$228,4)</f>
        <v>ABCDE</v>
      </c>
      <c r="G39" s="200" t="str">
        <f>HLOOKUP($A39,process02!$BF$235:$DC$239,5)</f>
        <v>Tidak Baik</v>
      </c>
    </row>
    <row r="40" spans="1:7" x14ac:dyDescent="0.35">
      <c r="A40" s="269">
        <f t="shared" si="0"/>
        <v>28</v>
      </c>
      <c r="B40" s="271">
        <f>HLOOKUP($A40,process02!$BF$225:$DC$228,2)</f>
        <v>0</v>
      </c>
      <c r="C40" s="271" t="str">
        <f>HLOOKUP($A40,process02!$BF$235:$DC$239,2)</f>
        <v>Tidak Baik</v>
      </c>
      <c r="D40" s="271">
        <f>HLOOKUP($A40,process02!$BF$225:$DC$228,3)</f>
        <v>0</v>
      </c>
      <c r="E40" s="271" t="str">
        <f>HLOOKUP($A40,process02!$BF$235:$DC$239,3)</f>
        <v>Sulit</v>
      </c>
      <c r="F40" s="271" t="str">
        <f>HLOOKUP($A40,process02!$BF$225:$DC$228,4)</f>
        <v>ABCDE</v>
      </c>
      <c r="G40" s="271" t="str">
        <f>HLOOKUP($A40,process02!$BF$235:$DC$239,5)</f>
        <v>Tidak Baik</v>
      </c>
    </row>
    <row r="41" spans="1:7" x14ac:dyDescent="0.35">
      <c r="A41" s="181">
        <f t="shared" si="0"/>
        <v>29</v>
      </c>
      <c r="B41" s="200">
        <f>HLOOKUP($A41,process02!$BF$225:$DC$228,2)</f>
        <v>0</v>
      </c>
      <c r="C41" s="200" t="str">
        <f>HLOOKUP($A41,process02!$BF$235:$DC$239,2)</f>
        <v>Tidak Baik</v>
      </c>
      <c r="D41" s="200">
        <f>HLOOKUP($A41,process02!$BF$225:$DC$228,3)</f>
        <v>0</v>
      </c>
      <c r="E41" s="200" t="str">
        <f>HLOOKUP($A41,process02!$BF$235:$DC$239,3)</f>
        <v>Sulit</v>
      </c>
      <c r="F41" s="200" t="str">
        <f>HLOOKUP($A41,process02!$BF$225:$DC$228,4)</f>
        <v>ABCDE</v>
      </c>
      <c r="G41" s="200" t="str">
        <f>HLOOKUP($A41,process02!$BF$235:$DC$239,5)</f>
        <v>Tidak Baik</v>
      </c>
    </row>
    <row r="42" spans="1:7" x14ac:dyDescent="0.35">
      <c r="A42" s="269">
        <f t="shared" si="0"/>
        <v>30</v>
      </c>
      <c r="B42" s="271">
        <f>HLOOKUP($A42,process02!$BF$225:$DC$228,2)</f>
        <v>0</v>
      </c>
      <c r="C42" s="271" t="str">
        <f>HLOOKUP($A42,process02!$BF$235:$DC$239,2)</f>
        <v>Tidak Baik</v>
      </c>
      <c r="D42" s="271">
        <f>HLOOKUP($A42,process02!$BF$225:$DC$228,3)</f>
        <v>0</v>
      </c>
      <c r="E42" s="271" t="str">
        <f>HLOOKUP($A42,process02!$BF$235:$DC$239,3)</f>
        <v>Sulit</v>
      </c>
      <c r="F42" s="271" t="str">
        <f>HLOOKUP($A42,process02!$BF$225:$DC$228,4)</f>
        <v>ABCDE</v>
      </c>
      <c r="G42" s="271" t="str">
        <f>HLOOKUP($A42,process02!$BF$235:$DC$239,5)</f>
        <v>Tidak Baik</v>
      </c>
    </row>
    <row r="43" spans="1:7" hidden="1" x14ac:dyDescent="0.35">
      <c r="A43" s="181">
        <f t="shared" si="0"/>
        <v>31</v>
      </c>
      <c r="B43" s="200">
        <f>HLOOKUP($A43,process02!$BF$225:$DC$228,2)</f>
        <v>0</v>
      </c>
      <c r="C43" s="200" t="str">
        <f>HLOOKUP($A43,process02!$BF$235:$DC$239,2)</f>
        <v>Tidak Baik</v>
      </c>
      <c r="D43" s="200">
        <f>HLOOKUP($A43,process02!$BF$225:$DC$228,3)</f>
        <v>0</v>
      </c>
      <c r="E43" s="200" t="str">
        <f>HLOOKUP($A43,process02!$BF$235:$DC$239,3)</f>
        <v>Sulit</v>
      </c>
      <c r="F43" s="200" t="str">
        <f>HLOOKUP($A43,process02!$BF$225:$DC$228,4)</f>
        <v>ABCDE</v>
      </c>
      <c r="G43" s="200" t="str">
        <f>HLOOKUP($A43,process02!$BF$235:$DC$239,5)</f>
        <v>Tidak Baik</v>
      </c>
    </row>
    <row r="44" spans="1:7" hidden="1" x14ac:dyDescent="0.35">
      <c r="A44" s="269">
        <f t="shared" si="0"/>
        <v>32</v>
      </c>
      <c r="B44" s="271">
        <f>HLOOKUP($A44,process02!$BF$225:$DC$228,2)</f>
        <v>0</v>
      </c>
      <c r="C44" s="271" t="str">
        <f>HLOOKUP($A44,process02!$BF$235:$DC$239,2)</f>
        <v>Tidak Baik</v>
      </c>
      <c r="D44" s="271">
        <f>HLOOKUP($A44,process02!$BF$225:$DC$228,3)</f>
        <v>0</v>
      </c>
      <c r="E44" s="271" t="str">
        <f>HLOOKUP($A44,process02!$BF$235:$DC$239,3)</f>
        <v>Sulit</v>
      </c>
      <c r="F44" s="271" t="str">
        <f>HLOOKUP($A44,process02!$BF$225:$DC$228,4)</f>
        <v>ABCDE</v>
      </c>
      <c r="G44" s="271" t="str">
        <f>HLOOKUP($A44,process02!$BF$235:$DC$239,5)</f>
        <v>Tidak Baik</v>
      </c>
    </row>
    <row r="45" spans="1:7" hidden="1" x14ac:dyDescent="0.35">
      <c r="A45" s="181">
        <f t="shared" si="0"/>
        <v>33</v>
      </c>
      <c r="B45" s="200">
        <f>HLOOKUP($A45,process02!$BF$225:$DC$228,2)</f>
        <v>0</v>
      </c>
      <c r="C45" s="200" t="str">
        <f>HLOOKUP($A45,process02!$BF$235:$DC$239,2)</f>
        <v>Tidak Baik</v>
      </c>
      <c r="D45" s="200">
        <f>HLOOKUP($A45,process02!$BF$225:$DC$228,3)</f>
        <v>0</v>
      </c>
      <c r="E45" s="200" t="str">
        <f>HLOOKUP($A45,process02!$BF$235:$DC$239,3)</f>
        <v>Sulit</v>
      </c>
      <c r="F45" s="200" t="str">
        <f>HLOOKUP($A45,process02!$BF$225:$DC$228,4)</f>
        <v>ABCDE</v>
      </c>
      <c r="G45" s="200" t="str">
        <f>HLOOKUP($A45,process02!$BF$235:$DC$239,5)</f>
        <v>Tidak Baik</v>
      </c>
    </row>
    <row r="46" spans="1:7" hidden="1" x14ac:dyDescent="0.35">
      <c r="A46" s="269">
        <f t="shared" si="0"/>
        <v>34</v>
      </c>
      <c r="B46" s="271">
        <f>HLOOKUP($A46,process02!$BF$225:$DC$228,2)</f>
        <v>0</v>
      </c>
      <c r="C46" s="271" t="str">
        <f>HLOOKUP($A46,process02!$BF$235:$DC$239,2)</f>
        <v>Tidak Baik</v>
      </c>
      <c r="D46" s="271">
        <f>HLOOKUP($A46,process02!$BF$225:$DC$228,3)</f>
        <v>0</v>
      </c>
      <c r="E46" s="271" t="str">
        <f>HLOOKUP($A46,process02!$BF$235:$DC$239,3)</f>
        <v>Sulit</v>
      </c>
      <c r="F46" s="271" t="str">
        <f>HLOOKUP($A46,process02!$BF$225:$DC$228,4)</f>
        <v>ABCDE</v>
      </c>
      <c r="G46" s="271" t="str">
        <f>HLOOKUP($A46,process02!$BF$235:$DC$239,5)</f>
        <v>Tidak Baik</v>
      </c>
    </row>
    <row r="47" spans="1:7" hidden="1" x14ac:dyDescent="0.35">
      <c r="A47" s="181">
        <f t="shared" si="0"/>
        <v>35</v>
      </c>
      <c r="B47" s="200">
        <f>HLOOKUP($A47,process02!$BF$225:$DC$228,2)</f>
        <v>0</v>
      </c>
      <c r="C47" s="200" t="str">
        <f>HLOOKUP($A47,process02!$BF$235:$DC$239,2)</f>
        <v>Tidak Baik</v>
      </c>
      <c r="D47" s="200">
        <f>HLOOKUP($A47,process02!$BF$225:$DC$228,3)</f>
        <v>0</v>
      </c>
      <c r="E47" s="200" t="str">
        <f>HLOOKUP($A47,process02!$BF$235:$DC$239,3)</f>
        <v>Sulit</v>
      </c>
      <c r="F47" s="200" t="str">
        <f>HLOOKUP($A47,process02!$BF$225:$DC$228,4)</f>
        <v>ABCDE</v>
      </c>
      <c r="G47" s="200" t="str">
        <f>HLOOKUP($A47,process02!$BF$235:$DC$239,5)</f>
        <v>Tidak Baik</v>
      </c>
    </row>
    <row r="48" spans="1:7" hidden="1" x14ac:dyDescent="0.35">
      <c r="A48" s="269">
        <f t="shared" si="0"/>
        <v>36</v>
      </c>
      <c r="B48" s="271" t="str">
        <f>HLOOKUP($A48,process02!$BF$225:$DC$228,2)</f>
        <v>-</v>
      </c>
      <c r="C48" s="271" t="str">
        <f>HLOOKUP($A48,process02!$BF$235:$DC$239,2)</f>
        <v>-</v>
      </c>
      <c r="D48" s="271" t="str">
        <f>HLOOKUP($A48,process02!$BF$225:$DC$228,3)</f>
        <v>-</v>
      </c>
      <c r="E48" s="271" t="str">
        <f>HLOOKUP($A48,process02!$BF$235:$DC$239,3)</f>
        <v>-</v>
      </c>
      <c r="F48" s="271" t="str">
        <f>HLOOKUP($A48,process02!$BF$225:$DC$228,4)</f>
        <v>-</v>
      </c>
      <c r="G48" s="271" t="str">
        <f>HLOOKUP($A48,process02!$BF$235:$DC$239,5)</f>
        <v>-</v>
      </c>
    </row>
    <row r="49" spans="1:7" hidden="1" x14ac:dyDescent="0.35">
      <c r="A49" s="181">
        <f t="shared" si="0"/>
        <v>37</v>
      </c>
      <c r="B49" s="200" t="str">
        <f>HLOOKUP($A49,process02!$BF$225:$DC$228,2)</f>
        <v>-</v>
      </c>
      <c r="C49" s="200" t="str">
        <f>HLOOKUP($A49,process02!$BF$235:$DC$239,2)</f>
        <v>-</v>
      </c>
      <c r="D49" s="200" t="str">
        <f>HLOOKUP($A49,process02!$BF$225:$DC$228,3)</f>
        <v>-</v>
      </c>
      <c r="E49" s="200" t="str">
        <f>HLOOKUP($A49,process02!$BF$235:$DC$239,3)</f>
        <v>-</v>
      </c>
      <c r="F49" s="200" t="str">
        <f>HLOOKUP($A49,process02!$BF$225:$DC$228,4)</f>
        <v>-</v>
      </c>
      <c r="G49" s="200" t="str">
        <f>HLOOKUP($A49,process02!$BF$235:$DC$239,5)</f>
        <v>-</v>
      </c>
    </row>
    <row r="50" spans="1:7" hidden="1" x14ac:dyDescent="0.35">
      <c r="A50" s="269">
        <f t="shared" si="0"/>
        <v>38</v>
      </c>
      <c r="B50" s="271" t="str">
        <f>HLOOKUP($A50,process02!$BF$225:$DC$228,2)</f>
        <v>-</v>
      </c>
      <c r="C50" s="271" t="str">
        <f>HLOOKUP($A50,process02!$BF$235:$DC$239,2)</f>
        <v>-</v>
      </c>
      <c r="D50" s="271" t="str">
        <f>HLOOKUP($A50,process02!$BF$225:$DC$228,3)</f>
        <v>-</v>
      </c>
      <c r="E50" s="271" t="str">
        <f>HLOOKUP($A50,process02!$BF$235:$DC$239,3)</f>
        <v>-</v>
      </c>
      <c r="F50" s="271" t="str">
        <f>HLOOKUP($A50,process02!$BF$225:$DC$228,4)</f>
        <v>-</v>
      </c>
      <c r="G50" s="271" t="str">
        <f>HLOOKUP($A50,process02!$BF$235:$DC$239,5)</f>
        <v>-</v>
      </c>
    </row>
    <row r="51" spans="1:7" hidden="1" x14ac:dyDescent="0.35">
      <c r="A51" s="181">
        <f t="shared" si="0"/>
        <v>39</v>
      </c>
      <c r="B51" s="200" t="str">
        <f>HLOOKUP($A51,process02!$BF$225:$DC$228,2)</f>
        <v>-</v>
      </c>
      <c r="C51" s="200" t="str">
        <f>HLOOKUP($A51,process02!$BF$235:$DC$239,2)</f>
        <v>-</v>
      </c>
      <c r="D51" s="200" t="str">
        <f>HLOOKUP($A51,process02!$BF$225:$DC$228,3)</f>
        <v>-</v>
      </c>
      <c r="E51" s="200" t="str">
        <f>HLOOKUP($A51,process02!$BF$235:$DC$239,3)</f>
        <v>-</v>
      </c>
      <c r="F51" s="200" t="str">
        <f>HLOOKUP($A51,process02!$BF$225:$DC$228,4)</f>
        <v>-</v>
      </c>
      <c r="G51" s="200" t="str">
        <f>HLOOKUP($A51,process02!$BF$235:$DC$239,5)</f>
        <v>-</v>
      </c>
    </row>
    <row r="52" spans="1:7" hidden="1" x14ac:dyDescent="0.35">
      <c r="A52" s="269">
        <f t="shared" si="0"/>
        <v>40</v>
      </c>
      <c r="B52" s="271" t="str">
        <f>HLOOKUP($A52,process02!$BF$225:$DC$228,2)</f>
        <v>-</v>
      </c>
      <c r="C52" s="271" t="str">
        <f>HLOOKUP($A52,process02!$BF$235:$DC$239,2)</f>
        <v>-</v>
      </c>
      <c r="D52" s="271" t="str">
        <f>HLOOKUP($A52,process02!$BF$225:$DC$228,3)</f>
        <v>-</v>
      </c>
      <c r="E52" s="271" t="str">
        <f>HLOOKUP($A52,process02!$BF$235:$DC$239,3)</f>
        <v>-</v>
      </c>
      <c r="F52" s="271" t="str">
        <f>HLOOKUP($A52,process02!$BF$225:$DC$228,4)</f>
        <v>-</v>
      </c>
      <c r="G52" s="271" t="str">
        <f>HLOOKUP($A52,process02!$BF$235:$DC$239,5)</f>
        <v>-</v>
      </c>
    </row>
    <row r="53" spans="1:7" hidden="1" x14ac:dyDescent="0.35">
      <c r="A53" s="181">
        <f t="shared" si="0"/>
        <v>41</v>
      </c>
      <c r="B53" s="200" t="str">
        <f>HLOOKUP($A53,process02!$BF$225:$DC$228,2)</f>
        <v>-</v>
      </c>
      <c r="C53" s="200" t="str">
        <f>HLOOKUP($A53,process02!$BF$235:$DC$239,2)</f>
        <v>-</v>
      </c>
      <c r="D53" s="200" t="str">
        <f>HLOOKUP($A53,process02!$BF$225:$DC$228,3)</f>
        <v>-</v>
      </c>
      <c r="E53" s="200" t="str">
        <f>HLOOKUP($A53,process02!$BF$235:$DC$239,3)</f>
        <v>-</v>
      </c>
      <c r="F53" s="200" t="str">
        <f>HLOOKUP($A53,process02!$BF$225:$DC$228,4)</f>
        <v>-</v>
      </c>
      <c r="G53" s="200" t="str">
        <f>HLOOKUP($A53,process02!$BF$235:$DC$239,5)</f>
        <v>-</v>
      </c>
    </row>
    <row r="54" spans="1:7" hidden="1" x14ac:dyDescent="0.35">
      <c r="A54" s="269">
        <f t="shared" si="0"/>
        <v>42</v>
      </c>
      <c r="B54" s="271" t="str">
        <f>HLOOKUP($A54,process02!$BF$225:$DC$228,2)</f>
        <v>-</v>
      </c>
      <c r="C54" s="271" t="str">
        <f>HLOOKUP($A54,process02!$BF$235:$DC$239,2)</f>
        <v>-</v>
      </c>
      <c r="D54" s="271" t="str">
        <f>HLOOKUP($A54,process02!$BF$225:$DC$228,3)</f>
        <v>-</v>
      </c>
      <c r="E54" s="271" t="str">
        <f>HLOOKUP($A54,process02!$BF$235:$DC$239,3)</f>
        <v>-</v>
      </c>
      <c r="F54" s="271" t="str">
        <f>HLOOKUP($A54,process02!$BF$225:$DC$228,4)</f>
        <v>-</v>
      </c>
      <c r="G54" s="271" t="str">
        <f>HLOOKUP($A54,process02!$BF$235:$DC$239,5)</f>
        <v>-</v>
      </c>
    </row>
    <row r="55" spans="1:7" hidden="1" x14ac:dyDescent="0.35">
      <c r="A55" s="181">
        <f t="shared" si="0"/>
        <v>43</v>
      </c>
      <c r="B55" s="200" t="str">
        <f>HLOOKUP($A55,process02!$BF$225:$DC$228,2)</f>
        <v>-</v>
      </c>
      <c r="C55" s="200" t="str">
        <f>HLOOKUP($A55,process02!$BF$235:$DC$239,2)</f>
        <v>-</v>
      </c>
      <c r="D55" s="200" t="str">
        <f>HLOOKUP($A55,process02!$BF$225:$DC$228,3)</f>
        <v>-</v>
      </c>
      <c r="E55" s="200" t="str">
        <f>HLOOKUP($A55,process02!$BF$235:$DC$239,3)</f>
        <v>-</v>
      </c>
      <c r="F55" s="200" t="str">
        <f>HLOOKUP($A55,process02!$BF$225:$DC$228,4)</f>
        <v>-</v>
      </c>
      <c r="G55" s="200" t="str">
        <f>HLOOKUP($A55,process02!$BF$235:$DC$239,5)</f>
        <v>-</v>
      </c>
    </row>
    <row r="56" spans="1:7" hidden="1" x14ac:dyDescent="0.35">
      <c r="A56" s="269">
        <f t="shared" si="0"/>
        <v>44</v>
      </c>
      <c r="B56" s="271" t="str">
        <f>HLOOKUP($A56,process02!$BF$225:$DC$228,2)</f>
        <v>-</v>
      </c>
      <c r="C56" s="271" t="str">
        <f>HLOOKUP($A56,process02!$BF$235:$DC$239,2)</f>
        <v>-</v>
      </c>
      <c r="D56" s="271" t="str">
        <f>HLOOKUP($A56,process02!$BF$225:$DC$228,3)</f>
        <v>-</v>
      </c>
      <c r="E56" s="271" t="str">
        <f>HLOOKUP($A56,process02!$BF$235:$DC$239,3)</f>
        <v>-</v>
      </c>
      <c r="F56" s="271" t="str">
        <f>HLOOKUP($A56,process02!$BF$225:$DC$228,4)</f>
        <v>-</v>
      </c>
      <c r="G56" s="271" t="str">
        <f>HLOOKUP($A56,process02!$BF$235:$DC$239,5)</f>
        <v>-</v>
      </c>
    </row>
    <row r="57" spans="1:7" hidden="1" x14ac:dyDescent="0.35">
      <c r="A57" s="181">
        <f t="shared" si="0"/>
        <v>45</v>
      </c>
      <c r="B57" s="200" t="str">
        <f>HLOOKUP($A57,process02!$BF$225:$DC$228,2)</f>
        <v>-</v>
      </c>
      <c r="C57" s="200" t="str">
        <f>HLOOKUP($A57,process02!$BF$235:$DC$239,2)</f>
        <v>-</v>
      </c>
      <c r="D57" s="200" t="str">
        <f>HLOOKUP($A57,process02!$BF$225:$DC$228,3)</f>
        <v>-</v>
      </c>
      <c r="E57" s="200" t="str">
        <f>HLOOKUP($A57,process02!$BF$235:$DC$239,3)</f>
        <v>-</v>
      </c>
      <c r="F57" s="200" t="str">
        <f>HLOOKUP($A57,process02!$BF$225:$DC$228,4)</f>
        <v>-</v>
      </c>
      <c r="G57" s="200" t="str">
        <f>HLOOKUP($A57,process02!$BF$235:$DC$239,5)</f>
        <v>-</v>
      </c>
    </row>
    <row r="58" spans="1:7" hidden="1" x14ac:dyDescent="0.35">
      <c r="A58" s="269">
        <f t="shared" si="0"/>
        <v>46</v>
      </c>
      <c r="B58" s="271" t="str">
        <f>HLOOKUP($A58,process02!$BF$225:$DC$228,2)</f>
        <v>-</v>
      </c>
      <c r="C58" s="271" t="str">
        <f>HLOOKUP($A58,process02!$BF$235:$DC$239,2)</f>
        <v>-</v>
      </c>
      <c r="D58" s="271" t="str">
        <f>HLOOKUP($A58,process02!$BF$225:$DC$228,3)</f>
        <v>-</v>
      </c>
      <c r="E58" s="271" t="str">
        <f>HLOOKUP($A58,process02!$BF$235:$DC$239,3)</f>
        <v>-</v>
      </c>
      <c r="F58" s="271" t="str">
        <f>HLOOKUP($A58,process02!$BF$225:$DC$228,4)</f>
        <v>-</v>
      </c>
      <c r="G58" s="271" t="str">
        <f>HLOOKUP($A58,process02!$BF$235:$DC$239,5)</f>
        <v>-</v>
      </c>
    </row>
    <row r="59" spans="1:7" hidden="1" x14ac:dyDescent="0.35">
      <c r="A59" s="181">
        <f t="shared" si="0"/>
        <v>47</v>
      </c>
      <c r="B59" s="200" t="str">
        <f>HLOOKUP($A59,process02!$BF$225:$DC$228,2)</f>
        <v>-</v>
      </c>
      <c r="C59" s="200" t="str">
        <f>HLOOKUP($A59,process02!$BF$235:$DC$239,2)</f>
        <v>-</v>
      </c>
      <c r="D59" s="200" t="str">
        <f>HLOOKUP($A59,process02!$BF$225:$DC$228,3)</f>
        <v>-</v>
      </c>
      <c r="E59" s="200" t="str">
        <f>HLOOKUP($A59,process02!$BF$235:$DC$239,3)</f>
        <v>-</v>
      </c>
      <c r="F59" s="200" t="str">
        <f>HLOOKUP($A59,process02!$BF$225:$DC$228,4)</f>
        <v>-</v>
      </c>
      <c r="G59" s="200" t="str">
        <f>HLOOKUP($A59,process02!$BF$235:$DC$239,5)</f>
        <v>-</v>
      </c>
    </row>
    <row r="60" spans="1:7" hidden="1" x14ac:dyDescent="0.35">
      <c r="A60" s="269">
        <f t="shared" si="0"/>
        <v>48</v>
      </c>
      <c r="B60" s="271" t="str">
        <f>HLOOKUP($A60,process02!$BF$225:$DC$228,2)</f>
        <v>-</v>
      </c>
      <c r="C60" s="271" t="str">
        <f>HLOOKUP($A60,process02!$BF$235:$DC$239,2)</f>
        <v>-</v>
      </c>
      <c r="D60" s="271" t="str">
        <f>HLOOKUP($A60,process02!$BF$225:$DC$228,3)</f>
        <v>-</v>
      </c>
      <c r="E60" s="271" t="str">
        <f>HLOOKUP($A60,process02!$BF$235:$DC$239,3)</f>
        <v>-</v>
      </c>
      <c r="F60" s="271" t="str">
        <f>HLOOKUP($A60,process02!$BF$225:$DC$228,4)</f>
        <v>-</v>
      </c>
      <c r="G60" s="271" t="str">
        <f>HLOOKUP($A60,process02!$BF$235:$DC$239,5)</f>
        <v>-</v>
      </c>
    </row>
    <row r="61" spans="1:7" hidden="1" x14ac:dyDescent="0.35">
      <c r="A61" s="181">
        <f t="shared" si="0"/>
        <v>49</v>
      </c>
      <c r="B61" s="200" t="str">
        <f>HLOOKUP($A61,process02!$BF$225:$DC$228,2)</f>
        <v>-</v>
      </c>
      <c r="C61" s="200" t="str">
        <f>HLOOKUP($A61,process02!$BF$235:$DC$239,2)</f>
        <v>-</v>
      </c>
      <c r="D61" s="200" t="str">
        <f>HLOOKUP($A61,process02!$BF$225:$DC$228,3)</f>
        <v>-</v>
      </c>
      <c r="E61" s="200" t="str">
        <f>HLOOKUP($A61,process02!$BF$235:$DC$239,3)</f>
        <v>-</v>
      </c>
      <c r="F61" s="200" t="str">
        <f>HLOOKUP($A61,process02!$BF$225:$DC$228,4)</f>
        <v>-</v>
      </c>
      <c r="G61" s="200" t="str">
        <f>HLOOKUP($A61,process02!$BF$235:$DC$239,5)</f>
        <v>-</v>
      </c>
    </row>
    <row r="62" spans="1:7" hidden="1" x14ac:dyDescent="0.35">
      <c r="A62" s="269">
        <v>50</v>
      </c>
      <c r="B62" s="271" t="str">
        <f>HLOOKUP($A62,process02!$BF$225:$DC$228,2)</f>
        <v>-</v>
      </c>
      <c r="C62" s="271" t="str">
        <f>HLOOKUP($A62,process02!$BF$235:$DC$239,2)</f>
        <v>-</v>
      </c>
      <c r="D62" s="271" t="str">
        <f>HLOOKUP($A62,process02!$BF$225:$DC$228,3)</f>
        <v>-</v>
      </c>
      <c r="E62" s="271" t="str">
        <f>HLOOKUP($A62,process02!$BF$235:$DC$239,3)</f>
        <v>-</v>
      </c>
      <c r="F62" s="271" t="str">
        <f>HLOOKUP($A62,process02!$BF$225:$DC$228,4)</f>
        <v>-</v>
      </c>
      <c r="G62" s="271" t="str">
        <f>HLOOKUP($A62,process02!$BF$235:$DC$239,5)</f>
        <v>-</v>
      </c>
    </row>
    <row r="63" spans="1:7" ht="15" customHeight="1" thickBot="1" x14ac:dyDescent="0.4">
      <c r="A63" s="201"/>
      <c r="B63" s="202"/>
      <c r="C63" s="203"/>
      <c r="D63" s="203"/>
      <c r="E63" s="203"/>
      <c r="F63" s="203"/>
      <c r="G63" s="203"/>
    </row>
    <row r="65" spans="1:7" x14ac:dyDescent="0.35">
      <c r="A65" s="392" t="s">
        <v>183</v>
      </c>
      <c r="B65" s="382"/>
      <c r="C65" s="382"/>
      <c r="F65" s="392" t="str">
        <f>Input01!$B$20&amp;", "&amp;Input01!$B$21</f>
        <v>Bantarsari, 15 Oktober 2026</v>
      </c>
      <c r="G65" s="382"/>
    </row>
    <row r="66" spans="1:7" x14ac:dyDescent="0.35">
      <c r="A66" s="392" t="str">
        <f>"Kepala "&amp;Input01!$B$7</f>
        <v>Kepala MA Salafiyah Bantarsari</v>
      </c>
      <c r="B66" s="382"/>
      <c r="C66" s="382"/>
      <c r="F66" s="392" t="s">
        <v>184</v>
      </c>
      <c r="G66" s="382"/>
    </row>
    <row r="67" spans="1:7" x14ac:dyDescent="0.35">
      <c r="A67" s="392"/>
      <c r="B67" s="382"/>
      <c r="C67" s="382"/>
      <c r="F67" s="392"/>
      <c r="G67" s="382"/>
    </row>
    <row r="68" spans="1:7" x14ac:dyDescent="0.35">
      <c r="A68" s="392"/>
      <c r="B68" s="382"/>
      <c r="C68" s="382"/>
      <c r="F68" s="392"/>
      <c r="G68" s="382"/>
    </row>
    <row r="69" spans="1:7" x14ac:dyDescent="0.35">
      <c r="A69" s="392"/>
      <c r="B69" s="382"/>
      <c r="C69" s="382"/>
      <c r="F69" s="392"/>
      <c r="G69" s="382"/>
    </row>
    <row r="70" spans="1:7" x14ac:dyDescent="0.35">
      <c r="A70" s="392"/>
      <c r="B70" s="382"/>
      <c r="C70" s="382"/>
      <c r="F70" s="392"/>
      <c r="G70" s="382"/>
    </row>
    <row r="71" spans="1:7" x14ac:dyDescent="0.35">
      <c r="A71" s="416" t="str">
        <f>Input01!$B$18</f>
        <v>H. Achmad Chuzin, S.Pd.</v>
      </c>
      <c r="B71" s="382"/>
      <c r="C71" s="382"/>
      <c r="F71" s="416" t="str">
        <f>Input01!$B$12</f>
        <v>Abdul Mu'iz</v>
      </c>
      <c r="G71" s="382"/>
    </row>
    <row r="72" spans="1:7" x14ac:dyDescent="0.35">
      <c r="A72" s="392" t="str">
        <f>"NIP "&amp;Input01!$B$19</f>
        <v>NIP -</v>
      </c>
      <c r="B72" s="382"/>
      <c r="C72" s="382"/>
      <c r="F72" s="392" t="str">
        <f>"NIP "&amp;Input01!$B$13</f>
        <v>NIP -</v>
      </c>
      <c r="G72" s="382"/>
    </row>
  </sheetData>
  <sheetProtection algorithmName="SHA-512" hashValue="h7gfzsSMhl2+oqT9jxD/bUORwGr7cIfKVwywya6tHp7g61TjPxovz/gLxAIOse5z5uhpbpuTJvI1yh0R0udz8A==" saltValue="QOtz1QkLdCcXlFKJI6DsDg==" spinCount="100000" sheet="1" autoFilter="0"/>
  <autoFilter ref="A12:G62" xr:uid="{00000000-0009-0000-0000-000006000000}">
    <filterColumn colId="1">
      <filters>
        <filter val="0.000"/>
      </filters>
    </filterColumn>
  </autoFilter>
  <mergeCells count="34">
    <mergeCell ref="A2:G2"/>
    <mergeCell ref="A69:C69"/>
    <mergeCell ref="A7:C7"/>
    <mergeCell ref="F10:F11"/>
    <mergeCell ref="D4:G4"/>
    <mergeCell ref="A4:C4"/>
    <mergeCell ref="F70:G70"/>
    <mergeCell ref="F66:G66"/>
    <mergeCell ref="A72:C72"/>
    <mergeCell ref="A68:C68"/>
    <mergeCell ref="F72:G72"/>
    <mergeCell ref="D6:G6"/>
    <mergeCell ref="B10:C10"/>
    <mergeCell ref="A9:C9"/>
    <mergeCell ref="A67:C67"/>
    <mergeCell ref="A65:C65"/>
    <mergeCell ref="A10:A11"/>
    <mergeCell ref="F71:G71"/>
    <mergeCell ref="F67:G67"/>
    <mergeCell ref="A6:C6"/>
    <mergeCell ref="A70:C70"/>
    <mergeCell ref="D5:G5"/>
    <mergeCell ref="G10:G11"/>
    <mergeCell ref="A71:C71"/>
    <mergeCell ref="A5:C5"/>
    <mergeCell ref="A8:C8"/>
    <mergeCell ref="D7:G7"/>
    <mergeCell ref="F69:G69"/>
    <mergeCell ref="D9:G9"/>
    <mergeCell ref="A66:C66"/>
    <mergeCell ref="D10:E10"/>
    <mergeCell ref="D8:G8"/>
    <mergeCell ref="F68:G68"/>
    <mergeCell ref="F65:G65"/>
  </mergeCells>
  <pageMargins left="0.7" right="0.7" top="0.75" bottom="0.75" header="0.3" footer="0.3"/>
  <pageSetup orientation="portrait"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filterMode="1">
    <tabColor rgb="FFFFC000"/>
  </sheetPr>
  <dimension ref="A1:M72"/>
  <sheetViews>
    <sheetView showGridLines="0" showRowColHeaders="0" showRuler="0" workbookViewId="0">
      <pane ySplit="1" topLeftCell="A2" activePane="bottomLeft" state="frozen"/>
      <selection pane="bottomLeft" activeCell="A2" sqref="A2:H2"/>
    </sheetView>
  </sheetViews>
  <sheetFormatPr defaultColWidth="9.08984375" defaultRowHeight="14.5" x14ac:dyDescent="0.35"/>
  <cols>
    <col min="1" max="1" width="8.90625" style="35" customWidth="1"/>
    <col min="2" max="3" width="9.36328125" style="35" customWidth="1"/>
    <col min="4" max="4" width="10.54296875" style="35" customWidth="1"/>
    <col min="5" max="8" width="9.36328125" style="35" customWidth="1"/>
    <col min="9" max="9" width="9.08984375" style="35" customWidth="1"/>
    <col min="10" max="16384" width="9.08984375" style="35"/>
  </cols>
  <sheetData>
    <row r="1" spans="1:13" ht="111.75" customHeight="1" x14ac:dyDescent="0.35"/>
    <row r="2" spans="1:13" ht="23.5" customHeight="1" x14ac:dyDescent="0.55000000000000004">
      <c r="A2" s="412" t="s">
        <v>191</v>
      </c>
      <c r="B2" s="382"/>
      <c r="C2" s="382"/>
      <c r="D2" s="382"/>
      <c r="E2" s="382"/>
      <c r="F2" s="382"/>
      <c r="G2" s="382"/>
      <c r="H2" s="382"/>
    </row>
    <row r="4" spans="1:13" ht="15" customHeight="1" x14ac:dyDescent="0.35">
      <c r="A4" s="422" t="str">
        <f>Input01!A7</f>
        <v>Satuan Pendidikan</v>
      </c>
      <c r="B4" s="382"/>
      <c r="C4" s="382"/>
      <c r="D4" s="400" t="str">
        <f>":  "&amp;Input01!B7</f>
        <v>:  MA Salafiyah Bantarsari</v>
      </c>
      <c r="E4" s="382"/>
      <c r="F4" s="382"/>
      <c r="G4" s="382"/>
      <c r="H4" s="382"/>
    </row>
    <row r="5" spans="1:13" ht="15" customHeight="1" x14ac:dyDescent="0.35">
      <c r="A5" s="422" t="str">
        <f>Input01!A10</f>
        <v>Nama Tes</v>
      </c>
      <c r="B5" s="382"/>
      <c r="C5" s="382"/>
      <c r="D5" s="400" t="str">
        <f>":  "&amp;Input01!B10</f>
        <v>:  Asesmen Sumatif Tengah Semester (ASTS)</v>
      </c>
      <c r="E5" s="382"/>
      <c r="F5" s="382"/>
      <c r="G5" s="382"/>
      <c r="H5" s="382"/>
    </row>
    <row r="6" spans="1:13" ht="15" customHeight="1" x14ac:dyDescent="0.35">
      <c r="A6" s="422" t="str">
        <f>Input01!A8</f>
        <v>Mata Pelajaran</v>
      </c>
      <c r="B6" s="382"/>
      <c r="C6" s="382"/>
      <c r="D6" s="400" t="str">
        <f>":  "&amp;Input01!B8</f>
        <v>:  Informatika</v>
      </c>
      <c r="E6" s="382"/>
      <c r="F6" s="382"/>
      <c r="G6" s="382"/>
      <c r="H6" s="382"/>
    </row>
    <row r="7" spans="1:13" ht="15" customHeight="1" x14ac:dyDescent="0.35">
      <c r="A7" s="422" t="str">
        <f>Input01!A9</f>
        <v>Kelas/Program</v>
      </c>
      <c r="B7" s="382"/>
      <c r="C7" s="382"/>
      <c r="D7" s="400" t="str">
        <f>":  "&amp;Input01!B9</f>
        <v>:  Fase F XI 5</v>
      </c>
      <c r="E7" s="382"/>
      <c r="F7" s="382"/>
      <c r="G7" s="382"/>
      <c r="H7" s="382"/>
    </row>
    <row r="8" spans="1:13" ht="15" customHeight="1" x14ac:dyDescent="0.35">
      <c r="A8" s="422" t="str">
        <f>Input01!A16</f>
        <v>Tanggal Tes</v>
      </c>
      <c r="B8" s="382"/>
      <c r="C8" s="382"/>
      <c r="D8" s="400" t="str">
        <f>":  "&amp;Input01!B16</f>
        <v>:  23 September 2026</v>
      </c>
      <c r="E8" s="382"/>
      <c r="F8" s="382"/>
      <c r="G8" s="382"/>
      <c r="H8" s="382"/>
    </row>
    <row r="9" spans="1:13" ht="39.75" customHeight="1" thickBot="1" x14ac:dyDescent="0.4">
      <c r="A9" s="423" t="str">
        <f>Input01!A11</f>
        <v>Pokok Bahasan/Sub</v>
      </c>
      <c r="B9" s="404"/>
      <c r="C9" s="404"/>
      <c r="D9" s="424" t="str">
        <f>":  "&amp;Input01!B11</f>
        <v>:  Bab 1, 2</v>
      </c>
      <c r="E9" s="404"/>
      <c r="F9" s="404"/>
      <c r="G9" s="404"/>
      <c r="H9" s="404"/>
    </row>
    <row r="10" spans="1:13" ht="12.75" customHeight="1" x14ac:dyDescent="0.35">
      <c r="A10" s="414" t="s">
        <v>186</v>
      </c>
      <c r="B10" s="398" t="s">
        <v>192</v>
      </c>
      <c r="C10" s="418"/>
      <c r="D10" s="418"/>
      <c r="E10" s="418"/>
      <c r="F10" s="418"/>
      <c r="G10" s="419"/>
      <c r="H10" s="398" t="s">
        <v>193</v>
      </c>
    </row>
    <row r="11" spans="1:13" ht="15" customHeight="1" thickBot="1" x14ac:dyDescent="0.4">
      <c r="A11" s="415"/>
      <c r="B11" s="267" t="s">
        <v>16</v>
      </c>
      <c r="C11" s="267" t="s">
        <v>17</v>
      </c>
      <c r="D11" s="267" t="s">
        <v>14</v>
      </c>
      <c r="E11" s="267" t="s">
        <v>13</v>
      </c>
      <c r="F11" s="267" t="s">
        <v>15</v>
      </c>
      <c r="G11" s="267" t="s">
        <v>194</v>
      </c>
      <c r="H11" s="380"/>
    </row>
    <row r="12" spans="1:13" ht="15" customHeight="1" thickBot="1" x14ac:dyDescent="0.4">
      <c r="A12" s="331">
        <v>-1</v>
      </c>
      <c r="B12" s="332">
        <v>-2</v>
      </c>
      <c r="C12" s="332">
        <v>-3</v>
      </c>
      <c r="D12" s="332">
        <v>-4</v>
      </c>
      <c r="E12" s="332">
        <v>-5</v>
      </c>
      <c r="F12" s="332">
        <v>-6</v>
      </c>
      <c r="G12" s="332">
        <v>-7</v>
      </c>
      <c r="H12" s="333">
        <v>-8</v>
      </c>
    </row>
    <row r="13" spans="1:13" x14ac:dyDescent="0.35">
      <c r="A13" s="178">
        <v>1</v>
      </c>
      <c r="B13" s="204" t="str">
        <f>VLOOKUP(B$11,process02!$E$242:$BC$248,$A13+1)</f>
        <v>0*</v>
      </c>
      <c r="C13" s="204">
        <f>VLOOKUP(C$11,process02!$E$242:$BC$248,$A13+1)</f>
        <v>50</v>
      </c>
      <c r="D13" s="204">
        <f>VLOOKUP(D$11,process02!$E$242:$BC$248,$A13+1)</f>
        <v>0</v>
      </c>
      <c r="E13" s="204">
        <f>VLOOKUP(E$11,process02!$E$242:$BC$248,$A13+1)</f>
        <v>50</v>
      </c>
      <c r="F13" s="204">
        <f>VLOOKUP(F$11,process02!$E$242:$BC$248,$A13+1)</f>
        <v>0</v>
      </c>
      <c r="G13" s="204">
        <f>VLOOKUP(G$11,process02!$E$242:$BC$248,$A13+1)</f>
        <v>0</v>
      </c>
      <c r="H13" s="204">
        <f t="shared" ref="H13:H44" si="0">IF(B13&lt;&gt;"-",100,"-")</f>
        <v>100</v>
      </c>
      <c r="I13" s="195"/>
      <c r="J13" s="195"/>
      <c r="K13" s="195"/>
      <c r="L13" s="195"/>
      <c r="M13" s="195"/>
    </row>
    <row r="14" spans="1:13" x14ac:dyDescent="0.35">
      <c r="A14" s="269">
        <f t="shared" ref="A14:A61" si="1">A13+1</f>
        <v>2</v>
      </c>
      <c r="B14" s="272">
        <f>VLOOKUP(B$11,process02!$E$242:$BC$248,$A14+1)</f>
        <v>0</v>
      </c>
      <c r="C14" s="272">
        <f>VLOOKUP(C$11,process02!$E$242:$BC$248,$A14+1)</f>
        <v>50</v>
      </c>
      <c r="D14" s="272">
        <f>VLOOKUP(D$11,process02!$E$242:$BC$248,$A14+1)</f>
        <v>50</v>
      </c>
      <c r="E14" s="272" t="str">
        <f>VLOOKUP(E$11,process02!$E$242:$BC$248,$A14+1)</f>
        <v>0*</v>
      </c>
      <c r="F14" s="272">
        <f>VLOOKUP(F$11,process02!$E$242:$BC$248,$A14+1)</f>
        <v>0</v>
      </c>
      <c r="G14" s="272">
        <f>VLOOKUP(G$11,process02!$E$242:$BC$248,$A14+1)</f>
        <v>0</v>
      </c>
      <c r="H14" s="272">
        <f t="shared" si="0"/>
        <v>100</v>
      </c>
      <c r="I14" s="195"/>
      <c r="J14" s="195"/>
      <c r="K14" s="195"/>
      <c r="L14" s="195"/>
      <c r="M14" s="195"/>
    </row>
    <row r="15" spans="1:13" x14ac:dyDescent="0.35">
      <c r="A15" s="181">
        <f t="shared" si="1"/>
        <v>3</v>
      </c>
      <c r="B15" s="204">
        <f>VLOOKUP(B$11,process02!$E$242:$BC$248,$A15+1)</f>
        <v>0</v>
      </c>
      <c r="C15" s="204">
        <f>VLOOKUP(C$11,process02!$E$242:$BC$248,$A15+1)</f>
        <v>0</v>
      </c>
      <c r="D15" s="204" t="str">
        <f>VLOOKUP(D$11,process02!$E$242:$BC$248,$A15+1)</f>
        <v>100*</v>
      </c>
      <c r="E15" s="204">
        <f>VLOOKUP(E$11,process02!$E$242:$BC$248,$A15+1)</f>
        <v>0</v>
      </c>
      <c r="F15" s="204">
        <f>VLOOKUP(F$11,process02!$E$242:$BC$248,$A15+1)</f>
        <v>0</v>
      </c>
      <c r="G15" s="204">
        <f>VLOOKUP(G$11,process02!$E$242:$BC$248,$A15+1)</f>
        <v>0</v>
      </c>
      <c r="H15" s="204">
        <f t="shared" si="0"/>
        <v>100</v>
      </c>
      <c r="I15" s="195"/>
      <c r="J15" s="195"/>
      <c r="K15" s="195"/>
      <c r="L15" s="195"/>
      <c r="M15" s="195"/>
    </row>
    <row r="16" spans="1:13" x14ac:dyDescent="0.35">
      <c r="A16" s="269">
        <f t="shared" si="1"/>
        <v>4</v>
      </c>
      <c r="B16" s="272">
        <f>VLOOKUP(B$11,process02!$E$242:$BC$248,$A16+1)</f>
        <v>50</v>
      </c>
      <c r="C16" s="272">
        <f>VLOOKUP(C$11,process02!$E$242:$BC$248,$A16+1)</f>
        <v>0</v>
      </c>
      <c r="D16" s="272">
        <f>VLOOKUP(D$11,process02!$E$242:$BC$248,$A16+1)</f>
        <v>0</v>
      </c>
      <c r="E16" s="272">
        <f>VLOOKUP(E$11,process02!$E$242:$BC$248,$A16+1)</f>
        <v>0</v>
      </c>
      <c r="F16" s="272" t="str">
        <f>VLOOKUP(F$11,process02!$E$242:$BC$248,$A16+1)</f>
        <v>50*</v>
      </c>
      <c r="G16" s="272">
        <f>VLOOKUP(G$11,process02!$E$242:$BC$248,$A16+1)</f>
        <v>0</v>
      </c>
      <c r="H16" s="272">
        <f t="shared" si="0"/>
        <v>100</v>
      </c>
      <c r="I16" s="195"/>
      <c r="J16" s="195"/>
      <c r="K16" s="195"/>
      <c r="L16" s="195"/>
      <c r="M16" s="195"/>
    </row>
    <row r="17" spans="1:13" x14ac:dyDescent="0.35">
      <c r="A17" s="181">
        <f t="shared" si="1"/>
        <v>5</v>
      </c>
      <c r="B17" s="204">
        <f>VLOOKUP(B$11,process02!$E$242:$BC$248,$A17+1)</f>
        <v>0</v>
      </c>
      <c r="C17" s="204">
        <f>VLOOKUP(C$11,process02!$E$242:$BC$248,$A17+1)</f>
        <v>50</v>
      </c>
      <c r="D17" s="204">
        <f>VLOOKUP(D$11,process02!$E$242:$BC$248,$A17+1)</f>
        <v>50</v>
      </c>
      <c r="E17" s="204">
        <f>VLOOKUP(E$11,process02!$E$242:$BC$248,$A17+1)</f>
        <v>0</v>
      </c>
      <c r="F17" s="204" t="str">
        <f>VLOOKUP(F$11,process02!$E$242:$BC$248,$A17+1)</f>
        <v>0*</v>
      </c>
      <c r="G17" s="204">
        <f>VLOOKUP(G$11,process02!$E$242:$BC$248,$A17+1)</f>
        <v>0</v>
      </c>
      <c r="H17" s="204">
        <f t="shared" si="0"/>
        <v>100</v>
      </c>
      <c r="I17" s="195"/>
      <c r="J17" s="195"/>
      <c r="K17" s="195"/>
      <c r="L17" s="195"/>
      <c r="M17" s="195"/>
    </row>
    <row r="18" spans="1:13" x14ac:dyDescent="0.35">
      <c r="A18" s="269">
        <f t="shared" si="1"/>
        <v>6</v>
      </c>
      <c r="B18" s="272">
        <f>VLOOKUP(B$11,process02!$E$242:$BC$248,$A18+1)</f>
        <v>50</v>
      </c>
      <c r="C18" s="272">
        <f>VLOOKUP(C$11,process02!$E$242:$BC$248,$A18+1)</f>
        <v>50</v>
      </c>
      <c r="D18" s="272" t="str">
        <f>VLOOKUP(D$11,process02!$E$242:$BC$248,$A18+1)</f>
        <v>0*</v>
      </c>
      <c r="E18" s="272">
        <f>VLOOKUP(E$11,process02!$E$242:$BC$248,$A18+1)</f>
        <v>0</v>
      </c>
      <c r="F18" s="272">
        <f>VLOOKUP(F$11,process02!$E$242:$BC$248,$A18+1)</f>
        <v>0</v>
      </c>
      <c r="G18" s="272">
        <f>VLOOKUP(G$11,process02!$E$242:$BC$248,$A18+1)</f>
        <v>0</v>
      </c>
      <c r="H18" s="272">
        <f t="shared" si="0"/>
        <v>100</v>
      </c>
      <c r="I18" s="195"/>
      <c r="J18" s="195"/>
      <c r="K18" s="195"/>
      <c r="L18" s="195"/>
      <c r="M18" s="195"/>
    </row>
    <row r="19" spans="1:13" x14ac:dyDescent="0.35">
      <c r="A19" s="181">
        <f t="shared" si="1"/>
        <v>7</v>
      </c>
      <c r="B19" s="204">
        <f>VLOOKUP(B$11,process02!$E$242:$BC$248,$A19+1)</f>
        <v>0</v>
      </c>
      <c r="C19" s="204" t="str">
        <f>VLOOKUP(C$11,process02!$E$242:$BC$248,$A19+1)</f>
        <v>50*</v>
      </c>
      <c r="D19" s="204">
        <f>VLOOKUP(D$11,process02!$E$242:$BC$248,$A19+1)</f>
        <v>0</v>
      </c>
      <c r="E19" s="204">
        <f>VLOOKUP(E$11,process02!$E$242:$BC$248,$A19+1)</f>
        <v>50</v>
      </c>
      <c r="F19" s="204">
        <f>VLOOKUP(F$11,process02!$E$242:$BC$248,$A19+1)</f>
        <v>0</v>
      </c>
      <c r="G19" s="204">
        <f>VLOOKUP(G$11,process02!$E$242:$BC$248,$A19+1)</f>
        <v>0</v>
      </c>
      <c r="H19" s="204">
        <f t="shared" si="0"/>
        <v>100</v>
      </c>
      <c r="I19" s="195"/>
      <c r="J19" s="195"/>
      <c r="K19" s="195"/>
      <c r="L19" s="195"/>
      <c r="M19" s="195"/>
    </row>
    <row r="20" spans="1:13" x14ac:dyDescent="0.35">
      <c r="A20" s="269">
        <f t="shared" si="1"/>
        <v>8</v>
      </c>
      <c r="B20" s="272">
        <f>VLOOKUP(B$11,process02!$E$242:$BC$248,$A20+1)</f>
        <v>0</v>
      </c>
      <c r="C20" s="272">
        <f>VLOOKUP(C$11,process02!$E$242:$BC$248,$A20+1)</f>
        <v>50</v>
      </c>
      <c r="D20" s="272">
        <f>VLOOKUP(D$11,process02!$E$242:$BC$248,$A20+1)</f>
        <v>50</v>
      </c>
      <c r="E20" s="272" t="str">
        <f>VLOOKUP(E$11,process02!$E$242:$BC$248,$A20+1)</f>
        <v>0*</v>
      </c>
      <c r="F20" s="272">
        <f>VLOOKUP(F$11,process02!$E$242:$BC$248,$A20+1)</f>
        <v>0</v>
      </c>
      <c r="G20" s="272">
        <f>VLOOKUP(G$11,process02!$E$242:$BC$248,$A20+1)</f>
        <v>0</v>
      </c>
      <c r="H20" s="272">
        <f t="shared" si="0"/>
        <v>100</v>
      </c>
      <c r="I20" s="195"/>
      <c r="J20" s="195"/>
      <c r="K20" s="195"/>
      <c r="L20" s="195"/>
      <c r="M20" s="195"/>
    </row>
    <row r="21" spans="1:13" x14ac:dyDescent="0.35">
      <c r="A21" s="181">
        <f t="shared" si="1"/>
        <v>9</v>
      </c>
      <c r="B21" s="204" t="str">
        <f>VLOOKUP(B$11,process02!$E$242:$BC$248,$A21+1)</f>
        <v>0*</v>
      </c>
      <c r="C21" s="204">
        <f>VLOOKUP(C$11,process02!$E$242:$BC$248,$A21+1)</f>
        <v>50</v>
      </c>
      <c r="D21" s="204">
        <f>VLOOKUP(D$11,process02!$E$242:$BC$248,$A21+1)</f>
        <v>50</v>
      </c>
      <c r="E21" s="204">
        <f>VLOOKUP(E$11,process02!$E$242:$BC$248,$A21+1)</f>
        <v>0</v>
      </c>
      <c r="F21" s="204">
        <f>VLOOKUP(F$11,process02!$E$242:$BC$248,$A21+1)</f>
        <v>0</v>
      </c>
      <c r="G21" s="204">
        <f>VLOOKUP(G$11,process02!$E$242:$BC$248,$A21+1)</f>
        <v>0</v>
      </c>
      <c r="H21" s="204">
        <f t="shared" si="0"/>
        <v>100</v>
      </c>
      <c r="I21" s="195"/>
      <c r="J21" s="195"/>
      <c r="K21" s="195"/>
      <c r="L21" s="195"/>
      <c r="M21" s="195"/>
    </row>
    <row r="22" spans="1:13" x14ac:dyDescent="0.35">
      <c r="A22" s="269">
        <f t="shared" si="1"/>
        <v>10</v>
      </c>
      <c r="B22" s="272">
        <f>VLOOKUP(B$11,process02!$E$242:$BC$248,$A22+1)</f>
        <v>0</v>
      </c>
      <c r="C22" s="272">
        <f>VLOOKUP(C$11,process02!$E$242:$BC$248,$A22+1)</f>
        <v>50</v>
      </c>
      <c r="D22" s="272" t="str">
        <f>VLOOKUP(D$11,process02!$E$242:$BC$248,$A22+1)</f>
        <v>50*</v>
      </c>
      <c r="E22" s="272">
        <f>VLOOKUP(E$11,process02!$E$242:$BC$248,$A22+1)</f>
        <v>0</v>
      </c>
      <c r="F22" s="272">
        <f>VLOOKUP(F$11,process02!$E$242:$BC$248,$A22+1)</f>
        <v>0</v>
      </c>
      <c r="G22" s="272">
        <f>VLOOKUP(G$11,process02!$E$242:$BC$248,$A22+1)</f>
        <v>0</v>
      </c>
      <c r="H22" s="272">
        <f t="shared" si="0"/>
        <v>100</v>
      </c>
      <c r="I22" s="195"/>
      <c r="J22" s="195"/>
      <c r="K22" s="195"/>
      <c r="L22" s="195"/>
      <c r="M22" s="195"/>
    </row>
    <row r="23" spans="1:13" x14ac:dyDescent="0.35">
      <c r="A23" s="181">
        <f t="shared" si="1"/>
        <v>11</v>
      </c>
      <c r="B23" s="204">
        <f>VLOOKUP(B$11,process02!$E$242:$BC$248,$A23+1)</f>
        <v>50</v>
      </c>
      <c r="C23" s="204">
        <f>VLOOKUP(C$11,process02!$E$242:$BC$248,$A23+1)</f>
        <v>0</v>
      </c>
      <c r="D23" s="204" t="str">
        <f>VLOOKUP(D$11,process02!$E$242:$BC$248,$A23+1)</f>
        <v>50*</v>
      </c>
      <c r="E23" s="204">
        <f>VLOOKUP(E$11,process02!$E$242:$BC$248,$A23+1)</f>
        <v>0</v>
      </c>
      <c r="F23" s="204">
        <f>VLOOKUP(F$11,process02!$E$242:$BC$248,$A23+1)</f>
        <v>0</v>
      </c>
      <c r="G23" s="204">
        <f>VLOOKUP(G$11,process02!$E$242:$BC$248,$A23+1)</f>
        <v>0</v>
      </c>
      <c r="H23" s="204">
        <f t="shared" si="0"/>
        <v>100</v>
      </c>
      <c r="I23" s="195"/>
      <c r="J23" s="195"/>
      <c r="K23" s="195"/>
      <c r="L23" s="195"/>
      <c r="M23" s="195"/>
    </row>
    <row r="24" spans="1:13" x14ac:dyDescent="0.35">
      <c r="A24" s="269">
        <f t="shared" si="1"/>
        <v>12</v>
      </c>
      <c r="B24" s="272">
        <f>VLOOKUP(B$11,process02!$E$242:$BC$248,$A24+1)</f>
        <v>0</v>
      </c>
      <c r="C24" s="272">
        <f>VLOOKUP(C$11,process02!$E$242:$BC$248,$A24+1)</f>
        <v>50</v>
      </c>
      <c r="D24" s="272">
        <f>VLOOKUP(D$11,process02!$E$242:$BC$248,$A24+1)</f>
        <v>0</v>
      </c>
      <c r="E24" s="272" t="str">
        <f>VLOOKUP(E$11,process02!$E$242:$BC$248,$A24+1)</f>
        <v>0*</v>
      </c>
      <c r="F24" s="272">
        <f>VLOOKUP(F$11,process02!$E$242:$BC$248,$A24+1)</f>
        <v>50</v>
      </c>
      <c r="G24" s="272">
        <f>VLOOKUP(G$11,process02!$E$242:$BC$248,$A24+1)</f>
        <v>0</v>
      </c>
      <c r="H24" s="272">
        <f t="shared" si="0"/>
        <v>100</v>
      </c>
      <c r="I24" s="195"/>
      <c r="J24" s="195"/>
      <c r="K24" s="195"/>
      <c r="L24" s="195"/>
      <c r="M24" s="195"/>
    </row>
    <row r="25" spans="1:13" x14ac:dyDescent="0.35">
      <c r="A25" s="181">
        <f t="shared" si="1"/>
        <v>13</v>
      </c>
      <c r="B25" s="204">
        <f>VLOOKUP(B$11,process02!$E$242:$BC$248,$A25+1)</f>
        <v>0</v>
      </c>
      <c r="C25" s="204">
        <f>VLOOKUP(C$11,process02!$E$242:$BC$248,$A25+1)</f>
        <v>50</v>
      </c>
      <c r="D25" s="204">
        <f>VLOOKUP(D$11,process02!$E$242:$BC$248,$A25+1)</f>
        <v>50</v>
      </c>
      <c r="E25" s="204">
        <f>VLOOKUP(E$11,process02!$E$242:$BC$248,$A25+1)</f>
        <v>0</v>
      </c>
      <c r="F25" s="204" t="str">
        <f>VLOOKUP(F$11,process02!$E$242:$BC$248,$A25+1)</f>
        <v>0*</v>
      </c>
      <c r="G25" s="204">
        <f>VLOOKUP(G$11,process02!$E$242:$BC$248,$A25+1)</f>
        <v>0</v>
      </c>
      <c r="H25" s="204">
        <f t="shared" si="0"/>
        <v>100</v>
      </c>
      <c r="I25" s="195"/>
      <c r="J25" s="195"/>
      <c r="K25" s="195"/>
      <c r="L25" s="195"/>
      <c r="M25" s="195"/>
    </row>
    <row r="26" spans="1:13" x14ac:dyDescent="0.35">
      <c r="A26" s="269">
        <f t="shared" si="1"/>
        <v>14</v>
      </c>
      <c r="B26" s="272" t="str">
        <f>VLOOKUP(B$11,process02!$E$242:$BC$248,$A26+1)</f>
        <v>0*</v>
      </c>
      <c r="C26" s="272">
        <f>VLOOKUP(C$11,process02!$E$242:$BC$248,$A26+1)</f>
        <v>50</v>
      </c>
      <c r="D26" s="272">
        <f>VLOOKUP(D$11,process02!$E$242:$BC$248,$A26+1)</f>
        <v>0</v>
      </c>
      <c r="E26" s="272">
        <f>VLOOKUP(E$11,process02!$E$242:$BC$248,$A26+1)</f>
        <v>50</v>
      </c>
      <c r="F26" s="272">
        <f>VLOOKUP(F$11,process02!$E$242:$BC$248,$A26+1)</f>
        <v>0</v>
      </c>
      <c r="G26" s="272">
        <f>VLOOKUP(G$11,process02!$E$242:$BC$248,$A26+1)</f>
        <v>0</v>
      </c>
      <c r="H26" s="272">
        <f t="shared" si="0"/>
        <v>100</v>
      </c>
      <c r="I26" s="195"/>
      <c r="J26" s="195"/>
      <c r="K26" s="195"/>
      <c r="L26" s="195"/>
      <c r="M26" s="195"/>
    </row>
    <row r="27" spans="1:13" x14ac:dyDescent="0.35">
      <c r="A27" s="181">
        <f t="shared" si="1"/>
        <v>15</v>
      </c>
      <c r="B27" s="204" t="str">
        <f>VLOOKUP(B$11,process02!$E$242:$BC$248,$A27+1)</f>
        <v>0*</v>
      </c>
      <c r="C27" s="204">
        <f>VLOOKUP(C$11,process02!$E$242:$BC$248,$A27+1)</f>
        <v>50</v>
      </c>
      <c r="D27" s="204">
        <f>VLOOKUP(D$11,process02!$E$242:$BC$248,$A27+1)</f>
        <v>50</v>
      </c>
      <c r="E27" s="204">
        <f>VLOOKUP(E$11,process02!$E$242:$BC$248,$A27+1)</f>
        <v>0</v>
      </c>
      <c r="F27" s="204">
        <f>VLOOKUP(F$11,process02!$E$242:$BC$248,$A27+1)</f>
        <v>0</v>
      </c>
      <c r="G27" s="204">
        <f>VLOOKUP(G$11,process02!$E$242:$BC$248,$A27+1)</f>
        <v>0</v>
      </c>
      <c r="H27" s="204">
        <f t="shared" si="0"/>
        <v>100</v>
      </c>
      <c r="I27" s="195"/>
      <c r="J27" s="195"/>
      <c r="K27" s="195"/>
      <c r="L27" s="195"/>
      <c r="M27" s="195"/>
    </row>
    <row r="28" spans="1:13" x14ac:dyDescent="0.35">
      <c r="A28" s="269">
        <f t="shared" si="1"/>
        <v>16</v>
      </c>
      <c r="B28" s="272">
        <f>VLOOKUP(B$11,process02!$E$242:$BC$248,$A28+1)</f>
        <v>0</v>
      </c>
      <c r="C28" s="272">
        <f>VLOOKUP(C$11,process02!$E$242:$BC$248,$A28+1)</f>
        <v>50</v>
      </c>
      <c r="D28" s="272">
        <f>VLOOKUP(D$11,process02!$E$242:$BC$248,$A28+1)</f>
        <v>0</v>
      </c>
      <c r="E28" s="272">
        <f>VLOOKUP(E$11,process02!$E$242:$BC$248,$A28+1)</f>
        <v>0</v>
      </c>
      <c r="F28" s="272" t="str">
        <f>VLOOKUP(F$11,process02!$E$242:$BC$248,$A28+1)</f>
        <v>0*</v>
      </c>
      <c r="G28" s="272">
        <f>VLOOKUP(G$11,process02!$E$242:$BC$248,$A28+1)</f>
        <v>50</v>
      </c>
      <c r="H28" s="272">
        <f t="shared" si="0"/>
        <v>100</v>
      </c>
      <c r="I28" s="195"/>
      <c r="J28" s="195"/>
      <c r="K28" s="195"/>
      <c r="L28" s="195"/>
      <c r="M28" s="195"/>
    </row>
    <row r="29" spans="1:13" x14ac:dyDescent="0.35">
      <c r="A29" s="181">
        <f t="shared" si="1"/>
        <v>17</v>
      </c>
      <c r="B29" s="204">
        <f>VLOOKUP(B$11,process02!$E$242:$BC$248,$A29+1)</f>
        <v>0</v>
      </c>
      <c r="C29" s="204">
        <f>VLOOKUP(C$11,process02!$E$242:$BC$248,$A29+1)</f>
        <v>0</v>
      </c>
      <c r="D29" s="204">
        <f>VLOOKUP(D$11,process02!$E$242:$BC$248,$A29+1)</f>
        <v>50</v>
      </c>
      <c r="E29" s="204" t="str">
        <f>VLOOKUP(E$11,process02!$E$242:$BC$248,$A29+1)</f>
        <v>0*</v>
      </c>
      <c r="F29" s="204">
        <f>VLOOKUP(F$11,process02!$E$242:$BC$248,$A29+1)</f>
        <v>0</v>
      </c>
      <c r="G29" s="204">
        <f>VLOOKUP(G$11,process02!$E$242:$BC$248,$A29+1)</f>
        <v>50</v>
      </c>
      <c r="H29" s="204">
        <f t="shared" si="0"/>
        <v>100</v>
      </c>
      <c r="I29" s="195"/>
      <c r="J29" s="195"/>
      <c r="K29" s="195"/>
      <c r="L29" s="195"/>
      <c r="M29" s="195"/>
    </row>
    <row r="30" spans="1:13" x14ac:dyDescent="0.35">
      <c r="A30" s="269">
        <f t="shared" si="1"/>
        <v>18</v>
      </c>
      <c r="B30" s="272">
        <f>VLOOKUP(B$11,process02!$E$242:$BC$248,$A30+1)</f>
        <v>0</v>
      </c>
      <c r="C30" s="272" t="str">
        <f>VLOOKUP(C$11,process02!$E$242:$BC$248,$A30+1)</f>
        <v>0*</v>
      </c>
      <c r="D30" s="272">
        <f>VLOOKUP(D$11,process02!$E$242:$BC$248,$A30+1)</f>
        <v>50</v>
      </c>
      <c r="E30" s="272">
        <f>VLOOKUP(E$11,process02!$E$242:$BC$248,$A30+1)</f>
        <v>0</v>
      </c>
      <c r="F30" s="272">
        <f>VLOOKUP(F$11,process02!$E$242:$BC$248,$A30+1)</f>
        <v>0</v>
      </c>
      <c r="G30" s="272">
        <f>VLOOKUP(G$11,process02!$E$242:$BC$248,$A30+1)</f>
        <v>50</v>
      </c>
      <c r="H30" s="272">
        <f t="shared" si="0"/>
        <v>100</v>
      </c>
      <c r="I30" s="195"/>
      <c r="J30" s="195"/>
      <c r="K30" s="195"/>
      <c r="L30" s="195"/>
      <c r="M30" s="195"/>
    </row>
    <row r="31" spans="1:13" x14ac:dyDescent="0.35">
      <c r="A31" s="181">
        <f t="shared" si="1"/>
        <v>19</v>
      </c>
      <c r="B31" s="204">
        <f>VLOOKUP(B$11,process02!$E$242:$BC$248,$A31+1)</f>
        <v>0</v>
      </c>
      <c r="C31" s="204">
        <f>VLOOKUP(C$11,process02!$E$242:$BC$248,$A31+1)</f>
        <v>0</v>
      </c>
      <c r="D31" s="204" t="str">
        <f>VLOOKUP(D$11,process02!$E$242:$BC$248,$A31+1)</f>
        <v>50*</v>
      </c>
      <c r="E31" s="204">
        <f>VLOOKUP(E$11,process02!$E$242:$BC$248,$A31+1)</f>
        <v>0</v>
      </c>
      <c r="F31" s="204">
        <f>VLOOKUP(F$11,process02!$E$242:$BC$248,$A31+1)</f>
        <v>0</v>
      </c>
      <c r="G31" s="204">
        <f>VLOOKUP(G$11,process02!$E$242:$BC$248,$A31+1)</f>
        <v>50</v>
      </c>
      <c r="H31" s="204">
        <f t="shared" si="0"/>
        <v>100</v>
      </c>
      <c r="I31" s="195"/>
      <c r="J31" s="195"/>
      <c r="K31" s="195"/>
      <c r="L31" s="195"/>
      <c r="M31" s="195"/>
    </row>
    <row r="32" spans="1:13" x14ac:dyDescent="0.35">
      <c r="A32" s="269">
        <f t="shared" si="1"/>
        <v>20</v>
      </c>
      <c r="B32" s="272">
        <f>VLOOKUP(B$11,process02!$E$242:$BC$248,$A32+1)</f>
        <v>0</v>
      </c>
      <c r="C32" s="272" t="str">
        <f>VLOOKUP(C$11,process02!$E$242:$BC$248,$A32+1)</f>
        <v>50*</v>
      </c>
      <c r="D32" s="272">
        <f>VLOOKUP(D$11,process02!$E$242:$BC$248,$A32+1)</f>
        <v>0</v>
      </c>
      <c r="E32" s="272">
        <f>VLOOKUP(E$11,process02!$E$242:$BC$248,$A32+1)</f>
        <v>0</v>
      </c>
      <c r="F32" s="272">
        <f>VLOOKUP(F$11,process02!$E$242:$BC$248,$A32+1)</f>
        <v>0</v>
      </c>
      <c r="G32" s="272">
        <f>VLOOKUP(G$11,process02!$E$242:$BC$248,$A32+1)</f>
        <v>50</v>
      </c>
      <c r="H32" s="272">
        <f t="shared" si="0"/>
        <v>100</v>
      </c>
      <c r="I32" s="195"/>
      <c r="J32" s="195"/>
      <c r="K32" s="195"/>
      <c r="L32" s="195"/>
      <c r="M32" s="195"/>
    </row>
    <row r="33" spans="1:13" x14ac:dyDescent="0.35">
      <c r="A33" s="181">
        <f t="shared" si="1"/>
        <v>21</v>
      </c>
      <c r="B33" s="204">
        <f>VLOOKUP(B$11,process02!$E$242:$BC$248,$A33+1)</f>
        <v>0</v>
      </c>
      <c r="C33" s="204">
        <f>VLOOKUP(C$11,process02!$E$242:$BC$248,$A33+1)</f>
        <v>50</v>
      </c>
      <c r="D33" s="204">
        <f>VLOOKUP(D$11,process02!$E$242:$BC$248,$A33+1)</f>
        <v>50</v>
      </c>
      <c r="E33" s="204" t="str">
        <f>VLOOKUP(E$11,process02!$E$242:$BC$248,$A33+1)</f>
        <v>0*</v>
      </c>
      <c r="F33" s="204">
        <f>VLOOKUP(F$11,process02!$E$242:$BC$248,$A33+1)</f>
        <v>0</v>
      </c>
      <c r="G33" s="204">
        <f>VLOOKUP(G$11,process02!$E$242:$BC$248,$A33+1)</f>
        <v>0</v>
      </c>
      <c r="H33" s="204">
        <f t="shared" si="0"/>
        <v>100</v>
      </c>
      <c r="I33" s="195"/>
      <c r="J33" s="195"/>
      <c r="K33" s="195"/>
      <c r="L33" s="195"/>
      <c r="M33" s="195"/>
    </row>
    <row r="34" spans="1:13" x14ac:dyDescent="0.35">
      <c r="A34" s="269">
        <f t="shared" si="1"/>
        <v>22</v>
      </c>
      <c r="B34" s="272">
        <f>VLOOKUP(B$11,process02!$E$242:$BC$248,$A34+1)</f>
        <v>0</v>
      </c>
      <c r="C34" s="272">
        <f>VLOOKUP(C$11,process02!$E$242:$BC$248,$A34+1)</f>
        <v>50</v>
      </c>
      <c r="D34" s="272">
        <f>VLOOKUP(D$11,process02!$E$242:$BC$248,$A34+1)</f>
        <v>0</v>
      </c>
      <c r="E34" s="272">
        <f>VLOOKUP(E$11,process02!$E$242:$BC$248,$A34+1)</f>
        <v>50</v>
      </c>
      <c r="F34" s="272" t="str">
        <f>VLOOKUP(F$11,process02!$E$242:$BC$248,$A34+1)</f>
        <v>0*</v>
      </c>
      <c r="G34" s="272">
        <f>VLOOKUP(G$11,process02!$E$242:$BC$248,$A34+1)</f>
        <v>0</v>
      </c>
      <c r="H34" s="272">
        <f t="shared" si="0"/>
        <v>100</v>
      </c>
      <c r="I34" s="195"/>
      <c r="J34" s="195"/>
      <c r="K34" s="195"/>
      <c r="L34" s="195"/>
      <c r="M34" s="195"/>
    </row>
    <row r="35" spans="1:13" x14ac:dyDescent="0.35">
      <c r="A35" s="181">
        <f t="shared" si="1"/>
        <v>23</v>
      </c>
      <c r="B35" s="204">
        <f>VLOOKUP(B$11,process02!$E$242:$BC$248,$A35+1)</f>
        <v>0</v>
      </c>
      <c r="C35" s="204">
        <f>VLOOKUP(C$11,process02!$E$242:$BC$248,$A35+1)</f>
        <v>50</v>
      </c>
      <c r="D35" s="204">
        <f>VLOOKUP(D$11,process02!$E$242:$BC$248,$A35+1)</f>
        <v>50</v>
      </c>
      <c r="E35" s="204" t="str">
        <f>VLOOKUP(E$11,process02!$E$242:$BC$248,$A35+1)</f>
        <v>0*</v>
      </c>
      <c r="F35" s="204">
        <f>VLOOKUP(F$11,process02!$E$242:$BC$248,$A35+1)</f>
        <v>0</v>
      </c>
      <c r="G35" s="204">
        <f>VLOOKUP(G$11,process02!$E$242:$BC$248,$A35+1)</f>
        <v>0</v>
      </c>
      <c r="H35" s="204">
        <f t="shared" si="0"/>
        <v>100</v>
      </c>
      <c r="I35" s="195"/>
      <c r="J35" s="195"/>
      <c r="K35" s="195"/>
      <c r="L35" s="195"/>
      <c r="M35" s="195"/>
    </row>
    <row r="36" spans="1:13" x14ac:dyDescent="0.35">
      <c r="A36" s="269">
        <f t="shared" si="1"/>
        <v>24</v>
      </c>
      <c r="B36" s="272">
        <f>VLOOKUP(B$11,process02!$E$242:$BC$248,$A36+1)</f>
        <v>50</v>
      </c>
      <c r="C36" s="272">
        <f>VLOOKUP(C$11,process02!$E$242:$BC$248,$A36+1)</f>
        <v>50</v>
      </c>
      <c r="D36" s="272">
        <f>VLOOKUP(D$11,process02!$E$242:$BC$248,$A36+1)</f>
        <v>0</v>
      </c>
      <c r="E36" s="272">
        <f>VLOOKUP(E$11,process02!$E$242:$BC$248,$A36+1)</f>
        <v>0</v>
      </c>
      <c r="F36" s="272" t="str">
        <f>VLOOKUP(F$11,process02!$E$242:$BC$248,$A36+1)</f>
        <v>0*</v>
      </c>
      <c r="G36" s="272">
        <f>VLOOKUP(G$11,process02!$E$242:$BC$248,$A36+1)</f>
        <v>0</v>
      </c>
      <c r="H36" s="272">
        <f t="shared" si="0"/>
        <v>100</v>
      </c>
      <c r="I36" s="195"/>
      <c r="J36" s="195"/>
      <c r="K36" s="195"/>
      <c r="L36" s="195"/>
      <c r="M36" s="195"/>
    </row>
    <row r="37" spans="1:13" x14ac:dyDescent="0.35">
      <c r="A37" s="181">
        <f t="shared" si="1"/>
        <v>25</v>
      </c>
      <c r="B37" s="204">
        <f>VLOOKUP(B$11,process02!$E$242:$BC$248,$A37+1)</f>
        <v>0</v>
      </c>
      <c r="C37" s="204">
        <f>VLOOKUP(C$11,process02!$E$242:$BC$248,$A37+1)</f>
        <v>0</v>
      </c>
      <c r="D37" s="204" t="str">
        <f>VLOOKUP(D$11,process02!$E$242:$BC$248,$A37+1)</f>
        <v>100*</v>
      </c>
      <c r="E37" s="204">
        <f>VLOOKUP(E$11,process02!$E$242:$BC$248,$A37+1)</f>
        <v>0</v>
      </c>
      <c r="F37" s="204">
        <f>VLOOKUP(F$11,process02!$E$242:$BC$248,$A37+1)</f>
        <v>0</v>
      </c>
      <c r="G37" s="204">
        <f>VLOOKUP(G$11,process02!$E$242:$BC$248,$A37+1)</f>
        <v>0</v>
      </c>
      <c r="H37" s="204">
        <f t="shared" si="0"/>
        <v>100</v>
      </c>
      <c r="I37" s="195"/>
      <c r="J37" s="195"/>
      <c r="K37" s="195"/>
      <c r="L37" s="195"/>
      <c r="M37" s="195"/>
    </row>
    <row r="38" spans="1:13" x14ac:dyDescent="0.35">
      <c r="A38" s="269">
        <f t="shared" si="1"/>
        <v>26</v>
      </c>
      <c r="B38" s="272" t="str">
        <f>VLOOKUP(B$11,process02!$E$242:$BC$248,$A38+1)</f>
        <v>0*</v>
      </c>
      <c r="C38" s="272">
        <f>VLOOKUP(C$11,process02!$E$242:$BC$248,$A38+1)</f>
        <v>0</v>
      </c>
      <c r="D38" s="272">
        <f>VLOOKUP(D$11,process02!$E$242:$BC$248,$A38+1)</f>
        <v>0</v>
      </c>
      <c r="E38" s="272">
        <f>VLOOKUP(E$11,process02!$E$242:$BC$248,$A38+1)</f>
        <v>0</v>
      </c>
      <c r="F38" s="272">
        <f>VLOOKUP(F$11,process02!$E$242:$BC$248,$A38+1)</f>
        <v>0</v>
      </c>
      <c r="G38" s="272">
        <f>VLOOKUP(G$11,process02!$E$242:$BC$248,$A38+1)</f>
        <v>100</v>
      </c>
      <c r="H38" s="272">
        <f t="shared" si="0"/>
        <v>100</v>
      </c>
      <c r="I38" s="195"/>
      <c r="J38" s="195"/>
      <c r="K38" s="195"/>
      <c r="L38" s="195"/>
      <c r="M38" s="195"/>
    </row>
    <row r="39" spans="1:13" x14ac:dyDescent="0.35">
      <c r="A39" s="181">
        <f t="shared" si="1"/>
        <v>27</v>
      </c>
      <c r="B39" s="204">
        <f>VLOOKUP(B$11,process02!$E$242:$BC$248,$A39+1)</f>
        <v>0</v>
      </c>
      <c r="C39" s="204">
        <f>VLOOKUP(C$11,process02!$E$242:$BC$248,$A39+1)</f>
        <v>0</v>
      </c>
      <c r="D39" s="204">
        <f>VLOOKUP(D$11,process02!$E$242:$BC$248,$A39+1)</f>
        <v>0</v>
      </c>
      <c r="E39" s="204" t="str">
        <f>VLOOKUP(E$11,process02!$E$242:$BC$248,$A39+1)</f>
        <v>0*</v>
      </c>
      <c r="F39" s="204">
        <f>VLOOKUP(F$11,process02!$E$242:$BC$248,$A39+1)</f>
        <v>0</v>
      </c>
      <c r="G39" s="204">
        <f>VLOOKUP(G$11,process02!$E$242:$BC$248,$A39+1)</f>
        <v>100</v>
      </c>
      <c r="H39" s="204">
        <f t="shared" si="0"/>
        <v>100</v>
      </c>
      <c r="I39" s="195"/>
      <c r="J39" s="195"/>
      <c r="K39" s="195"/>
      <c r="L39" s="195"/>
      <c r="M39" s="195"/>
    </row>
    <row r="40" spans="1:13" x14ac:dyDescent="0.35">
      <c r="A40" s="269">
        <f t="shared" si="1"/>
        <v>28</v>
      </c>
      <c r="B40" s="272">
        <f>VLOOKUP(B$11,process02!$E$242:$BC$248,$A40+1)</f>
        <v>0</v>
      </c>
      <c r="C40" s="272">
        <f>VLOOKUP(C$11,process02!$E$242:$BC$248,$A40+1)</f>
        <v>0</v>
      </c>
      <c r="D40" s="272" t="str">
        <f>VLOOKUP(D$11,process02!$E$242:$BC$248,$A40+1)</f>
        <v>0*</v>
      </c>
      <c r="E40" s="272">
        <f>VLOOKUP(E$11,process02!$E$242:$BC$248,$A40+1)</f>
        <v>0</v>
      </c>
      <c r="F40" s="272">
        <f>VLOOKUP(F$11,process02!$E$242:$BC$248,$A40+1)</f>
        <v>0</v>
      </c>
      <c r="G40" s="272">
        <f>VLOOKUP(G$11,process02!$E$242:$BC$248,$A40+1)</f>
        <v>100</v>
      </c>
      <c r="H40" s="272">
        <f t="shared" si="0"/>
        <v>100</v>
      </c>
      <c r="I40" s="195"/>
      <c r="J40" s="195"/>
      <c r="K40" s="195"/>
      <c r="L40" s="195"/>
      <c r="M40" s="195"/>
    </row>
    <row r="41" spans="1:13" x14ac:dyDescent="0.35">
      <c r="A41" s="181">
        <f t="shared" si="1"/>
        <v>29</v>
      </c>
      <c r="B41" s="204">
        <f>VLOOKUP(B$11,process02!$E$242:$BC$248,$A41+1)</f>
        <v>0</v>
      </c>
      <c r="C41" s="204">
        <f>VLOOKUP(C$11,process02!$E$242:$BC$248,$A41+1)</f>
        <v>0</v>
      </c>
      <c r="D41" s="204">
        <f>VLOOKUP(D$11,process02!$E$242:$BC$248,$A41+1)</f>
        <v>0</v>
      </c>
      <c r="E41" s="204">
        <f>VLOOKUP(E$11,process02!$E$242:$BC$248,$A41+1)</f>
        <v>0</v>
      </c>
      <c r="F41" s="204" t="str">
        <f>VLOOKUP(F$11,process02!$E$242:$BC$248,$A41+1)</f>
        <v>0*</v>
      </c>
      <c r="G41" s="204">
        <f>VLOOKUP(G$11,process02!$E$242:$BC$248,$A41+1)</f>
        <v>100</v>
      </c>
      <c r="H41" s="204">
        <f t="shared" si="0"/>
        <v>100</v>
      </c>
      <c r="I41" s="195"/>
      <c r="J41" s="195"/>
      <c r="K41" s="195"/>
      <c r="L41" s="195"/>
      <c r="M41" s="195"/>
    </row>
    <row r="42" spans="1:13" x14ac:dyDescent="0.35">
      <c r="A42" s="269">
        <f t="shared" si="1"/>
        <v>30</v>
      </c>
      <c r="B42" s="272">
        <f>VLOOKUP(B$11,process02!$E$242:$BC$248,$A42+1)</f>
        <v>0</v>
      </c>
      <c r="C42" s="272">
        <f>VLOOKUP(C$11,process02!$E$242:$BC$248,$A42+1)</f>
        <v>0</v>
      </c>
      <c r="D42" s="272">
        <f>VLOOKUP(D$11,process02!$E$242:$BC$248,$A42+1)</f>
        <v>0</v>
      </c>
      <c r="E42" s="272">
        <f>VLOOKUP(E$11,process02!$E$242:$BC$248,$A42+1)</f>
        <v>0</v>
      </c>
      <c r="F42" s="272" t="str">
        <f>VLOOKUP(F$11,process02!$E$242:$BC$248,$A42+1)</f>
        <v>0*</v>
      </c>
      <c r="G42" s="272">
        <f>VLOOKUP(G$11,process02!$E$242:$BC$248,$A42+1)</f>
        <v>100</v>
      </c>
      <c r="H42" s="272">
        <f t="shared" si="0"/>
        <v>100</v>
      </c>
      <c r="I42" s="195"/>
      <c r="J42" s="195"/>
      <c r="K42" s="195"/>
      <c r="L42" s="195"/>
      <c r="M42" s="195"/>
    </row>
    <row r="43" spans="1:13" hidden="1" x14ac:dyDescent="0.35">
      <c r="A43" s="181">
        <f t="shared" si="1"/>
        <v>31</v>
      </c>
      <c r="B43" s="204">
        <f>VLOOKUP(B$11,process02!$E$242:$BC$248,$A43+1)</f>
        <v>0</v>
      </c>
      <c r="C43" s="204">
        <f>VLOOKUP(C$11,process02!$E$242:$BC$248,$A43+1)</f>
        <v>0</v>
      </c>
      <c r="D43" s="204" t="str">
        <f>VLOOKUP(D$11,process02!$E$242:$BC$248,$A43+1)</f>
        <v>0*</v>
      </c>
      <c r="E43" s="204">
        <f>VLOOKUP(E$11,process02!$E$242:$BC$248,$A43+1)</f>
        <v>0</v>
      </c>
      <c r="F43" s="204">
        <f>VLOOKUP(F$11,process02!$E$242:$BC$248,$A43+1)</f>
        <v>0</v>
      </c>
      <c r="G43" s="204">
        <f>VLOOKUP(G$11,process02!$E$242:$BC$248,$A43+1)</f>
        <v>100</v>
      </c>
      <c r="H43" s="204">
        <f t="shared" si="0"/>
        <v>100</v>
      </c>
      <c r="I43" s="195"/>
      <c r="J43" s="195"/>
      <c r="K43" s="195"/>
      <c r="L43" s="195"/>
      <c r="M43" s="195"/>
    </row>
    <row r="44" spans="1:13" hidden="1" x14ac:dyDescent="0.35">
      <c r="A44" s="269">
        <f t="shared" si="1"/>
        <v>32</v>
      </c>
      <c r="B44" s="272">
        <f>VLOOKUP(B$11,process02!$E$242:$BC$248,$A44+1)</f>
        <v>0</v>
      </c>
      <c r="C44" s="272" t="str">
        <f>VLOOKUP(C$11,process02!$E$242:$BC$248,$A44+1)</f>
        <v>0*</v>
      </c>
      <c r="D44" s="272">
        <f>VLOOKUP(D$11,process02!$E$242:$BC$248,$A44+1)</f>
        <v>0</v>
      </c>
      <c r="E44" s="272">
        <f>VLOOKUP(E$11,process02!$E$242:$BC$248,$A44+1)</f>
        <v>0</v>
      </c>
      <c r="F44" s="272">
        <f>VLOOKUP(F$11,process02!$E$242:$BC$248,$A44+1)</f>
        <v>0</v>
      </c>
      <c r="G44" s="272">
        <f>VLOOKUP(G$11,process02!$E$242:$BC$248,$A44+1)</f>
        <v>100</v>
      </c>
      <c r="H44" s="272">
        <f t="shared" si="0"/>
        <v>100</v>
      </c>
      <c r="I44" s="195"/>
      <c r="J44" s="195"/>
      <c r="K44" s="195"/>
      <c r="L44" s="195"/>
      <c r="M44" s="195"/>
    </row>
    <row r="45" spans="1:13" hidden="1" x14ac:dyDescent="0.35">
      <c r="A45" s="181">
        <f t="shared" si="1"/>
        <v>33</v>
      </c>
      <c r="B45" s="204">
        <f>VLOOKUP(B$11,process02!$E$242:$BC$248,$A45+1)</f>
        <v>0</v>
      </c>
      <c r="C45" s="204" t="str">
        <f>VLOOKUP(C$11,process02!$E$242:$BC$248,$A45+1)</f>
        <v>0*</v>
      </c>
      <c r="D45" s="204">
        <f>VLOOKUP(D$11,process02!$E$242:$BC$248,$A45+1)</f>
        <v>0</v>
      </c>
      <c r="E45" s="204">
        <f>VLOOKUP(E$11,process02!$E$242:$BC$248,$A45+1)</f>
        <v>0</v>
      </c>
      <c r="F45" s="204">
        <f>VLOOKUP(F$11,process02!$E$242:$BC$248,$A45+1)</f>
        <v>0</v>
      </c>
      <c r="G45" s="204">
        <f>VLOOKUP(G$11,process02!$E$242:$BC$248,$A45+1)</f>
        <v>100</v>
      </c>
      <c r="H45" s="204">
        <f t="shared" ref="H45:H62" si="2">IF(B45&lt;&gt;"-",100,"-")</f>
        <v>100</v>
      </c>
      <c r="I45" s="195"/>
      <c r="J45" s="195"/>
      <c r="K45" s="195"/>
      <c r="L45" s="195"/>
      <c r="M45" s="195"/>
    </row>
    <row r="46" spans="1:13" hidden="1" x14ac:dyDescent="0.35">
      <c r="A46" s="269">
        <f t="shared" si="1"/>
        <v>34</v>
      </c>
      <c r="B46" s="272">
        <f>VLOOKUP(B$11,process02!$E$242:$BC$248,$A46+1)</f>
        <v>0</v>
      </c>
      <c r="C46" s="272" t="str">
        <f>VLOOKUP(C$11,process02!$E$242:$BC$248,$A46+1)</f>
        <v>0*</v>
      </c>
      <c r="D46" s="272">
        <f>VLOOKUP(D$11,process02!$E$242:$BC$248,$A46+1)</f>
        <v>0</v>
      </c>
      <c r="E46" s="272">
        <f>VLOOKUP(E$11,process02!$E$242:$BC$248,$A46+1)</f>
        <v>0</v>
      </c>
      <c r="F46" s="272">
        <f>VLOOKUP(F$11,process02!$E$242:$BC$248,$A46+1)</f>
        <v>0</v>
      </c>
      <c r="G46" s="272">
        <f>VLOOKUP(G$11,process02!$E$242:$BC$248,$A46+1)</f>
        <v>100</v>
      </c>
      <c r="H46" s="272">
        <f t="shared" si="2"/>
        <v>100</v>
      </c>
      <c r="I46" s="195"/>
      <c r="J46" s="195"/>
      <c r="K46" s="195"/>
      <c r="L46" s="195"/>
      <c r="M46" s="195"/>
    </row>
    <row r="47" spans="1:13" hidden="1" x14ac:dyDescent="0.35">
      <c r="A47" s="181">
        <f t="shared" si="1"/>
        <v>35</v>
      </c>
      <c r="B47" s="204">
        <f>VLOOKUP(B$11,process02!$E$242:$BC$248,$A47+1)</f>
        <v>0</v>
      </c>
      <c r="C47" s="204" t="str">
        <f>VLOOKUP(C$11,process02!$E$242:$BC$248,$A47+1)</f>
        <v>0*</v>
      </c>
      <c r="D47" s="204">
        <f>VLOOKUP(D$11,process02!$E$242:$BC$248,$A47+1)</f>
        <v>0</v>
      </c>
      <c r="E47" s="204">
        <f>VLOOKUP(E$11,process02!$E$242:$BC$248,$A47+1)</f>
        <v>0</v>
      </c>
      <c r="F47" s="204">
        <f>VLOOKUP(F$11,process02!$E$242:$BC$248,$A47+1)</f>
        <v>0</v>
      </c>
      <c r="G47" s="204">
        <f>VLOOKUP(G$11,process02!$E$242:$BC$248,$A47+1)</f>
        <v>100</v>
      </c>
      <c r="H47" s="204">
        <f t="shared" si="2"/>
        <v>100</v>
      </c>
      <c r="I47" s="195"/>
      <c r="J47" s="195"/>
      <c r="K47" s="195"/>
      <c r="L47" s="195"/>
      <c r="M47" s="195"/>
    </row>
    <row r="48" spans="1:13" hidden="1" x14ac:dyDescent="0.35">
      <c r="A48" s="269">
        <f t="shared" si="1"/>
        <v>36</v>
      </c>
      <c r="B48" s="272" t="str">
        <f>VLOOKUP(B$11,process02!$E$242:$BC$248,$A48+1)</f>
        <v>-</v>
      </c>
      <c r="C48" s="272" t="str">
        <f>VLOOKUP(C$11,process02!$E$242:$BC$248,$A48+1)</f>
        <v>-</v>
      </c>
      <c r="D48" s="272" t="str">
        <f>VLOOKUP(D$11,process02!$E$242:$BC$248,$A48+1)</f>
        <v>-</v>
      </c>
      <c r="E48" s="272" t="str">
        <f>VLOOKUP(E$11,process02!$E$242:$BC$248,$A48+1)</f>
        <v>-</v>
      </c>
      <c r="F48" s="272" t="str">
        <f>VLOOKUP(F$11,process02!$E$242:$BC$248,$A48+1)</f>
        <v>-</v>
      </c>
      <c r="G48" s="272" t="str">
        <f>VLOOKUP(G$11,process02!$E$242:$BC$248,$A48+1)</f>
        <v>-</v>
      </c>
      <c r="H48" s="272" t="str">
        <f t="shared" si="2"/>
        <v>-</v>
      </c>
      <c r="I48" s="195"/>
      <c r="J48" s="195"/>
      <c r="K48" s="195"/>
      <c r="L48" s="195"/>
      <c r="M48" s="195"/>
    </row>
    <row r="49" spans="1:13" hidden="1" x14ac:dyDescent="0.35">
      <c r="A49" s="181">
        <f t="shared" si="1"/>
        <v>37</v>
      </c>
      <c r="B49" s="204" t="str">
        <f>VLOOKUP(B$11,process02!$E$242:$BC$248,$A49+1)</f>
        <v>-</v>
      </c>
      <c r="C49" s="204" t="str">
        <f>VLOOKUP(C$11,process02!$E$242:$BC$248,$A49+1)</f>
        <v>-</v>
      </c>
      <c r="D49" s="204" t="str">
        <f>VLOOKUP(D$11,process02!$E$242:$BC$248,$A49+1)</f>
        <v>-</v>
      </c>
      <c r="E49" s="204" t="str">
        <f>VLOOKUP(E$11,process02!$E$242:$BC$248,$A49+1)</f>
        <v>-</v>
      </c>
      <c r="F49" s="204" t="str">
        <f>VLOOKUP(F$11,process02!$E$242:$BC$248,$A49+1)</f>
        <v>-</v>
      </c>
      <c r="G49" s="204" t="str">
        <f>VLOOKUP(G$11,process02!$E$242:$BC$248,$A49+1)</f>
        <v>-</v>
      </c>
      <c r="H49" s="204" t="str">
        <f t="shared" si="2"/>
        <v>-</v>
      </c>
      <c r="I49" s="195"/>
      <c r="J49" s="195"/>
      <c r="K49" s="195"/>
      <c r="L49" s="195"/>
      <c r="M49" s="195"/>
    </row>
    <row r="50" spans="1:13" hidden="1" x14ac:dyDescent="0.35">
      <c r="A50" s="269">
        <f t="shared" si="1"/>
        <v>38</v>
      </c>
      <c r="B50" s="272" t="str">
        <f>VLOOKUP(B$11,process02!$E$242:$BC$248,$A50+1)</f>
        <v>-</v>
      </c>
      <c r="C50" s="272" t="str">
        <f>VLOOKUP(C$11,process02!$E$242:$BC$248,$A50+1)</f>
        <v>-</v>
      </c>
      <c r="D50" s="272" t="str">
        <f>VLOOKUP(D$11,process02!$E$242:$BC$248,$A50+1)</f>
        <v>-</v>
      </c>
      <c r="E50" s="272" t="str">
        <f>VLOOKUP(E$11,process02!$E$242:$BC$248,$A50+1)</f>
        <v>-</v>
      </c>
      <c r="F50" s="272" t="str">
        <f>VLOOKUP(F$11,process02!$E$242:$BC$248,$A50+1)</f>
        <v>-</v>
      </c>
      <c r="G50" s="272" t="str">
        <f>VLOOKUP(G$11,process02!$E$242:$BC$248,$A50+1)</f>
        <v>-</v>
      </c>
      <c r="H50" s="272" t="str">
        <f t="shared" si="2"/>
        <v>-</v>
      </c>
      <c r="I50" s="195"/>
      <c r="J50" s="195"/>
      <c r="K50" s="195"/>
      <c r="L50" s="195"/>
      <c r="M50" s="195"/>
    </row>
    <row r="51" spans="1:13" hidden="1" x14ac:dyDescent="0.35">
      <c r="A51" s="181">
        <f t="shared" si="1"/>
        <v>39</v>
      </c>
      <c r="B51" s="204" t="str">
        <f>VLOOKUP(B$11,process02!$E$242:$BC$248,$A51+1)</f>
        <v>-</v>
      </c>
      <c r="C51" s="204" t="str">
        <f>VLOOKUP(C$11,process02!$E$242:$BC$248,$A51+1)</f>
        <v>-</v>
      </c>
      <c r="D51" s="204" t="str">
        <f>VLOOKUP(D$11,process02!$E$242:$BC$248,$A51+1)</f>
        <v>-</v>
      </c>
      <c r="E51" s="204" t="str">
        <f>VLOOKUP(E$11,process02!$E$242:$BC$248,$A51+1)</f>
        <v>-</v>
      </c>
      <c r="F51" s="204" t="str">
        <f>VLOOKUP(F$11,process02!$E$242:$BC$248,$A51+1)</f>
        <v>-</v>
      </c>
      <c r="G51" s="204" t="str">
        <f>VLOOKUP(G$11,process02!$E$242:$BC$248,$A51+1)</f>
        <v>-</v>
      </c>
      <c r="H51" s="204" t="str">
        <f t="shared" si="2"/>
        <v>-</v>
      </c>
      <c r="I51" s="195"/>
      <c r="J51" s="195"/>
      <c r="K51" s="195"/>
      <c r="L51" s="195"/>
      <c r="M51" s="195"/>
    </row>
    <row r="52" spans="1:13" hidden="1" x14ac:dyDescent="0.35">
      <c r="A52" s="269">
        <f t="shared" si="1"/>
        <v>40</v>
      </c>
      <c r="B52" s="272" t="str">
        <f>VLOOKUP(B$11,process02!$E$242:$BC$248,$A52+1)</f>
        <v>-</v>
      </c>
      <c r="C52" s="272" t="str">
        <f>VLOOKUP(C$11,process02!$E$242:$BC$248,$A52+1)</f>
        <v>-</v>
      </c>
      <c r="D52" s="272" t="str">
        <f>VLOOKUP(D$11,process02!$E$242:$BC$248,$A52+1)</f>
        <v>-</v>
      </c>
      <c r="E52" s="272" t="str">
        <f>VLOOKUP(E$11,process02!$E$242:$BC$248,$A52+1)</f>
        <v>-</v>
      </c>
      <c r="F52" s="272" t="str">
        <f>VLOOKUP(F$11,process02!$E$242:$BC$248,$A52+1)</f>
        <v>-</v>
      </c>
      <c r="G52" s="272" t="str">
        <f>VLOOKUP(G$11,process02!$E$242:$BC$248,$A52+1)</f>
        <v>-</v>
      </c>
      <c r="H52" s="272" t="str">
        <f t="shared" si="2"/>
        <v>-</v>
      </c>
      <c r="I52" s="195"/>
      <c r="J52" s="195"/>
      <c r="K52" s="195"/>
      <c r="L52" s="195"/>
      <c r="M52" s="195"/>
    </row>
    <row r="53" spans="1:13" hidden="1" x14ac:dyDescent="0.35">
      <c r="A53" s="181">
        <f t="shared" si="1"/>
        <v>41</v>
      </c>
      <c r="B53" s="204" t="str">
        <f>VLOOKUP(B$11,process02!$E$242:$BC$248,$A53+1)</f>
        <v>-</v>
      </c>
      <c r="C53" s="204" t="str">
        <f>VLOOKUP(C$11,process02!$E$242:$BC$248,$A53+1)</f>
        <v>-</v>
      </c>
      <c r="D53" s="204" t="str">
        <f>VLOOKUP(D$11,process02!$E$242:$BC$248,$A53+1)</f>
        <v>-</v>
      </c>
      <c r="E53" s="204" t="str">
        <f>VLOOKUP(E$11,process02!$E$242:$BC$248,$A53+1)</f>
        <v>-</v>
      </c>
      <c r="F53" s="204" t="str">
        <f>VLOOKUP(F$11,process02!$E$242:$BC$248,$A53+1)</f>
        <v>-</v>
      </c>
      <c r="G53" s="204" t="str">
        <f>VLOOKUP(G$11,process02!$E$242:$BC$248,$A53+1)</f>
        <v>-</v>
      </c>
      <c r="H53" s="204" t="str">
        <f t="shared" si="2"/>
        <v>-</v>
      </c>
      <c r="I53" s="195"/>
      <c r="J53" s="195"/>
      <c r="K53" s="195"/>
      <c r="L53" s="195"/>
      <c r="M53" s="195"/>
    </row>
    <row r="54" spans="1:13" hidden="1" x14ac:dyDescent="0.35">
      <c r="A54" s="269">
        <f t="shared" si="1"/>
        <v>42</v>
      </c>
      <c r="B54" s="272" t="str">
        <f>VLOOKUP(B$11,process02!$E$242:$BC$248,$A54+1)</f>
        <v>-</v>
      </c>
      <c r="C54" s="272" t="str">
        <f>VLOOKUP(C$11,process02!$E$242:$BC$248,$A54+1)</f>
        <v>-</v>
      </c>
      <c r="D54" s="272" t="str">
        <f>VLOOKUP(D$11,process02!$E$242:$BC$248,$A54+1)</f>
        <v>-</v>
      </c>
      <c r="E54" s="272" t="str">
        <f>VLOOKUP(E$11,process02!$E$242:$BC$248,$A54+1)</f>
        <v>-</v>
      </c>
      <c r="F54" s="272" t="str">
        <f>VLOOKUP(F$11,process02!$E$242:$BC$248,$A54+1)</f>
        <v>-</v>
      </c>
      <c r="G54" s="272" t="str">
        <f>VLOOKUP(G$11,process02!$E$242:$BC$248,$A54+1)</f>
        <v>-</v>
      </c>
      <c r="H54" s="272" t="str">
        <f t="shared" si="2"/>
        <v>-</v>
      </c>
      <c r="I54" s="195"/>
      <c r="J54" s="195"/>
      <c r="K54" s="195"/>
      <c r="L54" s="195"/>
      <c r="M54" s="195"/>
    </row>
    <row r="55" spans="1:13" hidden="1" x14ac:dyDescent="0.35">
      <c r="A55" s="181">
        <f t="shared" si="1"/>
        <v>43</v>
      </c>
      <c r="B55" s="204" t="str">
        <f>VLOOKUP(B$11,process02!$E$242:$BC$248,$A55+1)</f>
        <v>-</v>
      </c>
      <c r="C55" s="204" t="str">
        <f>VLOOKUP(C$11,process02!$E$242:$BC$248,$A55+1)</f>
        <v>-</v>
      </c>
      <c r="D55" s="204" t="str">
        <f>VLOOKUP(D$11,process02!$E$242:$BC$248,$A55+1)</f>
        <v>-</v>
      </c>
      <c r="E55" s="204" t="str">
        <f>VLOOKUP(E$11,process02!$E$242:$BC$248,$A55+1)</f>
        <v>-</v>
      </c>
      <c r="F55" s="204" t="str">
        <f>VLOOKUP(F$11,process02!$E$242:$BC$248,$A55+1)</f>
        <v>-</v>
      </c>
      <c r="G55" s="204" t="str">
        <f>VLOOKUP(G$11,process02!$E$242:$BC$248,$A55+1)</f>
        <v>-</v>
      </c>
      <c r="H55" s="204" t="str">
        <f t="shared" si="2"/>
        <v>-</v>
      </c>
      <c r="I55" s="195"/>
      <c r="J55" s="195"/>
      <c r="K55" s="195"/>
      <c r="L55" s="195"/>
      <c r="M55" s="195"/>
    </row>
    <row r="56" spans="1:13" hidden="1" x14ac:dyDescent="0.35">
      <c r="A56" s="269">
        <f t="shared" si="1"/>
        <v>44</v>
      </c>
      <c r="B56" s="272" t="str">
        <f>VLOOKUP(B$11,process02!$E$242:$BC$248,$A56+1)</f>
        <v>-</v>
      </c>
      <c r="C56" s="272" t="str">
        <f>VLOOKUP(C$11,process02!$E$242:$BC$248,$A56+1)</f>
        <v>-</v>
      </c>
      <c r="D56" s="272" t="str">
        <f>VLOOKUP(D$11,process02!$E$242:$BC$248,$A56+1)</f>
        <v>-</v>
      </c>
      <c r="E56" s="272" t="str">
        <f>VLOOKUP(E$11,process02!$E$242:$BC$248,$A56+1)</f>
        <v>-</v>
      </c>
      <c r="F56" s="272" t="str">
        <f>VLOOKUP(F$11,process02!$E$242:$BC$248,$A56+1)</f>
        <v>-</v>
      </c>
      <c r="G56" s="272" t="str">
        <f>VLOOKUP(G$11,process02!$E$242:$BC$248,$A56+1)</f>
        <v>-</v>
      </c>
      <c r="H56" s="272" t="str">
        <f t="shared" si="2"/>
        <v>-</v>
      </c>
      <c r="I56" s="195"/>
      <c r="J56" s="195"/>
      <c r="K56" s="195"/>
      <c r="L56" s="195"/>
      <c r="M56" s="195"/>
    </row>
    <row r="57" spans="1:13" hidden="1" x14ac:dyDescent="0.35">
      <c r="A57" s="181">
        <f t="shared" si="1"/>
        <v>45</v>
      </c>
      <c r="B57" s="204" t="str">
        <f>VLOOKUP(B$11,process02!$E$242:$BC$248,$A57+1)</f>
        <v>-</v>
      </c>
      <c r="C57" s="204" t="str">
        <f>VLOOKUP(C$11,process02!$E$242:$BC$248,$A57+1)</f>
        <v>-</v>
      </c>
      <c r="D57" s="204" t="str">
        <f>VLOOKUP(D$11,process02!$E$242:$BC$248,$A57+1)</f>
        <v>-</v>
      </c>
      <c r="E57" s="204" t="str">
        <f>VLOOKUP(E$11,process02!$E$242:$BC$248,$A57+1)</f>
        <v>-</v>
      </c>
      <c r="F57" s="204" t="str">
        <f>VLOOKUP(F$11,process02!$E$242:$BC$248,$A57+1)</f>
        <v>-</v>
      </c>
      <c r="G57" s="204" t="str">
        <f>VLOOKUP(G$11,process02!$E$242:$BC$248,$A57+1)</f>
        <v>-</v>
      </c>
      <c r="H57" s="204" t="str">
        <f t="shared" si="2"/>
        <v>-</v>
      </c>
      <c r="I57" s="195"/>
      <c r="J57" s="195"/>
      <c r="K57" s="195"/>
      <c r="L57" s="195"/>
      <c r="M57" s="195"/>
    </row>
    <row r="58" spans="1:13" hidden="1" x14ac:dyDescent="0.35">
      <c r="A58" s="269">
        <f t="shared" si="1"/>
        <v>46</v>
      </c>
      <c r="B58" s="272" t="str">
        <f>VLOOKUP(B$11,process02!$E$242:$BC$248,$A58+1)</f>
        <v>-</v>
      </c>
      <c r="C58" s="272" t="str">
        <f>VLOOKUP(C$11,process02!$E$242:$BC$248,$A58+1)</f>
        <v>-</v>
      </c>
      <c r="D58" s="272" t="str">
        <f>VLOOKUP(D$11,process02!$E$242:$BC$248,$A58+1)</f>
        <v>-</v>
      </c>
      <c r="E58" s="272" t="str">
        <f>VLOOKUP(E$11,process02!$E$242:$BC$248,$A58+1)</f>
        <v>-</v>
      </c>
      <c r="F58" s="272" t="str">
        <f>VLOOKUP(F$11,process02!$E$242:$BC$248,$A58+1)</f>
        <v>-</v>
      </c>
      <c r="G58" s="272" t="str">
        <f>VLOOKUP(G$11,process02!$E$242:$BC$248,$A58+1)</f>
        <v>-</v>
      </c>
      <c r="H58" s="272" t="str">
        <f t="shared" si="2"/>
        <v>-</v>
      </c>
      <c r="I58" s="195"/>
      <c r="J58" s="195"/>
      <c r="K58" s="195"/>
      <c r="L58" s="195"/>
      <c r="M58" s="195"/>
    </row>
    <row r="59" spans="1:13" hidden="1" x14ac:dyDescent="0.35">
      <c r="A59" s="181">
        <f t="shared" si="1"/>
        <v>47</v>
      </c>
      <c r="B59" s="204" t="str">
        <f>VLOOKUP(B$11,process02!$E$242:$BC$248,$A59+1)</f>
        <v>-</v>
      </c>
      <c r="C59" s="204" t="str">
        <f>VLOOKUP(C$11,process02!$E$242:$BC$248,$A59+1)</f>
        <v>-</v>
      </c>
      <c r="D59" s="204" t="str">
        <f>VLOOKUP(D$11,process02!$E$242:$BC$248,$A59+1)</f>
        <v>-</v>
      </c>
      <c r="E59" s="204" t="str">
        <f>VLOOKUP(E$11,process02!$E$242:$BC$248,$A59+1)</f>
        <v>-</v>
      </c>
      <c r="F59" s="204" t="str">
        <f>VLOOKUP(F$11,process02!$E$242:$BC$248,$A59+1)</f>
        <v>-</v>
      </c>
      <c r="G59" s="204" t="str">
        <f>VLOOKUP(G$11,process02!$E$242:$BC$248,$A59+1)</f>
        <v>-</v>
      </c>
      <c r="H59" s="204" t="str">
        <f t="shared" si="2"/>
        <v>-</v>
      </c>
      <c r="I59" s="195"/>
      <c r="J59" s="195"/>
      <c r="K59" s="195"/>
      <c r="L59" s="195"/>
      <c r="M59" s="195"/>
    </row>
    <row r="60" spans="1:13" hidden="1" x14ac:dyDescent="0.35">
      <c r="A60" s="269">
        <f t="shared" si="1"/>
        <v>48</v>
      </c>
      <c r="B60" s="272" t="str">
        <f>VLOOKUP(B$11,process02!$E$242:$BC$248,$A60+1)</f>
        <v>-</v>
      </c>
      <c r="C60" s="272" t="str">
        <f>VLOOKUP(C$11,process02!$E$242:$BC$248,$A60+1)</f>
        <v>-</v>
      </c>
      <c r="D60" s="272" t="str">
        <f>VLOOKUP(D$11,process02!$E$242:$BC$248,$A60+1)</f>
        <v>-</v>
      </c>
      <c r="E60" s="272" t="str">
        <f>VLOOKUP(E$11,process02!$E$242:$BC$248,$A60+1)</f>
        <v>-</v>
      </c>
      <c r="F60" s="272" t="str">
        <f>VLOOKUP(F$11,process02!$E$242:$BC$248,$A60+1)</f>
        <v>-</v>
      </c>
      <c r="G60" s="272" t="str">
        <f>VLOOKUP(G$11,process02!$E$242:$BC$248,$A60+1)</f>
        <v>-</v>
      </c>
      <c r="H60" s="272" t="str">
        <f t="shared" si="2"/>
        <v>-</v>
      </c>
      <c r="I60" s="195"/>
      <c r="J60" s="195"/>
      <c r="K60" s="195"/>
      <c r="L60" s="195"/>
      <c r="M60" s="195"/>
    </row>
    <row r="61" spans="1:13" hidden="1" x14ac:dyDescent="0.35">
      <c r="A61" s="181">
        <f t="shared" si="1"/>
        <v>49</v>
      </c>
      <c r="B61" s="204" t="str">
        <f>VLOOKUP(B$11,process02!$E$242:$BC$248,$A61+1)</f>
        <v>-</v>
      </c>
      <c r="C61" s="204" t="str">
        <f>VLOOKUP(C$11,process02!$E$242:$BC$248,$A61+1)</f>
        <v>-</v>
      </c>
      <c r="D61" s="204" t="str">
        <f>VLOOKUP(D$11,process02!$E$242:$BC$248,$A61+1)</f>
        <v>-</v>
      </c>
      <c r="E61" s="204" t="str">
        <f>VLOOKUP(E$11,process02!$E$242:$BC$248,$A61+1)</f>
        <v>-</v>
      </c>
      <c r="F61" s="204" t="str">
        <f>VLOOKUP(F$11,process02!$E$242:$BC$248,$A61+1)</f>
        <v>-</v>
      </c>
      <c r="G61" s="204" t="str">
        <f>VLOOKUP(G$11,process02!$E$242:$BC$248,$A61+1)</f>
        <v>-</v>
      </c>
      <c r="H61" s="204" t="str">
        <f t="shared" si="2"/>
        <v>-</v>
      </c>
      <c r="I61" s="195"/>
      <c r="J61" s="195"/>
      <c r="K61" s="195"/>
      <c r="L61" s="195"/>
      <c r="M61" s="195"/>
    </row>
    <row r="62" spans="1:13" hidden="1" x14ac:dyDescent="0.35">
      <c r="A62" s="269">
        <v>50</v>
      </c>
      <c r="B62" s="272" t="str">
        <f>VLOOKUP(B$11,process02!$E$242:$BC$248,$A62+1)</f>
        <v>-</v>
      </c>
      <c r="C62" s="272" t="str">
        <f>VLOOKUP(C$11,process02!$E$242:$BC$248,$A62+1)</f>
        <v>-</v>
      </c>
      <c r="D62" s="272" t="str">
        <f>VLOOKUP(D$11,process02!$E$242:$BC$248,$A62+1)</f>
        <v>-</v>
      </c>
      <c r="E62" s="272" t="str">
        <f>VLOOKUP(E$11,process02!$E$242:$BC$248,$A62+1)</f>
        <v>-</v>
      </c>
      <c r="F62" s="272" t="str">
        <f>VLOOKUP(F$11,process02!$E$242:$BC$248,$A62+1)</f>
        <v>-</v>
      </c>
      <c r="G62" s="272" t="str">
        <f>VLOOKUP(G$11,process02!$E$242:$BC$248,$A62+1)</f>
        <v>-</v>
      </c>
      <c r="H62" s="272" t="str">
        <f t="shared" si="2"/>
        <v>-</v>
      </c>
      <c r="I62" s="195"/>
      <c r="J62" s="195"/>
      <c r="K62" s="195"/>
      <c r="L62" s="195"/>
      <c r="M62" s="195"/>
    </row>
    <row r="63" spans="1:13" ht="15" customHeight="1" thickBot="1" x14ac:dyDescent="0.4">
      <c r="A63" s="201"/>
      <c r="B63" s="202"/>
      <c r="C63" s="203"/>
      <c r="D63" s="203"/>
      <c r="E63" s="203"/>
      <c r="F63" s="203"/>
      <c r="G63" s="203"/>
      <c r="H63" s="203"/>
    </row>
    <row r="65" spans="1:8" x14ac:dyDescent="0.35">
      <c r="A65" s="392" t="s">
        <v>183</v>
      </c>
      <c r="B65" s="382"/>
      <c r="C65" s="382"/>
      <c r="D65" s="382"/>
      <c r="F65" s="392" t="str">
        <f>Input01!$B$20&amp;", "&amp;Input01!$B$21</f>
        <v>Bantarsari, 15 Oktober 2026</v>
      </c>
      <c r="G65" s="382"/>
      <c r="H65" s="382"/>
    </row>
    <row r="66" spans="1:8" x14ac:dyDescent="0.35">
      <c r="A66" s="392" t="str">
        <f>"Kepala "&amp;Input01!$B$7</f>
        <v>Kepala MA Salafiyah Bantarsari</v>
      </c>
      <c r="B66" s="382"/>
      <c r="C66" s="382"/>
      <c r="D66" s="382"/>
      <c r="F66" s="392" t="s">
        <v>184</v>
      </c>
      <c r="G66" s="382"/>
      <c r="H66" s="382"/>
    </row>
    <row r="67" spans="1:8" x14ac:dyDescent="0.35">
      <c r="A67" s="392"/>
      <c r="B67" s="382"/>
      <c r="C67" s="382"/>
      <c r="D67" s="382"/>
      <c r="F67" s="392"/>
      <c r="G67" s="382"/>
      <c r="H67" s="382"/>
    </row>
    <row r="68" spans="1:8" x14ac:dyDescent="0.35">
      <c r="A68" s="392"/>
      <c r="B68" s="382"/>
      <c r="C68" s="382"/>
      <c r="D68" s="382"/>
      <c r="F68" s="392"/>
      <c r="G68" s="382"/>
      <c r="H68" s="382"/>
    </row>
    <row r="69" spans="1:8" x14ac:dyDescent="0.35">
      <c r="A69" s="392"/>
      <c r="B69" s="382"/>
      <c r="C69" s="382"/>
      <c r="D69" s="382"/>
      <c r="F69" s="392"/>
      <c r="G69" s="382"/>
      <c r="H69" s="382"/>
    </row>
    <row r="70" spans="1:8" x14ac:dyDescent="0.35">
      <c r="A70" s="392"/>
      <c r="B70" s="382"/>
      <c r="C70" s="382"/>
      <c r="D70" s="382"/>
      <c r="F70" s="392"/>
      <c r="G70" s="382"/>
      <c r="H70" s="382"/>
    </row>
    <row r="71" spans="1:8" x14ac:dyDescent="0.35">
      <c r="A71" s="416" t="str">
        <f>Input01!$B$18</f>
        <v>H. Achmad Chuzin, S.Pd.</v>
      </c>
      <c r="B71" s="382"/>
      <c r="C71" s="382"/>
      <c r="D71" s="382"/>
      <c r="F71" s="416" t="str">
        <f>Input01!$B$12</f>
        <v>Abdul Mu'iz</v>
      </c>
      <c r="G71" s="382"/>
      <c r="H71" s="382"/>
    </row>
    <row r="72" spans="1:8" x14ac:dyDescent="0.35">
      <c r="A72" s="392" t="str">
        <f>"NIP "&amp;Input01!$B$19</f>
        <v>NIP -</v>
      </c>
      <c r="B72" s="382"/>
      <c r="C72" s="382"/>
      <c r="D72" s="382"/>
      <c r="F72" s="392" t="str">
        <f>"NIP "&amp;Input01!$B$13</f>
        <v>NIP -</v>
      </c>
      <c r="G72" s="382"/>
      <c r="H72" s="382"/>
    </row>
  </sheetData>
  <sheetProtection algorithmName="SHA-512" hashValue="rmHx52nRzalVxSEvGDjDYTYiOFOQhc+5CXjHnmDIn/SXdD1XO/lOJd3lwaYvZXUUPxKOaLy8eWAKn4BkbZy7+w==" saltValue="iMXvHzJRnqFegHSDu+cGCA==" spinCount="100000" sheet="1" autoFilter="0"/>
  <autoFilter ref="A12:H62" xr:uid="{00000000-0009-0000-0000-000007000000}">
    <filterColumn colId="1">
      <filters>
        <filter val="#DIV/0!"/>
      </filters>
    </filterColumn>
  </autoFilter>
  <mergeCells count="32">
    <mergeCell ref="A4:C4"/>
    <mergeCell ref="A70:D70"/>
    <mergeCell ref="D7:H7"/>
    <mergeCell ref="A69:D69"/>
    <mergeCell ref="A2:H2"/>
    <mergeCell ref="A9:C9"/>
    <mergeCell ref="A65:D65"/>
    <mergeCell ref="A10:A11"/>
    <mergeCell ref="D4:H4"/>
    <mergeCell ref="F69:H69"/>
    <mergeCell ref="A66:D66"/>
    <mergeCell ref="D9:H9"/>
    <mergeCell ref="F65:H65"/>
    <mergeCell ref="D8:H8"/>
    <mergeCell ref="F68:H68"/>
    <mergeCell ref="A6:C6"/>
    <mergeCell ref="B10:G10"/>
    <mergeCell ref="D6:H6"/>
    <mergeCell ref="A5:C5"/>
    <mergeCell ref="A8:C8"/>
    <mergeCell ref="F71:H71"/>
    <mergeCell ref="F67:H67"/>
    <mergeCell ref="D5:H5"/>
    <mergeCell ref="A71:D71"/>
    <mergeCell ref="A7:C7"/>
    <mergeCell ref="H10:H11"/>
    <mergeCell ref="A72:D72"/>
    <mergeCell ref="F70:H70"/>
    <mergeCell ref="F66:H66"/>
    <mergeCell ref="A68:D68"/>
    <mergeCell ref="F72:H72"/>
    <mergeCell ref="A67:D67"/>
  </mergeCells>
  <pageMargins left="0.7" right="0.7" top="0.75" bottom="0.75" header="0.3" footer="0.3"/>
  <pageSetup orientation="portrait"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tabColor rgb="FFFFC000"/>
  </sheetPr>
  <dimension ref="A1:AL42"/>
  <sheetViews>
    <sheetView showGridLines="0" showRowColHeaders="0" workbookViewId="0">
      <pane ySplit="1" topLeftCell="A2" activePane="bottomLeft" state="frozen"/>
      <selection pane="bottomLeft" activeCell="A2" sqref="A2:F2"/>
    </sheetView>
  </sheetViews>
  <sheetFormatPr defaultColWidth="9.08984375" defaultRowHeight="14.5" x14ac:dyDescent="0.35"/>
  <cols>
    <col min="1" max="1" width="7.54296875" style="35" customWidth="1"/>
    <col min="2" max="2" width="9.90625" style="35" customWidth="1"/>
    <col min="3" max="3" width="15" style="35" customWidth="1"/>
    <col min="4" max="4" width="11.36328125" style="35" customWidth="1"/>
    <col min="5" max="5" width="16" style="35" customWidth="1"/>
    <col min="6" max="6" width="22.54296875" style="35" customWidth="1"/>
    <col min="7" max="7" width="9.08984375" style="35" customWidth="1"/>
    <col min="8" max="16384" width="9.08984375" style="35"/>
  </cols>
  <sheetData>
    <row r="1" spans="1:38" ht="111" customHeight="1" x14ac:dyDescent="0.35"/>
    <row r="2" spans="1:38" ht="23.5" customHeight="1" x14ac:dyDescent="0.55000000000000004">
      <c r="A2" s="412" t="s">
        <v>195</v>
      </c>
      <c r="B2" s="382"/>
      <c r="C2" s="382"/>
      <c r="D2" s="382"/>
      <c r="E2" s="382"/>
      <c r="F2" s="382"/>
    </row>
    <row r="4" spans="1:38" ht="15.5" customHeight="1" x14ac:dyDescent="0.35">
      <c r="A4" s="422" t="str">
        <f>Input01!A7</f>
        <v>Satuan Pendidikan</v>
      </c>
      <c r="B4" s="382"/>
      <c r="C4" s="382"/>
      <c r="D4" s="400" t="str">
        <f>":  "&amp;Input01!B7</f>
        <v>:  MA Salafiyah Bantarsari</v>
      </c>
      <c r="E4" s="382"/>
      <c r="F4" s="382"/>
    </row>
    <row r="5" spans="1:38" ht="15.5" customHeight="1" x14ac:dyDescent="0.35">
      <c r="A5" s="422" t="str">
        <f>Input01!A10</f>
        <v>Nama Tes</v>
      </c>
      <c r="B5" s="382"/>
      <c r="C5" s="382"/>
      <c r="D5" s="400" t="str">
        <f>":  "&amp;Input01!B10</f>
        <v>:  Asesmen Sumatif Tengah Semester (ASTS)</v>
      </c>
      <c r="E5" s="382"/>
      <c r="F5" s="382"/>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row>
    <row r="6" spans="1:38" ht="15.5" customHeight="1" x14ac:dyDescent="0.35">
      <c r="A6" s="422" t="str">
        <f>Input01!A8</f>
        <v>Mata Pelajaran</v>
      </c>
      <c r="B6" s="382"/>
      <c r="C6" s="382"/>
      <c r="D6" s="400" t="str">
        <f>":  "&amp;Input01!B8</f>
        <v>:  Informatika</v>
      </c>
      <c r="E6" s="382"/>
      <c r="F6" s="382"/>
    </row>
    <row r="7" spans="1:38" ht="15.5" customHeight="1" x14ac:dyDescent="0.35">
      <c r="A7" s="422" t="str">
        <f>Input01!A9</f>
        <v>Kelas/Program</v>
      </c>
      <c r="B7" s="382"/>
      <c r="C7" s="382"/>
      <c r="D7" s="400" t="str">
        <f>":  "&amp;Input01!B9</f>
        <v>:  Fase F XI 5</v>
      </c>
      <c r="E7" s="382"/>
      <c r="F7" s="382"/>
    </row>
    <row r="8" spans="1:38" ht="15.5" customHeight="1" x14ac:dyDescent="0.35">
      <c r="A8" s="422" t="str">
        <f>Input01!A16</f>
        <v>Tanggal Tes</v>
      </c>
      <c r="B8" s="382"/>
      <c r="C8" s="382"/>
      <c r="D8" s="400" t="str">
        <f>":  "&amp;Input01!B16</f>
        <v>:  23 September 2026</v>
      </c>
      <c r="E8" s="382"/>
      <c r="F8" s="382"/>
    </row>
    <row r="9" spans="1:38" ht="40.5" customHeight="1" thickBot="1" x14ac:dyDescent="0.4">
      <c r="A9" s="423" t="str">
        <f>Input01!A11</f>
        <v>Pokok Bahasan/Sub</v>
      </c>
      <c r="B9" s="404"/>
      <c r="C9" s="404"/>
      <c r="D9" s="400" t="str">
        <f>":  "&amp;Input01!B11</f>
        <v>:  Bab 1, 2</v>
      </c>
      <c r="E9" s="382"/>
      <c r="F9" s="382"/>
    </row>
    <row r="10" spans="1:38" ht="12.75" customHeight="1" x14ac:dyDescent="0.35">
      <c r="A10" s="414" t="s">
        <v>186</v>
      </c>
      <c r="B10" s="398" t="s">
        <v>187</v>
      </c>
      <c r="C10" s="419"/>
      <c r="D10" s="398" t="s">
        <v>188</v>
      </c>
      <c r="E10" s="419"/>
      <c r="F10" s="398" t="s">
        <v>196</v>
      </c>
    </row>
    <row r="11" spans="1:38" ht="15" customHeight="1" thickBot="1" x14ac:dyDescent="0.4">
      <c r="A11" s="415"/>
      <c r="B11" s="267" t="s">
        <v>190</v>
      </c>
      <c r="C11" s="267" t="s">
        <v>48</v>
      </c>
      <c r="D11" s="267" t="s">
        <v>190</v>
      </c>
      <c r="E11" s="267" t="s">
        <v>48</v>
      </c>
      <c r="F11" s="380"/>
    </row>
    <row r="12" spans="1:38" ht="15" customHeight="1" thickBot="1" x14ac:dyDescent="0.4">
      <c r="A12" s="331">
        <v>-1</v>
      </c>
      <c r="B12" s="332">
        <v>-2</v>
      </c>
      <c r="C12" s="332">
        <v>-3</v>
      </c>
      <c r="D12" s="332">
        <v>-4</v>
      </c>
      <c r="E12" s="332">
        <v>-5</v>
      </c>
      <c r="F12" s="333">
        <v>-6</v>
      </c>
    </row>
    <row r="13" spans="1:38" x14ac:dyDescent="0.35">
      <c r="A13" s="178">
        <v>1</v>
      </c>
      <c r="B13" s="200">
        <f>HLOOKUP($A13,process04!$F$214:$Y$228,9)</f>
        <v>0</v>
      </c>
      <c r="C13" s="180" t="str">
        <f>HLOOKUP($A13,process04!$F$214:$Y$228,14)</f>
        <v>Tidak Baik</v>
      </c>
      <c r="D13" s="200">
        <f>HLOOKUP($A13,process04!$F$214:$Y$228,8)</f>
        <v>2</v>
      </c>
      <c r="E13" s="180" t="str">
        <f>HLOOKUP($A13,process04!$F$214:$Y$228,13)</f>
        <v>Mudah</v>
      </c>
      <c r="F13" s="179" t="str">
        <f>HLOOKUP($A13,process04!$F$214:$Y$228,15)</f>
        <v>Tidak Baik</v>
      </c>
    </row>
    <row r="14" spans="1:38" x14ac:dyDescent="0.35">
      <c r="A14" s="269">
        <f t="shared" ref="A14:A32" si="0">A13+1</f>
        <v>2</v>
      </c>
      <c r="B14" s="271">
        <f>HLOOKUP($A14,process04!$F$214:$Y$228,9)</f>
        <v>0</v>
      </c>
      <c r="C14" s="270" t="str">
        <f>HLOOKUP($A14,process04!$F$214:$Y$228,14)</f>
        <v>Tidak Baik</v>
      </c>
      <c r="D14" s="271">
        <f>HLOOKUP($A14,process04!$F$214:$Y$228,8)</f>
        <v>2</v>
      </c>
      <c r="E14" s="270" t="str">
        <f>HLOOKUP($A14,process04!$F$214:$Y$228,13)</f>
        <v>Mudah</v>
      </c>
      <c r="F14" s="270" t="str">
        <f>HLOOKUP($A14,process04!$F$214:$Y$228,15)</f>
        <v>Tidak Baik</v>
      </c>
    </row>
    <row r="15" spans="1:38" x14ac:dyDescent="0.35">
      <c r="A15" s="181">
        <f t="shared" si="0"/>
        <v>3</v>
      </c>
      <c r="B15" s="200">
        <f>HLOOKUP($A15,process04!$F$214:$Y$228,9)</f>
        <v>0</v>
      </c>
      <c r="C15" s="180" t="str">
        <f>HLOOKUP($A15,process04!$F$214:$Y$228,14)</f>
        <v>Tidak Baik</v>
      </c>
      <c r="D15" s="200">
        <f>HLOOKUP($A15,process04!$F$214:$Y$228,8)</f>
        <v>2</v>
      </c>
      <c r="E15" s="180" t="str">
        <f>HLOOKUP($A15,process04!$F$214:$Y$228,13)</f>
        <v>Mudah</v>
      </c>
      <c r="F15" s="180" t="str">
        <f>HLOOKUP($A15,process04!$F$214:$Y$228,15)</f>
        <v>Tidak Baik</v>
      </c>
    </row>
    <row r="16" spans="1:38" x14ac:dyDescent="0.35">
      <c r="A16" s="269">
        <f t="shared" si="0"/>
        <v>4</v>
      </c>
      <c r="B16" s="271">
        <f>HLOOKUP($A16,process04!$F$214:$Y$228,9)</f>
        <v>0</v>
      </c>
      <c r="C16" s="270" t="str">
        <f>HLOOKUP($A16,process04!$F$214:$Y$228,14)</f>
        <v>Tidak Baik</v>
      </c>
      <c r="D16" s="271">
        <f>HLOOKUP($A16,process04!$F$214:$Y$228,8)</f>
        <v>2</v>
      </c>
      <c r="E16" s="270" t="str">
        <f>HLOOKUP($A16,process04!$F$214:$Y$228,13)</f>
        <v>Mudah</v>
      </c>
      <c r="F16" s="270" t="str">
        <f>HLOOKUP($A16,process04!$F$214:$Y$228,15)</f>
        <v>Tidak Baik</v>
      </c>
    </row>
    <row r="17" spans="1:6" x14ac:dyDescent="0.35">
      <c r="A17" s="181">
        <f t="shared" si="0"/>
        <v>5</v>
      </c>
      <c r="B17" s="200">
        <f>HLOOKUP($A17,process04!$F$214:$Y$228,9)</f>
        <v>0</v>
      </c>
      <c r="C17" s="180" t="str">
        <f>HLOOKUP($A17,process04!$F$214:$Y$228,14)</f>
        <v>Tidak Baik</v>
      </c>
      <c r="D17" s="200">
        <f>HLOOKUP($A17,process04!$F$214:$Y$228,8)</f>
        <v>2</v>
      </c>
      <c r="E17" s="180" t="str">
        <f>HLOOKUP($A17,process04!$F$214:$Y$228,13)</f>
        <v>Mudah</v>
      </c>
      <c r="F17" s="180" t="str">
        <f>HLOOKUP($A17,process04!$F$214:$Y$228,15)</f>
        <v>Tidak Baik</v>
      </c>
    </row>
    <row r="18" spans="1:6" x14ac:dyDescent="0.35">
      <c r="A18" s="269">
        <f t="shared" si="0"/>
        <v>6</v>
      </c>
      <c r="B18" s="271" t="str">
        <f>HLOOKUP($A18,process04!$F$214:$Y$228,9)</f>
        <v>-</v>
      </c>
      <c r="C18" s="270" t="str">
        <f>HLOOKUP($A18,process04!$F$214:$Y$228,14)</f>
        <v>-</v>
      </c>
      <c r="D18" s="271" t="str">
        <f>HLOOKUP($A18,process04!$F$214:$Y$228,8)</f>
        <v>-</v>
      </c>
      <c r="E18" s="270" t="str">
        <f>HLOOKUP($A18,process04!$F$214:$Y$228,13)</f>
        <v>-</v>
      </c>
      <c r="F18" s="270" t="str">
        <f>HLOOKUP($A18,process04!$F$214:$Y$228,15)</f>
        <v>-</v>
      </c>
    </row>
    <row r="19" spans="1:6" x14ac:dyDescent="0.35">
      <c r="A19" s="181">
        <f t="shared" si="0"/>
        <v>7</v>
      </c>
      <c r="B19" s="200" t="str">
        <f>HLOOKUP($A19,process04!$F$214:$Y$228,9)</f>
        <v>-</v>
      </c>
      <c r="C19" s="180" t="str">
        <f>HLOOKUP($A19,process04!$F$214:$Y$228,14)</f>
        <v>-</v>
      </c>
      <c r="D19" s="200" t="str">
        <f>HLOOKUP($A19,process04!$F$214:$Y$228,8)</f>
        <v>-</v>
      </c>
      <c r="E19" s="180" t="str">
        <f>HLOOKUP($A19,process04!$F$214:$Y$228,13)</f>
        <v>-</v>
      </c>
      <c r="F19" s="180" t="str">
        <f>HLOOKUP($A19,process04!$F$214:$Y$228,15)</f>
        <v>-</v>
      </c>
    </row>
    <row r="20" spans="1:6" x14ac:dyDescent="0.35">
      <c r="A20" s="269">
        <f t="shared" si="0"/>
        <v>8</v>
      </c>
      <c r="B20" s="271" t="str">
        <f>HLOOKUP($A20,process04!$F$214:$Y$228,9)</f>
        <v>-</v>
      </c>
      <c r="C20" s="270" t="str">
        <f>HLOOKUP($A20,process04!$F$214:$Y$228,14)</f>
        <v>-</v>
      </c>
      <c r="D20" s="271" t="str">
        <f>HLOOKUP($A20,process04!$F$214:$Y$228,8)</f>
        <v>-</v>
      </c>
      <c r="E20" s="270" t="str">
        <f>HLOOKUP($A20,process04!$F$214:$Y$228,13)</f>
        <v>-</v>
      </c>
      <c r="F20" s="270" t="str">
        <f>HLOOKUP($A20,process04!$F$214:$Y$228,15)</f>
        <v>-</v>
      </c>
    </row>
    <row r="21" spans="1:6" x14ac:dyDescent="0.35">
      <c r="A21" s="181">
        <f t="shared" si="0"/>
        <v>9</v>
      </c>
      <c r="B21" s="200" t="str">
        <f>HLOOKUP($A21,process04!$F$214:$Y$228,9)</f>
        <v>-</v>
      </c>
      <c r="C21" s="180" t="str">
        <f>HLOOKUP($A21,process04!$F$214:$Y$228,14)</f>
        <v>-</v>
      </c>
      <c r="D21" s="200" t="str">
        <f>HLOOKUP($A21,process04!$F$214:$Y$228,8)</f>
        <v>-</v>
      </c>
      <c r="E21" s="180" t="str">
        <f>HLOOKUP($A21,process04!$F$214:$Y$228,13)</f>
        <v>-</v>
      </c>
      <c r="F21" s="180" t="str">
        <f>HLOOKUP($A21,process04!$F$214:$Y$228,15)</f>
        <v>-</v>
      </c>
    </row>
    <row r="22" spans="1:6" x14ac:dyDescent="0.35">
      <c r="A22" s="269">
        <f t="shared" si="0"/>
        <v>10</v>
      </c>
      <c r="B22" s="271" t="str">
        <f>HLOOKUP($A22,process04!$F$214:$Y$228,9)</f>
        <v>-</v>
      </c>
      <c r="C22" s="270" t="str">
        <f>HLOOKUP($A22,process04!$F$214:$Y$228,14)</f>
        <v>-</v>
      </c>
      <c r="D22" s="271" t="str">
        <f>HLOOKUP($A22,process04!$F$214:$Y$228,8)</f>
        <v>-</v>
      </c>
      <c r="E22" s="270" t="str">
        <f>HLOOKUP($A22,process04!$F$214:$Y$228,13)</f>
        <v>-</v>
      </c>
      <c r="F22" s="270" t="str">
        <f>HLOOKUP($A22,process04!$F$214:$Y$228,15)</f>
        <v>-</v>
      </c>
    </row>
    <row r="23" spans="1:6" x14ac:dyDescent="0.35">
      <c r="A23" s="181">
        <f t="shared" si="0"/>
        <v>11</v>
      </c>
      <c r="B23" s="200" t="str">
        <f>HLOOKUP($A23,process04!$F$214:$Y$228,9)</f>
        <v>-</v>
      </c>
      <c r="C23" s="180" t="str">
        <f>HLOOKUP($A23,process04!$F$214:$Y$228,14)</f>
        <v>-</v>
      </c>
      <c r="D23" s="200" t="str">
        <f>HLOOKUP($A23,process04!$F$214:$Y$228,8)</f>
        <v>-</v>
      </c>
      <c r="E23" s="180" t="str">
        <f>HLOOKUP($A23,process04!$F$214:$Y$228,13)</f>
        <v>-</v>
      </c>
      <c r="F23" s="180" t="str">
        <f>HLOOKUP($A23,process04!$F$214:$Y$228,15)</f>
        <v>-</v>
      </c>
    </row>
    <row r="24" spans="1:6" x14ac:dyDescent="0.35">
      <c r="A24" s="269">
        <f t="shared" si="0"/>
        <v>12</v>
      </c>
      <c r="B24" s="271" t="str">
        <f>HLOOKUP($A24,process04!$F$214:$Y$228,9)</f>
        <v>-</v>
      </c>
      <c r="C24" s="270" t="str">
        <f>HLOOKUP($A24,process04!$F$214:$Y$228,14)</f>
        <v>-</v>
      </c>
      <c r="D24" s="271" t="str">
        <f>HLOOKUP($A24,process04!$F$214:$Y$228,8)</f>
        <v>-</v>
      </c>
      <c r="E24" s="270" t="str">
        <f>HLOOKUP($A24,process04!$F$214:$Y$228,13)</f>
        <v>-</v>
      </c>
      <c r="F24" s="270" t="str">
        <f>HLOOKUP($A24,process04!$F$214:$Y$228,15)</f>
        <v>-</v>
      </c>
    </row>
    <row r="25" spans="1:6" x14ac:dyDescent="0.35">
      <c r="A25" s="181">
        <f t="shared" si="0"/>
        <v>13</v>
      </c>
      <c r="B25" s="200" t="str">
        <f>HLOOKUP($A25,process04!$F$214:$Y$228,9)</f>
        <v>-</v>
      </c>
      <c r="C25" s="180" t="str">
        <f>HLOOKUP($A25,process04!$F$214:$Y$228,14)</f>
        <v>-</v>
      </c>
      <c r="D25" s="200" t="str">
        <f>HLOOKUP($A25,process04!$F$214:$Y$228,8)</f>
        <v>-</v>
      </c>
      <c r="E25" s="180" t="str">
        <f>HLOOKUP($A25,process04!$F$214:$Y$228,13)</f>
        <v>-</v>
      </c>
      <c r="F25" s="180" t="str">
        <f>HLOOKUP($A25,process04!$F$214:$Y$228,15)</f>
        <v>-</v>
      </c>
    </row>
    <row r="26" spans="1:6" x14ac:dyDescent="0.35">
      <c r="A26" s="269">
        <f t="shared" si="0"/>
        <v>14</v>
      </c>
      <c r="B26" s="271" t="str">
        <f>HLOOKUP($A26,process04!$F$214:$Y$228,9)</f>
        <v>-</v>
      </c>
      <c r="C26" s="270" t="str">
        <f>HLOOKUP($A26,process04!$F$214:$Y$228,14)</f>
        <v>-</v>
      </c>
      <c r="D26" s="271" t="str">
        <f>HLOOKUP($A26,process04!$F$214:$Y$228,8)</f>
        <v>-</v>
      </c>
      <c r="E26" s="270" t="str">
        <f>HLOOKUP($A26,process04!$F$214:$Y$228,13)</f>
        <v>-</v>
      </c>
      <c r="F26" s="270" t="str">
        <f>HLOOKUP($A26,process04!$F$214:$Y$228,15)</f>
        <v>-</v>
      </c>
    </row>
    <row r="27" spans="1:6" x14ac:dyDescent="0.35">
      <c r="A27" s="181">
        <f t="shared" si="0"/>
        <v>15</v>
      </c>
      <c r="B27" s="200" t="str">
        <f>HLOOKUP($A27,process04!$F$214:$Y$228,9)</f>
        <v>-</v>
      </c>
      <c r="C27" s="180" t="str">
        <f>HLOOKUP($A27,process04!$F$214:$Y$228,14)</f>
        <v>-</v>
      </c>
      <c r="D27" s="200" t="str">
        <f>HLOOKUP($A27,process04!$F$214:$Y$228,8)</f>
        <v>-</v>
      </c>
      <c r="E27" s="180" t="str">
        <f>HLOOKUP($A27,process04!$F$214:$Y$228,13)</f>
        <v>-</v>
      </c>
      <c r="F27" s="180" t="str">
        <f>HLOOKUP($A27,process04!$F$214:$Y$228,15)</f>
        <v>-</v>
      </c>
    </row>
    <row r="28" spans="1:6" x14ac:dyDescent="0.35">
      <c r="A28" s="269">
        <f t="shared" si="0"/>
        <v>16</v>
      </c>
      <c r="B28" s="271" t="str">
        <f>HLOOKUP($A28,process04!$F$214:$Y$228,9)</f>
        <v>-</v>
      </c>
      <c r="C28" s="270" t="str">
        <f>HLOOKUP($A28,process04!$F$214:$Y$228,14)</f>
        <v>-</v>
      </c>
      <c r="D28" s="271" t="str">
        <f>HLOOKUP($A28,process04!$F$214:$Y$228,8)</f>
        <v>-</v>
      </c>
      <c r="E28" s="270" t="str">
        <f>HLOOKUP($A28,process04!$F$214:$Y$228,13)</f>
        <v>-</v>
      </c>
      <c r="F28" s="270" t="str">
        <f>HLOOKUP($A28,process04!$F$214:$Y$228,15)</f>
        <v>-</v>
      </c>
    </row>
    <row r="29" spans="1:6" x14ac:dyDescent="0.35">
      <c r="A29" s="181">
        <f t="shared" si="0"/>
        <v>17</v>
      </c>
      <c r="B29" s="200" t="str">
        <f>HLOOKUP($A29,process04!$F$214:$Y$228,9)</f>
        <v>-</v>
      </c>
      <c r="C29" s="180" t="str">
        <f>HLOOKUP($A29,process04!$F$214:$Y$228,14)</f>
        <v>-</v>
      </c>
      <c r="D29" s="200" t="str">
        <f>HLOOKUP($A29,process04!$F$214:$Y$228,8)</f>
        <v>-</v>
      </c>
      <c r="E29" s="180" t="str">
        <f>HLOOKUP($A29,process04!$F$214:$Y$228,13)</f>
        <v>-</v>
      </c>
      <c r="F29" s="180" t="str">
        <f>HLOOKUP($A29,process04!$F$214:$Y$228,15)</f>
        <v>-</v>
      </c>
    </row>
    <row r="30" spans="1:6" x14ac:dyDescent="0.35">
      <c r="A30" s="269">
        <f t="shared" si="0"/>
        <v>18</v>
      </c>
      <c r="B30" s="271" t="str">
        <f>HLOOKUP($A30,process04!$F$214:$Y$228,9)</f>
        <v>-</v>
      </c>
      <c r="C30" s="270" t="str">
        <f>HLOOKUP($A30,process04!$F$214:$Y$228,14)</f>
        <v>-</v>
      </c>
      <c r="D30" s="271" t="str">
        <f>HLOOKUP($A30,process04!$F$214:$Y$228,8)</f>
        <v>-</v>
      </c>
      <c r="E30" s="270" t="str">
        <f>HLOOKUP($A30,process04!$F$214:$Y$228,13)</f>
        <v>-</v>
      </c>
      <c r="F30" s="270" t="str">
        <f>HLOOKUP($A30,process04!$F$214:$Y$228,15)</f>
        <v>-</v>
      </c>
    </row>
    <row r="31" spans="1:6" x14ac:dyDescent="0.35">
      <c r="A31" s="181">
        <f t="shared" si="0"/>
        <v>19</v>
      </c>
      <c r="B31" s="200" t="str">
        <f>HLOOKUP($A31,process04!$F$214:$Y$228,9)</f>
        <v>-</v>
      </c>
      <c r="C31" s="180" t="str">
        <f>HLOOKUP($A31,process04!$F$214:$Y$228,14)</f>
        <v>-</v>
      </c>
      <c r="D31" s="200" t="str">
        <f>HLOOKUP($A31,process04!$F$214:$Y$228,8)</f>
        <v>-</v>
      </c>
      <c r="E31" s="180" t="str">
        <f>HLOOKUP($A31,process04!$F$214:$Y$228,13)</f>
        <v>-</v>
      </c>
      <c r="F31" s="180" t="str">
        <f>HLOOKUP($A31,process04!$F$214:$Y$228,15)</f>
        <v>-</v>
      </c>
    </row>
    <row r="32" spans="1:6" x14ac:dyDescent="0.35">
      <c r="A32" s="269">
        <f t="shared" si="0"/>
        <v>20</v>
      </c>
      <c r="B32" s="271" t="str">
        <f>HLOOKUP($A32,process04!$F$214:$Y$228,9)</f>
        <v>-</v>
      </c>
      <c r="C32" s="270" t="str">
        <f>HLOOKUP($A32,process04!$F$214:$Y$228,14)</f>
        <v>-</v>
      </c>
      <c r="D32" s="271" t="str">
        <f>HLOOKUP($A32,process04!$F$214:$Y$228,8)</f>
        <v>-</v>
      </c>
      <c r="E32" s="270" t="str">
        <f>HLOOKUP($A32,process04!$F$214:$Y$228,13)</f>
        <v>-</v>
      </c>
      <c r="F32" s="270" t="str">
        <f>HLOOKUP($A32,process04!$F$214:$Y$228,15)</f>
        <v>-</v>
      </c>
    </row>
    <row r="33" spans="1:6" ht="15" customHeight="1" thickBot="1" x14ac:dyDescent="0.4">
      <c r="A33" s="201"/>
      <c r="B33" s="202"/>
      <c r="C33" s="203"/>
      <c r="D33" s="203"/>
      <c r="E33" s="203"/>
      <c r="F33" s="203"/>
    </row>
    <row r="35" spans="1:6" x14ac:dyDescent="0.35">
      <c r="A35" s="392" t="s">
        <v>183</v>
      </c>
      <c r="B35" s="382"/>
      <c r="C35" s="382"/>
      <c r="E35" s="425" t="str">
        <f>Input01!$B$20&amp;", "&amp;Input01!$B$21</f>
        <v>Bantarsari, 15 Oktober 2026</v>
      </c>
      <c r="F35" s="382"/>
    </row>
    <row r="36" spans="1:6" x14ac:dyDescent="0.35">
      <c r="A36" s="392" t="str">
        <f>"Kepala "&amp;Input01!$B$7</f>
        <v>Kepala MA Salafiyah Bantarsari</v>
      </c>
      <c r="B36" s="382"/>
      <c r="C36" s="382"/>
      <c r="E36" s="425" t="s">
        <v>184</v>
      </c>
      <c r="F36" s="382"/>
    </row>
    <row r="37" spans="1:6" x14ac:dyDescent="0.35">
      <c r="A37" s="392"/>
      <c r="B37" s="382"/>
      <c r="C37" s="382"/>
      <c r="E37" s="425"/>
      <c r="F37" s="382"/>
    </row>
    <row r="38" spans="1:6" x14ac:dyDescent="0.35">
      <c r="A38" s="392"/>
      <c r="B38" s="382"/>
      <c r="C38" s="382"/>
      <c r="E38" s="425"/>
      <c r="F38" s="382"/>
    </row>
    <row r="39" spans="1:6" x14ac:dyDescent="0.35">
      <c r="A39" s="392"/>
      <c r="B39" s="382"/>
      <c r="C39" s="382"/>
      <c r="E39" s="425"/>
      <c r="F39" s="382"/>
    </row>
    <row r="40" spans="1:6" x14ac:dyDescent="0.35">
      <c r="A40" s="392"/>
      <c r="B40" s="382"/>
      <c r="C40" s="382"/>
      <c r="E40" s="425"/>
      <c r="F40" s="382"/>
    </row>
    <row r="41" spans="1:6" x14ac:dyDescent="0.35">
      <c r="A41" s="416" t="str">
        <f>Input01!$B$18</f>
        <v>H. Achmad Chuzin, S.Pd.</v>
      </c>
      <c r="B41" s="382"/>
      <c r="C41" s="382"/>
      <c r="E41" s="426" t="str">
        <f>Input01!$B$12</f>
        <v>Abdul Mu'iz</v>
      </c>
      <c r="F41" s="382"/>
    </row>
    <row r="42" spans="1:6" x14ac:dyDescent="0.35">
      <c r="A42" s="392" t="str">
        <f>"NIP "&amp;Input01!$B$19</f>
        <v>NIP -</v>
      </c>
      <c r="B42" s="382"/>
      <c r="C42" s="382"/>
      <c r="E42" s="425" t="str">
        <f>"NIP "&amp;Input01!$B$13</f>
        <v>NIP -</v>
      </c>
      <c r="F42" s="382"/>
    </row>
  </sheetData>
  <sheetProtection algorithmName="SHA-512" hashValue="oQIfSEp6phzPa+8Tc968Xunthod0iSY0GbJ7LHWpn9eslA9PXHk8VboxkcvwkAYjRHA+URxgWD01rq6iXzrkuQ==" saltValue="X8KMoVrPnrhM229TWHpWiA==" spinCount="100000" sheet="1" autoFilter="0"/>
  <autoFilter ref="A12:F12" xr:uid="{00000000-0009-0000-0000-000008000000}"/>
  <mergeCells count="33">
    <mergeCell ref="A6:C6"/>
    <mergeCell ref="E37:F37"/>
    <mergeCell ref="A7:C7"/>
    <mergeCell ref="D6:F6"/>
    <mergeCell ref="A2:F2"/>
    <mergeCell ref="E38:F38"/>
    <mergeCell ref="A5:C5"/>
    <mergeCell ref="A8:C8"/>
    <mergeCell ref="D4:F4"/>
    <mergeCell ref="D9:F9"/>
    <mergeCell ref="A35:C35"/>
    <mergeCell ref="D8:F8"/>
    <mergeCell ref="A4:C4"/>
    <mergeCell ref="A38:C38"/>
    <mergeCell ref="D5:F5"/>
    <mergeCell ref="F10:F11"/>
    <mergeCell ref="B10:C10"/>
    <mergeCell ref="A9:C9"/>
    <mergeCell ref="E36:F36"/>
    <mergeCell ref="A10:A11"/>
    <mergeCell ref="A41:C41"/>
    <mergeCell ref="D10:E10"/>
    <mergeCell ref="A37:C37"/>
    <mergeCell ref="E42:F42"/>
    <mergeCell ref="D7:F7"/>
    <mergeCell ref="E39:F39"/>
    <mergeCell ref="A42:C42"/>
    <mergeCell ref="E35:F35"/>
    <mergeCell ref="E40:F40"/>
    <mergeCell ref="A40:C40"/>
    <mergeCell ref="A39:C39"/>
    <mergeCell ref="A36:C36"/>
    <mergeCell ref="E41:F41"/>
  </mergeCells>
  <pageMargins left="0.70866141732283472" right="0.70866141732283472" top="0.74803149606299213" bottom="0.74803149606299213" header="0.31496062992125978" footer="0.31496062992125978"/>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filterMode="1">
    <tabColor rgb="FFFFC000"/>
  </sheetPr>
  <dimension ref="A1:AL32"/>
  <sheetViews>
    <sheetView showGridLines="0" showRowColHeaders="0" showRuler="0" workbookViewId="0">
      <pane ySplit="1" topLeftCell="A2" activePane="bottomLeft" state="frozen"/>
      <selection pane="bottomLeft" activeCell="A2" sqref="A2:F2"/>
    </sheetView>
  </sheetViews>
  <sheetFormatPr defaultColWidth="9.08984375" defaultRowHeight="14.5" x14ac:dyDescent="0.35"/>
  <cols>
    <col min="1" max="1" width="7.54296875" style="35" customWidth="1"/>
    <col min="2" max="2" width="9.90625" style="35" customWidth="1"/>
    <col min="3" max="3" width="15" style="35" customWidth="1"/>
    <col min="4" max="4" width="11.36328125" style="35" customWidth="1"/>
    <col min="5" max="5" width="16" style="35" customWidth="1"/>
    <col min="6" max="6" width="22.54296875" style="35" customWidth="1"/>
    <col min="7" max="7" width="9.08984375" style="35" customWidth="1"/>
    <col min="8" max="16384" width="9.08984375" style="35"/>
  </cols>
  <sheetData>
    <row r="1" spans="1:38" ht="111" customHeight="1" x14ac:dyDescent="0.35"/>
    <row r="2" spans="1:38" ht="23.5" customHeight="1" x14ac:dyDescent="0.55000000000000004">
      <c r="A2" s="412" t="s">
        <v>197</v>
      </c>
      <c r="B2" s="382"/>
      <c r="C2" s="382"/>
      <c r="D2" s="382"/>
      <c r="E2" s="382"/>
      <c r="F2" s="382"/>
    </row>
    <row r="4" spans="1:38" ht="15.5" customHeight="1" x14ac:dyDescent="0.35">
      <c r="A4" s="422" t="str">
        <f>Input01!A7</f>
        <v>Satuan Pendidikan</v>
      </c>
      <c r="B4" s="382"/>
      <c r="C4" s="382"/>
      <c r="D4" s="400" t="str">
        <f>":  "&amp;Input01!B7</f>
        <v>:  MA Salafiyah Bantarsari</v>
      </c>
      <c r="E4" s="382"/>
      <c r="F4" s="382"/>
    </row>
    <row r="5" spans="1:38" ht="15.5" customHeight="1" x14ac:dyDescent="0.35">
      <c r="A5" s="422" t="str">
        <f>Input01!A10</f>
        <v>Nama Tes</v>
      </c>
      <c r="B5" s="382"/>
      <c r="C5" s="382"/>
      <c r="D5" s="400" t="str">
        <f>":  "&amp;Input01!B10</f>
        <v>:  Asesmen Sumatif Tengah Semester (ASTS)</v>
      </c>
      <c r="E5" s="382"/>
      <c r="F5" s="382"/>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row>
    <row r="6" spans="1:38" ht="15.5" customHeight="1" x14ac:dyDescent="0.35">
      <c r="A6" s="422" t="str">
        <f>Input01!A8</f>
        <v>Mata Pelajaran</v>
      </c>
      <c r="B6" s="382"/>
      <c r="C6" s="382"/>
      <c r="D6" s="400" t="str">
        <f>":  "&amp;Input01!B8</f>
        <v>:  Informatika</v>
      </c>
      <c r="E6" s="382"/>
      <c r="F6" s="382"/>
    </row>
    <row r="7" spans="1:38" ht="15.5" customHeight="1" x14ac:dyDescent="0.35">
      <c r="A7" s="422" t="str">
        <f>Input01!A9</f>
        <v>Kelas/Program</v>
      </c>
      <c r="B7" s="382"/>
      <c r="C7" s="382"/>
      <c r="D7" s="400" t="str">
        <f>":  "&amp;Input01!B9</f>
        <v>:  Fase F XI 5</v>
      </c>
      <c r="E7" s="382"/>
      <c r="F7" s="382"/>
    </row>
    <row r="8" spans="1:38" ht="15.5" customHeight="1" x14ac:dyDescent="0.35">
      <c r="A8" s="422" t="str">
        <f>Input01!A16</f>
        <v>Tanggal Tes</v>
      </c>
      <c r="B8" s="382"/>
      <c r="C8" s="382"/>
      <c r="D8" s="400" t="str">
        <f>":  "&amp;Input01!B16</f>
        <v>:  23 September 2026</v>
      </c>
      <c r="E8" s="382"/>
      <c r="F8" s="382"/>
    </row>
    <row r="9" spans="1:38" ht="40.5" customHeight="1" thickBot="1" x14ac:dyDescent="0.4">
      <c r="A9" s="423" t="str">
        <f>Input01!A11</f>
        <v>Pokok Bahasan/Sub</v>
      </c>
      <c r="B9" s="404"/>
      <c r="C9" s="404"/>
      <c r="D9" s="400" t="str">
        <f>":  "&amp;Input01!B11</f>
        <v>:  Bab 1, 2</v>
      </c>
      <c r="E9" s="382"/>
      <c r="F9" s="382"/>
    </row>
    <row r="10" spans="1:38" ht="12.75" customHeight="1" x14ac:dyDescent="0.35">
      <c r="A10" s="414" t="s">
        <v>186</v>
      </c>
      <c r="B10" s="398" t="s">
        <v>187</v>
      </c>
      <c r="C10" s="419"/>
      <c r="D10" s="398" t="s">
        <v>188</v>
      </c>
      <c r="E10" s="419"/>
      <c r="F10" s="398" t="s">
        <v>196</v>
      </c>
    </row>
    <row r="11" spans="1:38" ht="15" customHeight="1" thickBot="1" x14ac:dyDescent="0.4">
      <c r="A11" s="415"/>
      <c r="B11" s="267" t="s">
        <v>190</v>
      </c>
      <c r="C11" s="267" t="s">
        <v>48</v>
      </c>
      <c r="D11" s="267" t="s">
        <v>190</v>
      </c>
      <c r="E11" s="267" t="s">
        <v>48</v>
      </c>
      <c r="F11" s="380"/>
    </row>
    <row r="12" spans="1:38" ht="15" customHeight="1" thickBot="1" x14ac:dyDescent="0.4">
      <c r="A12" s="331">
        <v>-1</v>
      </c>
      <c r="B12" s="332">
        <v>-2</v>
      </c>
      <c r="C12" s="332">
        <v>-3</v>
      </c>
      <c r="D12" s="332">
        <v>-4</v>
      </c>
      <c r="E12" s="332">
        <v>-5</v>
      </c>
      <c r="F12" s="333">
        <v>-6</v>
      </c>
    </row>
    <row r="13" spans="1:38" x14ac:dyDescent="0.35">
      <c r="A13" s="178">
        <v>1</v>
      </c>
      <c r="B13" s="200" t="str">
        <f>HLOOKUP($A13,process01!$F$214:$O$228,9)</f>
        <v>-</v>
      </c>
      <c r="C13" s="180" t="str">
        <f>HLOOKUP($A13,process01!$F$214:$O$228,14)</f>
        <v>-</v>
      </c>
      <c r="D13" s="200" t="str">
        <f>HLOOKUP($A13,process01!$F$214:$O$228,8)</f>
        <v>-</v>
      </c>
      <c r="E13" s="180" t="str">
        <f>HLOOKUP($A13,process01!$F$214:$O$228,13)</f>
        <v>-</v>
      </c>
      <c r="F13" s="179" t="str">
        <f>HLOOKUP($A13,process01!$F$214:$O$228,15)</f>
        <v>-</v>
      </c>
    </row>
    <row r="14" spans="1:38" x14ac:dyDescent="0.35">
      <c r="A14" s="269">
        <f t="shared" ref="A14:A22" si="0">A13+1</f>
        <v>2</v>
      </c>
      <c r="B14" s="271" t="str">
        <f>HLOOKUP($A14,process01!$F$214:$O$228,9)</f>
        <v>-</v>
      </c>
      <c r="C14" s="270" t="str">
        <f>HLOOKUP($A14,process01!$F$214:$O$228,14)</f>
        <v>-</v>
      </c>
      <c r="D14" s="271" t="str">
        <f>HLOOKUP($A14,process01!$F$214:$O$228,8)</f>
        <v>-</v>
      </c>
      <c r="E14" s="270" t="str">
        <f>HLOOKUP($A14,process01!$F$214:$O$228,13)</f>
        <v>-</v>
      </c>
      <c r="F14" s="270" t="str">
        <f>HLOOKUP($A14,process01!$F$214:$O$228,15)</f>
        <v>-</v>
      </c>
    </row>
    <row r="15" spans="1:38" x14ac:dyDescent="0.35">
      <c r="A15" s="181">
        <f t="shared" si="0"/>
        <v>3</v>
      </c>
      <c r="B15" s="200" t="str">
        <f>HLOOKUP($A15,process01!$F$214:$O$228,9)</f>
        <v>-</v>
      </c>
      <c r="C15" s="180" t="str">
        <f>HLOOKUP($A15,process01!$F$214:$O$228,14)</f>
        <v>-</v>
      </c>
      <c r="D15" s="200" t="str">
        <f>HLOOKUP($A15,process01!$F$214:$O$228,8)</f>
        <v>-</v>
      </c>
      <c r="E15" s="180" t="str">
        <f>HLOOKUP($A15,process01!$F$214:$O$228,13)</f>
        <v>-</v>
      </c>
      <c r="F15" s="180" t="str">
        <f>HLOOKUP($A15,process01!$F$214:$O$228,15)</f>
        <v>-</v>
      </c>
    </row>
    <row r="16" spans="1:38" x14ac:dyDescent="0.35">
      <c r="A16" s="269">
        <f t="shared" si="0"/>
        <v>4</v>
      </c>
      <c r="B16" s="271" t="str">
        <f>HLOOKUP($A16,process01!$F$214:$O$228,9)</f>
        <v>-</v>
      </c>
      <c r="C16" s="270" t="str">
        <f>HLOOKUP($A16,process01!$F$214:$O$228,14)</f>
        <v>-</v>
      </c>
      <c r="D16" s="271" t="str">
        <f>HLOOKUP($A16,process01!$F$214:$O$228,8)</f>
        <v>-</v>
      </c>
      <c r="E16" s="270" t="str">
        <f>HLOOKUP($A16,process01!$F$214:$O$228,13)</f>
        <v>-</v>
      </c>
      <c r="F16" s="270" t="str">
        <f>HLOOKUP($A16,process01!$F$214:$O$228,15)</f>
        <v>-</v>
      </c>
    </row>
    <row r="17" spans="1:6" x14ac:dyDescent="0.35">
      <c r="A17" s="181">
        <f t="shared" si="0"/>
        <v>5</v>
      </c>
      <c r="B17" s="200" t="str">
        <f>HLOOKUP($A17,process01!$F$214:$O$228,9)</f>
        <v>-</v>
      </c>
      <c r="C17" s="180" t="str">
        <f>HLOOKUP($A17,process01!$F$214:$O$228,14)</f>
        <v>-</v>
      </c>
      <c r="D17" s="200" t="str">
        <f>HLOOKUP($A17,process01!$F$214:$O$228,8)</f>
        <v>-</v>
      </c>
      <c r="E17" s="180" t="str">
        <f>HLOOKUP($A17,process01!$F$214:$O$228,13)</f>
        <v>-</v>
      </c>
      <c r="F17" s="180" t="str">
        <f>HLOOKUP($A17,process01!$F$214:$O$228,15)</f>
        <v>-</v>
      </c>
    </row>
    <row r="18" spans="1:6" hidden="1" x14ac:dyDescent="0.35">
      <c r="A18" s="269">
        <f t="shared" si="0"/>
        <v>6</v>
      </c>
      <c r="B18" s="271" t="str">
        <f>HLOOKUP($A18,process01!$F$214:$O$228,9)</f>
        <v>-</v>
      </c>
      <c r="C18" s="270" t="str">
        <f>HLOOKUP($A18,process01!$F$214:$O$228,14)</f>
        <v>-</v>
      </c>
      <c r="D18" s="271" t="str">
        <f>HLOOKUP($A18,process01!$F$214:$O$228,8)</f>
        <v>-</v>
      </c>
      <c r="E18" s="270" t="str">
        <f>HLOOKUP($A18,process01!$F$214:$O$228,13)</f>
        <v>-</v>
      </c>
      <c r="F18" s="270" t="str">
        <f>HLOOKUP($A18,process01!$F$214:$O$228,15)</f>
        <v>-</v>
      </c>
    </row>
    <row r="19" spans="1:6" hidden="1" x14ac:dyDescent="0.35">
      <c r="A19" s="181">
        <f t="shared" si="0"/>
        <v>7</v>
      </c>
      <c r="B19" s="200" t="str">
        <f>HLOOKUP($A19,process01!$F$214:$O$228,9)</f>
        <v>-</v>
      </c>
      <c r="C19" s="180" t="str">
        <f>HLOOKUP($A19,process01!$F$214:$O$228,14)</f>
        <v>-</v>
      </c>
      <c r="D19" s="200" t="str">
        <f>HLOOKUP($A19,process01!$F$214:$O$228,8)</f>
        <v>-</v>
      </c>
      <c r="E19" s="180" t="str">
        <f>HLOOKUP($A19,process01!$F$214:$O$228,13)</f>
        <v>-</v>
      </c>
      <c r="F19" s="180" t="str">
        <f>HLOOKUP($A19,process01!$F$214:$O$228,15)</f>
        <v>-</v>
      </c>
    </row>
    <row r="20" spans="1:6" hidden="1" x14ac:dyDescent="0.35">
      <c r="A20" s="269">
        <f t="shared" si="0"/>
        <v>8</v>
      </c>
      <c r="B20" s="271" t="str">
        <f>HLOOKUP($A20,process01!$F$214:$O$228,9)</f>
        <v>-</v>
      </c>
      <c r="C20" s="270" t="str">
        <f>HLOOKUP($A20,process01!$F$214:$O$228,14)</f>
        <v>-</v>
      </c>
      <c r="D20" s="271" t="str">
        <f>HLOOKUP($A20,process01!$F$214:$O$228,8)</f>
        <v>-</v>
      </c>
      <c r="E20" s="270" t="str">
        <f>HLOOKUP($A20,process01!$F$214:$O$228,13)</f>
        <v>-</v>
      </c>
      <c r="F20" s="270" t="str">
        <f>HLOOKUP($A20,process01!$F$214:$O$228,15)</f>
        <v>-</v>
      </c>
    </row>
    <row r="21" spans="1:6" hidden="1" x14ac:dyDescent="0.35">
      <c r="A21" s="181">
        <f t="shared" si="0"/>
        <v>9</v>
      </c>
      <c r="B21" s="200" t="str">
        <f>HLOOKUP($A21,process01!$F$214:$O$228,9)</f>
        <v>-</v>
      </c>
      <c r="C21" s="180" t="str">
        <f>HLOOKUP($A21,process01!$F$214:$O$228,14)</f>
        <v>-</v>
      </c>
      <c r="D21" s="200" t="str">
        <f>HLOOKUP($A21,process01!$F$214:$O$228,8)</f>
        <v>-</v>
      </c>
      <c r="E21" s="180" t="str">
        <f>HLOOKUP($A21,process01!$F$214:$O$228,13)</f>
        <v>-</v>
      </c>
      <c r="F21" s="180" t="str">
        <f>HLOOKUP($A21,process01!$F$214:$O$228,15)</f>
        <v>-</v>
      </c>
    </row>
    <row r="22" spans="1:6" hidden="1" x14ac:dyDescent="0.35">
      <c r="A22" s="269">
        <f t="shared" si="0"/>
        <v>10</v>
      </c>
      <c r="B22" s="271" t="str">
        <f>HLOOKUP($A22,process01!$F$214:$O$228,9)</f>
        <v>-</v>
      </c>
      <c r="C22" s="270" t="str">
        <f>HLOOKUP($A22,process01!$F$214:$O$228,14)</f>
        <v>-</v>
      </c>
      <c r="D22" s="271" t="str">
        <f>HLOOKUP($A22,process01!$F$214:$O$228,8)</f>
        <v>-</v>
      </c>
      <c r="E22" s="270" t="str">
        <f>HLOOKUP($A22,process01!$F$214:$O$228,13)</f>
        <v>-</v>
      </c>
      <c r="F22" s="270" t="str">
        <f>HLOOKUP($A22,process01!$F$214:$O$228,15)</f>
        <v>-</v>
      </c>
    </row>
    <row r="23" spans="1:6" ht="15" customHeight="1" thickBot="1" x14ac:dyDescent="0.4">
      <c r="A23" s="201"/>
      <c r="B23" s="202"/>
      <c r="C23" s="203"/>
      <c r="D23" s="203"/>
      <c r="E23" s="203"/>
      <c r="F23" s="203"/>
    </row>
    <row r="25" spans="1:6" x14ac:dyDescent="0.35">
      <c r="A25" s="392" t="s">
        <v>183</v>
      </c>
      <c r="B25" s="382"/>
      <c r="C25" s="382"/>
      <c r="E25" s="425" t="str">
        <f>Input01!$B$20&amp;", "&amp;Input01!$B$21</f>
        <v>Bantarsari, 15 Oktober 2026</v>
      </c>
      <c r="F25" s="382"/>
    </row>
    <row r="26" spans="1:6" x14ac:dyDescent="0.35">
      <c r="A26" s="392" t="str">
        <f>"Kepala "&amp;Input01!$B$7</f>
        <v>Kepala MA Salafiyah Bantarsari</v>
      </c>
      <c r="B26" s="382"/>
      <c r="C26" s="382"/>
      <c r="E26" s="425" t="s">
        <v>184</v>
      </c>
      <c r="F26" s="382"/>
    </row>
    <row r="27" spans="1:6" x14ac:dyDescent="0.35">
      <c r="A27" s="392"/>
      <c r="B27" s="382"/>
      <c r="C27" s="382"/>
      <c r="E27" s="425"/>
      <c r="F27" s="382"/>
    </row>
    <row r="28" spans="1:6" x14ac:dyDescent="0.35">
      <c r="A28" s="392"/>
      <c r="B28" s="382"/>
      <c r="C28" s="382"/>
      <c r="E28" s="425"/>
      <c r="F28" s="382"/>
    </row>
    <row r="29" spans="1:6" x14ac:dyDescent="0.35">
      <c r="A29" s="392"/>
      <c r="B29" s="382"/>
      <c r="C29" s="382"/>
      <c r="E29" s="425"/>
      <c r="F29" s="382"/>
    </row>
    <row r="30" spans="1:6" x14ac:dyDescent="0.35">
      <c r="A30" s="392"/>
      <c r="B30" s="382"/>
      <c r="C30" s="382"/>
      <c r="E30" s="425"/>
      <c r="F30" s="382"/>
    </row>
    <row r="31" spans="1:6" x14ac:dyDescent="0.35">
      <c r="A31" s="416" t="str">
        <f>Input01!$B$18</f>
        <v>H. Achmad Chuzin, S.Pd.</v>
      </c>
      <c r="B31" s="382"/>
      <c r="C31" s="382"/>
      <c r="E31" s="426" t="str">
        <f>Input01!$B$12</f>
        <v>Abdul Mu'iz</v>
      </c>
      <c r="F31" s="382"/>
    </row>
    <row r="32" spans="1:6" x14ac:dyDescent="0.35">
      <c r="A32" s="392" t="str">
        <f>"NIP "&amp;Input01!$B$19</f>
        <v>NIP -</v>
      </c>
      <c r="B32" s="382"/>
      <c r="C32" s="382"/>
      <c r="E32" s="425" t="str">
        <f>"NIP "&amp;Input01!$B$13</f>
        <v>NIP -</v>
      </c>
      <c r="F32" s="382"/>
    </row>
  </sheetData>
  <sheetProtection algorithmName="SHA-512" hashValue="eqfg1ZvcAo3njs7p5Y4/5bUBP2ormMqD4UVbwCvwLloWaqetUC7SVWToKKy390n8r/zTjcm7RjADwrgABMKAUA==" saltValue="rtgEHg7iC6qWjwlkZb5ORQ==" spinCount="100000" sheet="1" autoFilter="0"/>
  <autoFilter ref="A12:F22" xr:uid="{00000000-0009-0000-0000-000009000000}">
    <filterColumn colId="1">
      <filters>
        <filter val="0,000"/>
      </filters>
    </filterColumn>
  </autoFilter>
  <mergeCells count="33">
    <mergeCell ref="E32:F32"/>
    <mergeCell ref="E25:F25"/>
    <mergeCell ref="A6:C6"/>
    <mergeCell ref="A7:C7"/>
    <mergeCell ref="D6:F6"/>
    <mergeCell ref="A31:C31"/>
    <mergeCell ref="B10:C10"/>
    <mergeCell ref="E27:F27"/>
    <mergeCell ref="A9:C9"/>
    <mergeCell ref="A30:C30"/>
    <mergeCell ref="A10:A11"/>
    <mergeCell ref="E26:F26"/>
    <mergeCell ref="A2:F2"/>
    <mergeCell ref="E29:F29"/>
    <mergeCell ref="A5:C5"/>
    <mergeCell ref="A32:C32"/>
    <mergeCell ref="A8:C8"/>
    <mergeCell ref="D4:F4"/>
    <mergeCell ref="E28:F28"/>
    <mergeCell ref="D9:F9"/>
    <mergeCell ref="A29:C29"/>
    <mergeCell ref="A4:C4"/>
    <mergeCell ref="D8:F8"/>
    <mergeCell ref="E31:F31"/>
    <mergeCell ref="A28:C28"/>
    <mergeCell ref="E30:F30"/>
    <mergeCell ref="D5:F5"/>
    <mergeCell ref="F10:F11"/>
    <mergeCell ref="A25:C25"/>
    <mergeCell ref="D10:E10"/>
    <mergeCell ref="A27:C27"/>
    <mergeCell ref="D7:F7"/>
    <mergeCell ref="A26:C26"/>
  </mergeCells>
  <pageMargins left="0.7" right="0.7" top="0.75" bottom="0.75" header="0.3" footer="0.3"/>
  <pageSetup orientation="portrait" verticalDpi="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filterMode="1">
    <tabColor theme="4" tint="0.59999389629810485"/>
  </sheetPr>
  <dimension ref="A1:I221"/>
  <sheetViews>
    <sheetView showGridLines="0" showRowColHeaders="0" showRuler="0" workbookViewId="0">
      <pane ySplit="1" topLeftCell="A2" activePane="bottomLeft" state="frozen"/>
      <selection pane="bottomLeft" activeCell="A2" sqref="A2:D2"/>
    </sheetView>
  </sheetViews>
  <sheetFormatPr defaultColWidth="9.08984375" defaultRowHeight="14.5" x14ac:dyDescent="0.35"/>
  <cols>
    <col min="1" max="1" width="4.36328125" style="35" customWidth="1"/>
    <col min="2" max="2" width="20.90625" style="35" customWidth="1"/>
    <col min="3" max="3" width="4" style="35" customWidth="1"/>
    <col min="4" max="4" width="59.36328125" style="35" customWidth="1"/>
    <col min="5" max="5" width="8.90625" style="35" customWidth="1"/>
    <col min="6" max="6" width="10.6328125" style="35" customWidth="1"/>
    <col min="7" max="7" width="9.08984375" style="35" customWidth="1"/>
    <col min="8" max="9" width="10.6328125" style="35" hidden="1" customWidth="1"/>
    <col min="10" max="10" width="9.08984375" style="35" customWidth="1"/>
    <col min="11" max="16384" width="9.08984375" style="35"/>
  </cols>
  <sheetData>
    <row r="1" spans="1:9" ht="111" customHeight="1" x14ac:dyDescent="0.35"/>
    <row r="2" spans="1:9" ht="23.5" customHeight="1" x14ac:dyDescent="0.55000000000000004">
      <c r="A2" s="412" t="s">
        <v>198</v>
      </c>
      <c r="B2" s="382"/>
      <c r="C2" s="382"/>
      <c r="D2" s="382"/>
      <c r="E2" s="171"/>
      <c r="F2" s="171"/>
    </row>
    <row r="3" spans="1:9" ht="9.9" customHeight="1" x14ac:dyDescent="0.35"/>
    <row r="4" spans="1:9" ht="15" customHeight="1" x14ac:dyDescent="0.35">
      <c r="A4" s="422" t="str">
        <f>Input01!A7</f>
        <v>Satuan Pendidikan</v>
      </c>
      <c r="B4" s="382"/>
      <c r="C4" s="382"/>
      <c r="D4" s="194" t="str">
        <f>":  "&amp;Input01!B7</f>
        <v>:  MA Salafiyah Bantarsari</v>
      </c>
      <c r="G4" s="205"/>
      <c r="H4" s="205"/>
    </row>
    <row r="5" spans="1:9" ht="15" customHeight="1" x14ac:dyDescent="0.35">
      <c r="A5" s="422" t="str">
        <f>Input01!A10</f>
        <v>Nama Tes</v>
      </c>
      <c r="B5" s="382"/>
      <c r="C5" s="382"/>
      <c r="D5" s="194" t="str">
        <f>":  "&amp;Input01!B10</f>
        <v>:  Asesmen Sumatif Tengah Semester (ASTS)</v>
      </c>
      <c r="G5" s="205"/>
      <c r="H5" s="205"/>
    </row>
    <row r="6" spans="1:9" ht="15" customHeight="1" thickBot="1" x14ac:dyDescent="0.4">
      <c r="A6" s="422" t="str">
        <f>Input01!A8</f>
        <v>Mata Pelajaran</v>
      </c>
      <c r="B6" s="382"/>
      <c r="C6" s="382"/>
      <c r="D6" s="194" t="str">
        <f>":  "&amp;Input01!B8</f>
        <v>:  Informatika</v>
      </c>
      <c r="G6" s="205"/>
      <c r="H6" s="205"/>
      <c r="I6" s="206"/>
    </row>
    <row r="7" spans="1:9" ht="15" customHeight="1" x14ac:dyDescent="0.35">
      <c r="A7" s="422" t="str">
        <f>Input01!A9</f>
        <v>Kelas/Program</v>
      </c>
      <c r="B7" s="382"/>
      <c r="C7" s="382"/>
      <c r="D7" s="194" t="str">
        <f>":  "&amp;Input01!B9</f>
        <v>:  Fase F XI 5</v>
      </c>
      <c r="G7" s="205"/>
      <c r="H7" s="205"/>
      <c r="I7" s="207" t="s">
        <v>165</v>
      </c>
    </row>
    <row r="8" spans="1:9" ht="15" customHeight="1" thickBot="1" x14ac:dyDescent="0.4">
      <c r="A8" s="422" t="str">
        <f>Input01!A16</f>
        <v>Tanggal Tes</v>
      </c>
      <c r="B8" s="382"/>
      <c r="C8" s="382"/>
      <c r="D8" s="194" t="str">
        <f>":  "&amp;Input01!B16</f>
        <v>:  23 September 2026</v>
      </c>
      <c r="G8" s="205"/>
      <c r="H8" s="208"/>
      <c r="I8" s="209">
        <f>Input01!B23</f>
        <v>67</v>
      </c>
    </row>
    <row r="9" spans="1:9" ht="39.75" customHeight="1" thickBot="1" x14ac:dyDescent="0.4">
      <c r="A9" s="423" t="str">
        <f>Input01!A11</f>
        <v>Pokok Bahasan/Sub</v>
      </c>
      <c r="B9" s="404"/>
      <c r="C9" s="404"/>
      <c r="D9" s="210" t="str">
        <f>":  "&amp;Input01!B11</f>
        <v>:  Bab 1, 2</v>
      </c>
      <c r="E9" s="211"/>
      <c r="F9" s="211"/>
      <c r="G9" s="211"/>
      <c r="H9" s="211"/>
    </row>
    <row r="10" spans="1:9" ht="25.5" customHeight="1" thickBot="1" x14ac:dyDescent="0.4">
      <c r="A10" s="273" t="s">
        <v>4</v>
      </c>
      <c r="B10" s="274" t="s">
        <v>199</v>
      </c>
      <c r="C10" s="274" t="s">
        <v>167</v>
      </c>
      <c r="D10" s="275" t="s">
        <v>200</v>
      </c>
      <c r="E10" s="212"/>
    </row>
    <row r="11" spans="1:9" ht="14.25" customHeight="1" thickBot="1" x14ac:dyDescent="0.4">
      <c r="A11" s="331">
        <v>-1</v>
      </c>
      <c r="B11" s="332">
        <v>-2</v>
      </c>
      <c r="C11" s="332">
        <v>-3</v>
      </c>
      <c r="D11" s="333">
        <v>-4</v>
      </c>
      <c r="E11" s="212"/>
    </row>
    <row r="12" spans="1:9" ht="26" customHeight="1" x14ac:dyDescent="0.35">
      <c r="A12" s="260">
        <v>1</v>
      </c>
      <c r="B12" s="261" t="str">
        <f>IF(Input02!B6="","",Input02!B6)</f>
        <v>ACHMAD FADILATUL KHANAN</v>
      </c>
      <c r="C12" s="262" t="str">
        <f>IF(Input02!C6="","",Input02!C6)</f>
        <v>L</v>
      </c>
      <c r="D12" s="259" t="str">
        <f>IF(Peserta!K13="","",IF(Peserta!K13="Belum Tuntas",process03!BA17&amp;process04!BX8&amp;process01!AW8,"Tidak Ada"))</f>
        <v>Tidak Ada</v>
      </c>
      <c r="E12" s="215"/>
    </row>
    <row r="13" spans="1:9" x14ac:dyDescent="0.35">
      <c r="A13" s="276">
        <f t="shared" ref="A13:A44" si="0">A12+1</f>
        <v>2</v>
      </c>
      <c r="B13" s="277" t="str">
        <f>IF(Input02!B7="","",Input02!B7)</f>
        <v>AFRISA KHOERUNNISA</v>
      </c>
      <c r="C13" s="278" t="str">
        <f>IF(Input02!C7="","",Input02!C7)</f>
        <v>P</v>
      </c>
      <c r="D13" s="279" t="str">
        <f>IF(Peserta!K14="","",IF(Peserta!K14="Belum Tuntas",process03!BA18&amp;process04!BX9&amp;process01!AW9,"Tidak Ada"))</f>
        <v>Tidak Ada</v>
      </c>
      <c r="E13" s="215"/>
    </row>
    <row r="14" spans="1:9" ht="26" customHeight="1" x14ac:dyDescent="0.35">
      <c r="A14" s="216">
        <f t="shared" si="0"/>
        <v>3</v>
      </c>
      <c r="B14" s="217" t="str">
        <f>IF(Input02!B8="","",Input02!B8)</f>
        <v>AHMAD SYAHRIAN RAMADAN</v>
      </c>
      <c r="C14" s="218" t="str">
        <f>IF(Input02!C8="","",Input02!C8)</f>
        <v>L</v>
      </c>
      <c r="D14" s="214" t="str">
        <f>IF(Peserta!K15="","",IF(Peserta!K15="Belum Tuntas",process03!BA19&amp;process04!BX10&amp;process01!AW10,"Tidak Ada"))</f>
        <v/>
      </c>
      <c r="E14" s="215"/>
    </row>
    <row r="15" spans="1:9" x14ac:dyDescent="0.35">
      <c r="A15" s="276">
        <f t="shared" si="0"/>
        <v>4</v>
      </c>
      <c r="B15" s="277" t="str">
        <f>IF(Input02!B9="","",Input02!B9)</f>
        <v>AHMAD ULUN NUHA</v>
      </c>
      <c r="C15" s="278" t="str">
        <f>IF(Input02!C9="","",Input02!C9)</f>
        <v>L</v>
      </c>
      <c r="D15" s="279" t="str">
        <f>IF(Peserta!K16="","",IF(Peserta!K16="Belum Tuntas",process03!BA20&amp;process04!BX11&amp;process01!AW11,"Tidak Ada"))</f>
        <v/>
      </c>
      <c r="E15" s="215"/>
    </row>
    <row r="16" spans="1:9" x14ac:dyDescent="0.35">
      <c r="A16" s="216">
        <f t="shared" si="0"/>
        <v>5</v>
      </c>
      <c r="B16" s="217" t="str">
        <f>IF(Input02!B10="","",Input02!B10)</f>
        <v>AHSINUL MUTHORIQ</v>
      </c>
      <c r="C16" s="218" t="str">
        <f>IF(Input02!C10="","",Input02!C10)</f>
        <v>L</v>
      </c>
      <c r="D16" s="214" t="str">
        <f>IF(Peserta!K17="","",IF(Peserta!K17="Belum Tuntas",process03!BA21&amp;process04!BX12&amp;process01!AW12,"Tidak Ada"))</f>
        <v/>
      </c>
      <c r="E16" s="215"/>
    </row>
    <row r="17" spans="1:5" ht="26" customHeight="1" x14ac:dyDescent="0.35">
      <c r="A17" s="276">
        <f t="shared" si="0"/>
        <v>6</v>
      </c>
      <c r="B17" s="277" t="str">
        <f>IF(Input02!B11="","",Input02!B11)</f>
        <v>ALFIN ARDIANSYAH NAWAWI</v>
      </c>
      <c r="C17" s="278" t="str">
        <f>IF(Input02!C11="","",Input02!C11)</f>
        <v>L</v>
      </c>
      <c r="D17" s="279" t="str">
        <f>IF(Peserta!K18="","",IF(Peserta!K18="Belum Tuntas",process03!BA22&amp;process04!BX13&amp;process01!AW13,"Tidak Ada"))</f>
        <v/>
      </c>
      <c r="E17" s="215"/>
    </row>
    <row r="18" spans="1:5" x14ac:dyDescent="0.35">
      <c r="A18" s="216">
        <f t="shared" si="0"/>
        <v>7</v>
      </c>
      <c r="B18" s="217" t="str">
        <f>IF(Input02!B12="","",Input02!B12)</f>
        <v>ALIF KHISBULLOH</v>
      </c>
      <c r="C18" s="218" t="str">
        <f>IF(Input02!C12="","",Input02!C12)</f>
        <v>L</v>
      </c>
      <c r="D18" s="214" t="str">
        <f>IF(Peserta!K19="","",IF(Peserta!K19="Belum Tuntas",process03!BA23&amp;process04!BX14&amp;process01!AW14,"Tidak Ada"))</f>
        <v/>
      </c>
      <c r="E18" s="215"/>
    </row>
    <row r="19" spans="1:5" x14ac:dyDescent="0.35">
      <c r="A19" s="276">
        <f t="shared" si="0"/>
        <v>8</v>
      </c>
      <c r="B19" s="277" t="str">
        <f>IF(Input02!B13="","",Input02!B13)</f>
        <v>AMELLIA AZZAH</v>
      </c>
      <c r="C19" s="278" t="str">
        <f>IF(Input02!C13="","",Input02!C13)</f>
        <v>P</v>
      </c>
      <c r="D19" s="279" t="str">
        <f>IF(Peserta!K20="","",IF(Peserta!K20="Belum Tuntas",process03!BA24&amp;process04!BX15&amp;process01!AW15,"Tidak Ada"))</f>
        <v/>
      </c>
      <c r="E19" s="215"/>
    </row>
    <row r="20" spans="1:5" x14ac:dyDescent="0.35">
      <c r="A20" s="216">
        <f t="shared" si="0"/>
        <v>9</v>
      </c>
      <c r="B20" s="217" t="str">
        <f>IF(Input02!B14="","",Input02!B14)</f>
        <v>ESTI ZAINAB SA'ADAH</v>
      </c>
      <c r="C20" s="218" t="str">
        <f>IF(Input02!C14="","",Input02!C14)</f>
        <v>P</v>
      </c>
      <c r="D20" s="214" t="str">
        <f>IF(Peserta!K21="","",IF(Peserta!K21="Belum Tuntas",process03!BA25&amp;process04!BX16&amp;process01!AW16,"Tidak Ada"))</f>
        <v/>
      </c>
      <c r="E20" s="215"/>
    </row>
    <row r="21" spans="1:5" x14ac:dyDescent="0.35">
      <c r="A21" s="276">
        <f t="shared" si="0"/>
        <v>10</v>
      </c>
      <c r="B21" s="277" t="str">
        <f>IF(Input02!B15="","",Input02!B15)</f>
        <v>FILZA MAWADATUN NISA</v>
      </c>
      <c r="C21" s="278" t="str">
        <f>IF(Input02!C15="","",Input02!C15)</f>
        <v>P</v>
      </c>
      <c r="D21" s="279" t="str">
        <f>IF(Peserta!K22="","",IF(Peserta!K22="Belum Tuntas",process03!BA26&amp;process04!BX17&amp;process01!AW17,"Tidak Ada"))</f>
        <v/>
      </c>
      <c r="E21" s="215"/>
    </row>
    <row r="22" spans="1:5" x14ac:dyDescent="0.35">
      <c r="A22" s="216">
        <f t="shared" si="0"/>
        <v>11</v>
      </c>
      <c r="B22" s="217" t="str">
        <f>IF(Input02!B16="","",Input02!B16)</f>
        <v>HERLINA TASKIA NUFUS</v>
      </c>
      <c r="C22" s="218" t="str">
        <f>IF(Input02!C16="","",Input02!C16)</f>
        <v>P</v>
      </c>
      <c r="D22" s="214" t="str">
        <f>IF(Peserta!K23="","",IF(Peserta!K23="Belum Tuntas",process03!BA27&amp;process04!BX18&amp;process01!AW18,"Tidak Ada"))</f>
        <v/>
      </c>
      <c r="E22" s="215"/>
    </row>
    <row r="23" spans="1:5" x14ac:dyDescent="0.35">
      <c r="A23" s="276">
        <f t="shared" si="0"/>
        <v>12</v>
      </c>
      <c r="B23" s="277" t="str">
        <f>IF(Input02!B17="","",Input02!B17)</f>
        <v>IRFANGI MAULANA AJRI</v>
      </c>
      <c r="C23" s="278" t="str">
        <f>IF(Input02!C17="","",Input02!C17)</f>
        <v>L</v>
      </c>
      <c r="D23" s="279" t="str">
        <f>IF(Peserta!K24="","",IF(Peserta!K24="Belum Tuntas",process03!BA28&amp;process04!BX19&amp;process01!AW19,"Tidak Ada"))</f>
        <v/>
      </c>
      <c r="E23" s="215"/>
    </row>
    <row r="24" spans="1:5" x14ac:dyDescent="0.35">
      <c r="A24" s="216">
        <f t="shared" si="0"/>
        <v>13</v>
      </c>
      <c r="B24" s="217" t="str">
        <f>IF(Input02!B18="","",Input02!B18)</f>
        <v>IRMA SURYANINGSIH</v>
      </c>
      <c r="C24" s="218" t="str">
        <f>IF(Input02!C18="","",Input02!C18)</f>
        <v>P</v>
      </c>
      <c r="D24" s="214" t="str">
        <f>IF(Peserta!K25="","",IF(Peserta!K25="Belum Tuntas",process03!BA29&amp;process04!BX20&amp;process01!AW20,"Tidak Ada"))</f>
        <v/>
      </c>
      <c r="E24" s="215"/>
    </row>
    <row r="25" spans="1:5" x14ac:dyDescent="0.35">
      <c r="A25" s="276">
        <f t="shared" si="0"/>
        <v>14</v>
      </c>
      <c r="B25" s="277" t="str">
        <f>IF(Input02!B19="","",Input02!B19)</f>
        <v>ITA NURROHMAH</v>
      </c>
      <c r="C25" s="278" t="str">
        <f>IF(Input02!C19="","",Input02!C19)</f>
        <v>P</v>
      </c>
      <c r="D25" s="279" t="str">
        <f>IF(Peserta!K26="","",IF(Peserta!K26="Belum Tuntas",process03!BA30&amp;process04!BX21&amp;process01!AW21,"Tidak Ada"))</f>
        <v/>
      </c>
      <c r="E25" s="215"/>
    </row>
    <row r="26" spans="1:5" x14ac:dyDescent="0.35">
      <c r="A26" s="216">
        <f t="shared" si="0"/>
        <v>15</v>
      </c>
      <c r="B26" s="217" t="str">
        <f>IF(Input02!B20="","",Input02!B20)</f>
        <v>JIHAN TALITA ULFAH</v>
      </c>
      <c r="C26" s="218" t="str">
        <f>IF(Input02!C20="","",Input02!C20)</f>
        <v>P</v>
      </c>
      <c r="D26" s="214" t="str">
        <f>IF(Peserta!K27="","",IF(Peserta!K27="Belum Tuntas",process03!BA31&amp;process04!BX22&amp;process01!AW22,"Tidak Ada"))</f>
        <v/>
      </c>
      <c r="E26" s="215"/>
    </row>
    <row r="27" spans="1:5" x14ac:dyDescent="0.35">
      <c r="A27" s="276">
        <f t="shared" si="0"/>
        <v>16</v>
      </c>
      <c r="B27" s="277" t="str">
        <f>IF(Input02!B21="","",Input02!B21)</f>
        <v>JUSUF BAKHTIAR</v>
      </c>
      <c r="C27" s="278" t="str">
        <f>IF(Input02!C21="","",Input02!C21)</f>
        <v>L</v>
      </c>
      <c r="D27" s="279" t="str">
        <f>IF(Peserta!K28="","",IF(Peserta!K28="Belum Tuntas",process03!BA32&amp;process04!BX23&amp;process01!AW23,"Tidak Ada"))</f>
        <v/>
      </c>
      <c r="E27" s="215"/>
    </row>
    <row r="28" spans="1:5" x14ac:dyDescent="0.35">
      <c r="A28" s="216">
        <f t="shared" si="0"/>
        <v>17</v>
      </c>
      <c r="B28" s="217" t="str">
        <f>IF(Input02!B22="","",Input02!B22)</f>
        <v>MUHAMMAD FATWA AJI</v>
      </c>
      <c r="C28" s="218" t="str">
        <f>IF(Input02!C22="","",Input02!C22)</f>
        <v>L</v>
      </c>
      <c r="D28" s="214" t="str">
        <f>IF(Peserta!K29="","",IF(Peserta!K29="Belum Tuntas",process03!BA33&amp;process04!BX24&amp;process01!AW24,"Tidak Ada"))</f>
        <v/>
      </c>
      <c r="E28" s="215"/>
    </row>
    <row r="29" spans="1:5" x14ac:dyDescent="0.35">
      <c r="A29" s="276">
        <f t="shared" si="0"/>
        <v>18</v>
      </c>
      <c r="B29" s="277" t="str">
        <f>IF(Input02!B23="","",Input02!B23)</f>
        <v>MUQORROBIN ASSIDIQ</v>
      </c>
      <c r="C29" s="278" t="str">
        <f>IF(Input02!C23="","",Input02!C23)</f>
        <v>L</v>
      </c>
      <c r="D29" s="279" t="str">
        <f>IF(Peserta!K30="","",IF(Peserta!K30="Belum Tuntas",process03!BA34&amp;process04!BX25&amp;process01!AW25,"Tidak Ada"))</f>
        <v/>
      </c>
      <c r="E29" s="215"/>
    </row>
    <row r="30" spans="1:5" x14ac:dyDescent="0.35">
      <c r="A30" s="216">
        <f t="shared" si="0"/>
        <v>19</v>
      </c>
      <c r="B30" s="217" t="str">
        <f>IF(Input02!B24="","",Input02!B24)</f>
        <v>MUTHIA KHAIRUNNISA</v>
      </c>
      <c r="C30" s="218" t="str">
        <f>IF(Input02!C24="","",Input02!C24)</f>
        <v>P</v>
      </c>
      <c r="D30" s="214" t="str">
        <f>IF(Peserta!K31="","",IF(Peserta!K31="Belum Tuntas",process03!BA35&amp;process04!BX26&amp;process01!AW26,"Tidak Ada"))</f>
        <v/>
      </c>
      <c r="E30" s="215"/>
    </row>
    <row r="31" spans="1:5" x14ac:dyDescent="0.35">
      <c r="A31" s="276">
        <f t="shared" si="0"/>
        <v>20</v>
      </c>
      <c r="B31" s="277" t="str">
        <f>IF(Input02!B25="","",Input02!B25)</f>
        <v>MUTOHHAROH</v>
      </c>
      <c r="C31" s="278" t="str">
        <f>IF(Input02!C25="","",Input02!C25)</f>
        <v>P</v>
      </c>
      <c r="D31" s="279" t="str">
        <f>IF(Peserta!K32="","",IF(Peserta!K32="Belum Tuntas",process03!BA36&amp;process04!BX27&amp;process01!AW27,"Tidak Ada"))</f>
        <v/>
      </c>
      <c r="E31" s="215"/>
    </row>
    <row r="32" spans="1:5" x14ac:dyDescent="0.35">
      <c r="A32" s="216">
        <f t="shared" si="0"/>
        <v>21</v>
      </c>
      <c r="B32" s="217" t="str">
        <f>IF(Input02!B26="","",Input02!B26)</f>
        <v>NAZRIL UMAM AL FADHIL</v>
      </c>
      <c r="C32" s="218" t="str">
        <f>IF(Input02!C26="","",Input02!C26)</f>
        <v>L</v>
      </c>
      <c r="D32" s="214" t="str">
        <f>IF(Peserta!K33="","",IF(Peserta!K33="Belum Tuntas",process03!BA37&amp;process04!BX28&amp;process01!AW28,"Tidak Ada"))</f>
        <v/>
      </c>
      <c r="E32" s="215"/>
    </row>
    <row r="33" spans="1:5" x14ac:dyDescent="0.35">
      <c r="A33" s="276">
        <f t="shared" si="0"/>
        <v>22</v>
      </c>
      <c r="B33" s="277" t="str">
        <f>IF(Input02!B27="","",Input02!B27)</f>
        <v>NILA KHUSNUL MAULIDAH</v>
      </c>
      <c r="C33" s="278" t="str">
        <f>IF(Input02!C27="","",Input02!C27)</f>
        <v>P</v>
      </c>
      <c r="D33" s="279" t="str">
        <f>IF(Peserta!K34="","",IF(Peserta!K34="Belum Tuntas",process03!BA38&amp;process04!BX29&amp;process01!AW29,"Tidak Ada"))</f>
        <v/>
      </c>
      <c r="E33" s="215"/>
    </row>
    <row r="34" spans="1:5" x14ac:dyDescent="0.35">
      <c r="A34" s="216">
        <f t="shared" si="0"/>
        <v>23</v>
      </c>
      <c r="B34" s="217" t="str">
        <f>IF(Input02!B28="","",Input02!B28)</f>
        <v>NISFI RAMADHANI</v>
      </c>
      <c r="C34" s="218" t="str">
        <f>IF(Input02!C28="","",Input02!C28)</f>
        <v>P</v>
      </c>
      <c r="D34" s="214" t="str">
        <f>IF(Peserta!K35="","",IF(Peserta!K35="Belum Tuntas",process03!BA39&amp;process04!BX30&amp;process01!AW30,"Tidak Ada"))</f>
        <v/>
      </c>
      <c r="E34" s="215"/>
    </row>
    <row r="35" spans="1:5" x14ac:dyDescent="0.35">
      <c r="A35" s="276">
        <f t="shared" si="0"/>
        <v>24</v>
      </c>
      <c r="B35" s="277" t="str">
        <f>IF(Input02!B29="","",Input02!B29)</f>
        <v>PUTRI SALSABILA</v>
      </c>
      <c r="C35" s="278" t="str">
        <f>IF(Input02!C29="","",Input02!C29)</f>
        <v>P</v>
      </c>
      <c r="D35" s="279" t="str">
        <f>IF(Peserta!K36="","",IF(Peserta!K36="Belum Tuntas",process03!BA40&amp;process04!BX31&amp;process01!AW31,"Tidak Ada"))</f>
        <v/>
      </c>
      <c r="E35" s="215"/>
    </row>
    <row r="36" spans="1:5" ht="26" customHeight="1" x14ac:dyDescent="0.35">
      <c r="A36" s="216">
        <f t="shared" si="0"/>
        <v>25</v>
      </c>
      <c r="B36" s="217" t="str">
        <f>IF(Input02!B30="","",Input02!B30)</f>
        <v>RAHMI NUR IRHAMI KHASANAH</v>
      </c>
      <c r="C36" s="218" t="str">
        <f>IF(Input02!C30="","",Input02!C30)</f>
        <v>P</v>
      </c>
      <c r="D36" s="214" t="str">
        <f>IF(Peserta!K37="","",IF(Peserta!K37="Belum Tuntas",process03!BA41&amp;process04!BX32&amp;process01!AW32,"Tidak Ada"))</f>
        <v/>
      </c>
      <c r="E36" s="215"/>
    </row>
    <row r="37" spans="1:5" x14ac:dyDescent="0.35">
      <c r="A37" s="276">
        <f t="shared" si="0"/>
        <v>26</v>
      </c>
      <c r="B37" s="277" t="str">
        <f>IF(Input02!B31="","",Input02!B31)</f>
        <v>RAY NURBIANTORO</v>
      </c>
      <c r="C37" s="278" t="str">
        <f>IF(Input02!C31="","",Input02!C31)</f>
        <v>L</v>
      </c>
      <c r="D37" s="279" t="str">
        <f>IF(Peserta!K38="","",IF(Peserta!K38="Belum Tuntas",process03!BA42&amp;process04!BX33&amp;process01!AW33,"Tidak Ada"))</f>
        <v/>
      </c>
      <c r="E37" s="215"/>
    </row>
    <row r="38" spans="1:5" x14ac:dyDescent="0.35">
      <c r="A38" s="216">
        <f t="shared" si="0"/>
        <v>27</v>
      </c>
      <c r="B38" s="217" t="str">
        <f>IF(Input02!B32="","",Input02!B32)</f>
        <v>SYLVIANA LATHIFAH</v>
      </c>
      <c r="C38" s="218" t="str">
        <f>IF(Input02!C32="","",Input02!C32)</f>
        <v>P</v>
      </c>
      <c r="D38" s="214" t="str">
        <f>IF(Peserta!K39="","",IF(Peserta!K39="Belum Tuntas",process03!BA43&amp;process04!BX34&amp;process01!AW34,"Tidak Ada"))</f>
        <v/>
      </c>
      <c r="E38" s="215"/>
    </row>
    <row r="39" spans="1:5" x14ac:dyDescent="0.35">
      <c r="A39" s="276">
        <f t="shared" si="0"/>
        <v>28</v>
      </c>
      <c r="B39" s="277" t="str">
        <f>IF(Input02!B33="","",Input02!B33)</f>
        <v>TASYA ALFIANITA DEWI</v>
      </c>
      <c r="C39" s="278" t="str">
        <f>IF(Input02!C33="","",Input02!C33)</f>
        <v>P</v>
      </c>
      <c r="D39" s="279" t="str">
        <f>IF(Peserta!K40="","",IF(Peserta!K40="Belum Tuntas",process03!BA44&amp;process04!BX35&amp;process01!AW35,"Tidak Ada"))</f>
        <v/>
      </c>
      <c r="E39" s="215"/>
    </row>
    <row r="40" spans="1:5" x14ac:dyDescent="0.35">
      <c r="A40" s="216">
        <f t="shared" si="0"/>
        <v>29</v>
      </c>
      <c r="B40" s="217" t="str">
        <f>IF(Input02!B34="","",Input02!B34)</f>
        <v>VINKA DZATIMAZAYA</v>
      </c>
      <c r="C40" s="218" t="str">
        <f>IF(Input02!C34="","",Input02!C34)</f>
        <v>P</v>
      </c>
      <c r="D40" s="214" t="str">
        <f>IF(Peserta!K41="","",IF(Peserta!K41="Belum Tuntas",process03!BA45&amp;process04!BX36&amp;process01!AW36,"Tidak Ada"))</f>
        <v/>
      </c>
      <c r="E40" s="215"/>
    </row>
    <row r="41" spans="1:5" x14ac:dyDescent="0.35">
      <c r="A41" s="276">
        <f t="shared" si="0"/>
        <v>30</v>
      </c>
      <c r="B41" s="277" t="str">
        <f>IF(Input02!B35="","",Input02!B35)</f>
        <v>ZULFIYATUR ROHMAH</v>
      </c>
      <c r="C41" s="278" t="str">
        <f>IF(Input02!C35="","",Input02!C35)</f>
        <v>P</v>
      </c>
      <c r="D41" s="279" t="str">
        <f>IF(Peserta!K42="","",IF(Peserta!K42="Belum Tuntas",process03!BA46&amp;process04!BX37&amp;process01!AW37,"Tidak Ada"))</f>
        <v/>
      </c>
      <c r="E41" s="215"/>
    </row>
    <row r="42" spans="1:5" x14ac:dyDescent="0.35">
      <c r="A42" s="216">
        <f t="shared" si="0"/>
        <v>31</v>
      </c>
      <c r="B42" s="217" t="str">
        <f>IF(Input02!B36="","",Input02!B36)</f>
        <v/>
      </c>
      <c r="C42" s="218" t="str">
        <f>IF(Input02!C36="","",Input02!C36)</f>
        <v/>
      </c>
      <c r="D42" s="214" t="str">
        <f>IF(Peserta!K43="","",IF(Peserta!K43="Belum Tuntas",process03!BA47&amp;process04!BX38&amp;process01!AW38,"Tidak Ada"))</f>
        <v/>
      </c>
      <c r="E42" s="215"/>
    </row>
    <row r="43" spans="1:5" x14ac:dyDescent="0.35">
      <c r="A43" s="276">
        <f t="shared" si="0"/>
        <v>32</v>
      </c>
      <c r="B43" s="277" t="str">
        <f>IF(Input02!B37="","",Input02!B37)</f>
        <v/>
      </c>
      <c r="C43" s="278" t="str">
        <f>IF(Input02!C37="","",Input02!C37)</f>
        <v/>
      </c>
      <c r="D43" s="279" t="str">
        <f>IF(Peserta!K44="","",IF(Peserta!K44="Belum Tuntas",process03!BA48&amp;process04!BX39&amp;process01!AW39,"Tidak Ada"))</f>
        <v/>
      </c>
      <c r="E43" s="215"/>
    </row>
    <row r="44" spans="1:5" x14ac:dyDescent="0.35">
      <c r="A44" s="216">
        <f t="shared" si="0"/>
        <v>33</v>
      </c>
      <c r="B44" s="217" t="str">
        <f>IF(Input02!B38="","",Input02!B38)</f>
        <v/>
      </c>
      <c r="C44" s="218" t="str">
        <f>IF(Input02!C38="","",Input02!C38)</f>
        <v/>
      </c>
      <c r="D44" s="214" t="str">
        <f>IF(Peserta!K45="","",IF(Peserta!K45="Belum Tuntas",process03!BA49&amp;process04!BX40&amp;process01!AW40,"Tidak Ada"))</f>
        <v/>
      </c>
      <c r="E44" s="215"/>
    </row>
    <row r="45" spans="1:5" x14ac:dyDescent="0.35">
      <c r="A45" s="276">
        <f t="shared" ref="A45:A76" si="1">A44+1</f>
        <v>34</v>
      </c>
      <c r="B45" s="277" t="str">
        <f>IF(Input02!B39="","",Input02!B39)</f>
        <v/>
      </c>
      <c r="C45" s="278" t="str">
        <f>IF(Input02!C39="","",Input02!C39)</f>
        <v/>
      </c>
      <c r="D45" s="279" t="str">
        <f>IF(Peserta!K46="","",IF(Peserta!K46="Belum Tuntas",process03!BA50&amp;process04!BX41&amp;process01!AW41,"Tidak Ada"))</f>
        <v/>
      </c>
      <c r="E45" s="215"/>
    </row>
    <row r="46" spans="1:5" x14ac:dyDescent="0.35">
      <c r="A46" s="216">
        <f t="shared" si="1"/>
        <v>35</v>
      </c>
      <c r="B46" s="217" t="str">
        <f>IF(Input02!B40="","",Input02!B40)</f>
        <v/>
      </c>
      <c r="C46" s="218" t="str">
        <f>IF(Input02!C40="","",Input02!C40)</f>
        <v/>
      </c>
      <c r="D46" s="214" t="str">
        <f>IF(Peserta!K47="","",IF(Peserta!K47="Belum Tuntas",process03!BA51&amp;process04!BX42&amp;process01!AW42,"Tidak Ada"))</f>
        <v/>
      </c>
      <c r="E46" s="215"/>
    </row>
    <row r="47" spans="1:5" x14ac:dyDescent="0.35">
      <c r="A47" s="276">
        <f t="shared" si="1"/>
        <v>36</v>
      </c>
      <c r="B47" s="277" t="str">
        <f>IF(Input02!B41="","",Input02!B41)</f>
        <v/>
      </c>
      <c r="C47" s="278" t="str">
        <f>IF(Input02!C41="","",Input02!C41)</f>
        <v/>
      </c>
      <c r="D47" s="279" t="str">
        <f>IF(Peserta!K48="","",IF(Peserta!K48="Belum Tuntas",process03!BA52&amp;process04!BX43&amp;process01!AW43,"Tidak Ada"))</f>
        <v/>
      </c>
      <c r="E47" s="215"/>
    </row>
    <row r="48" spans="1:5" hidden="1" x14ac:dyDescent="0.35">
      <c r="A48" s="216">
        <f t="shared" si="1"/>
        <v>37</v>
      </c>
      <c r="B48" s="217" t="str">
        <f>IF(Input02!B42="","",Input02!B42)</f>
        <v/>
      </c>
      <c r="C48" s="218" t="str">
        <f>IF(Input02!C42="","",Input02!C42)</f>
        <v/>
      </c>
      <c r="D48" s="214" t="str">
        <f>IF(Peserta!K49="","",IF(Peserta!K49="Belum Tuntas",process03!BA53&amp;process04!BX44&amp;process01!AW44,"Tidak Ada"))</f>
        <v/>
      </c>
      <c r="E48" s="215"/>
    </row>
    <row r="49" spans="1:5" hidden="1" x14ac:dyDescent="0.35">
      <c r="A49" s="276">
        <f t="shared" si="1"/>
        <v>38</v>
      </c>
      <c r="B49" s="277" t="str">
        <f>IF(Input02!B43="","",Input02!B43)</f>
        <v/>
      </c>
      <c r="C49" s="278" t="str">
        <f>IF(Input02!C43="","",Input02!C43)</f>
        <v/>
      </c>
      <c r="D49" s="279" t="str">
        <f>IF(Peserta!K50="","",IF(Peserta!K50="Belum Tuntas",process03!BA54&amp;process04!BX45&amp;process01!AW45,"Tidak Ada"))</f>
        <v/>
      </c>
      <c r="E49" s="215"/>
    </row>
    <row r="50" spans="1:5" hidden="1" x14ac:dyDescent="0.35">
      <c r="A50" s="216">
        <f t="shared" si="1"/>
        <v>39</v>
      </c>
      <c r="B50" s="217" t="str">
        <f>IF(Input02!B44="","",Input02!B44)</f>
        <v/>
      </c>
      <c r="C50" s="218" t="str">
        <f>IF(Input02!C44="","",Input02!C44)</f>
        <v/>
      </c>
      <c r="D50" s="214" t="str">
        <f>IF(Peserta!K51="","",IF(Peserta!K51="Belum Tuntas",process03!BA55&amp;process04!BX46&amp;process01!AW46,"Tidak Ada"))</f>
        <v/>
      </c>
      <c r="E50" s="215"/>
    </row>
    <row r="51" spans="1:5" hidden="1" x14ac:dyDescent="0.35">
      <c r="A51" s="276">
        <f t="shared" si="1"/>
        <v>40</v>
      </c>
      <c r="B51" s="277" t="str">
        <f>IF(Input02!B45="","",Input02!B45)</f>
        <v/>
      </c>
      <c r="C51" s="278" t="str">
        <f>IF(Input02!C45="","",Input02!C45)</f>
        <v/>
      </c>
      <c r="D51" s="279" t="str">
        <f>IF(Peserta!K52="","",IF(Peserta!K52="Belum Tuntas",process03!BA56&amp;process04!BX47&amp;process01!AW47,"Tidak Ada"))</f>
        <v/>
      </c>
      <c r="E51" s="215"/>
    </row>
    <row r="52" spans="1:5" hidden="1" x14ac:dyDescent="0.35">
      <c r="A52" s="216">
        <f t="shared" si="1"/>
        <v>41</v>
      </c>
      <c r="B52" s="217" t="str">
        <f>IF(Input02!B46="","",Input02!B46)</f>
        <v/>
      </c>
      <c r="C52" s="218" t="str">
        <f>IF(Input02!C46="","",Input02!C46)</f>
        <v/>
      </c>
      <c r="D52" s="214" t="str">
        <f>IF(Peserta!K53="","",IF(Peserta!K53="Belum Tuntas",process03!BA57&amp;process04!BX48&amp;process01!AW48,"Tidak Ada"))</f>
        <v/>
      </c>
      <c r="E52" s="215"/>
    </row>
    <row r="53" spans="1:5" hidden="1" x14ac:dyDescent="0.35">
      <c r="A53" s="276">
        <f t="shared" si="1"/>
        <v>42</v>
      </c>
      <c r="B53" s="277" t="str">
        <f>IF(Input02!B47="","",Input02!B47)</f>
        <v/>
      </c>
      <c r="C53" s="278" t="str">
        <f>IF(Input02!C47="","",Input02!C47)</f>
        <v/>
      </c>
      <c r="D53" s="279" t="str">
        <f>IF(Peserta!K54="","",IF(Peserta!K54="Belum Tuntas",process03!BA58&amp;process04!BX49&amp;process01!AW49,"Tidak Ada"))</f>
        <v/>
      </c>
      <c r="E53" s="215"/>
    </row>
    <row r="54" spans="1:5" hidden="1" x14ac:dyDescent="0.35">
      <c r="A54" s="216">
        <f t="shared" si="1"/>
        <v>43</v>
      </c>
      <c r="B54" s="217" t="str">
        <f>IF(Input02!B48="","",Input02!B48)</f>
        <v/>
      </c>
      <c r="C54" s="218" t="str">
        <f>IF(Input02!C48="","",Input02!C48)</f>
        <v/>
      </c>
      <c r="D54" s="214" t="str">
        <f>IF(Peserta!K55="","",IF(Peserta!K55="Belum Tuntas",process03!BA59&amp;process04!BX50&amp;process01!AW50,"Tidak Ada"))</f>
        <v/>
      </c>
      <c r="E54" s="215"/>
    </row>
    <row r="55" spans="1:5" hidden="1" x14ac:dyDescent="0.35">
      <c r="A55" s="276">
        <f t="shared" si="1"/>
        <v>44</v>
      </c>
      <c r="B55" s="277" t="str">
        <f>IF(Input02!B49="","",Input02!B49)</f>
        <v/>
      </c>
      <c r="C55" s="278" t="str">
        <f>IF(Input02!C49="","",Input02!C49)</f>
        <v/>
      </c>
      <c r="D55" s="279" t="str">
        <f>IF(Peserta!K56="","",IF(Peserta!K56="Belum Tuntas",process03!BA60&amp;process04!BX51&amp;process01!AW51,"Tidak Ada"))</f>
        <v/>
      </c>
      <c r="E55" s="215"/>
    </row>
    <row r="56" spans="1:5" hidden="1" x14ac:dyDescent="0.35">
      <c r="A56" s="216">
        <f t="shared" si="1"/>
        <v>45</v>
      </c>
      <c r="B56" s="217" t="str">
        <f>IF(Input02!B50="","",Input02!B50)</f>
        <v/>
      </c>
      <c r="C56" s="218" t="str">
        <f>IF(Input02!C50="","",Input02!C50)</f>
        <v/>
      </c>
      <c r="D56" s="214" t="str">
        <f>IF(Peserta!K57="","",IF(Peserta!K57="Belum Tuntas",process03!BA61&amp;process04!BX52&amp;process01!AW52,"Tidak Ada"))</f>
        <v/>
      </c>
      <c r="E56" s="215"/>
    </row>
    <row r="57" spans="1:5" hidden="1" x14ac:dyDescent="0.35">
      <c r="A57" s="276">
        <f t="shared" si="1"/>
        <v>46</v>
      </c>
      <c r="B57" s="277" t="str">
        <f>IF(Input02!B51="","",Input02!B51)</f>
        <v/>
      </c>
      <c r="C57" s="278" t="str">
        <f>IF(Input02!C51="","",Input02!C51)</f>
        <v/>
      </c>
      <c r="D57" s="279" t="str">
        <f>IF(Peserta!K58="","",IF(Peserta!K58="Belum Tuntas",process03!BA62&amp;process04!BX53&amp;process01!AW53,"Tidak Ada"))</f>
        <v/>
      </c>
      <c r="E57" s="215"/>
    </row>
    <row r="58" spans="1:5" hidden="1" x14ac:dyDescent="0.35">
      <c r="A58" s="216">
        <f t="shared" si="1"/>
        <v>47</v>
      </c>
      <c r="B58" s="217" t="str">
        <f>IF(Input02!B52="","",Input02!B52)</f>
        <v/>
      </c>
      <c r="C58" s="218" t="str">
        <f>IF(Input02!C52="","",Input02!C52)</f>
        <v/>
      </c>
      <c r="D58" s="214" t="str">
        <f>IF(Peserta!K59="","",IF(Peserta!K59="Belum Tuntas",process03!BA63&amp;process04!BX54&amp;process01!AW54,"Tidak Ada"))</f>
        <v/>
      </c>
      <c r="E58" s="215"/>
    </row>
    <row r="59" spans="1:5" hidden="1" x14ac:dyDescent="0.35">
      <c r="A59" s="276">
        <f t="shared" si="1"/>
        <v>48</v>
      </c>
      <c r="B59" s="277" t="str">
        <f>IF(Input02!B53="","",Input02!B53)</f>
        <v/>
      </c>
      <c r="C59" s="278" t="str">
        <f>IF(Input02!C53="","",Input02!C53)</f>
        <v/>
      </c>
      <c r="D59" s="279" t="str">
        <f>IF(Peserta!K60="","",IF(Peserta!K60="Belum Tuntas",process03!BA64&amp;process04!BX55&amp;process01!AW55,"Tidak Ada"))</f>
        <v/>
      </c>
      <c r="E59" s="215"/>
    </row>
    <row r="60" spans="1:5" hidden="1" x14ac:dyDescent="0.35">
      <c r="A60" s="216">
        <f t="shared" si="1"/>
        <v>49</v>
      </c>
      <c r="B60" s="217" t="str">
        <f>IF(Input02!B54="","",Input02!B54)</f>
        <v/>
      </c>
      <c r="C60" s="218" t="str">
        <f>IF(Input02!C54="","",Input02!C54)</f>
        <v/>
      </c>
      <c r="D60" s="214" t="str">
        <f>IF(Peserta!K61="","",IF(Peserta!K61="Belum Tuntas",process03!BA65&amp;process04!BX56&amp;process01!AW56,"Tidak Ada"))</f>
        <v/>
      </c>
      <c r="E60" s="215"/>
    </row>
    <row r="61" spans="1:5" hidden="1" x14ac:dyDescent="0.35">
      <c r="A61" s="276">
        <f t="shared" si="1"/>
        <v>50</v>
      </c>
      <c r="B61" s="277" t="str">
        <f>IF(Input02!B55="","",Input02!B55)</f>
        <v/>
      </c>
      <c r="C61" s="278" t="str">
        <f>IF(Input02!C55="","",Input02!C55)</f>
        <v/>
      </c>
      <c r="D61" s="279" t="str">
        <f>IF(Peserta!K62="","",IF(Peserta!K62="Belum Tuntas",process03!BA216&amp;process04!BX57&amp;process01!AW57,"Tidak Ada"))</f>
        <v/>
      </c>
      <c r="E61" s="215"/>
    </row>
    <row r="62" spans="1:5" hidden="1" x14ac:dyDescent="0.35">
      <c r="A62" s="216">
        <f t="shared" si="1"/>
        <v>51</v>
      </c>
      <c r="B62" s="217" t="str">
        <f>IF(Input02!B56="","",Input02!B56)</f>
        <v/>
      </c>
      <c r="C62" s="218" t="str">
        <f>IF(Input02!C56="","",Input02!C56)</f>
        <v/>
      </c>
      <c r="D62" s="214" t="str">
        <f>IF(Peserta!K63="","",IF(Peserta!K63="Belum Tuntas",process03!BA217&amp;process04!BX58&amp;process01!AW58,"Tidak Ada"))</f>
        <v/>
      </c>
      <c r="E62" s="215"/>
    </row>
    <row r="63" spans="1:5" hidden="1" x14ac:dyDescent="0.35">
      <c r="A63" s="276">
        <f t="shared" si="1"/>
        <v>52</v>
      </c>
      <c r="B63" s="277" t="str">
        <f>IF(Input02!B57="","",Input02!B57)</f>
        <v/>
      </c>
      <c r="C63" s="278" t="str">
        <f>IF(Input02!C57="","",Input02!C57)</f>
        <v/>
      </c>
      <c r="D63" s="279" t="str">
        <f>IF(Peserta!K64="","",IF(Peserta!K64="Belum Tuntas",process03!BA218&amp;process04!BX59&amp;process01!AW59,"Tidak Ada"))</f>
        <v/>
      </c>
      <c r="E63" s="215"/>
    </row>
    <row r="64" spans="1:5" hidden="1" x14ac:dyDescent="0.35">
      <c r="A64" s="216">
        <f t="shared" si="1"/>
        <v>53</v>
      </c>
      <c r="B64" s="217" t="str">
        <f>IF(Input02!B58="","",Input02!B58)</f>
        <v/>
      </c>
      <c r="C64" s="218" t="str">
        <f>IF(Input02!C58="","",Input02!C58)</f>
        <v/>
      </c>
      <c r="D64" s="214" t="str">
        <f>IF(Peserta!K65="","",IF(Peserta!K65="Belum Tuntas",process03!BA219&amp;process04!BX60&amp;process01!AW60,"Tidak Ada"))</f>
        <v/>
      </c>
      <c r="E64" s="215"/>
    </row>
    <row r="65" spans="1:5" hidden="1" x14ac:dyDescent="0.35">
      <c r="A65" s="276">
        <f t="shared" si="1"/>
        <v>54</v>
      </c>
      <c r="B65" s="277" t="str">
        <f>IF(Input02!B59="","",Input02!B59)</f>
        <v/>
      </c>
      <c r="C65" s="278" t="str">
        <f>IF(Input02!C59="","",Input02!C59)</f>
        <v/>
      </c>
      <c r="D65" s="279" t="str">
        <f>IF(Peserta!K66="","",IF(Peserta!K66="Belum Tuntas",process03!BA220&amp;process04!BX61&amp;process01!AW61,"Tidak Ada"))</f>
        <v/>
      </c>
      <c r="E65" s="215"/>
    </row>
    <row r="66" spans="1:5" hidden="1" x14ac:dyDescent="0.35">
      <c r="A66" s="216">
        <f t="shared" si="1"/>
        <v>55</v>
      </c>
      <c r="B66" s="217" t="str">
        <f>IF(Input02!B60="","",Input02!B60)</f>
        <v/>
      </c>
      <c r="C66" s="218" t="str">
        <f>IF(Input02!C60="","",Input02!C60)</f>
        <v/>
      </c>
      <c r="D66" s="214" t="str">
        <f>IF(Peserta!K67="","",IF(Peserta!K67="Belum Tuntas",process03!BA221&amp;process04!BX62&amp;process01!AW62,"Tidak Ada"))</f>
        <v/>
      </c>
      <c r="E66" s="215"/>
    </row>
    <row r="67" spans="1:5" hidden="1" x14ac:dyDescent="0.35">
      <c r="A67" s="276">
        <f t="shared" si="1"/>
        <v>56</v>
      </c>
      <c r="B67" s="277" t="str">
        <f>IF(Input02!B61="","",Input02!B61)</f>
        <v/>
      </c>
      <c r="C67" s="278" t="str">
        <f>IF(Input02!C61="","",Input02!C61)</f>
        <v/>
      </c>
      <c r="D67" s="279" t="str">
        <f>IF(Peserta!K68="","",IF(Peserta!K68="Belum Tuntas",process03!BA222&amp;process04!BX63&amp;process01!AW63,"Tidak Ada"))</f>
        <v/>
      </c>
      <c r="E67" s="215"/>
    </row>
    <row r="68" spans="1:5" hidden="1" x14ac:dyDescent="0.35">
      <c r="A68" s="216">
        <f t="shared" si="1"/>
        <v>57</v>
      </c>
      <c r="B68" s="217" t="str">
        <f>IF(Input02!B62="","",Input02!B62)</f>
        <v/>
      </c>
      <c r="C68" s="218" t="str">
        <f>IF(Input02!C62="","",Input02!C62)</f>
        <v/>
      </c>
      <c r="D68" s="214" t="str">
        <f>IF(Peserta!K69="","",IF(Peserta!K69="Belum Tuntas",process03!BA223&amp;process04!BX64&amp;process01!AW64,"Tidak Ada"))</f>
        <v/>
      </c>
      <c r="E68" s="215"/>
    </row>
    <row r="69" spans="1:5" hidden="1" x14ac:dyDescent="0.35">
      <c r="A69" s="276">
        <f t="shared" si="1"/>
        <v>58</v>
      </c>
      <c r="B69" s="277" t="str">
        <f>IF(Input02!B63="","",Input02!B63)</f>
        <v/>
      </c>
      <c r="C69" s="278" t="str">
        <f>IF(Input02!C63="","",Input02!C63)</f>
        <v/>
      </c>
      <c r="D69" s="279" t="str">
        <f>IF(Peserta!K70="","",IF(Peserta!K70="Belum Tuntas",process03!BA224&amp;process04!BX65&amp;process01!AW65,"Tidak Ada"))</f>
        <v/>
      </c>
      <c r="E69" s="215"/>
    </row>
    <row r="70" spans="1:5" hidden="1" x14ac:dyDescent="0.35">
      <c r="A70" s="216">
        <f t="shared" si="1"/>
        <v>59</v>
      </c>
      <c r="B70" s="217" t="str">
        <f>IF(Input02!B64="","",Input02!B64)</f>
        <v/>
      </c>
      <c r="C70" s="218" t="str">
        <f>IF(Input02!C64="","",Input02!C64)</f>
        <v/>
      </c>
      <c r="D70" s="214" t="str">
        <f>IF(Peserta!K71="","",IF(Peserta!K71="Belum Tuntas",process03!BA225&amp;process04!BX66&amp;process01!AW66,"Tidak Ada"))</f>
        <v/>
      </c>
      <c r="E70" s="215"/>
    </row>
    <row r="71" spans="1:5" hidden="1" x14ac:dyDescent="0.35">
      <c r="A71" s="276">
        <f t="shared" si="1"/>
        <v>60</v>
      </c>
      <c r="B71" s="277" t="str">
        <f>IF(Input02!B65="","",Input02!B65)</f>
        <v/>
      </c>
      <c r="C71" s="278" t="str">
        <f>IF(Input02!C65="","",Input02!C65)</f>
        <v/>
      </c>
      <c r="D71" s="279" t="str">
        <f>IF(Peserta!K72="","",IF(Peserta!K72="Belum Tuntas",process03!BA226&amp;process04!BX67&amp;process01!AW67,"Tidak Ada"))</f>
        <v/>
      </c>
      <c r="E71" s="215"/>
    </row>
    <row r="72" spans="1:5" hidden="1" x14ac:dyDescent="0.35">
      <c r="A72" s="216">
        <f t="shared" si="1"/>
        <v>61</v>
      </c>
      <c r="B72" s="217" t="str">
        <f>IF(Input02!B66="","",Input02!B66)</f>
        <v/>
      </c>
      <c r="C72" s="218" t="str">
        <f>IF(Input02!C66="","",Input02!C66)</f>
        <v/>
      </c>
      <c r="D72" s="214" t="str">
        <f>IF(Peserta!K73="","",IF(Peserta!K73="Belum Tuntas",process03!BA227&amp;process04!BX68&amp;process01!AW68,"Tidak Ada"))</f>
        <v/>
      </c>
      <c r="E72" s="215"/>
    </row>
    <row r="73" spans="1:5" hidden="1" x14ac:dyDescent="0.35">
      <c r="A73" s="276">
        <f t="shared" si="1"/>
        <v>62</v>
      </c>
      <c r="B73" s="277" t="str">
        <f>IF(Input02!B67="","",Input02!B67)</f>
        <v/>
      </c>
      <c r="C73" s="278" t="str">
        <f>IF(Input02!C67="","",Input02!C67)</f>
        <v/>
      </c>
      <c r="D73" s="279" t="str">
        <f>IF(Peserta!K74="","",IF(Peserta!K74="Belum Tuntas",process03!BA228&amp;process04!BX69&amp;process01!AW69,"Tidak Ada"))</f>
        <v/>
      </c>
      <c r="E73" s="215"/>
    </row>
    <row r="74" spans="1:5" hidden="1" x14ac:dyDescent="0.35">
      <c r="A74" s="216">
        <f t="shared" si="1"/>
        <v>63</v>
      </c>
      <c r="B74" s="217" t="str">
        <f>IF(Input02!B68="","",Input02!B68)</f>
        <v/>
      </c>
      <c r="C74" s="218" t="str">
        <f>IF(Input02!C68="","",Input02!C68)</f>
        <v/>
      </c>
      <c r="D74" s="214" t="str">
        <f>IF(Peserta!K75="","",IF(Peserta!K75="Belum Tuntas",process03!BA229&amp;process04!BX70&amp;process01!AW70,"Tidak Ada"))</f>
        <v/>
      </c>
      <c r="E74" s="215"/>
    </row>
    <row r="75" spans="1:5" hidden="1" x14ac:dyDescent="0.35">
      <c r="A75" s="276">
        <f t="shared" si="1"/>
        <v>64</v>
      </c>
      <c r="B75" s="277" t="str">
        <f>IF(Input02!B69="","",Input02!B69)</f>
        <v/>
      </c>
      <c r="C75" s="278" t="str">
        <f>IF(Input02!C69="","",Input02!C69)</f>
        <v/>
      </c>
      <c r="D75" s="279" t="str">
        <f>IF(Peserta!K76="","",IF(Peserta!K76="Belum Tuntas",process03!BA230&amp;process04!BX71&amp;process01!AW71,"Tidak Ada"))</f>
        <v/>
      </c>
      <c r="E75" s="215"/>
    </row>
    <row r="76" spans="1:5" hidden="1" x14ac:dyDescent="0.35">
      <c r="A76" s="216">
        <f t="shared" si="1"/>
        <v>65</v>
      </c>
      <c r="B76" s="217" t="str">
        <f>IF(Input02!B70="","",Input02!B70)</f>
        <v/>
      </c>
      <c r="C76" s="218" t="str">
        <f>IF(Input02!C70="","",Input02!C70)</f>
        <v/>
      </c>
      <c r="D76" s="214" t="str">
        <f>IF(Peserta!K77="","",IF(Peserta!K77="Belum Tuntas",process03!BA231&amp;process04!BX72&amp;process01!AW72,"Tidak Ada"))</f>
        <v/>
      </c>
      <c r="E76" s="215"/>
    </row>
    <row r="77" spans="1:5" hidden="1" x14ac:dyDescent="0.35">
      <c r="A77" s="276">
        <f t="shared" ref="A77:A108" si="2">A76+1</f>
        <v>66</v>
      </c>
      <c r="B77" s="277" t="str">
        <f>IF(Input02!B71="","",Input02!B71)</f>
        <v/>
      </c>
      <c r="C77" s="278" t="str">
        <f>IF(Input02!C71="","",Input02!C71)</f>
        <v/>
      </c>
      <c r="D77" s="279" t="str">
        <f>IF(Peserta!K78="","",IF(Peserta!K78="Belum Tuntas",process03!BA232&amp;process04!BX73&amp;process01!AW73,"Tidak Ada"))</f>
        <v/>
      </c>
      <c r="E77" s="215"/>
    </row>
    <row r="78" spans="1:5" hidden="1" x14ac:dyDescent="0.35">
      <c r="A78" s="216">
        <f t="shared" si="2"/>
        <v>67</v>
      </c>
      <c r="B78" s="217" t="str">
        <f>IF(Input02!B72="","",Input02!B72)</f>
        <v/>
      </c>
      <c r="C78" s="218" t="str">
        <f>IF(Input02!C72="","",Input02!C72)</f>
        <v/>
      </c>
      <c r="D78" s="214" t="str">
        <f>IF(Peserta!K79="","",IF(Peserta!K79="Belum Tuntas",process03!BA233&amp;process04!BX74&amp;process01!AW74,"Tidak Ada"))</f>
        <v/>
      </c>
      <c r="E78" s="215"/>
    </row>
    <row r="79" spans="1:5" hidden="1" x14ac:dyDescent="0.35">
      <c r="A79" s="276">
        <f t="shared" si="2"/>
        <v>68</v>
      </c>
      <c r="B79" s="277" t="str">
        <f>IF(Input02!B73="","",Input02!B73)</f>
        <v/>
      </c>
      <c r="C79" s="278" t="str">
        <f>IF(Input02!C73="","",Input02!C73)</f>
        <v/>
      </c>
      <c r="D79" s="279" t="str">
        <f>IF(Peserta!K80="","",IF(Peserta!K80="Belum Tuntas",process03!BA234&amp;process04!BX75&amp;process01!AW75,"Tidak Ada"))</f>
        <v/>
      </c>
      <c r="E79" s="215"/>
    </row>
    <row r="80" spans="1:5" hidden="1" x14ac:dyDescent="0.35">
      <c r="A80" s="216">
        <f t="shared" si="2"/>
        <v>69</v>
      </c>
      <c r="B80" s="217" t="str">
        <f>IF(Input02!B74="","",Input02!B74)</f>
        <v/>
      </c>
      <c r="C80" s="218" t="str">
        <f>IF(Input02!C74="","",Input02!C74)</f>
        <v/>
      </c>
      <c r="D80" s="214" t="str">
        <f>IF(Peserta!K81="","",IF(Peserta!K81="Belum Tuntas",process03!BA235&amp;process04!BX76&amp;process01!AW76,"Tidak Ada"))</f>
        <v/>
      </c>
      <c r="E80" s="215"/>
    </row>
    <row r="81" spans="1:5" hidden="1" x14ac:dyDescent="0.35">
      <c r="A81" s="276">
        <f t="shared" si="2"/>
        <v>70</v>
      </c>
      <c r="B81" s="277" t="str">
        <f>IF(Input02!B75="","",Input02!B75)</f>
        <v/>
      </c>
      <c r="C81" s="278" t="str">
        <f>IF(Input02!C75="","",Input02!C75)</f>
        <v/>
      </c>
      <c r="D81" s="279" t="str">
        <f>IF(Peserta!K82="","",IF(Peserta!K82="Belum Tuntas",process03!BA236&amp;process04!BX77&amp;process01!AW77,"Tidak Ada"))</f>
        <v/>
      </c>
      <c r="E81" s="215"/>
    </row>
    <row r="82" spans="1:5" hidden="1" x14ac:dyDescent="0.35">
      <c r="A82" s="216">
        <f t="shared" si="2"/>
        <v>71</v>
      </c>
      <c r="B82" s="217" t="str">
        <f>IF(Input02!B76="","",Input02!B76)</f>
        <v/>
      </c>
      <c r="C82" s="218" t="str">
        <f>IF(Input02!C76="","",Input02!C76)</f>
        <v/>
      </c>
      <c r="D82" s="214" t="str">
        <f>IF(Peserta!K83="","",IF(Peserta!K83="Belum Tuntas",process03!BA237&amp;process04!BX78&amp;process01!AW78,"Tidak Ada"))</f>
        <v/>
      </c>
      <c r="E82" s="215"/>
    </row>
    <row r="83" spans="1:5" hidden="1" x14ac:dyDescent="0.35">
      <c r="A83" s="276">
        <f t="shared" si="2"/>
        <v>72</v>
      </c>
      <c r="B83" s="277" t="str">
        <f>IF(Input02!B77="","",Input02!B77)</f>
        <v/>
      </c>
      <c r="C83" s="278" t="str">
        <f>IF(Input02!C77="","",Input02!C77)</f>
        <v/>
      </c>
      <c r="D83" s="279" t="str">
        <f>IF(Peserta!K84="","",IF(Peserta!K84="Belum Tuntas",process03!BA238&amp;process04!BX79&amp;process01!AW79,"Tidak Ada"))</f>
        <v/>
      </c>
      <c r="E83" s="215"/>
    </row>
    <row r="84" spans="1:5" hidden="1" x14ac:dyDescent="0.35">
      <c r="A84" s="216">
        <f t="shared" si="2"/>
        <v>73</v>
      </c>
      <c r="B84" s="217" t="str">
        <f>IF(Input02!B78="","",Input02!B78)</f>
        <v/>
      </c>
      <c r="C84" s="218" t="str">
        <f>IF(Input02!C78="","",Input02!C78)</f>
        <v/>
      </c>
      <c r="D84" s="214" t="str">
        <f>IF(Peserta!K85="","",IF(Peserta!K85="Belum Tuntas",process03!BA239&amp;process04!BX80&amp;process01!AW80,"Tidak Ada"))</f>
        <v/>
      </c>
      <c r="E84" s="215"/>
    </row>
    <row r="85" spans="1:5" hidden="1" x14ac:dyDescent="0.35">
      <c r="A85" s="276">
        <f t="shared" si="2"/>
        <v>74</v>
      </c>
      <c r="B85" s="277" t="str">
        <f>IF(Input02!B79="","",Input02!B79)</f>
        <v/>
      </c>
      <c r="C85" s="278" t="str">
        <f>IF(Input02!C79="","",Input02!C79)</f>
        <v/>
      </c>
      <c r="D85" s="279" t="str">
        <f>IF(Peserta!K86="","",IF(Peserta!K86="Belum Tuntas",process03!BA240&amp;process04!BX81&amp;process01!AW81,"Tidak Ada"))</f>
        <v/>
      </c>
      <c r="E85" s="215"/>
    </row>
    <row r="86" spans="1:5" hidden="1" x14ac:dyDescent="0.35">
      <c r="A86" s="216">
        <f t="shared" si="2"/>
        <v>75</v>
      </c>
      <c r="B86" s="217" t="str">
        <f>IF(Input02!B80="","",Input02!B80)</f>
        <v/>
      </c>
      <c r="C86" s="218" t="str">
        <f>IF(Input02!C80="","",Input02!C80)</f>
        <v/>
      </c>
      <c r="D86" s="214" t="str">
        <f>IF(Peserta!K87="","",IF(Peserta!K87="Belum Tuntas",process03!BA241&amp;process04!BX82&amp;process01!AW82,"Tidak Ada"))</f>
        <v/>
      </c>
      <c r="E86" s="215"/>
    </row>
    <row r="87" spans="1:5" hidden="1" x14ac:dyDescent="0.35">
      <c r="A87" s="276">
        <f t="shared" si="2"/>
        <v>76</v>
      </c>
      <c r="B87" s="277" t="str">
        <f>IF(Input02!B81="","",Input02!B81)</f>
        <v/>
      </c>
      <c r="C87" s="278" t="str">
        <f>IF(Input02!C81="","",Input02!C81)</f>
        <v/>
      </c>
      <c r="D87" s="279" t="str">
        <f>IF(Peserta!K88="","",IF(Peserta!K88="Belum Tuntas",process03!BA242&amp;process04!BX83&amp;process01!AW83,"Tidak Ada"))</f>
        <v/>
      </c>
      <c r="E87" s="215"/>
    </row>
    <row r="88" spans="1:5" hidden="1" x14ac:dyDescent="0.35">
      <c r="A88" s="216">
        <f t="shared" si="2"/>
        <v>77</v>
      </c>
      <c r="B88" s="217" t="str">
        <f>IF(Input02!B82="","",Input02!B82)</f>
        <v/>
      </c>
      <c r="C88" s="218" t="str">
        <f>IF(Input02!C82="","",Input02!C82)</f>
        <v/>
      </c>
      <c r="D88" s="214" t="str">
        <f>IF(Peserta!K89="","",IF(Peserta!K89="Belum Tuntas",process03!BA243&amp;process04!BX84&amp;process01!AW84,"Tidak Ada"))</f>
        <v/>
      </c>
      <c r="E88" s="215"/>
    </row>
    <row r="89" spans="1:5" hidden="1" x14ac:dyDescent="0.35">
      <c r="A89" s="276">
        <f t="shared" si="2"/>
        <v>78</v>
      </c>
      <c r="B89" s="277" t="str">
        <f>IF(Input02!B83="","",Input02!B83)</f>
        <v/>
      </c>
      <c r="C89" s="278" t="str">
        <f>IF(Input02!C83="","",Input02!C83)</f>
        <v/>
      </c>
      <c r="D89" s="279" t="str">
        <f>IF(Peserta!K90="","",IF(Peserta!K90="Belum Tuntas",process03!BA244&amp;process04!BX85&amp;process01!AW85,"Tidak Ada"))</f>
        <v/>
      </c>
      <c r="E89" s="215"/>
    </row>
    <row r="90" spans="1:5" hidden="1" x14ac:dyDescent="0.35">
      <c r="A90" s="216">
        <f t="shared" si="2"/>
        <v>79</v>
      </c>
      <c r="B90" s="217" t="str">
        <f>IF(Input02!B84="","",Input02!B84)</f>
        <v/>
      </c>
      <c r="C90" s="218" t="str">
        <f>IF(Input02!C84="","",Input02!C84)</f>
        <v/>
      </c>
      <c r="D90" s="214" t="str">
        <f>IF(Peserta!K91="","",IF(Peserta!K91="Belum Tuntas",process03!BA245&amp;process04!BX86&amp;process01!AW86,"Tidak Ada"))</f>
        <v/>
      </c>
      <c r="E90" s="215"/>
    </row>
    <row r="91" spans="1:5" hidden="1" x14ac:dyDescent="0.35">
      <c r="A91" s="276">
        <f t="shared" si="2"/>
        <v>80</v>
      </c>
      <c r="B91" s="277" t="str">
        <f>IF(Input02!B85="","",Input02!B85)</f>
        <v/>
      </c>
      <c r="C91" s="278" t="str">
        <f>IF(Input02!C85="","",Input02!C85)</f>
        <v/>
      </c>
      <c r="D91" s="279" t="str">
        <f>IF(Peserta!K92="","",IF(Peserta!K92="Belum Tuntas",process03!BA246&amp;process04!BX87&amp;process01!AW87,"Tidak Ada"))</f>
        <v/>
      </c>
      <c r="E91" s="215"/>
    </row>
    <row r="92" spans="1:5" hidden="1" x14ac:dyDescent="0.35">
      <c r="A92" s="216">
        <f t="shared" si="2"/>
        <v>81</v>
      </c>
      <c r="B92" s="217" t="str">
        <f>IF(Input02!B86="","",Input02!B86)</f>
        <v/>
      </c>
      <c r="C92" s="218" t="str">
        <f>IF(Input02!C86="","",Input02!C86)</f>
        <v/>
      </c>
      <c r="D92" s="214" t="str">
        <f>IF(Peserta!K93="","",IF(Peserta!K93="Belum Tuntas",process03!BA247&amp;process04!BX88&amp;process01!AW88,"Tidak Ada"))</f>
        <v/>
      </c>
      <c r="E92" s="215"/>
    </row>
    <row r="93" spans="1:5" hidden="1" x14ac:dyDescent="0.35">
      <c r="A93" s="276">
        <f t="shared" si="2"/>
        <v>82</v>
      </c>
      <c r="B93" s="277" t="str">
        <f>IF(Input02!B87="","",Input02!B87)</f>
        <v/>
      </c>
      <c r="C93" s="278" t="str">
        <f>IF(Input02!C87="","",Input02!C87)</f>
        <v/>
      </c>
      <c r="D93" s="279" t="str">
        <f>IF(Peserta!K94="","",IF(Peserta!K94="Belum Tuntas",process03!BA248&amp;process04!BX89&amp;process01!AW89,"Tidak Ada"))</f>
        <v/>
      </c>
      <c r="E93" s="215"/>
    </row>
    <row r="94" spans="1:5" hidden="1" x14ac:dyDescent="0.35">
      <c r="A94" s="216">
        <f t="shared" si="2"/>
        <v>83</v>
      </c>
      <c r="B94" s="217" t="str">
        <f>IF(Input02!B88="","",Input02!B88)</f>
        <v/>
      </c>
      <c r="C94" s="218" t="str">
        <f>IF(Input02!C88="","",Input02!C88)</f>
        <v/>
      </c>
      <c r="D94" s="214" t="str">
        <f>IF(Peserta!K95="","",IF(Peserta!K95="Belum Tuntas",process03!BA249&amp;process04!BX90&amp;process01!AW90,"Tidak Ada"))</f>
        <v/>
      </c>
      <c r="E94" s="215"/>
    </row>
    <row r="95" spans="1:5" hidden="1" x14ac:dyDescent="0.35">
      <c r="A95" s="276">
        <f t="shared" si="2"/>
        <v>84</v>
      </c>
      <c r="B95" s="277" t="str">
        <f>IF(Input02!B89="","",Input02!B89)</f>
        <v/>
      </c>
      <c r="C95" s="278" t="str">
        <f>IF(Input02!C89="","",Input02!C89)</f>
        <v/>
      </c>
      <c r="D95" s="279" t="str">
        <f>IF(Peserta!K96="","",IF(Peserta!K96="Belum Tuntas",process03!BA250&amp;process04!BX91&amp;process01!AW91,"Tidak Ada"))</f>
        <v/>
      </c>
      <c r="E95" s="215"/>
    </row>
    <row r="96" spans="1:5" hidden="1" x14ac:dyDescent="0.35">
      <c r="A96" s="216">
        <f t="shared" si="2"/>
        <v>85</v>
      </c>
      <c r="B96" s="217" t="str">
        <f>IF(Input02!B90="","",Input02!B90)</f>
        <v/>
      </c>
      <c r="C96" s="218" t="str">
        <f>IF(Input02!C90="","",Input02!C90)</f>
        <v/>
      </c>
      <c r="D96" s="214" t="str">
        <f>IF(Peserta!K97="","",IF(Peserta!K97="Belum Tuntas",process03!BA251&amp;process04!BX92&amp;process01!AW92,"Tidak Ada"))</f>
        <v/>
      </c>
      <c r="E96" s="215"/>
    </row>
    <row r="97" spans="1:5" hidden="1" x14ac:dyDescent="0.35">
      <c r="A97" s="276">
        <f t="shared" si="2"/>
        <v>86</v>
      </c>
      <c r="B97" s="277" t="str">
        <f>IF(Input02!B91="","",Input02!B91)</f>
        <v/>
      </c>
      <c r="C97" s="278" t="str">
        <f>IF(Input02!C91="","",Input02!C91)</f>
        <v/>
      </c>
      <c r="D97" s="279" t="str">
        <f>IF(Peserta!K98="","",IF(Peserta!K98="Belum Tuntas",process03!BA252&amp;process04!BX93&amp;process01!AW93,"Tidak Ada"))</f>
        <v/>
      </c>
      <c r="E97" s="215"/>
    </row>
    <row r="98" spans="1:5" hidden="1" x14ac:dyDescent="0.35">
      <c r="A98" s="216">
        <f t="shared" si="2"/>
        <v>87</v>
      </c>
      <c r="B98" s="217" t="str">
        <f>IF(Input02!B92="","",Input02!B92)</f>
        <v/>
      </c>
      <c r="C98" s="218" t="str">
        <f>IF(Input02!C92="","",Input02!C92)</f>
        <v/>
      </c>
      <c r="D98" s="214" t="str">
        <f>IF(Peserta!K99="","",IF(Peserta!K99="Belum Tuntas",process03!BA253&amp;process04!BX94&amp;process01!AW94,"Tidak Ada"))</f>
        <v/>
      </c>
      <c r="E98" s="215"/>
    </row>
    <row r="99" spans="1:5" hidden="1" x14ac:dyDescent="0.35">
      <c r="A99" s="276">
        <f t="shared" si="2"/>
        <v>88</v>
      </c>
      <c r="B99" s="277" t="str">
        <f>IF(Input02!B93="","",Input02!B93)</f>
        <v/>
      </c>
      <c r="C99" s="278" t="str">
        <f>IF(Input02!C93="","",Input02!C93)</f>
        <v/>
      </c>
      <c r="D99" s="279" t="str">
        <f>IF(Peserta!K100="","",IF(Peserta!K100="Belum Tuntas",process03!BA254&amp;process04!BX95&amp;process01!AW95,"Tidak Ada"))</f>
        <v/>
      </c>
      <c r="E99" s="215"/>
    </row>
    <row r="100" spans="1:5" hidden="1" x14ac:dyDescent="0.35">
      <c r="A100" s="216">
        <f t="shared" si="2"/>
        <v>89</v>
      </c>
      <c r="B100" s="217" t="str">
        <f>IF(Input02!B94="","",Input02!B94)</f>
        <v/>
      </c>
      <c r="C100" s="218" t="str">
        <f>IF(Input02!C94="","",Input02!C94)</f>
        <v/>
      </c>
      <c r="D100" s="214" t="str">
        <f>IF(Peserta!K101="","",IF(Peserta!K101="Belum Tuntas",process03!BA255&amp;process04!BX96&amp;process01!AW96,"Tidak Ada"))</f>
        <v/>
      </c>
      <c r="E100" s="215"/>
    </row>
    <row r="101" spans="1:5" hidden="1" x14ac:dyDescent="0.35">
      <c r="A101" s="276">
        <f t="shared" si="2"/>
        <v>90</v>
      </c>
      <c r="B101" s="277" t="str">
        <f>IF(Input02!B95="","",Input02!B95)</f>
        <v/>
      </c>
      <c r="C101" s="278" t="str">
        <f>IF(Input02!C95="","",Input02!C95)</f>
        <v/>
      </c>
      <c r="D101" s="279" t="str">
        <f>IF(Peserta!K102="","",IF(Peserta!K102="Belum Tuntas",process03!BA256&amp;process04!BX97&amp;process01!AW97,"Tidak Ada"))</f>
        <v/>
      </c>
      <c r="E101" s="215"/>
    </row>
    <row r="102" spans="1:5" hidden="1" x14ac:dyDescent="0.35">
      <c r="A102" s="216">
        <f t="shared" si="2"/>
        <v>91</v>
      </c>
      <c r="B102" s="217" t="str">
        <f>IF(Input02!B96="","",Input02!B96)</f>
        <v/>
      </c>
      <c r="C102" s="218" t="str">
        <f>IF(Input02!C96="","",Input02!C96)</f>
        <v/>
      </c>
      <c r="D102" s="214" t="str">
        <f>IF(Peserta!K103="","",IF(Peserta!K103="Belum Tuntas",process03!BA257&amp;process04!BX98&amp;process01!AW98,"Tidak Ada"))</f>
        <v/>
      </c>
      <c r="E102" s="215"/>
    </row>
    <row r="103" spans="1:5" hidden="1" x14ac:dyDescent="0.35">
      <c r="A103" s="276">
        <f t="shared" si="2"/>
        <v>92</v>
      </c>
      <c r="B103" s="277" t="str">
        <f>IF(Input02!B97="","",Input02!B97)</f>
        <v/>
      </c>
      <c r="C103" s="278" t="str">
        <f>IF(Input02!C97="","",Input02!C97)</f>
        <v/>
      </c>
      <c r="D103" s="279" t="str">
        <f>IF(Peserta!K104="","",IF(Peserta!K104="Belum Tuntas",process03!BA258&amp;process04!BX99&amp;process01!AW99,"Tidak Ada"))</f>
        <v/>
      </c>
      <c r="E103" s="215"/>
    </row>
    <row r="104" spans="1:5" hidden="1" x14ac:dyDescent="0.35">
      <c r="A104" s="216">
        <f t="shared" si="2"/>
        <v>93</v>
      </c>
      <c r="B104" s="217" t="str">
        <f>IF(Input02!B98="","",Input02!B98)</f>
        <v/>
      </c>
      <c r="C104" s="218" t="str">
        <f>IF(Input02!C98="","",Input02!C98)</f>
        <v/>
      </c>
      <c r="D104" s="214" t="str">
        <f>IF(Peserta!K105="","",IF(Peserta!K105="Belum Tuntas",process03!BA259&amp;process04!BX100&amp;process01!AW100,"Tidak Ada"))</f>
        <v/>
      </c>
      <c r="E104" s="215"/>
    </row>
    <row r="105" spans="1:5" hidden="1" x14ac:dyDescent="0.35">
      <c r="A105" s="276">
        <f t="shared" si="2"/>
        <v>94</v>
      </c>
      <c r="B105" s="277" t="str">
        <f>IF(Input02!B99="","",Input02!B99)</f>
        <v/>
      </c>
      <c r="C105" s="278" t="str">
        <f>IF(Input02!C99="","",Input02!C99)</f>
        <v/>
      </c>
      <c r="D105" s="279" t="str">
        <f>IF(Peserta!K106="","",IF(Peserta!K106="Belum Tuntas",process03!BA260&amp;process04!BX101&amp;process01!AW101,"Tidak Ada"))</f>
        <v/>
      </c>
      <c r="E105" s="215"/>
    </row>
    <row r="106" spans="1:5" hidden="1" x14ac:dyDescent="0.35">
      <c r="A106" s="216">
        <f t="shared" si="2"/>
        <v>95</v>
      </c>
      <c r="B106" s="217" t="str">
        <f>IF(Input02!B100="","",Input02!B100)</f>
        <v/>
      </c>
      <c r="C106" s="218" t="str">
        <f>IF(Input02!C100="","",Input02!C100)</f>
        <v/>
      </c>
      <c r="D106" s="214" t="str">
        <f>IF(Peserta!K107="","",IF(Peserta!K107="Belum Tuntas",process03!BA261&amp;process04!BX102&amp;process01!AW102,"Tidak Ada"))</f>
        <v/>
      </c>
      <c r="E106" s="215"/>
    </row>
    <row r="107" spans="1:5" hidden="1" x14ac:dyDescent="0.35">
      <c r="A107" s="276">
        <f t="shared" si="2"/>
        <v>96</v>
      </c>
      <c r="B107" s="277" t="str">
        <f>IF(Input02!B101="","",Input02!B101)</f>
        <v/>
      </c>
      <c r="C107" s="278" t="str">
        <f>IF(Input02!C101="","",Input02!C101)</f>
        <v/>
      </c>
      <c r="D107" s="279" t="str">
        <f>IF(Peserta!K108="","",IF(Peserta!K108="Belum Tuntas",process03!BA262&amp;process04!BX103&amp;process01!AW103,"Tidak Ada"))</f>
        <v/>
      </c>
      <c r="E107" s="215"/>
    </row>
    <row r="108" spans="1:5" hidden="1" x14ac:dyDescent="0.35">
      <c r="A108" s="216">
        <f t="shared" si="2"/>
        <v>97</v>
      </c>
      <c r="B108" s="217" t="str">
        <f>IF(Input02!B102="","",Input02!B102)</f>
        <v/>
      </c>
      <c r="C108" s="218" t="str">
        <f>IF(Input02!C102="","",Input02!C102)</f>
        <v/>
      </c>
      <c r="D108" s="214" t="str">
        <f>IF(Peserta!K109="","",IF(Peserta!K109="Belum Tuntas",process03!BA263&amp;process04!BX104&amp;process01!AW104,"Tidak Ada"))</f>
        <v/>
      </c>
      <c r="E108" s="215"/>
    </row>
    <row r="109" spans="1:5" hidden="1" x14ac:dyDescent="0.35">
      <c r="A109" s="276">
        <f t="shared" ref="A109:A140" si="3">A108+1</f>
        <v>98</v>
      </c>
      <c r="B109" s="277" t="str">
        <f>IF(Input02!B103="","",Input02!B103)</f>
        <v/>
      </c>
      <c r="C109" s="278" t="str">
        <f>IF(Input02!C103="","",Input02!C103)</f>
        <v/>
      </c>
      <c r="D109" s="279" t="str">
        <f>IF(Peserta!K110="","",IF(Peserta!K110="Belum Tuntas",process03!BA264&amp;process04!BX105&amp;process01!AW105,"Tidak Ada"))</f>
        <v/>
      </c>
      <c r="E109" s="215"/>
    </row>
    <row r="110" spans="1:5" hidden="1" x14ac:dyDescent="0.35">
      <c r="A110" s="216">
        <f t="shared" si="3"/>
        <v>99</v>
      </c>
      <c r="B110" s="217" t="str">
        <f>IF(Input02!B104="","",Input02!B104)</f>
        <v/>
      </c>
      <c r="C110" s="218" t="str">
        <f>IF(Input02!C104="","",Input02!C104)</f>
        <v/>
      </c>
      <c r="D110" s="214" t="str">
        <f>IF(Peserta!K111="","",IF(Peserta!K111="Belum Tuntas",process03!BA265&amp;process04!BX106&amp;process01!AW106,"Tidak Ada"))</f>
        <v/>
      </c>
      <c r="E110" s="215"/>
    </row>
    <row r="111" spans="1:5" hidden="1" x14ac:dyDescent="0.35">
      <c r="A111" s="276">
        <f t="shared" si="3"/>
        <v>100</v>
      </c>
      <c r="B111" s="277" t="str">
        <f>IF(Input02!B105="","",Input02!B105)</f>
        <v/>
      </c>
      <c r="C111" s="278" t="str">
        <f>IF(Input02!C105="","",Input02!C105)</f>
        <v/>
      </c>
      <c r="D111" s="279" t="str">
        <f>IF(Peserta!K112="","",IF(Peserta!K112="Belum Tuntas",process03!BA266&amp;process04!BX107&amp;process01!AW107,"Tidak Ada"))</f>
        <v/>
      </c>
      <c r="E111" s="215"/>
    </row>
    <row r="112" spans="1:5" hidden="1" x14ac:dyDescent="0.35">
      <c r="A112" s="216">
        <f t="shared" si="3"/>
        <v>101</v>
      </c>
      <c r="B112" s="217" t="str">
        <f>IF(Input02!B106="","",Input02!B106)</f>
        <v/>
      </c>
      <c r="C112" s="218" t="str">
        <f>IF(Input02!C106="","",Input02!C106)</f>
        <v/>
      </c>
      <c r="D112" s="214" t="str">
        <f>IF(Peserta!K113="","",IF(Peserta!K113="Belum Tuntas",process03!BA267&amp;process04!BX108&amp;process01!AW108,"Tidak Ada"))</f>
        <v/>
      </c>
      <c r="E112" s="215"/>
    </row>
    <row r="113" spans="1:5" hidden="1" x14ac:dyDescent="0.35">
      <c r="A113" s="276">
        <f t="shared" si="3"/>
        <v>102</v>
      </c>
      <c r="B113" s="277" t="str">
        <f>IF(Input02!B107="","",Input02!B107)</f>
        <v/>
      </c>
      <c r="C113" s="278" t="str">
        <f>IF(Input02!C107="","",Input02!C107)</f>
        <v/>
      </c>
      <c r="D113" s="279" t="str">
        <f>IF(Peserta!K114="","",IF(Peserta!K114="Belum Tuntas",process03!BA268&amp;process04!BX109&amp;process01!AW109,"Tidak Ada"))</f>
        <v/>
      </c>
      <c r="E113" s="215"/>
    </row>
    <row r="114" spans="1:5" hidden="1" x14ac:dyDescent="0.35">
      <c r="A114" s="216">
        <f t="shared" si="3"/>
        <v>103</v>
      </c>
      <c r="B114" s="217" t="str">
        <f>IF(Input02!B108="","",Input02!B108)</f>
        <v/>
      </c>
      <c r="C114" s="218" t="str">
        <f>IF(Input02!C108="","",Input02!C108)</f>
        <v/>
      </c>
      <c r="D114" s="214" t="str">
        <f>IF(Peserta!K115="","",IF(Peserta!K115="Belum Tuntas",process03!BA269&amp;process04!BX110&amp;process01!AW110,"Tidak Ada"))</f>
        <v/>
      </c>
      <c r="E114" s="215"/>
    </row>
    <row r="115" spans="1:5" hidden="1" x14ac:dyDescent="0.35">
      <c r="A115" s="276">
        <f t="shared" si="3"/>
        <v>104</v>
      </c>
      <c r="B115" s="277" t="str">
        <f>IF(Input02!B109="","",Input02!B109)</f>
        <v/>
      </c>
      <c r="C115" s="278" t="str">
        <f>IF(Input02!C109="","",Input02!C109)</f>
        <v/>
      </c>
      <c r="D115" s="279" t="str">
        <f>IF(Peserta!K116="","",IF(Peserta!K116="Belum Tuntas",process03!BA270&amp;process04!BX111&amp;process01!AW111,"Tidak Ada"))</f>
        <v/>
      </c>
      <c r="E115" s="215"/>
    </row>
    <row r="116" spans="1:5" hidden="1" x14ac:dyDescent="0.35">
      <c r="A116" s="216">
        <f t="shared" si="3"/>
        <v>105</v>
      </c>
      <c r="B116" s="217" t="str">
        <f>IF(Input02!B110="","",Input02!B110)</f>
        <v/>
      </c>
      <c r="C116" s="218" t="str">
        <f>IF(Input02!C110="","",Input02!C110)</f>
        <v/>
      </c>
      <c r="D116" s="214" t="str">
        <f>IF(Peserta!K117="","",IF(Peserta!K117="Belum Tuntas",process03!BA271&amp;process04!BX112&amp;process01!AW112,"Tidak Ada"))</f>
        <v/>
      </c>
      <c r="E116" s="215"/>
    </row>
    <row r="117" spans="1:5" hidden="1" x14ac:dyDescent="0.35">
      <c r="A117" s="276">
        <f t="shared" si="3"/>
        <v>106</v>
      </c>
      <c r="B117" s="277" t="str">
        <f>IF(Input02!B111="","",Input02!B111)</f>
        <v/>
      </c>
      <c r="C117" s="278" t="str">
        <f>IF(Input02!C111="","",Input02!C111)</f>
        <v/>
      </c>
      <c r="D117" s="279" t="str">
        <f>IF(Peserta!K118="","",IF(Peserta!K118="Belum Tuntas",process03!BA272&amp;process04!BX113&amp;process01!AW113,"Tidak Ada"))</f>
        <v/>
      </c>
      <c r="E117" s="215"/>
    </row>
    <row r="118" spans="1:5" hidden="1" x14ac:dyDescent="0.35">
      <c r="A118" s="216">
        <f t="shared" si="3"/>
        <v>107</v>
      </c>
      <c r="B118" s="217" t="str">
        <f>IF(Input02!B112="","",Input02!B112)</f>
        <v/>
      </c>
      <c r="C118" s="218" t="str">
        <f>IF(Input02!C112="","",Input02!C112)</f>
        <v/>
      </c>
      <c r="D118" s="214" t="str">
        <f>IF(Peserta!K119="","",IF(Peserta!K119="Belum Tuntas",process03!BA273&amp;process04!BX114&amp;process01!AW114,"Tidak Ada"))</f>
        <v/>
      </c>
      <c r="E118" s="215"/>
    </row>
    <row r="119" spans="1:5" hidden="1" x14ac:dyDescent="0.35">
      <c r="A119" s="276">
        <f t="shared" si="3"/>
        <v>108</v>
      </c>
      <c r="B119" s="277" t="str">
        <f>IF(Input02!B113="","",Input02!B113)</f>
        <v/>
      </c>
      <c r="C119" s="278" t="str">
        <f>IF(Input02!C113="","",Input02!C113)</f>
        <v/>
      </c>
      <c r="D119" s="279" t="str">
        <f>IF(Peserta!K120="","",IF(Peserta!K120="Belum Tuntas",process03!BA274&amp;process04!BX115&amp;process01!AW115,"Tidak Ada"))</f>
        <v/>
      </c>
      <c r="E119" s="215"/>
    </row>
    <row r="120" spans="1:5" hidden="1" x14ac:dyDescent="0.35">
      <c r="A120" s="216">
        <f t="shared" si="3"/>
        <v>109</v>
      </c>
      <c r="B120" s="217" t="str">
        <f>IF(Input02!B114="","",Input02!B114)</f>
        <v/>
      </c>
      <c r="C120" s="218" t="str">
        <f>IF(Input02!C114="","",Input02!C114)</f>
        <v/>
      </c>
      <c r="D120" s="214" t="str">
        <f>IF(Peserta!K121="","",IF(Peserta!K121="Belum Tuntas",process03!BA275&amp;process04!BX116&amp;process01!AW116,"Tidak Ada"))</f>
        <v/>
      </c>
      <c r="E120" s="215"/>
    </row>
    <row r="121" spans="1:5" hidden="1" x14ac:dyDescent="0.35">
      <c r="A121" s="276">
        <f t="shared" si="3"/>
        <v>110</v>
      </c>
      <c r="B121" s="277" t="str">
        <f>IF(Input02!B115="","",Input02!B115)</f>
        <v/>
      </c>
      <c r="C121" s="278" t="str">
        <f>IF(Input02!C115="","",Input02!C115)</f>
        <v/>
      </c>
      <c r="D121" s="279" t="str">
        <f>IF(Peserta!K122="","",IF(Peserta!K122="Belum Tuntas",process03!BA276&amp;process04!BX117&amp;process01!AW117,"Tidak Ada"))</f>
        <v/>
      </c>
      <c r="E121" s="215"/>
    </row>
    <row r="122" spans="1:5" hidden="1" x14ac:dyDescent="0.35">
      <c r="A122" s="216">
        <f t="shared" si="3"/>
        <v>111</v>
      </c>
      <c r="B122" s="217" t="str">
        <f>IF(Input02!B116="","",Input02!B116)</f>
        <v/>
      </c>
      <c r="C122" s="218" t="str">
        <f>IF(Input02!C116="","",Input02!C116)</f>
        <v/>
      </c>
      <c r="D122" s="214" t="str">
        <f>IF(Peserta!K123="","",IF(Peserta!K123="Belum Tuntas",process03!BA277&amp;process04!BX118&amp;process01!AW118,"Tidak Ada"))</f>
        <v/>
      </c>
      <c r="E122" s="215"/>
    </row>
    <row r="123" spans="1:5" hidden="1" x14ac:dyDescent="0.35">
      <c r="A123" s="276">
        <f t="shared" si="3"/>
        <v>112</v>
      </c>
      <c r="B123" s="277" t="str">
        <f>IF(Input02!B117="","",Input02!B117)</f>
        <v/>
      </c>
      <c r="C123" s="278" t="str">
        <f>IF(Input02!C117="","",Input02!C117)</f>
        <v/>
      </c>
      <c r="D123" s="279" t="str">
        <f>IF(Peserta!K124="","",IF(Peserta!K124="Belum Tuntas",process03!BA278&amp;process04!BX119&amp;process01!AW119,"Tidak Ada"))</f>
        <v/>
      </c>
      <c r="E123" s="215"/>
    </row>
    <row r="124" spans="1:5" hidden="1" x14ac:dyDescent="0.35">
      <c r="A124" s="216">
        <f t="shared" si="3"/>
        <v>113</v>
      </c>
      <c r="B124" s="217" t="str">
        <f>IF(Input02!B118="","",Input02!B118)</f>
        <v/>
      </c>
      <c r="C124" s="218" t="str">
        <f>IF(Input02!C118="","",Input02!C118)</f>
        <v/>
      </c>
      <c r="D124" s="214" t="str">
        <f>IF(Peserta!K125="","",IF(Peserta!K125="Belum Tuntas",process03!BA279&amp;process04!BX120&amp;process01!AW120,"Tidak Ada"))</f>
        <v/>
      </c>
      <c r="E124" s="215"/>
    </row>
    <row r="125" spans="1:5" hidden="1" x14ac:dyDescent="0.35">
      <c r="A125" s="276">
        <f t="shared" si="3"/>
        <v>114</v>
      </c>
      <c r="B125" s="277" t="str">
        <f>IF(Input02!B119="","",Input02!B119)</f>
        <v/>
      </c>
      <c r="C125" s="278" t="str">
        <f>IF(Input02!C119="","",Input02!C119)</f>
        <v/>
      </c>
      <c r="D125" s="279" t="str">
        <f>IF(Peserta!K126="","",IF(Peserta!K126="Belum Tuntas",process03!BA280&amp;process04!BX121&amp;process01!AW121,"Tidak Ada"))</f>
        <v/>
      </c>
      <c r="E125" s="215"/>
    </row>
    <row r="126" spans="1:5" hidden="1" x14ac:dyDescent="0.35">
      <c r="A126" s="216">
        <f t="shared" si="3"/>
        <v>115</v>
      </c>
      <c r="B126" s="217" t="str">
        <f>IF(Input02!B120="","",Input02!B120)</f>
        <v/>
      </c>
      <c r="C126" s="218" t="str">
        <f>IF(Input02!C120="","",Input02!C120)</f>
        <v/>
      </c>
      <c r="D126" s="214" t="str">
        <f>IF(Peserta!K127="","",IF(Peserta!K127="Belum Tuntas",process03!BA281&amp;process04!BX122&amp;process01!AW122,"Tidak Ada"))</f>
        <v/>
      </c>
      <c r="E126" s="215"/>
    </row>
    <row r="127" spans="1:5" hidden="1" x14ac:dyDescent="0.35">
      <c r="A127" s="276">
        <f t="shared" si="3"/>
        <v>116</v>
      </c>
      <c r="B127" s="277" t="str">
        <f>IF(Input02!B121="","",Input02!B121)</f>
        <v/>
      </c>
      <c r="C127" s="278" t="str">
        <f>IF(Input02!C121="","",Input02!C121)</f>
        <v/>
      </c>
      <c r="D127" s="279" t="str">
        <f>IF(Peserta!K128="","",IF(Peserta!K128="Belum Tuntas",process03!BA282&amp;process04!BX123&amp;process01!AW123,"Tidak Ada"))</f>
        <v/>
      </c>
      <c r="E127" s="215"/>
    </row>
    <row r="128" spans="1:5" hidden="1" x14ac:dyDescent="0.35">
      <c r="A128" s="216">
        <f t="shared" si="3"/>
        <v>117</v>
      </c>
      <c r="B128" s="217" t="str">
        <f>IF(Input02!B122="","",Input02!B122)</f>
        <v/>
      </c>
      <c r="C128" s="218" t="str">
        <f>IF(Input02!C122="","",Input02!C122)</f>
        <v/>
      </c>
      <c r="D128" s="214" t="str">
        <f>IF(Peserta!K129="","",IF(Peserta!K129="Belum Tuntas",process03!BA283&amp;process04!BX124&amp;process01!AW124,"Tidak Ada"))</f>
        <v/>
      </c>
      <c r="E128" s="215"/>
    </row>
    <row r="129" spans="1:5" hidden="1" x14ac:dyDescent="0.35">
      <c r="A129" s="276">
        <f t="shared" si="3"/>
        <v>118</v>
      </c>
      <c r="B129" s="277" t="str">
        <f>IF(Input02!B123="","",Input02!B123)</f>
        <v/>
      </c>
      <c r="C129" s="278" t="str">
        <f>IF(Input02!C123="","",Input02!C123)</f>
        <v/>
      </c>
      <c r="D129" s="279" t="str">
        <f>IF(Peserta!K130="","",IF(Peserta!K130="Belum Tuntas",process03!BA284&amp;process04!BX125&amp;process01!AW125,"Tidak Ada"))</f>
        <v/>
      </c>
      <c r="E129" s="215"/>
    </row>
    <row r="130" spans="1:5" hidden="1" x14ac:dyDescent="0.35">
      <c r="A130" s="216">
        <f t="shared" si="3"/>
        <v>119</v>
      </c>
      <c r="B130" s="217" t="str">
        <f>IF(Input02!B124="","",Input02!B124)</f>
        <v/>
      </c>
      <c r="C130" s="218" t="str">
        <f>IF(Input02!C124="","",Input02!C124)</f>
        <v/>
      </c>
      <c r="D130" s="214" t="str">
        <f>IF(Peserta!K131="","",IF(Peserta!K131="Belum Tuntas",process03!BA285&amp;process04!BX126&amp;process01!AW126,"Tidak Ada"))</f>
        <v/>
      </c>
      <c r="E130" s="215"/>
    </row>
    <row r="131" spans="1:5" hidden="1" x14ac:dyDescent="0.35">
      <c r="A131" s="276">
        <f t="shared" si="3"/>
        <v>120</v>
      </c>
      <c r="B131" s="277" t="str">
        <f>IF(Input02!B125="","",Input02!B125)</f>
        <v/>
      </c>
      <c r="C131" s="278" t="str">
        <f>IF(Input02!C125="","",Input02!C125)</f>
        <v/>
      </c>
      <c r="D131" s="279" t="str">
        <f>IF(Peserta!K132="","",IF(Peserta!K132="Belum Tuntas",process03!BA286&amp;process04!BX127&amp;process01!AW127,"Tidak Ada"))</f>
        <v/>
      </c>
      <c r="E131" s="215"/>
    </row>
    <row r="132" spans="1:5" hidden="1" x14ac:dyDescent="0.35">
      <c r="A132" s="216">
        <f t="shared" si="3"/>
        <v>121</v>
      </c>
      <c r="B132" s="217" t="str">
        <f>IF(Input02!B126="","",Input02!B126)</f>
        <v/>
      </c>
      <c r="C132" s="218" t="str">
        <f>IF(Input02!C126="","",Input02!C126)</f>
        <v/>
      </c>
      <c r="D132" s="214" t="str">
        <f>IF(Peserta!K133="","",IF(Peserta!K133="Belum Tuntas",process03!BA287&amp;process04!BX128&amp;process01!AW128,"Tidak Ada"))</f>
        <v/>
      </c>
      <c r="E132" s="215"/>
    </row>
    <row r="133" spans="1:5" hidden="1" x14ac:dyDescent="0.35">
      <c r="A133" s="276">
        <f t="shared" si="3"/>
        <v>122</v>
      </c>
      <c r="B133" s="277" t="str">
        <f>IF(Input02!B127="","",Input02!B127)</f>
        <v/>
      </c>
      <c r="C133" s="278" t="str">
        <f>IF(Input02!C127="","",Input02!C127)</f>
        <v/>
      </c>
      <c r="D133" s="279" t="str">
        <f>IF(Peserta!K134="","",IF(Peserta!K134="Belum Tuntas",process03!BA288&amp;process04!BX129&amp;process01!AW129,"Tidak Ada"))</f>
        <v/>
      </c>
      <c r="E133" s="215"/>
    </row>
    <row r="134" spans="1:5" hidden="1" x14ac:dyDescent="0.35">
      <c r="A134" s="216">
        <f t="shared" si="3"/>
        <v>123</v>
      </c>
      <c r="B134" s="217" t="str">
        <f>IF(Input02!B128="","",Input02!B128)</f>
        <v/>
      </c>
      <c r="C134" s="218" t="str">
        <f>IF(Input02!C128="","",Input02!C128)</f>
        <v/>
      </c>
      <c r="D134" s="214" t="str">
        <f>IF(Peserta!K135="","",IF(Peserta!K135="Belum Tuntas",process03!BA289&amp;process04!BX130&amp;process01!AW130,"Tidak Ada"))</f>
        <v/>
      </c>
      <c r="E134" s="215"/>
    </row>
    <row r="135" spans="1:5" hidden="1" x14ac:dyDescent="0.35">
      <c r="A135" s="276">
        <f t="shared" si="3"/>
        <v>124</v>
      </c>
      <c r="B135" s="277" t="str">
        <f>IF(Input02!B129="","",Input02!B129)</f>
        <v/>
      </c>
      <c r="C135" s="278" t="str">
        <f>IF(Input02!C129="","",Input02!C129)</f>
        <v/>
      </c>
      <c r="D135" s="279" t="str">
        <f>IF(Peserta!K136="","",IF(Peserta!K136="Belum Tuntas",process03!BA290&amp;process04!BX131&amp;process01!AW131,"Tidak Ada"))</f>
        <v/>
      </c>
      <c r="E135" s="215"/>
    </row>
    <row r="136" spans="1:5" hidden="1" x14ac:dyDescent="0.35">
      <c r="A136" s="216">
        <f t="shared" si="3"/>
        <v>125</v>
      </c>
      <c r="B136" s="217" t="str">
        <f>IF(Input02!B130="","",Input02!B130)</f>
        <v/>
      </c>
      <c r="C136" s="218" t="str">
        <f>IF(Input02!C130="","",Input02!C130)</f>
        <v/>
      </c>
      <c r="D136" s="214" t="str">
        <f>IF(Peserta!K137="","",IF(Peserta!K137="Belum Tuntas",process03!BA291&amp;process04!BX132&amp;process01!AW132,"Tidak Ada"))</f>
        <v/>
      </c>
      <c r="E136" s="215"/>
    </row>
    <row r="137" spans="1:5" hidden="1" x14ac:dyDescent="0.35">
      <c r="A137" s="276">
        <f t="shared" si="3"/>
        <v>126</v>
      </c>
      <c r="B137" s="277" t="str">
        <f>IF(Input02!B131="","",Input02!B131)</f>
        <v/>
      </c>
      <c r="C137" s="278" t="str">
        <f>IF(Input02!C131="","",Input02!C131)</f>
        <v/>
      </c>
      <c r="D137" s="279" t="str">
        <f>IF(Peserta!K138="","",IF(Peserta!K138="Belum Tuntas",process03!BA292&amp;process04!BX133&amp;process01!AW133,"Tidak Ada"))</f>
        <v/>
      </c>
      <c r="E137" s="215"/>
    </row>
    <row r="138" spans="1:5" hidden="1" x14ac:dyDescent="0.35">
      <c r="A138" s="216">
        <f t="shared" si="3"/>
        <v>127</v>
      </c>
      <c r="B138" s="217" t="str">
        <f>IF(Input02!B132="","",Input02!B132)</f>
        <v/>
      </c>
      <c r="C138" s="218" t="str">
        <f>IF(Input02!C132="","",Input02!C132)</f>
        <v/>
      </c>
      <c r="D138" s="214" t="str">
        <f>IF(Peserta!K139="","",IF(Peserta!K139="Belum Tuntas",process03!BA293&amp;process04!BX134&amp;process01!AW134,"Tidak Ada"))</f>
        <v/>
      </c>
      <c r="E138" s="215"/>
    </row>
    <row r="139" spans="1:5" hidden="1" x14ac:dyDescent="0.35">
      <c r="A139" s="276">
        <f t="shared" si="3"/>
        <v>128</v>
      </c>
      <c r="B139" s="277" t="str">
        <f>IF(Input02!B133="","",Input02!B133)</f>
        <v/>
      </c>
      <c r="C139" s="278" t="str">
        <f>IF(Input02!C133="","",Input02!C133)</f>
        <v/>
      </c>
      <c r="D139" s="279" t="str">
        <f>IF(Peserta!K140="","",IF(Peserta!K140="Belum Tuntas",process03!BA294&amp;process04!BX135&amp;process01!AW135,"Tidak Ada"))</f>
        <v/>
      </c>
      <c r="E139" s="215"/>
    </row>
    <row r="140" spans="1:5" hidden="1" x14ac:dyDescent="0.35">
      <c r="A140" s="216">
        <f t="shared" si="3"/>
        <v>129</v>
      </c>
      <c r="B140" s="217" t="str">
        <f>IF(Input02!B134="","",Input02!B134)</f>
        <v/>
      </c>
      <c r="C140" s="218" t="str">
        <f>IF(Input02!C134="","",Input02!C134)</f>
        <v/>
      </c>
      <c r="D140" s="214" t="str">
        <f>IF(Peserta!K141="","",IF(Peserta!K141="Belum Tuntas",process03!BA295&amp;process04!BX136&amp;process01!AW136,"Tidak Ada"))</f>
        <v/>
      </c>
      <c r="E140" s="215"/>
    </row>
    <row r="141" spans="1:5" hidden="1" x14ac:dyDescent="0.35">
      <c r="A141" s="276">
        <f t="shared" ref="A141:A172" si="4">A140+1</f>
        <v>130</v>
      </c>
      <c r="B141" s="277" t="str">
        <f>IF(Input02!B135="","",Input02!B135)</f>
        <v/>
      </c>
      <c r="C141" s="278" t="str">
        <f>IF(Input02!C135="","",Input02!C135)</f>
        <v/>
      </c>
      <c r="D141" s="279" t="str">
        <f>IF(Peserta!K142="","",IF(Peserta!K142="Belum Tuntas",process03!BA296&amp;process04!BX137&amp;process01!AW137,"Tidak Ada"))</f>
        <v/>
      </c>
      <c r="E141" s="215"/>
    </row>
    <row r="142" spans="1:5" hidden="1" x14ac:dyDescent="0.35">
      <c r="A142" s="216">
        <f t="shared" si="4"/>
        <v>131</v>
      </c>
      <c r="B142" s="217" t="str">
        <f>IF(Input02!B136="","",Input02!B136)</f>
        <v/>
      </c>
      <c r="C142" s="218" t="str">
        <f>IF(Input02!C136="","",Input02!C136)</f>
        <v/>
      </c>
      <c r="D142" s="214" t="str">
        <f>IF(Peserta!K143="","",IF(Peserta!K143="Belum Tuntas",process03!BA297&amp;process04!BX138&amp;process01!AW138,"Tidak Ada"))</f>
        <v/>
      </c>
      <c r="E142" s="215"/>
    </row>
    <row r="143" spans="1:5" hidden="1" x14ac:dyDescent="0.35">
      <c r="A143" s="276">
        <f t="shared" si="4"/>
        <v>132</v>
      </c>
      <c r="B143" s="277" t="str">
        <f>IF(Input02!B137="","",Input02!B137)</f>
        <v/>
      </c>
      <c r="C143" s="278" t="str">
        <f>IF(Input02!C137="","",Input02!C137)</f>
        <v/>
      </c>
      <c r="D143" s="279" t="str">
        <f>IF(Peserta!K144="","",IF(Peserta!K144="Belum Tuntas",process03!BA298&amp;process04!BX139&amp;process01!AW139,"Tidak Ada"))</f>
        <v/>
      </c>
      <c r="E143" s="215"/>
    </row>
    <row r="144" spans="1:5" hidden="1" x14ac:dyDescent="0.35">
      <c r="A144" s="216">
        <f t="shared" si="4"/>
        <v>133</v>
      </c>
      <c r="B144" s="217" t="str">
        <f>IF(Input02!B138="","",Input02!B138)</f>
        <v/>
      </c>
      <c r="C144" s="218" t="str">
        <f>IF(Input02!C138="","",Input02!C138)</f>
        <v/>
      </c>
      <c r="D144" s="214" t="str">
        <f>IF(Peserta!K145="","",IF(Peserta!K145="Belum Tuntas",process03!BA299&amp;process04!BX140&amp;process01!AW140,"Tidak Ada"))</f>
        <v/>
      </c>
      <c r="E144" s="215"/>
    </row>
    <row r="145" spans="1:5" hidden="1" x14ac:dyDescent="0.35">
      <c r="A145" s="276">
        <f t="shared" si="4"/>
        <v>134</v>
      </c>
      <c r="B145" s="277" t="str">
        <f>IF(Input02!B139="","",Input02!B139)</f>
        <v/>
      </c>
      <c r="C145" s="278" t="str">
        <f>IF(Input02!C139="","",Input02!C139)</f>
        <v/>
      </c>
      <c r="D145" s="279" t="str">
        <f>IF(Peserta!K146="","",IF(Peserta!K146="Belum Tuntas",process03!BA300&amp;process04!BX141&amp;process01!AW141,"Tidak Ada"))</f>
        <v/>
      </c>
      <c r="E145" s="215"/>
    </row>
    <row r="146" spans="1:5" hidden="1" x14ac:dyDescent="0.35">
      <c r="A146" s="216">
        <f t="shared" si="4"/>
        <v>135</v>
      </c>
      <c r="B146" s="217" t="str">
        <f>IF(Input02!B140="","",Input02!B140)</f>
        <v/>
      </c>
      <c r="C146" s="218" t="str">
        <f>IF(Input02!C140="","",Input02!C140)</f>
        <v/>
      </c>
      <c r="D146" s="214" t="str">
        <f>IF(Peserta!K147="","",IF(Peserta!K147="Belum Tuntas",process03!BA301&amp;process04!BX142&amp;process01!AW142,"Tidak Ada"))</f>
        <v/>
      </c>
      <c r="E146" s="215"/>
    </row>
    <row r="147" spans="1:5" hidden="1" x14ac:dyDescent="0.35">
      <c r="A147" s="276">
        <f t="shared" si="4"/>
        <v>136</v>
      </c>
      <c r="B147" s="277" t="str">
        <f>IF(Input02!B141="","",Input02!B141)</f>
        <v/>
      </c>
      <c r="C147" s="278" t="str">
        <f>IF(Input02!C141="","",Input02!C141)</f>
        <v/>
      </c>
      <c r="D147" s="279" t="str">
        <f>IF(Peserta!K148="","",IF(Peserta!K148="Belum Tuntas",process03!BA302&amp;process04!BX143&amp;process01!AW143,"Tidak Ada"))</f>
        <v/>
      </c>
      <c r="E147" s="215"/>
    </row>
    <row r="148" spans="1:5" hidden="1" x14ac:dyDescent="0.35">
      <c r="A148" s="216">
        <f t="shared" si="4"/>
        <v>137</v>
      </c>
      <c r="B148" s="217" t="str">
        <f>IF(Input02!B142="","",Input02!B142)</f>
        <v/>
      </c>
      <c r="C148" s="218" t="str">
        <f>IF(Input02!C142="","",Input02!C142)</f>
        <v/>
      </c>
      <c r="D148" s="214" t="str">
        <f>IF(Peserta!K149="","",IF(Peserta!K149="Belum Tuntas",process03!BA303&amp;process04!BX144&amp;process01!AW144,"Tidak Ada"))</f>
        <v/>
      </c>
      <c r="E148" s="215"/>
    </row>
    <row r="149" spans="1:5" hidden="1" x14ac:dyDescent="0.35">
      <c r="A149" s="276">
        <f t="shared" si="4"/>
        <v>138</v>
      </c>
      <c r="B149" s="277" t="str">
        <f>IF(Input02!B143="","",Input02!B143)</f>
        <v/>
      </c>
      <c r="C149" s="278" t="str">
        <f>IF(Input02!C143="","",Input02!C143)</f>
        <v/>
      </c>
      <c r="D149" s="279" t="str">
        <f>IF(Peserta!K150="","",IF(Peserta!K150="Belum Tuntas",process03!BA304&amp;process04!BX145&amp;process01!AW145,"Tidak Ada"))</f>
        <v/>
      </c>
      <c r="E149" s="215"/>
    </row>
    <row r="150" spans="1:5" hidden="1" x14ac:dyDescent="0.35">
      <c r="A150" s="216">
        <f t="shared" si="4"/>
        <v>139</v>
      </c>
      <c r="B150" s="217" t="str">
        <f>IF(Input02!B144="","",Input02!B144)</f>
        <v/>
      </c>
      <c r="C150" s="218" t="str">
        <f>IF(Input02!C144="","",Input02!C144)</f>
        <v/>
      </c>
      <c r="D150" s="214" t="str">
        <f>IF(Peserta!K151="","",IF(Peserta!K151="Belum Tuntas",process03!BA305&amp;process04!BX146&amp;process01!AW146,"Tidak Ada"))</f>
        <v/>
      </c>
      <c r="E150" s="215"/>
    </row>
    <row r="151" spans="1:5" hidden="1" x14ac:dyDescent="0.35">
      <c r="A151" s="276">
        <f t="shared" si="4"/>
        <v>140</v>
      </c>
      <c r="B151" s="277" t="str">
        <f>IF(Input02!B145="","",Input02!B145)</f>
        <v/>
      </c>
      <c r="C151" s="278" t="str">
        <f>IF(Input02!C145="","",Input02!C145)</f>
        <v/>
      </c>
      <c r="D151" s="279" t="str">
        <f>IF(Peserta!K152="","",IF(Peserta!K152="Belum Tuntas",process03!BA306&amp;process04!BX147&amp;process01!AW147,"Tidak Ada"))</f>
        <v/>
      </c>
      <c r="E151" s="215"/>
    </row>
    <row r="152" spans="1:5" hidden="1" x14ac:dyDescent="0.35">
      <c r="A152" s="216">
        <f t="shared" si="4"/>
        <v>141</v>
      </c>
      <c r="B152" s="217" t="str">
        <f>IF(Input02!B146="","",Input02!B146)</f>
        <v/>
      </c>
      <c r="C152" s="218" t="str">
        <f>IF(Input02!C146="","",Input02!C146)</f>
        <v/>
      </c>
      <c r="D152" s="214" t="str">
        <f>IF(Peserta!K153="","",IF(Peserta!K153="Belum Tuntas",process03!BA307&amp;process04!BX148&amp;process01!AW148,"Tidak Ada"))</f>
        <v/>
      </c>
      <c r="E152" s="215"/>
    </row>
    <row r="153" spans="1:5" hidden="1" x14ac:dyDescent="0.35">
      <c r="A153" s="276">
        <f t="shared" si="4"/>
        <v>142</v>
      </c>
      <c r="B153" s="277" t="str">
        <f>IF(Input02!B147="","",Input02!B147)</f>
        <v/>
      </c>
      <c r="C153" s="278" t="str">
        <f>IF(Input02!C147="","",Input02!C147)</f>
        <v/>
      </c>
      <c r="D153" s="279" t="str">
        <f>IF(Peserta!K154="","",IF(Peserta!K154="Belum Tuntas",process03!BA308&amp;process04!BX149&amp;process01!AW149,"Tidak Ada"))</f>
        <v/>
      </c>
      <c r="E153" s="215"/>
    </row>
    <row r="154" spans="1:5" hidden="1" x14ac:dyDescent="0.35">
      <c r="A154" s="216">
        <f t="shared" si="4"/>
        <v>143</v>
      </c>
      <c r="B154" s="217" t="str">
        <f>IF(Input02!B148="","",Input02!B148)</f>
        <v/>
      </c>
      <c r="C154" s="218" t="str">
        <f>IF(Input02!C148="","",Input02!C148)</f>
        <v/>
      </c>
      <c r="D154" s="214" t="str">
        <f>IF(Peserta!K155="","",IF(Peserta!K155="Belum Tuntas",process03!BA309&amp;process04!BX150&amp;process01!AW150,"Tidak Ada"))</f>
        <v/>
      </c>
      <c r="E154" s="215"/>
    </row>
    <row r="155" spans="1:5" hidden="1" x14ac:dyDescent="0.35">
      <c r="A155" s="276">
        <f t="shared" si="4"/>
        <v>144</v>
      </c>
      <c r="B155" s="277" t="str">
        <f>IF(Input02!B149="","",Input02!B149)</f>
        <v/>
      </c>
      <c r="C155" s="278" t="str">
        <f>IF(Input02!C149="","",Input02!C149)</f>
        <v/>
      </c>
      <c r="D155" s="279" t="str">
        <f>IF(Peserta!K156="","",IF(Peserta!K156="Belum Tuntas",process03!BA310&amp;process04!BX151&amp;process01!AW151,"Tidak Ada"))</f>
        <v/>
      </c>
      <c r="E155" s="215"/>
    </row>
    <row r="156" spans="1:5" hidden="1" x14ac:dyDescent="0.35">
      <c r="A156" s="216">
        <f t="shared" si="4"/>
        <v>145</v>
      </c>
      <c r="B156" s="217" t="str">
        <f>IF(Input02!B150="","",Input02!B150)</f>
        <v/>
      </c>
      <c r="C156" s="218" t="str">
        <f>IF(Input02!C150="","",Input02!C150)</f>
        <v/>
      </c>
      <c r="D156" s="214" t="str">
        <f>IF(Peserta!K157="","",IF(Peserta!K157="Belum Tuntas",process03!BA311&amp;process04!BX152&amp;process01!AW152,"Tidak Ada"))</f>
        <v/>
      </c>
      <c r="E156" s="215"/>
    </row>
    <row r="157" spans="1:5" hidden="1" x14ac:dyDescent="0.35">
      <c r="A157" s="276">
        <f t="shared" si="4"/>
        <v>146</v>
      </c>
      <c r="B157" s="277" t="str">
        <f>IF(Input02!B151="","",Input02!B151)</f>
        <v/>
      </c>
      <c r="C157" s="278" t="str">
        <f>IF(Input02!C151="","",Input02!C151)</f>
        <v/>
      </c>
      <c r="D157" s="279" t="str">
        <f>IF(Peserta!K158="","",IF(Peserta!K158="Belum Tuntas",process03!BA312&amp;process04!BX153&amp;process01!AW153,"Tidak Ada"))</f>
        <v/>
      </c>
      <c r="E157" s="215"/>
    </row>
    <row r="158" spans="1:5" hidden="1" x14ac:dyDescent="0.35">
      <c r="A158" s="216">
        <f t="shared" si="4"/>
        <v>147</v>
      </c>
      <c r="B158" s="217" t="str">
        <f>IF(Input02!B152="","",Input02!B152)</f>
        <v/>
      </c>
      <c r="C158" s="218" t="str">
        <f>IF(Input02!C152="","",Input02!C152)</f>
        <v/>
      </c>
      <c r="D158" s="214" t="str">
        <f>IF(Peserta!K159="","",IF(Peserta!K159="Belum Tuntas",process03!BA313&amp;process04!BX154&amp;process01!AW154,"Tidak Ada"))</f>
        <v/>
      </c>
      <c r="E158" s="215"/>
    </row>
    <row r="159" spans="1:5" hidden="1" x14ac:dyDescent="0.35">
      <c r="A159" s="276">
        <f t="shared" si="4"/>
        <v>148</v>
      </c>
      <c r="B159" s="277" t="str">
        <f>IF(Input02!B153="","",Input02!B153)</f>
        <v/>
      </c>
      <c r="C159" s="278" t="str">
        <f>IF(Input02!C153="","",Input02!C153)</f>
        <v/>
      </c>
      <c r="D159" s="279" t="str">
        <f>IF(Peserta!K160="","",IF(Peserta!K160="Belum Tuntas",process03!BA314&amp;process04!BX155&amp;process01!AW155,"Tidak Ada"))</f>
        <v/>
      </c>
      <c r="E159" s="215"/>
    </row>
    <row r="160" spans="1:5" hidden="1" x14ac:dyDescent="0.35">
      <c r="A160" s="216">
        <f t="shared" si="4"/>
        <v>149</v>
      </c>
      <c r="B160" s="217" t="str">
        <f>IF(Input02!B154="","",Input02!B154)</f>
        <v/>
      </c>
      <c r="C160" s="218" t="str">
        <f>IF(Input02!C154="","",Input02!C154)</f>
        <v/>
      </c>
      <c r="D160" s="214" t="str">
        <f>IF(Peserta!K161="","",IF(Peserta!K161="Belum Tuntas",process03!BA315&amp;process04!BX156&amp;process01!AW156,"Tidak Ada"))</f>
        <v/>
      </c>
      <c r="E160" s="215"/>
    </row>
    <row r="161" spans="1:5" hidden="1" x14ac:dyDescent="0.35">
      <c r="A161" s="276">
        <f t="shared" si="4"/>
        <v>150</v>
      </c>
      <c r="B161" s="277" t="str">
        <f>IF(Input02!B155="","",Input02!B155)</f>
        <v/>
      </c>
      <c r="C161" s="278" t="str">
        <f>IF(Input02!C155="","",Input02!C155)</f>
        <v/>
      </c>
      <c r="D161" s="279" t="str">
        <f>IF(Peserta!K162="","",IF(Peserta!K162="Belum Tuntas",process03!BA316&amp;process04!BX157&amp;process01!AW157,"Tidak Ada"))</f>
        <v/>
      </c>
      <c r="E161" s="215"/>
    </row>
    <row r="162" spans="1:5" hidden="1" x14ac:dyDescent="0.35">
      <c r="A162" s="216">
        <f t="shared" si="4"/>
        <v>151</v>
      </c>
      <c r="B162" s="217" t="str">
        <f>IF(Input02!B156="","",Input02!B156)</f>
        <v/>
      </c>
      <c r="C162" s="218" t="str">
        <f>IF(Input02!C156="","",Input02!C156)</f>
        <v/>
      </c>
      <c r="D162" s="214" t="str">
        <f>IF(Peserta!K163="","",IF(Peserta!K163="Belum Tuntas",process03!BA317&amp;process04!BX158&amp;process01!AW158,"Tidak Ada"))</f>
        <v/>
      </c>
      <c r="E162" s="215"/>
    </row>
    <row r="163" spans="1:5" hidden="1" x14ac:dyDescent="0.35">
      <c r="A163" s="276">
        <f t="shared" si="4"/>
        <v>152</v>
      </c>
      <c r="B163" s="277" t="str">
        <f>IF(Input02!B157="","",Input02!B157)</f>
        <v/>
      </c>
      <c r="C163" s="278" t="str">
        <f>IF(Input02!C157="","",Input02!C157)</f>
        <v/>
      </c>
      <c r="D163" s="279" t="str">
        <f>IF(Peserta!K164="","",IF(Peserta!K164="Belum Tuntas",process03!BA318&amp;process04!BX159&amp;process01!AW159,"Tidak Ada"))</f>
        <v/>
      </c>
      <c r="E163" s="215"/>
    </row>
    <row r="164" spans="1:5" hidden="1" x14ac:dyDescent="0.35">
      <c r="A164" s="216">
        <f t="shared" si="4"/>
        <v>153</v>
      </c>
      <c r="B164" s="217" t="str">
        <f>IF(Input02!B158="","",Input02!B158)</f>
        <v/>
      </c>
      <c r="C164" s="218" t="str">
        <f>IF(Input02!C158="","",Input02!C158)</f>
        <v/>
      </c>
      <c r="D164" s="214" t="str">
        <f>IF(Peserta!K165="","",IF(Peserta!K165="Belum Tuntas",process03!BA319&amp;process04!BX160&amp;process01!AW160,"Tidak Ada"))</f>
        <v/>
      </c>
      <c r="E164" s="215"/>
    </row>
    <row r="165" spans="1:5" hidden="1" x14ac:dyDescent="0.35">
      <c r="A165" s="276">
        <f t="shared" si="4"/>
        <v>154</v>
      </c>
      <c r="B165" s="277" t="str">
        <f>IF(Input02!B159="","",Input02!B159)</f>
        <v/>
      </c>
      <c r="C165" s="278" t="str">
        <f>IF(Input02!C159="","",Input02!C159)</f>
        <v/>
      </c>
      <c r="D165" s="279" t="str">
        <f>IF(Peserta!K166="","",IF(Peserta!K166="Belum Tuntas",process03!BA320&amp;process04!BX161&amp;process01!AW161,"Tidak Ada"))</f>
        <v/>
      </c>
      <c r="E165" s="215"/>
    </row>
    <row r="166" spans="1:5" hidden="1" x14ac:dyDescent="0.35">
      <c r="A166" s="216">
        <f t="shared" si="4"/>
        <v>155</v>
      </c>
      <c r="B166" s="217" t="str">
        <f>IF(Input02!B160="","",Input02!B160)</f>
        <v/>
      </c>
      <c r="C166" s="218" t="str">
        <f>IF(Input02!C160="","",Input02!C160)</f>
        <v/>
      </c>
      <c r="D166" s="214" t="str">
        <f>IF(Peserta!K167="","",IF(Peserta!K167="Belum Tuntas",process03!BA321&amp;process04!BX162&amp;process01!AW162,"Tidak Ada"))</f>
        <v/>
      </c>
      <c r="E166" s="215"/>
    </row>
    <row r="167" spans="1:5" hidden="1" x14ac:dyDescent="0.35">
      <c r="A167" s="276">
        <f t="shared" si="4"/>
        <v>156</v>
      </c>
      <c r="B167" s="277" t="str">
        <f>IF(Input02!B161="","",Input02!B161)</f>
        <v/>
      </c>
      <c r="C167" s="278" t="str">
        <f>IF(Input02!C161="","",Input02!C161)</f>
        <v/>
      </c>
      <c r="D167" s="279" t="str">
        <f>IF(Peserta!K168="","",IF(Peserta!K168="Belum Tuntas",process03!BA322&amp;process04!BX163&amp;process01!AW163,"Tidak Ada"))</f>
        <v/>
      </c>
      <c r="E167" s="215"/>
    </row>
    <row r="168" spans="1:5" hidden="1" x14ac:dyDescent="0.35">
      <c r="A168" s="216">
        <f t="shared" si="4"/>
        <v>157</v>
      </c>
      <c r="B168" s="217" t="str">
        <f>IF(Input02!B162="","",Input02!B162)</f>
        <v/>
      </c>
      <c r="C168" s="218" t="str">
        <f>IF(Input02!C162="","",Input02!C162)</f>
        <v/>
      </c>
      <c r="D168" s="214" t="str">
        <f>IF(Peserta!K169="","",IF(Peserta!K169="Belum Tuntas",process03!BA323&amp;process04!BX164&amp;process01!AW164,"Tidak Ada"))</f>
        <v/>
      </c>
      <c r="E168" s="215"/>
    </row>
    <row r="169" spans="1:5" hidden="1" x14ac:dyDescent="0.35">
      <c r="A169" s="276">
        <f t="shared" si="4"/>
        <v>158</v>
      </c>
      <c r="B169" s="277" t="str">
        <f>IF(Input02!B163="","",Input02!B163)</f>
        <v/>
      </c>
      <c r="C169" s="278" t="str">
        <f>IF(Input02!C163="","",Input02!C163)</f>
        <v/>
      </c>
      <c r="D169" s="279" t="str">
        <f>IF(Peserta!K170="","",IF(Peserta!K170="Belum Tuntas",process03!BA324&amp;process04!BX165&amp;process01!AW165,"Tidak Ada"))</f>
        <v/>
      </c>
      <c r="E169" s="215"/>
    </row>
    <row r="170" spans="1:5" hidden="1" x14ac:dyDescent="0.35">
      <c r="A170" s="216">
        <f t="shared" si="4"/>
        <v>159</v>
      </c>
      <c r="B170" s="217" t="str">
        <f>IF(Input02!B164="","",Input02!B164)</f>
        <v/>
      </c>
      <c r="C170" s="218" t="str">
        <f>IF(Input02!C164="","",Input02!C164)</f>
        <v/>
      </c>
      <c r="D170" s="214" t="str">
        <f>IF(Peserta!K171="","",IF(Peserta!K171="Belum Tuntas",process03!BA325&amp;process04!BX166&amp;process01!AW166,"Tidak Ada"))</f>
        <v/>
      </c>
      <c r="E170" s="215"/>
    </row>
    <row r="171" spans="1:5" hidden="1" x14ac:dyDescent="0.35">
      <c r="A171" s="276">
        <f t="shared" si="4"/>
        <v>160</v>
      </c>
      <c r="B171" s="277" t="str">
        <f>IF(Input02!B165="","",Input02!B165)</f>
        <v/>
      </c>
      <c r="C171" s="278" t="str">
        <f>IF(Input02!C165="","",Input02!C165)</f>
        <v/>
      </c>
      <c r="D171" s="279" t="str">
        <f>IF(Peserta!K172="","",IF(Peserta!K172="Belum Tuntas",process03!BA326&amp;process04!BX167&amp;process01!AW167,"Tidak Ada"))</f>
        <v/>
      </c>
      <c r="E171" s="215"/>
    </row>
    <row r="172" spans="1:5" hidden="1" x14ac:dyDescent="0.35">
      <c r="A172" s="216">
        <f t="shared" si="4"/>
        <v>161</v>
      </c>
      <c r="B172" s="217" t="str">
        <f>IF(Input02!B166="","",Input02!B166)</f>
        <v/>
      </c>
      <c r="C172" s="218" t="str">
        <f>IF(Input02!C166="","",Input02!C166)</f>
        <v/>
      </c>
      <c r="D172" s="214" t="str">
        <f>IF(Peserta!K173="","",IF(Peserta!K173="Belum Tuntas",process03!BA327&amp;process04!BX168&amp;process01!AW168,"Tidak Ada"))</f>
        <v/>
      </c>
      <c r="E172" s="215"/>
    </row>
    <row r="173" spans="1:5" hidden="1" x14ac:dyDescent="0.35">
      <c r="A173" s="276">
        <f t="shared" ref="A173:A204" si="5">A172+1</f>
        <v>162</v>
      </c>
      <c r="B173" s="277" t="str">
        <f>IF(Input02!B167="","",Input02!B167)</f>
        <v/>
      </c>
      <c r="C173" s="278" t="str">
        <f>IF(Input02!C167="","",Input02!C167)</f>
        <v/>
      </c>
      <c r="D173" s="279" t="str">
        <f>IF(Peserta!K174="","",IF(Peserta!K174="Belum Tuntas",process03!BA328&amp;process04!BX169&amp;process01!AW169,"Tidak Ada"))</f>
        <v/>
      </c>
      <c r="E173" s="215"/>
    </row>
    <row r="174" spans="1:5" hidden="1" x14ac:dyDescent="0.35">
      <c r="A174" s="216">
        <f t="shared" si="5"/>
        <v>163</v>
      </c>
      <c r="B174" s="217" t="str">
        <f>IF(Input02!B168="","",Input02!B168)</f>
        <v/>
      </c>
      <c r="C174" s="218" t="str">
        <f>IF(Input02!C168="","",Input02!C168)</f>
        <v/>
      </c>
      <c r="D174" s="214" t="str">
        <f>IF(Peserta!K175="","",IF(Peserta!K175="Belum Tuntas",process03!BA329&amp;process04!BX170&amp;process01!AW170,"Tidak Ada"))</f>
        <v/>
      </c>
      <c r="E174" s="215"/>
    </row>
    <row r="175" spans="1:5" hidden="1" x14ac:dyDescent="0.35">
      <c r="A175" s="276">
        <f t="shared" si="5"/>
        <v>164</v>
      </c>
      <c r="B175" s="277" t="str">
        <f>IF(Input02!B169="","",Input02!B169)</f>
        <v/>
      </c>
      <c r="C175" s="278" t="str">
        <f>IF(Input02!C169="","",Input02!C169)</f>
        <v/>
      </c>
      <c r="D175" s="279" t="str">
        <f>IF(Peserta!K176="","",IF(Peserta!K176="Belum Tuntas",process03!BA330&amp;process04!BX171&amp;process01!AW171,"Tidak Ada"))</f>
        <v/>
      </c>
      <c r="E175" s="215"/>
    </row>
    <row r="176" spans="1:5" hidden="1" x14ac:dyDescent="0.35">
      <c r="A176" s="216">
        <f t="shared" si="5"/>
        <v>165</v>
      </c>
      <c r="B176" s="217" t="str">
        <f>IF(Input02!B170="","",Input02!B170)</f>
        <v/>
      </c>
      <c r="C176" s="218" t="str">
        <f>IF(Input02!C170="","",Input02!C170)</f>
        <v/>
      </c>
      <c r="D176" s="214" t="str">
        <f>IF(Peserta!K177="","",IF(Peserta!K177="Belum Tuntas",process03!BA331&amp;process04!BX172&amp;process01!AW172,"Tidak Ada"))</f>
        <v/>
      </c>
      <c r="E176" s="215"/>
    </row>
    <row r="177" spans="1:5" hidden="1" x14ac:dyDescent="0.35">
      <c r="A177" s="276">
        <f t="shared" si="5"/>
        <v>166</v>
      </c>
      <c r="B177" s="277" t="str">
        <f>IF(Input02!B171="","",Input02!B171)</f>
        <v/>
      </c>
      <c r="C177" s="278" t="str">
        <f>IF(Input02!C171="","",Input02!C171)</f>
        <v/>
      </c>
      <c r="D177" s="279" t="str">
        <f>IF(Peserta!K178="","",IF(Peserta!K178="Belum Tuntas",process03!BA332&amp;process04!BX173&amp;process01!AW173,"Tidak Ada"))</f>
        <v/>
      </c>
      <c r="E177" s="215"/>
    </row>
    <row r="178" spans="1:5" hidden="1" x14ac:dyDescent="0.35">
      <c r="A178" s="216">
        <f t="shared" si="5"/>
        <v>167</v>
      </c>
      <c r="B178" s="217" t="str">
        <f>IF(Input02!B172="","",Input02!B172)</f>
        <v/>
      </c>
      <c r="C178" s="218" t="str">
        <f>IF(Input02!C172="","",Input02!C172)</f>
        <v/>
      </c>
      <c r="D178" s="214" t="str">
        <f>IF(Peserta!K179="","",IF(Peserta!K179="Belum Tuntas",process03!BA333&amp;process04!BX174&amp;process01!AW174,"Tidak Ada"))</f>
        <v/>
      </c>
      <c r="E178" s="215"/>
    </row>
    <row r="179" spans="1:5" hidden="1" x14ac:dyDescent="0.35">
      <c r="A179" s="276">
        <f t="shared" si="5"/>
        <v>168</v>
      </c>
      <c r="B179" s="277" t="str">
        <f>IF(Input02!B173="","",Input02!B173)</f>
        <v/>
      </c>
      <c r="C179" s="278" t="str">
        <f>IF(Input02!C173="","",Input02!C173)</f>
        <v/>
      </c>
      <c r="D179" s="279" t="str">
        <f>IF(Peserta!K180="","",IF(Peserta!K180="Belum Tuntas",process03!BA334&amp;process04!BX175&amp;process01!AW175,"Tidak Ada"))</f>
        <v/>
      </c>
      <c r="E179" s="215"/>
    </row>
    <row r="180" spans="1:5" hidden="1" x14ac:dyDescent="0.35">
      <c r="A180" s="216">
        <f t="shared" si="5"/>
        <v>169</v>
      </c>
      <c r="B180" s="217" t="str">
        <f>IF(Input02!B174="","",Input02!B174)</f>
        <v/>
      </c>
      <c r="C180" s="218" t="str">
        <f>IF(Input02!C174="","",Input02!C174)</f>
        <v/>
      </c>
      <c r="D180" s="214" t="str">
        <f>IF(Peserta!K181="","",IF(Peserta!K181="Belum Tuntas",process03!BA335&amp;process04!BX176&amp;process01!AW176,"Tidak Ada"))</f>
        <v/>
      </c>
      <c r="E180" s="215"/>
    </row>
    <row r="181" spans="1:5" hidden="1" x14ac:dyDescent="0.35">
      <c r="A181" s="276">
        <f t="shared" si="5"/>
        <v>170</v>
      </c>
      <c r="B181" s="277" t="str">
        <f>IF(Input02!B175="","",Input02!B175)</f>
        <v/>
      </c>
      <c r="C181" s="278" t="str">
        <f>IF(Input02!C175="","",Input02!C175)</f>
        <v/>
      </c>
      <c r="D181" s="279" t="str">
        <f>IF(Peserta!K182="","",IF(Peserta!K182="Belum Tuntas",process03!BA336&amp;process04!BX177&amp;process01!AW177,"Tidak Ada"))</f>
        <v/>
      </c>
      <c r="E181" s="215"/>
    </row>
    <row r="182" spans="1:5" hidden="1" x14ac:dyDescent="0.35">
      <c r="A182" s="216">
        <f t="shared" si="5"/>
        <v>171</v>
      </c>
      <c r="B182" s="217" t="str">
        <f>IF(Input02!B176="","",Input02!B176)</f>
        <v/>
      </c>
      <c r="C182" s="218" t="str">
        <f>IF(Input02!C176="","",Input02!C176)</f>
        <v/>
      </c>
      <c r="D182" s="214" t="str">
        <f>IF(Peserta!K183="","",IF(Peserta!K183="Belum Tuntas",process03!BA337&amp;process04!BX178&amp;process01!AW178,"Tidak Ada"))</f>
        <v/>
      </c>
      <c r="E182" s="215"/>
    </row>
    <row r="183" spans="1:5" hidden="1" x14ac:dyDescent="0.35">
      <c r="A183" s="276">
        <f t="shared" si="5"/>
        <v>172</v>
      </c>
      <c r="B183" s="277" t="str">
        <f>IF(Input02!B177="","",Input02!B177)</f>
        <v/>
      </c>
      <c r="C183" s="278" t="str">
        <f>IF(Input02!C177="","",Input02!C177)</f>
        <v/>
      </c>
      <c r="D183" s="279" t="str">
        <f>IF(Peserta!K184="","",IF(Peserta!K184="Belum Tuntas",process03!BA338&amp;process04!BX179&amp;process01!AW179,"Tidak Ada"))</f>
        <v/>
      </c>
      <c r="E183" s="215"/>
    </row>
    <row r="184" spans="1:5" hidden="1" x14ac:dyDescent="0.35">
      <c r="A184" s="216">
        <f t="shared" si="5"/>
        <v>173</v>
      </c>
      <c r="B184" s="217" t="str">
        <f>IF(Input02!B178="","",Input02!B178)</f>
        <v/>
      </c>
      <c r="C184" s="218" t="str">
        <f>IF(Input02!C178="","",Input02!C178)</f>
        <v/>
      </c>
      <c r="D184" s="214" t="str">
        <f>IF(Peserta!K185="","",IF(Peserta!K185="Belum Tuntas",process03!BA339&amp;process04!BX180&amp;process01!AW180,"Tidak Ada"))</f>
        <v/>
      </c>
      <c r="E184" s="215"/>
    </row>
    <row r="185" spans="1:5" hidden="1" x14ac:dyDescent="0.35">
      <c r="A185" s="276">
        <f t="shared" si="5"/>
        <v>174</v>
      </c>
      <c r="B185" s="277" t="str">
        <f>IF(Input02!B179="","",Input02!B179)</f>
        <v/>
      </c>
      <c r="C185" s="278" t="str">
        <f>IF(Input02!C179="","",Input02!C179)</f>
        <v/>
      </c>
      <c r="D185" s="279" t="str">
        <f>IF(Peserta!K186="","",IF(Peserta!K186="Belum Tuntas",process03!BA340&amp;process04!BX181&amp;process01!AW181,"Tidak Ada"))</f>
        <v/>
      </c>
      <c r="E185" s="215"/>
    </row>
    <row r="186" spans="1:5" hidden="1" x14ac:dyDescent="0.35">
      <c r="A186" s="216">
        <f t="shared" si="5"/>
        <v>175</v>
      </c>
      <c r="B186" s="217" t="str">
        <f>IF(Input02!B180="","",Input02!B180)</f>
        <v/>
      </c>
      <c r="C186" s="218" t="str">
        <f>IF(Input02!C180="","",Input02!C180)</f>
        <v/>
      </c>
      <c r="D186" s="214" t="str">
        <f>IF(Peserta!K187="","",IF(Peserta!K187="Belum Tuntas",process03!BA341&amp;process04!BX182&amp;process01!AW182,"Tidak Ada"))</f>
        <v/>
      </c>
      <c r="E186" s="215"/>
    </row>
    <row r="187" spans="1:5" hidden="1" x14ac:dyDescent="0.35">
      <c r="A187" s="276">
        <f t="shared" si="5"/>
        <v>176</v>
      </c>
      <c r="B187" s="277" t="str">
        <f>IF(Input02!B181="","",Input02!B181)</f>
        <v/>
      </c>
      <c r="C187" s="278" t="str">
        <f>IF(Input02!C181="","",Input02!C181)</f>
        <v/>
      </c>
      <c r="D187" s="279" t="str">
        <f>IF(Peserta!K188="","",IF(Peserta!K188="Belum Tuntas",process03!BA342&amp;process04!BX183&amp;process01!AW183,"Tidak Ada"))</f>
        <v/>
      </c>
      <c r="E187" s="215"/>
    </row>
    <row r="188" spans="1:5" hidden="1" x14ac:dyDescent="0.35">
      <c r="A188" s="216">
        <f t="shared" si="5"/>
        <v>177</v>
      </c>
      <c r="B188" s="217" t="str">
        <f>IF(Input02!B182="","",Input02!B182)</f>
        <v/>
      </c>
      <c r="C188" s="218" t="str">
        <f>IF(Input02!C182="","",Input02!C182)</f>
        <v/>
      </c>
      <c r="D188" s="214" t="str">
        <f>IF(Peserta!K189="","",IF(Peserta!K189="Belum Tuntas",process03!BA343&amp;process04!BX184&amp;process01!AW184,"Tidak Ada"))</f>
        <v/>
      </c>
      <c r="E188" s="215"/>
    </row>
    <row r="189" spans="1:5" hidden="1" x14ac:dyDescent="0.35">
      <c r="A189" s="276">
        <f t="shared" si="5"/>
        <v>178</v>
      </c>
      <c r="B189" s="277" t="str">
        <f>IF(Input02!B183="","",Input02!B183)</f>
        <v/>
      </c>
      <c r="C189" s="278" t="str">
        <f>IF(Input02!C183="","",Input02!C183)</f>
        <v/>
      </c>
      <c r="D189" s="279" t="str">
        <f>IF(Peserta!K190="","",IF(Peserta!K190="Belum Tuntas",process03!BA344&amp;process04!BX185&amp;process01!AW185,"Tidak Ada"))</f>
        <v/>
      </c>
      <c r="E189" s="215"/>
    </row>
    <row r="190" spans="1:5" hidden="1" x14ac:dyDescent="0.35">
      <c r="A190" s="216">
        <f t="shared" si="5"/>
        <v>179</v>
      </c>
      <c r="B190" s="217" t="str">
        <f>IF(Input02!B184="","",Input02!B184)</f>
        <v/>
      </c>
      <c r="C190" s="218" t="str">
        <f>IF(Input02!C184="","",Input02!C184)</f>
        <v/>
      </c>
      <c r="D190" s="214" t="str">
        <f>IF(Peserta!K191="","",IF(Peserta!K191="Belum Tuntas",process03!BA345&amp;process04!BX186&amp;process01!AW186,"Tidak Ada"))</f>
        <v/>
      </c>
      <c r="E190" s="215"/>
    </row>
    <row r="191" spans="1:5" hidden="1" x14ac:dyDescent="0.35">
      <c r="A191" s="276">
        <f t="shared" si="5"/>
        <v>180</v>
      </c>
      <c r="B191" s="277" t="str">
        <f>IF(Input02!B185="","",Input02!B185)</f>
        <v/>
      </c>
      <c r="C191" s="278" t="str">
        <f>IF(Input02!C185="","",Input02!C185)</f>
        <v/>
      </c>
      <c r="D191" s="279" t="str">
        <f>IF(Peserta!K192="","",IF(Peserta!K192="Belum Tuntas",process03!BA346&amp;process04!BX187&amp;process01!AW187,"Tidak Ada"))</f>
        <v/>
      </c>
      <c r="E191" s="215"/>
    </row>
    <row r="192" spans="1:5" hidden="1" x14ac:dyDescent="0.35">
      <c r="A192" s="216">
        <f t="shared" si="5"/>
        <v>181</v>
      </c>
      <c r="B192" s="217" t="str">
        <f>IF(Input02!B186="","",Input02!B186)</f>
        <v/>
      </c>
      <c r="C192" s="218" t="str">
        <f>IF(Input02!C186="","",Input02!C186)</f>
        <v/>
      </c>
      <c r="D192" s="214" t="str">
        <f>IF(Peserta!K193="","",IF(Peserta!K193="Belum Tuntas",process03!BA347&amp;process04!BX188&amp;process01!AW188,"Tidak Ada"))</f>
        <v/>
      </c>
      <c r="E192" s="215"/>
    </row>
    <row r="193" spans="1:5" hidden="1" x14ac:dyDescent="0.35">
      <c r="A193" s="276">
        <f t="shared" si="5"/>
        <v>182</v>
      </c>
      <c r="B193" s="277" t="str">
        <f>IF(Input02!B187="","",Input02!B187)</f>
        <v/>
      </c>
      <c r="C193" s="278" t="str">
        <f>IF(Input02!C187="","",Input02!C187)</f>
        <v/>
      </c>
      <c r="D193" s="279" t="str">
        <f>IF(Peserta!K194="","",IF(Peserta!K194="Belum Tuntas",process03!BA348&amp;process04!BX189&amp;process01!AW189,"Tidak Ada"))</f>
        <v/>
      </c>
      <c r="E193" s="215"/>
    </row>
    <row r="194" spans="1:5" hidden="1" x14ac:dyDescent="0.35">
      <c r="A194" s="216">
        <f t="shared" si="5"/>
        <v>183</v>
      </c>
      <c r="B194" s="217" t="str">
        <f>IF(Input02!B188="","",Input02!B188)</f>
        <v/>
      </c>
      <c r="C194" s="218" t="str">
        <f>IF(Input02!C188="","",Input02!C188)</f>
        <v/>
      </c>
      <c r="D194" s="214" t="str">
        <f>IF(Peserta!K195="","",IF(Peserta!K195="Belum Tuntas",process03!BA349&amp;process04!BX190&amp;process01!AW190,"Tidak Ada"))</f>
        <v/>
      </c>
      <c r="E194" s="215"/>
    </row>
    <row r="195" spans="1:5" hidden="1" x14ac:dyDescent="0.35">
      <c r="A195" s="276">
        <f t="shared" si="5"/>
        <v>184</v>
      </c>
      <c r="B195" s="277" t="str">
        <f>IF(Input02!B189="","",Input02!B189)</f>
        <v/>
      </c>
      <c r="C195" s="278" t="str">
        <f>IF(Input02!C189="","",Input02!C189)</f>
        <v/>
      </c>
      <c r="D195" s="279" t="str">
        <f>IF(Peserta!K196="","",IF(Peserta!K196="Belum Tuntas",process03!BA350&amp;process04!BX191&amp;process01!AW191,"Tidak Ada"))</f>
        <v/>
      </c>
      <c r="E195" s="215"/>
    </row>
    <row r="196" spans="1:5" hidden="1" x14ac:dyDescent="0.35">
      <c r="A196" s="216">
        <f t="shared" si="5"/>
        <v>185</v>
      </c>
      <c r="B196" s="217" t="str">
        <f>IF(Input02!B190="","",Input02!B190)</f>
        <v/>
      </c>
      <c r="C196" s="218" t="str">
        <f>IF(Input02!C190="","",Input02!C190)</f>
        <v/>
      </c>
      <c r="D196" s="214" t="str">
        <f>IF(Peserta!K197="","",IF(Peserta!K197="Belum Tuntas",process03!BA351&amp;process04!BX192&amp;process01!AW192,"Tidak Ada"))</f>
        <v/>
      </c>
      <c r="E196" s="215"/>
    </row>
    <row r="197" spans="1:5" hidden="1" x14ac:dyDescent="0.35">
      <c r="A197" s="276">
        <f t="shared" si="5"/>
        <v>186</v>
      </c>
      <c r="B197" s="277" t="str">
        <f>IF(Input02!B191="","",Input02!B191)</f>
        <v/>
      </c>
      <c r="C197" s="278" t="str">
        <f>IF(Input02!C191="","",Input02!C191)</f>
        <v/>
      </c>
      <c r="D197" s="279" t="str">
        <f>IF(Peserta!K198="","",IF(Peserta!K198="Belum Tuntas",process03!BA352&amp;process04!BX193&amp;process01!AW193,"Tidak Ada"))</f>
        <v/>
      </c>
      <c r="E197" s="215"/>
    </row>
    <row r="198" spans="1:5" hidden="1" x14ac:dyDescent="0.35">
      <c r="A198" s="216">
        <f t="shared" si="5"/>
        <v>187</v>
      </c>
      <c r="B198" s="217" t="str">
        <f>IF(Input02!B192="","",Input02!B192)</f>
        <v/>
      </c>
      <c r="C198" s="218" t="str">
        <f>IF(Input02!C192="","",Input02!C192)</f>
        <v/>
      </c>
      <c r="D198" s="214" t="str">
        <f>IF(Peserta!K199="","",IF(Peserta!K199="Belum Tuntas",process03!BA353&amp;process04!BX194&amp;process01!AW194,"Tidak Ada"))</f>
        <v/>
      </c>
      <c r="E198" s="215"/>
    </row>
    <row r="199" spans="1:5" hidden="1" x14ac:dyDescent="0.35">
      <c r="A199" s="276">
        <f t="shared" si="5"/>
        <v>188</v>
      </c>
      <c r="B199" s="277" t="str">
        <f>IF(Input02!B193="","",Input02!B193)</f>
        <v/>
      </c>
      <c r="C199" s="278" t="str">
        <f>IF(Input02!C193="","",Input02!C193)</f>
        <v/>
      </c>
      <c r="D199" s="279" t="str">
        <f>IF(Peserta!K200="","",IF(Peserta!K200="Belum Tuntas",process03!BA354&amp;process04!BX195&amp;process01!AW195,"Tidak Ada"))</f>
        <v/>
      </c>
      <c r="E199" s="215"/>
    </row>
    <row r="200" spans="1:5" hidden="1" x14ac:dyDescent="0.35">
      <c r="A200" s="216">
        <f t="shared" si="5"/>
        <v>189</v>
      </c>
      <c r="B200" s="217" t="str">
        <f>IF(Input02!B194="","",Input02!B194)</f>
        <v/>
      </c>
      <c r="C200" s="218" t="str">
        <f>IF(Input02!C194="","",Input02!C194)</f>
        <v/>
      </c>
      <c r="D200" s="214" t="str">
        <f>IF(Peserta!K201="","",IF(Peserta!K201="Belum Tuntas",process03!BA355&amp;process04!BX196&amp;process01!AW196,"Tidak Ada"))</f>
        <v/>
      </c>
      <c r="E200" s="215"/>
    </row>
    <row r="201" spans="1:5" hidden="1" x14ac:dyDescent="0.35">
      <c r="A201" s="276">
        <f t="shared" si="5"/>
        <v>190</v>
      </c>
      <c r="B201" s="277" t="str">
        <f>IF(Input02!B195="","",Input02!B195)</f>
        <v/>
      </c>
      <c r="C201" s="278" t="str">
        <f>IF(Input02!C195="","",Input02!C195)</f>
        <v/>
      </c>
      <c r="D201" s="279" t="str">
        <f>IF(Peserta!K202="","",IF(Peserta!K202="Belum Tuntas",process03!BA356&amp;process04!BX197&amp;process01!AW197,"Tidak Ada"))</f>
        <v/>
      </c>
      <c r="E201" s="215"/>
    </row>
    <row r="202" spans="1:5" hidden="1" x14ac:dyDescent="0.35">
      <c r="A202" s="216">
        <f t="shared" si="5"/>
        <v>191</v>
      </c>
      <c r="B202" s="217" t="str">
        <f>IF(Input02!B196="","",Input02!B196)</f>
        <v/>
      </c>
      <c r="C202" s="218" t="str">
        <f>IF(Input02!C196="","",Input02!C196)</f>
        <v/>
      </c>
      <c r="D202" s="214" t="str">
        <f>IF(Peserta!K203="","",IF(Peserta!K203="Belum Tuntas",process03!BA357&amp;process04!BX198&amp;process01!AW198,"Tidak Ada"))</f>
        <v/>
      </c>
      <c r="E202" s="215"/>
    </row>
    <row r="203" spans="1:5" hidden="1" x14ac:dyDescent="0.35">
      <c r="A203" s="276">
        <f t="shared" si="5"/>
        <v>192</v>
      </c>
      <c r="B203" s="277" t="str">
        <f>IF(Input02!B197="","",Input02!B197)</f>
        <v/>
      </c>
      <c r="C203" s="278" t="str">
        <f>IF(Input02!C197="","",Input02!C197)</f>
        <v/>
      </c>
      <c r="D203" s="279" t="str">
        <f>IF(Peserta!K204="","",IF(Peserta!K204="Belum Tuntas",process03!BA358&amp;process04!BX199&amp;process01!AW199,"Tidak Ada"))</f>
        <v/>
      </c>
      <c r="E203" s="215"/>
    </row>
    <row r="204" spans="1:5" hidden="1" x14ac:dyDescent="0.35">
      <c r="A204" s="216">
        <f t="shared" si="5"/>
        <v>193</v>
      </c>
      <c r="B204" s="217" t="str">
        <f>IF(Input02!B198="","",Input02!B198)</f>
        <v/>
      </c>
      <c r="C204" s="218" t="str">
        <f>IF(Input02!C198="","",Input02!C198)</f>
        <v/>
      </c>
      <c r="D204" s="214" t="str">
        <f>IF(Peserta!K205="","",IF(Peserta!K205="Belum Tuntas",process03!BA359&amp;process04!BX200&amp;process01!AW200,"Tidak Ada"))</f>
        <v/>
      </c>
      <c r="E204" s="215"/>
    </row>
    <row r="205" spans="1:5" hidden="1" x14ac:dyDescent="0.35">
      <c r="A205" s="276">
        <f t="shared" ref="A205:A211" si="6">A204+1</f>
        <v>194</v>
      </c>
      <c r="B205" s="277" t="str">
        <f>IF(Input02!B199="","",Input02!B199)</f>
        <v/>
      </c>
      <c r="C205" s="278" t="str">
        <f>IF(Input02!C199="","",Input02!C199)</f>
        <v/>
      </c>
      <c r="D205" s="279" t="str">
        <f>IF(Peserta!K206="","",IF(Peserta!K206="Belum Tuntas",process03!BA360&amp;process04!BX201&amp;process01!AW201,"Tidak Ada"))</f>
        <v/>
      </c>
      <c r="E205" s="215"/>
    </row>
    <row r="206" spans="1:5" hidden="1" x14ac:dyDescent="0.35">
      <c r="A206" s="216">
        <f t="shared" si="6"/>
        <v>195</v>
      </c>
      <c r="B206" s="217" t="str">
        <f>IF(Input02!B200="","",Input02!B200)</f>
        <v/>
      </c>
      <c r="C206" s="218" t="str">
        <f>IF(Input02!C200="","",Input02!C200)</f>
        <v/>
      </c>
      <c r="D206" s="214" t="str">
        <f>IF(Peserta!K207="","",IF(Peserta!K207="Belum Tuntas",process03!BA361&amp;process04!BX202&amp;process01!AW202,"Tidak Ada"))</f>
        <v/>
      </c>
      <c r="E206" s="215"/>
    </row>
    <row r="207" spans="1:5" hidden="1" x14ac:dyDescent="0.35">
      <c r="A207" s="276">
        <f t="shared" si="6"/>
        <v>196</v>
      </c>
      <c r="B207" s="277" t="str">
        <f>IF(Input02!B201="","",Input02!B201)</f>
        <v/>
      </c>
      <c r="C207" s="278" t="str">
        <f>IF(Input02!C201="","",Input02!C201)</f>
        <v/>
      </c>
      <c r="D207" s="279" t="str">
        <f>IF(Peserta!K208="","",IF(Peserta!K208="Belum Tuntas",process03!BA362&amp;process04!BX203&amp;process01!AW203,"Tidak Ada"))</f>
        <v/>
      </c>
      <c r="E207" s="215"/>
    </row>
    <row r="208" spans="1:5" hidden="1" x14ac:dyDescent="0.35">
      <c r="A208" s="216">
        <f t="shared" si="6"/>
        <v>197</v>
      </c>
      <c r="B208" s="217" t="str">
        <f>IF(Input02!B202="","",Input02!B202)</f>
        <v/>
      </c>
      <c r="C208" s="218" t="str">
        <f>IF(Input02!C202="","",Input02!C202)</f>
        <v/>
      </c>
      <c r="D208" s="214" t="str">
        <f>IF(Peserta!K209="","",IF(Peserta!K209="Belum Tuntas",process03!BA363&amp;process04!BX204&amp;process01!AW204,"Tidak Ada"))</f>
        <v/>
      </c>
      <c r="E208" s="215"/>
    </row>
    <row r="209" spans="1:7" hidden="1" x14ac:dyDescent="0.35">
      <c r="A209" s="276">
        <f t="shared" si="6"/>
        <v>198</v>
      </c>
      <c r="B209" s="277" t="str">
        <f>IF(Input02!B203="","",Input02!B203)</f>
        <v/>
      </c>
      <c r="C209" s="278" t="str">
        <f>IF(Input02!C203="","",Input02!C203)</f>
        <v/>
      </c>
      <c r="D209" s="279" t="str">
        <f>IF(Peserta!K210="","",IF(Peserta!K210="Belum Tuntas",process03!BA364&amp;process04!BX205&amp;process01!AW205,"Tidak Ada"))</f>
        <v/>
      </c>
      <c r="E209" s="215"/>
    </row>
    <row r="210" spans="1:7" hidden="1" x14ac:dyDescent="0.35">
      <c r="A210" s="216">
        <f t="shared" si="6"/>
        <v>199</v>
      </c>
      <c r="B210" s="217" t="str">
        <f>IF(Input02!B204="","",Input02!B204)</f>
        <v/>
      </c>
      <c r="C210" s="218" t="str">
        <f>IF(Input02!C204="","",Input02!C204)</f>
        <v/>
      </c>
      <c r="D210" s="214" t="str">
        <f>IF(Peserta!K211="","",IF(Peserta!K211="Belum Tuntas",process03!BA365&amp;process04!BX206&amp;process01!AW206,"Tidak Ada"))</f>
        <v/>
      </c>
      <c r="E210" s="215"/>
    </row>
    <row r="211" spans="1:7" hidden="1" x14ac:dyDescent="0.35">
      <c r="A211" s="276">
        <f t="shared" si="6"/>
        <v>200</v>
      </c>
      <c r="B211" s="277" t="str">
        <f>IF(Input02!B205="","",Input02!B205)</f>
        <v/>
      </c>
      <c r="C211" s="278" t="str">
        <f>IF(Input02!C205="","",Input02!C205)</f>
        <v/>
      </c>
      <c r="D211" s="279" t="str">
        <f>IF(Peserta!K212="","",IF(Peserta!K212="Belum Tuntas",process03!BA366&amp;process04!BX207&amp;process01!AW207,"Tidak Ada"))</f>
        <v/>
      </c>
      <c r="E211" s="215"/>
    </row>
    <row r="212" spans="1:7" ht="39.5" customHeight="1" thickBot="1" x14ac:dyDescent="0.4">
      <c r="A212" s="219"/>
      <c r="B212" s="220" t="s">
        <v>201</v>
      </c>
      <c r="C212" s="220"/>
      <c r="D212" s="221" t="str">
        <f>IF(process03!BA217&amp;process04!$BX$209&amp;process01!AW209="","Tidak Ada",process03!BA217&amp;process04!$BX$209&amp;process01!AW209)</f>
        <v xml:space="preserve">1; 2; 5; 6; 8; 9; 12; 13; 14; 15; 16; 17; 18; 21; 22; 23; 24; 26; 27; 28; 29; 30; 31; 32; 33; 34; 35; 36; 37; 38; 39; 40; 41; 42; 43; 44; 45; 46; 47; 48; 49; 50; </v>
      </c>
      <c r="E212" s="215"/>
    </row>
    <row r="214" spans="1:7" x14ac:dyDescent="0.35">
      <c r="A214" s="392" t="s">
        <v>183</v>
      </c>
      <c r="B214" s="382"/>
      <c r="C214" s="382"/>
      <c r="D214" s="222" t="str">
        <f>Input01!$B$20&amp;", "&amp;Input01!$B$21</f>
        <v>Bantarsari, 15 Oktober 2026</v>
      </c>
    </row>
    <row r="215" spans="1:7" x14ac:dyDescent="0.35">
      <c r="A215" s="392" t="str">
        <f>"Kepala "&amp;Input01!$B$7</f>
        <v>Kepala MA Salafiyah Bantarsari</v>
      </c>
      <c r="B215" s="382"/>
      <c r="C215" s="382"/>
      <c r="D215" s="222" t="s">
        <v>184</v>
      </c>
    </row>
    <row r="216" spans="1:7" x14ac:dyDescent="0.35">
      <c r="A216" s="392"/>
      <c r="B216" s="382"/>
      <c r="C216" s="382"/>
      <c r="D216" s="222"/>
    </row>
    <row r="217" spans="1:7" x14ac:dyDescent="0.35">
      <c r="A217" s="392"/>
      <c r="B217" s="382"/>
      <c r="C217" s="382"/>
      <c r="D217" s="222"/>
    </row>
    <row r="218" spans="1:7" x14ac:dyDescent="0.35">
      <c r="A218" s="392"/>
      <c r="B218" s="382"/>
      <c r="C218" s="382"/>
      <c r="D218" s="222"/>
    </row>
    <row r="219" spans="1:7" x14ac:dyDescent="0.35">
      <c r="A219" s="392"/>
      <c r="B219" s="382"/>
      <c r="C219" s="382"/>
      <c r="D219" s="222"/>
    </row>
    <row r="220" spans="1:7" x14ac:dyDescent="0.35">
      <c r="A220" s="416" t="str">
        <f>Input01!$B$18</f>
        <v>H. Achmad Chuzin, S.Pd.</v>
      </c>
      <c r="B220" s="382"/>
      <c r="C220" s="382"/>
      <c r="D220" s="223" t="str">
        <f>Input01!$B$12</f>
        <v>Abdul Mu'iz</v>
      </c>
      <c r="G220" s="224"/>
    </row>
    <row r="221" spans="1:7" x14ac:dyDescent="0.35">
      <c r="A221" s="392" t="str">
        <f>"NIP "&amp;Input01!$B$19</f>
        <v>NIP -</v>
      </c>
      <c r="B221" s="382"/>
      <c r="C221" s="382"/>
      <c r="D221" s="222" t="str">
        <f>"NIP "&amp;Input01!$B$13</f>
        <v>NIP -</v>
      </c>
    </row>
  </sheetData>
  <sheetProtection algorithmName="SHA-512" hashValue="KGQlB7zhKEqq7Qv6Ggu5ZBu1oxhKD1T7izffV4M5BYDmT04QsPyTsBVo15kLlxpXgl1K1sqj/OYIlweMd+eKWw==" saltValue="6UCV12LdThe6GAGREXJVhg==" spinCount="100000" sheet="1" formatRows="0" autoFilter="0"/>
  <autoFilter ref="A11:D212" xr:uid="{00000000-0009-0000-0000-00000A000000}">
    <filterColumn colId="1">
      <customFilters>
        <customFilter operator="notEqual" val=" "/>
      </customFilters>
    </filterColumn>
  </autoFilter>
  <mergeCells count="15">
    <mergeCell ref="A2:D2"/>
    <mergeCell ref="A7:C7"/>
    <mergeCell ref="A218:C218"/>
    <mergeCell ref="A221:C221"/>
    <mergeCell ref="A4:C4"/>
    <mergeCell ref="A217:C217"/>
    <mergeCell ref="A5:C5"/>
    <mergeCell ref="A216:C216"/>
    <mergeCell ref="A8:C8"/>
    <mergeCell ref="A220:C220"/>
    <mergeCell ref="A6:C6"/>
    <mergeCell ref="A219:C219"/>
    <mergeCell ref="A214:C214"/>
    <mergeCell ref="A9:C9"/>
    <mergeCell ref="A215:C215"/>
  </mergeCells>
  <pageMargins left="0.7" right="0.7" top="0.75" bottom="0.75" header="0.3" footer="0.3"/>
  <pageSetup orientation="portrait" verticalDpi="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theme="4" tint="0.59999389629810485"/>
  </sheetPr>
  <dimension ref="A1:N104"/>
  <sheetViews>
    <sheetView showGridLines="0" showRowColHeaders="0" showRuler="0" workbookViewId="0">
      <pane ySplit="1" topLeftCell="A2" activePane="bottomLeft" state="frozen"/>
      <selection pane="bottomLeft" activeCell="A2" sqref="A2:H2"/>
    </sheetView>
  </sheetViews>
  <sheetFormatPr defaultColWidth="9.08984375" defaultRowHeight="14.5" x14ac:dyDescent="0.35"/>
  <cols>
    <col min="1" max="1" width="4.36328125" style="35" customWidth="1"/>
    <col min="2" max="2" width="25.54296875" style="35" customWidth="1"/>
    <col min="3" max="3" width="1.36328125" style="35" customWidth="1"/>
    <col min="4" max="4" width="45.08984375" style="35" customWidth="1"/>
    <col min="5" max="5" width="8.90625" style="35" customWidth="1"/>
    <col min="6" max="6" width="12.54296875" style="35" customWidth="1"/>
    <col min="7" max="7" width="10.54296875" style="35" customWidth="1"/>
    <col min="8" max="8" width="17.6328125" style="35" customWidth="1"/>
    <col min="9" max="13" width="9.08984375" style="35" customWidth="1"/>
    <col min="14" max="15" width="0" style="35" hidden="1"/>
    <col min="16" max="16" width="9.08984375" style="35" customWidth="1"/>
    <col min="17" max="16384" width="9.08984375" style="35"/>
  </cols>
  <sheetData>
    <row r="1" spans="1:14" ht="111" customHeight="1" x14ac:dyDescent="0.35"/>
    <row r="2" spans="1:14" ht="23.5" customHeight="1" x14ac:dyDescent="0.55000000000000004">
      <c r="A2" s="412" t="s">
        <v>202</v>
      </c>
      <c r="B2" s="382"/>
      <c r="C2" s="382"/>
      <c r="D2" s="382"/>
      <c r="E2" s="382"/>
      <c r="F2" s="382"/>
      <c r="G2" s="382"/>
      <c r="H2" s="382"/>
    </row>
    <row r="4" spans="1:14" ht="15.5" customHeight="1" x14ac:dyDescent="0.35">
      <c r="A4" s="422" t="str">
        <f>Input01!A7</f>
        <v>Satuan Pendidikan</v>
      </c>
      <c r="B4" s="382"/>
      <c r="C4" s="382"/>
      <c r="D4" s="194" t="str">
        <f>":  "&amp;Input01!B7</f>
        <v>:  MA Salafiyah Bantarsari</v>
      </c>
      <c r="E4" s="194"/>
      <c r="F4" s="194"/>
      <c r="G4" s="194"/>
      <c r="H4" s="194"/>
    </row>
    <row r="5" spans="1:14" ht="15.5" customHeight="1" x14ac:dyDescent="0.35">
      <c r="A5" s="422" t="str">
        <f>Input01!A10</f>
        <v>Nama Tes</v>
      </c>
      <c r="B5" s="382"/>
      <c r="C5" s="382"/>
      <c r="D5" s="194" t="str">
        <f>":  "&amp;Input01!B10</f>
        <v>:  Asesmen Sumatif Tengah Semester (ASTS)</v>
      </c>
      <c r="E5" s="194"/>
      <c r="F5" s="194"/>
      <c r="G5" s="194"/>
      <c r="H5" s="194"/>
    </row>
    <row r="6" spans="1:14" ht="15.5" customHeight="1" x14ac:dyDescent="0.35">
      <c r="A6" s="422" t="str">
        <f>Input01!A8</f>
        <v>Mata Pelajaran</v>
      </c>
      <c r="B6" s="382"/>
      <c r="C6" s="382"/>
      <c r="D6" s="194" t="str">
        <f>":  "&amp;Input01!B8</f>
        <v>:  Informatika</v>
      </c>
      <c r="E6" s="194"/>
      <c r="F6" s="194"/>
      <c r="G6" s="194"/>
      <c r="H6" s="194"/>
    </row>
    <row r="7" spans="1:14" ht="15.5" customHeight="1" x14ac:dyDescent="0.35">
      <c r="A7" s="422" t="str">
        <f>Input01!A9</f>
        <v>Kelas/Program</v>
      </c>
      <c r="B7" s="382"/>
      <c r="C7" s="382"/>
      <c r="D7" s="194" t="str">
        <f>":  "&amp;Input01!B9</f>
        <v>:  Fase F XI 5</v>
      </c>
      <c r="E7" s="194"/>
      <c r="F7" s="194"/>
      <c r="G7" s="194"/>
      <c r="H7" s="194"/>
      <c r="N7" s="194" t="s">
        <v>165</v>
      </c>
    </row>
    <row r="8" spans="1:14" ht="15.5" customHeight="1" x14ac:dyDescent="0.35">
      <c r="A8" s="422" t="str">
        <f>Input01!A16</f>
        <v>Tanggal Tes</v>
      </c>
      <c r="B8" s="382"/>
      <c r="C8" s="382"/>
      <c r="D8" s="194" t="str">
        <f>":  "&amp;Input01!B16</f>
        <v>:  23 September 2026</v>
      </c>
      <c r="E8" s="194"/>
      <c r="F8" s="194"/>
      <c r="G8" s="194"/>
      <c r="H8" s="194"/>
      <c r="N8" s="194">
        <f>Input01!B23</f>
        <v>67</v>
      </c>
    </row>
    <row r="9" spans="1:14" ht="37.5" customHeight="1" thickBot="1" x14ac:dyDescent="0.4">
      <c r="A9" s="423" t="str">
        <f>Input01!A11</f>
        <v>Pokok Bahasan/Sub</v>
      </c>
      <c r="B9" s="404"/>
      <c r="C9" s="404"/>
      <c r="D9" s="210" t="str">
        <f>":  "&amp;Input01!B11</f>
        <v>:  Bab 1, 2</v>
      </c>
      <c r="E9" s="210"/>
      <c r="F9" s="210"/>
      <c r="G9" s="210"/>
      <c r="H9" s="210"/>
    </row>
    <row r="10" spans="1:14" ht="30" customHeight="1" thickBot="1" x14ac:dyDescent="0.4">
      <c r="A10" s="280" t="s">
        <v>4</v>
      </c>
      <c r="B10" s="281" t="s">
        <v>203</v>
      </c>
      <c r="C10" s="282"/>
      <c r="D10" s="283" t="s">
        <v>204</v>
      </c>
      <c r="E10" s="283" t="s">
        <v>205</v>
      </c>
      <c r="F10" s="283" t="s">
        <v>206</v>
      </c>
      <c r="G10" s="283" t="s">
        <v>207</v>
      </c>
      <c r="H10" s="283" t="s">
        <v>208</v>
      </c>
    </row>
    <row r="11" spans="1:14" ht="15" customHeight="1" thickBot="1" x14ac:dyDescent="0.4">
      <c r="A11" s="331">
        <v>-1</v>
      </c>
      <c r="B11" s="331">
        <v>-2</v>
      </c>
      <c r="C11" s="331"/>
      <c r="D11" s="331">
        <v>-3</v>
      </c>
      <c r="E11" s="331">
        <v>-4</v>
      </c>
      <c r="F11" s="331">
        <v>-5</v>
      </c>
      <c r="G11" s="331">
        <v>-6</v>
      </c>
      <c r="H11" s="331">
        <v>-7</v>
      </c>
    </row>
    <row r="12" spans="1:14" x14ac:dyDescent="0.35">
      <c r="A12" s="213"/>
      <c r="B12" s="225" t="s">
        <v>209</v>
      </c>
      <c r="C12" s="226"/>
      <c r="D12" s="227"/>
      <c r="E12" s="246"/>
      <c r="F12" s="246"/>
      <c r="G12" s="246"/>
      <c r="H12" s="246"/>
    </row>
    <row r="13" spans="1:14" x14ac:dyDescent="0.35">
      <c r="A13" s="276">
        <v>1</v>
      </c>
      <c r="B13" s="284">
        <f>IF(Input01!B39="","",Input01!B39)</f>
        <v>1</v>
      </c>
      <c r="C13" s="285"/>
      <c r="D13" s="279" t="str">
        <f>HLOOKUP(A13,process03!$BC$219:$CZ$221,3)</f>
        <v>Tidak Ada</v>
      </c>
      <c r="E13" s="286"/>
      <c r="F13" s="286"/>
      <c r="G13" s="286"/>
      <c r="H13" s="286"/>
    </row>
    <row r="14" spans="1:14" x14ac:dyDescent="0.35">
      <c r="A14" s="216">
        <f t="shared" ref="A14:A61" si="0">A13+1</f>
        <v>2</v>
      </c>
      <c r="B14" s="228">
        <f>IF(Input01!B40="","",Input01!B40)</f>
        <v>2</v>
      </c>
      <c r="C14" s="229"/>
      <c r="D14" s="214" t="str">
        <f>HLOOKUP(A14,process03!$BC$219:$CZ$221,3)</f>
        <v>Tidak Ada</v>
      </c>
      <c r="E14" s="247"/>
      <c r="F14" s="247"/>
      <c r="G14" s="247"/>
      <c r="H14" s="247"/>
    </row>
    <row r="15" spans="1:14" x14ac:dyDescent="0.35">
      <c r="A15" s="276">
        <f t="shared" si="0"/>
        <v>3</v>
      </c>
      <c r="B15" s="284">
        <f>IF(Input01!B41="","",Input01!B41)</f>
        <v>3</v>
      </c>
      <c r="C15" s="285"/>
      <c r="D15" s="279" t="str">
        <f>HLOOKUP(A15,process03!$BC$219:$CZ$221,3)</f>
        <v>Tidak Ada</v>
      </c>
      <c r="E15" s="286"/>
      <c r="F15" s="286"/>
      <c r="G15" s="286"/>
      <c r="H15" s="286"/>
    </row>
    <row r="16" spans="1:14" x14ac:dyDescent="0.35">
      <c r="A16" s="216">
        <f t="shared" si="0"/>
        <v>4</v>
      </c>
      <c r="B16" s="228">
        <f>IF(Input01!B42="","",Input01!B42)</f>
        <v>4</v>
      </c>
      <c r="C16" s="229"/>
      <c r="D16" s="214" t="str">
        <f>HLOOKUP(A16,process03!$BC$219:$CZ$221,3)</f>
        <v>Tidak Ada</v>
      </c>
      <c r="E16" s="247"/>
      <c r="F16" s="247"/>
      <c r="G16" s="247"/>
      <c r="H16" s="247"/>
    </row>
    <row r="17" spans="1:8" x14ac:dyDescent="0.35">
      <c r="A17" s="276">
        <f t="shared" si="0"/>
        <v>5</v>
      </c>
      <c r="B17" s="284">
        <f>IF(Input01!B43="","",Input01!B43)</f>
        <v>5</v>
      </c>
      <c r="C17" s="285"/>
      <c r="D17" s="279" t="str">
        <f>HLOOKUP(A17,process03!$BC$219:$CZ$221,3)</f>
        <v>Tidak Ada</v>
      </c>
      <c r="E17" s="286"/>
      <c r="F17" s="286"/>
      <c r="G17" s="286"/>
      <c r="H17" s="286"/>
    </row>
    <row r="18" spans="1:8" x14ac:dyDescent="0.35">
      <c r="A18" s="216">
        <f t="shared" si="0"/>
        <v>6</v>
      </c>
      <c r="B18" s="228">
        <f>IF(Input01!B44="","",Input01!B44)</f>
        <v>6</v>
      </c>
      <c r="C18" s="229"/>
      <c r="D18" s="214" t="str">
        <f>HLOOKUP(A18,process03!$BC$219:$CZ$221,3)</f>
        <v>Tidak Ada</v>
      </c>
      <c r="E18" s="247"/>
      <c r="F18" s="247"/>
      <c r="G18" s="247"/>
      <c r="H18" s="247"/>
    </row>
    <row r="19" spans="1:8" x14ac:dyDescent="0.35">
      <c r="A19" s="276">
        <f t="shared" si="0"/>
        <v>7</v>
      </c>
      <c r="B19" s="284">
        <f>IF(Input01!B45="","",Input01!B45)</f>
        <v>7</v>
      </c>
      <c r="C19" s="285"/>
      <c r="D19" s="279" t="str">
        <f>HLOOKUP(A19,process03!$BC$219:$CZ$221,3)</f>
        <v>Tidak Ada</v>
      </c>
      <c r="E19" s="286"/>
      <c r="F19" s="286"/>
      <c r="G19" s="286"/>
      <c r="H19" s="286"/>
    </row>
    <row r="20" spans="1:8" x14ac:dyDescent="0.35">
      <c r="A20" s="216">
        <f t="shared" si="0"/>
        <v>8</v>
      </c>
      <c r="B20" s="228">
        <f>IF(Input01!B46="","",Input01!B46)</f>
        <v>8</v>
      </c>
      <c r="C20" s="229"/>
      <c r="D20" s="214" t="str">
        <f>HLOOKUP(A20,process03!$BC$219:$CZ$221,3)</f>
        <v>Tidak Ada</v>
      </c>
      <c r="E20" s="247"/>
      <c r="F20" s="247"/>
      <c r="G20" s="247"/>
      <c r="H20" s="247"/>
    </row>
    <row r="21" spans="1:8" x14ac:dyDescent="0.35">
      <c r="A21" s="276">
        <f t="shared" si="0"/>
        <v>9</v>
      </c>
      <c r="B21" s="284">
        <f>IF(Input01!B47="","",Input01!B47)</f>
        <v>9</v>
      </c>
      <c r="C21" s="285"/>
      <c r="D21" s="279" t="str">
        <f>HLOOKUP(A21,process03!$BC$219:$CZ$221,3)</f>
        <v>Tidak Ada</v>
      </c>
      <c r="E21" s="286"/>
      <c r="F21" s="286"/>
      <c r="G21" s="286"/>
      <c r="H21" s="286"/>
    </row>
    <row r="22" spans="1:8" x14ac:dyDescent="0.35">
      <c r="A22" s="216">
        <f t="shared" si="0"/>
        <v>10</v>
      </c>
      <c r="B22" s="228">
        <f>IF(Input01!B48="","",Input01!B48)</f>
        <v>10</v>
      </c>
      <c r="C22" s="229"/>
      <c r="D22" s="214" t="str">
        <f>HLOOKUP(A22,process03!$BC$219:$CZ$221,3)</f>
        <v>Tidak Ada</v>
      </c>
      <c r="E22" s="247"/>
      <c r="F22" s="247"/>
      <c r="G22" s="247"/>
      <c r="H22" s="247"/>
    </row>
    <row r="23" spans="1:8" x14ac:dyDescent="0.35">
      <c r="A23" s="276">
        <f t="shared" si="0"/>
        <v>11</v>
      </c>
      <c r="B23" s="284">
        <f>IF(Input01!B49="","",Input01!B49)</f>
        <v>11</v>
      </c>
      <c r="C23" s="285"/>
      <c r="D23" s="279" t="str">
        <f>HLOOKUP(A23,process03!$BC$219:$CZ$221,3)</f>
        <v>Tidak Ada</v>
      </c>
      <c r="E23" s="286"/>
      <c r="F23" s="286"/>
      <c r="G23" s="286"/>
      <c r="H23" s="286"/>
    </row>
    <row r="24" spans="1:8" x14ac:dyDescent="0.35">
      <c r="A24" s="216">
        <f t="shared" si="0"/>
        <v>12</v>
      </c>
      <c r="B24" s="228">
        <f>IF(Input01!B50="","",Input01!B50)</f>
        <v>12</v>
      </c>
      <c r="C24" s="229"/>
      <c r="D24" s="214" t="str">
        <f>HLOOKUP(A24,process03!$BC$219:$CZ$221,3)</f>
        <v>Tidak Ada</v>
      </c>
      <c r="E24" s="247"/>
      <c r="F24" s="247"/>
      <c r="G24" s="247"/>
      <c r="H24" s="247"/>
    </row>
    <row r="25" spans="1:8" x14ac:dyDescent="0.35">
      <c r="A25" s="276">
        <f t="shared" si="0"/>
        <v>13</v>
      </c>
      <c r="B25" s="284">
        <f>IF(Input01!B51="","",Input01!B51)</f>
        <v>13</v>
      </c>
      <c r="C25" s="285"/>
      <c r="D25" s="279" t="str">
        <f>HLOOKUP(A25,process03!$BC$219:$CZ$221,3)</f>
        <v>Tidak Ada</v>
      </c>
      <c r="E25" s="286"/>
      <c r="F25" s="286"/>
      <c r="G25" s="286"/>
      <c r="H25" s="286"/>
    </row>
    <row r="26" spans="1:8" x14ac:dyDescent="0.35">
      <c r="A26" s="216">
        <f t="shared" si="0"/>
        <v>14</v>
      </c>
      <c r="B26" s="228">
        <f>IF(Input01!B52="","",Input01!B52)</f>
        <v>14</v>
      </c>
      <c r="C26" s="229"/>
      <c r="D26" s="214" t="str">
        <f>HLOOKUP(A26,process03!$BC$219:$CZ$221,3)</f>
        <v>Tidak Ada</v>
      </c>
      <c r="E26" s="247"/>
      <c r="F26" s="247"/>
      <c r="G26" s="247"/>
      <c r="H26" s="247"/>
    </row>
    <row r="27" spans="1:8" x14ac:dyDescent="0.35">
      <c r="A27" s="276">
        <f t="shared" si="0"/>
        <v>15</v>
      </c>
      <c r="B27" s="284">
        <f>IF(Input01!B53="","",Input01!B53)</f>
        <v>15</v>
      </c>
      <c r="C27" s="285"/>
      <c r="D27" s="279" t="str">
        <f>HLOOKUP(A27,process03!$BC$219:$CZ$221,3)</f>
        <v>Tidak Ada</v>
      </c>
      <c r="E27" s="286"/>
      <c r="F27" s="286"/>
      <c r="G27" s="286"/>
      <c r="H27" s="286"/>
    </row>
    <row r="28" spans="1:8" x14ac:dyDescent="0.35">
      <c r="A28" s="216">
        <f t="shared" si="0"/>
        <v>16</v>
      </c>
      <c r="B28" s="228">
        <f>IF(Input01!B54="","",Input01!B54)</f>
        <v>16</v>
      </c>
      <c r="C28" s="229"/>
      <c r="D28" s="214" t="str">
        <f>HLOOKUP(A28,process03!$BC$219:$CZ$221,3)</f>
        <v>Tidak Ada</v>
      </c>
      <c r="E28" s="247"/>
      <c r="F28" s="247"/>
      <c r="G28" s="247"/>
      <c r="H28" s="247"/>
    </row>
    <row r="29" spans="1:8" x14ac:dyDescent="0.35">
      <c r="A29" s="276">
        <f t="shared" si="0"/>
        <v>17</v>
      </c>
      <c r="B29" s="284">
        <f>IF(Input01!B55="","",Input01!B55)</f>
        <v>17</v>
      </c>
      <c r="C29" s="285"/>
      <c r="D29" s="279" t="str">
        <f>HLOOKUP(A29,process03!$BC$219:$CZ$221,3)</f>
        <v>Tidak Ada</v>
      </c>
      <c r="E29" s="286"/>
      <c r="F29" s="286"/>
      <c r="G29" s="286"/>
      <c r="H29" s="286"/>
    </row>
    <row r="30" spans="1:8" x14ac:dyDescent="0.35">
      <c r="A30" s="216">
        <f t="shared" si="0"/>
        <v>18</v>
      </c>
      <c r="B30" s="228">
        <f>IF(Input01!B56="","",Input01!B56)</f>
        <v>18</v>
      </c>
      <c r="C30" s="229"/>
      <c r="D30" s="214" t="str">
        <f>HLOOKUP(A30,process03!$BC$219:$CZ$221,3)</f>
        <v>Tidak Ada</v>
      </c>
      <c r="E30" s="247"/>
      <c r="F30" s="247"/>
      <c r="G30" s="247"/>
      <c r="H30" s="247"/>
    </row>
    <row r="31" spans="1:8" x14ac:dyDescent="0.35">
      <c r="A31" s="276">
        <f t="shared" si="0"/>
        <v>19</v>
      </c>
      <c r="B31" s="284">
        <f>IF(Input01!B57="","",Input01!B57)</f>
        <v>19</v>
      </c>
      <c r="C31" s="285"/>
      <c r="D31" s="279" t="str">
        <f>HLOOKUP(A31,process03!$BC$219:$CZ$221,3)</f>
        <v>Tidak Ada</v>
      </c>
      <c r="E31" s="286"/>
      <c r="F31" s="286"/>
      <c r="G31" s="286"/>
      <c r="H31" s="286"/>
    </row>
    <row r="32" spans="1:8" x14ac:dyDescent="0.35">
      <c r="A32" s="216">
        <f t="shared" si="0"/>
        <v>20</v>
      </c>
      <c r="B32" s="228">
        <f>IF(Input01!B58="","",Input01!B58)</f>
        <v>20</v>
      </c>
      <c r="C32" s="229"/>
      <c r="D32" s="214" t="str">
        <f>HLOOKUP(A32,process03!$BC$219:$CZ$221,3)</f>
        <v>Tidak Ada</v>
      </c>
      <c r="E32" s="247"/>
      <c r="F32" s="247"/>
      <c r="G32" s="247"/>
      <c r="H32" s="247"/>
    </row>
    <row r="33" spans="1:8" x14ac:dyDescent="0.35">
      <c r="A33" s="276">
        <f t="shared" si="0"/>
        <v>21</v>
      </c>
      <c r="B33" s="284">
        <f>IF(Input01!B59="","",Input01!B59)</f>
        <v>21</v>
      </c>
      <c r="C33" s="285"/>
      <c r="D33" s="279" t="str">
        <f>HLOOKUP(A33,process03!$BC$219:$CZ$221,3)</f>
        <v>Tidak Ada</v>
      </c>
      <c r="E33" s="286"/>
      <c r="F33" s="286"/>
      <c r="G33" s="286"/>
      <c r="H33" s="286"/>
    </row>
    <row r="34" spans="1:8" x14ac:dyDescent="0.35">
      <c r="A34" s="216">
        <f t="shared" si="0"/>
        <v>22</v>
      </c>
      <c r="B34" s="228">
        <f>IF(Input01!B60="","",Input01!B60)</f>
        <v>22</v>
      </c>
      <c r="C34" s="229"/>
      <c r="D34" s="214" t="str">
        <f>HLOOKUP(A34,process03!$BC$219:$CZ$221,3)</f>
        <v>Tidak Ada</v>
      </c>
      <c r="E34" s="247"/>
      <c r="F34" s="247"/>
      <c r="G34" s="247"/>
      <c r="H34" s="247"/>
    </row>
    <row r="35" spans="1:8" x14ac:dyDescent="0.35">
      <c r="A35" s="276">
        <f t="shared" si="0"/>
        <v>23</v>
      </c>
      <c r="B35" s="284">
        <f>IF(Input01!B61="","",Input01!B61)</f>
        <v>23</v>
      </c>
      <c r="C35" s="285"/>
      <c r="D35" s="279" t="str">
        <f>HLOOKUP(A35,process03!$BC$219:$CZ$221,3)</f>
        <v>Tidak Ada</v>
      </c>
      <c r="E35" s="286"/>
      <c r="F35" s="286"/>
      <c r="G35" s="286"/>
      <c r="H35" s="286"/>
    </row>
    <row r="36" spans="1:8" x14ac:dyDescent="0.35">
      <c r="A36" s="216">
        <f t="shared" si="0"/>
        <v>24</v>
      </c>
      <c r="B36" s="228">
        <f>IF(Input01!B62="","",Input01!B62)</f>
        <v>24</v>
      </c>
      <c r="C36" s="229"/>
      <c r="D36" s="214" t="str">
        <f>HLOOKUP(A36,process03!$BC$219:$CZ$221,3)</f>
        <v>Tidak Ada</v>
      </c>
      <c r="E36" s="247"/>
      <c r="F36" s="247"/>
      <c r="G36" s="247"/>
      <c r="H36" s="247"/>
    </row>
    <row r="37" spans="1:8" x14ac:dyDescent="0.35">
      <c r="A37" s="276">
        <f t="shared" si="0"/>
        <v>25</v>
      </c>
      <c r="B37" s="284">
        <f>IF(Input01!B63="","",Input01!B63)</f>
        <v>25</v>
      </c>
      <c r="C37" s="285"/>
      <c r="D37" s="279" t="str">
        <f>HLOOKUP(A37,process03!$BC$219:$CZ$221,3)</f>
        <v>Tidak Ada</v>
      </c>
      <c r="E37" s="286"/>
      <c r="F37" s="286"/>
      <c r="G37" s="286"/>
      <c r="H37" s="286"/>
    </row>
    <row r="38" spans="1:8" x14ac:dyDescent="0.35">
      <c r="A38" s="216">
        <f t="shared" si="0"/>
        <v>26</v>
      </c>
      <c r="B38" s="228">
        <f>IF(Input01!B64="","",Input01!B64)</f>
        <v>26</v>
      </c>
      <c r="C38" s="229"/>
      <c r="D38" s="214" t="str">
        <f>HLOOKUP(A38,process03!$BC$219:$CZ$221,3)</f>
        <v>Tidak Ada</v>
      </c>
      <c r="E38" s="247"/>
      <c r="F38" s="247"/>
      <c r="G38" s="247"/>
      <c r="H38" s="247"/>
    </row>
    <row r="39" spans="1:8" x14ac:dyDescent="0.35">
      <c r="A39" s="276">
        <f t="shared" si="0"/>
        <v>27</v>
      </c>
      <c r="B39" s="284">
        <f>IF(Input01!B65="","",Input01!B65)</f>
        <v>27</v>
      </c>
      <c r="C39" s="285"/>
      <c r="D39" s="279" t="str">
        <f>HLOOKUP(A39,process03!$BC$219:$CZ$221,3)</f>
        <v>Tidak Ada</v>
      </c>
      <c r="E39" s="286"/>
      <c r="F39" s="286"/>
      <c r="G39" s="286"/>
      <c r="H39" s="286"/>
    </row>
    <row r="40" spans="1:8" x14ac:dyDescent="0.35">
      <c r="A40" s="216">
        <f t="shared" si="0"/>
        <v>28</v>
      </c>
      <c r="B40" s="228">
        <f>IF(Input01!B66="","",Input01!B66)</f>
        <v>28</v>
      </c>
      <c r="C40" s="229"/>
      <c r="D40" s="214" t="str">
        <f>HLOOKUP(A40,process03!$BC$219:$CZ$221,3)</f>
        <v>Tidak Ada</v>
      </c>
      <c r="E40" s="247"/>
      <c r="F40" s="247"/>
      <c r="G40" s="247"/>
      <c r="H40" s="247"/>
    </row>
    <row r="41" spans="1:8" x14ac:dyDescent="0.35">
      <c r="A41" s="276">
        <f t="shared" si="0"/>
        <v>29</v>
      </c>
      <c r="B41" s="284">
        <f>IF(Input01!B67="","",Input01!B67)</f>
        <v>29</v>
      </c>
      <c r="C41" s="285"/>
      <c r="D41" s="279" t="str">
        <f>HLOOKUP(A41,process03!$BC$219:$CZ$221,3)</f>
        <v>Tidak Ada</v>
      </c>
      <c r="E41" s="286"/>
      <c r="F41" s="286"/>
      <c r="G41" s="286"/>
      <c r="H41" s="286"/>
    </row>
    <row r="42" spans="1:8" x14ac:dyDescent="0.35">
      <c r="A42" s="216">
        <f t="shared" si="0"/>
        <v>30</v>
      </c>
      <c r="B42" s="228">
        <f>IF(Input01!B68="","",Input01!B68)</f>
        <v>30</v>
      </c>
      <c r="C42" s="229"/>
      <c r="D42" s="214" t="str">
        <f>HLOOKUP(A42,process03!$BC$219:$CZ$221,3)</f>
        <v>Tidak Ada</v>
      </c>
      <c r="E42" s="247"/>
      <c r="F42" s="247"/>
      <c r="G42" s="247"/>
      <c r="H42" s="247"/>
    </row>
    <row r="43" spans="1:8" x14ac:dyDescent="0.35">
      <c r="A43" s="276">
        <f t="shared" si="0"/>
        <v>31</v>
      </c>
      <c r="B43" s="284">
        <f>IF(Input01!B69="","",Input01!B69)</f>
        <v>31</v>
      </c>
      <c r="C43" s="285"/>
      <c r="D43" s="279" t="str">
        <f>HLOOKUP(A43,process03!$BC$219:$CZ$221,3)</f>
        <v>Tidak Ada</v>
      </c>
      <c r="E43" s="286"/>
      <c r="F43" s="286"/>
      <c r="G43" s="286"/>
      <c r="H43" s="286"/>
    </row>
    <row r="44" spans="1:8" x14ac:dyDescent="0.35">
      <c r="A44" s="216">
        <f t="shared" si="0"/>
        <v>32</v>
      </c>
      <c r="B44" s="228">
        <f>IF(Input01!B70="","",Input01!B70)</f>
        <v>32</v>
      </c>
      <c r="C44" s="229"/>
      <c r="D44" s="214" t="str">
        <f>HLOOKUP(A44,process03!$BC$219:$CZ$221,3)</f>
        <v>Tidak Ada</v>
      </c>
      <c r="E44" s="247"/>
      <c r="F44" s="247"/>
      <c r="G44" s="247"/>
      <c r="H44" s="247"/>
    </row>
    <row r="45" spans="1:8" x14ac:dyDescent="0.35">
      <c r="A45" s="276">
        <f t="shared" si="0"/>
        <v>33</v>
      </c>
      <c r="B45" s="284">
        <f>IF(Input01!B71="","",Input01!B71)</f>
        <v>33</v>
      </c>
      <c r="C45" s="285"/>
      <c r="D45" s="279" t="str">
        <f>HLOOKUP(A45,process03!$BC$219:$CZ$221,3)</f>
        <v>Tidak Ada</v>
      </c>
      <c r="E45" s="286"/>
      <c r="F45" s="286"/>
      <c r="G45" s="286"/>
      <c r="H45" s="286"/>
    </row>
    <row r="46" spans="1:8" x14ac:dyDescent="0.35">
      <c r="A46" s="216">
        <f t="shared" si="0"/>
        <v>34</v>
      </c>
      <c r="B46" s="228">
        <f>IF(Input01!B72="","",Input01!B72)</f>
        <v>34</v>
      </c>
      <c r="C46" s="229"/>
      <c r="D46" s="214" t="str">
        <f>HLOOKUP(A46,process03!$BC$219:$CZ$221,3)</f>
        <v>Tidak Ada</v>
      </c>
      <c r="E46" s="247"/>
      <c r="F46" s="247"/>
      <c r="G46" s="247"/>
      <c r="H46" s="247"/>
    </row>
    <row r="47" spans="1:8" x14ac:dyDescent="0.35">
      <c r="A47" s="276">
        <f t="shared" si="0"/>
        <v>35</v>
      </c>
      <c r="B47" s="284">
        <f>IF(Input01!B73="","",Input01!B73)</f>
        <v>35</v>
      </c>
      <c r="C47" s="285"/>
      <c r="D47" s="279" t="str">
        <f>HLOOKUP(A47,process03!$BC$219:$CZ$221,3)</f>
        <v>Tidak Ada</v>
      </c>
      <c r="E47" s="286"/>
      <c r="F47" s="286"/>
      <c r="G47" s="286"/>
      <c r="H47" s="286"/>
    </row>
    <row r="48" spans="1:8" x14ac:dyDescent="0.35">
      <c r="A48" s="216">
        <f t="shared" si="0"/>
        <v>36</v>
      </c>
      <c r="B48" s="228">
        <f>IF(Input01!B74="","",Input01!B74)</f>
        <v>36</v>
      </c>
      <c r="C48" s="229"/>
      <c r="D48" s="214" t="str">
        <f>HLOOKUP(A48,process03!$BC$219:$CZ$221,3)</f>
        <v>Tidak Ada</v>
      </c>
      <c r="E48" s="247"/>
      <c r="F48" s="247"/>
      <c r="G48" s="247"/>
      <c r="H48" s="247"/>
    </row>
    <row r="49" spans="1:8" x14ac:dyDescent="0.35">
      <c r="A49" s="276">
        <f t="shared" si="0"/>
        <v>37</v>
      </c>
      <c r="B49" s="284">
        <f>IF(Input01!B75="","",Input01!B75)</f>
        <v>37</v>
      </c>
      <c r="C49" s="285"/>
      <c r="D49" s="279" t="str">
        <f>HLOOKUP(A49,process03!$BC$219:$CZ$221,3)</f>
        <v>Tidak Ada</v>
      </c>
      <c r="E49" s="286"/>
      <c r="F49" s="286"/>
      <c r="G49" s="286"/>
      <c r="H49" s="286"/>
    </row>
    <row r="50" spans="1:8" x14ac:dyDescent="0.35">
      <c r="A50" s="216">
        <f t="shared" si="0"/>
        <v>38</v>
      </c>
      <c r="B50" s="228">
        <f>IF(Input01!B76="","",Input01!B76)</f>
        <v>38</v>
      </c>
      <c r="C50" s="229"/>
      <c r="D50" s="214" t="str">
        <f>HLOOKUP(A50,process03!$BC$219:$CZ$221,3)</f>
        <v>Tidak Ada</v>
      </c>
      <c r="E50" s="247"/>
      <c r="F50" s="247"/>
      <c r="G50" s="247"/>
      <c r="H50" s="247"/>
    </row>
    <row r="51" spans="1:8" x14ac:dyDescent="0.35">
      <c r="A51" s="276">
        <f t="shared" si="0"/>
        <v>39</v>
      </c>
      <c r="B51" s="284">
        <f>IF(Input01!B77="","",Input01!B77)</f>
        <v>39</v>
      </c>
      <c r="C51" s="285"/>
      <c r="D51" s="279" t="str">
        <f>HLOOKUP(A51,process03!$BC$219:$CZ$221,3)</f>
        <v>Tidak Ada</v>
      </c>
      <c r="E51" s="286"/>
      <c r="F51" s="286"/>
      <c r="G51" s="286"/>
      <c r="H51" s="286"/>
    </row>
    <row r="52" spans="1:8" x14ac:dyDescent="0.35">
      <c r="A52" s="216">
        <f t="shared" si="0"/>
        <v>40</v>
      </c>
      <c r="B52" s="228">
        <f>IF(Input01!B78="","",Input01!B78)</f>
        <v>40</v>
      </c>
      <c r="C52" s="229"/>
      <c r="D52" s="214" t="str">
        <f>HLOOKUP(A52,process03!$BC$219:$CZ$221,3)</f>
        <v>Tidak Ada</v>
      </c>
      <c r="E52" s="247"/>
      <c r="F52" s="247"/>
      <c r="G52" s="247"/>
      <c r="H52" s="247"/>
    </row>
    <row r="53" spans="1:8" x14ac:dyDescent="0.35">
      <c r="A53" s="276">
        <f t="shared" si="0"/>
        <v>41</v>
      </c>
      <c r="B53" s="284">
        <f>IF(Input01!B79="","",Input01!B79)</f>
        <v>41</v>
      </c>
      <c r="C53" s="285"/>
      <c r="D53" s="279" t="str">
        <f>HLOOKUP(A53,process03!$BC$219:$CZ$221,3)</f>
        <v>Tidak Ada</v>
      </c>
      <c r="E53" s="286"/>
      <c r="F53" s="286"/>
      <c r="G53" s="286"/>
      <c r="H53" s="286"/>
    </row>
    <row r="54" spans="1:8" x14ac:dyDescent="0.35">
      <c r="A54" s="216">
        <f t="shared" si="0"/>
        <v>42</v>
      </c>
      <c r="B54" s="228">
        <f>IF(Input01!B80="","",Input01!B80)</f>
        <v>42</v>
      </c>
      <c r="C54" s="229"/>
      <c r="D54" s="214" t="str">
        <f>HLOOKUP(A54,process03!$BC$219:$CZ$221,3)</f>
        <v>Tidak Ada</v>
      </c>
      <c r="E54" s="247"/>
      <c r="F54" s="247"/>
      <c r="G54" s="247"/>
      <c r="H54" s="247"/>
    </row>
    <row r="55" spans="1:8" x14ac:dyDescent="0.35">
      <c r="A55" s="276">
        <f t="shared" si="0"/>
        <v>43</v>
      </c>
      <c r="B55" s="284">
        <f>IF(Input01!B81="","",Input01!B81)</f>
        <v>43</v>
      </c>
      <c r="C55" s="285"/>
      <c r="D55" s="279" t="str">
        <f>HLOOKUP(A55,process03!$BC$219:$CZ$221,3)</f>
        <v>Tidak Ada</v>
      </c>
      <c r="E55" s="286"/>
      <c r="F55" s="286"/>
      <c r="G55" s="286"/>
      <c r="H55" s="286"/>
    </row>
    <row r="56" spans="1:8" x14ac:dyDescent="0.35">
      <c r="A56" s="216">
        <f t="shared" si="0"/>
        <v>44</v>
      </c>
      <c r="B56" s="228">
        <f>IF(Input01!B82="","",Input01!B82)</f>
        <v>44</v>
      </c>
      <c r="C56" s="229"/>
      <c r="D56" s="214" t="str">
        <f>HLOOKUP(A56,process03!$BC$219:$CZ$221,3)</f>
        <v>Tidak Ada</v>
      </c>
      <c r="E56" s="247"/>
      <c r="F56" s="247"/>
      <c r="G56" s="247"/>
      <c r="H56" s="247"/>
    </row>
    <row r="57" spans="1:8" x14ac:dyDescent="0.35">
      <c r="A57" s="276">
        <f t="shared" si="0"/>
        <v>45</v>
      </c>
      <c r="B57" s="284">
        <f>IF(Input01!B83="","",Input01!B83)</f>
        <v>45</v>
      </c>
      <c r="C57" s="285"/>
      <c r="D57" s="279" t="str">
        <f>HLOOKUP(A57,process03!$BC$219:$CZ$221,3)</f>
        <v>Tidak Ada</v>
      </c>
      <c r="E57" s="286"/>
      <c r="F57" s="286"/>
      <c r="G57" s="286"/>
      <c r="H57" s="286"/>
    </row>
    <row r="58" spans="1:8" x14ac:dyDescent="0.35">
      <c r="A58" s="216">
        <f t="shared" si="0"/>
        <v>46</v>
      </c>
      <c r="B58" s="228">
        <f>IF(Input01!B84="","",Input01!B84)</f>
        <v>46</v>
      </c>
      <c r="C58" s="229"/>
      <c r="D58" s="214" t="str">
        <f>HLOOKUP(A58,process03!$BC$219:$CZ$221,3)</f>
        <v>Tidak Ada</v>
      </c>
      <c r="E58" s="247"/>
      <c r="F58" s="247"/>
      <c r="G58" s="247"/>
      <c r="H58" s="247"/>
    </row>
    <row r="59" spans="1:8" x14ac:dyDescent="0.35">
      <c r="A59" s="276">
        <f t="shared" si="0"/>
        <v>47</v>
      </c>
      <c r="B59" s="284">
        <f>IF(Input01!B85="","",Input01!B85)</f>
        <v>47</v>
      </c>
      <c r="C59" s="285"/>
      <c r="D59" s="279" t="str">
        <f>HLOOKUP(A59,process03!$BC$219:$CZ$221,3)</f>
        <v>Tidak Ada</v>
      </c>
      <c r="E59" s="286"/>
      <c r="F59" s="286"/>
      <c r="G59" s="286"/>
      <c r="H59" s="286"/>
    </row>
    <row r="60" spans="1:8" x14ac:dyDescent="0.35">
      <c r="A60" s="216">
        <f t="shared" si="0"/>
        <v>48</v>
      </c>
      <c r="B60" s="228">
        <f>IF(Input01!B86="","",Input01!B86)</f>
        <v>48</v>
      </c>
      <c r="C60" s="229"/>
      <c r="D60" s="214" t="str">
        <f>HLOOKUP(A60,process03!$BC$219:$CZ$221,3)</f>
        <v>Tidak Ada</v>
      </c>
      <c r="E60" s="247"/>
      <c r="F60" s="247"/>
      <c r="G60" s="247"/>
      <c r="H60" s="247"/>
    </row>
    <row r="61" spans="1:8" x14ac:dyDescent="0.35">
      <c r="A61" s="276">
        <f t="shared" si="0"/>
        <v>49</v>
      </c>
      <c r="B61" s="284">
        <f>IF(Input01!B87="","",Input01!B87)</f>
        <v>49</v>
      </c>
      <c r="C61" s="285"/>
      <c r="D61" s="279" t="str">
        <f>HLOOKUP(A61,process03!$BC$219:$CZ$221,3)</f>
        <v>Tidak Ada</v>
      </c>
      <c r="E61" s="286"/>
      <c r="F61" s="286"/>
      <c r="G61" s="286"/>
      <c r="H61" s="286"/>
    </row>
    <row r="62" spans="1:8" x14ac:dyDescent="0.35">
      <c r="A62" s="216">
        <v>50</v>
      </c>
      <c r="B62" s="228">
        <f>IF(Input01!B88="","",Input01!B88)</f>
        <v>50</v>
      </c>
      <c r="C62" s="229"/>
      <c r="D62" s="214" t="str">
        <f>HLOOKUP(A62,process03!$BC$219:$CZ$221,3)</f>
        <v>Tidak Ada</v>
      </c>
      <c r="E62" s="247"/>
      <c r="F62" s="247"/>
      <c r="G62" s="247"/>
      <c r="H62" s="247"/>
    </row>
    <row r="63" spans="1:8" x14ac:dyDescent="0.35">
      <c r="A63" s="230"/>
      <c r="B63" s="231" t="s">
        <v>210</v>
      </c>
      <c r="C63" s="232"/>
      <c r="D63" s="233"/>
      <c r="E63" s="248"/>
      <c r="F63" s="248"/>
      <c r="G63" s="248"/>
      <c r="H63" s="248"/>
    </row>
    <row r="64" spans="1:8" x14ac:dyDescent="0.35">
      <c r="A64" s="276">
        <v>1</v>
      </c>
      <c r="B64" s="284" t="str">
        <f>IF(Input01!B90="","",Input01!B90)</f>
        <v/>
      </c>
      <c r="C64" s="285"/>
      <c r="D64" s="279" t="str">
        <f>HLOOKUP(A64,process04!$BZ$210:$CS$212,3)</f>
        <v>Tidak Ada</v>
      </c>
      <c r="E64" s="286"/>
      <c r="F64" s="286"/>
      <c r="G64" s="286"/>
      <c r="H64" s="286"/>
    </row>
    <row r="65" spans="1:8" x14ac:dyDescent="0.35">
      <c r="A65" s="230">
        <f t="shared" ref="A65:A83" si="1">A64+1</f>
        <v>2</v>
      </c>
      <c r="B65" s="228" t="str">
        <f>IF(Input01!B91="","",Input01!B91)</f>
        <v/>
      </c>
      <c r="C65" s="232"/>
      <c r="D65" s="214" t="str">
        <f>HLOOKUP(A65,process04!$BZ$210:$CS$212,3)</f>
        <v>Tidak Ada</v>
      </c>
      <c r="E65" s="247"/>
      <c r="F65" s="247"/>
      <c r="G65" s="247"/>
      <c r="H65" s="247"/>
    </row>
    <row r="66" spans="1:8" x14ac:dyDescent="0.35">
      <c r="A66" s="276">
        <f t="shared" si="1"/>
        <v>3</v>
      </c>
      <c r="B66" s="284" t="str">
        <f>IF(Input01!B92="","",Input01!B92)</f>
        <v/>
      </c>
      <c r="C66" s="285"/>
      <c r="D66" s="279" t="str">
        <f>HLOOKUP(A66,process04!$BZ$210:$CS$212,3)</f>
        <v>Tidak Ada</v>
      </c>
      <c r="E66" s="286"/>
      <c r="F66" s="286"/>
      <c r="G66" s="286"/>
      <c r="H66" s="286"/>
    </row>
    <row r="67" spans="1:8" x14ac:dyDescent="0.35">
      <c r="A67" s="230">
        <f t="shared" si="1"/>
        <v>4</v>
      </c>
      <c r="B67" s="228" t="str">
        <f>IF(Input01!B93="","",Input01!B93)</f>
        <v/>
      </c>
      <c r="C67" s="232"/>
      <c r="D67" s="214" t="str">
        <f>HLOOKUP(A67,process04!$BZ$210:$CS$212,3)</f>
        <v>Tidak Ada</v>
      </c>
      <c r="E67" s="247"/>
      <c r="F67" s="247"/>
      <c r="G67" s="247"/>
      <c r="H67" s="247"/>
    </row>
    <row r="68" spans="1:8" x14ac:dyDescent="0.35">
      <c r="A68" s="276">
        <f t="shared" si="1"/>
        <v>5</v>
      </c>
      <c r="B68" s="284" t="str">
        <f>IF(Input01!B94="","",Input01!B94)</f>
        <v/>
      </c>
      <c r="C68" s="285"/>
      <c r="D68" s="279" t="str">
        <f>HLOOKUP(A68,process04!$BZ$210:$CS$212,3)</f>
        <v>Tidak Ada</v>
      </c>
      <c r="E68" s="286"/>
      <c r="F68" s="286"/>
      <c r="G68" s="286"/>
      <c r="H68" s="286"/>
    </row>
    <row r="69" spans="1:8" x14ac:dyDescent="0.35">
      <c r="A69" s="230">
        <f t="shared" si="1"/>
        <v>6</v>
      </c>
      <c r="B69" s="228" t="str">
        <f>IF(Input01!B95="","",Input01!B95)</f>
        <v/>
      </c>
      <c r="C69" s="232"/>
      <c r="D69" s="214" t="str">
        <f>HLOOKUP(A69,process04!$BZ$210:$CS$212,3)</f>
        <v/>
      </c>
      <c r="E69" s="247"/>
      <c r="F69" s="247"/>
      <c r="G69" s="247"/>
      <c r="H69" s="247"/>
    </row>
    <row r="70" spans="1:8" x14ac:dyDescent="0.35">
      <c r="A70" s="276">
        <f t="shared" si="1"/>
        <v>7</v>
      </c>
      <c r="B70" s="284" t="str">
        <f>IF(Input01!B96="","",Input01!B96)</f>
        <v/>
      </c>
      <c r="C70" s="285"/>
      <c r="D70" s="279" t="str">
        <f>HLOOKUP(A70,process04!$BZ$210:$CS$212,3)</f>
        <v/>
      </c>
      <c r="E70" s="286"/>
      <c r="F70" s="286"/>
      <c r="G70" s="286"/>
      <c r="H70" s="286"/>
    </row>
    <row r="71" spans="1:8" x14ac:dyDescent="0.35">
      <c r="A71" s="230">
        <f t="shared" si="1"/>
        <v>8</v>
      </c>
      <c r="B71" s="228" t="str">
        <f>IF(Input01!B97="","",Input01!B97)</f>
        <v/>
      </c>
      <c r="C71" s="232"/>
      <c r="D71" s="214" t="str">
        <f>HLOOKUP(A71,process04!$BZ$210:$CS$212,3)</f>
        <v/>
      </c>
      <c r="E71" s="247"/>
      <c r="F71" s="247"/>
      <c r="G71" s="247"/>
      <c r="H71" s="247"/>
    </row>
    <row r="72" spans="1:8" x14ac:dyDescent="0.35">
      <c r="A72" s="276">
        <f t="shared" si="1"/>
        <v>9</v>
      </c>
      <c r="B72" s="284" t="str">
        <f>IF(Input01!B98="","",Input01!B98)</f>
        <v/>
      </c>
      <c r="C72" s="285"/>
      <c r="D72" s="279" t="str">
        <f>HLOOKUP(A72,process04!$BZ$210:$CS$212,3)</f>
        <v/>
      </c>
      <c r="E72" s="286"/>
      <c r="F72" s="286"/>
      <c r="G72" s="286"/>
      <c r="H72" s="286"/>
    </row>
    <row r="73" spans="1:8" x14ac:dyDescent="0.35">
      <c r="A73" s="230">
        <f t="shared" si="1"/>
        <v>10</v>
      </c>
      <c r="B73" s="228" t="str">
        <f>IF(Input01!B99="","",Input01!B99)</f>
        <v/>
      </c>
      <c r="C73" s="232"/>
      <c r="D73" s="214" t="str">
        <f>HLOOKUP(A73,process04!$BZ$210:$CS$212,3)</f>
        <v/>
      </c>
      <c r="E73" s="247"/>
      <c r="F73" s="247"/>
      <c r="G73" s="247"/>
      <c r="H73" s="247"/>
    </row>
    <row r="74" spans="1:8" x14ac:dyDescent="0.35">
      <c r="A74" s="276">
        <f t="shared" si="1"/>
        <v>11</v>
      </c>
      <c r="B74" s="284" t="str">
        <f>IF(Input01!B100="","",Input01!B100)</f>
        <v/>
      </c>
      <c r="C74" s="285"/>
      <c r="D74" s="279" t="str">
        <f>HLOOKUP(A74,process04!$BZ$210:$CS$212,3)</f>
        <v/>
      </c>
      <c r="E74" s="286"/>
      <c r="F74" s="286"/>
      <c r="G74" s="286"/>
      <c r="H74" s="286"/>
    </row>
    <row r="75" spans="1:8" x14ac:dyDescent="0.35">
      <c r="A75" s="230">
        <f t="shared" si="1"/>
        <v>12</v>
      </c>
      <c r="B75" s="228" t="str">
        <f>IF(Input01!B101="","",Input01!B101)</f>
        <v/>
      </c>
      <c r="C75" s="232"/>
      <c r="D75" s="214" t="str">
        <f>HLOOKUP(A75,process04!$BZ$210:$CS$212,3)</f>
        <v/>
      </c>
      <c r="E75" s="247"/>
      <c r="F75" s="247"/>
      <c r="G75" s="247"/>
      <c r="H75" s="247"/>
    </row>
    <row r="76" spans="1:8" x14ac:dyDescent="0.35">
      <c r="A76" s="276">
        <f t="shared" si="1"/>
        <v>13</v>
      </c>
      <c r="B76" s="284" t="str">
        <f>IF(Input01!B102="","",Input01!B102)</f>
        <v/>
      </c>
      <c r="C76" s="285"/>
      <c r="D76" s="279" t="str">
        <f>HLOOKUP(A76,process04!$BZ$210:$CS$212,3)</f>
        <v/>
      </c>
      <c r="E76" s="286"/>
      <c r="F76" s="286"/>
      <c r="G76" s="286"/>
      <c r="H76" s="286"/>
    </row>
    <row r="77" spans="1:8" x14ac:dyDescent="0.35">
      <c r="A77" s="230">
        <f t="shared" si="1"/>
        <v>14</v>
      </c>
      <c r="B77" s="228" t="str">
        <f>IF(Input01!B103="","",Input01!B103)</f>
        <v/>
      </c>
      <c r="C77" s="232"/>
      <c r="D77" s="214" t="str">
        <f>HLOOKUP(A77,process04!$BZ$210:$CS$212,3)</f>
        <v/>
      </c>
      <c r="E77" s="247"/>
      <c r="F77" s="247"/>
      <c r="G77" s="247"/>
      <c r="H77" s="247"/>
    </row>
    <row r="78" spans="1:8" x14ac:dyDescent="0.35">
      <c r="A78" s="276">
        <f t="shared" si="1"/>
        <v>15</v>
      </c>
      <c r="B78" s="284" t="str">
        <f>IF(Input01!B104="","",Input01!B104)</f>
        <v/>
      </c>
      <c r="C78" s="285"/>
      <c r="D78" s="279" t="str">
        <f>HLOOKUP(A78,process04!$BZ$210:$CS$212,3)</f>
        <v/>
      </c>
      <c r="E78" s="286"/>
      <c r="F78" s="286"/>
      <c r="G78" s="286"/>
      <c r="H78" s="286"/>
    </row>
    <row r="79" spans="1:8" x14ac:dyDescent="0.35">
      <c r="A79" s="230">
        <f t="shared" si="1"/>
        <v>16</v>
      </c>
      <c r="B79" s="228" t="str">
        <f>IF(Input01!B105="","",Input01!B105)</f>
        <v/>
      </c>
      <c r="C79" s="232"/>
      <c r="D79" s="214" t="str">
        <f>HLOOKUP(A79,process04!$BZ$210:$CS$212,3)</f>
        <v/>
      </c>
      <c r="E79" s="247"/>
      <c r="F79" s="247"/>
      <c r="G79" s="247"/>
      <c r="H79" s="247"/>
    </row>
    <row r="80" spans="1:8" x14ac:dyDescent="0.35">
      <c r="A80" s="276">
        <f t="shared" si="1"/>
        <v>17</v>
      </c>
      <c r="B80" s="284" t="str">
        <f>IF(Input01!B106="","",Input01!B106)</f>
        <v/>
      </c>
      <c r="C80" s="285"/>
      <c r="D80" s="279" t="str">
        <f>HLOOKUP(A80,process04!$BZ$210:$CS$212,3)</f>
        <v/>
      </c>
      <c r="E80" s="286"/>
      <c r="F80" s="286"/>
      <c r="G80" s="286"/>
      <c r="H80" s="286"/>
    </row>
    <row r="81" spans="1:8" x14ac:dyDescent="0.35">
      <c r="A81" s="230">
        <f t="shared" si="1"/>
        <v>18</v>
      </c>
      <c r="B81" s="228" t="str">
        <f>IF(Input01!B107="","",Input01!B107)</f>
        <v/>
      </c>
      <c r="C81" s="232"/>
      <c r="D81" s="214" t="str">
        <f>HLOOKUP(A81,process04!$BZ$210:$CS$212,3)</f>
        <v/>
      </c>
      <c r="E81" s="247"/>
      <c r="F81" s="247"/>
      <c r="G81" s="247"/>
      <c r="H81" s="247"/>
    </row>
    <row r="82" spans="1:8" x14ac:dyDescent="0.35">
      <c r="A82" s="276">
        <f t="shared" si="1"/>
        <v>19</v>
      </c>
      <c r="B82" s="284" t="str">
        <f>IF(Input01!B108="","",Input01!B108)</f>
        <v/>
      </c>
      <c r="C82" s="285"/>
      <c r="D82" s="279" t="str">
        <f>HLOOKUP(A82,process04!$BZ$210:$CS$212,3)</f>
        <v/>
      </c>
      <c r="E82" s="286"/>
      <c r="F82" s="286"/>
      <c r="G82" s="286"/>
      <c r="H82" s="286"/>
    </row>
    <row r="83" spans="1:8" x14ac:dyDescent="0.35">
      <c r="A83" s="230">
        <f t="shared" si="1"/>
        <v>20</v>
      </c>
      <c r="B83" s="228" t="str">
        <f>IF(Input01!B109="","",Input01!B109)</f>
        <v/>
      </c>
      <c r="C83" s="232"/>
      <c r="D83" s="214" t="str">
        <f>HLOOKUP(A83,process04!$BZ$210:$CS$212,3)</f>
        <v/>
      </c>
      <c r="E83" s="247"/>
      <c r="F83" s="247"/>
      <c r="G83" s="247"/>
      <c r="H83" s="247"/>
    </row>
    <row r="84" spans="1:8" x14ac:dyDescent="0.35">
      <c r="A84" s="230"/>
      <c r="B84" s="231" t="s">
        <v>211</v>
      </c>
      <c r="C84" s="232"/>
      <c r="D84" s="233"/>
      <c r="E84" s="248"/>
      <c r="F84" s="248"/>
      <c r="G84" s="248"/>
      <c r="H84" s="248"/>
    </row>
    <row r="85" spans="1:8" x14ac:dyDescent="0.35">
      <c r="A85" s="276">
        <v>1</v>
      </c>
      <c r="B85" s="284" t="str">
        <f>IF(Input01!B122="","",Input01!B122)</f>
        <v/>
      </c>
      <c r="C85" s="285"/>
      <c r="D85" s="279" t="str">
        <f>HLOOKUP(A85,process01!$AY$210:$BH$212,3)</f>
        <v/>
      </c>
      <c r="E85" s="286"/>
      <c r="F85" s="286"/>
      <c r="G85" s="286"/>
      <c r="H85" s="286"/>
    </row>
    <row r="86" spans="1:8" x14ac:dyDescent="0.35">
      <c r="A86" s="230">
        <v>2</v>
      </c>
      <c r="B86" s="228" t="str">
        <f>IF(Input01!B123="","",Input01!B123)</f>
        <v/>
      </c>
      <c r="C86" s="232"/>
      <c r="D86" s="214" t="str">
        <f>HLOOKUP(A86,process01!$AY$210:$BH$212,3)</f>
        <v/>
      </c>
      <c r="E86" s="247"/>
      <c r="F86" s="247"/>
      <c r="G86" s="247"/>
      <c r="H86" s="247"/>
    </row>
    <row r="87" spans="1:8" x14ac:dyDescent="0.35">
      <c r="A87" s="276">
        <v>3</v>
      </c>
      <c r="B87" s="284" t="str">
        <f>IF(Input01!B124="","",Input01!B124)</f>
        <v/>
      </c>
      <c r="C87" s="285"/>
      <c r="D87" s="279" t="str">
        <f>HLOOKUP(A87,process01!$AY$210:$BH$212,3)</f>
        <v/>
      </c>
      <c r="E87" s="286"/>
      <c r="F87" s="286"/>
      <c r="G87" s="286"/>
      <c r="H87" s="286"/>
    </row>
    <row r="88" spans="1:8" x14ac:dyDescent="0.35">
      <c r="A88" s="230">
        <v>4</v>
      </c>
      <c r="B88" s="228" t="str">
        <f>IF(Input01!B125="","",Input01!B125)</f>
        <v/>
      </c>
      <c r="C88" s="232"/>
      <c r="D88" s="214" t="str">
        <f>HLOOKUP(A88,process01!$AY$210:$BH$212,3)</f>
        <v/>
      </c>
      <c r="E88" s="247"/>
      <c r="F88" s="247"/>
      <c r="G88" s="247"/>
      <c r="H88" s="247"/>
    </row>
    <row r="89" spans="1:8" x14ac:dyDescent="0.35">
      <c r="A89" s="276">
        <v>5</v>
      </c>
      <c r="B89" s="284" t="str">
        <f>IF(Input01!B126="","",Input01!B126)</f>
        <v/>
      </c>
      <c r="C89" s="285"/>
      <c r="D89" s="279" t="str">
        <f>HLOOKUP(A89,process01!$AY$210:$BH$212,3)</f>
        <v/>
      </c>
      <c r="E89" s="286"/>
      <c r="F89" s="286"/>
      <c r="G89" s="286"/>
      <c r="H89" s="286"/>
    </row>
    <row r="90" spans="1:8" x14ac:dyDescent="0.35">
      <c r="A90" s="230">
        <v>6</v>
      </c>
      <c r="B90" s="228" t="str">
        <f>IF(Input01!B127="","",Input01!B127)</f>
        <v/>
      </c>
      <c r="C90" s="232"/>
      <c r="D90" s="214" t="str">
        <f>HLOOKUP(A90,process01!$AY$210:$BH$212,3)</f>
        <v/>
      </c>
      <c r="E90" s="247"/>
      <c r="F90" s="247"/>
      <c r="G90" s="247"/>
      <c r="H90" s="247"/>
    </row>
    <row r="91" spans="1:8" x14ac:dyDescent="0.35">
      <c r="A91" s="276">
        <v>7</v>
      </c>
      <c r="B91" s="284" t="str">
        <f>IF(Input01!B128="","",Input01!B128)</f>
        <v/>
      </c>
      <c r="C91" s="285"/>
      <c r="D91" s="279" t="str">
        <f>HLOOKUP(A91,process01!$AY$210:$BH$212,3)</f>
        <v/>
      </c>
      <c r="E91" s="286"/>
      <c r="F91" s="286"/>
      <c r="G91" s="286"/>
      <c r="H91" s="286"/>
    </row>
    <row r="92" spans="1:8" x14ac:dyDescent="0.35">
      <c r="A92" s="230">
        <v>8</v>
      </c>
      <c r="B92" s="228" t="str">
        <f>IF(Input01!B129="","",Input01!B129)</f>
        <v/>
      </c>
      <c r="C92" s="232"/>
      <c r="D92" s="214" t="str">
        <f>HLOOKUP(A92,process01!$AY$210:$BH$212,3)</f>
        <v/>
      </c>
      <c r="E92" s="247"/>
      <c r="F92" s="247"/>
      <c r="G92" s="247"/>
      <c r="H92" s="247"/>
    </row>
    <row r="93" spans="1:8" x14ac:dyDescent="0.35">
      <c r="A93" s="276">
        <v>9</v>
      </c>
      <c r="B93" s="284" t="str">
        <f>IF(Input01!B130="","",Input01!B130)</f>
        <v/>
      </c>
      <c r="C93" s="285"/>
      <c r="D93" s="279" t="str">
        <f>HLOOKUP(A93,process01!$AY$210:$BH$212,3)</f>
        <v/>
      </c>
      <c r="E93" s="286"/>
      <c r="F93" s="286"/>
      <c r="G93" s="286"/>
      <c r="H93" s="286"/>
    </row>
    <row r="94" spans="1:8" x14ac:dyDescent="0.35">
      <c r="A94" s="230">
        <v>10</v>
      </c>
      <c r="B94" s="228" t="str">
        <f>IF(Input01!B131="","",Input01!B131)</f>
        <v/>
      </c>
      <c r="C94" s="232"/>
      <c r="D94" s="214" t="str">
        <f>HLOOKUP(A94,process01!$AY$210:$BH$212,3)</f>
        <v/>
      </c>
      <c r="E94" s="247"/>
      <c r="F94" s="247"/>
      <c r="G94" s="247"/>
      <c r="H94" s="247"/>
    </row>
    <row r="95" spans="1:8" ht="15" customHeight="1" thickBot="1" x14ac:dyDescent="0.4">
      <c r="A95" s="287"/>
      <c r="B95" s="288"/>
      <c r="C95" s="289"/>
      <c r="D95" s="290"/>
      <c r="E95" s="291"/>
      <c r="F95" s="291"/>
      <c r="G95" s="291"/>
      <c r="H95" s="291"/>
    </row>
    <row r="97" spans="1:8" x14ac:dyDescent="0.35">
      <c r="A97" s="35" t="s">
        <v>183</v>
      </c>
      <c r="E97" s="241" t="str">
        <f>Input01!$B$20&amp;", "&amp;Input01!$B$21</f>
        <v>Bantarsari, 15 Oktober 2026</v>
      </c>
      <c r="F97" s="234"/>
      <c r="G97" s="234"/>
      <c r="H97" s="234"/>
    </row>
    <row r="98" spans="1:8" x14ac:dyDescent="0.35">
      <c r="A98" s="54" t="str">
        <f>"Kepala "&amp;Input01!$B$7</f>
        <v>Kepala MA Salafiyah Bantarsari</v>
      </c>
      <c r="E98" s="241" t="s">
        <v>184</v>
      </c>
      <c r="F98" s="234"/>
      <c r="G98" s="234"/>
      <c r="H98" s="234"/>
    </row>
    <row r="99" spans="1:8" x14ac:dyDescent="0.35">
      <c r="E99" s="241"/>
      <c r="F99" s="234"/>
      <c r="G99" s="234"/>
      <c r="H99" s="234"/>
    </row>
    <row r="100" spans="1:8" x14ac:dyDescent="0.35">
      <c r="E100" s="241"/>
      <c r="F100" s="234"/>
      <c r="G100" s="234"/>
      <c r="H100" s="234"/>
    </row>
    <row r="101" spans="1:8" x14ac:dyDescent="0.35">
      <c r="E101" s="241"/>
      <c r="F101" s="234"/>
      <c r="G101" s="234"/>
      <c r="H101" s="234"/>
    </row>
    <row r="102" spans="1:8" x14ac:dyDescent="0.35">
      <c r="E102" s="241"/>
      <c r="F102" s="234"/>
      <c r="G102" s="234"/>
      <c r="H102" s="234"/>
    </row>
    <row r="103" spans="1:8" x14ac:dyDescent="0.35">
      <c r="A103" s="236" t="str">
        <f>Input01!$B$18</f>
        <v>H. Achmad Chuzin, S.Pd.</v>
      </c>
      <c r="C103" s="224"/>
      <c r="E103" s="242" t="str">
        <f>Input01!$B$12</f>
        <v>Abdul Mu'iz</v>
      </c>
      <c r="F103" s="235"/>
      <c r="G103" s="235"/>
      <c r="H103" s="235"/>
    </row>
    <row r="104" spans="1:8" x14ac:dyDescent="0.35">
      <c r="A104" s="35" t="str">
        <f>"NIP "&amp;Input01!$B$19</f>
        <v>NIP -</v>
      </c>
      <c r="E104" s="241" t="str">
        <f>"NIP "&amp;Input01!$B$13</f>
        <v>NIP -</v>
      </c>
      <c r="F104" s="234"/>
      <c r="G104" s="234"/>
      <c r="H104" s="234"/>
    </row>
  </sheetData>
  <sheetProtection algorithmName="SHA-512" hashValue="Vln77QAnRrC7ytN+XszGu3QXg+u2kYHnmwG7e6WQMvA2Z57NRIUr94Jd4kjbiDZASe7kL1N4Z5XNhIipFAmOZg==" saltValue="R3XlVeU6Lz6jbODtiGXg5g==" spinCount="100000" sheet="1" formatRows="0"/>
  <autoFilter ref="A11:H94" xr:uid="{00000000-0009-0000-0000-00000B000000}"/>
  <mergeCells count="7">
    <mergeCell ref="A9:C9"/>
    <mergeCell ref="A7:C7"/>
    <mergeCell ref="A4:C4"/>
    <mergeCell ref="A5:C5"/>
    <mergeCell ref="A8:C8"/>
    <mergeCell ref="A2:H2"/>
    <mergeCell ref="A6:C6"/>
  </mergeCells>
  <pageMargins left="0.5" right="0.39" top="0.75" bottom="0.75" header="0.3" footer="0.3"/>
  <pageSetup orientation="landscape" verticalDpi="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theme="6" tint="0.39997558519241921"/>
  </sheetPr>
  <dimension ref="AM1:AP81"/>
  <sheetViews>
    <sheetView showGridLines="0" showRowColHeaders="0" workbookViewId="0">
      <pane ySplit="1" topLeftCell="A2" activePane="bottomLeft" state="frozen"/>
      <selection pane="bottomLeft" activeCell="A2" sqref="A2"/>
    </sheetView>
  </sheetViews>
  <sheetFormatPr defaultColWidth="9.08984375" defaultRowHeight="14.5" x14ac:dyDescent="0.35"/>
  <cols>
    <col min="1" max="39" width="9.08984375" style="335" customWidth="1"/>
    <col min="40" max="40" width="21.08984375" style="335" customWidth="1"/>
    <col min="41" max="41" width="9.08984375" style="335" customWidth="1"/>
    <col min="42" max="42" width="9.08984375" style="353" customWidth="1"/>
    <col min="43" max="43" width="9.08984375" style="335" customWidth="1"/>
    <col min="44" max="16384" width="9.08984375" style="335"/>
  </cols>
  <sheetData>
    <row r="1" spans="39:41" ht="136.5" customHeight="1" x14ac:dyDescent="0.35"/>
    <row r="2" spans="39:41" x14ac:dyDescent="0.35">
      <c r="AM2" s="335" t="s">
        <v>212</v>
      </c>
      <c r="AN2" s="335" t="s">
        <v>213</v>
      </c>
      <c r="AO2" s="335" t="s">
        <v>214</v>
      </c>
    </row>
    <row r="3" spans="39:41" x14ac:dyDescent="0.35">
      <c r="AM3" s="335" t="s">
        <v>215</v>
      </c>
      <c r="AN3" s="336">
        <f>100*AO3/$AO$6</f>
        <v>14.285714285714286</v>
      </c>
      <c r="AO3" s="335">
        <f>COUNTIF(Objektif01!$C$13:$C$62,AM3)</f>
        <v>5</v>
      </c>
    </row>
    <row r="4" spans="39:41" x14ac:dyDescent="0.35">
      <c r="AM4" s="335" t="s">
        <v>216</v>
      </c>
      <c r="AN4" s="336">
        <f>100*AO4/$AO$6</f>
        <v>0</v>
      </c>
      <c r="AO4" s="335">
        <f>COUNTIF(Objektif01!$C$13:$C$62,AM4)</f>
        <v>0</v>
      </c>
    </row>
    <row r="5" spans="39:41" x14ac:dyDescent="0.35">
      <c r="AM5" s="335" t="s">
        <v>217</v>
      </c>
      <c r="AN5" s="336">
        <f>100*AO5/$AO$6</f>
        <v>85.714285714285708</v>
      </c>
      <c r="AO5" s="335">
        <f>COUNTIF(Objektif01!$C$13:$C$62,AM5)</f>
        <v>30</v>
      </c>
    </row>
    <row r="6" spans="39:41" x14ac:dyDescent="0.35">
      <c r="AN6" s="336">
        <f>SUM(AN3:AN5)</f>
        <v>100</v>
      </c>
      <c r="AO6" s="335">
        <f>SUM(AO3:AO5)</f>
        <v>35</v>
      </c>
    </row>
    <row r="8" spans="39:41" x14ac:dyDescent="0.35">
      <c r="AM8" s="335" t="s">
        <v>212</v>
      </c>
      <c r="AN8" s="335" t="s">
        <v>218</v>
      </c>
      <c r="AO8" s="335" t="s">
        <v>214</v>
      </c>
    </row>
    <row r="9" spans="39:41" x14ac:dyDescent="0.35">
      <c r="AM9" s="335" t="s">
        <v>215</v>
      </c>
      <c r="AN9" s="336">
        <f>100*AO9/$AO$12</f>
        <v>0</v>
      </c>
      <c r="AO9" s="335">
        <f>COUNTIF(Isian!$C$13:$C$32,AM9)</f>
        <v>0</v>
      </c>
    </row>
    <row r="10" spans="39:41" x14ac:dyDescent="0.35">
      <c r="AM10" s="335" t="s">
        <v>216</v>
      </c>
      <c r="AN10" s="336">
        <f>100*AO10/$AO$12</f>
        <v>0</v>
      </c>
      <c r="AO10" s="335">
        <f>COUNTIF(Isian!$C$13:$C$32,AM10)</f>
        <v>0</v>
      </c>
    </row>
    <row r="11" spans="39:41" x14ac:dyDescent="0.35">
      <c r="AM11" s="335" t="s">
        <v>217</v>
      </c>
      <c r="AN11" s="336">
        <f>100*AO11/$AO$12</f>
        <v>100</v>
      </c>
      <c r="AO11" s="335">
        <f>COUNTIF(Isian!$C$13:$C$32,AM11)</f>
        <v>5</v>
      </c>
    </row>
    <row r="12" spans="39:41" x14ac:dyDescent="0.35">
      <c r="AN12" s="336">
        <f>SUM(AN9:AN11)</f>
        <v>100</v>
      </c>
      <c r="AO12" s="335">
        <f>SUM(AO9:AO11)</f>
        <v>5</v>
      </c>
    </row>
    <row r="14" spans="39:41" x14ac:dyDescent="0.35">
      <c r="AM14" s="335" t="s">
        <v>212</v>
      </c>
      <c r="AN14" s="335" t="s">
        <v>219</v>
      </c>
      <c r="AO14" s="335" t="s">
        <v>214</v>
      </c>
    </row>
    <row r="15" spans="39:41" x14ac:dyDescent="0.35">
      <c r="AM15" s="335" t="s">
        <v>215</v>
      </c>
      <c r="AN15" s="336" t="e">
        <f>100*AO15/$AO$18</f>
        <v>#DIV/0!</v>
      </c>
      <c r="AO15" s="335">
        <f>COUNTIF(Essay!$C$13:$C$22,AM15)</f>
        <v>0</v>
      </c>
    </row>
    <row r="16" spans="39:41" x14ac:dyDescent="0.35">
      <c r="AM16" s="335" t="s">
        <v>216</v>
      </c>
      <c r="AN16" s="336" t="e">
        <f>100*AO16/$AO$18</f>
        <v>#DIV/0!</v>
      </c>
      <c r="AO16" s="335">
        <f>COUNTIF(Essay!$C$13:$C$22,AM16)</f>
        <v>0</v>
      </c>
    </row>
    <row r="17" spans="39:41" x14ac:dyDescent="0.35">
      <c r="AM17" s="335" t="s">
        <v>217</v>
      </c>
      <c r="AN17" s="336" t="e">
        <f>100*AO17/$AO$18</f>
        <v>#DIV/0!</v>
      </c>
      <c r="AO17" s="335">
        <f>COUNTIF(Essay!$C$13:$C$22,AM17)</f>
        <v>0</v>
      </c>
    </row>
    <row r="18" spans="39:41" x14ac:dyDescent="0.35">
      <c r="AN18" s="336" t="e">
        <f>SUM(AN15:AN17)</f>
        <v>#DIV/0!</v>
      </c>
      <c r="AO18" s="335">
        <f>SUM(AO15:AO17)</f>
        <v>0</v>
      </c>
    </row>
    <row r="20" spans="39:41" x14ac:dyDescent="0.35">
      <c r="AM20" s="335" t="s">
        <v>212</v>
      </c>
      <c r="AN20" s="335" t="s">
        <v>220</v>
      </c>
      <c r="AO20" s="335" t="s">
        <v>214</v>
      </c>
    </row>
    <row r="21" spans="39:41" x14ac:dyDescent="0.35">
      <c r="AM21" s="335" t="s">
        <v>215</v>
      </c>
      <c r="AN21" s="336">
        <f>100*AO21/$AO$24</f>
        <v>12.5</v>
      </c>
      <c r="AO21" s="335">
        <f>AO3+AO9+AO15</f>
        <v>5</v>
      </c>
    </row>
    <row r="22" spans="39:41" x14ac:dyDescent="0.35">
      <c r="AM22" s="335" t="s">
        <v>216</v>
      </c>
      <c r="AN22" s="336">
        <f>100*AO22/$AO$24</f>
        <v>0</v>
      </c>
      <c r="AO22" s="335">
        <f>AO4+AO10+AO16</f>
        <v>0</v>
      </c>
    </row>
    <row r="23" spans="39:41" x14ac:dyDescent="0.35">
      <c r="AM23" s="335" t="s">
        <v>217</v>
      </c>
      <c r="AN23" s="336">
        <f>100*AO23/$AO$24</f>
        <v>87.5</v>
      </c>
      <c r="AO23" s="335">
        <f>AO5+AO11+AO17</f>
        <v>35</v>
      </c>
    </row>
    <row r="24" spans="39:41" x14ac:dyDescent="0.35">
      <c r="AN24" s="336">
        <f>SUM(AN21:AN23)</f>
        <v>100</v>
      </c>
      <c r="AO24" s="335">
        <f>SUM(AO21:AO23)</f>
        <v>40</v>
      </c>
    </row>
    <row r="27" spans="39:41" x14ac:dyDescent="0.35">
      <c r="AM27" s="335" t="s">
        <v>212</v>
      </c>
      <c r="AN27" s="335" t="s">
        <v>221</v>
      </c>
      <c r="AO27" s="335" t="s">
        <v>214</v>
      </c>
    </row>
    <row r="28" spans="39:41" x14ac:dyDescent="0.35">
      <c r="AM28" s="335" t="s">
        <v>222</v>
      </c>
      <c r="AN28" s="336">
        <f>100*AO28/$AO$31</f>
        <v>5.7142857142857144</v>
      </c>
      <c r="AO28" s="335">
        <f>COUNTIF(Objektif01!$E$13:$E$62,AM28)</f>
        <v>2</v>
      </c>
    </row>
    <row r="29" spans="39:41" x14ac:dyDescent="0.35">
      <c r="AM29" s="335" t="s">
        <v>223</v>
      </c>
      <c r="AN29" s="336">
        <f>100*AO29/$AO$31</f>
        <v>17.142857142857142</v>
      </c>
      <c r="AO29" s="335">
        <f>COUNTIF(Objektif01!$E$13:$E$62,AM29)</f>
        <v>6</v>
      </c>
    </row>
    <row r="30" spans="39:41" x14ac:dyDescent="0.35">
      <c r="AM30" s="335" t="s">
        <v>224</v>
      </c>
      <c r="AN30" s="336">
        <f>100*AO30/$AO$31</f>
        <v>77.142857142857139</v>
      </c>
      <c r="AO30" s="335">
        <f>COUNTIF(Objektif01!$E$13:$E$62,AM30)</f>
        <v>27</v>
      </c>
    </row>
    <row r="31" spans="39:41" x14ac:dyDescent="0.35">
      <c r="AN31" s="336">
        <f>SUM(AN28:AN30)</f>
        <v>100</v>
      </c>
      <c r="AO31" s="335">
        <f>SUM(AO28:AO30)</f>
        <v>35</v>
      </c>
    </row>
    <row r="33" spans="39:41" x14ac:dyDescent="0.35">
      <c r="AM33" s="335" t="s">
        <v>212</v>
      </c>
      <c r="AN33" s="335" t="s">
        <v>225</v>
      </c>
      <c r="AO33" s="335" t="s">
        <v>214</v>
      </c>
    </row>
    <row r="34" spans="39:41" x14ac:dyDescent="0.35">
      <c r="AM34" s="335" t="s">
        <v>222</v>
      </c>
      <c r="AN34" s="336">
        <f>100*AO34/$AO$37</f>
        <v>100</v>
      </c>
      <c r="AO34" s="335">
        <f>COUNTIF(Isian!$E$13:$E$32,AM34)</f>
        <v>5</v>
      </c>
    </row>
    <row r="35" spans="39:41" x14ac:dyDescent="0.35">
      <c r="AM35" s="335" t="s">
        <v>223</v>
      </c>
      <c r="AN35" s="336">
        <f>100*AO35/$AO$37</f>
        <v>0</v>
      </c>
      <c r="AO35" s="335">
        <f>COUNTIF(Isian!$E$13:$E$32,AM35)</f>
        <v>0</v>
      </c>
    </row>
    <row r="36" spans="39:41" x14ac:dyDescent="0.35">
      <c r="AM36" s="335" t="s">
        <v>224</v>
      </c>
      <c r="AN36" s="336">
        <f>100*AO36/$AO$37</f>
        <v>0</v>
      </c>
      <c r="AO36" s="335">
        <f>COUNTIF(Isian!$E$13:$E$32,AM36)</f>
        <v>0</v>
      </c>
    </row>
    <row r="37" spans="39:41" x14ac:dyDescent="0.35">
      <c r="AN37" s="336">
        <f>SUM(AN34:AN36)</f>
        <v>100</v>
      </c>
      <c r="AO37" s="335">
        <f>SUM(AO34:AO36)</f>
        <v>5</v>
      </c>
    </row>
    <row r="39" spans="39:41" x14ac:dyDescent="0.35">
      <c r="AM39" s="335" t="s">
        <v>212</v>
      </c>
      <c r="AN39" s="335" t="s">
        <v>226</v>
      </c>
      <c r="AO39" s="335" t="s">
        <v>214</v>
      </c>
    </row>
    <row r="40" spans="39:41" x14ac:dyDescent="0.35">
      <c r="AM40" s="335" t="s">
        <v>222</v>
      </c>
      <c r="AN40" s="336" t="e">
        <f>100*AO40/$AO$43</f>
        <v>#DIV/0!</v>
      </c>
      <c r="AO40" s="335">
        <f>COUNTIF(Essay!$E$13:$E$22,AM40)</f>
        <v>0</v>
      </c>
    </row>
    <row r="41" spans="39:41" x14ac:dyDescent="0.35">
      <c r="AM41" s="335" t="s">
        <v>223</v>
      </c>
      <c r="AN41" s="336" t="e">
        <f>100*AO41/$AO$43</f>
        <v>#DIV/0!</v>
      </c>
      <c r="AO41" s="335">
        <f>COUNTIF(Essay!$E$13:$E$22,AM41)</f>
        <v>0</v>
      </c>
    </row>
    <row r="42" spans="39:41" x14ac:dyDescent="0.35">
      <c r="AM42" s="335" t="s">
        <v>224</v>
      </c>
      <c r="AN42" s="336" t="e">
        <f>100*AO42/$AO$43</f>
        <v>#DIV/0!</v>
      </c>
      <c r="AO42" s="335">
        <f>COUNTIF(Essay!$E$13:$E$22,AM42)</f>
        <v>0</v>
      </c>
    </row>
    <row r="43" spans="39:41" x14ac:dyDescent="0.35">
      <c r="AN43" s="336" t="e">
        <f>SUM(AN40:AN42)</f>
        <v>#DIV/0!</v>
      </c>
      <c r="AO43" s="335">
        <f>SUM(AO40:AO42)</f>
        <v>0</v>
      </c>
    </row>
    <row r="45" spans="39:41" x14ac:dyDescent="0.35">
      <c r="AM45" s="335" t="s">
        <v>212</v>
      </c>
      <c r="AN45" s="335" t="s">
        <v>227</v>
      </c>
      <c r="AO45" s="335" t="s">
        <v>214</v>
      </c>
    </row>
    <row r="46" spans="39:41" x14ac:dyDescent="0.35">
      <c r="AM46" s="335" t="s">
        <v>222</v>
      </c>
      <c r="AN46" s="336">
        <f>100*AO46/$AO$49</f>
        <v>17.5</v>
      </c>
      <c r="AO46" s="335">
        <f>AO28+AO34+AO40</f>
        <v>7</v>
      </c>
    </row>
    <row r="47" spans="39:41" x14ac:dyDescent="0.35">
      <c r="AM47" s="335" t="s">
        <v>223</v>
      </c>
      <c r="AN47" s="336">
        <f>100*AO47/$AO$49</f>
        <v>15</v>
      </c>
      <c r="AO47" s="335">
        <f>AO29+AO35+AO41</f>
        <v>6</v>
      </c>
    </row>
    <row r="48" spans="39:41" x14ac:dyDescent="0.35">
      <c r="AM48" s="335" t="s">
        <v>224</v>
      </c>
      <c r="AN48" s="336">
        <f>100*AO48/$AO$49</f>
        <v>67.5</v>
      </c>
      <c r="AO48" s="335">
        <f>AO30+AO36+AO42</f>
        <v>27</v>
      </c>
    </row>
    <row r="49" spans="39:41" x14ac:dyDescent="0.35">
      <c r="AN49" s="336">
        <f>SUM(AN46:AN48)</f>
        <v>100</v>
      </c>
      <c r="AO49" s="335">
        <f>SUM(AO46:AO48)</f>
        <v>40</v>
      </c>
    </row>
    <row r="52" spans="39:41" x14ac:dyDescent="0.35">
      <c r="AM52" s="335" t="s">
        <v>212</v>
      </c>
      <c r="AN52" s="335" t="s">
        <v>228</v>
      </c>
      <c r="AO52" s="335" t="s">
        <v>214</v>
      </c>
    </row>
    <row r="53" spans="39:41" x14ac:dyDescent="0.35">
      <c r="AM53" s="335" t="s">
        <v>215</v>
      </c>
      <c r="AN53" s="336">
        <f>100*AO53/$AO$57</f>
        <v>0</v>
      </c>
      <c r="AO53" s="335">
        <f>COUNTIF(Objektif01!$G$13:$G$62,AM53)</f>
        <v>0</v>
      </c>
    </row>
    <row r="54" spans="39:41" x14ac:dyDescent="0.35">
      <c r="AM54" s="335" t="s">
        <v>216</v>
      </c>
      <c r="AN54" s="336">
        <f>100*AO54/$AO$57</f>
        <v>0</v>
      </c>
      <c r="AO54" s="335">
        <f>COUNTIF(Objektif01!$G$13:$G$62,AM54)</f>
        <v>0</v>
      </c>
    </row>
    <row r="55" spans="39:41" x14ac:dyDescent="0.35">
      <c r="AM55" s="335" t="s">
        <v>229</v>
      </c>
      <c r="AN55" s="336">
        <f>100*AO55/$AO$57</f>
        <v>14.285714285714286</v>
      </c>
      <c r="AO55" s="335">
        <f>COUNTIF(Objektif01!$G$13:$G$62,AM55)</f>
        <v>5</v>
      </c>
    </row>
    <row r="56" spans="39:41" x14ac:dyDescent="0.35">
      <c r="AM56" s="335" t="s">
        <v>217</v>
      </c>
      <c r="AN56" s="336">
        <f>100*AO56/$AO$57</f>
        <v>85.714285714285708</v>
      </c>
      <c r="AO56" s="335">
        <f>COUNTIF(Objektif01!$G$13:$G$62,AM56)</f>
        <v>30</v>
      </c>
    </row>
    <row r="57" spans="39:41" x14ac:dyDescent="0.35">
      <c r="AN57" s="336">
        <f>SUM(AN53:AN56)</f>
        <v>100</v>
      </c>
      <c r="AO57" s="335">
        <f>SUM(AO53:AO56)</f>
        <v>35</v>
      </c>
    </row>
    <row r="59" spans="39:41" x14ac:dyDescent="0.35">
      <c r="AM59" s="335" t="s">
        <v>212</v>
      </c>
      <c r="AN59" s="335" t="s">
        <v>228</v>
      </c>
      <c r="AO59" s="335" t="s">
        <v>214</v>
      </c>
    </row>
    <row r="60" spans="39:41" x14ac:dyDescent="0.35">
      <c r="AM60" s="335" t="s">
        <v>215</v>
      </c>
      <c r="AN60" s="336">
        <f>100*AO60/$AO$63</f>
        <v>0</v>
      </c>
      <c r="AO60" s="335">
        <f>AO53</f>
        <v>0</v>
      </c>
    </row>
    <row r="61" spans="39:41" x14ac:dyDescent="0.35">
      <c r="AM61" s="335" t="s">
        <v>216</v>
      </c>
      <c r="AN61" s="336">
        <f>100*AO61/$AO$63</f>
        <v>14.285714285714286</v>
      </c>
      <c r="AO61" s="335">
        <f>AO54+AO55</f>
        <v>5</v>
      </c>
    </row>
    <row r="62" spans="39:41" x14ac:dyDescent="0.35">
      <c r="AM62" s="335" t="s">
        <v>217</v>
      </c>
      <c r="AN62" s="336">
        <f>100*AO62/$AO$63</f>
        <v>85.714285714285708</v>
      </c>
      <c r="AO62" s="335">
        <f>AO56</f>
        <v>30</v>
      </c>
    </row>
    <row r="63" spans="39:41" x14ac:dyDescent="0.35">
      <c r="AN63" s="336">
        <f>SUM(AN60:AN62)</f>
        <v>100</v>
      </c>
      <c r="AO63" s="335">
        <f>SUM(AO60:AO62)</f>
        <v>35</v>
      </c>
    </row>
    <row r="65" spans="39:41" x14ac:dyDescent="0.35">
      <c r="AM65" s="335" t="s">
        <v>212</v>
      </c>
      <c r="AN65" s="335" t="s">
        <v>230</v>
      </c>
      <c r="AO65" s="335" t="s">
        <v>214</v>
      </c>
    </row>
    <row r="66" spans="39:41" x14ac:dyDescent="0.35">
      <c r="AM66" s="335" t="s">
        <v>215</v>
      </c>
      <c r="AN66" s="336">
        <f>100*AO66/$AO$69</f>
        <v>0</v>
      </c>
      <c r="AO66" s="335">
        <f>COUNTIF(Isian!$F$13:$F$32,AM66)</f>
        <v>0</v>
      </c>
    </row>
    <row r="67" spans="39:41" x14ac:dyDescent="0.35">
      <c r="AM67" s="335" t="s">
        <v>216</v>
      </c>
      <c r="AN67" s="336">
        <f>100*AO67/$AO$69</f>
        <v>0</v>
      </c>
      <c r="AO67" s="335">
        <f>COUNTIF(Isian!$F$13:$F$32,AM67)</f>
        <v>0</v>
      </c>
    </row>
    <row r="68" spans="39:41" x14ac:dyDescent="0.35">
      <c r="AM68" s="335" t="s">
        <v>217</v>
      </c>
      <c r="AN68" s="336">
        <f>100*AO68/$AO$69</f>
        <v>100</v>
      </c>
      <c r="AO68" s="335">
        <f>COUNTIF(Isian!$F$13:$F$32,AM68)</f>
        <v>5</v>
      </c>
    </row>
    <row r="69" spans="39:41" x14ac:dyDescent="0.35">
      <c r="AN69" s="336">
        <f>SUM(AN66:AN68)</f>
        <v>100</v>
      </c>
      <c r="AO69" s="335">
        <f>SUM(AO66:AO68)</f>
        <v>5</v>
      </c>
    </row>
    <row r="71" spans="39:41" x14ac:dyDescent="0.35">
      <c r="AM71" s="335" t="s">
        <v>212</v>
      </c>
      <c r="AN71" s="335" t="s">
        <v>231</v>
      </c>
      <c r="AO71" s="335" t="s">
        <v>214</v>
      </c>
    </row>
    <row r="72" spans="39:41" x14ac:dyDescent="0.35">
      <c r="AM72" s="335" t="s">
        <v>215</v>
      </c>
      <c r="AN72" s="336" t="e">
        <f>100*AO72/$AO$75</f>
        <v>#DIV/0!</v>
      </c>
      <c r="AO72" s="335">
        <f>COUNTIF(Essay!$F$13:$F$22,AM72)</f>
        <v>0</v>
      </c>
    </row>
    <row r="73" spans="39:41" x14ac:dyDescent="0.35">
      <c r="AM73" s="335" t="s">
        <v>216</v>
      </c>
      <c r="AN73" s="336" t="e">
        <f>100*AO73/$AO$75</f>
        <v>#DIV/0!</v>
      </c>
      <c r="AO73" s="335">
        <f>COUNTIF(Essay!$F$13:$F$22,AM73)</f>
        <v>0</v>
      </c>
    </row>
    <row r="74" spans="39:41" x14ac:dyDescent="0.35">
      <c r="AM74" s="335" t="s">
        <v>217</v>
      </c>
      <c r="AN74" s="336" t="e">
        <f>100*AO74/$AO$75</f>
        <v>#DIV/0!</v>
      </c>
      <c r="AO74" s="335">
        <f>COUNTIF(Essay!$F$13:$F$22,AM74)</f>
        <v>0</v>
      </c>
    </row>
    <row r="75" spans="39:41" x14ac:dyDescent="0.35">
      <c r="AN75" s="336" t="e">
        <f>SUM(AN72:AN74)</f>
        <v>#DIV/0!</v>
      </c>
      <c r="AO75" s="335">
        <f>SUM(AO72:AO74)</f>
        <v>0</v>
      </c>
    </row>
    <row r="77" spans="39:41" x14ac:dyDescent="0.35">
      <c r="AM77" s="335" t="s">
        <v>212</v>
      </c>
      <c r="AN77" s="335" t="s">
        <v>232</v>
      </c>
      <c r="AO77" s="335" t="s">
        <v>214</v>
      </c>
    </row>
    <row r="78" spans="39:41" x14ac:dyDescent="0.35">
      <c r="AM78" s="335" t="s">
        <v>215</v>
      </c>
      <c r="AN78" s="336">
        <f>100*AO78/$AO$81</f>
        <v>0</v>
      </c>
      <c r="AO78" s="335">
        <f>AO60+AO72+AO66</f>
        <v>0</v>
      </c>
    </row>
    <row r="79" spans="39:41" x14ac:dyDescent="0.35">
      <c r="AM79" s="335" t="s">
        <v>216</v>
      </c>
      <c r="AN79" s="336">
        <f>100*AO79/$AO$81</f>
        <v>12.5</v>
      </c>
      <c r="AO79" s="335">
        <f>AO61+AO73+AO67</f>
        <v>5</v>
      </c>
    </row>
    <row r="80" spans="39:41" x14ac:dyDescent="0.35">
      <c r="AM80" s="335" t="s">
        <v>217</v>
      </c>
      <c r="AN80" s="336">
        <f>100*AO80/$AO$81</f>
        <v>87.5</v>
      </c>
      <c r="AO80" s="335">
        <f>AO62+AO74+AO68</f>
        <v>35</v>
      </c>
    </row>
    <row r="81" spans="40:41" x14ac:dyDescent="0.35">
      <c r="AN81" s="336">
        <f>SUM(AN78:AN80)</f>
        <v>100</v>
      </c>
      <c r="AO81" s="335">
        <f>SUM(AO78:AO80)</f>
        <v>40</v>
      </c>
    </row>
  </sheetData>
  <sheetProtection algorithmName="SHA-512" hashValue="KfYfSF+rQuaveN81+wRj8GlkuwueNQoL3qHviZAZXo4q54AOTayO1YC//bHhQb+zxlpgFZ30ZHPRW6cLCviF3g==" saltValue="xOvAhD6WS4UbqMtGL+rJ4w==" spinCount="100000" sheet="1" objects="1" scenarios="1"/>
  <pageMargins left="0.70866141732283472" right="0.70866141732283472" top="0.74803149606299213" bottom="0.74803149606299213" header="0.31496062992125978" footer="0.31496062992125978"/>
  <pageSetup orientation="portrait" verticalDpi="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tabColor theme="6" tint="0.39997558519241921"/>
  </sheetPr>
  <dimension ref="AK1:AN69"/>
  <sheetViews>
    <sheetView showGridLines="0" showRowColHeaders="0" workbookViewId="0">
      <pane ySplit="1" topLeftCell="A2" activePane="bottomLeft" state="frozen"/>
      <selection pane="bottomLeft" activeCell="A2" sqref="A2"/>
    </sheetView>
  </sheetViews>
  <sheetFormatPr defaultColWidth="9.08984375" defaultRowHeight="14.5" x14ac:dyDescent="0.35"/>
  <cols>
    <col min="1" max="12" width="9.08984375" style="335" customWidth="1"/>
    <col min="13" max="13" width="7.36328125" style="335" customWidth="1"/>
    <col min="14" max="36" width="9.08984375" style="335" customWidth="1"/>
    <col min="37" max="39" width="9.08984375" style="237" customWidth="1"/>
    <col min="40" max="40" width="10.54296875" style="237" bestFit="1" customWidth="1"/>
    <col min="41" max="41" width="9.08984375" style="335" customWidth="1"/>
    <col min="42" max="16384" width="9.08984375" style="335"/>
  </cols>
  <sheetData>
    <row r="1" spans="37:40" ht="137.25" customHeight="1" x14ac:dyDescent="0.35">
      <c r="AL1" s="237" t="s">
        <v>5</v>
      </c>
      <c r="AM1" s="237" t="s">
        <v>172</v>
      </c>
      <c r="AN1" s="237" t="s">
        <v>165</v>
      </c>
    </row>
    <row r="2" spans="37:40" x14ac:dyDescent="0.35">
      <c r="AK2" s="238">
        <v>1</v>
      </c>
      <c r="AL2" s="238" t="str">
        <f>Peserta!B13</f>
        <v>ACHMAD FADILATUL KHANAN</v>
      </c>
      <c r="AM2" s="238">
        <f>IF(AL2&lt;&gt;"",Peserta!I13,0)</f>
        <v>208.57142857142858</v>
      </c>
      <c r="AN2" s="238">
        <f>Peserta!$K$8</f>
        <v>67</v>
      </c>
    </row>
    <row r="3" spans="37:40" x14ac:dyDescent="0.35">
      <c r="AK3" s="238">
        <v>2</v>
      </c>
      <c r="AL3" s="238" t="str">
        <f>Peserta!B14</f>
        <v>AFRISA KHOERUNNISA</v>
      </c>
      <c r="AM3" s="238">
        <f>IF(AL3&lt;&gt;"",Peserta!I14,0)</f>
        <v>220</v>
      </c>
      <c r="AN3" s="238">
        <f>Peserta!$K$8</f>
        <v>67</v>
      </c>
    </row>
    <row r="4" spans="37:40" x14ac:dyDescent="0.35">
      <c r="AK4" s="238">
        <v>3</v>
      </c>
      <c r="AL4" s="238" t="str">
        <f>Peserta!B15</f>
        <v>AHMAD SYAHRIAN RAMADAN</v>
      </c>
      <c r="AM4" s="238" t="str">
        <f>IF(AL4&lt;&gt;"",Peserta!I15,0)</f>
        <v/>
      </c>
      <c r="AN4" s="238">
        <f>Peserta!$K$8</f>
        <v>67</v>
      </c>
    </row>
    <row r="5" spans="37:40" x14ac:dyDescent="0.35">
      <c r="AK5" s="238">
        <v>4</v>
      </c>
      <c r="AL5" s="238" t="str">
        <f>Peserta!B16</f>
        <v>AHMAD ULUN NUHA</v>
      </c>
      <c r="AM5" s="238" t="str">
        <f>IF(AL5&lt;&gt;"",Peserta!I16,0)</f>
        <v/>
      </c>
      <c r="AN5" s="238">
        <f>Peserta!$K$8</f>
        <v>67</v>
      </c>
    </row>
    <row r="6" spans="37:40" x14ac:dyDescent="0.35">
      <c r="AK6" s="238">
        <v>5</v>
      </c>
      <c r="AL6" s="238" t="str">
        <f>Peserta!B17</f>
        <v>AHSINUL MUTHORIQ</v>
      </c>
      <c r="AM6" s="238" t="str">
        <f>IF(AL6&lt;&gt;"",Peserta!I17,0)</f>
        <v/>
      </c>
      <c r="AN6" s="238">
        <f>Peserta!$K$8</f>
        <v>67</v>
      </c>
    </row>
    <row r="7" spans="37:40" x14ac:dyDescent="0.35">
      <c r="AK7" s="238">
        <v>6</v>
      </c>
      <c r="AL7" s="238" t="str">
        <f>Peserta!B18</f>
        <v>ALFIN ARDIANSYAH NAWAWI</v>
      </c>
      <c r="AM7" s="238" t="str">
        <f>IF(AL7&lt;&gt;"",Peserta!I18,0)</f>
        <v/>
      </c>
      <c r="AN7" s="238">
        <f>Peserta!$K$8</f>
        <v>67</v>
      </c>
    </row>
    <row r="8" spans="37:40" x14ac:dyDescent="0.35">
      <c r="AK8" s="238">
        <v>7</v>
      </c>
      <c r="AL8" s="238" t="str">
        <f>Peserta!B19</f>
        <v>ALIF KHISBULLOH</v>
      </c>
      <c r="AM8" s="238" t="str">
        <f>IF(AL8&lt;&gt;"",Peserta!I19,0)</f>
        <v/>
      </c>
      <c r="AN8" s="238">
        <f>Peserta!$K$8</f>
        <v>67</v>
      </c>
    </row>
    <row r="9" spans="37:40" x14ac:dyDescent="0.35">
      <c r="AK9" s="238">
        <v>8</v>
      </c>
      <c r="AL9" s="238" t="str">
        <f>Peserta!B20</f>
        <v>AMELLIA AZZAH</v>
      </c>
      <c r="AM9" s="238" t="str">
        <f>IF(AL9&lt;&gt;"",Peserta!I20,0)</f>
        <v/>
      </c>
      <c r="AN9" s="238">
        <f>Peserta!$K$8</f>
        <v>67</v>
      </c>
    </row>
    <row r="10" spans="37:40" x14ac:dyDescent="0.35">
      <c r="AK10" s="238">
        <v>9</v>
      </c>
      <c r="AL10" s="238" t="str">
        <f>Peserta!B21</f>
        <v>ESTI ZAINAB SA'ADAH</v>
      </c>
      <c r="AM10" s="238" t="str">
        <f>IF(AL10&lt;&gt;"",Peserta!I21,0)</f>
        <v/>
      </c>
      <c r="AN10" s="238">
        <f>Peserta!$K$8</f>
        <v>67</v>
      </c>
    </row>
    <row r="11" spans="37:40" x14ac:dyDescent="0.35">
      <c r="AK11" s="238">
        <v>10</v>
      </c>
      <c r="AL11" s="238" t="str">
        <f>Peserta!B22</f>
        <v>FILZA MAWADATUN NISA</v>
      </c>
      <c r="AM11" s="238" t="str">
        <f>IF(AL11&lt;&gt;"",Peserta!I22,0)</f>
        <v/>
      </c>
      <c r="AN11" s="238">
        <f>Peserta!$K$8</f>
        <v>67</v>
      </c>
    </row>
    <row r="12" spans="37:40" x14ac:dyDescent="0.35">
      <c r="AK12" s="238">
        <v>11</v>
      </c>
      <c r="AL12" s="238" t="str">
        <f>Peserta!B23</f>
        <v>HERLINA TASKIA NUFUS</v>
      </c>
      <c r="AM12" s="238" t="str">
        <f>IF(AL12&lt;&gt;"",Peserta!I23,0)</f>
        <v/>
      </c>
      <c r="AN12" s="238">
        <f>Peserta!$K$8</f>
        <v>67</v>
      </c>
    </row>
    <row r="13" spans="37:40" x14ac:dyDescent="0.35">
      <c r="AK13" s="238">
        <v>12</v>
      </c>
      <c r="AL13" s="238" t="str">
        <f>Peserta!B24</f>
        <v>IRFANGI MAULANA AJRI</v>
      </c>
      <c r="AM13" s="238" t="str">
        <f>IF(AL13&lt;&gt;"",Peserta!I24,0)</f>
        <v/>
      </c>
      <c r="AN13" s="238">
        <f>Peserta!$K$8</f>
        <v>67</v>
      </c>
    </row>
    <row r="14" spans="37:40" x14ac:dyDescent="0.35">
      <c r="AK14" s="238">
        <v>13</v>
      </c>
      <c r="AL14" s="238" t="str">
        <f>Peserta!B25</f>
        <v>IRMA SURYANINGSIH</v>
      </c>
      <c r="AM14" s="238" t="str">
        <f>IF(AL14&lt;&gt;"",Peserta!I25,0)</f>
        <v/>
      </c>
      <c r="AN14" s="238">
        <f>Peserta!$K$8</f>
        <v>67</v>
      </c>
    </row>
    <row r="15" spans="37:40" x14ac:dyDescent="0.35">
      <c r="AK15" s="238">
        <v>14</v>
      </c>
      <c r="AL15" s="238" t="str">
        <f>Peserta!B26</f>
        <v>ITA NURROHMAH</v>
      </c>
      <c r="AM15" s="238" t="str">
        <f>IF(AL15&lt;&gt;"",Peserta!I26,0)</f>
        <v/>
      </c>
      <c r="AN15" s="238">
        <f>Peserta!$K$8</f>
        <v>67</v>
      </c>
    </row>
    <row r="16" spans="37:40" x14ac:dyDescent="0.35">
      <c r="AK16" s="238">
        <v>15</v>
      </c>
      <c r="AL16" s="238" t="str">
        <f>Peserta!B27</f>
        <v>JIHAN TALITA ULFAH</v>
      </c>
      <c r="AM16" s="238" t="str">
        <f>IF(AL16&lt;&gt;"",Peserta!I27,0)</f>
        <v/>
      </c>
      <c r="AN16" s="238">
        <f>Peserta!$K$8</f>
        <v>67</v>
      </c>
    </row>
    <row r="17" spans="37:40" x14ac:dyDescent="0.35">
      <c r="AK17" s="238">
        <v>16</v>
      </c>
      <c r="AL17" s="238" t="str">
        <f>Peserta!B28</f>
        <v>JUSUF BAKHTIAR</v>
      </c>
      <c r="AM17" s="238" t="str">
        <f>IF(AL17&lt;&gt;"",Peserta!I28,0)</f>
        <v/>
      </c>
      <c r="AN17" s="238">
        <f>Peserta!$K$8</f>
        <v>67</v>
      </c>
    </row>
    <row r="18" spans="37:40" x14ac:dyDescent="0.35">
      <c r="AK18" s="238">
        <v>17</v>
      </c>
      <c r="AL18" s="238" t="str">
        <f>Peserta!B29</f>
        <v>MUHAMMAD FATWA AJI</v>
      </c>
      <c r="AM18" s="238" t="str">
        <f>IF(AL18&lt;&gt;"",Peserta!I29,0)</f>
        <v/>
      </c>
      <c r="AN18" s="238">
        <f>Peserta!$K$8</f>
        <v>67</v>
      </c>
    </row>
    <row r="19" spans="37:40" x14ac:dyDescent="0.35">
      <c r="AK19" s="238">
        <v>18</v>
      </c>
      <c r="AL19" s="238" t="str">
        <f>Peserta!B30</f>
        <v>MUQORROBIN ASSIDIQ</v>
      </c>
      <c r="AM19" s="238" t="str">
        <f>IF(AL19&lt;&gt;"",Peserta!I30,0)</f>
        <v/>
      </c>
      <c r="AN19" s="238">
        <f>Peserta!$K$8</f>
        <v>67</v>
      </c>
    </row>
    <row r="20" spans="37:40" x14ac:dyDescent="0.35">
      <c r="AK20" s="238">
        <v>19</v>
      </c>
      <c r="AL20" s="238" t="str">
        <f>Peserta!B31</f>
        <v>MUTHIA KHAIRUNNISA</v>
      </c>
      <c r="AM20" s="238" t="str">
        <f>IF(AL20&lt;&gt;"",Peserta!I31,0)</f>
        <v/>
      </c>
      <c r="AN20" s="238">
        <f>Peserta!$K$8</f>
        <v>67</v>
      </c>
    </row>
    <row r="21" spans="37:40" x14ac:dyDescent="0.35">
      <c r="AK21" s="238">
        <v>20</v>
      </c>
      <c r="AL21" s="238" t="str">
        <f>Peserta!B32</f>
        <v>MUTOHHAROH</v>
      </c>
      <c r="AM21" s="238" t="str">
        <f>IF(AL21&lt;&gt;"",Peserta!I32,0)</f>
        <v/>
      </c>
      <c r="AN21" s="238">
        <f>Peserta!$K$8</f>
        <v>67</v>
      </c>
    </row>
    <row r="22" spans="37:40" x14ac:dyDescent="0.35">
      <c r="AK22" s="238">
        <v>21</v>
      </c>
      <c r="AL22" s="238" t="str">
        <f>Peserta!B33</f>
        <v>NAZRIL UMAM AL FADHIL</v>
      </c>
      <c r="AM22" s="238" t="str">
        <f>IF(AL22&lt;&gt;"",Peserta!I33,0)</f>
        <v/>
      </c>
      <c r="AN22" s="238">
        <f>Peserta!$K$8</f>
        <v>67</v>
      </c>
    </row>
    <row r="23" spans="37:40" x14ac:dyDescent="0.35">
      <c r="AK23" s="238">
        <v>22</v>
      </c>
      <c r="AL23" s="238" t="str">
        <f>Peserta!B34</f>
        <v>NILA KHUSNUL MAULIDAH</v>
      </c>
      <c r="AM23" s="238" t="str">
        <f>IF(AL23&lt;&gt;"",Peserta!I34,0)</f>
        <v/>
      </c>
      <c r="AN23" s="238">
        <f>Peserta!$K$8</f>
        <v>67</v>
      </c>
    </row>
    <row r="24" spans="37:40" x14ac:dyDescent="0.35">
      <c r="AK24" s="238">
        <v>23</v>
      </c>
      <c r="AL24" s="238" t="str">
        <f>Peserta!B35</f>
        <v>NISFI RAMADHANI</v>
      </c>
      <c r="AM24" s="238" t="str">
        <f>IF(AL24&lt;&gt;"",Peserta!I35,0)</f>
        <v/>
      </c>
      <c r="AN24" s="238">
        <f>Peserta!$K$8</f>
        <v>67</v>
      </c>
    </row>
    <row r="25" spans="37:40" x14ac:dyDescent="0.35">
      <c r="AK25" s="238">
        <v>24</v>
      </c>
      <c r="AL25" s="238" t="str">
        <f>Peserta!B36</f>
        <v>PUTRI SALSABILA</v>
      </c>
      <c r="AM25" s="238" t="str">
        <f>IF(AL25&lt;&gt;"",Peserta!I36,0)</f>
        <v/>
      </c>
      <c r="AN25" s="238">
        <f>Peserta!$K$8</f>
        <v>67</v>
      </c>
    </row>
    <row r="26" spans="37:40" x14ac:dyDescent="0.35">
      <c r="AK26" s="238">
        <v>25</v>
      </c>
      <c r="AL26" s="238" t="str">
        <f>Peserta!B37</f>
        <v>RAHMI NUR IRHAMI KHASANAH</v>
      </c>
      <c r="AM26" s="238" t="str">
        <f>IF(AL26&lt;&gt;"",Peserta!I37,0)</f>
        <v/>
      </c>
      <c r="AN26" s="238">
        <f>Peserta!$K$8</f>
        <v>67</v>
      </c>
    </row>
    <row r="27" spans="37:40" x14ac:dyDescent="0.35">
      <c r="AK27" s="238">
        <v>26</v>
      </c>
      <c r="AL27" s="238" t="str">
        <f>Peserta!B38</f>
        <v>RAY NURBIANTORO</v>
      </c>
      <c r="AM27" s="238" t="str">
        <f>IF(AL27&lt;&gt;"",Peserta!I38,0)</f>
        <v/>
      </c>
      <c r="AN27" s="238">
        <f>Peserta!$K$8</f>
        <v>67</v>
      </c>
    </row>
    <row r="28" spans="37:40" x14ac:dyDescent="0.35">
      <c r="AK28" s="238">
        <v>27</v>
      </c>
      <c r="AL28" s="238" t="str">
        <f>Peserta!B39</f>
        <v>SYLVIANA LATHIFAH</v>
      </c>
      <c r="AM28" s="238" t="str">
        <f>IF(AL28&lt;&gt;"",Peserta!I39,0)</f>
        <v/>
      </c>
      <c r="AN28" s="238">
        <f>Peserta!$K$8</f>
        <v>67</v>
      </c>
    </row>
    <row r="29" spans="37:40" x14ac:dyDescent="0.35">
      <c r="AK29" s="238">
        <v>28</v>
      </c>
      <c r="AL29" s="238" t="str">
        <f>Peserta!B40</f>
        <v>TASYA ALFIANITA DEWI</v>
      </c>
      <c r="AM29" s="238" t="str">
        <f>IF(AL29&lt;&gt;"",Peserta!I40,0)</f>
        <v/>
      </c>
      <c r="AN29" s="238">
        <f>Peserta!$K$8</f>
        <v>67</v>
      </c>
    </row>
    <row r="30" spans="37:40" x14ac:dyDescent="0.35">
      <c r="AK30" s="238">
        <v>29</v>
      </c>
      <c r="AL30" s="238" t="str">
        <f>Peserta!B41</f>
        <v>VINKA DZATIMAZAYA</v>
      </c>
      <c r="AM30" s="238" t="str">
        <f>IF(AL30&lt;&gt;"",Peserta!I41,0)</f>
        <v/>
      </c>
      <c r="AN30" s="238">
        <f>Peserta!$K$8</f>
        <v>67</v>
      </c>
    </row>
    <row r="31" spans="37:40" x14ac:dyDescent="0.35">
      <c r="AK31" s="238">
        <v>30</v>
      </c>
      <c r="AL31" s="238" t="str">
        <f>Peserta!B42</f>
        <v>ZULFIYATUR ROHMAH</v>
      </c>
      <c r="AM31" s="238" t="str">
        <f>IF(AL31&lt;&gt;"",Peserta!I42,0)</f>
        <v/>
      </c>
      <c r="AN31" s="238">
        <f>Peserta!$K$8</f>
        <v>67</v>
      </c>
    </row>
    <row r="32" spans="37:40" x14ac:dyDescent="0.35">
      <c r="AK32" s="238">
        <v>31</v>
      </c>
      <c r="AL32" s="238" t="str">
        <f>Peserta!B43</f>
        <v/>
      </c>
      <c r="AM32" s="238">
        <f>IF(AL32&lt;&gt;"",Peserta!I43,0)</f>
        <v>0</v>
      </c>
      <c r="AN32" s="238">
        <f>Peserta!$K$8</f>
        <v>67</v>
      </c>
    </row>
    <row r="33" spans="37:40" x14ac:dyDescent="0.35">
      <c r="AK33" s="238">
        <v>32</v>
      </c>
      <c r="AL33" s="238" t="str">
        <f>Peserta!B44</f>
        <v/>
      </c>
      <c r="AM33" s="238">
        <f>IF(AL33&lt;&gt;"",Peserta!I44,0)</f>
        <v>0</v>
      </c>
      <c r="AN33" s="238">
        <f>Peserta!$K$8</f>
        <v>67</v>
      </c>
    </row>
    <row r="34" spans="37:40" x14ac:dyDescent="0.35">
      <c r="AK34" s="238">
        <v>33</v>
      </c>
      <c r="AL34" s="238" t="str">
        <f>Peserta!B45</f>
        <v/>
      </c>
      <c r="AM34" s="238">
        <f>IF(AL34&lt;&gt;"",Peserta!I45,0)</f>
        <v>0</v>
      </c>
      <c r="AN34" s="238">
        <f>Peserta!$K$8</f>
        <v>67</v>
      </c>
    </row>
    <row r="35" spans="37:40" x14ac:dyDescent="0.35">
      <c r="AK35" s="238">
        <v>34</v>
      </c>
      <c r="AL35" s="238" t="str">
        <f>Peserta!B46</f>
        <v/>
      </c>
      <c r="AM35" s="238">
        <f>IF(AL35&lt;&gt;"",Peserta!I46,0)</f>
        <v>0</v>
      </c>
      <c r="AN35" s="238">
        <f>Peserta!$K$8</f>
        <v>67</v>
      </c>
    </row>
    <row r="36" spans="37:40" x14ac:dyDescent="0.35">
      <c r="AK36" s="238">
        <v>35</v>
      </c>
      <c r="AL36" s="238" t="str">
        <f>Peserta!B47</f>
        <v/>
      </c>
      <c r="AM36" s="238">
        <f>IF(AL36&lt;&gt;"",Peserta!I47,0)</f>
        <v>0</v>
      </c>
      <c r="AN36" s="238">
        <f>Peserta!$K$8</f>
        <v>67</v>
      </c>
    </row>
    <row r="37" spans="37:40" x14ac:dyDescent="0.35">
      <c r="AK37" s="238">
        <v>36</v>
      </c>
      <c r="AL37" s="238" t="str">
        <f>Peserta!B48</f>
        <v/>
      </c>
      <c r="AM37" s="238">
        <f>IF(AL37&lt;&gt;"",Peserta!I48,0)</f>
        <v>0</v>
      </c>
      <c r="AN37" s="238">
        <f>Peserta!$K$8</f>
        <v>67</v>
      </c>
    </row>
    <row r="38" spans="37:40" x14ac:dyDescent="0.35">
      <c r="AK38" s="238">
        <v>37</v>
      </c>
      <c r="AL38" s="238" t="str">
        <f>Peserta!B49</f>
        <v/>
      </c>
      <c r="AM38" s="238">
        <f>IF(AL38&lt;&gt;"",Peserta!I49,0)</f>
        <v>0</v>
      </c>
      <c r="AN38" s="238">
        <f>Peserta!$K$8</f>
        <v>67</v>
      </c>
    </row>
    <row r="39" spans="37:40" x14ac:dyDescent="0.35">
      <c r="AK39" s="238">
        <v>38</v>
      </c>
      <c r="AL39" s="238" t="str">
        <f>Peserta!B50</f>
        <v/>
      </c>
      <c r="AM39" s="238">
        <f>IF(AL39&lt;&gt;"",Peserta!I50,0)</f>
        <v>0</v>
      </c>
      <c r="AN39" s="238">
        <f>Peserta!$K$8</f>
        <v>67</v>
      </c>
    </row>
    <row r="40" spans="37:40" x14ac:dyDescent="0.35">
      <c r="AK40" s="238">
        <v>39</v>
      </c>
      <c r="AL40" s="238" t="str">
        <f>Peserta!B51</f>
        <v/>
      </c>
      <c r="AM40" s="238">
        <f>IF(AL40&lt;&gt;"",Peserta!I51,0)</f>
        <v>0</v>
      </c>
      <c r="AN40" s="238">
        <f>Peserta!$K$8</f>
        <v>67</v>
      </c>
    </row>
    <row r="41" spans="37:40" x14ac:dyDescent="0.35">
      <c r="AK41" s="238">
        <v>40</v>
      </c>
      <c r="AL41" s="238" t="str">
        <f>Peserta!B52</f>
        <v/>
      </c>
      <c r="AM41" s="238">
        <f>IF(AL41&lt;&gt;"",Peserta!I52,0)</f>
        <v>0</v>
      </c>
      <c r="AN41" s="238">
        <f>Peserta!$K$8</f>
        <v>67</v>
      </c>
    </row>
    <row r="42" spans="37:40" x14ac:dyDescent="0.35">
      <c r="AK42" s="238">
        <v>41</v>
      </c>
      <c r="AL42" s="238" t="str">
        <f>Peserta!B53</f>
        <v/>
      </c>
      <c r="AM42" s="238">
        <f>IF(AL42&lt;&gt;"",Peserta!I53,0)</f>
        <v>0</v>
      </c>
      <c r="AN42" s="238">
        <f>Peserta!$K$8</f>
        <v>67</v>
      </c>
    </row>
    <row r="43" spans="37:40" x14ac:dyDescent="0.35">
      <c r="AK43" s="238">
        <v>42</v>
      </c>
      <c r="AL43" s="238" t="str">
        <f>Peserta!B54</f>
        <v/>
      </c>
      <c r="AM43" s="238">
        <f>IF(AL43&lt;&gt;"",Peserta!I54,0)</f>
        <v>0</v>
      </c>
      <c r="AN43" s="238">
        <f>Peserta!$K$8</f>
        <v>67</v>
      </c>
    </row>
    <row r="44" spans="37:40" x14ac:dyDescent="0.35">
      <c r="AK44" s="238">
        <v>43</v>
      </c>
      <c r="AL44" s="238" t="str">
        <f>Peserta!B55</f>
        <v/>
      </c>
      <c r="AM44" s="238">
        <f>IF(AL44&lt;&gt;"",Peserta!I55,0)</f>
        <v>0</v>
      </c>
      <c r="AN44" s="238">
        <f>Peserta!$K$8</f>
        <v>67</v>
      </c>
    </row>
    <row r="45" spans="37:40" x14ac:dyDescent="0.35">
      <c r="AK45" s="238">
        <v>44</v>
      </c>
      <c r="AL45" s="238" t="str">
        <f>Peserta!B56</f>
        <v/>
      </c>
      <c r="AM45" s="238">
        <f>IF(AL45&lt;&gt;"",Peserta!I56,0)</f>
        <v>0</v>
      </c>
      <c r="AN45" s="238">
        <f>Peserta!$K$8</f>
        <v>67</v>
      </c>
    </row>
    <row r="46" spans="37:40" x14ac:dyDescent="0.35">
      <c r="AK46" s="238">
        <v>45</v>
      </c>
      <c r="AL46" s="238" t="str">
        <f>Peserta!B57</f>
        <v/>
      </c>
      <c r="AM46" s="238">
        <f>IF(AL46&lt;&gt;"",Peserta!I57,0)</f>
        <v>0</v>
      </c>
      <c r="AN46" s="238">
        <f>Peserta!$K$8</f>
        <v>67</v>
      </c>
    </row>
    <row r="47" spans="37:40" x14ac:dyDescent="0.35">
      <c r="AK47" s="238">
        <v>46</v>
      </c>
      <c r="AL47" s="238" t="str">
        <f>Peserta!B58</f>
        <v/>
      </c>
      <c r="AM47" s="238">
        <f>IF(AL47&lt;&gt;"",Peserta!I58,0)</f>
        <v>0</v>
      </c>
      <c r="AN47" s="238">
        <f>Peserta!$K$8</f>
        <v>67</v>
      </c>
    </row>
    <row r="48" spans="37:40" x14ac:dyDescent="0.35">
      <c r="AK48" s="238">
        <v>47</v>
      </c>
      <c r="AL48" s="238" t="str">
        <f>Peserta!B59</f>
        <v/>
      </c>
      <c r="AM48" s="238">
        <f>IF(AL48&lt;&gt;"",Peserta!I59,0)</f>
        <v>0</v>
      </c>
      <c r="AN48" s="238">
        <f>Peserta!$K$8</f>
        <v>67</v>
      </c>
    </row>
    <row r="49" spans="37:40" x14ac:dyDescent="0.35">
      <c r="AK49" s="238">
        <v>48</v>
      </c>
      <c r="AL49" s="238" t="str">
        <f>Peserta!B60</f>
        <v/>
      </c>
      <c r="AM49" s="238">
        <f>IF(AL49&lt;&gt;"",Peserta!I60,0)</f>
        <v>0</v>
      </c>
      <c r="AN49" s="238">
        <f>Peserta!$K$8</f>
        <v>67</v>
      </c>
    </row>
    <row r="50" spans="37:40" x14ac:dyDescent="0.35">
      <c r="AK50" s="238">
        <v>49</v>
      </c>
      <c r="AL50" s="238" t="str">
        <f>Peserta!B61</f>
        <v/>
      </c>
      <c r="AM50" s="238">
        <f>IF(AL50&lt;&gt;"",Peserta!I61,0)</f>
        <v>0</v>
      </c>
      <c r="AN50" s="238">
        <f>Peserta!$K$8</f>
        <v>67</v>
      </c>
    </row>
    <row r="51" spans="37:40" x14ac:dyDescent="0.35">
      <c r="AK51" s="238">
        <v>50</v>
      </c>
      <c r="AL51" s="238" t="str">
        <f>Peserta!B212</f>
        <v/>
      </c>
      <c r="AM51" s="238">
        <f>IF(AL51&lt;&gt;"",Peserta!I212,0)</f>
        <v>0</v>
      </c>
      <c r="AN51" s="238">
        <f>Peserta!$K$8</f>
        <v>67</v>
      </c>
    </row>
    <row r="52" spans="37:40" x14ac:dyDescent="0.35">
      <c r="AK52" s="238"/>
      <c r="AL52" s="238"/>
      <c r="AM52" s="238"/>
      <c r="AN52" s="238"/>
    </row>
    <row r="53" spans="37:40" x14ac:dyDescent="0.35">
      <c r="AK53" s="238"/>
      <c r="AL53" s="238"/>
      <c r="AM53" s="238"/>
      <c r="AN53" s="238"/>
    </row>
    <row r="54" spans="37:40" x14ac:dyDescent="0.35">
      <c r="AK54" s="238"/>
      <c r="AL54" s="238"/>
      <c r="AM54" s="238"/>
      <c r="AN54" s="238"/>
    </row>
    <row r="55" spans="37:40" x14ac:dyDescent="0.35">
      <c r="AK55" s="238"/>
      <c r="AL55" s="238"/>
      <c r="AM55" s="238" t="s">
        <v>233</v>
      </c>
      <c r="AN55" s="239">
        <f>Peserta!C215</f>
        <v>2</v>
      </c>
    </row>
    <row r="56" spans="37:40" x14ac:dyDescent="0.35">
      <c r="AK56" s="238"/>
      <c r="AL56" s="238"/>
      <c r="AM56" s="238" t="s">
        <v>234</v>
      </c>
      <c r="AN56" s="239">
        <f>Peserta!C216</f>
        <v>0</v>
      </c>
    </row>
    <row r="58" spans="37:40" x14ac:dyDescent="0.35">
      <c r="AL58" s="237" t="s">
        <v>169</v>
      </c>
      <c r="AM58" s="237" t="s">
        <v>214</v>
      </c>
      <c r="AN58" s="237" t="s">
        <v>235</v>
      </c>
    </row>
    <row r="59" spans="37:40" x14ac:dyDescent="0.35">
      <c r="AL59" s="237" t="s">
        <v>16</v>
      </c>
      <c r="AM59" s="237">
        <f>COUNTIF(Peserta!$J$13:$J$212,AL59)</f>
        <v>2</v>
      </c>
      <c r="AN59" s="337">
        <f t="shared" ref="AN59:AN68" si="0">AM59/$AM$69</f>
        <v>1</v>
      </c>
    </row>
    <row r="60" spans="37:40" x14ac:dyDescent="0.35">
      <c r="AL60" s="237" t="s">
        <v>236</v>
      </c>
      <c r="AM60" s="237">
        <f>COUNTIF(Peserta!$J$13:$J$212,AL60)</f>
        <v>0</v>
      </c>
      <c r="AN60" s="337">
        <f t="shared" si="0"/>
        <v>0</v>
      </c>
    </row>
    <row r="61" spans="37:40" x14ac:dyDescent="0.35">
      <c r="AL61" s="237" t="s">
        <v>237</v>
      </c>
      <c r="AM61" s="237">
        <f>COUNTIF(Peserta!$J$13:$J$212,AL61)</f>
        <v>0</v>
      </c>
      <c r="AN61" s="337">
        <f t="shared" si="0"/>
        <v>0</v>
      </c>
    </row>
    <row r="62" spans="37:40" x14ac:dyDescent="0.35">
      <c r="AL62" s="237" t="s">
        <v>17</v>
      </c>
      <c r="AM62" s="237">
        <f>COUNTIF(Peserta!$J$13:$J$212,AL62)</f>
        <v>0</v>
      </c>
      <c r="AN62" s="337">
        <f t="shared" si="0"/>
        <v>0</v>
      </c>
    </row>
    <row r="63" spans="37:40" x14ac:dyDescent="0.35">
      <c r="AL63" s="237" t="s">
        <v>238</v>
      </c>
      <c r="AM63" s="237">
        <f>COUNTIF(Peserta!$J$13:$J$212,AL63)</f>
        <v>0</v>
      </c>
      <c r="AN63" s="337">
        <f t="shared" si="0"/>
        <v>0</v>
      </c>
    </row>
    <row r="64" spans="37:40" x14ac:dyDescent="0.35">
      <c r="AL64" s="237" t="s">
        <v>239</v>
      </c>
      <c r="AM64" s="237">
        <f>COUNTIF(Peserta!$J$13:$J$212,AL64)</f>
        <v>0</v>
      </c>
      <c r="AN64" s="337">
        <f t="shared" si="0"/>
        <v>0</v>
      </c>
    </row>
    <row r="65" spans="38:40" x14ac:dyDescent="0.35">
      <c r="AL65" s="237" t="s">
        <v>14</v>
      </c>
      <c r="AM65" s="237">
        <f>COUNTIF(Peserta!$J$13:$J$212,AL65)</f>
        <v>0</v>
      </c>
      <c r="AN65" s="337">
        <f t="shared" si="0"/>
        <v>0</v>
      </c>
    </row>
    <row r="66" spans="38:40" x14ac:dyDescent="0.35">
      <c r="AL66" s="237" t="s">
        <v>240</v>
      </c>
      <c r="AM66" s="237">
        <f>COUNTIF(Peserta!$J$13:$J$212,AL66)</f>
        <v>0</v>
      </c>
      <c r="AN66" s="337">
        <f t="shared" si="0"/>
        <v>0</v>
      </c>
    </row>
    <row r="67" spans="38:40" x14ac:dyDescent="0.35">
      <c r="AL67" s="237" t="s">
        <v>241</v>
      </c>
      <c r="AM67" s="237">
        <f>COUNTIF(Peserta!$J$13:$J$212,AL67)</f>
        <v>0</v>
      </c>
      <c r="AN67" s="337">
        <f t="shared" si="0"/>
        <v>0</v>
      </c>
    </row>
    <row r="68" spans="38:40" x14ac:dyDescent="0.35">
      <c r="AL68" s="237" t="s">
        <v>13</v>
      </c>
      <c r="AM68" s="237">
        <f>COUNTIF(Peserta!$J$13:$J$212,AL68)</f>
        <v>0</v>
      </c>
      <c r="AN68" s="337">
        <f t="shared" si="0"/>
        <v>0</v>
      </c>
    </row>
    <row r="69" spans="38:40" x14ac:dyDescent="0.35">
      <c r="AM69" s="237">
        <f>SUM(AM59:AM68)</f>
        <v>2</v>
      </c>
      <c r="AN69" s="338">
        <f>SUM(AN59:AN68)</f>
        <v>1</v>
      </c>
    </row>
  </sheetData>
  <sheetProtection algorithmName="SHA-512" hashValue="3kxea637+52PA77dPyCAv1x6YT1oSkyM325PNqQY988Q4ErORo1r5ABtsVOC27VCOHw7lxlrJ5zAOcOvKfICpg==" saltValue="+pr4iI62F8V3cTG1zvVRQA==" spinCount="100000" sheet="1" objects="1" scenarios="1"/>
  <pageMargins left="0.7" right="0.7" top="0.75" bottom="0.75" header="0.3" footer="0.3"/>
  <pageSetup orientation="landscape"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
    <tabColor rgb="FFFF0000"/>
  </sheetPr>
  <dimension ref="A1:BQ228"/>
  <sheetViews>
    <sheetView showGridLines="0" topLeftCell="AV188" workbookViewId="0">
      <selection activeCell="AX211" sqref="AX211"/>
    </sheetView>
  </sheetViews>
  <sheetFormatPr defaultColWidth="9.08984375" defaultRowHeight="14.5" x14ac:dyDescent="0.35"/>
  <cols>
    <col min="1" max="1" width="9.08984375" style="35" customWidth="1"/>
    <col min="2" max="2" width="11.6328125" style="35" customWidth="1"/>
    <col min="3" max="3" width="7.6328125" style="35" customWidth="1"/>
    <col min="4" max="4" width="5.6328125" style="35" customWidth="1"/>
    <col min="5" max="5" width="2.6328125" style="35" customWidth="1"/>
    <col min="6" max="15" width="8.36328125" style="35" customWidth="1"/>
    <col min="16" max="16" width="10.453125" style="35" customWidth="1"/>
    <col min="17" max="22" width="10.6328125" style="35" customWidth="1"/>
    <col min="23" max="23" width="8.6328125" style="35" customWidth="1"/>
    <col min="24" max="24" width="8.90625" style="35" customWidth="1"/>
    <col min="25" max="25" width="11.54296875" style="35" customWidth="1"/>
    <col min="26" max="48" width="9.08984375" style="35" customWidth="1"/>
    <col min="49" max="49" width="93.453125" style="35" customWidth="1"/>
    <col min="50" max="61" width="9.08984375" style="35" customWidth="1"/>
    <col min="62" max="16384" width="9.08984375" style="35"/>
  </cols>
  <sheetData>
    <row r="1" spans="1:69" ht="27.9" customHeight="1" thickBot="1" x14ac:dyDescent="0.4">
      <c r="B1" s="434" t="s">
        <v>242</v>
      </c>
      <c r="C1" s="36" t="s">
        <v>243</v>
      </c>
      <c r="F1" s="37" t="s">
        <v>244</v>
      </c>
      <c r="G1" s="38"/>
      <c r="H1" s="39"/>
      <c r="I1" s="40"/>
      <c r="J1" s="40"/>
      <c r="K1" s="40"/>
      <c r="L1" s="40"/>
      <c r="M1" s="40"/>
      <c r="N1" s="40"/>
      <c r="O1" s="41"/>
      <c r="P1" s="42" t="s">
        <v>245</v>
      </c>
      <c r="Q1" s="36" t="s">
        <v>243</v>
      </c>
      <c r="R1" s="350"/>
      <c r="S1" s="36" t="s">
        <v>246</v>
      </c>
      <c r="T1" s="36" t="s">
        <v>247</v>
      </c>
      <c r="U1" s="36" t="s">
        <v>248</v>
      </c>
      <c r="V1" s="36" t="s">
        <v>249</v>
      </c>
      <c r="AL1" s="36" t="s">
        <v>16</v>
      </c>
      <c r="AM1" s="36" t="s">
        <v>17</v>
      </c>
      <c r="AN1" s="36" t="s">
        <v>14</v>
      </c>
      <c r="AO1" s="36" t="s">
        <v>13</v>
      </c>
      <c r="AP1" s="36"/>
      <c r="AQ1" s="36"/>
      <c r="AR1" s="36"/>
      <c r="AS1" s="36"/>
      <c r="AT1" s="36"/>
      <c r="AU1" s="36"/>
      <c r="AW1" s="87" t="s">
        <v>250</v>
      </c>
      <c r="AX1" s="35">
        <v>100</v>
      </c>
      <c r="AY1" s="268">
        <v>100</v>
      </c>
      <c r="AZ1" s="268">
        <f>AY1-$AX$5</f>
        <v>89</v>
      </c>
      <c r="BA1" s="268">
        <f>AZ1-$AX$5</f>
        <v>78</v>
      </c>
      <c r="BB1" s="268">
        <f>BA1-$AX$5</f>
        <v>67</v>
      </c>
      <c r="BC1" s="268"/>
      <c r="BD1" s="268"/>
      <c r="BE1" s="268"/>
      <c r="BF1" s="268"/>
      <c r="BG1" s="268"/>
      <c r="BH1" s="268"/>
      <c r="BJ1" s="318"/>
      <c r="BK1" s="318"/>
      <c r="BL1" s="318"/>
      <c r="BM1" s="318"/>
      <c r="BN1" s="318"/>
      <c r="BO1" s="318"/>
      <c r="BP1" s="318"/>
      <c r="BQ1" s="318"/>
    </row>
    <row r="2" spans="1:69" ht="18" customHeight="1" thickBot="1" x14ac:dyDescent="0.4">
      <c r="B2" s="435"/>
      <c r="C2" s="43">
        <f>process02!B13</f>
        <v>70</v>
      </c>
      <c r="F2" s="44"/>
      <c r="G2" s="45"/>
      <c r="H2" s="46"/>
      <c r="I2" s="47"/>
      <c r="J2" s="47"/>
      <c r="K2" s="47"/>
      <c r="L2" s="47"/>
      <c r="M2" s="47"/>
      <c r="N2" s="47"/>
      <c r="O2" s="48"/>
      <c r="P2" s="49">
        <f>Input01!B28</f>
        <v>0</v>
      </c>
      <c r="Q2" s="43">
        <f>Q7</f>
        <v>0</v>
      </c>
      <c r="R2" s="351"/>
      <c r="S2" s="251">
        <f>Input01!B29</f>
        <v>1</v>
      </c>
      <c r="T2" s="251">
        <f>Input01!B30</f>
        <v>1</v>
      </c>
      <c r="U2" s="251">
        <f>Input01!B31</f>
        <v>0</v>
      </c>
      <c r="V2" s="251">
        <f>SUM(S2:U2)</f>
        <v>2</v>
      </c>
      <c r="AL2" s="268">
        <f>IF(Input01!$B$22=$AX1,AY1,IF(Input01!$B$22=$AX2,AY2,AY3))</f>
        <v>100</v>
      </c>
      <c r="AM2" s="268">
        <f>IF(Input01!$B$22=$AX1,AZ1,IF(Input01!$B$22=$AX2,AZ2,AZ3))</f>
        <v>89</v>
      </c>
      <c r="AN2" s="268">
        <f>IF(Input01!$B$22=$AX1,BA1,IF(Input01!$B$22=$AX2,BA2,BA3))</f>
        <v>78</v>
      </c>
      <c r="AO2" s="268">
        <f>IF(Input01!$B$22=$AX1,BB1,IF(Input01!$B$22=$AX2,BB2,BB3))</f>
        <v>67</v>
      </c>
      <c r="AP2" s="268">
        <f>IF(Input01!$B$22=$AX1,BC1,IF(Input01!$B$22=$AX2,BC2,BC3))</f>
        <v>0</v>
      </c>
      <c r="AQ2" s="268">
        <f>IF(Input01!$B$22=$AX1,BD1,IF(Input01!$B$22=$AX2,BD2,BD3))</f>
        <v>0</v>
      </c>
      <c r="AR2" s="268">
        <f>IF(Input01!$B$22=$AX1,BE1,IF(Input01!$B$22=$AX2,BE2,BE3))</f>
        <v>0</v>
      </c>
      <c r="AS2" s="268">
        <f>IF(Input01!$B$22=$AX1,BF1,IF(Input01!$B$22=$AX2,BF2,BF3))</f>
        <v>0</v>
      </c>
      <c r="AT2" s="268">
        <f>IF(Input01!$B$22=$AX1,BG1,IF(Input01!$B$22=$AX2,BG2,BG3))</f>
        <v>0</v>
      </c>
      <c r="AU2" s="268">
        <f>IF(Input01!$B$22=$AX1,BH1,IF(Input01!$B$22=$AX2,BH2,BH3))</f>
        <v>0</v>
      </c>
      <c r="AW2" s="87" t="s">
        <v>250</v>
      </c>
      <c r="AX2" s="35">
        <v>10</v>
      </c>
      <c r="AY2" s="268">
        <f>AY1/10</f>
        <v>10</v>
      </c>
      <c r="AZ2" s="268">
        <f>AZ1/10</f>
        <v>8.9</v>
      </c>
      <c r="BA2" s="268">
        <f>BA1/10</f>
        <v>7.8</v>
      </c>
      <c r="BB2" s="268">
        <f>BB1/10</f>
        <v>6.7</v>
      </c>
      <c r="BC2" s="268"/>
      <c r="BD2" s="268"/>
      <c r="BE2" s="268"/>
      <c r="BF2" s="268"/>
      <c r="BG2" s="268"/>
      <c r="BH2" s="268"/>
      <c r="BJ2" s="318"/>
      <c r="BK2" s="318"/>
      <c r="BL2" s="318"/>
      <c r="BM2" s="318"/>
      <c r="BN2" s="318"/>
      <c r="BO2" s="318"/>
      <c r="BP2" s="318"/>
      <c r="BQ2" s="318"/>
    </row>
    <row r="3" spans="1:69" ht="18" customHeight="1" thickBot="1" x14ac:dyDescent="0.4">
      <c r="B3" s="50"/>
      <c r="C3" s="50"/>
      <c r="D3" s="50"/>
      <c r="X3" s="51"/>
      <c r="Y3" s="51"/>
      <c r="AW3" s="87" t="s">
        <v>250</v>
      </c>
      <c r="AX3" s="35">
        <v>4</v>
      </c>
      <c r="AY3" s="268">
        <f>AY1/25</f>
        <v>4</v>
      </c>
      <c r="AZ3" s="268">
        <f>AZ1/25</f>
        <v>3.56</v>
      </c>
      <c r="BA3" s="268">
        <f>BA1/25</f>
        <v>3.12</v>
      </c>
      <c r="BB3" s="268">
        <f>BB1/25</f>
        <v>2.68</v>
      </c>
      <c r="BC3" s="268"/>
      <c r="BD3" s="268"/>
      <c r="BE3" s="268"/>
      <c r="BF3" s="268"/>
      <c r="BG3" s="268"/>
      <c r="BH3" s="268"/>
      <c r="BJ3" s="318"/>
      <c r="BK3" s="318"/>
      <c r="BL3" s="318"/>
      <c r="BM3" s="318"/>
      <c r="BN3" s="318"/>
      <c r="BO3" s="318"/>
      <c r="BP3" s="318"/>
      <c r="BQ3" s="318"/>
    </row>
    <row r="4" spans="1:69" ht="16.5" customHeight="1" x14ac:dyDescent="0.35">
      <c r="B4" s="50"/>
      <c r="C4" s="50"/>
      <c r="D4" s="50"/>
      <c r="F4" s="430" t="s">
        <v>251</v>
      </c>
      <c r="G4" s="384"/>
      <c r="H4" s="384"/>
      <c r="I4" s="384"/>
      <c r="J4" s="384"/>
      <c r="K4" s="384"/>
      <c r="L4" s="384"/>
      <c r="M4" s="384"/>
      <c r="N4" s="384"/>
      <c r="O4" s="384"/>
      <c r="P4" s="384"/>
      <c r="Q4" s="384"/>
      <c r="R4" s="52"/>
      <c r="S4" s="52"/>
      <c r="T4" s="52"/>
      <c r="U4" s="52"/>
      <c r="V4" s="348"/>
      <c r="W4" s="436" t="s">
        <v>252</v>
      </c>
      <c r="X4" s="382"/>
      <c r="Y4" s="382"/>
      <c r="AA4" s="343" t="s">
        <v>253</v>
      </c>
      <c r="AL4" s="53" t="str">
        <f t="shared" ref="AL4:AU4" si="0">IF(AL5&lt;&gt;0,AL5&amp;"; ","")</f>
        <v/>
      </c>
      <c r="AM4" s="53" t="str">
        <f t="shared" si="0"/>
        <v/>
      </c>
      <c r="AN4" s="53" t="str">
        <f t="shared" si="0"/>
        <v/>
      </c>
      <c r="AO4" s="53" t="str">
        <f t="shared" si="0"/>
        <v/>
      </c>
      <c r="AP4" s="53" t="str">
        <f t="shared" si="0"/>
        <v/>
      </c>
      <c r="AQ4" s="53" t="str">
        <f t="shared" si="0"/>
        <v/>
      </c>
      <c r="AR4" s="53" t="str">
        <f t="shared" si="0"/>
        <v/>
      </c>
      <c r="AS4" s="53" t="str">
        <f t="shared" si="0"/>
        <v/>
      </c>
      <c r="AT4" s="53" t="str">
        <f t="shared" si="0"/>
        <v/>
      </c>
      <c r="AU4" s="53" t="str">
        <f t="shared" si="0"/>
        <v/>
      </c>
      <c r="AW4" s="87" t="s">
        <v>165</v>
      </c>
      <c r="AX4" s="35">
        <f>Input01!B23</f>
        <v>67</v>
      </c>
      <c r="AY4" s="53" t="str">
        <f t="shared" ref="AY4:BH4" si="1">IF(AY5&lt;&gt;0,AY5&amp;"; ","")</f>
        <v/>
      </c>
      <c r="AZ4" s="53" t="str">
        <f t="shared" si="1"/>
        <v/>
      </c>
      <c r="BA4" s="53" t="str">
        <f t="shared" si="1"/>
        <v/>
      </c>
      <c r="BB4" s="53" t="str">
        <f t="shared" si="1"/>
        <v/>
      </c>
      <c r="BC4" s="53" t="str">
        <f t="shared" si="1"/>
        <v/>
      </c>
      <c r="BD4" s="53" t="str">
        <f t="shared" si="1"/>
        <v/>
      </c>
      <c r="BE4" s="53" t="str">
        <f t="shared" si="1"/>
        <v/>
      </c>
      <c r="BF4" s="53" t="str">
        <f t="shared" si="1"/>
        <v/>
      </c>
      <c r="BG4" s="53" t="str">
        <f t="shared" si="1"/>
        <v/>
      </c>
      <c r="BH4" s="53" t="str">
        <f t="shared" si="1"/>
        <v/>
      </c>
    </row>
    <row r="5" spans="1:69" ht="18" customHeight="1" x14ac:dyDescent="0.35">
      <c r="A5" s="431" t="s">
        <v>4</v>
      </c>
      <c r="B5" s="431" t="s">
        <v>254</v>
      </c>
      <c r="C5" s="431" t="s">
        <v>255</v>
      </c>
      <c r="D5" s="54"/>
      <c r="F5" s="427" t="s">
        <v>256</v>
      </c>
      <c r="G5" s="428"/>
      <c r="H5" s="428"/>
      <c r="I5" s="428"/>
      <c r="J5" s="428"/>
      <c r="K5" s="428"/>
      <c r="L5" s="428"/>
      <c r="M5" s="428"/>
      <c r="N5" s="428"/>
      <c r="O5" s="429"/>
      <c r="P5" s="55"/>
      <c r="Q5" s="56" t="s">
        <v>257</v>
      </c>
      <c r="R5" s="56"/>
      <c r="S5" s="56" t="s">
        <v>172</v>
      </c>
      <c r="T5" s="56" t="s">
        <v>172</v>
      </c>
      <c r="U5" s="56" t="s">
        <v>172</v>
      </c>
      <c r="V5" s="349"/>
      <c r="W5" s="437"/>
      <c r="X5" s="438"/>
      <c r="Y5" s="438"/>
      <c r="AL5" s="53">
        <f>Input01!B122</f>
        <v>0</v>
      </c>
      <c r="AM5" s="53">
        <f>Input01!B123</f>
        <v>0</v>
      </c>
      <c r="AN5" s="53">
        <f>Input01!B124</f>
        <v>0</v>
      </c>
      <c r="AO5" s="53">
        <f>Input01!B125</f>
        <v>0</v>
      </c>
      <c r="AP5" s="53">
        <f>Input01!B126</f>
        <v>0</v>
      </c>
      <c r="AQ5" s="53">
        <f>Input01!B127</f>
        <v>0</v>
      </c>
      <c r="AR5" s="53">
        <f>Input01!B128</f>
        <v>0</v>
      </c>
      <c r="AS5" s="53">
        <f>Input01!B129</f>
        <v>0</v>
      </c>
      <c r="AT5" s="53">
        <f>Input01!B130</f>
        <v>0</v>
      </c>
      <c r="AU5" s="53">
        <f>Input01!B131</f>
        <v>0</v>
      </c>
      <c r="AW5" s="87" t="s">
        <v>258</v>
      </c>
      <c r="AX5" s="35">
        <f>(Input01!B22-Input01!B23)/3</f>
        <v>11</v>
      </c>
      <c r="AY5" s="53">
        <f>Input01!O122</f>
        <v>0</v>
      </c>
      <c r="AZ5" s="53">
        <f>Input01!O123</f>
        <v>0</v>
      </c>
      <c r="BA5" s="53">
        <f>Input01!O124</f>
        <v>0</v>
      </c>
      <c r="BB5" s="53">
        <f>Input01!O125</f>
        <v>0</v>
      </c>
      <c r="BC5" s="53">
        <f>Input01!O126</f>
        <v>0</v>
      </c>
      <c r="BD5" s="53">
        <f>Input01!O127</f>
        <v>0</v>
      </c>
      <c r="BE5" s="53">
        <f>Input01!O128</f>
        <v>0</v>
      </c>
      <c r="BF5" s="53">
        <f>Input01!O129</f>
        <v>0</v>
      </c>
      <c r="BG5" s="53">
        <f>Input01!O130</f>
        <v>0</v>
      </c>
      <c r="BH5" s="53">
        <f>Input01!O131</f>
        <v>0</v>
      </c>
    </row>
    <row r="6" spans="1:69" ht="15" customHeight="1" x14ac:dyDescent="0.35">
      <c r="A6" s="432"/>
      <c r="B6" s="432"/>
      <c r="C6" s="432"/>
      <c r="F6" s="57">
        <v>1</v>
      </c>
      <c r="G6" s="57">
        <v>2</v>
      </c>
      <c r="H6" s="57">
        <v>3</v>
      </c>
      <c r="I6" s="57">
        <v>4</v>
      </c>
      <c r="J6" s="57">
        <v>5</v>
      </c>
      <c r="K6" s="57">
        <v>6</v>
      </c>
      <c r="L6" s="57">
        <v>7</v>
      </c>
      <c r="M6" s="57">
        <v>8</v>
      </c>
      <c r="N6" s="57">
        <v>9</v>
      </c>
      <c r="O6" s="57">
        <v>10</v>
      </c>
      <c r="P6" s="57"/>
      <c r="Q6" s="58" t="s">
        <v>259</v>
      </c>
      <c r="R6" s="58"/>
      <c r="S6" s="58" t="s">
        <v>260</v>
      </c>
      <c r="T6" s="58" t="s">
        <v>261</v>
      </c>
      <c r="U6" s="58" t="s">
        <v>262</v>
      </c>
      <c r="V6" s="58"/>
      <c r="W6" s="59" t="s">
        <v>263</v>
      </c>
      <c r="X6" s="439" t="s">
        <v>264</v>
      </c>
      <c r="Y6" s="439" t="s">
        <v>265</v>
      </c>
      <c r="AA6" s="57">
        <v>1</v>
      </c>
      <c r="AB6" s="57">
        <v>2</v>
      </c>
      <c r="AC6" s="57">
        <v>3</v>
      </c>
      <c r="AD6" s="57">
        <v>4</v>
      </c>
      <c r="AE6" s="57">
        <v>5</v>
      </c>
      <c r="AF6" s="57">
        <v>6</v>
      </c>
      <c r="AG6" s="57">
        <v>7</v>
      </c>
      <c r="AH6" s="57">
        <v>8</v>
      </c>
      <c r="AI6" s="57">
        <v>9</v>
      </c>
      <c r="AJ6" s="57">
        <v>10</v>
      </c>
      <c r="AL6" s="60">
        <v>1</v>
      </c>
      <c r="AM6" s="60">
        <v>2</v>
      </c>
      <c r="AN6" s="60">
        <v>3</v>
      </c>
      <c r="AO6" s="60">
        <v>4</v>
      </c>
      <c r="AP6" s="60">
        <v>5</v>
      </c>
      <c r="AQ6" s="60">
        <v>6</v>
      </c>
      <c r="AR6" s="60">
        <v>7</v>
      </c>
      <c r="AS6" s="60">
        <v>8</v>
      </c>
      <c r="AT6" s="60">
        <v>9</v>
      </c>
      <c r="AU6" s="60">
        <v>10</v>
      </c>
      <c r="AY6" s="60">
        <v>1</v>
      </c>
      <c r="AZ6" s="60">
        <v>2</v>
      </c>
      <c r="BA6" s="60">
        <v>3</v>
      </c>
      <c r="BB6" s="60">
        <v>4</v>
      </c>
      <c r="BC6" s="60">
        <v>5</v>
      </c>
      <c r="BD6" s="60">
        <v>6</v>
      </c>
      <c r="BE6" s="60">
        <v>7</v>
      </c>
      <c r="BF6" s="60">
        <v>8</v>
      </c>
      <c r="BG6" s="60">
        <v>9</v>
      </c>
      <c r="BH6" s="60">
        <v>10</v>
      </c>
    </row>
    <row r="7" spans="1:69" ht="15" customHeight="1" x14ac:dyDescent="0.35">
      <c r="A7" s="433"/>
      <c r="B7" s="433"/>
      <c r="C7" s="433"/>
      <c r="F7" s="61" t="str">
        <f>IF(F6&lt;=$P$2,Input01!B111,"")</f>
        <v/>
      </c>
      <c r="G7" s="61" t="str">
        <f>IF(G6&lt;=$P$2,Input01!B112,"")</f>
        <v/>
      </c>
      <c r="H7" s="61" t="str">
        <f>IF(H6&lt;=$P$2,Input01!B113,"")</f>
        <v/>
      </c>
      <c r="I7" s="61" t="str">
        <f>IF(I6&lt;=$P$2,Input01!B114,"")</f>
        <v/>
      </c>
      <c r="J7" s="61" t="str">
        <f>IF(J6&lt;=$P$2,Input01!B115,"")</f>
        <v/>
      </c>
      <c r="K7" s="61" t="str">
        <f>IF(K6&lt;=$P$2,Input01!B116,"")</f>
        <v/>
      </c>
      <c r="L7" s="61" t="str">
        <f>IF(L6&lt;=$P$2,Input01!B117,"")</f>
        <v/>
      </c>
      <c r="M7" s="61" t="str">
        <f>IF(M6&lt;=$P$2,Input01!B118,"")</f>
        <v/>
      </c>
      <c r="N7" s="61" t="str">
        <f>IF(N6&lt;=$P$2,Input01!B119,"")</f>
        <v/>
      </c>
      <c r="O7" s="61" t="str">
        <f>IF(O6&lt;=$P$2,Input01!B120,"")</f>
        <v/>
      </c>
      <c r="P7" s="61"/>
      <c r="Q7" s="61">
        <f>SUM(F7:O7)</f>
        <v>0</v>
      </c>
      <c r="R7" s="61"/>
      <c r="S7" s="61"/>
      <c r="T7" s="61"/>
      <c r="U7" s="61"/>
      <c r="V7" s="61"/>
      <c r="W7" s="62" t="s">
        <v>259</v>
      </c>
      <c r="X7" s="380"/>
      <c r="Y7" s="380"/>
      <c r="Z7" s="35" t="s">
        <v>165</v>
      </c>
      <c r="AA7" s="61"/>
      <c r="AB7" s="61"/>
      <c r="AC7" s="61"/>
      <c r="AD7" s="61"/>
      <c r="AE7" s="61"/>
      <c r="AF7" s="61"/>
      <c r="AG7" s="61"/>
      <c r="AH7" s="61"/>
      <c r="AI7" s="61"/>
      <c r="AJ7" s="61"/>
      <c r="AL7" s="63" t="str">
        <f t="shared" ref="AL7:AU7" si="2">F7</f>
        <v/>
      </c>
      <c r="AM7" s="63" t="str">
        <f t="shared" si="2"/>
        <v/>
      </c>
      <c r="AN7" s="63" t="str">
        <f t="shared" si="2"/>
        <v/>
      </c>
      <c r="AO7" s="63" t="str">
        <f t="shared" si="2"/>
        <v/>
      </c>
      <c r="AP7" s="63" t="str">
        <f t="shared" si="2"/>
        <v/>
      </c>
      <c r="AQ7" s="63" t="str">
        <f t="shared" si="2"/>
        <v/>
      </c>
      <c r="AR7" s="63" t="str">
        <f t="shared" si="2"/>
        <v/>
      </c>
      <c r="AS7" s="63" t="str">
        <f t="shared" si="2"/>
        <v/>
      </c>
      <c r="AT7" s="63" t="str">
        <f t="shared" si="2"/>
        <v/>
      </c>
      <c r="AU7" s="63" t="str">
        <f t="shared" si="2"/>
        <v/>
      </c>
      <c r="AY7" s="63" t="str">
        <f t="shared" ref="AY7:BH7" si="3">AL7</f>
        <v/>
      </c>
      <c r="AZ7" s="63" t="str">
        <f t="shared" si="3"/>
        <v/>
      </c>
      <c r="BA7" s="63" t="str">
        <f t="shared" si="3"/>
        <v/>
      </c>
      <c r="BB7" s="63" t="str">
        <f t="shared" si="3"/>
        <v/>
      </c>
      <c r="BC7" s="63" t="str">
        <f t="shared" si="3"/>
        <v/>
      </c>
      <c r="BD7" s="63" t="str">
        <f t="shared" si="3"/>
        <v/>
      </c>
      <c r="BE7" s="63" t="str">
        <f t="shared" si="3"/>
        <v/>
      </c>
      <c r="BF7" s="63" t="str">
        <f t="shared" si="3"/>
        <v/>
      </c>
      <c r="BG7" s="63" t="str">
        <f t="shared" si="3"/>
        <v/>
      </c>
      <c r="BH7" s="63" t="str">
        <f t="shared" si="3"/>
        <v/>
      </c>
    </row>
    <row r="8" spans="1:69" ht="15" customHeight="1" x14ac:dyDescent="0.35">
      <c r="A8" s="64">
        <v>1</v>
      </c>
      <c r="B8" s="64">
        <f>process02!DF17</f>
        <v>6</v>
      </c>
      <c r="C8" s="65">
        <f>IF(B8&lt;&gt;"",(B8/$C$2)*Input01!$B$22,"")</f>
        <v>8.5714285714285712</v>
      </c>
      <c r="F8" s="66" t="str">
        <f>IF(AND(Input02!BV6&lt;&gt;"",F$7&lt;&gt;""),Input02!BV6,"")</f>
        <v/>
      </c>
      <c r="G8" s="66" t="str">
        <f>IF(AND(Input02!BW6&lt;&gt;"",G$7&lt;&gt;""),Input02!BW6,"")</f>
        <v/>
      </c>
      <c r="H8" s="66" t="str">
        <f>IF(AND(Input02!BX6&lt;&gt;"",H$7&lt;&gt;""),Input02!BX6,"")</f>
        <v/>
      </c>
      <c r="I8" s="66" t="str">
        <f>IF(AND(Input02!BY6&lt;&gt;"",I$7&lt;&gt;""),Input02!BY6,"")</f>
        <v/>
      </c>
      <c r="J8" s="66" t="str">
        <f>IF(AND(Input02!BZ6&lt;&gt;"",J$7&lt;&gt;""),Input02!BZ6,"")</f>
        <v/>
      </c>
      <c r="K8" s="66" t="str">
        <f>IF(AND(Input02!CA6&lt;&gt;"",K$7&lt;&gt;""),Input02!CA6,"")</f>
        <v/>
      </c>
      <c r="L8" s="66" t="str">
        <f>IF(AND(Input02!CB6&lt;&gt;"",L$7&lt;&gt;""),Input02!CB6,"")</f>
        <v/>
      </c>
      <c r="M8" s="66" t="str">
        <f>IF(AND(Input02!CC6&lt;&gt;"",M$7&lt;&gt;""),Input02!CC6,"")</f>
        <v/>
      </c>
      <c r="N8" s="66" t="str">
        <f>IF(AND(Input02!CD6&lt;&gt;"",N$7&lt;&gt;""),Input02!CD6,"")</f>
        <v/>
      </c>
      <c r="O8" s="66" t="str">
        <f>IF(AND(Input02!CE6&lt;&gt;"",O$7&lt;&gt;""),Input02!CE6,"")</f>
        <v/>
      </c>
      <c r="P8" s="66" t="str">
        <f t="shared" ref="P8:P39" si="4">F8&amp;G8&amp;H8&amp;I8&amp;J8&amp;K8&amp;L8&amp;M8&amp;N8&amp;O8</f>
        <v/>
      </c>
      <c r="Q8" s="66" t="str">
        <f t="shared" ref="Q8:Q39" si="5">IF(P8&lt;&gt;"",SUM(F8:O8),"")</f>
        <v/>
      </c>
      <c r="R8" s="66"/>
      <c r="S8" s="65">
        <f>IF(Input02!B6="","",IF(C8&lt;&gt;"",C8,0))</f>
        <v>8.5714285714285712</v>
      </c>
      <c r="T8" s="65">
        <f>IF(Input02!B6="","",IF(process04!AB8&lt;&gt;"",process04!AB8,0))</f>
        <v>200</v>
      </c>
      <c r="U8" s="65">
        <f>IF(Input02!B6="","",IF(Q8&lt;&gt;"",(Q8/$Q$2)*Input01!$B$22,0))</f>
        <v>0</v>
      </c>
      <c r="V8" s="65"/>
      <c r="W8" s="65">
        <f t="shared" ref="W8:W39" si="6">IF(AND(B8="",Q8=""),"",IF(AND($C$2=0,$Q$2=0),"",IF($C$2=0,Q8,IF($Q$2=0,B8,B8+Q8))))</f>
        <v>6</v>
      </c>
      <c r="X8" s="334">
        <f t="shared" ref="X8:X39" si="7">IF(W8="","",S8*$S$2+T8*$T$2+U8*$U$2)</f>
        <v>208.57142857142858</v>
      </c>
      <c r="Y8" s="67" t="str">
        <f t="shared" ref="Y8:Y39" si="8">IF(X8="","",IF(X8&gt;$AM$2,$AL$1,IF(X8&gt;$AN$2,$AM$1,IF(X8&gt;$AO$2,$AN$1,IF(X8&gt;$AP$2,$AO$1,IF(X8&gt;$AQ$2,$AP$1,IF(X8&gt;$AR$2,$AQ$1,IF(X8&gt;$AS$2,$AR$1,IF(X8&gt;$AT$2,$AS$1,IF(X8&gt;$AU$2,$AT$1,$AU$1))))))))))</f>
        <v>A</v>
      </c>
      <c r="Z8" s="35">
        <f>IF(X8="","",IF(X8&lt;Input01!$B$23,0,1))</f>
        <v>1</v>
      </c>
      <c r="AA8" s="66" t="str">
        <f t="shared" ref="AA8:AA39" si="9">IF(F8="","",$Q8-F8)</f>
        <v/>
      </c>
      <c r="AB8" s="66" t="str">
        <f t="shared" ref="AB8:AB39" si="10">IF(G8="","",$Q8-G8)</f>
        <v/>
      </c>
      <c r="AC8" s="66" t="str">
        <f t="shared" ref="AC8:AC39" si="11">IF(H8="","",$Q8-H8)</f>
        <v/>
      </c>
      <c r="AD8" s="66" t="str">
        <f t="shared" ref="AD8:AD39" si="12">IF(I8="","",$Q8-I8)</f>
        <v/>
      </c>
      <c r="AE8" s="66" t="str">
        <f t="shared" ref="AE8:AE39" si="13">IF(J8="","",$Q8-J8)</f>
        <v/>
      </c>
      <c r="AF8" s="66" t="str">
        <f t="shared" ref="AF8:AF39" si="14">IF(K8="","",$Q8-K8)</f>
        <v/>
      </c>
      <c r="AG8" s="66" t="str">
        <f t="shared" ref="AG8:AG39" si="15">IF(L8="","",$Q8-L8)</f>
        <v/>
      </c>
      <c r="AH8" s="66" t="str">
        <f t="shared" ref="AH8:AH39" si="16">IF(M8="","",$Q8-M8)</f>
        <v/>
      </c>
      <c r="AI8" s="66" t="str">
        <f t="shared" ref="AI8:AI39" si="17">IF(N8="","",$Q8-N8)</f>
        <v/>
      </c>
      <c r="AJ8" s="66" t="str">
        <f t="shared" ref="AJ8:AJ39" si="18">IF(O8="","",$Q8-O8)</f>
        <v/>
      </c>
      <c r="AL8" s="68" t="str">
        <f>IF(F8="","",IF(AND(F8/F$7&lt;=process02!$F$13,$Z8=0),AL$4,""))</f>
        <v/>
      </c>
      <c r="AM8" s="68" t="str">
        <f>IF(G8="","",IF(AND(G8/G$7&lt;=process02!$F$13,$Z8=0),AM$4,""))</f>
        <v/>
      </c>
      <c r="AN8" s="68" t="str">
        <f>IF(H8="","",IF(AND(H8/H$7&lt;=process02!$F$13,$Z8=0),AN$4,""))</f>
        <v/>
      </c>
      <c r="AO8" s="68" t="str">
        <f>IF(I8="","",IF(AND(I8/I$7&lt;=process02!$F$13,$Z8=0),AO$4,""))</f>
        <v/>
      </c>
      <c r="AP8" s="68" t="str">
        <f>IF(J8="","",IF(AND(J8/J$7&lt;=process02!$F$13,$Z8=0),AP$4,""))</f>
        <v/>
      </c>
      <c r="AQ8" s="68" t="str">
        <f>IF(K8="","",IF(AND(K8/K$7&lt;=process02!$F$13,$Z8=0),AQ$4,""))</f>
        <v/>
      </c>
      <c r="AR8" s="68" t="str">
        <f>IF(L8="","",IF(AND(L8/L$7&lt;=process02!$F$13,$Z8=0),AR$4,""))</f>
        <v/>
      </c>
      <c r="AS8" s="68" t="str">
        <f>IF(M8="","",IF(AND(M8/M$7&lt;=process02!$F$13,$Z8=0),AS$4,""))</f>
        <v/>
      </c>
      <c r="AT8" s="68" t="str">
        <f>IF(N8="","",IF(AND(N8/N$7&lt;=process02!$F$13,$Z8=0),AT$4,""))</f>
        <v/>
      </c>
      <c r="AU8" s="68" t="str">
        <f>IF(O8="","",IF(AND(O8/O$7&lt;=process02!$F$13,$Z8=0),AU$4,""))</f>
        <v/>
      </c>
      <c r="AW8" s="69" t="str">
        <f t="shared" ref="AW8:AW39" si="19">AL8&amp;AM8&amp;AN8&amp;AO8&amp;AP8&amp;AQ8&amp;AR8&amp;AS8&amp;AT8&amp;AU8</f>
        <v/>
      </c>
      <c r="AY8" s="68" t="str">
        <f>IF(AL8="","",Input02!$B6&amp;"; ")</f>
        <v/>
      </c>
      <c r="AZ8" s="68" t="str">
        <f>IF(AM8="","",Input02!$B6&amp;"; ")</f>
        <v/>
      </c>
      <c r="BA8" s="68" t="str">
        <f>IF(AN8="","",Input02!$B6&amp;"; ")</f>
        <v/>
      </c>
      <c r="BB8" s="68" t="str">
        <f>IF(AO8="","",Input02!$B6&amp;"; ")</f>
        <v/>
      </c>
      <c r="BC8" s="68" t="str">
        <f>IF(AP8="","",Input02!$B6&amp;"; ")</f>
        <v/>
      </c>
      <c r="BD8" s="68" t="str">
        <f>IF(AQ8="","",Input02!$B6&amp;"; ")</f>
        <v/>
      </c>
      <c r="BE8" s="68" t="str">
        <f>IF(AR8="","",Input02!$B6&amp;"; ")</f>
        <v/>
      </c>
      <c r="BF8" s="68" t="str">
        <f>IF(AS8="","",Input02!$B6&amp;"; ")</f>
        <v/>
      </c>
      <c r="BG8" s="68" t="str">
        <f>IF(AT8="","",Input02!$B6&amp;"; ")</f>
        <v/>
      </c>
      <c r="BH8" s="68" t="str">
        <f>IF(AU8="","",Input02!$B6&amp;"; ")</f>
        <v/>
      </c>
    </row>
    <row r="9" spans="1:69" ht="15" customHeight="1" x14ac:dyDescent="0.35">
      <c r="A9" s="64">
        <v>2</v>
      </c>
      <c r="B9" s="64">
        <f>process02!DF18</f>
        <v>14</v>
      </c>
      <c r="C9" s="65">
        <f>IF(B9&lt;&gt;"",(B9/$C$2)*Input01!$B$22,"")</f>
        <v>20</v>
      </c>
      <c r="F9" s="66" t="str">
        <f>IF(AND(Input02!BV7&lt;&gt;"",F$7&lt;&gt;""),Input02!BV7,"")</f>
        <v/>
      </c>
      <c r="G9" s="66" t="str">
        <f>IF(AND(Input02!BW7&lt;&gt;"",G$7&lt;&gt;""),Input02!BW7,"")</f>
        <v/>
      </c>
      <c r="H9" s="66" t="str">
        <f>IF(AND(Input02!BX7&lt;&gt;"",H$7&lt;&gt;""),Input02!BX7,"")</f>
        <v/>
      </c>
      <c r="I9" s="66" t="str">
        <f>IF(AND(Input02!BY7&lt;&gt;"",I$7&lt;&gt;""),Input02!BY7,"")</f>
        <v/>
      </c>
      <c r="J9" s="66" t="str">
        <f>IF(AND(Input02!BZ7&lt;&gt;"",J$7&lt;&gt;""),Input02!BZ7,"")</f>
        <v/>
      </c>
      <c r="K9" s="66" t="str">
        <f>IF(AND(Input02!CA7&lt;&gt;"",K$7&lt;&gt;""),Input02!CA7,"")</f>
        <v/>
      </c>
      <c r="L9" s="66" t="str">
        <f>IF(AND(Input02!CB7&lt;&gt;"",L$7&lt;&gt;""),Input02!CB7,"")</f>
        <v/>
      </c>
      <c r="M9" s="66" t="str">
        <f>IF(AND(Input02!CC7&lt;&gt;"",M$7&lt;&gt;""),Input02!CC7,"")</f>
        <v/>
      </c>
      <c r="N9" s="66" t="str">
        <f>IF(AND(Input02!CD7&lt;&gt;"",N$7&lt;&gt;""),Input02!CD7,"")</f>
        <v/>
      </c>
      <c r="O9" s="66" t="str">
        <f>IF(AND(Input02!CE7&lt;&gt;"",O$7&lt;&gt;""),Input02!CE7,"")</f>
        <v/>
      </c>
      <c r="P9" s="66" t="str">
        <f t="shared" si="4"/>
        <v/>
      </c>
      <c r="Q9" s="66" t="str">
        <f t="shared" si="5"/>
        <v/>
      </c>
      <c r="R9" s="66"/>
      <c r="S9" s="65">
        <f>IF(Input02!B7="","",IF(C9&lt;&gt;"",C9,0))</f>
        <v>20</v>
      </c>
      <c r="T9" s="65">
        <f>IF(Input02!B7="","",IF(process04!AB9&lt;&gt;"",process04!AB9,0))</f>
        <v>200</v>
      </c>
      <c r="U9" s="65">
        <f>IF(Input02!B7="","",IF(Q9&lt;&gt;"",(Q9/$Q$2)*Input01!$B$22,0))</f>
        <v>0</v>
      </c>
      <c r="V9" s="65"/>
      <c r="W9" s="65">
        <f t="shared" si="6"/>
        <v>14</v>
      </c>
      <c r="X9" s="334">
        <f t="shared" si="7"/>
        <v>220</v>
      </c>
      <c r="Y9" s="67" t="str">
        <f t="shared" si="8"/>
        <v>A</v>
      </c>
      <c r="Z9" s="35">
        <f>IF(X9="","",IF(X9&lt;Input01!$B$23,0,1))</f>
        <v>1</v>
      </c>
      <c r="AA9" s="66" t="str">
        <f t="shared" si="9"/>
        <v/>
      </c>
      <c r="AB9" s="66" t="str">
        <f t="shared" si="10"/>
        <v/>
      </c>
      <c r="AC9" s="66" t="str">
        <f t="shared" si="11"/>
        <v/>
      </c>
      <c r="AD9" s="66" t="str">
        <f t="shared" si="12"/>
        <v/>
      </c>
      <c r="AE9" s="66" t="str">
        <f t="shared" si="13"/>
        <v/>
      </c>
      <c r="AF9" s="66" t="str">
        <f t="shared" si="14"/>
        <v/>
      </c>
      <c r="AG9" s="66" t="str">
        <f t="shared" si="15"/>
        <v/>
      </c>
      <c r="AH9" s="66" t="str">
        <f t="shared" si="16"/>
        <v/>
      </c>
      <c r="AI9" s="66" t="str">
        <f t="shared" si="17"/>
        <v/>
      </c>
      <c r="AJ9" s="66" t="str">
        <f t="shared" si="18"/>
        <v/>
      </c>
      <c r="AL9" s="68" t="str">
        <f>IF(F9="","",IF(AND(F9/F$7&lt;=process02!$F$13,$Z9=0),AL$4,""))</f>
        <v/>
      </c>
      <c r="AM9" s="68" t="str">
        <f>IF(G9="","",IF(AND(G9/G$7&lt;=process02!$F$13,$Z9=0),AM$4,""))</f>
        <v/>
      </c>
      <c r="AN9" s="68" t="str">
        <f>IF(H9="","",IF(AND(H9/H$7&lt;=process02!$F$13,$Z9=0),AN$4,""))</f>
        <v/>
      </c>
      <c r="AO9" s="68" t="str">
        <f>IF(I9="","",IF(AND(I9/I$7&lt;=process02!$F$13,$Z9=0),AO$4,""))</f>
        <v/>
      </c>
      <c r="AP9" s="68" t="str">
        <f>IF(J9="","",IF(AND(J9/J$7&lt;=process02!$F$13,$Z9=0),AP$4,""))</f>
        <v/>
      </c>
      <c r="AQ9" s="68" t="str">
        <f>IF(K9="","",IF(AND(K9/K$7&lt;=process02!$F$13,$Z9=0),AQ$4,""))</f>
        <v/>
      </c>
      <c r="AR9" s="68" t="str">
        <f>IF(L9="","",IF(AND(L9/L$7&lt;=process02!$F$13,$Z9=0),AR$4,""))</f>
        <v/>
      </c>
      <c r="AS9" s="68" t="str">
        <f>IF(M9="","",IF(AND(M9/M$7&lt;=process02!$F$13,$Z9=0),AS$4,""))</f>
        <v/>
      </c>
      <c r="AT9" s="68" t="str">
        <f>IF(N9="","",IF(AND(N9/N$7&lt;=process02!$F$13,$Z9=0),AT$4,""))</f>
        <v/>
      </c>
      <c r="AU9" s="68" t="str">
        <f>IF(O9="","",IF(AND(O9/O$7&lt;=process02!$F$13,$Z9=0),AU$4,""))</f>
        <v/>
      </c>
      <c r="AW9" s="69" t="str">
        <f t="shared" si="19"/>
        <v/>
      </c>
      <c r="AY9" s="68" t="str">
        <f>IF(AL9="","",Input02!$B7&amp;"; ")</f>
        <v/>
      </c>
      <c r="AZ9" s="68" t="str">
        <f>IF(AM9="","",Input02!$B7&amp;"; ")</f>
        <v/>
      </c>
      <c r="BA9" s="68" t="str">
        <f>IF(AN9="","",Input02!$B7&amp;"; ")</f>
        <v/>
      </c>
      <c r="BB9" s="68" t="str">
        <f>IF(AO9="","",Input02!$B7&amp;"; ")</f>
        <v/>
      </c>
      <c r="BC9" s="68" t="str">
        <f>IF(AP9="","",Input02!$B7&amp;"; ")</f>
        <v/>
      </c>
      <c r="BD9" s="68" t="str">
        <f>IF(AQ9="","",Input02!$B7&amp;"; ")</f>
        <v/>
      </c>
      <c r="BE9" s="68" t="str">
        <f>IF(AR9="","",Input02!$B7&amp;"; ")</f>
        <v/>
      </c>
      <c r="BF9" s="68" t="str">
        <f>IF(AS9="","",Input02!$B7&amp;"; ")</f>
        <v/>
      </c>
      <c r="BG9" s="68" t="str">
        <f>IF(AT9="","",Input02!$B7&amp;"; ")</f>
        <v/>
      </c>
      <c r="BH9" s="68" t="str">
        <f>IF(AU9="","",Input02!$B7&amp;"; ")</f>
        <v/>
      </c>
    </row>
    <row r="10" spans="1:69" ht="15" customHeight="1" x14ac:dyDescent="0.35">
      <c r="A10" s="64">
        <v>3</v>
      </c>
      <c r="B10" s="64" t="str">
        <f>process02!DF19</f>
        <v/>
      </c>
      <c r="C10" s="65" t="str">
        <f>IF(B10&lt;&gt;"",(B10/$C$2)*Input01!$B$22,"")</f>
        <v/>
      </c>
      <c r="F10" s="66" t="str">
        <f>IF(AND(Input02!BV8&lt;&gt;"",F$7&lt;&gt;""),Input02!BV8,"")</f>
        <v/>
      </c>
      <c r="G10" s="66" t="str">
        <f>IF(AND(Input02!BW8&lt;&gt;"",G$7&lt;&gt;""),Input02!BW8,"")</f>
        <v/>
      </c>
      <c r="H10" s="66" t="str">
        <f>IF(AND(Input02!BX8&lt;&gt;"",H$7&lt;&gt;""),Input02!BX8,"")</f>
        <v/>
      </c>
      <c r="I10" s="66" t="str">
        <f>IF(AND(Input02!BY8&lt;&gt;"",I$7&lt;&gt;""),Input02!BY8,"")</f>
        <v/>
      </c>
      <c r="J10" s="66" t="str">
        <f>IF(AND(Input02!BZ8&lt;&gt;"",J$7&lt;&gt;""),Input02!BZ8,"")</f>
        <v/>
      </c>
      <c r="K10" s="66" t="str">
        <f>IF(AND(Input02!CA8&lt;&gt;"",K$7&lt;&gt;""),Input02!CA8,"")</f>
        <v/>
      </c>
      <c r="L10" s="66" t="str">
        <f>IF(AND(Input02!CB8&lt;&gt;"",L$7&lt;&gt;""),Input02!CB8,"")</f>
        <v/>
      </c>
      <c r="M10" s="66" t="str">
        <f>IF(AND(Input02!CC8&lt;&gt;"",M$7&lt;&gt;""),Input02!CC8,"")</f>
        <v/>
      </c>
      <c r="N10" s="66" t="str">
        <f>IF(AND(Input02!CD8&lt;&gt;"",N$7&lt;&gt;""),Input02!CD8,"")</f>
        <v/>
      </c>
      <c r="O10" s="66" t="str">
        <f>IF(AND(Input02!CE8&lt;&gt;"",O$7&lt;&gt;""),Input02!CE8,"")</f>
        <v/>
      </c>
      <c r="P10" s="66" t="str">
        <f t="shared" si="4"/>
        <v/>
      </c>
      <c r="Q10" s="66" t="str">
        <f t="shared" si="5"/>
        <v/>
      </c>
      <c r="R10" s="66"/>
      <c r="S10" s="65">
        <f>IF(Input02!B8="","",IF(C10&lt;&gt;"",C10,0))</f>
        <v>0</v>
      </c>
      <c r="T10" s="65">
        <f>IF(Input02!B8="","",IF(process04!AB10&lt;&gt;"",process04!AB10,0))</f>
        <v>0</v>
      </c>
      <c r="U10" s="65">
        <f>IF(Input02!B8="","",IF(Q10&lt;&gt;"",(Q10/$Q$2)*Input01!$B$22,0))</f>
        <v>0</v>
      </c>
      <c r="V10" s="65"/>
      <c r="W10" s="65" t="str">
        <f t="shared" si="6"/>
        <v/>
      </c>
      <c r="X10" s="334" t="str">
        <f t="shared" si="7"/>
        <v/>
      </c>
      <c r="Y10" s="67" t="str">
        <f t="shared" si="8"/>
        <v/>
      </c>
      <c r="Z10" s="35" t="str">
        <f>IF(X10="","",IF(X10&lt;Input01!$B$23,0,1))</f>
        <v/>
      </c>
      <c r="AA10" s="66" t="str">
        <f t="shared" si="9"/>
        <v/>
      </c>
      <c r="AB10" s="66" t="str">
        <f t="shared" si="10"/>
        <v/>
      </c>
      <c r="AC10" s="66" t="str">
        <f t="shared" si="11"/>
        <v/>
      </c>
      <c r="AD10" s="66" t="str">
        <f t="shared" si="12"/>
        <v/>
      </c>
      <c r="AE10" s="66" t="str">
        <f t="shared" si="13"/>
        <v/>
      </c>
      <c r="AF10" s="66" t="str">
        <f t="shared" si="14"/>
        <v/>
      </c>
      <c r="AG10" s="66" t="str">
        <f t="shared" si="15"/>
        <v/>
      </c>
      <c r="AH10" s="66" t="str">
        <f t="shared" si="16"/>
        <v/>
      </c>
      <c r="AI10" s="66" t="str">
        <f t="shared" si="17"/>
        <v/>
      </c>
      <c r="AJ10" s="66" t="str">
        <f t="shared" si="18"/>
        <v/>
      </c>
      <c r="AL10" s="68" t="str">
        <f>IF(F10="","",IF(AND(F10/F$7&lt;=process02!$F$13,$Z10=0),AL$4,""))</f>
        <v/>
      </c>
      <c r="AM10" s="68" t="str">
        <f>IF(G10="","",IF(AND(G10/G$7&lt;=process02!$F$13,$Z10=0),AM$4,""))</f>
        <v/>
      </c>
      <c r="AN10" s="68" t="str">
        <f>IF(H10="","",IF(AND(H10/H$7&lt;=process02!$F$13,$Z10=0),AN$4,""))</f>
        <v/>
      </c>
      <c r="AO10" s="68" t="str">
        <f>IF(I10="","",IF(AND(I10/I$7&lt;=process02!$F$13,$Z10=0),AO$4,""))</f>
        <v/>
      </c>
      <c r="AP10" s="68" t="str">
        <f>IF(J10="","",IF(AND(J10/J$7&lt;=process02!$F$13,$Z10=0),AP$4,""))</f>
        <v/>
      </c>
      <c r="AQ10" s="68" t="str">
        <f>IF(K10="","",IF(AND(K10/K$7&lt;=process02!$F$13,$Z10=0),AQ$4,""))</f>
        <v/>
      </c>
      <c r="AR10" s="68" t="str">
        <f>IF(L10="","",IF(AND(L10/L$7&lt;=process02!$F$13,$Z10=0),AR$4,""))</f>
        <v/>
      </c>
      <c r="AS10" s="68" t="str">
        <f>IF(M10="","",IF(AND(M10/M$7&lt;=process02!$F$13,$Z10=0),AS$4,""))</f>
        <v/>
      </c>
      <c r="AT10" s="68" t="str">
        <f>IF(N10="","",IF(AND(N10/N$7&lt;=process02!$F$13,$Z10=0),AT$4,""))</f>
        <v/>
      </c>
      <c r="AU10" s="68" t="str">
        <f>IF(O10="","",IF(AND(O10/O$7&lt;=process02!$F$13,$Z10=0),AU$4,""))</f>
        <v/>
      </c>
      <c r="AW10" s="69" t="str">
        <f t="shared" si="19"/>
        <v/>
      </c>
      <c r="AY10" s="68" t="str">
        <f>IF(AL10="","",Input02!$B8&amp;"; ")</f>
        <v/>
      </c>
      <c r="AZ10" s="68" t="str">
        <f>IF(AM10="","",Input02!$B8&amp;"; ")</f>
        <v/>
      </c>
      <c r="BA10" s="68" t="str">
        <f>IF(AN10="","",Input02!$B8&amp;"; ")</f>
        <v/>
      </c>
      <c r="BB10" s="68" t="str">
        <f>IF(AO10="","",Input02!$B8&amp;"; ")</f>
        <v/>
      </c>
      <c r="BC10" s="68" t="str">
        <f>IF(AP10="","",Input02!$B8&amp;"; ")</f>
        <v/>
      </c>
      <c r="BD10" s="68" t="str">
        <f>IF(AQ10="","",Input02!$B8&amp;"; ")</f>
        <v/>
      </c>
      <c r="BE10" s="68" t="str">
        <f>IF(AR10="","",Input02!$B8&amp;"; ")</f>
        <v/>
      </c>
      <c r="BF10" s="68" t="str">
        <f>IF(AS10="","",Input02!$B8&amp;"; ")</f>
        <v/>
      </c>
      <c r="BG10" s="68" t="str">
        <f>IF(AT10="","",Input02!$B8&amp;"; ")</f>
        <v/>
      </c>
      <c r="BH10" s="68" t="str">
        <f>IF(AU10="","",Input02!$B8&amp;"; ")</f>
        <v/>
      </c>
    </row>
    <row r="11" spans="1:69" ht="15" customHeight="1" x14ac:dyDescent="0.35">
      <c r="A11" s="64">
        <v>4</v>
      </c>
      <c r="B11" s="64" t="str">
        <f>process02!DF20</f>
        <v/>
      </c>
      <c r="C11" s="65" t="str">
        <f>IF(B11&lt;&gt;"",(B11/$C$2)*Input01!$B$22,"")</f>
        <v/>
      </c>
      <c r="F11" s="66" t="str">
        <f>IF(AND(Input02!BV9&lt;&gt;"",F$7&lt;&gt;""),Input02!BV9,"")</f>
        <v/>
      </c>
      <c r="G11" s="66" t="str">
        <f>IF(AND(Input02!BW9&lt;&gt;"",G$7&lt;&gt;""),Input02!BW9,"")</f>
        <v/>
      </c>
      <c r="H11" s="66" t="str">
        <f>IF(AND(Input02!BX9&lt;&gt;"",H$7&lt;&gt;""),Input02!BX9,"")</f>
        <v/>
      </c>
      <c r="I11" s="66" t="str">
        <f>IF(AND(Input02!BY9&lt;&gt;"",I$7&lt;&gt;""),Input02!BY9,"")</f>
        <v/>
      </c>
      <c r="J11" s="66" t="str">
        <f>IF(AND(Input02!BZ9&lt;&gt;"",J$7&lt;&gt;""),Input02!BZ9,"")</f>
        <v/>
      </c>
      <c r="K11" s="66" t="str">
        <f>IF(AND(Input02!CA9&lt;&gt;"",K$7&lt;&gt;""),Input02!CA9,"")</f>
        <v/>
      </c>
      <c r="L11" s="66" t="str">
        <f>IF(AND(Input02!CB9&lt;&gt;"",L$7&lt;&gt;""),Input02!CB9,"")</f>
        <v/>
      </c>
      <c r="M11" s="66" t="str">
        <f>IF(AND(Input02!CC9&lt;&gt;"",M$7&lt;&gt;""),Input02!CC9,"")</f>
        <v/>
      </c>
      <c r="N11" s="66" t="str">
        <f>IF(AND(Input02!CD9&lt;&gt;"",N$7&lt;&gt;""),Input02!CD9,"")</f>
        <v/>
      </c>
      <c r="O11" s="66" t="str">
        <f>IF(AND(Input02!CE9&lt;&gt;"",O$7&lt;&gt;""),Input02!CE9,"")</f>
        <v/>
      </c>
      <c r="P11" s="66" t="str">
        <f t="shared" si="4"/>
        <v/>
      </c>
      <c r="Q11" s="66" t="str">
        <f t="shared" si="5"/>
        <v/>
      </c>
      <c r="R11" s="66"/>
      <c r="S11" s="65">
        <f>IF(Input02!B9="","",IF(C11&lt;&gt;"",C11,0))</f>
        <v>0</v>
      </c>
      <c r="T11" s="65">
        <f>IF(Input02!B9="","",IF(process04!AB11&lt;&gt;"",process04!AB11,0))</f>
        <v>0</v>
      </c>
      <c r="U11" s="65">
        <f>IF(Input02!B9="","",IF(Q11&lt;&gt;"",(Q11/$Q$2)*Input01!$B$22,0))</f>
        <v>0</v>
      </c>
      <c r="V11" s="65"/>
      <c r="W11" s="65" t="str">
        <f t="shared" si="6"/>
        <v/>
      </c>
      <c r="X11" s="334" t="str">
        <f t="shared" si="7"/>
        <v/>
      </c>
      <c r="Y11" s="67" t="str">
        <f t="shared" si="8"/>
        <v/>
      </c>
      <c r="Z11" s="35" t="str">
        <f>IF(X11="","",IF(X11&lt;Input01!$B$23,0,1))</f>
        <v/>
      </c>
      <c r="AA11" s="66" t="str">
        <f t="shared" si="9"/>
        <v/>
      </c>
      <c r="AB11" s="66" t="str">
        <f t="shared" si="10"/>
        <v/>
      </c>
      <c r="AC11" s="66" t="str">
        <f t="shared" si="11"/>
        <v/>
      </c>
      <c r="AD11" s="66" t="str">
        <f t="shared" si="12"/>
        <v/>
      </c>
      <c r="AE11" s="66" t="str">
        <f t="shared" si="13"/>
        <v/>
      </c>
      <c r="AF11" s="66" t="str">
        <f t="shared" si="14"/>
        <v/>
      </c>
      <c r="AG11" s="66" t="str">
        <f t="shared" si="15"/>
        <v/>
      </c>
      <c r="AH11" s="66" t="str">
        <f t="shared" si="16"/>
        <v/>
      </c>
      <c r="AI11" s="66" t="str">
        <f t="shared" si="17"/>
        <v/>
      </c>
      <c r="AJ11" s="66" t="str">
        <f t="shared" si="18"/>
        <v/>
      </c>
      <c r="AL11" s="68" t="str">
        <f>IF(F11="","",IF(AND(F11/F$7&lt;=process02!$F$13,$Z11=0),AL$4,""))</f>
        <v/>
      </c>
      <c r="AM11" s="68" t="str">
        <f>IF(G11="","",IF(AND(G11/G$7&lt;=process02!$F$13,$Z11=0),AM$4,""))</f>
        <v/>
      </c>
      <c r="AN11" s="68" t="str">
        <f>IF(H11="","",IF(AND(H11/H$7&lt;=process02!$F$13,$Z11=0),AN$4,""))</f>
        <v/>
      </c>
      <c r="AO11" s="68" t="str">
        <f>IF(I11="","",IF(AND(I11/I$7&lt;=process02!$F$13,$Z11=0),AO$4,""))</f>
        <v/>
      </c>
      <c r="AP11" s="68" t="str">
        <f>IF(J11="","",IF(AND(J11/J$7&lt;=process02!$F$13,$Z11=0),AP$4,""))</f>
        <v/>
      </c>
      <c r="AQ11" s="68" t="str">
        <f>IF(K11="","",IF(AND(K11/K$7&lt;=process02!$F$13,$Z11=0),AQ$4,""))</f>
        <v/>
      </c>
      <c r="AR11" s="68" t="str">
        <f>IF(L11="","",IF(AND(L11/L$7&lt;=process02!$F$13,$Z11=0),AR$4,""))</f>
        <v/>
      </c>
      <c r="AS11" s="68" t="str">
        <f>IF(M11="","",IF(AND(M11/M$7&lt;=process02!$F$13,$Z11=0),AS$4,""))</f>
        <v/>
      </c>
      <c r="AT11" s="68" t="str">
        <f>IF(N11="","",IF(AND(N11/N$7&lt;=process02!$F$13,$Z11=0),AT$4,""))</f>
        <v/>
      </c>
      <c r="AU11" s="68" t="str">
        <f>IF(O11="","",IF(AND(O11/O$7&lt;=process02!$F$13,$Z11=0),AU$4,""))</f>
        <v/>
      </c>
      <c r="AW11" s="69" t="str">
        <f t="shared" si="19"/>
        <v/>
      </c>
      <c r="AY11" s="68" t="str">
        <f>IF(AL11="","",Input02!$B9&amp;"; ")</f>
        <v/>
      </c>
      <c r="AZ11" s="68" t="str">
        <f>IF(AM11="","",Input02!$B9&amp;"; ")</f>
        <v/>
      </c>
      <c r="BA11" s="68" t="str">
        <f>IF(AN11="","",Input02!$B9&amp;"; ")</f>
        <v/>
      </c>
      <c r="BB11" s="68" t="str">
        <f>IF(AO11="","",Input02!$B9&amp;"; ")</f>
        <v/>
      </c>
      <c r="BC11" s="68" t="str">
        <f>IF(AP11="","",Input02!$B9&amp;"; ")</f>
        <v/>
      </c>
      <c r="BD11" s="68" t="str">
        <f>IF(AQ11="","",Input02!$B9&amp;"; ")</f>
        <v/>
      </c>
      <c r="BE11" s="68" t="str">
        <f>IF(AR11="","",Input02!$B9&amp;"; ")</f>
        <v/>
      </c>
      <c r="BF11" s="68" t="str">
        <f>IF(AS11="","",Input02!$B9&amp;"; ")</f>
        <v/>
      </c>
      <c r="BG11" s="68" t="str">
        <f>IF(AT11="","",Input02!$B9&amp;"; ")</f>
        <v/>
      </c>
      <c r="BH11" s="68" t="str">
        <f>IF(AU11="","",Input02!$B9&amp;"; ")</f>
        <v/>
      </c>
    </row>
    <row r="12" spans="1:69" ht="15" customHeight="1" x14ac:dyDescent="0.35">
      <c r="A12" s="64">
        <v>5</v>
      </c>
      <c r="B12" s="64" t="str">
        <f>process02!DF21</f>
        <v/>
      </c>
      <c r="C12" s="65" t="str">
        <f>IF(B12&lt;&gt;"",(B12/$C$2)*Input01!$B$22,"")</f>
        <v/>
      </c>
      <c r="F12" s="66" t="str">
        <f>IF(AND(Input02!BV10&lt;&gt;"",F$7&lt;&gt;""),Input02!BV10,"")</f>
        <v/>
      </c>
      <c r="G12" s="66" t="str">
        <f>IF(AND(Input02!BW10&lt;&gt;"",G$7&lt;&gt;""),Input02!BW10,"")</f>
        <v/>
      </c>
      <c r="H12" s="66" t="str">
        <f>IF(AND(Input02!BX10&lt;&gt;"",H$7&lt;&gt;""),Input02!BX10,"")</f>
        <v/>
      </c>
      <c r="I12" s="66" t="str">
        <f>IF(AND(Input02!BY10&lt;&gt;"",I$7&lt;&gt;""),Input02!BY10,"")</f>
        <v/>
      </c>
      <c r="J12" s="66" t="str">
        <f>IF(AND(Input02!BZ10&lt;&gt;"",J$7&lt;&gt;""),Input02!BZ10,"")</f>
        <v/>
      </c>
      <c r="K12" s="66" t="str">
        <f>IF(AND(Input02!CA10&lt;&gt;"",K$7&lt;&gt;""),Input02!CA10,"")</f>
        <v/>
      </c>
      <c r="L12" s="66" t="str">
        <f>IF(AND(Input02!CB10&lt;&gt;"",L$7&lt;&gt;""),Input02!CB10,"")</f>
        <v/>
      </c>
      <c r="M12" s="66" t="str">
        <f>IF(AND(Input02!CC10&lt;&gt;"",M$7&lt;&gt;""),Input02!CC10,"")</f>
        <v/>
      </c>
      <c r="N12" s="66" t="str">
        <f>IF(AND(Input02!CD10&lt;&gt;"",N$7&lt;&gt;""),Input02!CD10,"")</f>
        <v/>
      </c>
      <c r="O12" s="66" t="str">
        <f>IF(AND(Input02!CE10&lt;&gt;"",O$7&lt;&gt;""),Input02!CE10,"")</f>
        <v/>
      </c>
      <c r="P12" s="66" t="str">
        <f t="shared" si="4"/>
        <v/>
      </c>
      <c r="Q12" s="66" t="str">
        <f t="shared" si="5"/>
        <v/>
      </c>
      <c r="R12" s="66"/>
      <c r="S12" s="65">
        <f>IF(Input02!B10="","",IF(C12&lt;&gt;"",C12,0))</f>
        <v>0</v>
      </c>
      <c r="T12" s="65">
        <f>IF(Input02!B10="","",IF(process04!AB12&lt;&gt;"",process04!AB12,0))</f>
        <v>0</v>
      </c>
      <c r="U12" s="65">
        <f>IF(Input02!B10="","",IF(Q12&lt;&gt;"",(Q12/$Q$2)*Input01!$B$22,0))</f>
        <v>0</v>
      </c>
      <c r="V12" s="65"/>
      <c r="W12" s="65" t="str">
        <f t="shared" si="6"/>
        <v/>
      </c>
      <c r="X12" s="334" t="str">
        <f t="shared" si="7"/>
        <v/>
      </c>
      <c r="Y12" s="67" t="str">
        <f t="shared" si="8"/>
        <v/>
      </c>
      <c r="Z12" s="35" t="str">
        <f>IF(X12="","",IF(X12&lt;Input01!$B$23,0,1))</f>
        <v/>
      </c>
      <c r="AA12" s="66" t="str">
        <f t="shared" si="9"/>
        <v/>
      </c>
      <c r="AB12" s="66" t="str">
        <f t="shared" si="10"/>
        <v/>
      </c>
      <c r="AC12" s="66" t="str">
        <f t="shared" si="11"/>
        <v/>
      </c>
      <c r="AD12" s="66" t="str">
        <f t="shared" si="12"/>
        <v/>
      </c>
      <c r="AE12" s="66" t="str">
        <f t="shared" si="13"/>
        <v/>
      </c>
      <c r="AF12" s="66" t="str">
        <f t="shared" si="14"/>
        <v/>
      </c>
      <c r="AG12" s="66" t="str">
        <f t="shared" si="15"/>
        <v/>
      </c>
      <c r="AH12" s="66" t="str">
        <f t="shared" si="16"/>
        <v/>
      </c>
      <c r="AI12" s="66" t="str">
        <f t="shared" si="17"/>
        <v/>
      </c>
      <c r="AJ12" s="66" t="str">
        <f t="shared" si="18"/>
        <v/>
      </c>
      <c r="AL12" s="68" t="str">
        <f>IF(F12="","",IF(AND(F12/F$7&lt;=process02!$F$13,$Z12=0),AL$4,""))</f>
        <v/>
      </c>
      <c r="AM12" s="68" t="str">
        <f>IF(G12="","",IF(AND(G12/G$7&lt;=process02!$F$13,$Z12=0),AM$4,""))</f>
        <v/>
      </c>
      <c r="AN12" s="68" t="str">
        <f>IF(H12="","",IF(AND(H12/H$7&lt;=process02!$F$13,$Z12=0),AN$4,""))</f>
        <v/>
      </c>
      <c r="AO12" s="68" t="str">
        <f>IF(I12="","",IF(AND(I12/I$7&lt;=process02!$F$13,$Z12=0),AO$4,""))</f>
        <v/>
      </c>
      <c r="AP12" s="68" t="str">
        <f>IF(J12="","",IF(AND(J12/J$7&lt;=process02!$F$13,$Z12=0),AP$4,""))</f>
        <v/>
      </c>
      <c r="AQ12" s="68" t="str">
        <f>IF(K12="","",IF(AND(K12/K$7&lt;=process02!$F$13,$Z12=0),AQ$4,""))</f>
        <v/>
      </c>
      <c r="AR12" s="68" t="str">
        <f>IF(L12="","",IF(AND(L12/L$7&lt;=process02!$F$13,$Z12=0),AR$4,""))</f>
        <v/>
      </c>
      <c r="AS12" s="68" t="str">
        <f>IF(M12="","",IF(AND(M12/M$7&lt;=process02!$F$13,$Z12=0),AS$4,""))</f>
        <v/>
      </c>
      <c r="AT12" s="68" t="str">
        <f>IF(N12="","",IF(AND(N12/N$7&lt;=process02!$F$13,$Z12=0),AT$4,""))</f>
        <v/>
      </c>
      <c r="AU12" s="68" t="str">
        <f>IF(O12="","",IF(AND(O12/O$7&lt;=process02!$F$13,$Z12=0),AU$4,""))</f>
        <v/>
      </c>
      <c r="AW12" s="69" t="str">
        <f t="shared" si="19"/>
        <v/>
      </c>
      <c r="AY12" s="68" t="str">
        <f>IF(AL12="","",Input02!$B10&amp;"; ")</f>
        <v/>
      </c>
      <c r="AZ12" s="68" t="str">
        <f>IF(AM12="","",Input02!$B10&amp;"; ")</f>
        <v/>
      </c>
      <c r="BA12" s="68" t="str">
        <f>IF(AN12="","",Input02!$B10&amp;"; ")</f>
        <v/>
      </c>
      <c r="BB12" s="68" t="str">
        <f>IF(AO12="","",Input02!$B10&amp;"; ")</f>
        <v/>
      </c>
      <c r="BC12" s="68" t="str">
        <f>IF(AP12="","",Input02!$B10&amp;"; ")</f>
        <v/>
      </c>
      <c r="BD12" s="68" t="str">
        <f>IF(AQ12="","",Input02!$B10&amp;"; ")</f>
        <v/>
      </c>
      <c r="BE12" s="68" t="str">
        <f>IF(AR12="","",Input02!$B10&amp;"; ")</f>
        <v/>
      </c>
      <c r="BF12" s="68" t="str">
        <f>IF(AS12="","",Input02!$B10&amp;"; ")</f>
        <v/>
      </c>
      <c r="BG12" s="68" t="str">
        <f>IF(AT12="","",Input02!$B10&amp;"; ")</f>
        <v/>
      </c>
      <c r="BH12" s="68" t="str">
        <f>IF(AU12="","",Input02!$B10&amp;"; ")</f>
        <v/>
      </c>
    </row>
    <row r="13" spans="1:69" ht="15" customHeight="1" x14ac:dyDescent="0.35">
      <c r="A13" s="64">
        <v>6</v>
      </c>
      <c r="B13" s="64" t="str">
        <f>process02!DF22</f>
        <v/>
      </c>
      <c r="C13" s="65" t="str">
        <f>IF(B13&lt;&gt;"",(B13/$C$2)*Input01!$B$22,"")</f>
        <v/>
      </c>
      <c r="F13" s="66" t="str">
        <f>IF(AND(Input02!BV11&lt;&gt;"",F$7&lt;&gt;""),Input02!BV11,"")</f>
        <v/>
      </c>
      <c r="G13" s="66" t="str">
        <f>IF(AND(Input02!BW11&lt;&gt;"",G$7&lt;&gt;""),Input02!BW11,"")</f>
        <v/>
      </c>
      <c r="H13" s="66" t="str">
        <f>IF(AND(Input02!BX11&lt;&gt;"",H$7&lt;&gt;""),Input02!BX11,"")</f>
        <v/>
      </c>
      <c r="I13" s="66" t="str">
        <f>IF(AND(Input02!BY11&lt;&gt;"",I$7&lt;&gt;""),Input02!BY11,"")</f>
        <v/>
      </c>
      <c r="J13" s="66" t="str">
        <f>IF(AND(Input02!BZ11&lt;&gt;"",J$7&lt;&gt;""),Input02!BZ11,"")</f>
        <v/>
      </c>
      <c r="K13" s="66" t="str">
        <f>IF(AND(Input02!CA11&lt;&gt;"",K$7&lt;&gt;""),Input02!CA11,"")</f>
        <v/>
      </c>
      <c r="L13" s="66" t="str">
        <f>IF(AND(Input02!CB11&lt;&gt;"",L$7&lt;&gt;""),Input02!CB11,"")</f>
        <v/>
      </c>
      <c r="M13" s="66" t="str">
        <f>IF(AND(Input02!CC11&lt;&gt;"",M$7&lt;&gt;""),Input02!CC11,"")</f>
        <v/>
      </c>
      <c r="N13" s="66" t="str">
        <f>IF(AND(Input02!CD11&lt;&gt;"",N$7&lt;&gt;""),Input02!CD11,"")</f>
        <v/>
      </c>
      <c r="O13" s="66" t="str">
        <f>IF(AND(Input02!CE11&lt;&gt;"",O$7&lt;&gt;""),Input02!CE11,"")</f>
        <v/>
      </c>
      <c r="P13" s="66" t="str">
        <f t="shared" si="4"/>
        <v/>
      </c>
      <c r="Q13" s="66" t="str">
        <f t="shared" si="5"/>
        <v/>
      </c>
      <c r="R13" s="66"/>
      <c r="S13" s="65">
        <f>IF(Input02!B11="","",IF(C13&lt;&gt;"",C13,0))</f>
        <v>0</v>
      </c>
      <c r="T13" s="65">
        <f>IF(Input02!B11="","",IF(process04!AB13&lt;&gt;"",process04!AB13,0))</f>
        <v>0</v>
      </c>
      <c r="U13" s="65">
        <f>IF(Input02!B11="","",IF(Q13&lt;&gt;"",(Q13/$Q$2)*Input01!$B$22,0))</f>
        <v>0</v>
      </c>
      <c r="V13" s="65"/>
      <c r="W13" s="65" t="str">
        <f t="shared" si="6"/>
        <v/>
      </c>
      <c r="X13" s="334" t="str">
        <f t="shared" si="7"/>
        <v/>
      </c>
      <c r="Y13" s="67" t="str">
        <f t="shared" si="8"/>
        <v/>
      </c>
      <c r="Z13" s="35" t="str">
        <f>IF(X13="","",IF(X13&lt;Input01!$B$23,0,1))</f>
        <v/>
      </c>
      <c r="AA13" s="66" t="str">
        <f t="shared" si="9"/>
        <v/>
      </c>
      <c r="AB13" s="66" t="str">
        <f t="shared" si="10"/>
        <v/>
      </c>
      <c r="AC13" s="66" t="str">
        <f t="shared" si="11"/>
        <v/>
      </c>
      <c r="AD13" s="66" t="str">
        <f t="shared" si="12"/>
        <v/>
      </c>
      <c r="AE13" s="66" t="str">
        <f t="shared" si="13"/>
        <v/>
      </c>
      <c r="AF13" s="66" t="str">
        <f t="shared" si="14"/>
        <v/>
      </c>
      <c r="AG13" s="66" t="str">
        <f t="shared" si="15"/>
        <v/>
      </c>
      <c r="AH13" s="66" t="str">
        <f t="shared" si="16"/>
        <v/>
      </c>
      <c r="AI13" s="66" t="str">
        <f t="shared" si="17"/>
        <v/>
      </c>
      <c r="AJ13" s="66" t="str">
        <f t="shared" si="18"/>
        <v/>
      </c>
      <c r="AL13" s="68" t="str">
        <f>IF(F13="","",IF(AND(F13/F$7&lt;=process02!$F$13,$Z13=0),AL$4,""))</f>
        <v/>
      </c>
      <c r="AM13" s="68" t="str">
        <f>IF(G13="","",IF(AND(G13/G$7&lt;=process02!$F$13,$Z13=0),AM$4,""))</f>
        <v/>
      </c>
      <c r="AN13" s="68" t="str">
        <f>IF(H13="","",IF(AND(H13/H$7&lt;=process02!$F$13,$Z13=0),AN$4,""))</f>
        <v/>
      </c>
      <c r="AO13" s="68" t="str">
        <f>IF(I13="","",IF(AND(I13/I$7&lt;=process02!$F$13,$Z13=0),AO$4,""))</f>
        <v/>
      </c>
      <c r="AP13" s="68" t="str">
        <f>IF(J13="","",IF(AND(J13/J$7&lt;=process02!$F$13,$Z13=0),AP$4,""))</f>
        <v/>
      </c>
      <c r="AQ13" s="68" t="str">
        <f>IF(K13="","",IF(AND(K13/K$7&lt;=process02!$F$13,$Z13=0),AQ$4,""))</f>
        <v/>
      </c>
      <c r="AR13" s="68" t="str">
        <f>IF(L13="","",IF(AND(L13/L$7&lt;=process02!$F$13,$Z13=0),AR$4,""))</f>
        <v/>
      </c>
      <c r="AS13" s="68" t="str">
        <f>IF(M13="","",IF(AND(M13/M$7&lt;=process02!$F$13,$Z13=0),AS$4,""))</f>
        <v/>
      </c>
      <c r="AT13" s="68" t="str">
        <f>IF(N13="","",IF(AND(N13/N$7&lt;=process02!$F$13,$Z13=0),AT$4,""))</f>
        <v/>
      </c>
      <c r="AU13" s="68" t="str">
        <f>IF(O13="","",IF(AND(O13/O$7&lt;=process02!$F$13,$Z13=0),AU$4,""))</f>
        <v/>
      </c>
      <c r="AW13" s="69" t="str">
        <f t="shared" si="19"/>
        <v/>
      </c>
      <c r="AY13" s="68" t="str">
        <f>IF(AL13="","",Input02!$B11&amp;"; ")</f>
        <v/>
      </c>
      <c r="AZ13" s="68" t="str">
        <f>IF(AM13="","",Input02!$B11&amp;"; ")</f>
        <v/>
      </c>
      <c r="BA13" s="68" t="str">
        <f>IF(AN13="","",Input02!$B11&amp;"; ")</f>
        <v/>
      </c>
      <c r="BB13" s="68" t="str">
        <f>IF(AO13="","",Input02!$B11&amp;"; ")</f>
        <v/>
      </c>
      <c r="BC13" s="68" t="str">
        <f>IF(AP13="","",Input02!$B11&amp;"; ")</f>
        <v/>
      </c>
      <c r="BD13" s="68" t="str">
        <f>IF(AQ13="","",Input02!$B11&amp;"; ")</f>
        <v/>
      </c>
      <c r="BE13" s="68" t="str">
        <f>IF(AR13="","",Input02!$B11&amp;"; ")</f>
        <v/>
      </c>
      <c r="BF13" s="68" t="str">
        <f>IF(AS13="","",Input02!$B11&amp;"; ")</f>
        <v/>
      </c>
      <c r="BG13" s="68" t="str">
        <f>IF(AT13="","",Input02!$B11&amp;"; ")</f>
        <v/>
      </c>
      <c r="BH13" s="68" t="str">
        <f>IF(AU13="","",Input02!$B11&amp;"; ")</f>
        <v/>
      </c>
    </row>
    <row r="14" spans="1:69" ht="15" customHeight="1" x14ac:dyDescent="0.35">
      <c r="A14" s="64">
        <v>7</v>
      </c>
      <c r="B14" s="64" t="str">
        <f>process02!DF23</f>
        <v/>
      </c>
      <c r="C14" s="65" t="str">
        <f>IF(B14&lt;&gt;"",(B14/$C$2)*Input01!$B$22,"")</f>
        <v/>
      </c>
      <c r="F14" s="66" t="str">
        <f>IF(AND(Input02!BV12&lt;&gt;"",F$7&lt;&gt;""),Input02!BV12,"")</f>
        <v/>
      </c>
      <c r="G14" s="66" t="str">
        <f>IF(AND(Input02!BW12&lt;&gt;"",G$7&lt;&gt;""),Input02!BW12,"")</f>
        <v/>
      </c>
      <c r="H14" s="66" t="str">
        <f>IF(AND(Input02!BX12&lt;&gt;"",H$7&lt;&gt;""),Input02!BX12,"")</f>
        <v/>
      </c>
      <c r="I14" s="66" t="str">
        <f>IF(AND(Input02!BY12&lt;&gt;"",I$7&lt;&gt;""),Input02!BY12,"")</f>
        <v/>
      </c>
      <c r="J14" s="66" t="str">
        <f>IF(AND(Input02!BZ12&lt;&gt;"",J$7&lt;&gt;""),Input02!BZ12,"")</f>
        <v/>
      </c>
      <c r="K14" s="66" t="str">
        <f>IF(AND(Input02!CA12&lt;&gt;"",K$7&lt;&gt;""),Input02!CA12,"")</f>
        <v/>
      </c>
      <c r="L14" s="66" t="str">
        <f>IF(AND(Input02!CB12&lt;&gt;"",L$7&lt;&gt;""),Input02!CB12,"")</f>
        <v/>
      </c>
      <c r="M14" s="66" t="str">
        <f>IF(AND(Input02!CC12&lt;&gt;"",M$7&lt;&gt;""),Input02!CC12,"")</f>
        <v/>
      </c>
      <c r="N14" s="66" t="str">
        <f>IF(AND(Input02!CD12&lt;&gt;"",N$7&lt;&gt;""),Input02!CD12,"")</f>
        <v/>
      </c>
      <c r="O14" s="66" t="str">
        <f>IF(AND(Input02!CE12&lt;&gt;"",O$7&lt;&gt;""),Input02!CE12,"")</f>
        <v/>
      </c>
      <c r="P14" s="66" t="str">
        <f t="shared" si="4"/>
        <v/>
      </c>
      <c r="Q14" s="66" t="str">
        <f t="shared" si="5"/>
        <v/>
      </c>
      <c r="R14" s="66"/>
      <c r="S14" s="65">
        <f>IF(Input02!B12="","",IF(C14&lt;&gt;"",C14,0))</f>
        <v>0</v>
      </c>
      <c r="T14" s="65">
        <f>IF(Input02!B12="","",IF(process04!AB14&lt;&gt;"",process04!AB14,0))</f>
        <v>0</v>
      </c>
      <c r="U14" s="65">
        <f>IF(Input02!B12="","",IF(Q14&lt;&gt;"",(Q14/$Q$2)*Input01!$B$22,0))</f>
        <v>0</v>
      </c>
      <c r="V14" s="65"/>
      <c r="W14" s="65" t="str">
        <f t="shared" si="6"/>
        <v/>
      </c>
      <c r="X14" s="334" t="str">
        <f t="shared" si="7"/>
        <v/>
      </c>
      <c r="Y14" s="67" t="str">
        <f t="shared" si="8"/>
        <v/>
      </c>
      <c r="Z14" s="35" t="str">
        <f>IF(X14="","",IF(X14&lt;Input01!$B$23,0,1))</f>
        <v/>
      </c>
      <c r="AA14" s="66" t="str">
        <f t="shared" si="9"/>
        <v/>
      </c>
      <c r="AB14" s="66" t="str">
        <f t="shared" si="10"/>
        <v/>
      </c>
      <c r="AC14" s="66" t="str">
        <f t="shared" si="11"/>
        <v/>
      </c>
      <c r="AD14" s="66" t="str">
        <f t="shared" si="12"/>
        <v/>
      </c>
      <c r="AE14" s="66" t="str">
        <f t="shared" si="13"/>
        <v/>
      </c>
      <c r="AF14" s="66" t="str">
        <f t="shared" si="14"/>
        <v/>
      </c>
      <c r="AG14" s="66" t="str">
        <f t="shared" si="15"/>
        <v/>
      </c>
      <c r="AH14" s="66" t="str">
        <f t="shared" si="16"/>
        <v/>
      </c>
      <c r="AI14" s="66" t="str">
        <f t="shared" si="17"/>
        <v/>
      </c>
      <c r="AJ14" s="66" t="str">
        <f t="shared" si="18"/>
        <v/>
      </c>
      <c r="AL14" s="68" t="str">
        <f>IF(F14="","",IF(AND(F14/F$7&lt;=process02!$F$13,$Z14=0),AL$4,""))</f>
        <v/>
      </c>
      <c r="AM14" s="68" t="str">
        <f>IF(G14="","",IF(AND(G14/G$7&lt;=process02!$F$13,$Z14=0),AM$4,""))</f>
        <v/>
      </c>
      <c r="AN14" s="68" t="str">
        <f>IF(H14="","",IF(AND(H14/H$7&lt;=process02!$F$13,$Z14=0),AN$4,""))</f>
        <v/>
      </c>
      <c r="AO14" s="68" t="str">
        <f>IF(I14="","",IF(AND(I14/I$7&lt;=process02!$F$13,$Z14=0),AO$4,""))</f>
        <v/>
      </c>
      <c r="AP14" s="68" t="str">
        <f>IF(J14="","",IF(AND(J14/J$7&lt;=process02!$F$13,$Z14=0),AP$4,""))</f>
        <v/>
      </c>
      <c r="AQ14" s="68" t="str">
        <f>IF(K14="","",IF(AND(K14/K$7&lt;=process02!$F$13,$Z14=0),AQ$4,""))</f>
        <v/>
      </c>
      <c r="AR14" s="68" t="str">
        <f>IF(L14="","",IF(AND(L14/L$7&lt;=process02!$F$13,$Z14=0),AR$4,""))</f>
        <v/>
      </c>
      <c r="AS14" s="68" t="str">
        <f>IF(M14="","",IF(AND(M14/M$7&lt;=process02!$F$13,$Z14=0),AS$4,""))</f>
        <v/>
      </c>
      <c r="AT14" s="68" t="str">
        <f>IF(N14="","",IF(AND(N14/N$7&lt;=process02!$F$13,$Z14=0),AT$4,""))</f>
        <v/>
      </c>
      <c r="AU14" s="68" t="str">
        <f>IF(O14="","",IF(AND(O14/O$7&lt;=process02!$F$13,$Z14=0),AU$4,""))</f>
        <v/>
      </c>
      <c r="AW14" s="69" t="str">
        <f t="shared" si="19"/>
        <v/>
      </c>
      <c r="AY14" s="68" t="str">
        <f>IF(AL14="","",Input02!$B12&amp;"; ")</f>
        <v/>
      </c>
      <c r="AZ14" s="68" t="str">
        <f>IF(AM14="","",Input02!$B12&amp;"; ")</f>
        <v/>
      </c>
      <c r="BA14" s="68" t="str">
        <f>IF(AN14="","",Input02!$B12&amp;"; ")</f>
        <v/>
      </c>
      <c r="BB14" s="68" t="str">
        <f>IF(AO14="","",Input02!$B12&amp;"; ")</f>
        <v/>
      </c>
      <c r="BC14" s="68" t="str">
        <f>IF(AP14="","",Input02!$B12&amp;"; ")</f>
        <v/>
      </c>
      <c r="BD14" s="68" t="str">
        <f>IF(AQ14="","",Input02!$B12&amp;"; ")</f>
        <v/>
      </c>
      <c r="BE14" s="68" t="str">
        <f>IF(AR14="","",Input02!$B12&amp;"; ")</f>
        <v/>
      </c>
      <c r="BF14" s="68" t="str">
        <f>IF(AS14="","",Input02!$B12&amp;"; ")</f>
        <v/>
      </c>
      <c r="BG14" s="68" t="str">
        <f>IF(AT14="","",Input02!$B12&amp;"; ")</f>
        <v/>
      </c>
      <c r="BH14" s="68" t="str">
        <f>IF(AU14="","",Input02!$B12&amp;"; ")</f>
        <v/>
      </c>
    </row>
    <row r="15" spans="1:69" ht="15" customHeight="1" x14ac:dyDescent="0.35">
      <c r="A15" s="64">
        <v>8</v>
      </c>
      <c r="B15" s="64" t="str">
        <f>process02!DF24</f>
        <v/>
      </c>
      <c r="C15" s="65" t="str">
        <f>IF(B15&lt;&gt;"",(B15/$C$2)*Input01!$B$22,"")</f>
        <v/>
      </c>
      <c r="F15" s="66" t="str">
        <f>IF(AND(Input02!BV13&lt;&gt;"",F$7&lt;&gt;""),Input02!BV13,"")</f>
        <v/>
      </c>
      <c r="G15" s="66" t="str">
        <f>IF(AND(Input02!BW13&lt;&gt;"",G$7&lt;&gt;""),Input02!BW13,"")</f>
        <v/>
      </c>
      <c r="H15" s="66" t="str">
        <f>IF(AND(Input02!BX13&lt;&gt;"",H$7&lt;&gt;""),Input02!BX13,"")</f>
        <v/>
      </c>
      <c r="I15" s="66" t="str">
        <f>IF(AND(Input02!BY13&lt;&gt;"",I$7&lt;&gt;""),Input02!BY13,"")</f>
        <v/>
      </c>
      <c r="J15" s="66" t="str">
        <f>IF(AND(Input02!BZ13&lt;&gt;"",J$7&lt;&gt;""),Input02!BZ13,"")</f>
        <v/>
      </c>
      <c r="K15" s="66" t="str">
        <f>IF(AND(Input02!CA13&lt;&gt;"",K$7&lt;&gt;""),Input02!CA13,"")</f>
        <v/>
      </c>
      <c r="L15" s="66" t="str">
        <f>IF(AND(Input02!CB13&lt;&gt;"",L$7&lt;&gt;""),Input02!CB13,"")</f>
        <v/>
      </c>
      <c r="M15" s="66" t="str">
        <f>IF(AND(Input02!CC13&lt;&gt;"",M$7&lt;&gt;""),Input02!CC13,"")</f>
        <v/>
      </c>
      <c r="N15" s="66" t="str">
        <f>IF(AND(Input02!CD13&lt;&gt;"",N$7&lt;&gt;""),Input02!CD13,"")</f>
        <v/>
      </c>
      <c r="O15" s="66" t="str">
        <f>IF(AND(Input02!CE13&lt;&gt;"",O$7&lt;&gt;""),Input02!CE13,"")</f>
        <v/>
      </c>
      <c r="P15" s="66" t="str">
        <f t="shared" si="4"/>
        <v/>
      </c>
      <c r="Q15" s="66" t="str">
        <f t="shared" si="5"/>
        <v/>
      </c>
      <c r="R15" s="66"/>
      <c r="S15" s="65">
        <f>IF(Input02!B13="","",IF(C15&lt;&gt;"",C15,0))</f>
        <v>0</v>
      </c>
      <c r="T15" s="65">
        <f>IF(Input02!B13="","",IF(process04!AB15&lt;&gt;"",process04!AB15,0))</f>
        <v>0</v>
      </c>
      <c r="U15" s="65">
        <f>IF(Input02!B13="","",IF(Q15&lt;&gt;"",(Q15/$Q$2)*Input01!$B$22,0))</f>
        <v>0</v>
      </c>
      <c r="V15" s="65"/>
      <c r="W15" s="65" t="str">
        <f t="shared" si="6"/>
        <v/>
      </c>
      <c r="X15" s="334" t="str">
        <f t="shared" si="7"/>
        <v/>
      </c>
      <c r="Y15" s="67" t="str">
        <f t="shared" si="8"/>
        <v/>
      </c>
      <c r="Z15" s="35" t="str">
        <f>IF(X15="","",IF(X15&lt;Input01!$B$23,0,1))</f>
        <v/>
      </c>
      <c r="AA15" s="66" t="str">
        <f t="shared" si="9"/>
        <v/>
      </c>
      <c r="AB15" s="66" t="str">
        <f t="shared" si="10"/>
        <v/>
      </c>
      <c r="AC15" s="66" t="str">
        <f t="shared" si="11"/>
        <v/>
      </c>
      <c r="AD15" s="66" t="str">
        <f t="shared" si="12"/>
        <v/>
      </c>
      <c r="AE15" s="66" t="str">
        <f t="shared" si="13"/>
        <v/>
      </c>
      <c r="AF15" s="66" t="str">
        <f t="shared" si="14"/>
        <v/>
      </c>
      <c r="AG15" s="66" t="str">
        <f t="shared" si="15"/>
        <v/>
      </c>
      <c r="AH15" s="66" t="str">
        <f t="shared" si="16"/>
        <v/>
      </c>
      <c r="AI15" s="66" t="str">
        <f t="shared" si="17"/>
        <v/>
      </c>
      <c r="AJ15" s="66" t="str">
        <f t="shared" si="18"/>
        <v/>
      </c>
      <c r="AL15" s="68" t="str">
        <f>IF(F15="","",IF(AND(F15/F$7&lt;=process02!$F$13,$Z15=0),AL$4,""))</f>
        <v/>
      </c>
      <c r="AM15" s="68" t="str">
        <f>IF(G15="","",IF(AND(G15/G$7&lt;=process02!$F$13,$Z15=0),AM$4,""))</f>
        <v/>
      </c>
      <c r="AN15" s="68" t="str">
        <f>IF(H15="","",IF(AND(H15/H$7&lt;=process02!$F$13,$Z15=0),AN$4,""))</f>
        <v/>
      </c>
      <c r="AO15" s="68" t="str">
        <f>IF(I15="","",IF(AND(I15/I$7&lt;=process02!$F$13,$Z15=0),AO$4,""))</f>
        <v/>
      </c>
      <c r="AP15" s="68" t="str">
        <f>IF(J15="","",IF(AND(J15/J$7&lt;=process02!$F$13,$Z15=0),AP$4,""))</f>
        <v/>
      </c>
      <c r="AQ15" s="68" t="str">
        <f>IF(K15="","",IF(AND(K15/K$7&lt;=process02!$F$13,$Z15=0),AQ$4,""))</f>
        <v/>
      </c>
      <c r="AR15" s="68" t="str">
        <f>IF(L15="","",IF(AND(L15/L$7&lt;=process02!$F$13,$Z15=0),AR$4,""))</f>
        <v/>
      </c>
      <c r="AS15" s="68" t="str">
        <f>IF(M15="","",IF(AND(M15/M$7&lt;=process02!$F$13,$Z15=0),AS$4,""))</f>
        <v/>
      </c>
      <c r="AT15" s="68" t="str">
        <f>IF(N15="","",IF(AND(N15/N$7&lt;=process02!$F$13,$Z15=0),AT$4,""))</f>
        <v/>
      </c>
      <c r="AU15" s="68" t="str">
        <f>IF(O15="","",IF(AND(O15/O$7&lt;=process02!$F$13,$Z15=0),AU$4,""))</f>
        <v/>
      </c>
      <c r="AW15" s="69" t="str">
        <f t="shared" si="19"/>
        <v/>
      </c>
      <c r="AY15" s="68" t="str">
        <f>IF(AL15="","",Input02!$B13&amp;"; ")</f>
        <v/>
      </c>
      <c r="AZ15" s="68" t="str">
        <f>IF(AM15="","",Input02!$B13&amp;"; ")</f>
        <v/>
      </c>
      <c r="BA15" s="68" t="str">
        <f>IF(AN15="","",Input02!$B13&amp;"; ")</f>
        <v/>
      </c>
      <c r="BB15" s="68" t="str">
        <f>IF(AO15="","",Input02!$B13&amp;"; ")</f>
        <v/>
      </c>
      <c r="BC15" s="68" t="str">
        <f>IF(AP15="","",Input02!$B13&amp;"; ")</f>
        <v/>
      </c>
      <c r="BD15" s="68" t="str">
        <f>IF(AQ15="","",Input02!$B13&amp;"; ")</f>
        <v/>
      </c>
      <c r="BE15" s="68" t="str">
        <f>IF(AR15="","",Input02!$B13&amp;"; ")</f>
        <v/>
      </c>
      <c r="BF15" s="68" t="str">
        <f>IF(AS15="","",Input02!$B13&amp;"; ")</f>
        <v/>
      </c>
      <c r="BG15" s="68" t="str">
        <f>IF(AT15="","",Input02!$B13&amp;"; ")</f>
        <v/>
      </c>
      <c r="BH15" s="68" t="str">
        <f>IF(AU15="","",Input02!$B13&amp;"; ")</f>
        <v/>
      </c>
    </row>
    <row r="16" spans="1:69" ht="15" customHeight="1" x14ac:dyDescent="0.35">
      <c r="A16" s="64">
        <v>9</v>
      </c>
      <c r="B16" s="64" t="str">
        <f>process02!DF25</f>
        <v/>
      </c>
      <c r="C16" s="65" t="str">
        <f>IF(B16&lt;&gt;"",(B16/$C$2)*Input01!$B$22,"")</f>
        <v/>
      </c>
      <c r="F16" s="66" t="str">
        <f>IF(AND(Input02!BV14&lt;&gt;"",F$7&lt;&gt;""),Input02!BV14,"")</f>
        <v/>
      </c>
      <c r="G16" s="66" t="str">
        <f>IF(AND(Input02!BW14&lt;&gt;"",G$7&lt;&gt;""),Input02!BW14,"")</f>
        <v/>
      </c>
      <c r="H16" s="66" t="str">
        <f>IF(AND(Input02!BX14&lt;&gt;"",H$7&lt;&gt;""),Input02!BX14,"")</f>
        <v/>
      </c>
      <c r="I16" s="66" t="str">
        <f>IF(AND(Input02!BY14&lt;&gt;"",I$7&lt;&gt;""),Input02!BY14,"")</f>
        <v/>
      </c>
      <c r="J16" s="66" t="str">
        <f>IF(AND(Input02!BZ14&lt;&gt;"",J$7&lt;&gt;""),Input02!BZ14,"")</f>
        <v/>
      </c>
      <c r="K16" s="66" t="str">
        <f>IF(AND(Input02!CA14&lt;&gt;"",K$7&lt;&gt;""),Input02!CA14,"")</f>
        <v/>
      </c>
      <c r="L16" s="66" t="str">
        <f>IF(AND(Input02!CB14&lt;&gt;"",L$7&lt;&gt;""),Input02!CB14,"")</f>
        <v/>
      </c>
      <c r="M16" s="66" t="str">
        <f>IF(AND(Input02!CC14&lt;&gt;"",M$7&lt;&gt;""),Input02!CC14,"")</f>
        <v/>
      </c>
      <c r="N16" s="66" t="str">
        <f>IF(AND(Input02!CD14&lt;&gt;"",N$7&lt;&gt;""),Input02!CD14,"")</f>
        <v/>
      </c>
      <c r="O16" s="66" t="str">
        <f>IF(AND(Input02!CE14&lt;&gt;"",O$7&lt;&gt;""),Input02!CE14,"")</f>
        <v/>
      </c>
      <c r="P16" s="66" t="str">
        <f t="shared" si="4"/>
        <v/>
      </c>
      <c r="Q16" s="66" t="str">
        <f t="shared" si="5"/>
        <v/>
      </c>
      <c r="R16" s="66"/>
      <c r="S16" s="65">
        <f>IF(Input02!B14="","",IF(C16&lt;&gt;"",C16,0))</f>
        <v>0</v>
      </c>
      <c r="T16" s="65">
        <f>IF(Input02!B14="","",IF(process04!AB16&lt;&gt;"",process04!AB16,0))</f>
        <v>0</v>
      </c>
      <c r="U16" s="65">
        <f>IF(Input02!B14="","",IF(Q16&lt;&gt;"",(Q16/$Q$2)*Input01!$B$22,0))</f>
        <v>0</v>
      </c>
      <c r="V16" s="65"/>
      <c r="W16" s="65" t="str">
        <f t="shared" si="6"/>
        <v/>
      </c>
      <c r="X16" s="334" t="str">
        <f t="shared" si="7"/>
        <v/>
      </c>
      <c r="Y16" s="67" t="str">
        <f t="shared" si="8"/>
        <v/>
      </c>
      <c r="Z16" s="35" t="str">
        <f>IF(X16="","",IF(X16&lt;Input01!$B$23,0,1))</f>
        <v/>
      </c>
      <c r="AA16" s="66" t="str">
        <f t="shared" si="9"/>
        <v/>
      </c>
      <c r="AB16" s="66" t="str">
        <f t="shared" si="10"/>
        <v/>
      </c>
      <c r="AC16" s="66" t="str">
        <f t="shared" si="11"/>
        <v/>
      </c>
      <c r="AD16" s="66" t="str">
        <f t="shared" si="12"/>
        <v/>
      </c>
      <c r="AE16" s="66" t="str">
        <f t="shared" si="13"/>
        <v/>
      </c>
      <c r="AF16" s="66" t="str">
        <f t="shared" si="14"/>
        <v/>
      </c>
      <c r="AG16" s="66" t="str">
        <f t="shared" si="15"/>
        <v/>
      </c>
      <c r="AH16" s="66" t="str">
        <f t="shared" si="16"/>
        <v/>
      </c>
      <c r="AI16" s="66" t="str">
        <f t="shared" si="17"/>
        <v/>
      </c>
      <c r="AJ16" s="66" t="str">
        <f t="shared" si="18"/>
        <v/>
      </c>
      <c r="AL16" s="68" t="str">
        <f>IF(F16="","",IF(AND(F16/F$7&lt;=process02!$F$13,$Z16=0),AL$4,""))</f>
        <v/>
      </c>
      <c r="AM16" s="68" t="str">
        <f>IF(G16="","",IF(AND(G16/G$7&lt;=process02!$F$13,$Z16=0),AM$4,""))</f>
        <v/>
      </c>
      <c r="AN16" s="68" t="str">
        <f>IF(H16="","",IF(AND(H16/H$7&lt;=process02!$F$13,$Z16=0),AN$4,""))</f>
        <v/>
      </c>
      <c r="AO16" s="68" t="str">
        <f>IF(I16="","",IF(AND(I16/I$7&lt;=process02!$F$13,$Z16=0),AO$4,""))</f>
        <v/>
      </c>
      <c r="AP16" s="68" t="str">
        <f>IF(J16="","",IF(AND(J16/J$7&lt;=process02!$F$13,$Z16=0),AP$4,""))</f>
        <v/>
      </c>
      <c r="AQ16" s="68" t="str">
        <f>IF(K16="","",IF(AND(K16/K$7&lt;=process02!$F$13,$Z16=0),AQ$4,""))</f>
        <v/>
      </c>
      <c r="AR16" s="68" t="str">
        <f>IF(L16="","",IF(AND(L16/L$7&lt;=process02!$F$13,$Z16=0),AR$4,""))</f>
        <v/>
      </c>
      <c r="AS16" s="68" t="str">
        <f>IF(M16="","",IF(AND(M16/M$7&lt;=process02!$F$13,$Z16=0),AS$4,""))</f>
        <v/>
      </c>
      <c r="AT16" s="68" t="str">
        <f>IF(N16="","",IF(AND(N16/N$7&lt;=process02!$F$13,$Z16=0),AT$4,""))</f>
        <v/>
      </c>
      <c r="AU16" s="68" t="str">
        <f>IF(O16="","",IF(AND(O16/O$7&lt;=process02!$F$13,$Z16=0),AU$4,""))</f>
        <v/>
      </c>
      <c r="AW16" s="69" t="str">
        <f t="shared" si="19"/>
        <v/>
      </c>
      <c r="AY16" s="68" t="str">
        <f>IF(AL16="","",Input02!$B14&amp;"; ")</f>
        <v/>
      </c>
      <c r="AZ16" s="68" t="str">
        <f>IF(AM16="","",Input02!$B14&amp;"; ")</f>
        <v/>
      </c>
      <c r="BA16" s="68" t="str">
        <f>IF(AN16="","",Input02!$B14&amp;"; ")</f>
        <v/>
      </c>
      <c r="BB16" s="68" t="str">
        <f>IF(AO16="","",Input02!$B14&amp;"; ")</f>
        <v/>
      </c>
      <c r="BC16" s="68" t="str">
        <f>IF(AP16="","",Input02!$B14&amp;"; ")</f>
        <v/>
      </c>
      <c r="BD16" s="68" t="str">
        <f>IF(AQ16="","",Input02!$B14&amp;"; ")</f>
        <v/>
      </c>
      <c r="BE16" s="68" t="str">
        <f>IF(AR16="","",Input02!$B14&amp;"; ")</f>
        <v/>
      </c>
      <c r="BF16" s="68" t="str">
        <f>IF(AS16="","",Input02!$B14&amp;"; ")</f>
        <v/>
      </c>
      <c r="BG16" s="68" t="str">
        <f>IF(AT16="","",Input02!$B14&amp;"; ")</f>
        <v/>
      </c>
      <c r="BH16" s="68" t="str">
        <f>IF(AU16="","",Input02!$B14&amp;"; ")</f>
        <v/>
      </c>
    </row>
    <row r="17" spans="1:60" ht="15" customHeight="1" x14ac:dyDescent="0.35">
      <c r="A17" s="64">
        <v>10</v>
      </c>
      <c r="B17" s="64" t="str">
        <f>process02!DF26</f>
        <v/>
      </c>
      <c r="C17" s="65" t="str">
        <f>IF(B17&lt;&gt;"",(B17/$C$2)*Input01!$B$22,"")</f>
        <v/>
      </c>
      <c r="F17" s="66" t="str">
        <f>IF(AND(Input02!BV15&lt;&gt;"",F$7&lt;&gt;""),Input02!BV15,"")</f>
        <v/>
      </c>
      <c r="G17" s="66" t="str">
        <f>IF(AND(Input02!BW15&lt;&gt;"",G$7&lt;&gt;""),Input02!BW15,"")</f>
        <v/>
      </c>
      <c r="H17" s="66" t="str">
        <f>IF(AND(Input02!BX15&lt;&gt;"",H$7&lt;&gt;""),Input02!BX15,"")</f>
        <v/>
      </c>
      <c r="I17" s="66" t="str">
        <f>IF(AND(Input02!BY15&lt;&gt;"",I$7&lt;&gt;""),Input02!BY15,"")</f>
        <v/>
      </c>
      <c r="J17" s="66" t="str">
        <f>IF(AND(Input02!BZ15&lt;&gt;"",J$7&lt;&gt;""),Input02!BZ15,"")</f>
        <v/>
      </c>
      <c r="K17" s="66" t="str">
        <f>IF(AND(Input02!CA15&lt;&gt;"",K$7&lt;&gt;""),Input02!CA15,"")</f>
        <v/>
      </c>
      <c r="L17" s="66" t="str">
        <f>IF(AND(Input02!CB15&lt;&gt;"",L$7&lt;&gt;""),Input02!CB15,"")</f>
        <v/>
      </c>
      <c r="M17" s="66" t="str">
        <f>IF(AND(Input02!CC15&lt;&gt;"",M$7&lt;&gt;""),Input02!CC15,"")</f>
        <v/>
      </c>
      <c r="N17" s="66" t="str">
        <f>IF(AND(Input02!CD15&lt;&gt;"",N$7&lt;&gt;""),Input02!CD15,"")</f>
        <v/>
      </c>
      <c r="O17" s="66" t="str">
        <f>IF(AND(Input02!CE15&lt;&gt;"",O$7&lt;&gt;""),Input02!CE15,"")</f>
        <v/>
      </c>
      <c r="P17" s="66" t="str">
        <f t="shared" si="4"/>
        <v/>
      </c>
      <c r="Q17" s="66" t="str">
        <f t="shared" si="5"/>
        <v/>
      </c>
      <c r="R17" s="66"/>
      <c r="S17" s="65">
        <f>IF(Input02!B15="","",IF(C17&lt;&gt;"",C17,0))</f>
        <v>0</v>
      </c>
      <c r="T17" s="65">
        <f>IF(Input02!B15="","",IF(process04!AB17&lt;&gt;"",process04!AB17,0))</f>
        <v>0</v>
      </c>
      <c r="U17" s="65">
        <f>IF(Input02!B15="","",IF(Q17&lt;&gt;"",(Q17/$Q$2)*Input01!$B$22,0))</f>
        <v>0</v>
      </c>
      <c r="V17" s="65"/>
      <c r="W17" s="65" t="str">
        <f t="shared" si="6"/>
        <v/>
      </c>
      <c r="X17" s="334" t="str">
        <f t="shared" si="7"/>
        <v/>
      </c>
      <c r="Y17" s="67" t="str">
        <f t="shared" si="8"/>
        <v/>
      </c>
      <c r="Z17" s="35" t="str">
        <f>IF(X17="","",IF(X17&lt;Input01!$B$23,0,1))</f>
        <v/>
      </c>
      <c r="AA17" s="66" t="str">
        <f t="shared" si="9"/>
        <v/>
      </c>
      <c r="AB17" s="66" t="str">
        <f t="shared" si="10"/>
        <v/>
      </c>
      <c r="AC17" s="66" t="str">
        <f t="shared" si="11"/>
        <v/>
      </c>
      <c r="AD17" s="66" t="str">
        <f t="shared" si="12"/>
        <v/>
      </c>
      <c r="AE17" s="66" t="str">
        <f t="shared" si="13"/>
        <v/>
      </c>
      <c r="AF17" s="66" t="str">
        <f t="shared" si="14"/>
        <v/>
      </c>
      <c r="AG17" s="66" t="str">
        <f t="shared" si="15"/>
        <v/>
      </c>
      <c r="AH17" s="66" t="str">
        <f t="shared" si="16"/>
        <v/>
      </c>
      <c r="AI17" s="66" t="str">
        <f t="shared" si="17"/>
        <v/>
      </c>
      <c r="AJ17" s="66" t="str">
        <f t="shared" si="18"/>
        <v/>
      </c>
      <c r="AL17" s="68" t="str">
        <f>IF(F17="","",IF(AND(F17/F$7&lt;=process02!$F$13,$Z17=0),AL$4,""))</f>
        <v/>
      </c>
      <c r="AM17" s="68" t="str">
        <f>IF(G17="","",IF(AND(G17/G$7&lt;=process02!$F$13,$Z17=0),AM$4,""))</f>
        <v/>
      </c>
      <c r="AN17" s="68" t="str">
        <f>IF(H17="","",IF(AND(H17/H$7&lt;=process02!$F$13,$Z17=0),AN$4,""))</f>
        <v/>
      </c>
      <c r="AO17" s="68" t="str">
        <f>IF(I17="","",IF(AND(I17/I$7&lt;=process02!$F$13,$Z17=0),AO$4,""))</f>
        <v/>
      </c>
      <c r="AP17" s="68" t="str">
        <f>IF(J17="","",IF(AND(J17/J$7&lt;=process02!$F$13,$Z17=0),AP$4,""))</f>
        <v/>
      </c>
      <c r="AQ17" s="68" t="str">
        <f>IF(K17="","",IF(AND(K17/K$7&lt;=process02!$F$13,$Z17=0),AQ$4,""))</f>
        <v/>
      </c>
      <c r="AR17" s="68" t="str">
        <f>IF(L17="","",IF(AND(L17/L$7&lt;=process02!$F$13,$Z17=0),AR$4,""))</f>
        <v/>
      </c>
      <c r="AS17" s="68" t="str">
        <f>IF(M17="","",IF(AND(M17/M$7&lt;=process02!$F$13,$Z17=0),AS$4,""))</f>
        <v/>
      </c>
      <c r="AT17" s="68" t="str">
        <f>IF(N17="","",IF(AND(N17/N$7&lt;=process02!$F$13,$Z17=0),AT$4,""))</f>
        <v/>
      </c>
      <c r="AU17" s="68" t="str">
        <f>IF(O17="","",IF(AND(O17/O$7&lt;=process02!$F$13,$Z17=0),AU$4,""))</f>
        <v/>
      </c>
      <c r="AW17" s="69" t="str">
        <f t="shared" si="19"/>
        <v/>
      </c>
      <c r="AY17" s="68" t="str">
        <f>IF(AL17="","",Input02!$B15&amp;"; ")</f>
        <v/>
      </c>
      <c r="AZ17" s="68" t="str">
        <f>IF(AM17="","",Input02!$B15&amp;"; ")</f>
        <v/>
      </c>
      <c r="BA17" s="68" t="str">
        <f>IF(AN17="","",Input02!$B15&amp;"; ")</f>
        <v/>
      </c>
      <c r="BB17" s="68" t="str">
        <f>IF(AO17="","",Input02!$B15&amp;"; ")</f>
        <v/>
      </c>
      <c r="BC17" s="68" t="str">
        <f>IF(AP17="","",Input02!$B15&amp;"; ")</f>
        <v/>
      </c>
      <c r="BD17" s="68" t="str">
        <f>IF(AQ17="","",Input02!$B15&amp;"; ")</f>
        <v/>
      </c>
      <c r="BE17" s="68" t="str">
        <f>IF(AR17="","",Input02!$B15&amp;"; ")</f>
        <v/>
      </c>
      <c r="BF17" s="68" t="str">
        <f>IF(AS17="","",Input02!$B15&amp;"; ")</f>
        <v/>
      </c>
      <c r="BG17" s="68" t="str">
        <f>IF(AT17="","",Input02!$B15&amp;"; ")</f>
        <v/>
      </c>
      <c r="BH17" s="68" t="str">
        <f>IF(AU17="","",Input02!$B15&amp;"; ")</f>
        <v/>
      </c>
    </row>
    <row r="18" spans="1:60" ht="15" customHeight="1" x14ac:dyDescent="0.35">
      <c r="A18" s="64">
        <v>11</v>
      </c>
      <c r="B18" s="64" t="str">
        <f>process02!DF27</f>
        <v/>
      </c>
      <c r="C18" s="65" t="str">
        <f>IF(B18&lt;&gt;"",(B18/$C$2)*Input01!$B$22,"")</f>
        <v/>
      </c>
      <c r="F18" s="66" t="str">
        <f>IF(AND(Input02!BV16&lt;&gt;"",F$7&lt;&gt;""),Input02!BV16,"")</f>
        <v/>
      </c>
      <c r="G18" s="66" t="str">
        <f>IF(AND(Input02!BW16&lt;&gt;"",G$7&lt;&gt;""),Input02!BW16,"")</f>
        <v/>
      </c>
      <c r="H18" s="66" t="str">
        <f>IF(AND(Input02!BX16&lt;&gt;"",H$7&lt;&gt;""),Input02!BX16,"")</f>
        <v/>
      </c>
      <c r="I18" s="66" t="str">
        <f>IF(AND(Input02!BY16&lt;&gt;"",I$7&lt;&gt;""),Input02!BY16,"")</f>
        <v/>
      </c>
      <c r="J18" s="66" t="str">
        <f>IF(AND(Input02!BZ16&lt;&gt;"",J$7&lt;&gt;""),Input02!BZ16,"")</f>
        <v/>
      </c>
      <c r="K18" s="66" t="str">
        <f>IF(AND(Input02!CA16&lt;&gt;"",K$7&lt;&gt;""),Input02!CA16,"")</f>
        <v/>
      </c>
      <c r="L18" s="66" t="str">
        <f>IF(AND(Input02!CB16&lt;&gt;"",L$7&lt;&gt;""),Input02!CB16,"")</f>
        <v/>
      </c>
      <c r="M18" s="66" t="str">
        <f>IF(AND(Input02!CC16&lt;&gt;"",M$7&lt;&gt;""),Input02!CC16,"")</f>
        <v/>
      </c>
      <c r="N18" s="66" t="str">
        <f>IF(AND(Input02!CD16&lt;&gt;"",N$7&lt;&gt;""),Input02!CD16,"")</f>
        <v/>
      </c>
      <c r="O18" s="66" t="str">
        <f>IF(AND(Input02!CE16&lt;&gt;"",O$7&lt;&gt;""),Input02!CE16,"")</f>
        <v/>
      </c>
      <c r="P18" s="66" t="str">
        <f t="shared" si="4"/>
        <v/>
      </c>
      <c r="Q18" s="66" t="str">
        <f t="shared" si="5"/>
        <v/>
      </c>
      <c r="R18" s="66"/>
      <c r="S18" s="65">
        <f>IF(Input02!B16="","",IF(C18&lt;&gt;"",C18,0))</f>
        <v>0</v>
      </c>
      <c r="T18" s="65">
        <f>IF(Input02!B16="","",IF(process04!AB18&lt;&gt;"",process04!AB18,0))</f>
        <v>0</v>
      </c>
      <c r="U18" s="65">
        <f>IF(Input02!B16="","",IF(Q18&lt;&gt;"",(Q18/$Q$2)*Input01!$B$22,0))</f>
        <v>0</v>
      </c>
      <c r="V18" s="65"/>
      <c r="W18" s="65" t="str">
        <f t="shared" si="6"/>
        <v/>
      </c>
      <c r="X18" s="334" t="str">
        <f t="shared" si="7"/>
        <v/>
      </c>
      <c r="Y18" s="67" t="str">
        <f t="shared" si="8"/>
        <v/>
      </c>
      <c r="Z18" s="35" t="str">
        <f>IF(X18="","",IF(X18&lt;Input01!$B$23,0,1))</f>
        <v/>
      </c>
      <c r="AA18" s="66" t="str">
        <f t="shared" si="9"/>
        <v/>
      </c>
      <c r="AB18" s="66" t="str">
        <f t="shared" si="10"/>
        <v/>
      </c>
      <c r="AC18" s="66" t="str">
        <f t="shared" si="11"/>
        <v/>
      </c>
      <c r="AD18" s="66" t="str">
        <f t="shared" si="12"/>
        <v/>
      </c>
      <c r="AE18" s="66" t="str">
        <f t="shared" si="13"/>
        <v/>
      </c>
      <c r="AF18" s="66" t="str">
        <f t="shared" si="14"/>
        <v/>
      </c>
      <c r="AG18" s="66" t="str">
        <f t="shared" si="15"/>
        <v/>
      </c>
      <c r="AH18" s="66" t="str">
        <f t="shared" si="16"/>
        <v/>
      </c>
      <c r="AI18" s="66" t="str">
        <f t="shared" si="17"/>
        <v/>
      </c>
      <c r="AJ18" s="66" t="str">
        <f t="shared" si="18"/>
        <v/>
      </c>
      <c r="AL18" s="68" t="str">
        <f>IF(F18="","",IF(AND(F18/F$7&lt;=process02!$F$13,$Z18=0),AL$4,""))</f>
        <v/>
      </c>
      <c r="AM18" s="68" t="str">
        <f>IF(G18="","",IF(AND(G18/G$7&lt;=process02!$F$13,$Z18=0),AM$4,""))</f>
        <v/>
      </c>
      <c r="AN18" s="68" t="str">
        <f>IF(H18="","",IF(AND(H18/H$7&lt;=process02!$F$13,$Z18=0),AN$4,""))</f>
        <v/>
      </c>
      <c r="AO18" s="68" t="str">
        <f>IF(I18="","",IF(AND(I18/I$7&lt;=process02!$F$13,$Z18=0),AO$4,""))</f>
        <v/>
      </c>
      <c r="AP18" s="68" t="str">
        <f>IF(J18="","",IF(AND(J18/J$7&lt;=process02!$F$13,$Z18=0),AP$4,""))</f>
        <v/>
      </c>
      <c r="AQ18" s="68" t="str">
        <f>IF(K18="","",IF(AND(K18/K$7&lt;=process02!$F$13,$Z18=0),AQ$4,""))</f>
        <v/>
      </c>
      <c r="AR18" s="68" t="str">
        <f>IF(L18="","",IF(AND(L18/L$7&lt;=process02!$F$13,$Z18=0),AR$4,""))</f>
        <v/>
      </c>
      <c r="AS18" s="68" t="str">
        <f>IF(M18="","",IF(AND(M18/M$7&lt;=process02!$F$13,$Z18=0),AS$4,""))</f>
        <v/>
      </c>
      <c r="AT18" s="68" t="str">
        <f>IF(N18="","",IF(AND(N18/N$7&lt;=process02!$F$13,$Z18=0),AT$4,""))</f>
        <v/>
      </c>
      <c r="AU18" s="68" t="str">
        <f>IF(O18="","",IF(AND(O18/O$7&lt;=process02!$F$13,$Z18=0),AU$4,""))</f>
        <v/>
      </c>
      <c r="AW18" s="69" t="str">
        <f t="shared" si="19"/>
        <v/>
      </c>
      <c r="AY18" s="68" t="str">
        <f>IF(AL18="","",Input02!$B16&amp;"; ")</f>
        <v/>
      </c>
      <c r="AZ18" s="68" t="str">
        <f>IF(AM18="","",Input02!$B16&amp;"; ")</f>
        <v/>
      </c>
      <c r="BA18" s="68" t="str">
        <f>IF(AN18="","",Input02!$B16&amp;"; ")</f>
        <v/>
      </c>
      <c r="BB18" s="68" t="str">
        <f>IF(AO18="","",Input02!$B16&amp;"; ")</f>
        <v/>
      </c>
      <c r="BC18" s="68" t="str">
        <f>IF(AP18="","",Input02!$B16&amp;"; ")</f>
        <v/>
      </c>
      <c r="BD18" s="68" t="str">
        <f>IF(AQ18="","",Input02!$B16&amp;"; ")</f>
        <v/>
      </c>
      <c r="BE18" s="68" t="str">
        <f>IF(AR18="","",Input02!$B16&amp;"; ")</f>
        <v/>
      </c>
      <c r="BF18" s="68" t="str">
        <f>IF(AS18="","",Input02!$B16&amp;"; ")</f>
        <v/>
      </c>
      <c r="BG18" s="68" t="str">
        <f>IF(AT18="","",Input02!$B16&amp;"; ")</f>
        <v/>
      </c>
      <c r="BH18" s="68" t="str">
        <f>IF(AU18="","",Input02!$B16&amp;"; ")</f>
        <v/>
      </c>
    </row>
    <row r="19" spans="1:60" ht="15" customHeight="1" x14ac:dyDescent="0.35">
      <c r="A19" s="64">
        <v>12</v>
      </c>
      <c r="B19" s="64" t="str">
        <f>process02!DF28</f>
        <v/>
      </c>
      <c r="C19" s="65" t="str">
        <f>IF(B19&lt;&gt;"",(B19/$C$2)*Input01!$B$22,"")</f>
        <v/>
      </c>
      <c r="F19" s="66" t="str">
        <f>IF(AND(Input02!BV17&lt;&gt;"",F$7&lt;&gt;""),Input02!BV17,"")</f>
        <v/>
      </c>
      <c r="G19" s="66" t="str">
        <f>IF(AND(Input02!BW17&lt;&gt;"",G$7&lt;&gt;""),Input02!BW17,"")</f>
        <v/>
      </c>
      <c r="H19" s="66" t="str">
        <f>IF(AND(Input02!BX17&lt;&gt;"",H$7&lt;&gt;""),Input02!BX17,"")</f>
        <v/>
      </c>
      <c r="I19" s="66" t="str">
        <f>IF(AND(Input02!BY17&lt;&gt;"",I$7&lt;&gt;""),Input02!BY17,"")</f>
        <v/>
      </c>
      <c r="J19" s="66" t="str">
        <f>IF(AND(Input02!BZ17&lt;&gt;"",J$7&lt;&gt;""),Input02!BZ17,"")</f>
        <v/>
      </c>
      <c r="K19" s="66" t="str">
        <f>IF(AND(Input02!CA17&lt;&gt;"",K$7&lt;&gt;""),Input02!CA17,"")</f>
        <v/>
      </c>
      <c r="L19" s="66" t="str">
        <f>IF(AND(Input02!CB17&lt;&gt;"",L$7&lt;&gt;""),Input02!CB17,"")</f>
        <v/>
      </c>
      <c r="M19" s="66" t="str">
        <f>IF(AND(Input02!CC17&lt;&gt;"",M$7&lt;&gt;""),Input02!CC17,"")</f>
        <v/>
      </c>
      <c r="N19" s="66" t="str">
        <f>IF(AND(Input02!CD17&lt;&gt;"",N$7&lt;&gt;""),Input02!CD17,"")</f>
        <v/>
      </c>
      <c r="O19" s="66" t="str">
        <f>IF(AND(Input02!CE17&lt;&gt;"",O$7&lt;&gt;""),Input02!CE17,"")</f>
        <v/>
      </c>
      <c r="P19" s="66" t="str">
        <f t="shared" si="4"/>
        <v/>
      </c>
      <c r="Q19" s="66" t="str">
        <f t="shared" si="5"/>
        <v/>
      </c>
      <c r="R19" s="66"/>
      <c r="S19" s="65">
        <f>IF(Input02!B17="","",IF(C19&lt;&gt;"",C19,0))</f>
        <v>0</v>
      </c>
      <c r="T19" s="65">
        <f>IF(Input02!B17="","",IF(process04!AB19&lt;&gt;"",process04!AB19,0))</f>
        <v>0</v>
      </c>
      <c r="U19" s="65">
        <f>IF(Input02!B17="","",IF(Q19&lt;&gt;"",(Q19/$Q$2)*Input01!$B$22,0))</f>
        <v>0</v>
      </c>
      <c r="V19" s="65"/>
      <c r="W19" s="65" t="str">
        <f t="shared" si="6"/>
        <v/>
      </c>
      <c r="X19" s="334" t="str">
        <f t="shared" si="7"/>
        <v/>
      </c>
      <c r="Y19" s="67" t="str">
        <f t="shared" si="8"/>
        <v/>
      </c>
      <c r="Z19" s="35" t="str">
        <f>IF(X19="","",IF(X19&lt;Input01!$B$23,0,1))</f>
        <v/>
      </c>
      <c r="AA19" s="66" t="str">
        <f t="shared" si="9"/>
        <v/>
      </c>
      <c r="AB19" s="66" t="str">
        <f t="shared" si="10"/>
        <v/>
      </c>
      <c r="AC19" s="66" t="str">
        <f t="shared" si="11"/>
        <v/>
      </c>
      <c r="AD19" s="66" t="str">
        <f t="shared" si="12"/>
        <v/>
      </c>
      <c r="AE19" s="66" t="str">
        <f t="shared" si="13"/>
        <v/>
      </c>
      <c r="AF19" s="66" t="str">
        <f t="shared" si="14"/>
        <v/>
      </c>
      <c r="AG19" s="66" t="str">
        <f t="shared" si="15"/>
        <v/>
      </c>
      <c r="AH19" s="66" t="str">
        <f t="shared" si="16"/>
        <v/>
      </c>
      <c r="AI19" s="66" t="str">
        <f t="shared" si="17"/>
        <v/>
      </c>
      <c r="AJ19" s="66" t="str">
        <f t="shared" si="18"/>
        <v/>
      </c>
      <c r="AL19" s="68" t="str">
        <f>IF(F19="","",IF(AND(F19/F$7&lt;=process02!$F$13,$Z19=0),AL$4,""))</f>
        <v/>
      </c>
      <c r="AM19" s="68" t="str">
        <f>IF(G19="","",IF(AND(G19/G$7&lt;=process02!$F$13,$Z19=0),AM$4,""))</f>
        <v/>
      </c>
      <c r="AN19" s="68" t="str">
        <f>IF(H19="","",IF(AND(H19/H$7&lt;=process02!$F$13,$Z19=0),AN$4,""))</f>
        <v/>
      </c>
      <c r="AO19" s="68" t="str">
        <f>IF(I19="","",IF(AND(I19/I$7&lt;=process02!$F$13,$Z19=0),AO$4,""))</f>
        <v/>
      </c>
      <c r="AP19" s="68" t="str">
        <f>IF(J19="","",IF(AND(J19/J$7&lt;=process02!$F$13,$Z19=0),AP$4,""))</f>
        <v/>
      </c>
      <c r="AQ19" s="68" t="str">
        <f>IF(K19="","",IF(AND(K19/K$7&lt;=process02!$F$13,$Z19=0),AQ$4,""))</f>
        <v/>
      </c>
      <c r="AR19" s="68" t="str">
        <f>IF(L19="","",IF(AND(L19/L$7&lt;=process02!$F$13,$Z19=0),AR$4,""))</f>
        <v/>
      </c>
      <c r="AS19" s="68" t="str">
        <f>IF(M19="","",IF(AND(M19/M$7&lt;=process02!$F$13,$Z19=0),AS$4,""))</f>
        <v/>
      </c>
      <c r="AT19" s="68" t="str">
        <f>IF(N19="","",IF(AND(N19/N$7&lt;=process02!$F$13,$Z19=0),AT$4,""))</f>
        <v/>
      </c>
      <c r="AU19" s="68" t="str">
        <f>IF(O19="","",IF(AND(O19/O$7&lt;=process02!$F$13,$Z19=0),AU$4,""))</f>
        <v/>
      </c>
      <c r="AW19" s="69" t="str">
        <f t="shared" si="19"/>
        <v/>
      </c>
      <c r="AY19" s="68" t="str">
        <f>IF(AL19="","",Input02!$B17&amp;"; ")</f>
        <v/>
      </c>
      <c r="AZ19" s="68" t="str">
        <f>IF(AM19="","",Input02!$B17&amp;"; ")</f>
        <v/>
      </c>
      <c r="BA19" s="68" t="str">
        <f>IF(AN19="","",Input02!$B17&amp;"; ")</f>
        <v/>
      </c>
      <c r="BB19" s="68" t="str">
        <f>IF(AO19="","",Input02!$B17&amp;"; ")</f>
        <v/>
      </c>
      <c r="BC19" s="68" t="str">
        <f>IF(AP19="","",Input02!$B17&amp;"; ")</f>
        <v/>
      </c>
      <c r="BD19" s="68" t="str">
        <f>IF(AQ19="","",Input02!$B17&amp;"; ")</f>
        <v/>
      </c>
      <c r="BE19" s="68" t="str">
        <f>IF(AR19="","",Input02!$B17&amp;"; ")</f>
        <v/>
      </c>
      <c r="BF19" s="68" t="str">
        <f>IF(AS19="","",Input02!$B17&amp;"; ")</f>
        <v/>
      </c>
      <c r="BG19" s="68" t="str">
        <f>IF(AT19="","",Input02!$B17&amp;"; ")</f>
        <v/>
      </c>
      <c r="BH19" s="68" t="str">
        <f>IF(AU19="","",Input02!$B17&amp;"; ")</f>
        <v/>
      </c>
    </row>
    <row r="20" spans="1:60" ht="15" customHeight="1" x14ac:dyDescent="0.35">
      <c r="A20" s="64">
        <v>13</v>
      </c>
      <c r="B20" s="64" t="str">
        <f>process02!DF29</f>
        <v/>
      </c>
      <c r="C20" s="65" t="str">
        <f>IF(B20&lt;&gt;"",(B20/$C$2)*Input01!$B$22,"")</f>
        <v/>
      </c>
      <c r="F20" s="66" t="str">
        <f>IF(AND(Input02!BV18&lt;&gt;"",F$7&lt;&gt;""),Input02!BV18,"")</f>
        <v/>
      </c>
      <c r="G20" s="66" t="str">
        <f>IF(AND(Input02!BW18&lt;&gt;"",G$7&lt;&gt;""),Input02!BW18,"")</f>
        <v/>
      </c>
      <c r="H20" s="66" t="str">
        <f>IF(AND(Input02!BX18&lt;&gt;"",H$7&lt;&gt;""),Input02!BX18,"")</f>
        <v/>
      </c>
      <c r="I20" s="66" t="str">
        <f>IF(AND(Input02!BY18&lt;&gt;"",I$7&lt;&gt;""),Input02!BY18,"")</f>
        <v/>
      </c>
      <c r="J20" s="66" t="str">
        <f>IF(AND(Input02!BZ18&lt;&gt;"",J$7&lt;&gt;""),Input02!BZ18,"")</f>
        <v/>
      </c>
      <c r="K20" s="66" t="str">
        <f>IF(AND(Input02!CA18&lt;&gt;"",K$7&lt;&gt;""),Input02!CA18,"")</f>
        <v/>
      </c>
      <c r="L20" s="66" t="str">
        <f>IF(AND(Input02!CB18&lt;&gt;"",L$7&lt;&gt;""),Input02!CB18,"")</f>
        <v/>
      </c>
      <c r="M20" s="66" t="str">
        <f>IF(AND(Input02!CC18&lt;&gt;"",M$7&lt;&gt;""),Input02!CC18,"")</f>
        <v/>
      </c>
      <c r="N20" s="66" t="str">
        <f>IF(AND(Input02!CD18&lt;&gt;"",N$7&lt;&gt;""),Input02!CD18,"")</f>
        <v/>
      </c>
      <c r="O20" s="66" t="str">
        <f>IF(AND(Input02!CE18&lt;&gt;"",O$7&lt;&gt;""),Input02!CE18,"")</f>
        <v/>
      </c>
      <c r="P20" s="66" t="str">
        <f t="shared" si="4"/>
        <v/>
      </c>
      <c r="Q20" s="66" t="str">
        <f t="shared" si="5"/>
        <v/>
      </c>
      <c r="R20" s="66"/>
      <c r="S20" s="65">
        <f>IF(Input02!B18="","",IF(C20&lt;&gt;"",C20,0))</f>
        <v>0</v>
      </c>
      <c r="T20" s="65">
        <f>IF(Input02!B18="","",IF(process04!AB20&lt;&gt;"",process04!AB20,0))</f>
        <v>0</v>
      </c>
      <c r="U20" s="65">
        <f>IF(Input02!B18="","",IF(Q20&lt;&gt;"",(Q20/$Q$2)*Input01!$B$22,0))</f>
        <v>0</v>
      </c>
      <c r="V20" s="65"/>
      <c r="W20" s="65" t="str">
        <f t="shared" si="6"/>
        <v/>
      </c>
      <c r="X20" s="334" t="str">
        <f t="shared" si="7"/>
        <v/>
      </c>
      <c r="Y20" s="67" t="str">
        <f t="shared" si="8"/>
        <v/>
      </c>
      <c r="Z20" s="35" t="str">
        <f>IF(X20="","",IF(X20&lt;Input01!$B$23,0,1))</f>
        <v/>
      </c>
      <c r="AA20" s="66" t="str">
        <f t="shared" si="9"/>
        <v/>
      </c>
      <c r="AB20" s="66" t="str">
        <f t="shared" si="10"/>
        <v/>
      </c>
      <c r="AC20" s="66" t="str">
        <f t="shared" si="11"/>
        <v/>
      </c>
      <c r="AD20" s="66" t="str">
        <f t="shared" si="12"/>
        <v/>
      </c>
      <c r="AE20" s="66" t="str">
        <f t="shared" si="13"/>
        <v/>
      </c>
      <c r="AF20" s="66" t="str">
        <f t="shared" si="14"/>
        <v/>
      </c>
      <c r="AG20" s="66" t="str">
        <f t="shared" si="15"/>
        <v/>
      </c>
      <c r="AH20" s="66" t="str">
        <f t="shared" si="16"/>
        <v/>
      </c>
      <c r="AI20" s="66" t="str">
        <f t="shared" si="17"/>
        <v/>
      </c>
      <c r="AJ20" s="66" t="str">
        <f t="shared" si="18"/>
        <v/>
      </c>
      <c r="AL20" s="68" t="str">
        <f>IF(F20="","",IF(AND(F20/F$7&lt;=process02!$F$13,$Z20=0),AL$4,""))</f>
        <v/>
      </c>
      <c r="AM20" s="68" t="str">
        <f>IF(G20="","",IF(AND(G20/G$7&lt;=process02!$F$13,$Z20=0),AM$4,""))</f>
        <v/>
      </c>
      <c r="AN20" s="68" t="str">
        <f>IF(H20="","",IF(AND(H20/H$7&lt;=process02!$F$13,$Z20=0),AN$4,""))</f>
        <v/>
      </c>
      <c r="AO20" s="68" t="str">
        <f>IF(I20="","",IF(AND(I20/I$7&lt;=process02!$F$13,$Z20=0),AO$4,""))</f>
        <v/>
      </c>
      <c r="AP20" s="68" t="str">
        <f>IF(J20="","",IF(AND(J20/J$7&lt;=process02!$F$13,$Z20=0),AP$4,""))</f>
        <v/>
      </c>
      <c r="AQ20" s="68" t="str">
        <f>IF(K20="","",IF(AND(K20/K$7&lt;=process02!$F$13,$Z20=0),AQ$4,""))</f>
        <v/>
      </c>
      <c r="AR20" s="68" t="str">
        <f>IF(L20="","",IF(AND(L20/L$7&lt;=process02!$F$13,$Z20=0),AR$4,""))</f>
        <v/>
      </c>
      <c r="AS20" s="68" t="str">
        <f>IF(M20="","",IF(AND(M20/M$7&lt;=process02!$F$13,$Z20=0),AS$4,""))</f>
        <v/>
      </c>
      <c r="AT20" s="68" t="str">
        <f>IF(N20="","",IF(AND(N20/N$7&lt;=process02!$F$13,$Z20=0),AT$4,""))</f>
        <v/>
      </c>
      <c r="AU20" s="68" t="str">
        <f>IF(O20="","",IF(AND(O20/O$7&lt;=process02!$F$13,$Z20=0),AU$4,""))</f>
        <v/>
      </c>
      <c r="AW20" s="69" t="str">
        <f t="shared" si="19"/>
        <v/>
      </c>
      <c r="AY20" s="68" t="str">
        <f>IF(AL20="","",Input02!$B18&amp;"; ")</f>
        <v/>
      </c>
      <c r="AZ20" s="68" t="str">
        <f>IF(AM20="","",Input02!$B18&amp;"; ")</f>
        <v/>
      </c>
      <c r="BA20" s="68" t="str">
        <f>IF(AN20="","",Input02!$B18&amp;"; ")</f>
        <v/>
      </c>
      <c r="BB20" s="68" t="str">
        <f>IF(AO20="","",Input02!$B18&amp;"; ")</f>
        <v/>
      </c>
      <c r="BC20" s="68" t="str">
        <f>IF(AP20="","",Input02!$B18&amp;"; ")</f>
        <v/>
      </c>
      <c r="BD20" s="68" t="str">
        <f>IF(AQ20="","",Input02!$B18&amp;"; ")</f>
        <v/>
      </c>
      <c r="BE20" s="68" t="str">
        <f>IF(AR20="","",Input02!$B18&amp;"; ")</f>
        <v/>
      </c>
      <c r="BF20" s="68" t="str">
        <f>IF(AS20="","",Input02!$B18&amp;"; ")</f>
        <v/>
      </c>
      <c r="BG20" s="68" t="str">
        <f>IF(AT20="","",Input02!$B18&amp;"; ")</f>
        <v/>
      </c>
      <c r="BH20" s="68" t="str">
        <f>IF(AU20="","",Input02!$B18&amp;"; ")</f>
        <v/>
      </c>
    </row>
    <row r="21" spans="1:60" ht="15" customHeight="1" x14ac:dyDescent="0.35">
      <c r="A21" s="64">
        <v>14</v>
      </c>
      <c r="B21" s="64" t="str">
        <f>process02!DF30</f>
        <v/>
      </c>
      <c r="C21" s="65" t="str">
        <f>IF(B21&lt;&gt;"",(B21/$C$2)*Input01!$B$22,"")</f>
        <v/>
      </c>
      <c r="F21" s="66" t="str">
        <f>IF(AND(Input02!BV19&lt;&gt;"",F$7&lt;&gt;""),Input02!BV19,"")</f>
        <v/>
      </c>
      <c r="G21" s="66" t="str">
        <f>IF(AND(Input02!BW19&lt;&gt;"",G$7&lt;&gt;""),Input02!BW19,"")</f>
        <v/>
      </c>
      <c r="H21" s="66" t="str">
        <f>IF(AND(Input02!BX19&lt;&gt;"",H$7&lt;&gt;""),Input02!BX19,"")</f>
        <v/>
      </c>
      <c r="I21" s="66" t="str">
        <f>IF(AND(Input02!BY19&lt;&gt;"",I$7&lt;&gt;""),Input02!BY19,"")</f>
        <v/>
      </c>
      <c r="J21" s="66" t="str">
        <f>IF(AND(Input02!BZ19&lt;&gt;"",J$7&lt;&gt;""),Input02!BZ19,"")</f>
        <v/>
      </c>
      <c r="K21" s="66" t="str">
        <f>IF(AND(Input02!CA19&lt;&gt;"",K$7&lt;&gt;""),Input02!CA19,"")</f>
        <v/>
      </c>
      <c r="L21" s="66" t="str">
        <f>IF(AND(Input02!CB19&lt;&gt;"",L$7&lt;&gt;""),Input02!CB19,"")</f>
        <v/>
      </c>
      <c r="M21" s="66" t="str">
        <f>IF(AND(Input02!CC19&lt;&gt;"",M$7&lt;&gt;""),Input02!CC19,"")</f>
        <v/>
      </c>
      <c r="N21" s="66" t="str">
        <f>IF(AND(Input02!CD19&lt;&gt;"",N$7&lt;&gt;""),Input02!CD19,"")</f>
        <v/>
      </c>
      <c r="O21" s="66" t="str">
        <f>IF(AND(Input02!CE19&lt;&gt;"",O$7&lt;&gt;""),Input02!CE19,"")</f>
        <v/>
      </c>
      <c r="P21" s="66" t="str">
        <f t="shared" si="4"/>
        <v/>
      </c>
      <c r="Q21" s="66" t="str">
        <f t="shared" si="5"/>
        <v/>
      </c>
      <c r="R21" s="66"/>
      <c r="S21" s="65">
        <f>IF(Input02!B19="","",IF(C21&lt;&gt;"",C21,0))</f>
        <v>0</v>
      </c>
      <c r="T21" s="65">
        <f>IF(Input02!B19="","",IF(process04!AB21&lt;&gt;"",process04!AB21,0))</f>
        <v>0</v>
      </c>
      <c r="U21" s="65">
        <f>IF(Input02!B19="","",IF(Q21&lt;&gt;"",(Q21/$Q$2)*Input01!$B$22,0))</f>
        <v>0</v>
      </c>
      <c r="V21" s="65"/>
      <c r="W21" s="65" t="str">
        <f t="shared" si="6"/>
        <v/>
      </c>
      <c r="X21" s="334" t="str">
        <f t="shared" si="7"/>
        <v/>
      </c>
      <c r="Y21" s="67" t="str">
        <f t="shared" si="8"/>
        <v/>
      </c>
      <c r="Z21" s="35" t="str">
        <f>IF(X21="","",IF(X21&lt;Input01!$B$23,0,1))</f>
        <v/>
      </c>
      <c r="AA21" s="66" t="str">
        <f t="shared" si="9"/>
        <v/>
      </c>
      <c r="AB21" s="66" t="str">
        <f t="shared" si="10"/>
        <v/>
      </c>
      <c r="AC21" s="66" t="str">
        <f t="shared" si="11"/>
        <v/>
      </c>
      <c r="AD21" s="66" t="str">
        <f t="shared" si="12"/>
        <v/>
      </c>
      <c r="AE21" s="66" t="str">
        <f t="shared" si="13"/>
        <v/>
      </c>
      <c r="AF21" s="66" t="str">
        <f t="shared" si="14"/>
        <v/>
      </c>
      <c r="AG21" s="66" t="str">
        <f t="shared" si="15"/>
        <v/>
      </c>
      <c r="AH21" s="66" t="str">
        <f t="shared" si="16"/>
        <v/>
      </c>
      <c r="AI21" s="66" t="str">
        <f t="shared" si="17"/>
        <v/>
      </c>
      <c r="AJ21" s="66" t="str">
        <f t="shared" si="18"/>
        <v/>
      </c>
      <c r="AL21" s="68" t="str">
        <f>IF(F21="","",IF(AND(F21/F$7&lt;=process02!$F$13,$Z21=0),AL$4,""))</f>
        <v/>
      </c>
      <c r="AM21" s="68" t="str">
        <f>IF(G21="","",IF(AND(G21/G$7&lt;=process02!$F$13,$Z21=0),AM$4,""))</f>
        <v/>
      </c>
      <c r="AN21" s="68" t="str">
        <f>IF(H21="","",IF(AND(H21/H$7&lt;=process02!$F$13,$Z21=0),AN$4,""))</f>
        <v/>
      </c>
      <c r="AO21" s="68" t="str">
        <f>IF(I21="","",IF(AND(I21/I$7&lt;=process02!$F$13,$Z21=0),AO$4,""))</f>
        <v/>
      </c>
      <c r="AP21" s="68" t="str">
        <f>IF(J21="","",IF(AND(J21/J$7&lt;=process02!$F$13,$Z21=0),AP$4,""))</f>
        <v/>
      </c>
      <c r="AQ21" s="68" t="str">
        <f>IF(K21="","",IF(AND(K21/K$7&lt;=process02!$F$13,$Z21=0),AQ$4,""))</f>
        <v/>
      </c>
      <c r="AR21" s="68" t="str">
        <f>IF(L21="","",IF(AND(L21/L$7&lt;=process02!$F$13,$Z21=0),AR$4,""))</f>
        <v/>
      </c>
      <c r="AS21" s="68" t="str">
        <f>IF(M21="","",IF(AND(M21/M$7&lt;=process02!$F$13,$Z21=0),AS$4,""))</f>
        <v/>
      </c>
      <c r="AT21" s="68" t="str">
        <f>IF(N21="","",IF(AND(N21/N$7&lt;=process02!$F$13,$Z21=0),AT$4,""))</f>
        <v/>
      </c>
      <c r="AU21" s="68" t="str">
        <f>IF(O21="","",IF(AND(O21/O$7&lt;=process02!$F$13,$Z21=0),AU$4,""))</f>
        <v/>
      </c>
      <c r="AW21" s="69" t="str">
        <f t="shared" si="19"/>
        <v/>
      </c>
      <c r="AY21" s="68" t="str">
        <f>IF(AL21="","",Input02!$B19&amp;"; ")</f>
        <v/>
      </c>
      <c r="AZ21" s="68" t="str">
        <f>IF(AM21="","",Input02!$B19&amp;"; ")</f>
        <v/>
      </c>
      <c r="BA21" s="68" t="str">
        <f>IF(AN21="","",Input02!$B19&amp;"; ")</f>
        <v/>
      </c>
      <c r="BB21" s="68" t="str">
        <f>IF(AO21="","",Input02!$B19&amp;"; ")</f>
        <v/>
      </c>
      <c r="BC21" s="68" t="str">
        <f>IF(AP21="","",Input02!$B19&amp;"; ")</f>
        <v/>
      </c>
      <c r="BD21" s="68" t="str">
        <f>IF(AQ21="","",Input02!$B19&amp;"; ")</f>
        <v/>
      </c>
      <c r="BE21" s="68" t="str">
        <f>IF(AR21="","",Input02!$B19&amp;"; ")</f>
        <v/>
      </c>
      <c r="BF21" s="68" t="str">
        <f>IF(AS21="","",Input02!$B19&amp;"; ")</f>
        <v/>
      </c>
      <c r="BG21" s="68" t="str">
        <f>IF(AT21="","",Input02!$B19&amp;"; ")</f>
        <v/>
      </c>
      <c r="BH21" s="68" t="str">
        <f>IF(AU21="","",Input02!$B19&amp;"; ")</f>
        <v/>
      </c>
    </row>
    <row r="22" spans="1:60" ht="15" customHeight="1" x14ac:dyDescent="0.35">
      <c r="A22" s="64">
        <v>15</v>
      </c>
      <c r="B22" s="64" t="str">
        <f>process02!DF31</f>
        <v/>
      </c>
      <c r="C22" s="65" t="str">
        <f>IF(B22&lt;&gt;"",(B22/$C$2)*Input01!$B$22,"")</f>
        <v/>
      </c>
      <c r="F22" s="66" t="str">
        <f>IF(AND(Input02!BV20&lt;&gt;"",F$7&lt;&gt;""),Input02!BV20,"")</f>
        <v/>
      </c>
      <c r="G22" s="66" t="str">
        <f>IF(AND(Input02!BW20&lt;&gt;"",G$7&lt;&gt;""),Input02!BW20,"")</f>
        <v/>
      </c>
      <c r="H22" s="66" t="str">
        <f>IF(AND(Input02!BX20&lt;&gt;"",H$7&lt;&gt;""),Input02!BX20,"")</f>
        <v/>
      </c>
      <c r="I22" s="66" t="str">
        <f>IF(AND(Input02!BY20&lt;&gt;"",I$7&lt;&gt;""),Input02!BY20,"")</f>
        <v/>
      </c>
      <c r="J22" s="66" t="str">
        <f>IF(AND(Input02!BZ20&lt;&gt;"",J$7&lt;&gt;""),Input02!BZ20,"")</f>
        <v/>
      </c>
      <c r="K22" s="66" t="str">
        <f>IF(AND(Input02!CA20&lt;&gt;"",K$7&lt;&gt;""),Input02!CA20,"")</f>
        <v/>
      </c>
      <c r="L22" s="66" t="str">
        <f>IF(AND(Input02!CB20&lt;&gt;"",L$7&lt;&gt;""),Input02!CB20,"")</f>
        <v/>
      </c>
      <c r="M22" s="66" t="str">
        <f>IF(AND(Input02!CC20&lt;&gt;"",M$7&lt;&gt;""),Input02!CC20,"")</f>
        <v/>
      </c>
      <c r="N22" s="66" t="str">
        <f>IF(AND(Input02!CD20&lt;&gt;"",N$7&lt;&gt;""),Input02!CD20,"")</f>
        <v/>
      </c>
      <c r="O22" s="66" t="str">
        <f>IF(AND(Input02!CE20&lt;&gt;"",O$7&lt;&gt;""),Input02!CE20,"")</f>
        <v/>
      </c>
      <c r="P22" s="66" t="str">
        <f t="shared" si="4"/>
        <v/>
      </c>
      <c r="Q22" s="66" t="str">
        <f t="shared" si="5"/>
        <v/>
      </c>
      <c r="R22" s="66"/>
      <c r="S22" s="65">
        <f>IF(Input02!B20="","",IF(C22&lt;&gt;"",C22,0))</f>
        <v>0</v>
      </c>
      <c r="T22" s="65">
        <f>IF(Input02!B20="","",IF(process04!AB22&lt;&gt;"",process04!AB22,0))</f>
        <v>0</v>
      </c>
      <c r="U22" s="65">
        <f>IF(Input02!B20="","",IF(Q22&lt;&gt;"",(Q22/$Q$2)*Input01!$B$22,0))</f>
        <v>0</v>
      </c>
      <c r="V22" s="65"/>
      <c r="W22" s="65" t="str">
        <f t="shared" si="6"/>
        <v/>
      </c>
      <c r="X22" s="334" t="str">
        <f t="shared" si="7"/>
        <v/>
      </c>
      <c r="Y22" s="67" t="str">
        <f t="shared" si="8"/>
        <v/>
      </c>
      <c r="Z22" s="35" t="str">
        <f>IF(X22="","",IF(X22&lt;Input01!$B$23,0,1))</f>
        <v/>
      </c>
      <c r="AA22" s="66" t="str">
        <f t="shared" si="9"/>
        <v/>
      </c>
      <c r="AB22" s="66" t="str">
        <f t="shared" si="10"/>
        <v/>
      </c>
      <c r="AC22" s="66" t="str">
        <f t="shared" si="11"/>
        <v/>
      </c>
      <c r="AD22" s="66" t="str">
        <f t="shared" si="12"/>
        <v/>
      </c>
      <c r="AE22" s="66" t="str">
        <f t="shared" si="13"/>
        <v/>
      </c>
      <c r="AF22" s="66" t="str">
        <f t="shared" si="14"/>
        <v/>
      </c>
      <c r="AG22" s="66" t="str">
        <f t="shared" si="15"/>
        <v/>
      </c>
      <c r="AH22" s="66" t="str">
        <f t="shared" si="16"/>
        <v/>
      </c>
      <c r="AI22" s="66" t="str">
        <f t="shared" si="17"/>
        <v/>
      </c>
      <c r="AJ22" s="66" t="str">
        <f t="shared" si="18"/>
        <v/>
      </c>
      <c r="AL22" s="68" t="str">
        <f>IF(F22="","",IF(AND(F22/F$7&lt;=process02!$F$13,$Z22=0),AL$4,""))</f>
        <v/>
      </c>
      <c r="AM22" s="68" t="str">
        <f>IF(G22="","",IF(AND(G22/G$7&lt;=process02!$F$13,$Z22=0),AM$4,""))</f>
        <v/>
      </c>
      <c r="AN22" s="68" t="str">
        <f>IF(H22="","",IF(AND(H22/H$7&lt;=process02!$F$13,$Z22=0),AN$4,""))</f>
        <v/>
      </c>
      <c r="AO22" s="68" t="str">
        <f>IF(I22="","",IF(AND(I22/I$7&lt;=process02!$F$13,$Z22=0),AO$4,""))</f>
        <v/>
      </c>
      <c r="AP22" s="68" t="str">
        <f>IF(J22="","",IF(AND(J22/J$7&lt;=process02!$F$13,$Z22=0),AP$4,""))</f>
        <v/>
      </c>
      <c r="AQ22" s="68" t="str">
        <f>IF(K22="","",IF(AND(K22/K$7&lt;=process02!$F$13,$Z22=0),AQ$4,""))</f>
        <v/>
      </c>
      <c r="AR22" s="68" t="str">
        <f>IF(L22="","",IF(AND(L22/L$7&lt;=process02!$F$13,$Z22=0),AR$4,""))</f>
        <v/>
      </c>
      <c r="AS22" s="68" t="str">
        <f>IF(M22="","",IF(AND(M22/M$7&lt;=process02!$F$13,$Z22=0),AS$4,""))</f>
        <v/>
      </c>
      <c r="AT22" s="68" t="str">
        <f>IF(N22="","",IF(AND(N22/N$7&lt;=process02!$F$13,$Z22=0),AT$4,""))</f>
        <v/>
      </c>
      <c r="AU22" s="68" t="str">
        <f>IF(O22="","",IF(AND(O22/O$7&lt;=process02!$F$13,$Z22=0),AU$4,""))</f>
        <v/>
      </c>
      <c r="AW22" s="69" t="str">
        <f t="shared" si="19"/>
        <v/>
      </c>
      <c r="AY22" s="68" t="str">
        <f>IF(AL22="","",Input02!$B20&amp;"; ")</f>
        <v/>
      </c>
      <c r="AZ22" s="68" t="str">
        <f>IF(AM22="","",Input02!$B20&amp;"; ")</f>
        <v/>
      </c>
      <c r="BA22" s="68" t="str">
        <f>IF(AN22="","",Input02!$B20&amp;"; ")</f>
        <v/>
      </c>
      <c r="BB22" s="68" t="str">
        <f>IF(AO22="","",Input02!$B20&amp;"; ")</f>
        <v/>
      </c>
      <c r="BC22" s="68" t="str">
        <f>IF(AP22="","",Input02!$B20&amp;"; ")</f>
        <v/>
      </c>
      <c r="BD22" s="68" t="str">
        <f>IF(AQ22="","",Input02!$B20&amp;"; ")</f>
        <v/>
      </c>
      <c r="BE22" s="68" t="str">
        <f>IF(AR22="","",Input02!$B20&amp;"; ")</f>
        <v/>
      </c>
      <c r="BF22" s="68" t="str">
        <f>IF(AS22="","",Input02!$B20&amp;"; ")</f>
        <v/>
      </c>
      <c r="BG22" s="68" t="str">
        <f>IF(AT22="","",Input02!$B20&amp;"; ")</f>
        <v/>
      </c>
      <c r="BH22" s="68" t="str">
        <f>IF(AU22="","",Input02!$B20&amp;"; ")</f>
        <v/>
      </c>
    </row>
    <row r="23" spans="1:60" ht="15" customHeight="1" x14ac:dyDescent="0.35">
      <c r="A23" s="64">
        <v>16</v>
      </c>
      <c r="B23" s="64" t="str">
        <f>process02!DF32</f>
        <v/>
      </c>
      <c r="C23" s="65" t="str">
        <f>IF(B23&lt;&gt;"",(B23/$C$2)*Input01!$B$22,"")</f>
        <v/>
      </c>
      <c r="F23" s="66" t="str">
        <f>IF(AND(Input02!BV21&lt;&gt;"",F$7&lt;&gt;""),Input02!BV21,"")</f>
        <v/>
      </c>
      <c r="G23" s="66" t="str">
        <f>IF(AND(Input02!BW21&lt;&gt;"",G$7&lt;&gt;""),Input02!BW21,"")</f>
        <v/>
      </c>
      <c r="H23" s="66" t="str">
        <f>IF(AND(Input02!BX21&lt;&gt;"",H$7&lt;&gt;""),Input02!BX21,"")</f>
        <v/>
      </c>
      <c r="I23" s="66" t="str">
        <f>IF(AND(Input02!BY21&lt;&gt;"",I$7&lt;&gt;""),Input02!BY21,"")</f>
        <v/>
      </c>
      <c r="J23" s="66" t="str">
        <f>IF(AND(Input02!BZ21&lt;&gt;"",J$7&lt;&gt;""),Input02!BZ21,"")</f>
        <v/>
      </c>
      <c r="K23" s="66" t="str">
        <f>IF(AND(Input02!CA21&lt;&gt;"",K$7&lt;&gt;""),Input02!CA21,"")</f>
        <v/>
      </c>
      <c r="L23" s="66" t="str">
        <f>IF(AND(Input02!CB21&lt;&gt;"",L$7&lt;&gt;""),Input02!CB21,"")</f>
        <v/>
      </c>
      <c r="M23" s="66" t="str">
        <f>IF(AND(Input02!CC21&lt;&gt;"",M$7&lt;&gt;""),Input02!CC21,"")</f>
        <v/>
      </c>
      <c r="N23" s="66" t="str">
        <f>IF(AND(Input02!CD21&lt;&gt;"",N$7&lt;&gt;""),Input02!CD21,"")</f>
        <v/>
      </c>
      <c r="O23" s="66" t="str">
        <f>IF(AND(Input02!CE21&lt;&gt;"",O$7&lt;&gt;""),Input02!CE21,"")</f>
        <v/>
      </c>
      <c r="P23" s="66" t="str">
        <f t="shared" si="4"/>
        <v/>
      </c>
      <c r="Q23" s="66" t="str">
        <f t="shared" si="5"/>
        <v/>
      </c>
      <c r="R23" s="66"/>
      <c r="S23" s="65">
        <f>IF(Input02!B21="","",IF(C23&lt;&gt;"",C23,0))</f>
        <v>0</v>
      </c>
      <c r="T23" s="65">
        <f>IF(Input02!B21="","",IF(process04!AB23&lt;&gt;"",process04!AB23,0))</f>
        <v>0</v>
      </c>
      <c r="U23" s="65">
        <f>IF(Input02!B21="","",IF(Q23&lt;&gt;"",(Q23/$Q$2)*Input01!$B$22,0))</f>
        <v>0</v>
      </c>
      <c r="V23" s="65"/>
      <c r="W23" s="65" t="str">
        <f t="shared" si="6"/>
        <v/>
      </c>
      <c r="X23" s="334" t="str">
        <f t="shared" si="7"/>
        <v/>
      </c>
      <c r="Y23" s="67" t="str">
        <f t="shared" si="8"/>
        <v/>
      </c>
      <c r="Z23" s="35" t="str">
        <f>IF(X23="","",IF(X23&lt;Input01!$B$23,0,1))</f>
        <v/>
      </c>
      <c r="AA23" s="66" t="str">
        <f t="shared" si="9"/>
        <v/>
      </c>
      <c r="AB23" s="66" t="str">
        <f t="shared" si="10"/>
        <v/>
      </c>
      <c r="AC23" s="66" t="str">
        <f t="shared" si="11"/>
        <v/>
      </c>
      <c r="AD23" s="66" t="str">
        <f t="shared" si="12"/>
        <v/>
      </c>
      <c r="AE23" s="66" t="str">
        <f t="shared" si="13"/>
        <v/>
      </c>
      <c r="AF23" s="66" t="str">
        <f t="shared" si="14"/>
        <v/>
      </c>
      <c r="AG23" s="66" t="str">
        <f t="shared" si="15"/>
        <v/>
      </c>
      <c r="AH23" s="66" t="str">
        <f t="shared" si="16"/>
        <v/>
      </c>
      <c r="AI23" s="66" t="str">
        <f t="shared" si="17"/>
        <v/>
      </c>
      <c r="AJ23" s="66" t="str">
        <f t="shared" si="18"/>
        <v/>
      </c>
      <c r="AL23" s="68" t="str">
        <f>IF(F23="","",IF(AND(F23/F$7&lt;=process02!$F$13,$Z23=0),AL$4,""))</f>
        <v/>
      </c>
      <c r="AM23" s="68" t="str">
        <f>IF(G23="","",IF(AND(G23/G$7&lt;=process02!$F$13,$Z23=0),AM$4,""))</f>
        <v/>
      </c>
      <c r="AN23" s="68" t="str">
        <f>IF(H23="","",IF(AND(H23/H$7&lt;=process02!$F$13,$Z23=0),AN$4,""))</f>
        <v/>
      </c>
      <c r="AO23" s="68" t="str">
        <f>IF(I23="","",IF(AND(I23/I$7&lt;=process02!$F$13,$Z23=0),AO$4,""))</f>
        <v/>
      </c>
      <c r="AP23" s="68" t="str">
        <f>IF(J23="","",IF(AND(J23/J$7&lt;=process02!$F$13,$Z23=0),AP$4,""))</f>
        <v/>
      </c>
      <c r="AQ23" s="68" t="str">
        <f>IF(K23="","",IF(AND(K23/K$7&lt;=process02!$F$13,$Z23=0),AQ$4,""))</f>
        <v/>
      </c>
      <c r="AR23" s="68" t="str">
        <f>IF(L23="","",IF(AND(L23/L$7&lt;=process02!$F$13,$Z23=0),AR$4,""))</f>
        <v/>
      </c>
      <c r="AS23" s="68" t="str">
        <f>IF(M23="","",IF(AND(M23/M$7&lt;=process02!$F$13,$Z23=0),AS$4,""))</f>
        <v/>
      </c>
      <c r="AT23" s="68" t="str">
        <f>IF(N23="","",IF(AND(N23/N$7&lt;=process02!$F$13,$Z23=0),AT$4,""))</f>
        <v/>
      </c>
      <c r="AU23" s="68" t="str">
        <f>IF(O23="","",IF(AND(O23/O$7&lt;=process02!$F$13,$Z23=0),AU$4,""))</f>
        <v/>
      </c>
      <c r="AW23" s="69" t="str">
        <f t="shared" si="19"/>
        <v/>
      </c>
      <c r="AY23" s="68" t="str">
        <f>IF(AL23="","",Input02!$B21&amp;"; ")</f>
        <v/>
      </c>
      <c r="AZ23" s="68" t="str">
        <f>IF(AM23="","",Input02!$B21&amp;"; ")</f>
        <v/>
      </c>
      <c r="BA23" s="68" t="str">
        <f>IF(AN23="","",Input02!$B21&amp;"; ")</f>
        <v/>
      </c>
      <c r="BB23" s="68" t="str">
        <f>IF(AO23="","",Input02!$B21&amp;"; ")</f>
        <v/>
      </c>
      <c r="BC23" s="68" t="str">
        <f>IF(AP23="","",Input02!$B21&amp;"; ")</f>
        <v/>
      </c>
      <c r="BD23" s="68" t="str">
        <f>IF(AQ23="","",Input02!$B21&amp;"; ")</f>
        <v/>
      </c>
      <c r="BE23" s="68" t="str">
        <f>IF(AR23="","",Input02!$B21&amp;"; ")</f>
        <v/>
      </c>
      <c r="BF23" s="68" t="str">
        <f>IF(AS23="","",Input02!$B21&amp;"; ")</f>
        <v/>
      </c>
      <c r="BG23" s="68" t="str">
        <f>IF(AT23="","",Input02!$B21&amp;"; ")</f>
        <v/>
      </c>
      <c r="BH23" s="68" t="str">
        <f>IF(AU23="","",Input02!$B21&amp;"; ")</f>
        <v/>
      </c>
    </row>
    <row r="24" spans="1:60" ht="15" customHeight="1" x14ac:dyDescent="0.35">
      <c r="A24" s="64">
        <v>17</v>
      </c>
      <c r="B24" s="64" t="str">
        <f>process02!DF33</f>
        <v/>
      </c>
      <c r="C24" s="65" t="str">
        <f>IF(B24&lt;&gt;"",(B24/$C$2)*Input01!$B$22,"")</f>
        <v/>
      </c>
      <c r="F24" s="66" t="str">
        <f>IF(AND(Input02!BV22&lt;&gt;"",F$7&lt;&gt;""),Input02!BV22,"")</f>
        <v/>
      </c>
      <c r="G24" s="66" t="str">
        <f>IF(AND(Input02!BW22&lt;&gt;"",G$7&lt;&gt;""),Input02!BW22,"")</f>
        <v/>
      </c>
      <c r="H24" s="66" t="str">
        <f>IF(AND(Input02!BX22&lt;&gt;"",H$7&lt;&gt;""),Input02!BX22,"")</f>
        <v/>
      </c>
      <c r="I24" s="66" t="str">
        <f>IF(AND(Input02!BY22&lt;&gt;"",I$7&lt;&gt;""),Input02!BY22,"")</f>
        <v/>
      </c>
      <c r="J24" s="66" t="str">
        <f>IF(AND(Input02!BZ22&lt;&gt;"",J$7&lt;&gt;""),Input02!BZ22,"")</f>
        <v/>
      </c>
      <c r="K24" s="66" t="str">
        <f>IF(AND(Input02!CA22&lt;&gt;"",K$7&lt;&gt;""),Input02!CA22,"")</f>
        <v/>
      </c>
      <c r="L24" s="66" t="str">
        <f>IF(AND(Input02!CB22&lt;&gt;"",L$7&lt;&gt;""),Input02!CB22,"")</f>
        <v/>
      </c>
      <c r="M24" s="66" t="str">
        <f>IF(AND(Input02!CC22&lt;&gt;"",M$7&lt;&gt;""),Input02!CC22,"")</f>
        <v/>
      </c>
      <c r="N24" s="66" t="str">
        <f>IF(AND(Input02!CD22&lt;&gt;"",N$7&lt;&gt;""),Input02!CD22,"")</f>
        <v/>
      </c>
      <c r="O24" s="66" t="str">
        <f>IF(AND(Input02!CE22&lt;&gt;"",O$7&lt;&gt;""),Input02!CE22,"")</f>
        <v/>
      </c>
      <c r="P24" s="66" t="str">
        <f t="shared" si="4"/>
        <v/>
      </c>
      <c r="Q24" s="66" t="str">
        <f t="shared" si="5"/>
        <v/>
      </c>
      <c r="R24" s="66"/>
      <c r="S24" s="65">
        <f>IF(Input02!B22="","",IF(C24&lt;&gt;"",C24,0))</f>
        <v>0</v>
      </c>
      <c r="T24" s="65">
        <f>IF(Input02!B22="","",IF(process04!AB24&lt;&gt;"",process04!AB24,0))</f>
        <v>0</v>
      </c>
      <c r="U24" s="65">
        <f>IF(Input02!B22="","",IF(Q24&lt;&gt;"",(Q24/$Q$2)*Input01!$B$22,0))</f>
        <v>0</v>
      </c>
      <c r="V24" s="65"/>
      <c r="W24" s="65" t="str">
        <f t="shared" si="6"/>
        <v/>
      </c>
      <c r="X24" s="334" t="str">
        <f t="shared" si="7"/>
        <v/>
      </c>
      <c r="Y24" s="67" t="str">
        <f t="shared" si="8"/>
        <v/>
      </c>
      <c r="Z24" s="35" t="str">
        <f>IF(X24="","",IF(X24&lt;Input01!$B$23,0,1))</f>
        <v/>
      </c>
      <c r="AA24" s="66" t="str">
        <f t="shared" si="9"/>
        <v/>
      </c>
      <c r="AB24" s="66" t="str">
        <f t="shared" si="10"/>
        <v/>
      </c>
      <c r="AC24" s="66" t="str">
        <f t="shared" si="11"/>
        <v/>
      </c>
      <c r="AD24" s="66" t="str">
        <f t="shared" si="12"/>
        <v/>
      </c>
      <c r="AE24" s="66" t="str">
        <f t="shared" si="13"/>
        <v/>
      </c>
      <c r="AF24" s="66" t="str">
        <f t="shared" si="14"/>
        <v/>
      </c>
      <c r="AG24" s="66" t="str">
        <f t="shared" si="15"/>
        <v/>
      </c>
      <c r="AH24" s="66" t="str">
        <f t="shared" si="16"/>
        <v/>
      </c>
      <c r="AI24" s="66" t="str">
        <f t="shared" si="17"/>
        <v/>
      </c>
      <c r="AJ24" s="66" t="str">
        <f t="shared" si="18"/>
        <v/>
      </c>
      <c r="AL24" s="68" t="str">
        <f>IF(F24="","",IF(AND(F24/F$7&lt;=process02!$F$13,$Z24=0),AL$4,""))</f>
        <v/>
      </c>
      <c r="AM24" s="68" t="str">
        <f>IF(G24="","",IF(AND(G24/G$7&lt;=process02!$F$13,$Z24=0),AM$4,""))</f>
        <v/>
      </c>
      <c r="AN24" s="68" t="str">
        <f>IF(H24="","",IF(AND(H24/H$7&lt;=process02!$F$13,$Z24=0),AN$4,""))</f>
        <v/>
      </c>
      <c r="AO24" s="68" t="str">
        <f>IF(I24="","",IF(AND(I24/I$7&lt;=process02!$F$13,$Z24=0),AO$4,""))</f>
        <v/>
      </c>
      <c r="AP24" s="68" t="str">
        <f>IF(J24="","",IF(AND(J24/J$7&lt;=process02!$F$13,$Z24=0),AP$4,""))</f>
        <v/>
      </c>
      <c r="AQ24" s="68" t="str">
        <f>IF(K24="","",IF(AND(K24/K$7&lt;=process02!$F$13,$Z24=0),AQ$4,""))</f>
        <v/>
      </c>
      <c r="AR24" s="68" t="str">
        <f>IF(L24="","",IF(AND(L24/L$7&lt;=process02!$F$13,$Z24=0),AR$4,""))</f>
        <v/>
      </c>
      <c r="AS24" s="68" t="str">
        <f>IF(M24="","",IF(AND(M24/M$7&lt;=process02!$F$13,$Z24=0),AS$4,""))</f>
        <v/>
      </c>
      <c r="AT24" s="68" t="str">
        <f>IF(N24="","",IF(AND(N24/N$7&lt;=process02!$F$13,$Z24=0),AT$4,""))</f>
        <v/>
      </c>
      <c r="AU24" s="68" t="str">
        <f>IF(O24="","",IF(AND(O24/O$7&lt;=process02!$F$13,$Z24=0),AU$4,""))</f>
        <v/>
      </c>
      <c r="AW24" s="69" t="str">
        <f t="shared" si="19"/>
        <v/>
      </c>
      <c r="AY24" s="68" t="str">
        <f>IF(AL24="","",Input02!$B22&amp;"; ")</f>
        <v/>
      </c>
      <c r="AZ24" s="68" t="str">
        <f>IF(AM24="","",Input02!$B22&amp;"; ")</f>
        <v/>
      </c>
      <c r="BA24" s="68" t="str">
        <f>IF(AN24="","",Input02!$B22&amp;"; ")</f>
        <v/>
      </c>
      <c r="BB24" s="68" t="str">
        <f>IF(AO24="","",Input02!$B22&amp;"; ")</f>
        <v/>
      </c>
      <c r="BC24" s="68" t="str">
        <f>IF(AP24="","",Input02!$B22&amp;"; ")</f>
        <v/>
      </c>
      <c r="BD24" s="68" t="str">
        <f>IF(AQ24="","",Input02!$B22&amp;"; ")</f>
        <v/>
      </c>
      <c r="BE24" s="68" t="str">
        <f>IF(AR24="","",Input02!$B22&amp;"; ")</f>
        <v/>
      </c>
      <c r="BF24" s="68" t="str">
        <f>IF(AS24="","",Input02!$B22&amp;"; ")</f>
        <v/>
      </c>
      <c r="BG24" s="68" t="str">
        <f>IF(AT24="","",Input02!$B22&amp;"; ")</f>
        <v/>
      </c>
      <c r="BH24" s="68" t="str">
        <f>IF(AU24="","",Input02!$B22&amp;"; ")</f>
        <v/>
      </c>
    </row>
    <row r="25" spans="1:60" ht="15" customHeight="1" x14ac:dyDescent="0.35">
      <c r="A25" s="64">
        <v>18</v>
      </c>
      <c r="B25" s="64" t="str">
        <f>process02!DF34</f>
        <v/>
      </c>
      <c r="C25" s="65" t="str">
        <f>IF(B25&lt;&gt;"",(B25/$C$2)*Input01!$B$22,"")</f>
        <v/>
      </c>
      <c r="F25" s="66" t="str">
        <f>IF(AND(Input02!BV23&lt;&gt;"",F$7&lt;&gt;""),Input02!BV23,"")</f>
        <v/>
      </c>
      <c r="G25" s="66" t="str">
        <f>IF(AND(Input02!BW23&lt;&gt;"",G$7&lt;&gt;""),Input02!BW23,"")</f>
        <v/>
      </c>
      <c r="H25" s="66" t="str">
        <f>IF(AND(Input02!BX23&lt;&gt;"",H$7&lt;&gt;""),Input02!BX23,"")</f>
        <v/>
      </c>
      <c r="I25" s="66" t="str">
        <f>IF(AND(Input02!BY23&lt;&gt;"",I$7&lt;&gt;""),Input02!BY23,"")</f>
        <v/>
      </c>
      <c r="J25" s="66" t="str">
        <f>IF(AND(Input02!BZ23&lt;&gt;"",J$7&lt;&gt;""),Input02!BZ23,"")</f>
        <v/>
      </c>
      <c r="K25" s="66" t="str">
        <f>IF(AND(Input02!CA23&lt;&gt;"",K$7&lt;&gt;""),Input02!CA23,"")</f>
        <v/>
      </c>
      <c r="L25" s="66" t="str">
        <f>IF(AND(Input02!CB23&lt;&gt;"",L$7&lt;&gt;""),Input02!CB23,"")</f>
        <v/>
      </c>
      <c r="M25" s="66" t="str">
        <f>IF(AND(Input02!CC23&lt;&gt;"",M$7&lt;&gt;""),Input02!CC23,"")</f>
        <v/>
      </c>
      <c r="N25" s="66" t="str">
        <f>IF(AND(Input02!CD23&lt;&gt;"",N$7&lt;&gt;""),Input02!CD23,"")</f>
        <v/>
      </c>
      <c r="O25" s="66" t="str">
        <f>IF(AND(Input02!CE23&lt;&gt;"",O$7&lt;&gt;""),Input02!CE23,"")</f>
        <v/>
      </c>
      <c r="P25" s="66" t="str">
        <f t="shared" si="4"/>
        <v/>
      </c>
      <c r="Q25" s="66" t="str">
        <f t="shared" si="5"/>
        <v/>
      </c>
      <c r="R25" s="66"/>
      <c r="S25" s="65">
        <f>IF(Input02!B23="","",IF(C25&lt;&gt;"",C25,0))</f>
        <v>0</v>
      </c>
      <c r="T25" s="65">
        <f>IF(Input02!B23="","",IF(process04!AB25&lt;&gt;"",process04!AB25,0))</f>
        <v>0</v>
      </c>
      <c r="U25" s="65">
        <f>IF(Input02!B23="","",IF(Q25&lt;&gt;"",(Q25/$Q$2)*Input01!$B$22,0))</f>
        <v>0</v>
      </c>
      <c r="V25" s="65"/>
      <c r="W25" s="65" t="str">
        <f t="shared" si="6"/>
        <v/>
      </c>
      <c r="X25" s="334" t="str">
        <f t="shared" si="7"/>
        <v/>
      </c>
      <c r="Y25" s="67" t="str">
        <f t="shared" si="8"/>
        <v/>
      </c>
      <c r="Z25" s="35" t="str">
        <f>IF(X25="","",IF(X25&lt;Input01!$B$23,0,1))</f>
        <v/>
      </c>
      <c r="AA25" s="66" t="str">
        <f t="shared" si="9"/>
        <v/>
      </c>
      <c r="AB25" s="66" t="str">
        <f t="shared" si="10"/>
        <v/>
      </c>
      <c r="AC25" s="66" t="str">
        <f t="shared" si="11"/>
        <v/>
      </c>
      <c r="AD25" s="66" t="str">
        <f t="shared" si="12"/>
        <v/>
      </c>
      <c r="AE25" s="66" t="str">
        <f t="shared" si="13"/>
        <v/>
      </c>
      <c r="AF25" s="66" t="str">
        <f t="shared" si="14"/>
        <v/>
      </c>
      <c r="AG25" s="66" t="str">
        <f t="shared" si="15"/>
        <v/>
      </c>
      <c r="AH25" s="66" t="str">
        <f t="shared" si="16"/>
        <v/>
      </c>
      <c r="AI25" s="66" t="str">
        <f t="shared" si="17"/>
        <v/>
      </c>
      <c r="AJ25" s="66" t="str">
        <f t="shared" si="18"/>
        <v/>
      </c>
      <c r="AL25" s="68" t="str">
        <f>IF(F25="","",IF(AND(F25/F$7&lt;=process02!$F$13,$Z25=0),AL$4,""))</f>
        <v/>
      </c>
      <c r="AM25" s="68" t="str">
        <f>IF(G25="","",IF(AND(G25/G$7&lt;=process02!$F$13,$Z25=0),AM$4,""))</f>
        <v/>
      </c>
      <c r="AN25" s="68" t="str">
        <f>IF(H25="","",IF(AND(H25/H$7&lt;=process02!$F$13,$Z25=0),AN$4,""))</f>
        <v/>
      </c>
      <c r="AO25" s="68" t="str">
        <f>IF(I25="","",IF(AND(I25/I$7&lt;=process02!$F$13,$Z25=0),AO$4,""))</f>
        <v/>
      </c>
      <c r="AP25" s="68" t="str">
        <f>IF(J25="","",IF(AND(J25/J$7&lt;=process02!$F$13,$Z25=0),AP$4,""))</f>
        <v/>
      </c>
      <c r="AQ25" s="68" t="str">
        <f>IF(K25="","",IF(AND(K25/K$7&lt;=process02!$F$13,$Z25=0),AQ$4,""))</f>
        <v/>
      </c>
      <c r="AR25" s="68" t="str">
        <f>IF(L25="","",IF(AND(L25/L$7&lt;=process02!$F$13,$Z25=0),AR$4,""))</f>
        <v/>
      </c>
      <c r="AS25" s="68" t="str">
        <f>IF(M25="","",IF(AND(M25/M$7&lt;=process02!$F$13,$Z25=0),AS$4,""))</f>
        <v/>
      </c>
      <c r="AT25" s="68" t="str">
        <f>IF(N25="","",IF(AND(N25/N$7&lt;=process02!$F$13,$Z25=0),AT$4,""))</f>
        <v/>
      </c>
      <c r="AU25" s="68" t="str">
        <f>IF(O25="","",IF(AND(O25/O$7&lt;=process02!$F$13,$Z25=0),AU$4,""))</f>
        <v/>
      </c>
      <c r="AW25" s="69" t="str">
        <f t="shared" si="19"/>
        <v/>
      </c>
      <c r="AY25" s="68" t="str">
        <f>IF(AL25="","",Input02!$B23&amp;"; ")</f>
        <v/>
      </c>
      <c r="AZ25" s="68" t="str">
        <f>IF(AM25="","",Input02!$B23&amp;"; ")</f>
        <v/>
      </c>
      <c r="BA25" s="68" t="str">
        <f>IF(AN25="","",Input02!$B23&amp;"; ")</f>
        <v/>
      </c>
      <c r="BB25" s="68" t="str">
        <f>IF(AO25="","",Input02!$B23&amp;"; ")</f>
        <v/>
      </c>
      <c r="BC25" s="68" t="str">
        <f>IF(AP25="","",Input02!$B23&amp;"; ")</f>
        <v/>
      </c>
      <c r="BD25" s="68" t="str">
        <f>IF(AQ25="","",Input02!$B23&amp;"; ")</f>
        <v/>
      </c>
      <c r="BE25" s="68" t="str">
        <f>IF(AR25="","",Input02!$B23&amp;"; ")</f>
        <v/>
      </c>
      <c r="BF25" s="68" t="str">
        <f>IF(AS25="","",Input02!$B23&amp;"; ")</f>
        <v/>
      </c>
      <c r="BG25" s="68" t="str">
        <f>IF(AT25="","",Input02!$B23&amp;"; ")</f>
        <v/>
      </c>
      <c r="BH25" s="68" t="str">
        <f>IF(AU25="","",Input02!$B23&amp;"; ")</f>
        <v/>
      </c>
    </row>
    <row r="26" spans="1:60" ht="15" customHeight="1" x14ac:dyDescent="0.35">
      <c r="A26" s="64">
        <v>19</v>
      </c>
      <c r="B26" s="64" t="str">
        <f>process02!DF35</f>
        <v/>
      </c>
      <c r="C26" s="65" t="str">
        <f>IF(B26&lt;&gt;"",(B26/$C$2)*Input01!$B$22,"")</f>
        <v/>
      </c>
      <c r="F26" s="66" t="str">
        <f>IF(AND(Input02!BV24&lt;&gt;"",F$7&lt;&gt;""),Input02!BV24,"")</f>
        <v/>
      </c>
      <c r="G26" s="66" t="str">
        <f>IF(AND(Input02!BW24&lt;&gt;"",G$7&lt;&gt;""),Input02!BW24,"")</f>
        <v/>
      </c>
      <c r="H26" s="66" t="str">
        <f>IF(AND(Input02!BX24&lt;&gt;"",H$7&lt;&gt;""),Input02!BX24,"")</f>
        <v/>
      </c>
      <c r="I26" s="66" t="str">
        <f>IF(AND(Input02!BY24&lt;&gt;"",I$7&lt;&gt;""),Input02!BY24,"")</f>
        <v/>
      </c>
      <c r="J26" s="66" t="str">
        <f>IF(AND(Input02!BZ24&lt;&gt;"",J$7&lt;&gt;""),Input02!BZ24,"")</f>
        <v/>
      </c>
      <c r="K26" s="66" t="str">
        <f>IF(AND(Input02!CA24&lt;&gt;"",K$7&lt;&gt;""),Input02!CA24,"")</f>
        <v/>
      </c>
      <c r="L26" s="66" t="str">
        <f>IF(AND(Input02!CB24&lt;&gt;"",L$7&lt;&gt;""),Input02!CB24,"")</f>
        <v/>
      </c>
      <c r="M26" s="66" t="str">
        <f>IF(AND(Input02!CC24&lt;&gt;"",M$7&lt;&gt;""),Input02!CC24,"")</f>
        <v/>
      </c>
      <c r="N26" s="66" t="str">
        <f>IF(AND(Input02!CD24&lt;&gt;"",N$7&lt;&gt;""),Input02!CD24,"")</f>
        <v/>
      </c>
      <c r="O26" s="66" t="str">
        <f>IF(AND(Input02!CE24&lt;&gt;"",O$7&lt;&gt;""),Input02!CE24,"")</f>
        <v/>
      </c>
      <c r="P26" s="66" t="str">
        <f t="shared" si="4"/>
        <v/>
      </c>
      <c r="Q26" s="66" t="str">
        <f t="shared" si="5"/>
        <v/>
      </c>
      <c r="R26" s="66"/>
      <c r="S26" s="65">
        <f>IF(Input02!B24="","",IF(C26&lt;&gt;"",C26,0))</f>
        <v>0</v>
      </c>
      <c r="T26" s="65">
        <f>IF(Input02!B24="","",IF(process04!AB26&lt;&gt;"",process04!AB26,0))</f>
        <v>0</v>
      </c>
      <c r="U26" s="65">
        <f>IF(Input02!B24="","",IF(Q26&lt;&gt;"",(Q26/$Q$2)*Input01!$B$22,0))</f>
        <v>0</v>
      </c>
      <c r="V26" s="65"/>
      <c r="W26" s="65" t="str">
        <f t="shared" si="6"/>
        <v/>
      </c>
      <c r="X26" s="334" t="str">
        <f t="shared" si="7"/>
        <v/>
      </c>
      <c r="Y26" s="67" t="str">
        <f t="shared" si="8"/>
        <v/>
      </c>
      <c r="Z26" s="35" t="str">
        <f>IF(X26="","",IF(X26&lt;Input01!$B$23,0,1))</f>
        <v/>
      </c>
      <c r="AA26" s="66" t="str">
        <f t="shared" si="9"/>
        <v/>
      </c>
      <c r="AB26" s="66" t="str">
        <f t="shared" si="10"/>
        <v/>
      </c>
      <c r="AC26" s="66" t="str">
        <f t="shared" si="11"/>
        <v/>
      </c>
      <c r="AD26" s="66" t="str">
        <f t="shared" si="12"/>
        <v/>
      </c>
      <c r="AE26" s="66" t="str">
        <f t="shared" si="13"/>
        <v/>
      </c>
      <c r="AF26" s="66" t="str">
        <f t="shared" si="14"/>
        <v/>
      </c>
      <c r="AG26" s="66" t="str">
        <f t="shared" si="15"/>
        <v/>
      </c>
      <c r="AH26" s="66" t="str">
        <f t="shared" si="16"/>
        <v/>
      </c>
      <c r="AI26" s="66" t="str">
        <f t="shared" si="17"/>
        <v/>
      </c>
      <c r="AJ26" s="66" t="str">
        <f t="shared" si="18"/>
        <v/>
      </c>
      <c r="AL26" s="68" t="str">
        <f>IF(F26="","",IF(AND(F26/F$7&lt;=process02!$F$13,$Z26=0),AL$4,""))</f>
        <v/>
      </c>
      <c r="AM26" s="68" t="str">
        <f>IF(G26="","",IF(AND(G26/G$7&lt;=process02!$F$13,$Z26=0),AM$4,""))</f>
        <v/>
      </c>
      <c r="AN26" s="68" t="str">
        <f>IF(H26="","",IF(AND(H26/H$7&lt;=process02!$F$13,$Z26=0),AN$4,""))</f>
        <v/>
      </c>
      <c r="AO26" s="68" t="str">
        <f>IF(I26="","",IF(AND(I26/I$7&lt;=process02!$F$13,$Z26=0),AO$4,""))</f>
        <v/>
      </c>
      <c r="AP26" s="68" t="str">
        <f>IF(J26="","",IF(AND(J26/J$7&lt;=process02!$F$13,$Z26=0),AP$4,""))</f>
        <v/>
      </c>
      <c r="AQ26" s="68" t="str">
        <f>IF(K26="","",IF(AND(K26/K$7&lt;=process02!$F$13,$Z26=0),AQ$4,""))</f>
        <v/>
      </c>
      <c r="AR26" s="68" t="str">
        <f>IF(L26="","",IF(AND(L26/L$7&lt;=process02!$F$13,$Z26=0),AR$4,""))</f>
        <v/>
      </c>
      <c r="AS26" s="68" t="str">
        <f>IF(M26="","",IF(AND(M26/M$7&lt;=process02!$F$13,$Z26=0),AS$4,""))</f>
        <v/>
      </c>
      <c r="AT26" s="68" t="str">
        <f>IF(N26="","",IF(AND(N26/N$7&lt;=process02!$F$13,$Z26=0),AT$4,""))</f>
        <v/>
      </c>
      <c r="AU26" s="68" t="str">
        <f>IF(O26="","",IF(AND(O26/O$7&lt;=process02!$F$13,$Z26=0),AU$4,""))</f>
        <v/>
      </c>
      <c r="AW26" s="69" t="str">
        <f t="shared" si="19"/>
        <v/>
      </c>
      <c r="AY26" s="68" t="str">
        <f>IF(AL26="","",Input02!$B24&amp;"; ")</f>
        <v/>
      </c>
      <c r="AZ26" s="68" t="str">
        <f>IF(AM26="","",Input02!$B24&amp;"; ")</f>
        <v/>
      </c>
      <c r="BA26" s="68" t="str">
        <f>IF(AN26="","",Input02!$B24&amp;"; ")</f>
        <v/>
      </c>
      <c r="BB26" s="68" t="str">
        <f>IF(AO26="","",Input02!$B24&amp;"; ")</f>
        <v/>
      </c>
      <c r="BC26" s="68" t="str">
        <f>IF(AP26="","",Input02!$B24&amp;"; ")</f>
        <v/>
      </c>
      <c r="BD26" s="68" t="str">
        <f>IF(AQ26="","",Input02!$B24&amp;"; ")</f>
        <v/>
      </c>
      <c r="BE26" s="68" t="str">
        <f>IF(AR26="","",Input02!$B24&amp;"; ")</f>
        <v/>
      </c>
      <c r="BF26" s="68" t="str">
        <f>IF(AS26="","",Input02!$B24&amp;"; ")</f>
        <v/>
      </c>
      <c r="BG26" s="68" t="str">
        <f>IF(AT26="","",Input02!$B24&amp;"; ")</f>
        <v/>
      </c>
      <c r="BH26" s="68" t="str">
        <f>IF(AU26="","",Input02!$B24&amp;"; ")</f>
        <v/>
      </c>
    </row>
    <row r="27" spans="1:60" ht="15" customHeight="1" x14ac:dyDescent="0.35">
      <c r="A27" s="64">
        <v>20</v>
      </c>
      <c r="B27" s="64" t="str">
        <f>process02!DF36</f>
        <v/>
      </c>
      <c r="C27" s="65" t="str">
        <f>IF(B27&lt;&gt;"",(B27/$C$2)*Input01!$B$22,"")</f>
        <v/>
      </c>
      <c r="F27" s="66" t="str">
        <f>IF(AND(Input02!BV25&lt;&gt;"",F$7&lt;&gt;""),Input02!BV25,"")</f>
        <v/>
      </c>
      <c r="G27" s="66" t="str">
        <f>IF(AND(Input02!BW25&lt;&gt;"",G$7&lt;&gt;""),Input02!BW25,"")</f>
        <v/>
      </c>
      <c r="H27" s="66" t="str">
        <f>IF(AND(Input02!BX25&lt;&gt;"",H$7&lt;&gt;""),Input02!BX25,"")</f>
        <v/>
      </c>
      <c r="I27" s="66" t="str">
        <f>IF(AND(Input02!BY25&lt;&gt;"",I$7&lt;&gt;""),Input02!BY25,"")</f>
        <v/>
      </c>
      <c r="J27" s="66" t="str">
        <f>IF(AND(Input02!BZ25&lt;&gt;"",J$7&lt;&gt;""),Input02!BZ25,"")</f>
        <v/>
      </c>
      <c r="K27" s="66" t="str">
        <f>IF(AND(Input02!CA25&lt;&gt;"",K$7&lt;&gt;""),Input02!CA25,"")</f>
        <v/>
      </c>
      <c r="L27" s="66" t="str">
        <f>IF(AND(Input02!CB25&lt;&gt;"",L$7&lt;&gt;""),Input02!CB25,"")</f>
        <v/>
      </c>
      <c r="M27" s="66" t="str">
        <f>IF(AND(Input02!CC25&lt;&gt;"",M$7&lt;&gt;""),Input02!CC25,"")</f>
        <v/>
      </c>
      <c r="N27" s="66" t="str">
        <f>IF(AND(Input02!CD25&lt;&gt;"",N$7&lt;&gt;""),Input02!CD25,"")</f>
        <v/>
      </c>
      <c r="O27" s="66" t="str">
        <f>IF(AND(Input02!CE25&lt;&gt;"",O$7&lt;&gt;""),Input02!CE25,"")</f>
        <v/>
      </c>
      <c r="P27" s="66" t="str">
        <f t="shared" si="4"/>
        <v/>
      </c>
      <c r="Q27" s="66" t="str">
        <f t="shared" si="5"/>
        <v/>
      </c>
      <c r="R27" s="66"/>
      <c r="S27" s="65">
        <f>IF(Input02!B25="","",IF(C27&lt;&gt;"",C27,0))</f>
        <v>0</v>
      </c>
      <c r="T27" s="65">
        <f>IF(Input02!B25="","",IF(process04!AB27&lt;&gt;"",process04!AB27,0))</f>
        <v>0</v>
      </c>
      <c r="U27" s="65">
        <f>IF(Input02!B25="","",IF(Q27&lt;&gt;"",(Q27/$Q$2)*Input01!$B$22,0))</f>
        <v>0</v>
      </c>
      <c r="V27" s="65"/>
      <c r="W27" s="65" t="str">
        <f t="shared" si="6"/>
        <v/>
      </c>
      <c r="X27" s="334" t="str">
        <f t="shared" si="7"/>
        <v/>
      </c>
      <c r="Y27" s="67" t="str">
        <f t="shared" si="8"/>
        <v/>
      </c>
      <c r="Z27" s="35" t="str">
        <f>IF(X27="","",IF(X27&lt;Input01!$B$23,0,1))</f>
        <v/>
      </c>
      <c r="AA27" s="66" t="str">
        <f t="shared" si="9"/>
        <v/>
      </c>
      <c r="AB27" s="66" t="str">
        <f t="shared" si="10"/>
        <v/>
      </c>
      <c r="AC27" s="66" t="str">
        <f t="shared" si="11"/>
        <v/>
      </c>
      <c r="AD27" s="66" t="str">
        <f t="shared" si="12"/>
        <v/>
      </c>
      <c r="AE27" s="66" t="str">
        <f t="shared" si="13"/>
        <v/>
      </c>
      <c r="AF27" s="66" t="str">
        <f t="shared" si="14"/>
        <v/>
      </c>
      <c r="AG27" s="66" t="str">
        <f t="shared" si="15"/>
        <v/>
      </c>
      <c r="AH27" s="66" t="str">
        <f t="shared" si="16"/>
        <v/>
      </c>
      <c r="AI27" s="66" t="str">
        <f t="shared" si="17"/>
        <v/>
      </c>
      <c r="AJ27" s="66" t="str">
        <f t="shared" si="18"/>
        <v/>
      </c>
      <c r="AL27" s="68" t="str">
        <f>IF(F27="","",IF(AND(F27/F$7&lt;=process02!$F$13,$Z27=0),AL$4,""))</f>
        <v/>
      </c>
      <c r="AM27" s="68" t="str">
        <f>IF(G27="","",IF(AND(G27/G$7&lt;=process02!$F$13,$Z27=0),AM$4,""))</f>
        <v/>
      </c>
      <c r="AN27" s="68" t="str">
        <f>IF(H27="","",IF(AND(H27/H$7&lt;=process02!$F$13,$Z27=0),AN$4,""))</f>
        <v/>
      </c>
      <c r="AO27" s="68" t="str">
        <f>IF(I27="","",IF(AND(I27/I$7&lt;=process02!$F$13,$Z27=0),AO$4,""))</f>
        <v/>
      </c>
      <c r="AP27" s="68" t="str">
        <f>IF(J27="","",IF(AND(J27/J$7&lt;=process02!$F$13,$Z27=0),AP$4,""))</f>
        <v/>
      </c>
      <c r="AQ27" s="68" t="str">
        <f>IF(K27="","",IF(AND(K27/K$7&lt;=process02!$F$13,$Z27=0),AQ$4,""))</f>
        <v/>
      </c>
      <c r="AR27" s="68" t="str">
        <f>IF(L27="","",IF(AND(L27/L$7&lt;=process02!$F$13,$Z27=0),AR$4,""))</f>
        <v/>
      </c>
      <c r="AS27" s="68" t="str">
        <f>IF(M27="","",IF(AND(M27/M$7&lt;=process02!$F$13,$Z27=0),AS$4,""))</f>
        <v/>
      </c>
      <c r="AT27" s="68" t="str">
        <f>IF(N27="","",IF(AND(N27/N$7&lt;=process02!$F$13,$Z27=0),AT$4,""))</f>
        <v/>
      </c>
      <c r="AU27" s="68" t="str">
        <f>IF(O27="","",IF(AND(O27/O$7&lt;=process02!$F$13,$Z27=0),AU$4,""))</f>
        <v/>
      </c>
      <c r="AW27" s="69" t="str">
        <f t="shared" si="19"/>
        <v/>
      </c>
      <c r="AY27" s="68" t="str">
        <f>IF(AL27="","",Input02!$B25&amp;"; ")</f>
        <v/>
      </c>
      <c r="AZ27" s="68" t="str">
        <f>IF(AM27="","",Input02!$B25&amp;"; ")</f>
        <v/>
      </c>
      <c r="BA27" s="68" t="str">
        <f>IF(AN27="","",Input02!$B25&amp;"; ")</f>
        <v/>
      </c>
      <c r="BB27" s="68" t="str">
        <f>IF(AO27="","",Input02!$B25&amp;"; ")</f>
        <v/>
      </c>
      <c r="BC27" s="68" t="str">
        <f>IF(AP27="","",Input02!$B25&amp;"; ")</f>
        <v/>
      </c>
      <c r="BD27" s="68" t="str">
        <f>IF(AQ27="","",Input02!$B25&amp;"; ")</f>
        <v/>
      </c>
      <c r="BE27" s="68" t="str">
        <f>IF(AR27="","",Input02!$B25&amp;"; ")</f>
        <v/>
      </c>
      <c r="BF27" s="68" t="str">
        <f>IF(AS27="","",Input02!$B25&amp;"; ")</f>
        <v/>
      </c>
      <c r="BG27" s="68" t="str">
        <f>IF(AT27="","",Input02!$B25&amp;"; ")</f>
        <v/>
      </c>
      <c r="BH27" s="68" t="str">
        <f>IF(AU27="","",Input02!$B25&amp;"; ")</f>
        <v/>
      </c>
    </row>
    <row r="28" spans="1:60" ht="15" customHeight="1" x14ac:dyDescent="0.35">
      <c r="A28" s="64">
        <v>21</v>
      </c>
      <c r="B28" s="64" t="str">
        <f>process02!DF37</f>
        <v/>
      </c>
      <c r="C28" s="65" t="str">
        <f>IF(B28&lt;&gt;"",(B28/$C$2)*Input01!$B$22,"")</f>
        <v/>
      </c>
      <c r="F28" s="66" t="str">
        <f>IF(AND(Input02!BV26&lt;&gt;"",F$7&lt;&gt;""),Input02!BV26,"")</f>
        <v/>
      </c>
      <c r="G28" s="66" t="str">
        <f>IF(AND(Input02!BW26&lt;&gt;"",G$7&lt;&gt;""),Input02!BW26,"")</f>
        <v/>
      </c>
      <c r="H28" s="66" t="str">
        <f>IF(AND(Input02!BX26&lt;&gt;"",H$7&lt;&gt;""),Input02!BX26,"")</f>
        <v/>
      </c>
      <c r="I28" s="66" t="str">
        <f>IF(AND(Input02!BY26&lt;&gt;"",I$7&lt;&gt;""),Input02!BY26,"")</f>
        <v/>
      </c>
      <c r="J28" s="66" t="str">
        <f>IF(AND(Input02!BZ26&lt;&gt;"",J$7&lt;&gt;""),Input02!BZ26,"")</f>
        <v/>
      </c>
      <c r="K28" s="66" t="str">
        <f>IF(AND(Input02!CA26&lt;&gt;"",K$7&lt;&gt;""),Input02!CA26,"")</f>
        <v/>
      </c>
      <c r="L28" s="66" t="str">
        <f>IF(AND(Input02!CB26&lt;&gt;"",L$7&lt;&gt;""),Input02!CB26,"")</f>
        <v/>
      </c>
      <c r="M28" s="66" t="str">
        <f>IF(AND(Input02!CC26&lt;&gt;"",M$7&lt;&gt;""),Input02!CC26,"")</f>
        <v/>
      </c>
      <c r="N28" s="66" t="str">
        <f>IF(AND(Input02!CD26&lt;&gt;"",N$7&lt;&gt;""),Input02!CD26,"")</f>
        <v/>
      </c>
      <c r="O28" s="66" t="str">
        <f>IF(AND(Input02!CE26&lt;&gt;"",O$7&lt;&gt;""),Input02!CE26,"")</f>
        <v/>
      </c>
      <c r="P28" s="66" t="str">
        <f t="shared" si="4"/>
        <v/>
      </c>
      <c r="Q28" s="66" t="str">
        <f t="shared" si="5"/>
        <v/>
      </c>
      <c r="R28" s="66"/>
      <c r="S28" s="65">
        <f>IF(Input02!B26="","",IF(C28&lt;&gt;"",C28,0))</f>
        <v>0</v>
      </c>
      <c r="T28" s="65">
        <f>IF(Input02!B26="","",IF(process04!AB28&lt;&gt;"",process04!AB28,0))</f>
        <v>0</v>
      </c>
      <c r="U28" s="65">
        <f>IF(Input02!B26="","",IF(Q28&lt;&gt;"",(Q28/$Q$2)*Input01!$B$22,0))</f>
        <v>0</v>
      </c>
      <c r="V28" s="65"/>
      <c r="W28" s="65" t="str">
        <f t="shared" si="6"/>
        <v/>
      </c>
      <c r="X28" s="334" t="str">
        <f t="shared" si="7"/>
        <v/>
      </c>
      <c r="Y28" s="67" t="str">
        <f t="shared" si="8"/>
        <v/>
      </c>
      <c r="Z28" s="35" t="str">
        <f>IF(X28="","",IF(X28&lt;Input01!$B$23,0,1))</f>
        <v/>
      </c>
      <c r="AA28" s="66" t="str">
        <f t="shared" si="9"/>
        <v/>
      </c>
      <c r="AB28" s="66" t="str">
        <f t="shared" si="10"/>
        <v/>
      </c>
      <c r="AC28" s="66" t="str">
        <f t="shared" si="11"/>
        <v/>
      </c>
      <c r="AD28" s="66" t="str">
        <f t="shared" si="12"/>
        <v/>
      </c>
      <c r="AE28" s="66" t="str">
        <f t="shared" si="13"/>
        <v/>
      </c>
      <c r="AF28" s="66" t="str">
        <f t="shared" si="14"/>
        <v/>
      </c>
      <c r="AG28" s="66" t="str">
        <f t="shared" si="15"/>
        <v/>
      </c>
      <c r="AH28" s="66" t="str">
        <f t="shared" si="16"/>
        <v/>
      </c>
      <c r="AI28" s="66" t="str">
        <f t="shared" si="17"/>
        <v/>
      </c>
      <c r="AJ28" s="66" t="str">
        <f t="shared" si="18"/>
        <v/>
      </c>
      <c r="AL28" s="68" t="str">
        <f>IF(F28="","",IF(AND(F28/F$7&lt;=process02!$F$13,$Z28=0),AL$4,""))</f>
        <v/>
      </c>
      <c r="AM28" s="68" t="str">
        <f>IF(G28="","",IF(AND(G28/G$7&lt;=process02!$F$13,$Z28=0),AM$4,""))</f>
        <v/>
      </c>
      <c r="AN28" s="68" t="str">
        <f>IF(H28="","",IF(AND(H28/H$7&lt;=process02!$F$13,$Z28=0),AN$4,""))</f>
        <v/>
      </c>
      <c r="AO28" s="68" t="str">
        <f>IF(I28="","",IF(AND(I28/I$7&lt;=process02!$F$13,$Z28=0),AO$4,""))</f>
        <v/>
      </c>
      <c r="AP28" s="68" t="str">
        <f>IF(J28="","",IF(AND(J28/J$7&lt;=process02!$F$13,$Z28=0),AP$4,""))</f>
        <v/>
      </c>
      <c r="AQ28" s="68" t="str">
        <f>IF(K28="","",IF(AND(K28/K$7&lt;=process02!$F$13,$Z28=0),AQ$4,""))</f>
        <v/>
      </c>
      <c r="AR28" s="68" t="str">
        <f>IF(L28="","",IF(AND(L28/L$7&lt;=process02!$F$13,$Z28=0),AR$4,""))</f>
        <v/>
      </c>
      <c r="AS28" s="68" t="str">
        <f>IF(M28="","",IF(AND(M28/M$7&lt;=process02!$F$13,$Z28=0),AS$4,""))</f>
        <v/>
      </c>
      <c r="AT28" s="68" t="str">
        <f>IF(N28="","",IF(AND(N28/N$7&lt;=process02!$F$13,$Z28=0),AT$4,""))</f>
        <v/>
      </c>
      <c r="AU28" s="68" t="str">
        <f>IF(O28="","",IF(AND(O28/O$7&lt;=process02!$F$13,$Z28=0),AU$4,""))</f>
        <v/>
      </c>
      <c r="AW28" s="69" t="str">
        <f t="shared" si="19"/>
        <v/>
      </c>
      <c r="AY28" s="68" t="str">
        <f>IF(AL28="","",Input02!$B26&amp;"; ")</f>
        <v/>
      </c>
      <c r="AZ28" s="68" t="str">
        <f>IF(AM28="","",Input02!$B26&amp;"; ")</f>
        <v/>
      </c>
      <c r="BA28" s="68" t="str">
        <f>IF(AN28="","",Input02!$B26&amp;"; ")</f>
        <v/>
      </c>
      <c r="BB28" s="68" t="str">
        <f>IF(AO28="","",Input02!$B26&amp;"; ")</f>
        <v/>
      </c>
      <c r="BC28" s="68" t="str">
        <f>IF(AP28="","",Input02!$B26&amp;"; ")</f>
        <v/>
      </c>
      <c r="BD28" s="68" t="str">
        <f>IF(AQ28="","",Input02!$B26&amp;"; ")</f>
        <v/>
      </c>
      <c r="BE28" s="68" t="str">
        <f>IF(AR28="","",Input02!$B26&amp;"; ")</f>
        <v/>
      </c>
      <c r="BF28" s="68" t="str">
        <f>IF(AS28="","",Input02!$B26&amp;"; ")</f>
        <v/>
      </c>
      <c r="BG28" s="68" t="str">
        <f>IF(AT28="","",Input02!$B26&amp;"; ")</f>
        <v/>
      </c>
      <c r="BH28" s="68" t="str">
        <f>IF(AU28="","",Input02!$B26&amp;"; ")</f>
        <v/>
      </c>
    </row>
    <row r="29" spans="1:60" ht="15" customHeight="1" x14ac:dyDescent="0.35">
      <c r="A29" s="64">
        <v>22</v>
      </c>
      <c r="B29" s="64" t="str">
        <f>process02!DF38</f>
        <v/>
      </c>
      <c r="C29" s="65" t="str">
        <f>IF(B29&lt;&gt;"",(B29/$C$2)*Input01!$B$22,"")</f>
        <v/>
      </c>
      <c r="F29" s="66" t="str">
        <f>IF(AND(Input02!BV27&lt;&gt;"",F$7&lt;&gt;""),Input02!BV27,"")</f>
        <v/>
      </c>
      <c r="G29" s="66" t="str">
        <f>IF(AND(Input02!BW27&lt;&gt;"",G$7&lt;&gt;""),Input02!BW27,"")</f>
        <v/>
      </c>
      <c r="H29" s="66" t="str">
        <f>IF(AND(Input02!BX27&lt;&gt;"",H$7&lt;&gt;""),Input02!BX27,"")</f>
        <v/>
      </c>
      <c r="I29" s="66" t="str">
        <f>IF(AND(Input02!BY27&lt;&gt;"",I$7&lt;&gt;""),Input02!BY27,"")</f>
        <v/>
      </c>
      <c r="J29" s="66" t="str">
        <f>IF(AND(Input02!BZ27&lt;&gt;"",J$7&lt;&gt;""),Input02!BZ27,"")</f>
        <v/>
      </c>
      <c r="K29" s="66" t="str">
        <f>IF(AND(Input02!CA27&lt;&gt;"",K$7&lt;&gt;""),Input02!CA27,"")</f>
        <v/>
      </c>
      <c r="L29" s="66" t="str">
        <f>IF(AND(Input02!CB27&lt;&gt;"",L$7&lt;&gt;""),Input02!CB27,"")</f>
        <v/>
      </c>
      <c r="M29" s="66" t="str">
        <f>IF(AND(Input02!CC27&lt;&gt;"",M$7&lt;&gt;""),Input02!CC27,"")</f>
        <v/>
      </c>
      <c r="N29" s="66" t="str">
        <f>IF(AND(Input02!CD27&lt;&gt;"",N$7&lt;&gt;""),Input02!CD27,"")</f>
        <v/>
      </c>
      <c r="O29" s="66" t="str">
        <f>IF(AND(Input02!CE27&lt;&gt;"",O$7&lt;&gt;""),Input02!CE27,"")</f>
        <v/>
      </c>
      <c r="P29" s="66" t="str">
        <f t="shared" si="4"/>
        <v/>
      </c>
      <c r="Q29" s="66" t="str">
        <f t="shared" si="5"/>
        <v/>
      </c>
      <c r="R29" s="66"/>
      <c r="S29" s="65">
        <f>IF(Input02!B27="","",IF(C29&lt;&gt;"",C29,0))</f>
        <v>0</v>
      </c>
      <c r="T29" s="65">
        <f>IF(Input02!B27="","",IF(process04!AB29&lt;&gt;"",process04!AB29,0))</f>
        <v>0</v>
      </c>
      <c r="U29" s="65">
        <f>IF(Input02!B27="","",IF(Q29&lt;&gt;"",(Q29/$Q$2)*Input01!$B$22,0))</f>
        <v>0</v>
      </c>
      <c r="V29" s="65"/>
      <c r="W29" s="65" t="str">
        <f t="shared" si="6"/>
        <v/>
      </c>
      <c r="X29" s="334" t="str">
        <f t="shared" si="7"/>
        <v/>
      </c>
      <c r="Y29" s="67" t="str">
        <f t="shared" si="8"/>
        <v/>
      </c>
      <c r="Z29" s="35" t="str">
        <f>IF(X29="","",IF(X29&lt;Input01!$B$23,0,1))</f>
        <v/>
      </c>
      <c r="AA29" s="66" t="str">
        <f t="shared" si="9"/>
        <v/>
      </c>
      <c r="AB29" s="66" t="str">
        <f t="shared" si="10"/>
        <v/>
      </c>
      <c r="AC29" s="66" t="str">
        <f t="shared" si="11"/>
        <v/>
      </c>
      <c r="AD29" s="66" t="str">
        <f t="shared" si="12"/>
        <v/>
      </c>
      <c r="AE29" s="66" t="str">
        <f t="shared" si="13"/>
        <v/>
      </c>
      <c r="AF29" s="66" t="str">
        <f t="shared" si="14"/>
        <v/>
      </c>
      <c r="AG29" s="66" t="str">
        <f t="shared" si="15"/>
        <v/>
      </c>
      <c r="AH29" s="66" t="str">
        <f t="shared" si="16"/>
        <v/>
      </c>
      <c r="AI29" s="66" t="str">
        <f t="shared" si="17"/>
        <v/>
      </c>
      <c r="AJ29" s="66" t="str">
        <f t="shared" si="18"/>
        <v/>
      </c>
      <c r="AL29" s="68" t="str">
        <f>IF(F29="","",IF(AND(F29/F$7&lt;=process02!$F$13,$Z29=0),AL$4,""))</f>
        <v/>
      </c>
      <c r="AM29" s="68" t="str">
        <f>IF(G29="","",IF(AND(G29/G$7&lt;=process02!$F$13,$Z29=0),AM$4,""))</f>
        <v/>
      </c>
      <c r="AN29" s="68" t="str">
        <f>IF(H29="","",IF(AND(H29/H$7&lt;=process02!$F$13,$Z29=0),AN$4,""))</f>
        <v/>
      </c>
      <c r="AO29" s="68" t="str">
        <f>IF(I29="","",IF(AND(I29/I$7&lt;=process02!$F$13,$Z29=0),AO$4,""))</f>
        <v/>
      </c>
      <c r="AP29" s="68" t="str">
        <f>IF(J29="","",IF(AND(J29/J$7&lt;=process02!$F$13,$Z29=0),AP$4,""))</f>
        <v/>
      </c>
      <c r="AQ29" s="68" t="str">
        <f>IF(K29="","",IF(AND(K29/K$7&lt;=process02!$F$13,$Z29=0),AQ$4,""))</f>
        <v/>
      </c>
      <c r="AR29" s="68" t="str">
        <f>IF(L29="","",IF(AND(L29/L$7&lt;=process02!$F$13,$Z29=0),AR$4,""))</f>
        <v/>
      </c>
      <c r="AS29" s="68" t="str">
        <f>IF(M29="","",IF(AND(M29/M$7&lt;=process02!$F$13,$Z29=0),AS$4,""))</f>
        <v/>
      </c>
      <c r="AT29" s="68" t="str">
        <f>IF(N29="","",IF(AND(N29/N$7&lt;=process02!$F$13,$Z29=0),AT$4,""))</f>
        <v/>
      </c>
      <c r="AU29" s="68" t="str">
        <f>IF(O29="","",IF(AND(O29/O$7&lt;=process02!$F$13,$Z29=0),AU$4,""))</f>
        <v/>
      </c>
      <c r="AW29" s="69" t="str">
        <f t="shared" si="19"/>
        <v/>
      </c>
      <c r="AY29" s="68" t="str">
        <f>IF(AL29="","",Input02!$B27&amp;"; ")</f>
        <v/>
      </c>
      <c r="AZ29" s="68" t="str">
        <f>IF(AM29="","",Input02!$B27&amp;"; ")</f>
        <v/>
      </c>
      <c r="BA29" s="68" t="str">
        <f>IF(AN29="","",Input02!$B27&amp;"; ")</f>
        <v/>
      </c>
      <c r="BB29" s="68" t="str">
        <f>IF(AO29="","",Input02!$B27&amp;"; ")</f>
        <v/>
      </c>
      <c r="BC29" s="68" t="str">
        <f>IF(AP29="","",Input02!$B27&amp;"; ")</f>
        <v/>
      </c>
      <c r="BD29" s="68" t="str">
        <f>IF(AQ29="","",Input02!$B27&amp;"; ")</f>
        <v/>
      </c>
      <c r="BE29" s="68" t="str">
        <f>IF(AR29="","",Input02!$B27&amp;"; ")</f>
        <v/>
      </c>
      <c r="BF29" s="68" t="str">
        <f>IF(AS29="","",Input02!$B27&amp;"; ")</f>
        <v/>
      </c>
      <c r="BG29" s="68" t="str">
        <f>IF(AT29="","",Input02!$B27&amp;"; ")</f>
        <v/>
      </c>
      <c r="BH29" s="68" t="str">
        <f>IF(AU29="","",Input02!$B27&amp;"; ")</f>
        <v/>
      </c>
    </row>
    <row r="30" spans="1:60" ht="15" customHeight="1" x14ac:dyDescent="0.35">
      <c r="A30" s="64">
        <v>23</v>
      </c>
      <c r="B30" s="64" t="str">
        <f>process02!DF39</f>
        <v/>
      </c>
      <c r="C30" s="65" t="str">
        <f>IF(B30&lt;&gt;"",(B30/$C$2)*Input01!$B$22,"")</f>
        <v/>
      </c>
      <c r="F30" s="66" t="str">
        <f>IF(AND(Input02!BV28&lt;&gt;"",F$7&lt;&gt;""),Input02!BV28,"")</f>
        <v/>
      </c>
      <c r="G30" s="66" t="str">
        <f>IF(AND(Input02!BW28&lt;&gt;"",G$7&lt;&gt;""),Input02!BW28,"")</f>
        <v/>
      </c>
      <c r="H30" s="66" t="str">
        <f>IF(AND(Input02!BX28&lt;&gt;"",H$7&lt;&gt;""),Input02!BX28,"")</f>
        <v/>
      </c>
      <c r="I30" s="66" t="str">
        <f>IF(AND(Input02!BY28&lt;&gt;"",I$7&lt;&gt;""),Input02!BY28,"")</f>
        <v/>
      </c>
      <c r="J30" s="66" t="str">
        <f>IF(AND(Input02!BZ28&lt;&gt;"",J$7&lt;&gt;""),Input02!BZ28,"")</f>
        <v/>
      </c>
      <c r="K30" s="66" t="str">
        <f>IF(AND(Input02!CA28&lt;&gt;"",K$7&lt;&gt;""),Input02!CA28,"")</f>
        <v/>
      </c>
      <c r="L30" s="66" t="str">
        <f>IF(AND(Input02!CB28&lt;&gt;"",L$7&lt;&gt;""),Input02!CB28,"")</f>
        <v/>
      </c>
      <c r="M30" s="66" t="str">
        <f>IF(AND(Input02!CC28&lt;&gt;"",M$7&lt;&gt;""),Input02!CC28,"")</f>
        <v/>
      </c>
      <c r="N30" s="66" t="str">
        <f>IF(AND(Input02!CD28&lt;&gt;"",N$7&lt;&gt;""),Input02!CD28,"")</f>
        <v/>
      </c>
      <c r="O30" s="66" t="str">
        <f>IF(AND(Input02!CE28&lt;&gt;"",O$7&lt;&gt;""),Input02!CE28,"")</f>
        <v/>
      </c>
      <c r="P30" s="66" t="str">
        <f t="shared" si="4"/>
        <v/>
      </c>
      <c r="Q30" s="66" t="str">
        <f t="shared" si="5"/>
        <v/>
      </c>
      <c r="R30" s="66"/>
      <c r="S30" s="65">
        <f>IF(Input02!B28="","",IF(C30&lt;&gt;"",C30,0))</f>
        <v>0</v>
      </c>
      <c r="T30" s="65">
        <f>IF(Input02!B28="","",IF(process04!AB30&lt;&gt;"",process04!AB30,0))</f>
        <v>0</v>
      </c>
      <c r="U30" s="65">
        <f>IF(Input02!B28="","",IF(Q30&lt;&gt;"",(Q30/$Q$2)*Input01!$B$22,0))</f>
        <v>0</v>
      </c>
      <c r="V30" s="65"/>
      <c r="W30" s="65" t="str">
        <f t="shared" si="6"/>
        <v/>
      </c>
      <c r="X30" s="334" t="str">
        <f t="shared" si="7"/>
        <v/>
      </c>
      <c r="Y30" s="67" t="str">
        <f t="shared" si="8"/>
        <v/>
      </c>
      <c r="Z30" s="35" t="str">
        <f>IF(X30="","",IF(X30&lt;Input01!$B$23,0,1))</f>
        <v/>
      </c>
      <c r="AA30" s="66" t="str">
        <f t="shared" si="9"/>
        <v/>
      </c>
      <c r="AB30" s="66" t="str">
        <f t="shared" si="10"/>
        <v/>
      </c>
      <c r="AC30" s="66" t="str">
        <f t="shared" si="11"/>
        <v/>
      </c>
      <c r="AD30" s="66" t="str">
        <f t="shared" si="12"/>
        <v/>
      </c>
      <c r="AE30" s="66" t="str">
        <f t="shared" si="13"/>
        <v/>
      </c>
      <c r="AF30" s="66" t="str">
        <f t="shared" si="14"/>
        <v/>
      </c>
      <c r="AG30" s="66" t="str">
        <f t="shared" si="15"/>
        <v/>
      </c>
      <c r="AH30" s="66" t="str">
        <f t="shared" si="16"/>
        <v/>
      </c>
      <c r="AI30" s="66" t="str">
        <f t="shared" si="17"/>
        <v/>
      </c>
      <c r="AJ30" s="66" t="str">
        <f t="shared" si="18"/>
        <v/>
      </c>
      <c r="AL30" s="68" t="str">
        <f>IF(F30="","",IF(AND(F30/F$7&lt;=process02!$F$13,$Z30=0),AL$4,""))</f>
        <v/>
      </c>
      <c r="AM30" s="68" t="str">
        <f>IF(G30="","",IF(AND(G30/G$7&lt;=process02!$F$13,$Z30=0),AM$4,""))</f>
        <v/>
      </c>
      <c r="AN30" s="68" t="str">
        <f>IF(H30="","",IF(AND(H30/H$7&lt;=process02!$F$13,$Z30=0),AN$4,""))</f>
        <v/>
      </c>
      <c r="AO30" s="68" t="str">
        <f>IF(I30="","",IF(AND(I30/I$7&lt;=process02!$F$13,$Z30=0),AO$4,""))</f>
        <v/>
      </c>
      <c r="AP30" s="68" t="str">
        <f>IF(J30="","",IF(AND(J30/J$7&lt;=process02!$F$13,$Z30=0),AP$4,""))</f>
        <v/>
      </c>
      <c r="AQ30" s="68" t="str">
        <f>IF(K30="","",IF(AND(K30/K$7&lt;=process02!$F$13,$Z30=0),AQ$4,""))</f>
        <v/>
      </c>
      <c r="AR30" s="68" t="str">
        <f>IF(L30="","",IF(AND(L30/L$7&lt;=process02!$F$13,$Z30=0),AR$4,""))</f>
        <v/>
      </c>
      <c r="AS30" s="68" t="str">
        <f>IF(M30="","",IF(AND(M30/M$7&lt;=process02!$F$13,$Z30=0),AS$4,""))</f>
        <v/>
      </c>
      <c r="AT30" s="68" t="str">
        <f>IF(N30="","",IF(AND(N30/N$7&lt;=process02!$F$13,$Z30=0),AT$4,""))</f>
        <v/>
      </c>
      <c r="AU30" s="68" t="str">
        <f>IF(O30="","",IF(AND(O30/O$7&lt;=process02!$F$13,$Z30=0),AU$4,""))</f>
        <v/>
      </c>
      <c r="AW30" s="69" t="str">
        <f t="shared" si="19"/>
        <v/>
      </c>
      <c r="AY30" s="68" t="str">
        <f>IF(AL30="","",Input02!$B28&amp;"; ")</f>
        <v/>
      </c>
      <c r="AZ30" s="68" t="str">
        <f>IF(AM30="","",Input02!$B28&amp;"; ")</f>
        <v/>
      </c>
      <c r="BA30" s="68" t="str">
        <f>IF(AN30="","",Input02!$B28&amp;"; ")</f>
        <v/>
      </c>
      <c r="BB30" s="68" t="str">
        <f>IF(AO30="","",Input02!$B28&amp;"; ")</f>
        <v/>
      </c>
      <c r="BC30" s="68" t="str">
        <f>IF(AP30="","",Input02!$B28&amp;"; ")</f>
        <v/>
      </c>
      <c r="BD30" s="68" t="str">
        <f>IF(AQ30="","",Input02!$B28&amp;"; ")</f>
        <v/>
      </c>
      <c r="BE30" s="68" t="str">
        <f>IF(AR30="","",Input02!$B28&amp;"; ")</f>
        <v/>
      </c>
      <c r="BF30" s="68" t="str">
        <f>IF(AS30="","",Input02!$B28&amp;"; ")</f>
        <v/>
      </c>
      <c r="BG30" s="68" t="str">
        <f>IF(AT30="","",Input02!$B28&amp;"; ")</f>
        <v/>
      </c>
      <c r="BH30" s="68" t="str">
        <f>IF(AU30="","",Input02!$B28&amp;"; ")</f>
        <v/>
      </c>
    </row>
    <row r="31" spans="1:60" ht="15" customHeight="1" x14ac:dyDescent="0.35">
      <c r="A31" s="64">
        <v>24</v>
      </c>
      <c r="B31" s="64" t="str">
        <f>process02!DF40</f>
        <v/>
      </c>
      <c r="C31" s="65" t="str">
        <f>IF(B31&lt;&gt;"",(B31/$C$2)*Input01!$B$22,"")</f>
        <v/>
      </c>
      <c r="F31" s="66" t="str">
        <f>IF(AND(Input02!BV29&lt;&gt;"",F$7&lt;&gt;""),Input02!BV29,"")</f>
        <v/>
      </c>
      <c r="G31" s="66" t="str">
        <f>IF(AND(Input02!BW29&lt;&gt;"",G$7&lt;&gt;""),Input02!BW29,"")</f>
        <v/>
      </c>
      <c r="H31" s="66" t="str">
        <f>IF(AND(Input02!BX29&lt;&gt;"",H$7&lt;&gt;""),Input02!BX29,"")</f>
        <v/>
      </c>
      <c r="I31" s="66" t="str">
        <f>IF(AND(Input02!BY29&lt;&gt;"",I$7&lt;&gt;""),Input02!BY29,"")</f>
        <v/>
      </c>
      <c r="J31" s="66" t="str">
        <f>IF(AND(Input02!BZ29&lt;&gt;"",J$7&lt;&gt;""),Input02!BZ29,"")</f>
        <v/>
      </c>
      <c r="K31" s="66" t="str">
        <f>IF(AND(Input02!CA29&lt;&gt;"",K$7&lt;&gt;""),Input02!CA29,"")</f>
        <v/>
      </c>
      <c r="L31" s="66" t="str">
        <f>IF(AND(Input02!CB29&lt;&gt;"",L$7&lt;&gt;""),Input02!CB29,"")</f>
        <v/>
      </c>
      <c r="M31" s="66" t="str">
        <f>IF(AND(Input02!CC29&lt;&gt;"",M$7&lt;&gt;""),Input02!CC29,"")</f>
        <v/>
      </c>
      <c r="N31" s="66" t="str">
        <f>IF(AND(Input02!CD29&lt;&gt;"",N$7&lt;&gt;""),Input02!CD29,"")</f>
        <v/>
      </c>
      <c r="O31" s="66" t="str">
        <f>IF(AND(Input02!CE29&lt;&gt;"",O$7&lt;&gt;""),Input02!CE29,"")</f>
        <v/>
      </c>
      <c r="P31" s="66" t="str">
        <f t="shared" si="4"/>
        <v/>
      </c>
      <c r="Q31" s="66" t="str">
        <f t="shared" si="5"/>
        <v/>
      </c>
      <c r="R31" s="66"/>
      <c r="S31" s="65">
        <f>IF(Input02!B29="","",IF(C31&lt;&gt;"",C31,0))</f>
        <v>0</v>
      </c>
      <c r="T31" s="65">
        <f>IF(Input02!B29="","",IF(process04!AB31&lt;&gt;"",process04!AB31,0))</f>
        <v>0</v>
      </c>
      <c r="U31" s="65">
        <f>IF(Input02!B29="","",IF(Q31&lt;&gt;"",(Q31/$Q$2)*Input01!$B$22,0))</f>
        <v>0</v>
      </c>
      <c r="V31" s="65"/>
      <c r="W31" s="65" t="str">
        <f t="shared" si="6"/>
        <v/>
      </c>
      <c r="X31" s="334" t="str">
        <f t="shared" si="7"/>
        <v/>
      </c>
      <c r="Y31" s="67" t="str">
        <f t="shared" si="8"/>
        <v/>
      </c>
      <c r="Z31" s="35" t="str">
        <f>IF(X31="","",IF(X31&lt;Input01!$B$23,0,1))</f>
        <v/>
      </c>
      <c r="AA31" s="66" t="str">
        <f t="shared" si="9"/>
        <v/>
      </c>
      <c r="AB31" s="66" t="str">
        <f t="shared" si="10"/>
        <v/>
      </c>
      <c r="AC31" s="66" t="str">
        <f t="shared" si="11"/>
        <v/>
      </c>
      <c r="AD31" s="66" t="str">
        <f t="shared" si="12"/>
        <v/>
      </c>
      <c r="AE31" s="66" t="str">
        <f t="shared" si="13"/>
        <v/>
      </c>
      <c r="AF31" s="66" t="str">
        <f t="shared" si="14"/>
        <v/>
      </c>
      <c r="AG31" s="66" t="str">
        <f t="shared" si="15"/>
        <v/>
      </c>
      <c r="AH31" s="66" t="str">
        <f t="shared" si="16"/>
        <v/>
      </c>
      <c r="AI31" s="66" t="str">
        <f t="shared" si="17"/>
        <v/>
      </c>
      <c r="AJ31" s="66" t="str">
        <f t="shared" si="18"/>
        <v/>
      </c>
      <c r="AL31" s="68" t="str">
        <f>IF(F31="","",IF(AND(F31/F$7&lt;=process02!$F$13,$Z31=0),AL$4,""))</f>
        <v/>
      </c>
      <c r="AM31" s="68" t="str">
        <f>IF(G31="","",IF(AND(G31/G$7&lt;=process02!$F$13,$Z31=0),AM$4,""))</f>
        <v/>
      </c>
      <c r="AN31" s="68" t="str">
        <f>IF(H31="","",IF(AND(H31/H$7&lt;=process02!$F$13,$Z31=0),AN$4,""))</f>
        <v/>
      </c>
      <c r="AO31" s="68" t="str">
        <f>IF(I31="","",IF(AND(I31/I$7&lt;=process02!$F$13,$Z31=0),AO$4,""))</f>
        <v/>
      </c>
      <c r="AP31" s="68" t="str">
        <f>IF(J31="","",IF(AND(J31/J$7&lt;=process02!$F$13,$Z31=0),AP$4,""))</f>
        <v/>
      </c>
      <c r="AQ31" s="68" t="str">
        <f>IF(K31="","",IF(AND(K31/K$7&lt;=process02!$F$13,$Z31=0),AQ$4,""))</f>
        <v/>
      </c>
      <c r="AR31" s="68" t="str">
        <f>IF(L31="","",IF(AND(L31/L$7&lt;=process02!$F$13,$Z31=0),AR$4,""))</f>
        <v/>
      </c>
      <c r="AS31" s="68" t="str">
        <f>IF(M31="","",IF(AND(M31/M$7&lt;=process02!$F$13,$Z31=0),AS$4,""))</f>
        <v/>
      </c>
      <c r="AT31" s="68" t="str">
        <f>IF(N31="","",IF(AND(N31/N$7&lt;=process02!$F$13,$Z31=0),AT$4,""))</f>
        <v/>
      </c>
      <c r="AU31" s="68" t="str">
        <f>IF(O31="","",IF(AND(O31/O$7&lt;=process02!$F$13,$Z31=0),AU$4,""))</f>
        <v/>
      </c>
      <c r="AW31" s="69" t="str">
        <f t="shared" si="19"/>
        <v/>
      </c>
      <c r="AY31" s="68" t="str">
        <f>IF(AL31="","",Input02!$B29&amp;"; ")</f>
        <v/>
      </c>
      <c r="AZ31" s="68" t="str">
        <f>IF(AM31="","",Input02!$B29&amp;"; ")</f>
        <v/>
      </c>
      <c r="BA31" s="68" t="str">
        <f>IF(AN31="","",Input02!$B29&amp;"; ")</f>
        <v/>
      </c>
      <c r="BB31" s="68" t="str">
        <f>IF(AO31="","",Input02!$B29&amp;"; ")</f>
        <v/>
      </c>
      <c r="BC31" s="68" t="str">
        <f>IF(AP31="","",Input02!$B29&amp;"; ")</f>
        <v/>
      </c>
      <c r="BD31" s="68" t="str">
        <f>IF(AQ31="","",Input02!$B29&amp;"; ")</f>
        <v/>
      </c>
      <c r="BE31" s="68" t="str">
        <f>IF(AR31="","",Input02!$B29&amp;"; ")</f>
        <v/>
      </c>
      <c r="BF31" s="68" t="str">
        <f>IF(AS31="","",Input02!$B29&amp;"; ")</f>
        <v/>
      </c>
      <c r="BG31" s="68" t="str">
        <f>IF(AT31="","",Input02!$B29&amp;"; ")</f>
        <v/>
      </c>
      <c r="BH31" s="68" t="str">
        <f>IF(AU31="","",Input02!$B29&amp;"; ")</f>
        <v/>
      </c>
    </row>
    <row r="32" spans="1:60" ht="15" customHeight="1" x14ac:dyDescent="0.35">
      <c r="A32" s="64">
        <v>25</v>
      </c>
      <c r="B32" s="64" t="str">
        <f>process02!DF41</f>
        <v/>
      </c>
      <c r="C32" s="65" t="str">
        <f>IF(B32&lt;&gt;"",(B32/$C$2)*Input01!$B$22,"")</f>
        <v/>
      </c>
      <c r="F32" s="66" t="str">
        <f>IF(AND(Input02!BV30&lt;&gt;"",F$7&lt;&gt;""),Input02!BV30,"")</f>
        <v/>
      </c>
      <c r="G32" s="66" t="str">
        <f>IF(AND(Input02!BW30&lt;&gt;"",G$7&lt;&gt;""),Input02!BW30,"")</f>
        <v/>
      </c>
      <c r="H32" s="66" t="str">
        <f>IF(AND(Input02!BX30&lt;&gt;"",H$7&lt;&gt;""),Input02!BX30,"")</f>
        <v/>
      </c>
      <c r="I32" s="66" t="str">
        <f>IF(AND(Input02!BY30&lt;&gt;"",I$7&lt;&gt;""),Input02!BY30,"")</f>
        <v/>
      </c>
      <c r="J32" s="66" t="str">
        <f>IF(AND(Input02!BZ30&lt;&gt;"",J$7&lt;&gt;""),Input02!BZ30,"")</f>
        <v/>
      </c>
      <c r="K32" s="66" t="str">
        <f>IF(AND(Input02!CA30&lt;&gt;"",K$7&lt;&gt;""),Input02!CA30,"")</f>
        <v/>
      </c>
      <c r="L32" s="66" t="str">
        <f>IF(AND(Input02!CB30&lt;&gt;"",L$7&lt;&gt;""),Input02!CB30,"")</f>
        <v/>
      </c>
      <c r="M32" s="66" t="str">
        <f>IF(AND(Input02!CC30&lt;&gt;"",M$7&lt;&gt;""),Input02!CC30,"")</f>
        <v/>
      </c>
      <c r="N32" s="66" t="str">
        <f>IF(AND(Input02!CD30&lt;&gt;"",N$7&lt;&gt;""),Input02!CD30,"")</f>
        <v/>
      </c>
      <c r="O32" s="66" t="str">
        <f>IF(AND(Input02!CE30&lt;&gt;"",O$7&lt;&gt;""),Input02!CE30,"")</f>
        <v/>
      </c>
      <c r="P32" s="66" t="str">
        <f t="shared" si="4"/>
        <v/>
      </c>
      <c r="Q32" s="66" t="str">
        <f t="shared" si="5"/>
        <v/>
      </c>
      <c r="R32" s="66"/>
      <c r="S32" s="65">
        <f>IF(Input02!B30="","",IF(C32&lt;&gt;"",C32,0))</f>
        <v>0</v>
      </c>
      <c r="T32" s="65">
        <f>IF(Input02!B30="","",IF(process04!AB32&lt;&gt;"",process04!AB32,0))</f>
        <v>0</v>
      </c>
      <c r="U32" s="65">
        <f>IF(Input02!B30="","",IF(Q32&lt;&gt;"",(Q32/$Q$2)*Input01!$B$22,0))</f>
        <v>0</v>
      </c>
      <c r="V32" s="65"/>
      <c r="W32" s="65" t="str">
        <f t="shared" si="6"/>
        <v/>
      </c>
      <c r="X32" s="334" t="str">
        <f t="shared" si="7"/>
        <v/>
      </c>
      <c r="Y32" s="67" t="str">
        <f t="shared" si="8"/>
        <v/>
      </c>
      <c r="Z32" s="35" t="str">
        <f>IF(X32="","",IF(X32&lt;Input01!$B$23,0,1))</f>
        <v/>
      </c>
      <c r="AA32" s="66" t="str">
        <f t="shared" si="9"/>
        <v/>
      </c>
      <c r="AB32" s="66" t="str">
        <f t="shared" si="10"/>
        <v/>
      </c>
      <c r="AC32" s="66" t="str">
        <f t="shared" si="11"/>
        <v/>
      </c>
      <c r="AD32" s="66" t="str">
        <f t="shared" si="12"/>
        <v/>
      </c>
      <c r="AE32" s="66" t="str">
        <f t="shared" si="13"/>
        <v/>
      </c>
      <c r="AF32" s="66" t="str">
        <f t="shared" si="14"/>
        <v/>
      </c>
      <c r="AG32" s="66" t="str">
        <f t="shared" si="15"/>
        <v/>
      </c>
      <c r="AH32" s="66" t="str">
        <f t="shared" si="16"/>
        <v/>
      </c>
      <c r="AI32" s="66" t="str">
        <f t="shared" si="17"/>
        <v/>
      </c>
      <c r="AJ32" s="66" t="str">
        <f t="shared" si="18"/>
        <v/>
      </c>
      <c r="AL32" s="68" t="str">
        <f>IF(F32="","",IF(AND(F32/F$7&lt;=process02!$F$13,$Z32=0),AL$4,""))</f>
        <v/>
      </c>
      <c r="AM32" s="68" t="str">
        <f>IF(G32="","",IF(AND(G32/G$7&lt;=process02!$F$13,$Z32=0),AM$4,""))</f>
        <v/>
      </c>
      <c r="AN32" s="68" t="str">
        <f>IF(H32="","",IF(AND(H32/H$7&lt;=process02!$F$13,$Z32=0),AN$4,""))</f>
        <v/>
      </c>
      <c r="AO32" s="68" t="str">
        <f>IF(I32="","",IF(AND(I32/I$7&lt;=process02!$F$13,$Z32=0),AO$4,""))</f>
        <v/>
      </c>
      <c r="AP32" s="68" t="str">
        <f>IF(J32="","",IF(AND(J32/J$7&lt;=process02!$F$13,$Z32=0),AP$4,""))</f>
        <v/>
      </c>
      <c r="AQ32" s="68" t="str">
        <f>IF(K32="","",IF(AND(K32/K$7&lt;=process02!$F$13,$Z32=0),AQ$4,""))</f>
        <v/>
      </c>
      <c r="AR32" s="68" t="str">
        <f>IF(L32="","",IF(AND(L32/L$7&lt;=process02!$F$13,$Z32=0),AR$4,""))</f>
        <v/>
      </c>
      <c r="AS32" s="68" t="str">
        <f>IF(M32="","",IF(AND(M32/M$7&lt;=process02!$F$13,$Z32=0),AS$4,""))</f>
        <v/>
      </c>
      <c r="AT32" s="68" t="str">
        <f>IF(N32="","",IF(AND(N32/N$7&lt;=process02!$F$13,$Z32=0),AT$4,""))</f>
        <v/>
      </c>
      <c r="AU32" s="68" t="str">
        <f>IF(O32="","",IF(AND(O32/O$7&lt;=process02!$F$13,$Z32=0),AU$4,""))</f>
        <v/>
      </c>
      <c r="AW32" s="69" t="str">
        <f t="shared" si="19"/>
        <v/>
      </c>
      <c r="AY32" s="68" t="str">
        <f>IF(AL32="","",Input02!$B30&amp;"; ")</f>
        <v/>
      </c>
      <c r="AZ32" s="68" t="str">
        <f>IF(AM32="","",Input02!$B30&amp;"; ")</f>
        <v/>
      </c>
      <c r="BA32" s="68" t="str">
        <f>IF(AN32="","",Input02!$B30&amp;"; ")</f>
        <v/>
      </c>
      <c r="BB32" s="68" t="str">
        <f>IF(AO32="","",Input02!$B30&amp;"; ")</f>
        <v/>
      </c>
      <c r="BC32" s="68" t="str">
        <f>IF(AP32="","",Input02!$B30&amp;"; ")</f>
        <v/>
      </c>
      <c r="BD32" s="68" t="str">
        <f>IF(AQ32="","",Input02!$B30&amp;"; ")</f>
        <v/>
      </c>
      <c r="BE32" s="68" t="str">
        <f>IF(AR32="","",Input02!$B30&amp;"; ")</f>
        <v/>
      </c>
      <c r="BF32" s="68" t="str">
        <f>IF(AS32="","",Input02!$B30&amp;"; ")</f>
        <v/>
      </c>
      <c r="BG32" s="68" t="str">
        <f>IF(AT32="","",Input02!$B30&amp;"; ")</f>
        <v/>
      </c>
      <c r="BH32" s="68" t="str">
        <f>IF(AU32="","",Input02!$B30&amp;"; ")</f>
        <v/>
      </c>
    </row>
    <row r="33" spans="1:60" ht="15" customHeight="1" x14ac:dyDescent="0.35">
      <c r="A33" s="64">
        <v>26</v>
      </c>
      <c r="B33" s="64" t="str">
        <f>process02!DF42</f>
        <v/>
      </c>
      <c r="C33" s="65" t="str">
        <f>IF(B33&lt;&gt;"",(B33/$C$2)*Input01!$B$22,"")</f>
        <v/>
      </c>
      <c r="F33" s="66" t="str">
        <f>IF(AND(Input02!BV31&lt;&gt;"",F$7&lt;&gt;""),Input02!BV31,"")</f>
        <v/>
      </c>
      <c r="G33" s="66" t="str">
        <f>IF(AND(Input02!BW31&lt;&gt;"",G$7&lt;&gt;""),Input02!BW31,"")</f>
        <v/>
      </c>
      <c r="H33" s="66" t="str">
        <f>IF(AND(Input02!BX31&lt;&gt;"",H$7&lt;&gt;""),Input02!BX31,"")</f>
        <v/>
      </c>
      <c r="I33" s="66" t="str">
        <f>IF(AND(Input02!BY31&lt;&gt;"",I$7&lt;&gt;""),Input02!BY31,"")</f>
        <v/>
      </c>
      <c r="J33" s="66" t="str">
        <f>IF(AND(Input02!BZ31&lt;&gt;"",J$7&lt;&gt;""),Input02!BZ31,"")</f>
        <v/>
      </c>
      <c r="K33" s="66" t="str">
        <f>IF(AND(Input02!CA31&lt;&gt;"",K$7&lt;&gt;""),Input02!CA31,"")</f>
        <v/>
      </c>
      <c r="L33" s="66" t="str">
        <f>IF(AND(Input02!CB31&lt;&gt;"",L$7&lt;&gt;""),Input02!CB31,"")</f>
        <v/>
      </c>
      <c r="M33" s="66" t="str">
        <f>IF(AND(Input02!CC31&lt;&gt;"",M$7&lt;&gt;""),Input02!CC31,"")</f>
        <v/>
      </c>
      <c r="N33" s="66" t="str">
        <f>IF(AND(Input02!CD31&lt;&gt;"",N$7&lt;&gt;""),Input02!CD31,"")</f>
        <v/>
      </c>
      <c r="O33" s="66" t="str">
        <f>IF(AND(Input02!CE31&lt;&gt;"",O$7&lt;&gt;""),Input02!CE31,"")</f>
        <v/>
      </c>
      <c r="P33" s="66" t="str">
        <f t="shared" si="4"/>
        <v/>
      </c>
      <c r="Q33" s="66" t="str">
        <f t="shared" si="5"/>
        <v/>
      </c>
      <c r="R33" s="66"/>
      <c r="S33" s="65">
        <f>IF(Input02!B31="","",IF(C33&lt;&gt;"",C33,0))</f>
        <v>0</v>
      </c>
      <c r="T33" s="65">
        <f>IF(Input02!B31="","",IF(process04!AB33&lt;&gt;"",process04!AB33,0))</f>
        <v>0</v>
      </c>
      <c r="U33" s="65">
        <f>IF(Input02!B31="","",IF(Q33&lt;&gt;"",(Q33/$Q$2)*Input01!$B$22,0))</f>
        <v>0</v>
      </c>
      <c r="V33" s="65"/>
      <c r="W33" s="65" t="str">
        <f t="shared" si="6"/>
        <v/>
      </c>
      <c r="X33" s="334" t="str">
        <f t="shared" si="7"/>
        <v/>
      </c>
      <c r="Y33" s="67" t="str">
        <f t="shared" si="8"/>
        <v/>
      </c>
      <c r="Z33" s="35" t="str">
        <f>IF(X33="","",IF(X33&lt;Input01!$B$23,0,1))</f>
        <v/>
      </c>
      <c r="AA33" s="66" t="str">
        <f t="shared" si="9"/>
        <v/>
      </c>
      <c r="AB33" s="66" t="str">
        <f t="shared" si="10"/>
        <v/>
      </c>
      <c r="AC33" s="66" t="str">
        <f t="shared" si="11"/>
        <v/>
      </c>
      <c r="AD33" s="66" t="str">
        <f t="shared" si="12"/>
        <v/>
      </c>
      <c r="AE33" s="66" t="str">
        <f t="shared" si="13"/>
        <v/>
      </c>
      <c r="AF33" s="66" t="str">
        <f t="shared" si="14"/>
        <v/>
      </c>
      <c r="AG33" s="66" t="str">
        <f t="shared" si="15"/>
        <v/>
      </c>
      <c r="AH33" s="66" t="str">
        <f t="shared" si="16"/>
        <v/>
      </c>
      <c r="AI33" s="66" t="str">
        <f t="shared" si="17"/>
        <v/>
      </c>
      <c r="AJ33" s="66" t="str">
        <f t="shared" si="18"/>
        <v/>
      </c>
      <c r="AL33" s="68" t="str">
        <f>IF(F33="","",IF(AND(F33/F$7&lt;=process02!$F$13,$Z33=0),AL$4,""))</f>
        <v/>
      </c>
      <c r="AM33" s="68" t="str">
        <f>IF(G33="","",IF(AND(G33/G$7&lt;=process02!$F$13,$Z33=0),AM$4,""))</f>
        <v/>
      </c>
      <c r="AN33" s="68" t="str">
        <f>IF(H33="","",IF(AND(H33/H$7&lt;=process02!$F$13,$Z33=0),AN$4,""))</f>
        <v/>
      </c>
      <c r="AO33" s="68" t="str">
        <f>IF(I33="","",IF(AND(I33/I$7&lt;=process02!$F$13,$Z33=0),AO$4,""))</f>
        <v/>
      </c>
      <c r="AP33" s="68" t="str">
        <f>IF(J33="","",IF(AND(J33/J$7&lt;=process02!$F$13,$Z33=0),AP$4,""))</f>
        <v/>
      </c>
      <c r="AQ33" s="68" t="str">
        <f>IF(K33="","",IF(AND(K33/K$7&lt;=process02!$F$13,$Z33=0),AQ$4,""))</f>
        <v/>
      </c>
      <c r="AR33" s="68" t="str">
        <f>IF(L33="","",IF(AND(L33/L$7&lt;=process02!$F$13,$Z33=0),AR$4,""))</f>
        <v/>
      </c>
      <c r="AS33" s="68" t="str">
        <f>IF(M33="","",IF(AND(M33/M$7&lt;=process02!$F$13,$Z33=0),AS$4,""))</f>
        <v/>
      </c>
      <c r="AT33" s="68" t="str">
        <f>IF(N33="","",IF(AND(N33/N$7&lt;=process02!$F$13,$Z33=0),AT$4,""))</f>
        <v/>
      </c>
      <c r="AU33" s="68" t="str">
        <f>IF(O33="","",IF(AND(O33/O$7&lt;=process02!$F$13,$Z33=0),AU$4,""))</f>
        <v/>
      </c>
      <c r="AW33" s="69" t="str">
        <f t="shared" si="19"/>
        <v/>
      </c>
      <c r="AY33" s="68" t="str">
        <f>IF(AL33="","",Input02!$B31&amp;"; ")</f>
        <v/>
      </c>
      <c r="AZ33" s="68" t="str">
        <f>IF(AM33="","",Input02!$B31&amp;"; ")</f>
        <v/>
      </c>
      <c r="BA33" s="68" t="str">
        <f>IF(AN33="","",Input02!$B31&amp;"; ")</f>
        <v/>
      </c>
      <c r="BB33" s="68" t="str">
        <f>IF(AO33="","",Input02!$B31&amp;"; ")</f>
        <v/>
      </c>
      <c r="BC33" s="68" t="str">
        <f>IF(AP33="","",Input02!$B31&amp;"; ")</f>
        <v/>
      </c>
      <c r="BD33" s="68" t="str">
        <f>IF(AQ33="","",Input02!$B31&amp;"; ")</f>
        <v/>
      </c>
      <c r="BE33" s="68" t="str">
        <f>IF(AR33="","",Input02!$B31&amp;"; ")</f>
        <v/>
      </c>
      <c r="BF33" s="68" t="str">
        <f>IF(AS33="","",Input02!$B31&amp;"; ")</f>
        <v/>
      </c>
      <c r="BG33" s="68" t="str">
        <f>IF(AT33="","",Input02!$B31&amp;"; ")</f>
        <v/>
      </c>
      <c r="BH33" s="68" t="str">
        <f>IF(AU33="","",Input02!$B31&amp;"; ")</f>
        <v/>
      </c>
    </row>
    <row r="34" spans="1:60" ht="15" customHeight="1" x14ac:dyDescent="0.35">
      <c r="A34" s="64">
        <v>27</v>
      </c>
      <c r="B34" s="64" t="str">
        <f>process02!DF43</f>
        <v/>
      </c>
      <c r="C34" s="65" t="str">
        <f>IF(B34&lt;&gt;"",(B34/$C$2)*Input01!$B$22,"")</f>
        <v/>
      </c>
      <c r="F34" s="66" t="str">
        <f>IF(AND(Input02!BV32&lt;&gt;"",F$7&lt;&gt;""),Input02!BV32,"")</f>
        <v/>
      </c>
      <c r="G34" s="66" t="str">
        <f>IF(AND(Input02!BW32&lt;&gt;"",G$7&lt;&gt;""),Input02!BW32,"")</f>
        <v/>
      </c>
      <c r="H34" s="66" t="str">
        <f>IF(AND(Input02!BX32&lt;&gt;"",H$7&lt;&gt;""),Input02!BX32,"")</f>
        <v/>
      </c>
      <c r="I34" s="66" t="str">
        <f>IF(AND(Input02!BY32&lt;&gt;"",I$7&lt;&gt;""),Input02!BY32,"")</f>
        <v/>
      </c>
      <c r="J34" s="66" t="str">
        <f>IF(AND(Input02!BZ32&lt;&gt;"",J$7&lt;&gt;""),Input02!BZ32,"")</f>
        <v/>
      </c>
      <c r="K34" s="66" t="str">
        <f>IF(AND(Input02!CA32&lt;&gt;"",K$7&lt;&gt;""),Input02!CA32,"")</f>
        <v/>
      </c>
      <c r="L34" s="66" t="str">
        <f>IF(AND(Input02!CB32&lt;&gt;"",L$7&lt;&gt;""),Input02!CB32,"")</f>
        <v/>
      </c>
      <c r="M34" s="66" t="str">
        <f>IF(AND(Input02!CC32&lt;&gt;"",M$7&lt;&gt;""),Input02!CC32,"")</f>
        <v/>
      </c>
      <c r="N34" s="66" t="str">
        <f>IF(AND(Input02!CD32&lt;&gt;"",N$7&lt;&gt;""),Input02!CD32,"")</f>
        <v/>
      </c>
      <c r="O34" s="66" t="str">
        <f>IF(AND(Input02!CE32&lt;&gt;"",O$7&lt;&gt;""),Input02!CE32,"")</f>
        <v/>
      </c>
      <c r="P34" s="66" t="str">
        <f t="shared" si="4"/>
        <v/>
      </c>
      <c r="Q34" s="66" t="str">
        <f t="shared" si="5"/>
        <v/>
      </c>
      <c r="R34" s="66"/>
      <c r="S34" s="65">
        <f>IF(Input02!B32="","",IF(C34&lt;&gt;"",C34,0))</f>
        <v>0</v>
      </c>
      <c r="T34" s="65">
        <f>IF(Input02!B32="","",IF(process04!AB34&lt;&gt;"",process04!AB34,0))</f>
        <v>0</v>
      </c>
      <c r="U34" s="65">
        <f>IF(Input02!B32="","",IF(Q34&lt;&gt;"",(Q34/$Q$2)*Input01!$B$22,0))</f>
        <v>0</v>
      </c>
      <c r="V34" s="65"/>
      <c r="W34" s="65" t="str">
        <f t="shared" si="6"/>
        <v/>
      </c>
      <c r="X34" s="334" t="str">
        <f t="shared" si="7"/>
        <v/>
      </c>
      <c r="Y34" s="67" t="str">
        <f t="shared" si="8"/>
        <v/>
      </c>
      <c r="Z34" s="35" t="str">
        <f>IF(X34="","",IF(X34&lt;Input01!$B$23,0,1))</f>
        <v/>
      </c>
      <c r="AA34" s="66" t="str">
        <f t="shared" si="9"/>
        <v/>
      </c>
      <c r="AB34" s="66" t="str">
        <f t="shared" si="10"/>
        <v/>
      </c>
      <c r="AC34" s="66" t="str">
        <f t="shared" si="11"/>
        <v/>
      </c>
      <c r="AD34" s="66" t="str">
        <f t="shared" si="12"/>
        <v/>
      </c>
      <c r="AE34" s="66" t="str">
        <f t="shared" si="13"/>
        <v/>
      </c>
      <c r="AF34" s="66" t="str">
        <f t="shared" si="14"/>
        <v/>
      </c>
      <c r="AG34" s="66" t="str">
        <f t="shared" si="15"/>
        <v/>
      </c>
      <c r="AH34" s="66" t="str">
        <f t="shared" si="16"/>
        <v/>
      </c>
      <c r="AI34" s="66" t="str">
        <f t="shared" si="17"/>
        <v/>
      </c>
      <c r="AJ34" s="66" t="str">
        <f t="shared" si="18"/>
        <v/>
      </c>
      <c r="AL34" s="68" t="str">
        <f>IF(F34="","",IF(AND(F34/F$7&lt;=process02!$F$13,$Z34=0),AL$4,""))</f>
        <v/>
      </c>
      <c r="AM34" s="68" t="str">
        <f>IF(G34="","",IF(AND(G34/G$7&lt;=process02!$F$13,$Z34=0),AM$4,""))</f>
        <v/>
      </c>
      <c r="AN34" s="68" t="str">
        <f>IF(H34="","",IF(AND(H34/H$7&lt;=process02!$F$13,$Z34=0),AN$4,""))</f>
        <v/>
      </c>
      <c r="AO34" s="68" t="str">
        <f>IF(I34="","",IF(AND(I34/I$7&lt;=process02!$F$13,$Z34=0),AO$4,""))</f>
        <v/>
      </c>
      <c r="AP34" s="68" t="str">
        <f>IF(J34="","",IF(AND(J34/J$7&lt;=process02!$F$13,$Z34=0),AP$4,""))</f>
        <v/>
      </c>
      <c r="AQ34" s="68" t="str">
        <f>IF(K34="","",IF(AND(K34/K$7&lt;=process02!$F$13,$Z34=0),AQ$4,""))</f>
        <v/>
      </c>
      <c r="AR34" s="68" t="str">
        <f>IF(L34="","",IF(AND(L34/L$7&lt;=process02!$F$13,$Z34=0),AR$4,""))</f>
        <v/>
      </c>
      <c r="AS34" s="68" t="str">
        <f>IF(M34="","",IF(AND(M34/M$7&lt;=process02!$F$13,$Z34=0),AS$4,""))</f>
        <v/>
      </c>
      <c r="AT34" s="68" t="str">
        <f>IF(N34="","",IF(AND(N34/N$7&lt;=process02!$F$13,$Z34=0),AT$4,""))</f>
        <v/>
      </c>
      <c r="AU34" s="68" t="str">
        <f>IF(O34="","",IF(AND(O34/O$7&lt;=process02!$F$13,$Z34=0),AU$4,""))</f>
        <v/>
      </c>
      <c r="AW34" s="69" t="str">
        <f t="shared" si="19"/>
        <v/>
      </c>
      <c r="AY34" s="68" t="str">
        <f>IF(AL34="","",Input02!$B32&amp;"; ")</f>
        <v/>
      </c>
      <c r="AZ34" s="68" t="str">
        <f>IF(AM34="","",Input02!$B32&amp;"; ")</f>
        <v/>
      </c>
      <c r="BA34" s="68" t="str">
        <f>IF(AN34="","",Input02!$B32&amp;"; ")</f>
        <v/>
      </c>
      <c r="BB34" s="68" t="str">
        <f>IF(AO34="","",Input02!$B32&amp;"; ")</f>
        <v/>
      </c>
      <c r="BC34" s="68" t="str">
        <f>IF(AP34="","",Input02!$B32&amp;"; ")</f>
        <v/>
      </c>
      <c r="BD34" s="68" t="str">
        <f>IF(AQ34="","",Input02!$B32&amp;"; ")</f>
        <v/>
      </c>
      <c r="BE34" s="68" t="str">
        <f>IF(AR34="","",Input02!$B32&amp;"; ")</f>
        <v/>
      </c>
      <c r="BF34" s="68" t="str">
        <f>IF(AS34="","",Input02!$B32&amp;"; ")</f>
        <v/>
      </c>
      <c r="BG34" s="68" t="str">
        <f>IF(AT34="","",Input02!$B32&amp;"; ")</f>
        <v/>
      </c>
      <c r="BH34" s="68" t="str">
        <f>IF(AU34="","",Input02!$B32&amp;"; ")</f>
        <v/>
      </c>
    </row>
    <row r="35" spans="1:60" ht="15" customHeight="1" x14ac:dyDescent="0.35">
      <c r="A35" s="64">
        <v>28</v>
      </c>
      <c r="B35" s="64" t="str">
        <f>process02!DF44</f>
        <v/>
      </c>
      <c r="C35" s="65" t="str">
        <f>IF(B35&lt;&gt;"",(B35/$C$2)*Input01!$B$22,"")</f>
        <v/>
      </c>
      <c r="F35" s="66" t="str">
        <f>IF(AND(Input02!BV33&lt;&gt;"",F$7&lt;&gt;""),Input02!BV33,"")</f>
        <v/>
      </c>
      <c r="G35" s="66" t="str">
        <f>IF(AND(Input02!BW33&lt;&gt;"",G$7&lt;&gt;""),Input02!BW33,"")</f>
        <v/>
      </c>
      <c r="H35" s="66" t="str">
        <f>IF(AND(Input02!BX33&lt;&gt;"",H$7&lt;&gt;""),Input02!BX33,"")</f>
        <v/>
      </c>
      <c r="I35" s="66" t="str">
        <f>IF(AND(Input02!BY33&lt;&gt;"",I$7&lt;&gt;""),Input02!BY33,"")</f>
        <v/>
      </c>
      <c r="J35" s="66" t="str">
        <f>IF(AND(Input02!BZ33&lt;&gt;"",J$7&lt;&gt;""),Input02!BZ33,"")</f>
        <v/>
      </c>
      <c r="K35" s="66" t="str">
        <f>IF(AND(Input02!CA33&lt;&gt;"",K$7&lt;&gt;""),Input02!CA33,"")</f>
        <v/>
      </c>
      <c r="L35" s="66" t="str">
        <f>IF(AND(Input02!CB33&lt;&gt;"",L$7&lt;&gt;""),Input02!CB33,"")</f>
        <v/>
      </c>
      <c r="M35" s="66" t="str">
        <f>IF(AND(Input02!CC33&lt;&gt;"",M$7&lt;&gt;""),Input02!CC33,"")</f>
        <v/>
      </c>
      <c r="N35" s="66" t="str">
        <f>IF(AND(Input02!CD33&lt;&gt;"",N$7&lt;&gt;""),Input02!CD33,"")</f>
        <v/>
      </c>
      <c r="O35" s="66" t="str">
        <f>IF(AND(Input02!CE33&lt;&gt;"",O$7&lt;&gt;""),Input02!CE33,"")</f>
        <v/>
      </c>
      <c r="P35" s="66" t="str">
        <f t="shared" si="4"/>
        <v/>
      </c>
      <c r="Q35" s="66" t="str">
        <f t="shared" si="5"/>
        <v/>
      </c>
      <c r="R35" s="66"/>
      <c r="S35" s="65">
        <f>IF(Input02!B33="","",IF(C35&lt;&gt;"",C35,0))</f>
        <v>0</v>
      </c>
      <c r="T35" s="65">
        <f>IF(Input02!B33="","",IF(process04!AB35&lt;&gt;"",process04!AB35,0))</f>
        <v>0</v>
      </c>
      <c r="U35" s="65">
        <f>IF(Input02!B33="","",IF(Q35&lt;&gt;"",(Q35/$Q$2)*Input01!$B$22,0))</f>
        <v>0</v>
      </c>
      <c r="V35" s="65"/>
      <c r="W35" s="65" t="str">
        <f t="shared" si="6"/>
        <v/>
      </c>
      <c r="X35" s="334" t="str">
        <f t="shared" si="7"/>
        <v/>
      </c>
      <c r="Y35" s="67" t="str">
        <f t="shared" si="8"/>
        <v/>
      </c>
      <c r="Z35" s="35" t="str">
        <f>IF(X35="","",IF(X35&lt;Input01!$B$23,0,1))</f>
        <v/>
      </c>
      <c r="AA35" s="66" t="str">
        <f t="shared" si="9"/>
        <v/>
      </c>
      <c r="AB35" s="66" t="str">
        <f t="shared" si="10"/>
        <v/>
      </c>
      <c r="AC35" s="66" t="str">
        <f t="shared" si="11"/>
        <v/>
      </c>
      <c r="AD35" s="66" t="str">
        <f t="shared" si="12"/>
        <v/>
      </c>
      <c r="AE35" s="66" t="str">
        <f t="shared" si="13"/>
        <v/>
      </c>
      <c r="AF35" s="66" t="str">
        <f t="shared" si="14"/>
        <v/>
      </c>
      <c r="AG35" s="66" t="str">
        <f t="shared" si="15"/>
        <v/>
      </c>
      <c r="AH35" s="66" t="str">
        <f t="shared" si="16"/>
        <v/>
      </c>
      <c r="AI35" s="66" t="str">
        <f t="shared" si="17"/>
        <v/>
      </c>
      <c r="AJ35" s="66" t="str">
        <f t="shared" si="18"/>
        <v/>
      </c>
      <c r="AL35" s="68" t="str">
        <f>IF(F35="","",IF(AND(F35/F$7&lt;=process02!$F$13,$Z35=0),AL$4,""))</f>
        <v/>
      </c>
      <c r="AM35" s="68" t="str">
        <f>IF(G35="","",IF(AND(G35/G$7&lt;=process02!$F$13,$Z35=0),AM$4,""))</f>
        <v/>
      </c>
      <c r="AN35" s="68" t="str">
        <f>IF(H35="","",IF(AND(H35/H$7&lt;=process02!$F$13,$Z35=0),AN$4,""))</f>
        <v/>
      </c>
      <c r="AO35" s="68" t="str">
        <f>IF(I35="","",IF(AND(I35/I$7&lt;=process02!$F$13,$Z35=0),AO$4,""))</f>
        <v/>
      </c>
      <c r="AP35" s="68" t="str">
        <f>IF(J35="","",IF(AND(J35/J$7&lt;=process02!$F$13,$Z35=0),AP$4,""))</f>
        <v/>
      </c>
      <c r="AQ35" s="68" t="str">
        <f>IF(K35="","",IF(AND(K35/K$7&lt;=process02!$F$13,$Z35=0),AQ$4,""))</f>
        <v/>
      </c>
      <c r="AR35" s="68" t="str">
        <f>IF(L35="","",IF(AND(L35/L$7&lt;=process02!$F$13,$Z35=0),AR$4,""))</f>
        <v/>
      </c>
      <c r="AS35" s="68" t="str">
        <f>IF(M35="","",IF(AND(M35/M$7&lt;=process02!$F$13,$Z35=0),AS$4,""))</f>
        <v/>
      </c>
      <c r="AT35" s="68" t="str">
        <f>IF(N35="","",IF(AND(N35/N$7&lt;=process02!$F$13,$Z35=0),AT$4,""))</f>
        <v/>
      </c>
      <c r="AU35" s="68" t="str">
        <f>IF(O35="","",IF(AND(O35/O$7&lt;=process02!$F$13,$Z35=0),AU$4,""))</f>
        <v/>
      </c>
      <c r="AW35" s="69" t="str">
        <f t="shared" si="19"/>
        <v/>
      </c>
      <c r="AY35" s="68" t="str">
        <f>IF(AL35="","",Input02!$B33&amp;"; ")</f>
        <v/>
      </c>
      <c r="AZ35" s="68" t="str">
        <f>IF(AM35="","",Input02!$B33&amp;"; ")</f>
        <v/>
      </c>
      <c r="BA35" s="68" t="str">
        <f>IF(AN35="","",Input02!$B33&amp;"; ")</f>
        <v/>
      </c>
      <c r="BB35" s="68" t="str">
        <f>IF(AO35="","",Input02!$B33&amp;"; ")</f>
        <v/>
      </c>
      <c r="BC35" s="68" t="str">
        <f>IF(AP35="","",Input02!$B33&amp;"; ")</f>
        <v/>
      </c>
      <c r="BD35" s="68" t="str">
        <f>IF(AQ35="","",Input02!$B33&amp;"; ")</f>
        <v/>
      </c>
      <c r="BE35" s="68" t="str">
        <f>IF(AR35="","",Input02!$B33&amp;"; ")</f>
        <v/>
      </c>
      <c r="BF35" s="68" t="str">
        <f>IF(AS35="","",Input02!$B33&amp;"; ")</f>
        <v/>
      </c>
      <c r="BG35" s="68" t="str">
        <f>IF(AT35="","",Input02!$B33&amp;"; ")</f>
        <v/>
      </c>
      <c r="BH35" s="68" t="str">
        <f>IF(AU35="","",Input02!$B33&amp;"; ")</f>
        <v/>
      </c>
    </row>
    <row r="36" spans="1:60" ht="15" customHeight="1" x14ac:dyDescent="0.35">
      <c r="A36" s="64">
        <v>29</v>
      </c>
      <c r="B36" s="64" t="str">
        <f>process02!DF45</f>
        <v/>
      </c>
      <c r="C36" s="65" t="str">
        <f>IF(B36&lt;&gt;"",(B36/$C$2)*Input01!$B$22,"")</f>
        <v/>
      </c>
      <c r="F36" s="66" t="str">
        <f>IF(AND(Input02!BV34&lt;&gt;"",F$7&lt;&gt;""),Input02!BV34,"")</f>
        <v/>
      </c>
      <c r="G36" s="66" t="str">
        <f>IF(AND(Input02!BW34&lt;&gt;"",G$7&lt;&gt;""),Input02!BW34,"")</f>
        <v/>
      </c>
      <c r="H36" s="66" t="str">
        <f>IF(AND(Input02!BX34&lt;&gt;"",H$7&lt;&gt;""),Input02!BX34,"")</f>
        <v/>
      </c>
      <c r="I36" s="66" t="str">
        <f>IF(AND(Input02!BY34&lt;&gt;"",I$7&lt;&gt;""),Input02!BY34,"")</f>
        <v/>
      </c>
      <c r="J36" s="66" t="str">
        <f>IF(AND(Input02!BZ34&lt;&gt;"",J$7&lt;&gt;""),Input02!BZ34,"")</f>
        <v/>
      </c>
      <c r="K36" s="66" t="str">
        <f>IF(AND(Input02!CA34&lt;&gt;"",K$7&lt;&gt;""),Input02!CA34,"")</f>
        <v/>
      </c>
      <c r="L36" s="66" t="str">
        <f>IF(AND(Input02!CB34&lt;&gt;"",L$7&lt;&gt;""),Input02!CB34,"")</f>
        <v/>
      </c>
      <c r="M36" s="66" t="str">
        <f>IF(AND(Input02!CC34&lt;&gt;"",M$7&lt;&gt;""),Input02!CC34,"")</f>
        <v/>
      </c>
      <c r="N36" s="66" t="str">
        <f>IF(AND(Input02!CD34&lt;&gt;"",N$7&lt;&gt;""),Input02!CD34,"")</f>
        <v/>
      </c>
      <c r="O36" s="66" t="str">
        <f>IF(AND(Input02!CE34&lt;&gt;"",O$7&lt;&gt;""),Input02!CE34,"")</f>
        <v/>
      </c>
      <c r="P36" s="66" t="str">
        <f t="shared" si="4"/>
        <v/>
      </c>
      <c r="Q36" s="66" t="str">
        <f t="shared" si="5"/>
        <v/>
      </c>
      <c r="R36" s="66"/>
      <c r="S36" s="65">
        <f>IF(Input02!B34="","",IF(C36&lt;&gt;"",C36,0))</f>
        <v>0</v>
      </c>
      <c r="T36" s="65">
        <f>IF(Input02!B34="","",IF(process04!AB36&lt;&gt;"",process04!AB36,0))</f>
        <v>0</v>
      </c>
      <c r="U36" s="65">
        <f>IF(Input02!B34="","",IF(Q36&lt;&gt;"",(Q36/$Q$2)*Input01!$B$22,0))</f>
        <v>0</v>
      </c>
      <c r="V36" s="65"/>
      <c r="W36" s="65" t="str">
        <f t="shared" si="6"/>
        <v/>
      </c>
      <c r="X36" s="334" t="str">
        <f t="shared" si="7"/>
        <v/>
      </c>
      <c r="Y36" s="67" t="str">
        <f t="shared" si="8"/>
        <v/>
      </c>
      <c r="Z36" s="35" t="str">
        <f>IF(X36="","",IF(X36&lt;Input01!$B$23,0,1))</f>
        <v/>
      </c>
      <c r="AA36" s="66" t="str">
        <f t="shared" si="9"/>
        <v/>
      </c>
      <c r="AB36" s="66" t="str">
        <f t="shared" si="10"/>
        <v/>
      </c>
      <c r="AC36" s="66" t="str">
        <f t="shared" si="11"/>
        <v/>
      </c>
      <c r="AD36" s="66" t="str">
        <f t="shared" si="12"/>
        <v/>
      </c>
      <c r="AE36" s="66" t="str">
        <f t="shared" si="13"/>
        <v/>
      </c>
      <c r="AF36" s="66" t="str">
        <f t="shared" si="14"/>
        <v/>
      </c>
      <c r="AG36" s="66" t="str">
        <f t="shared" si="15"/>
        <v/>
      </c>
      <c r="AH36" s="66" t="str">
        <f t="shared" si="16"/>
        <v/>
      </c>
      <c r="AI36" s="66" t="str">
        <f t="shared" si="17"/>
        <v/>
      </c>
      <c r="AJ36" s="66" t="str">
        <f t="shared" si="18"/>
        <v/>
      </c>
      <c r="AL36" s="68" t="str">
        <f>IF(F36="","",IF(AND(F36/F$7&lt;=process02!$F$13,$Z36=0),AL$4,""))</f>
        <v/>
      </c>
      <c r="AM36" s="68" t="str">
        <f>IF(G36="","",IF(AND(G36/G$7&lt;=process02!$F$13,$Z36=0),AM$4,""))</f>
        <v/>
      </c>
      <c r="AN36" s="68" t="str">
        <f>IF(H36="","",IF(AND(H36/H$7&lt;=process02!$F$13,$Z36=0),AN$4,""))</f>
        <v/>
      </c>
      <c r="AO36" s="68" t="str">
        <f>IF(I36="","",IF(AND(I36/I$7&lt;=process02!$F$13,$Z36=0),AO$4,""))</f>
        <v/>
      </c>
      <c r="AP36" s="68" t="str">
        <f>IF(J36="","",IF(AND(J36/J$7&lt;=process02!$F$13,$Z36=0),AP$4,""))</f>
        <v/>
      </c>
      <c r="AQ36" s="68" t="str">
        <f>IF(K36="","",IF(AND(K36/K$7&lt;=process02!$F$13,$Z36=0),AQ$4,""))</f>
        <v/>
      </c>
      <c r="AR36" s="68" t="str">
        <f>IF(L36="","",IF(AND(L36/L$7&lt;=process02!$F$13,$Z36=0),AR$4,""))</f>
        <v/>
      </c>
      <c r="AS36" s="68" t="str">
        <f>IF(M36="","",IF(AND(M36/M$7&lt;=process02!$F$13,$Z36=0),AS$4,""))</f>
        <v/>
      </c>
      <c r="AT36" s="68" t="str">
        <f>IF(N36="","",IF(AND(N36/N$7&lt;=process02!$F$13,$Z36=0),AT$4,""))</f>
        <v/>
      </c>
      <c r="AU36" s="68" t="str">
        <f>IF(O36="","",IF(AND(O36/O$7&lt;=process02!$F$13,$Z36=0),AU$4,""))</f>
        <v/>
      </c>
      <c r="AW36" s="69" t="str">
        <f t="shared" si="19"/>
        <v/>
      </c>
      <c r="AY36" s="68" t="str">
        <f>IF(AL36="","",Input02!$B34&amp;"; ")</f>
        <v/>
      </c>
      <c r="AZ36" s="68" t="str">
        <f>IF(AM36="","",Input02!$B34&amp;"; ")</f>
        <v/>
      </c>
      <c r="BA36" s="68" t="str">
        <f>IF(AN36="","",Input02!$B34&amp;"; ")</f>
        <v/>
      </c>
      <c r="BB36" s="68" t="str">
        <f>IF(AO36="","",Input02!$B34&amp;"; ")</f>
        <v/>
      </c>
      <c r="BC36" s="68" t="str">
        <f>IF(AP36="","",Input02!$B34&amp;"; ")</f>
        <v/>
      </c>
      <c r="BD36" s="68" t="str">
        <f>IF(AQ36="","",Input02!$B34&amp;"; ")</f>
        <v/>
      </c>
      <c r="BE36" s="68" t="str">
        <f>IF(AR36="","",Input02!$B34&amp;"; ")</f>
        <v/>
      </c>
      <c r="BF36" s="68" t="str">
        <f>IF(AS36="","",Input02!$B34&amp;"; ")</f>
        <v/>
      </c>
      <c r="BG36" s="68" t="str">
        <f>IF(AT36="","",Input02!$B34&amp;"; ")</f>
        <v/>
      </c>
      <c r="BH36" s="68" t="str">
        <f>IF(AU36="","",Input02!$B34&amp;"; ")</f>
        <v/>
      </c>
    </row>
    <row r="37" spans="1:60" ht="15" customHeight="1" x14ac:dyDescent="0.35">
      <c r="A37" s="64">
        <v>30</v>
      </c>
      <c r="B37" s="64" t="str">
        <f>process02!DF46</f>
        <v/>
      </c>
      <c r="C37" s="65" t="str">
        <f>IF(B37&lt;&gt;"",(B37/$C$2)*Input01!$B$22,"")</f>
        <v/>
      </c>
      <c r="F37" s="66" t="str">
        <f>IF(AND(Input02!BV35&lt;&gt;"",F$7&lt;&gt;""),Input02!BV35,"")</f>
        <v/>
      </c>
      <c r="G37" s="66" t="str">
        <f>IF(AND(Input02!BW35&lt;&gt;"",G$7&lt;&gt;""),Input02!BW35,"")</f>
        <v/>
      </c>
      <c r="H37" s="66" t="str">
        <f>IF(AND(Input02!BX35&lt;&gt;"",H$7&lt;&gt;""),Input02!BX35,"")</f>
        <v/>
      </c>
      <c r="I37" s="66" t="str">
        <f>IF(AND(Input02!BY35&lt;&gt;"",I$7&lt;&gt;""),Input02!BY35,"")</f>
        <v/>
      </c>
      <c r="J37" s="66" t="str">
        <f>IF(AND(Input02!BZ35&lt;&gt;"",J$7&lt;&gt;""),Input02!BZ35,"")</f>
        <v/>
      </c>
      <c r="K37" s="66" t="str">
        <f>IF(AND(Input02!CA35&lt;&gt;"",K$7&lt;&gt;""),Input02!CA35,"")</f>
        <v/>
      </c>
      <c r="L37" s="66" t="str">
        <f>IF(AND(Input02!CB35&lt;&gt;"",L$7&lt;&gt;""),Input02!CB35,"")</f>
        <v/>
      </c>
      <c r="M37" s="66" t="str">
        <f>IF(AND(Input02!CC35&lt;&gt;"",M$7&lt;&gt;""),Input02!CC35,"")</f>
        <v/>
      </c>
      <c r="N37" s="66" t="str">
        <f>IF(AND(Input02!CD35&lt;&gt;"",N$7&lt;&gt;""),Input02!CD35,"")</f>
        <v/>
      </c>
      <c r="O37" s="66" t="str">
        <f>IF(AND(Input02!CE35&lt;&gt;"",O$7&lt;&gt;""),Input02!CE35,"")</f>
        <v/>
      </c>
      <c r="P37" s="66" t="str">
        <f t="shared" si="4"/>
        <v/>
      </c>
      <c r="Q37" s="66" t="str">
        <f t="shared" si="5"/>
        <v/>
      </c>
      <c r="R37" s="66"/>
      <c r="S37" s="65">
        <f>IF(Input02!B35="","",IF(C37&lt;&gt;"",C37,0))</f>
        <v>0</v>
      </c>
      <c r="T37" s="65">
        <f>IF(Input02!B35="","",IF(process04!AB37&lt;&gt;"",process04!AB37,0))</f>
        <v>0</v>
      </c>
      <c r="U37" s="65">
        <f>IF(Input02!B35="","",IF(Q37&lt;&gt;"",(Q37/$Q$2)*Input01!$B$22,0))</f>
        <v>0</v>
      </c>
      <c r="V37" s="65"/>
      <c r="W37" s="65" t="str">
        <f t="shared" si="6"/>
        <v/>
      </c>
      <c r="X37" s="334" t="str">
        <f t="shared" si="7"/>
        <v/>
      </c>
      <c r="Y37" s="67" t="str">
        <f t="shared" si="8"/>
        <v/>
      </c>
      <c r="Z37" s="35" t="str">
        <f>IF(X37="","",IF(X37&lt;Input01!$B$23,0,1))</f>
        <v/>
      </c>
      <c r="AA37" s="66" t="str">
        <f t="shared" si="9"/>
        <v/>
      </c>
      <c r="AB37" s="66" t="str">
        <f t="shared" si="10"/>
        <v/>
      </c>
      <c r="AC37" s="66" t="str">
        <f t="shared" si="11"/>
        <v/>
      </c>
      <c r="AD37" s="66" t="str">
        <f t="shared" si="12"/>
        <v/>
      </c>
      <c r="AE37" s="66" t="str">
        <f t="shared" si="13"/>
        <v/>
      </c>
      <c r="AF37" s="66" t="str">
        <f t="shared" si="14"/>
        <v/>
      </c>
      <c r="AG37" s="66" t="str">
        <f t="shared" si="15"/>
        <v/>
      </c>
      <c r="AH37" s="66" t="str">
        <f t="shared" si="16"/>
        <v/>
      </c>
      <c r="AI37" s="66" t="str">
        <f t="shared" si="17"/>
        <v/>
      </c>
      <c r="AJ37" s="66" t="str">
        <f t="shared" si="18"/>
        <v/>
      </c>
      <c r="AL37" s="68" t="str">
        <f>IF(F37="","",IF(AND(F37/F$7&lt;=process02!$F$13,$Z37=0),AL$4,""))</f>
        <v/>
      </c>
      <c r="AM37" s="68" t="str">
        <f>IF(G37="","",IF(AND(G37/G$7&lt;=process02!$F$13,$Z37=0),AM$4,""))</f>
        <v/>
      </c>
      <c r="AN37" s="68" t="str">
        <f>IF(H37="","",IF(AND(H37/H$7&lt;=process02!$F$13,$Z37=0),AN$4,""))</f>
        <v/>
      </c>
      <c r="AO37" s="68" t="str">
        <f>IF(I37="","",IF(AND(I37/I$7&lt;=process02!$F$13,$Z37=0),AO$4,""))</f>
        <v/>
      </c>
      <c r="AP37" s="68" t="str">
        <f>IF(J37="","",IF(AND(J37/J$7&lt;=process02!$F$13,$Z37=0),AP$4,""))</f>
        <v/>
      </c>
      <c r="AQ37" s="68" t="str">
        <f>IF(K37="","",IF(AND(K37/K$7&lt;=process02!$F$13,$Z37=0),AQ$4,""))</f>
        <v/>
      </c>
      <c r="AR37" s="68" t="str">
        <f>IF(L37="","",IF(AND(L37/L$7&lt;=process02!$F$13,$Z37=0),AR$4,""))</f>
        <v/>
      </c>
      <c r="AS37" s="68" t="str">
        <f>IF(M37="","",IF(AND(M37/M$7&lt;=process02!$F$13,$Z37=0),AS$4,""))</f>
        <v/>
      </c>
      <c r="AT37" s="68" t="str">
        <f>IF(N37="","",IF(AND(N37/N$7&lt;=process02!$F$13,$Z37=0),AT$4,""))</f>
        <v/>
      </c>
      <c r="AU37" s="68" t="str">
        <f>IF(O37="","",IF(AND(O37/O$7&lt;=process02!$F$13,$Z37=0),AU$4,""))</f>
        <v/>
      </c>
      <c r="AW37" s="69" t="str">
        <f t="shared" si="19"/>
        <v/>
      </c>
      <c r="AY37" s="68" t="str">
        <f>IF(AL37="","",Input02!$B35&amp;"; ")</f>
        <v/>
      </c>
      <c r="AZ37" s="68" t="str">
        <f>IF(AM37="","",Input02!$B35&amp;"; ")</f>
        <v/>
      </c>
      <c r="BA37" s="68" t="str">
        <f>IF(AN37="","",Input02!$B35&amp;"; ")</f>
        <v/>
      </c>
      <c r="BB37" s="68" t="str">
        <f>IF(AO37="","",Input02!$B35&amp;"; ")</f>
        <v/>
      </c>
      <c r="BC37" s="68" t="str">
        <f>IF(AP37="","",Input02!$B35&amp;"; ")</f>
        <v/>
      </c>
      <c r="BD37" s="68" t="str">
        <f>IF(AQ37="","",Input02!$B35&amp;"; ")</f>
        <v/>
      </c>
      <c r="BE37" s="68" t="str">
        <f>IF(AR37="","",Input02!$B35&amp;"; ")</f>
        <v/>
      </c>
      <c r="BF37" s="68" t="str">
        <f>IF(AS37="","",Input02!$B35&amp;"; ")</f>
        <v/>
      </c>
      <c r="BG37" s="68" t="str">
        <f>IF(AT37="","",Input02!$B35&amp;"; ")</f>
        <v/>
      </c>
      <c r="BH37" s="68" t="str">
        <f>IF(AU37="","",Input02!$B35&amp;"; ")</f>
        <v/>
      </c>
    </row>
    <row r="38" spans="1:60" ht="15" customHeight="1" x14ac:dyDescent="0.35">
      <c r="A38" s="64">
        <v>31</v>
      </c>
      <c r="B38" s="64" t="str">
        <f>process02!DF47</f>
        <v/>
      </c>
      <c r="C38" s="65" t="str">
        <f>IF(B38&lt;&gt;"",(B38/$C$2)*Input01!$B$22,"")</f>
        <v/>
      </c>
      <c r="F38" s="66" t="str">
        <f>IF(AND(Input02!BV36&lt;&gt;"",F$7&lt;&gt;""),Input02!BV36,"")</f>
        <v/>
      </c>
      <c r="G38" s="66" t="str">
        <f>IF(AND(Input02!BW36&lt;&gt;"",G$7&lt;&gt;""),Input02!BW36,"")</f>
        <v/>
      </c>
      <c r="H38" s="66" t="str">
        <f>IF(AND(Input02!BX36&lt;&gt;"",H$7&lt;&gt;""),Input02!BX36,"")</f>
        <v/>
      </c>
      <c r="I38" s="66" t="str">
        <f>IF(AND(Input02!BY36&lt;&gt;"",I$7&lt;&gt;""),Input02!BY36,"")</f>
        <v/>
      </c>
      <c r="J38" s="66" t="str">
        <f>IF(AND(Input02!BZ36&lt;&gt;"",J$7&lt;&gt;""),Input02!BZ36,"")</f>
        <v/>
      </c>
      <c r="K38" s="66" t="str">
        <f>IF(AND(Input02!CA36&lt;&gt;"",K$7&lt;&gt;""),Input02!CA36,"")</f>
        <v/>
      </c>
      <c r="L38" s="66" t="str">
        <f>IF(AND(Input02!CB36&lt;&gt;"",L$7&lt;&gt;""),Input02!CB36,"")</f>
        <v/>
      </c>
      <c r="M38" s="66" t="str">
        <f>IF(AND(Input02!CC36&lt;&gt;"",M$7&lt;&gt;""),Input02!CC36,"")</f>
        <v/>
      </c>
      <c r="N38" s="66" t="str">
        <f>IF(AND(Input02!CD36&lt;&gt;"",N$7&lt;&gt;""),Input02!CD36,"")</f>
        <v/>
      </c>
      <c r="O38" s="66" t="str">
        <f>IF(AND(Input02!CE36&lt;&gt;"",O$7&lt;&gt;""),Input02!CE36,"")</f>
        <v/>
      </c>
      <c r="P38" s="66" t="str">
        <f t="shared" si="4"/>
        <v/>
      </c>
      <c r="Q38" s="66" t="str">
        <f t="shared" si="5"/>
        <v/>
      </c>
      <c r="R38" s="66"/>
      <c r="S38" s="65" t="str">
        <f>IF(Input02!B36="","",IF(C38&lt;&gt;"",C38,0))</f>
        <v/>
      </c>
      <c r="T38" s="65" t="str">
        <f>IF(Input02!B36="","",IF(process04!AB38&lt;&gt;"",process04!AB38,0))</f>
        <v/>
      </c>
      <c r="U38" s="65" t="str">
        <f>IF(Input02!B36="","",IF(Q38&lt;&gt;"",(Q38/$Q$2)*Input01!$B$22,0))</f>
        <v/>
      </c>
      <c r="V38" s="65"/>
      <c r="W38" s="65" t="str">
        <f t="shared" si="6"/>
        <v/>
      </c>
      <c r="X38" s="334" t="str">
        <f t="shared" si="7"/>
        <v/>
      </c>
      <c r="Y38" s="67" t="str">
        <f t="shared" si="8"/>
        <v/>
      </c>
      <c r="Z38" s="35" t="str">
        <f>IF(X38="","",IF(X38&lt;Input01!$B$23,0,1))</f>
        <v/>
      </c>
      <c r="AA38" s="66" t="str">
        <f t="shared" si="9"/>
        <v/>
      </c>
      <c r="AB38" s="66" t="str">
        <f t="shared" si="10"/>
        <v/>
      </c>
      <c r="AC38" s="66" t="str">
        <f t="shared" si="11"/>
        <v/>
      </c>
      <c r="AD38" s="66" t="str">
        <f t="shared" si="12"/>
        <v/>
      </c>
      <c r="AE38" s="66" t="str">
        <f t="shared" si="13"/>
        <v/>
      </c>
      <c r="AF38" s="66" t="str">
        <f t="shared" si="14"/>
        <v/>
      </c>
      <c r="AG38" s="66" t="str">
        <f t="shared" si="15"/>
        <v/>
      </c>
      <c r="AH38" s="66" t="str">
        <f t="shared" si="16"/>
        <v/>
      </c>
      <c r="AI38" s="66" t="str">
        <f t="shared" si="17"/>
        <v/>
      </c>
      <c r="AJ38" s="66" t="str">
        <f t="shared" si="18"/>
        <v/>
      </c>
      <c r="AL38" s="68" t="str">
        <f>IF(F38="","",IF(AND(F38/F$7&lt;=process02!$F$13,$Z38=0),AL$4,""))</f>
        <v/>
      </c>
      <c r="AM38" s="68" t="str">
        <f>IF(G38="","",IF(AND(G38/G$7&lt;=process02!$F$13,$Z38=0),AM$4,""))</f>
        <v/>
      </c>
      <c r="AN38" s="68" t="str">
        <f>IF(H38="","",IF(AND(H38/H$7&lt;=process02!$F$13,$Z38=0),AN$4,""))</f>
        <v/>
      </c>
      <c r="AO38" s="68" t="str">
        <f>IF(I38="","",IF(AND(I38/I$7&lt;=process02!$F$13,$Z38=0),AO$4,""))</f>
        <v/>
      </c>
      <c r="AP38" s="68" t="str">
        <f>IF(J38="","",IF(AND(J38/J$7&lt;=process02!$F$13,$Z38=0),AP$4,""))</f>
        <v/>
      </c>
      <c r="AQ38" s="68" t="str">
        <f>IF(K38="","",IF(AND(K38/K$7&lt;=process02!$F$13,$Z38=0),AQ$4,""))</f>
        <v/>
      </c>
      <c r="AR38" s="68" t="str">
        <f>IF(L38="","",IF(AND(L38/L$7&lt;=process02!$F$13,$Z38=0),AR$4,""))</f>
        <v/>
      </c>
      <c r="AS38" s="68" t="str">
        <f>IF(M38="","",IF(AND(M38/M$7&lt;=process02!$F$13,$Z38=0),AS$4,""))</f>
        <v/>
      </c>
      <c r="AT38" s="68" t="str">
        <f>IF(N38="","",IF(AND(N38/N$7&lt;=process02!$F$13,$Z38=0),AT$4,""))</f>
        <v/>
      </c>
      <c r="AU38" s="68" t="str">
        <f>IF(O38="","",IF(AND(O38/O$7&lt;=process02!$F$13,$Z38=0),AU$4,""))</f>
        <v/>
      </c>
      <c r="AW38" s="69" t="str">
        <f t="shared" si="19"/>
        <v/>
      </c>
      <c r="AY38" s="68" t="str">
        <f>IF(AL38="","",Input02!$B36&amp;"; ")</f>
        <v/>
      </c>
      <c r="AZ38" s="68" t="str">
        <f>IF(AM38="","",Input02!$B36&amp;"; ")</f>
        <v/>
      </c>
      <c r="BA38" s="68" t="str">
        <f>IF(AN38="","",Input02!$B36&amp;"; ")</f>
        <v/>
      </c>
      <c r="BB38" s="68" t="str">
        <f>IF(AO38="","",Input02!$B36&amp;"; ")</f>
        <v/>
      </c>
      <c r="BC38" s="68" t="str">
        <f>IF(AP38="","",Input02!$B36&amp;"; ")</f>
        <v/>
      </c>
      <c r="BD38" s="68" t="str">
        <f>IF(AQ38="","",Input02!$B36&amp;"; ")</f>
        <v/>
      </c>
      <c r="BE38" s="68" t="str">
        <f>IF(AR38="","",Input02!$B36&amp;"; ")</f>
        <v/>
      </c>
      <c r="BF38" s="68" t="str">
        <f>IF(AS38="","",Input02!$B36&amp;"; ")</f>
        <v/>
      </c>
      <c r="BG38" s="68" t="str">
        <f>IF(AT38="","",Input02!$B36&amp;"; ")</f>
        <v/>
      </c>
      <c r="BH38" s="68" t="str">
        <f>IF(AU38="","",Input02!$B36&amp;"; ")</f>
        <v/>
      </c>
    </row>
    <row r="39" spans="1:60" ht="15" customHeight="1" x14ac:dyDescent="0.35">
      <c r="A39" s="64">
        <v>32</v>
      </c>
      <c r="B39" s="64" t="str">
        <f>process02!DF48</f>
        <v/>
      </c>
      <c r="C39" s="65" t="str">
        <f>IF(B39&lt;&gt;"",(B39/$C$2)*Input01!$B$22,"")</f>
        <v/>
      </c>
      <c r="F39" s="66" t="str">
        <f>IF(AND(Input02!BV37&lt;&gt;"",F$7&lt;&gt;""),Input02!BV37,"")</f>
        <v/>
      </c>
      <c r="G39" s="66" t="str">
        <f>IF(AND(Input02!BW37&lt;&gt;"",G$7&lt;&gt;""),Input02!BW37,"")</f>
        <v/>
      </c>
      <c r="H39" s="66" t="str">
        <f>IF(AND(Input02!BX37&lt;&gt;"",H$7&lt;&gt;""),Input02!BX37,"")</f>
        <v/>
      </c>
      <c r="I39" s="66" t="str">
        <f>IF(AND(Input02!BY37&lt;&gt;"",I$7&lt;&gt;""),Input02!BY37,"")</f>
        <v/>
      </c>
      <c r="J39" s="66" t="str">
        <f>IF(AND(Input02!BZ37&lt;&gt;"",J$7&lt;&gt;""),Input02!BZ37,"")</f>
        <v/>
      </c>
      <c r="K39" s="66" t="str">
        <f>IF(AND(Input02!CA37&lt;&gt;"",K$7&lt;&gt;""),Input02!CA37,"")</f>
        <v/>
      </c>
      <c r="L39" s="66" t="str">
        <f>IF(AND(Input02!CB37&lt;&gt;"",L$7&lt;&gt;""),Input02!CB37,"")</f>
        <v/>
      </c>
      <c r="M39" s="66" t="str">
        <f>IF(AND(Input02!CC37&lt;&gt;"",M$7&lt;&gt;""),Input02!CC37,"")</f>
        <v/>
      </c>
      <c r="N39" s="66" t="str">
        <f>IF(AND(Input02!CD37&lt;&gt;"",N$7&lt;&gt;""),Input02!CD37,"")</f>
        <v/>
      </c>
      <c r="O39" s="66" t="str">
        <f>IF(AND(Input02!CE37&lt;&gt;"",O$7&lt;&gt;""),Input02!CE37,"")</f>
        <v/>
      </c>
      <c r="P39" s="66" t="str">
        <f t="shared" si="4"/>
        <v/>
      </c>
      <c r="Q39" s="66" t="str">
        <f t="shared" si="5"/>
        <v/>
      </c>
      <c r="R39" s="66"/>
      <c r="S39" s="65" t="str">
        <f>IF(Input02!B37="","",IF(C39&lt;&gt;"",C39,0))</f>
        <v/>
      </c>
      <c r="T39" s="65" t="str">
        <f>IF(Input02!B37="","",IF(process04!AB39&lt;&gt;"",process04!AB39,0))</f>
        <v/>
      </c>
      <c r="U39" s="65" t="str">
        <f>IF(Input02!B37="","",IF(Q39&lt;&gt;"",(Q39/$Q$2)*Input01!$B$22,0))</f>
        <v/>
      </c>
      <c r="V39" s="65"/>
      <c r="W39" s="65" t="str">
        <f t="shared" si="6"/>
        <v/>
      </c>
      <c r="X39" s="334" t="str">
        <f t="shared" si="7"/>
        <v/>
      </c>
      <c r="Y39" s="67" t="str">
        <f t="shared" si="8"/>
        <v/>
      </c>
      <c r="Z39" s="35" t="str">
        <f>IF(X39="","",IF(X39&lt;Input01!$B$23,0,1))</f>
        <v/>
      </c>
      <c r="AA39" s="66" t="str">
        <f t="shared" si="9"/>
        <v/>
      </c>
      <c r="AB39" s="66" t="str">
        <f t="shared" si="10"/>
        <v/>
      </c>
      <c r="AC39" s="66" t="str">
        <f t="shared" si="11"/>
        <v/>
      </c>
      <c r="AD39" s="66" t="str">
        <f t="shared" si="12"/>
        <v/>
      </c>
      <c r="AE39" s="66" t="str">
        <f t="shared" si="13"/>
        <v/>
      </c>
      <c r="AF39" s="66" t="str">
        <f t="shared" si="14"/>
        <v/>
      </c>
      <c r="AG39" s="66" t="str">
        <f t="shared" si="15"/>
        <v/>
      </c>
      <c r="AH39" s="66" t="str">
        <f t="shared" si="16"/>
        <v/>
      </c>
      <c r="AI39" s="66" t="str">
        <f t="shared" si="17"/>
        <v/>
      </c>
      <c r="AJ39" s="66" t="str">
        <f t="shared" si="18"/>
        <v/>
      </c>
      <c r="AL39" s="68" t="str">
        <f>IF(F39="","",IF(AND(F39/F$7&lt;=process02!$F$13,$Z39=0),AL$4,""))</f>
        <v/>
      </c>
      <c r="AM39" s="68" t="str">
        <f>IF(G39="","",IF(AND(G39/G$7&lt;=process02!$F$13,$Z39=0),AM$4,""))</f>
        <v/>
      </c>
      <c r="AN39" s="68" t="str">
        <f>IF(H39="","",IF(AND(H39/H$7&lt;=process02!$F$13,$Z39=0),AN$4,""))</f>
        <v/>
      </c>
      <c r="AO39" s="68" t="str">
        <f>IF(I39="","",IF(AND(I39/I$7&lt;=process02!$F$13,$Z39=0),AO$4,""))</f>
        <v/>
      </c>
      <c r="AP39" s="68" t="str">
        <f>IF(J39="","",IF(AND(J39/J$7&lt;=process02!$F$13,$Z39=0),AP$4,""))</f>
        <v/>
      </c>
      <c r="AQ39" s="68" t="str">
        <f>IF(K39="","",IF(AND(K39/K$7&lt;=process02!$F$13,$Z39=0),AQ$4,""))</f>
        <v/>
      </c>
      <c r="AR39" s="68" t="str">
        <f>IF(L39="","",IF(AND(L39/L$7&lt;=process02!$F$13,$Z39=0),AR$4,""))</f>
        <v/>
      </c>
      <c r="AS39" s="68" t="str">
        <f>IF(M39="","",IF(AND(M39/M$7&lt;=process02!$F$13,$Z39=0),AS$4,""))</f>
        <v/>
      </c>
      <c r="AT39" s="68" t="str">
        <f>IF(N39="","",IF(AND(N39/N$7&lt;=process02!$F$13,$Z39=0),AT$4,""))</f>
        <v/>
      </c>
      <c r="AU39" s="68" t="str">
        <f>IF(O39="","",IF(AND(O39/O$7&lt;=process02!$F$13,$Z39=0),AU$4,""))</f>
        <v/>
      </c>
      <c r="AW39" s="69" t="str">
        <f t="shared" si="19"/>
        <v/>
      </c>
      <c r="AY39" s="68" t="str">
        <f>IF(AL39="","",Input02!$B37&amp;"; ")</f>
        <v/>
      </c>
      <c r="AZ39" s="68" t="str">
        <f>IF(AM39="","",Input02!$B37&amp;"; ")</f>
        <v/>
      </c>
      <c r="BA39" s="68" t="str">
        <f>IF(AN39="","",Input02!$B37&amp;"; ")</f>
        <v/>
      </c>
      <c r="BB39" s="68" t="str">
        <f>IF(AO39="","",Input02!$B37&amp;"; ")</f>
        <v/>
      </c>
      <c r="BC39" s="68" t="str">
        <f>IF(AP39="","",Input02!$B37&amp;"; ")</f>
        <v/>
      </c>
      <c r="BD39" s="68" t="str">
        <f>IF(AQ39="","",Input02!$B37&amp;"; ")</f>
        <v/>
      </c>
      <c r="BE39" s="68" t="str">
        <f>IF(AR39="","",Input02!$B37&amp;"; ")</f>
        <v/>
      </c>
      <c r="BF39" s="68" t="str">
        <f>IF(AS39="","",Input02!$B37&amp;"; ")</f>
        <v/>
      </c>
      <c r="BG39" s="68" t="str">
        <f>IF(AT39="","",Input02!$B37&amp;"; ")</f>
        <v/>
      </c>
      <c r="BH39" s="68" t="str">
        <f>IF(AU39="","",Input02!$B37&amp;"; ")</f>
        <v/>
      </c>
    </row>
    <row r="40" spans="1:60" ht="15" customHeight="1" x14ac:dyDescent="0.35">
      <c r="A40" s="64">
        <v>33</v>
      </c>
      <c r="B40" s="64" t="str">
        <f>process02!DF49</f>
        <v/>
      </c>
      <c r="C40" s="65" t="str">
        <f>IF(B40&lt;&gt;"",(B40/$C$2)*Input01!$B$22,"")</f>
        <v/>
      </c>
      <c r="F40" s="66" t="str">
        <f>IF(AND(Input02!BV38&lt;&gt;"",F$7&lt;&gt;""),Input02!BV38,"")</f>
        <v/>
      </c>
      <c r="G40" s="66" t="str">
        <f>IF(AND(Input02!BW38&lt;&gt;"",G$7&lt;&gt;""),Input02!BW38,"")</f>
        <v/>
      </c>
      <c r="H40" s="66" t="str">
        <f>IF(AND(Input02!BX38&lt;&gt;"",H$7&lt;&gt;""),Input02!BX38,"")</f>
        <v/>
      </c>
      <c r="I40" s="66" t="str">
        <f>IF(AND(Input02!BY38&lt;&gt;"",I$7&lt;&gt;""),Input02!BY38,"")</f>
        <v/>
      </c>
      <c r="J40" s="66" t="str">
        <f>IF(AND(Input02!BZ38&lt;&gt;"",J$7&lt;&gt;""),Input02!BZ38,"")</f>
        <v/>
      </c>
      <c r="K40" s="66" t="str">
        <f>IF(AND(Input02!CA38&lt;&gt;"",K$7&lt;&gt;""),Input02!CA38,"")</f>
        <v/>
      </c>
      <c r="L40" s="66" t="str">
        <f>IF(AND(Input02!CB38&lt;&gt;"",L$7&lt;&gt;""),Input02!CB38,"")</f>
        <v/>
      </c>
      <c r="M40" s="66" t="str">
        <f>IF(AND(Input02!CC38&lt;&gt;"",M$7&lt;&gt;""),Input02!CC38,"")</f>
        <v/>
      </c>
      <c r="N40" s="66" t="str">
        <f>IF(AND(Input02!CD38&lt;&gt;"",N$7&lt;&gt;""),Input02!CD38,"")</f>
        <v/>
      </c>
      <c r="O40" s="66" t="str">
        <f>IF(AND(Input02!CE38&lt;&gt;"",O$7&lt;&gt;""),Input02!CE38,"")</f>
        <v/>
      </c>
      <c r="P40" s="66" t="str">
        <f t="shared" ref="P40:P71" si="20">F40&amp;G40&amp;H40&amp;I40&amp;J40&amp;K40&amp;L40&amp;M40&amp;N40&amp;O40</f>
        <v/>
      </c>
      <c r="Q40" s="66" t="str">
        <f t="shared" ref="Q40:Q71" si="21">IF(P40&lt;&gt;"",SUM(F40:O40),"")</f>
        <v/>
      </c>
      <c r="R40" s="66"/>
      <c r="S40" s="65" t="str">
        <f>IF(Input02!B38="","",IF(C40&lt;&gt;"",C40,0))</f>
        <v/>
      </c>
      <c r="T40" s="65" t="str">
        <f>IF(Input02!B38="","",IF(process04!AB40&lt;&gt;"",process04!AB40,0))</f>
        <v/>
      </c>
      <c r="U40" s="65" t="str">
        <f>IF(Input02!B38="","",IF(Q40&lt;&gt;"",(Q40/$Q$2)*Input01!$B$22,0))</f>
        <v/>
      </c>
      <c r="V40" s="65"/>
      <c r="W40" s="65" t="str">
        <f t="shared" ref="W40:W71" si="22">IF(AND(B40="",Q40=""),"",IF(AND($C$2=0,$Q$2=0),"",IF($C$2=0,Q40,IF($Q$2=0,B40,B40+Q40))))</f>
        <v/>
      </c>
      <c r="X40" s="334" t="str">
        <f t="shared" ref="X40:X71" si="23">IF(W40="","",S40*$S$2+T40*$T$2+U40*$U$2)</f>
        <v/>
      </c>
      <c r="Y40" s="67" t="str">
        <f t="shared" ref="Y40:Y71" si="24">IF(X40="","",IF(X40&gt;$AM$2,$AL$1,IF(X40&gt;$AN$2,$AM$1,IF(X40&gt;$AO$2,$AN$1,IF(X40&gt;$AP$2,$AO$1,IF(X40&gt;$AQ$2,$AP$1,IF(X40&gt;$AR$2,$AQ$1,IF(X40&gt;$AS$2,$AR$1,IF(X40&gt;$AT$2,$AS$1,IF(X40&gt;$AU$2,$AT$1,$AU$1))))))))))</f>
        <v/>
      </c>
      <c r="Z40" s="35" t="str">
        <f>IF(X40="","",IF(X40&lt;Input01!$B$23,0,1))</f>
        <v/>
      </c>
      <c r="AA40" s="66" t="str">
        <f t="shared" ref="AA40:AA71" si="25">IF(F40="","",$Q40-F40)</f>
        <v/>
      </c>
      <c r="AB40" s="66" t="str">
        <f t="shared" ref="AB40:AB71" si="26">IF(G40="","",$Q40-G40)</f>
        <v/>
      </c>
      <c r="AC40" s="66" t="str">
        <f t="shared" ref="AC40:AC71" si="27">IF(H40="","",$Q40-H40)</f>
        <v/>
      </c>
      <c r="AD40" s="66" t="str">
        <f t="shared" ref="AD40:AD71" si="28">IF(I40="","",$Q40-I40)</f>
        <v/>
      </c>
      <c r="AE40" s="66" t="str">
        <f t="shared" ref="AE40:AE71" si="29">IF(J40="","",$Q40-J40)</f>
        <v/>
      </c>
      <c r="AF40" s="66" t="str">
        <f t="shared" ref="AF40:AF71" si="30">IF(K40="","",$Q40-K40)</f>
        <v/>
      </c>
      <c r="AG40" s="66" t="str">
        <f t="shared" ref="AG40:AG71" si="31">IF(L40="","",$Q40-L40)</f>
        <v/>
      </c>
      <c r="AH40" s="66" t="str">
        <f t="shared" ref="AH40:AH71" si="32">IF(M40="","",$Q40-M40)</f>
        <v/>
      </c>
      <c r="AI40" s="66" t="str">
        <f t="shared" ref="AI40:AI71" si="33">IF(N40="","",$Q40-N40)</f>
        <v/>
      </c>
      <c r="AJ40" s="66" t="str">
        <f t="shared" ref="AJ40:AJ71" si="34">IF(O40="","",$Q40-O40)</f>
        <v/>
      </c>
      <c r="AL40" s="68" t="str">
        <f>IF(F40="","",IF(AND(F40/F$7&lt;=process02!$F$13,$Z40=0),AL$4,""))</f>
        <v/>
      </c>
      <c r="AM40" s="68" t="str">
        <f>IF(G40="","",IF(AND(G40/G$7&lt;=process02!$F$13,$Z40=0),AM$4,""))</f>
        <v/>
      </c>
      <c r="AN40" s="68" t="str">
        <f>IF(H40="","",IF(AND(H40/H$7&lt;=process02!$F$13,$Z40=0),AN$4,""))</f>
        <v/>
      </c>
      <c r="AO40" s="68" t="str">
        <f>IF(I40="","",IF(AND(I40/I$7&lt;=process02!$F$13,$Z40=0),AO$4,""))</f>
        <v/>
      </c>
      <c r="AP40" s="68" t="str">
        <f>IF(J40="","",IF(AND(J40/J$7&lt;=process02!$F$13,$Z40=0),AP$4,""))</f>
        <v/>
      </c>
      <c r="AQ40" s="68" t="str">
        <f>IF(K40="","",IF(AND(K40/K$7&lt;=process02!$F$13,$Z40=0),AQ$4,""))</f>
        <v/>
      </c>
      <c r="AR40" s="68" t="str">
        <f>IF(L40="","",IF(AND(L40/L$7&lt;=process02!$F$13,$Z40=0),AR$4,""))</f>
        <v/>
      </c>
      <c r="AS40" s="68" t="str">
        <f>IF(M40="","",IF(AND(M40/M$7&lt;=process02!$F$13,$Z40=0),AS$4,""))</f>
        <v/>
      </c>
      <c r="AT40" s="68" t="str">
        <f>IF(N40="","",IF(AND(N40/N$7&lt;=process02!$F$13,$Z40=0),AT$4,""))</f>
        <v/>
      </c>
      <c r="AU40" s="68" t="str">
        <f>IF(O40="","",IF(AND(O40/O$7&lt;=process02!$F$13,$Z40=0),AU$4,""))</f>
        <v/>
      </c>
      <c r="AW40" s="69" t="str">
        <f t="shared" ref="AW40:AW71" si="35">AL40&amp;AM40&amp;AN40&amp;AO40&amp;AP40&amp;AQ40&amp;AR40&amp;AS40&amp;AT40&amp;AU40</f>
        <v/>
      </c>
      <c r="AY40" s="68" t="str">
        <f>IF(AL40="","",Input02!$B38&amp;"; ")</f>
        <v/>
      </c>
      <c r="AZ40" s="68" t="str">
        <f>IF(AM40="","",Input02!$B38&amp;"; ")</f>
        <v/>
      </c>
      <c r="BA40" s="68" t="str">
        <f>IF(AN40="","",Input02!$B38&amp;"; ")</f>
        <v/>
      </c>
      <c r="BB40" s="68" t="str">
        <f>IF(AO40="","",Input02!$B38&amp;"; ")</f>
        <v/>
      </c>
      <c r="BC40" s="68" t="str">
        <f>IF(AP40="","",Input02!$B38&amp;"; ")</f>
        <v/>
      </c>
      <c r="BD40" s="68" t="str">
        <f>IF(AQ40="","",Input02!$B38&amp;"; ")</f>
        <v/>
      </c>
      <c r="BE40" s="68" t="str">
        <f>IF(AR40="","",Input02!$B38&amp;"; ")</f>
        <v/>
      </c>
      <c r="BF40" s="68" t="str">
        <f>IF(AS40="","",Input02!$B38&amp;"; ")</f>
        <v/>
      </c>
      <c r="BG40" s="68" t="str">
        <f>IF(AT40="","",Input02!$B38&amp;"; ")</f>
        <v/>
      </c>
      <c r="BH40" s="68" t="str">
        <f>IF(AU40="","",Input02!$B38&amp;"; ")</f>
        <v/>
      </c>
    </row>
    <row r="41" spans="1:60" ht="15" customHeight="1" x14ac:dyDescent="0.35">
      <c r="A41" s="64">
        <v>34</v>
      </c>
      <c r="B41" s="64" t="str">
        <f>process02!DF50</f>
        <v/>
      </c>
      <c r="C41" s="65" t="str">
        <f>IF(B41&lt;&gt;"",(B41/$C$2)*Input01!$B$22,"")</f>
        <v/>
      </c>
      <c r="F41" s="66" t="str">
        <f>IF(AND(Input02!BV39&lt;&gt;"",F$7&lt;&gt;""),Input02!BV39,"")</f>
        <v/>
      </c>
      <c r="G41" s="66" t="str">
        <f>IF(AND(Input02!BW39&lt;&gt;"",G$7&lt;&gt;""),Input02!BW39,"")</f>
        <v/>
      </c>
      <c r="H41" s="66" t="str">
        <f>IF(AND(Input02!BX39&lt;&gt;"",H$7&lt;&gt;""),Input02!BX39,"")</f>
        <v/>
      </c>
      <c r="I41" s="66" t="str">
        <f>IF(AND(Input02!BY39&lt;&gt;"",I$7&lt;&gt;""),Input02!BY39,"")</f>
        <v/>
      </c>
      <c r="J41" s="66" t="str">
        <f>IF(AND(Input02!BZ39&lt;&gt;"",J$7&lt;&gt;""),Input02!BZ39,"")</f>
        <v/>
      </c>
      <c r="K41" s="66" t="str">
        <f>IF(AND(Input02!CA39&lt;&gt;"",K$7&lt;&gt;""),Input02!CA39,"")</f>
        <v/>
      </c>
      <c r="L41" s="66" t="str">
        <f>IF(AND(Input02!CB39&lt;&gt;"",L$7&lt;&gt;""),Input02!CB39,"")</f>
        <v/>
      </c>
      <c r="M41" s="66" t="str">
        <f>IF(AND(Input02!CC39&lt;&gt;"",M$7&lt;&gt;""),Input02!CC39,"")</f>
        <v/>
      </c>
      <c r="N41" s="66" t="str">
        <f>IF(AND(Input02!CD39&lt;&gt;"",N$7&lt;&gt;""),Input02!CD39,"")</f>
        <v/>
      </c>
      <c r="O41" s="66" t="str">
        <f>IF(AND(Input02!CE39&lt;&gt;"",O$7&lt;&gt;""),Input02!CE39,"")</f>
        <v/>
      </c>
      <c r="P41" s="66" t="str">
        <f t="shared" si="20"/>
        <v/>
      </c>
      <c r="Q41" s="66" t="str">
        <f t="shared" si="21"/>
        <v/>
      </c>
      <c r="R41" s="66"/>
      <c r="S41" s="65" t="str">
        <f>IF(Input02!B39="","",IF(C41&lt;&gt;"",C41,0))</f>
        <v/>
      </c>
      <c r="T41" s="65" t="str">
        <f>IF(Input02!B39="","",IF(process04!AB41&lt;&gt;"",process04!AB41,0))</f>
        <v/>
      </c>
      <c r="U41" s="65" t="str">
        <f>IF(Input02!B39="","",IF(Q41&lt;&gt;"",(Q41/$Q$2)*Input01!$B$22,0))</f>
        <v/>
      </c>
      <c r="V41" s="65"/>
      <c r="W41" s="65" t="str">
        <f t="shared" si="22"/>
        <v/>
      </c>
      <c r="X41" s="334" t="str">
        <f t="shared" si="23"/>
        <v/>
      </c>
      <c r="Y41" s="67" t="str">
        <f t="shared" si="24"/>
        <v/>
      </c>
      <c r="Z41" s="35" t="str">
        <f>IF(X41="","",IF(X41&lt;Input01!$B$23,0,1))</f>
        <v/>
      </c>
      <c r="AA41" s="66" t="str">
        <f t="shared" si="25"/>
        <v/>
      </c>
      <c r="AB41" s="66" t="str">
        <f t="shared" si="26"/>
        <v/>
      </c>
      <c r="AC41" s="66" t="str">
        <f t="shared" si="27"/>
        <v/>
      </c>
      <c r="AD41" s="66" t="str">
        <f t="shared" si="28"/>
        <v/>
      </c>
      <c r="AE41" s="66" t="str">
        <f t="shared" si="29"/>
        <v/>
      </c>
      <c r="AF41" s="66" t="str">
        <f t="shared" si="30"/>
        <v/>
      </c>
      <c r="AG41" s="66" t="str">
        <f t="shared" si="31"/>
        <v/>
      </c>
      <c r="AH41" s="66" t="str">
        <f t="shared" si="32"/>
        <v/>
      </c>
      <c r="AI41" s="66" t="str">
        <f t="shared" si="33"/>
        <v/>
      </c>
      <c r="AJ41" s="66" t="str">
        <f t="shared" si="34"/>
        <v/>
      </c>
      <c r="AL41" s="68" t="str">
        <f>IF(F41="","",IF(AND(F41/F$7&lt;=process02!$F$13,$Z41=0),AL$4,""))</f>
        <v/>
      </c>
      <c r="AM41" s="68" t="str">
        <f>IF(G41="","",IF(AND(G41/G$7&lt;=process02!$F$13,$Z41=0),AM$4,""))</f>
        <v/>
      </c>
      <c r="AN41" s="68" t="str">
        <f>IF(H41="","",IF(AND(H41/H$7&lt;=process02!$F$13,$Z41=0),AN$4,""))</f>
        <v/>
      </c>
      <c r="AO41" s="68" t="str">
        <f>IF(I41="","",IF(AND(I41/I$7&lt;=process02!$F$13,$Z41=0),AO$4,""))</f>
        <v/>
      </c>
      <c r="AP41" s="68" t="str">
        <f>IF(J41="","",IF(AND(J41/J$7&lt;=process02!$F$13,$Z41=0),AP$4,""))</f>
        <v/>
      </c>
      <c r="AQ41" s="68" t="str">
        <f>IF(K41="","",IF(AND(K41/K$7&lt;=process02!$F$13,$Z41=0),AQ$4,""))</f>
        <v/>
      </c>
      <c r="AR41" s="68" t="str">
        <f>IF(L41="","",IF(AND(L41/L$7&lt;=process02!$F$13,$Z41=0),AR$4,""))</f>
        <v/>
      </c>
      <c r="AS41" s="68" t="str">
        <f>IF(M41="","",IF(AND(M41/M$7&lt;=process02!$F$13,$Z41=0),AS$4,""))</f>
        <v/>
      </c>
      <c r="AT41" s="68" t="str">
        <f>IF(N41="","",IF(AND(N41/N$7&lt;=process02!$F$13,$Z41=0),AT$4,""))</f>
        <v/>
      </c>
      <c r="AU41" s="68" t="str">
        <f>IF(O41="","",IF(AND(O41/O$7&lt;=process02!$F$13,$Z41=0),AU$4,""))</f>
        <v/>
      </c>
      <c r="AW41" s="69" t="str">
        <f t="shared" si="35"/>
        <v/>
      </c>
      <c r="AY41" s="68" t="str">
        <f>IF(AL41="","",Input02!$B39&amp;"; ")</f>
        <v/>
      </c>
      <c r="AZ41" s="68" t="str">
        <f>IF(AM41="","",Input02!$B39&amp;"; ")</f>
        <v/>
      </c>
      <c r="BA41" s="68" t="str">
        <f>IF(AN41="","",Input02!$B39&amp;"; ")</f>
        <v/>
      </c>
      <c r="BB41" s="68" t="str">
        <f>IF(AO41="","",Input02!$B39&amp;"; ")</f>
        <v/>
      </c>
      <c r="BC41" s="68" t="str">
        <f>IF(AP41="","",Input02!$B39&amp;"; ")</f>
        <v/>
      </c>
      <c r="BD41" s="68" t="str">
        <f>IF(AQ41="","",Input02!$B39&amp;"; ")</f>
        <v/>
      </c>
      <c r="BE41" s="68" t="str">
        <f>IF(AR41="","",Input02!$B39&amp;"; ")</f>
        <v/>
      </c>
      <c r="BF41" s="68" t="str">
        <f>IF(AS41="","",Input02!$B39&amp;"; ")</f>
        <v/>
      </c>
      <c r="BG41" s="68" t="str">
        <f>IF(AT41="","",Input02!$B39&amp;"; ")</f>
        <v/>
      </c>
      <c r="BH41" s="68" t="str">
        <f>IF(AU41="","",Input02!$B39&amp;"; ")</f>
        <v/>
      </c>
    </row>
    <row r="42" spans="1:60" ht="15" customHeight="1" x14ac:dyDescent="0.35">
      <c r="A42" s="64">
        <v>35</v>
      </c>
      <c r="B42" s="64" t="str">
        <f>process02!DF51</f>
        <v/>
      </c>
      <c r="C42" s="65" t="str">
        <f>IF(B42&lt;&gt;"",(B42/$C$2)*Input01!$B$22,"")</f>
        <v/>
      </c>
      <c r="F42" s="66" t="str">
        <f>IF(AND(Input02!BV40&lt;&gt;"",F$7&lt;&gt;""),Input02!BV40,"")</f>
        <v/>
      </c>
      <c r="G42" s="66" t="str">
        <f>IF(AND(Input02!BW40&lt;&gt;"",G$7&lt;&gt;""),Input02!BW40,"")</f>
        <v/>
      </c>
      <c r="H42" s="66" t="str">
        <f>IF(AND(Input02!BX40&lt;&gt;"",H$7&lt;&gt;""),Input02!BX40,"")</f>
        <v/>
      </c>
      <c r="I42" s="66" t="str">
        <f>IF(AND(Input02!BY40&lt;&gt;"",I$7&lt;&gt;""),Input02!BY40,"")</f>
        <v/>
      </c>
      <c r="J42" s="66" t="str">
        <f>IF(AND(Input02!BZ40&lt;&gt;"",J$7&lt;&gt;""),Input02!BZ40,"")</f>
        <v/>
      </c>
      <c r="K42" s="66" t="str">
        <f>IF(AND(Input02!CA40&lt;&gt;"",K$7&lt;&gt;""),Input02!CA40,"")</f>
        <v/>
      </c>
      <c r="L42" s="66" t="str">
        <f>IF(AND(Input02!CB40&lt;&gt;"",L$7&lt;&gt;""),Input02!CB40,"")</f>
        <v/>
      </c>
      <c r="M42" s="66" t="str">
        <f>IF(AND(Input02!CC40&lt;&gt;"",M$7&lt;&gt;""),Input02!CC40,"")</f>
        <v/>
      </c>
      <c r="N42" s="66" t="str">
        <f>IF(AND(Input02!CD40&lt;&gt;"",N$7&lt;&gt;""),Input02!CD40,"")</f>
        <v/>
      </c>
      <c r="O42" s="66" t="str">
        <f>IF(AND(Input02!CE40&lt;&gt;"",O$7&lt;&gt;""),Input02!CE40,"")</f>
        <v/>
      </c>
      <c r="P42" s="66" t="str">
        <f t="shared" si="20"/>
        <v/>
      </c>
      <c r="Q42" s="66" t="str">
        <f t="shared" si="21"/>
        <v/>
      </c>
      <c r="R42" s="66"/>
      <c r="S42" s="65" t="str">
        <f>IF(Input02!B40="","",IF(C42&lt;&gt;"",C42,0))</f>
        <v/>
      </c>
      <c r="T42" s="65" t="str">
        <f>IF(Input02!B40="","",IF(process04!AB42&lt;&gt;"",process04!AB42,0))</f>
        <v/>
      </c>
      <c r="U42" s="65" t="str">
        <f>IF(Input02!B40="","",IF(Q42&lt;&gt;"",(Q42/$Q$2)*Input01!$B$22,0))</f>
        <v/>
      </c>
      <c r="V42" s="65"/>
      <c r="W42" s="65" t="str">
        <f t="shared" si="22"/>
        <v/>
      </c>
      <c r="X42" s="334" t="str">
        <f t="shared" si="23"/>
        <v/>
      </c>
      <c r="Y42" s="67" t="str">
        <f t="shared" si="24"/>
        <v/>
      </c>
      <c r="Z42" s="35" t="str">
        <f>IF(X42="","",IF(X42&lt;Input01!$B$23,0,1))</f>
        <v/>
      </c>
      <c r="AA42" s="66" t="str">
        <f t="shared" si="25"/>
        <v/>
      </c>
      <c r="AB42" s="66" t="str">
        <f t="shared" si="26"/>
        <v/>
      </c>
      <c r="AC42" s="66" t="str">
        <f t="shared" si="27"/>
        <v/>
      </c>
      <c r="AD42" s="66" t="str">
        <f t="shared" si="28"/>
        <v/>
      </c>
      <c r="AE42" s="66" t="str">
        <f t="shared" si="29"/>
        <v/>
      </c>
      <c r="AF42" s="66" t="str">
        <f t="shared" si="30"/>
        <v/>
      </c>
      <c r="AG42" s="66" t="str">
        <f t="shared" si="31"/>
        <v/>
      </c>
      <c r="AH42" s="66" t="str">
        <f t="shared" si="32"/>
        <v/>
      </c>
      <c r="AI42" s="66" t="str">
        <f t="shared" si="33"/>
        <v/>
      </c>
      <c r="AJ42" s="66" t="str">
        <f t="shared" si="34"/>
        <v/>
      </c>
      <c r="AL42" s="68" t="str">
        <f>IF(F42="","",IF(AND(F42/F$7&lt;=process02!$F$13,$Z42=0),AL$4,""))</f>
        <v/>
      </c>
      <c r="AM42" s="68" t="str">
        <f>IF(G42="","",IF(AND(G42/G$7&lt;=process02!$F$13,$Z42=0),AM$4,""))</f>
        <v/>
      </c>
      <c r="AN42" s="68" t="str">
        <f>IF(H42="","",IF(AND(H42/H$7&lt;=process02!$F$13,$Z42=0),AN$4,""))</f>
        <v/>
      </c>
      <c r="AO42" s="68" t="str">
        <f>IF(I42="","",IF(AND(I42/I$7&lt;=process02!$F$13,$Z42=0),AO$4,""))</f>
        <v/>
      </c>
      <c r="AP42" s="68" t="str">
        <f>IF(J42="","",IF(AND(J42/J$7&lt;=process02!$F$13,$Z42=0),AP$4,""))</f>
        <v/>
      </c>
      <c r="AQ42" s="68" t="str">
        <f>IF(K42="","",IF(AND(K42/K$7&lt;=process02!$F$13,$Z42=0),AQ$4,""))</f>
        <v/>
      </c>
      <c r="AR42" s="68" t="str">
        <f>IF(L42="","",IF(AND(L42/L$7&lt;=process02!$F$13,$Z42=0),AR$4,""))</f>
        <v/>
      </c>
      <c r="AS42" s="68" t="str">
        <f>IF(M42="","",IF(AND(M42/M$7&lt;=process02!$F$13,$Z42=0),AS$4,""))</f>
        <v/>
      </c>
      <c r="AT42" s="68" t="str">
        <f>IF(N42="","",IF(AND(N42/N$7&lt;=process02!$F$13,$Z42=0),AT$4,""))</f>
        <v/>
      </c>
      <c r="AU42" s="68" t="str">
        <f>IF(O42="","",IF(AND(O42/O$7&lt;=process02!$F$13,$Z42=0),AU$4,""))</f>
        <v/>
      </c>
      <c r="AW42" s="69" t="str">
        <f t="shared" si="35"/>
        <v/>
      </c>
      <c r="AY42" s="68" t="str">
        <f>IF(AL42="","",Input02!$B40&amp;"; ")</f>
        <v/>
      </c>
      <c r="AZ42" s="68" t="str">
        <f>IF(AM42="","",Input02!$B40&amp;"; ")</f>
        <v/>
      </c>
      <c r="BA42" s="68" t="str">
        <f>IF(AN42="","",Input02!$B40&amp;"; ")</f>
        <v/>
      </c>
      <c r="BB42" s="68" t="str">
        <f>IF(AO42="","",Input02!$B40&amp;"; ")</f>
        <v/>
      </c>
      <c r="BC42" s="68" t="str">
        <f>IF(AP42="","",Input02!$B40&amp;"; ")</f>
        <v/>
      </c>
      <c r="BD42" s="68" t="str">
        <f>IF(AQ42="","",Input02!$B40&amp;"; ")</f>
        <v/>
      </c>
      <c r="BE42" s="68" t="str">
        <f>IF(AR42="","",Input02!$B40&amp;"; ")</f>
        <v/>
      </c>
      <c r="BF42" s="68" t="str">
        <f>IF(AS42="","",Input02!$B40&amp;"; ")</f>
        <v/>
      </c>
      <c r="BG42" s="68" t="str">
        <f>IF(AT42="","",Input02!$B40&amp;"; ")</f>
        <v/>
      </c>
      <c r="BH42" s="68" t="str">
        <f>IF(AU42="","",Input02!$B40&amp;"; ")</f>
        <v/>
      </c>
    </row>
    <row r="43" spans="1:60" ht="15" customHeight="1" x14ac:dyDescent="0.35">
      <c r="A43" s="64">
        <v>36</v>
      </c>
      <c r="B43" s="64" t="str">
        <f>process02!DF52</f>
        <v/>
      </c>
      <c r="C43" s="65" t="str">
        <f>IF(B43&lt;&gt;"",(B43/$C$2)*Input01!$B$22,"")</f>
        <v/>
      </c>
      <c r="F43" s="66" t="str">
        <f>IF(AND(Input02!BV41&lt;&gt;"",F$7&lt;&gt;""),Input02!BV41,"")</f>
        <v/>
      </c>
      <c r="G43" s="66" t="str">
        <f>IF(AND(Input02!BW41&lt;&gt;"",G$7&lt;&gt;""),Input02!BW41,"")</f>
        <v/>
      </c>
      <c r="H43" s="66" t="str">
        <f>IF(AND(Input02!BX41&lt;&gt;"",H$7&lt;&gt;""),Input02!BX41,"")</f>
        <v/>
      </c>
      <c r="I43" s="66" t="str">
        <f>IF(AND(Input02!BY41&lt;&gt;"",I$7&lt;&gt;""),Input02!BY41,"")</f>
        <v/>
      </c>
      <c r="J43" s="66" t="str">
        <f>IF(AND(Input02!BZ41&lt;&gt;"",J$7&lt;&gt;""),Input02!BZ41,"")</f>
        <v/>
      </c>
      <c r="K43" s="66" t="str">
        <f>IF(AND(Input02!CA41&lt;&gt;"",K$7&lt;&gt;""),Input02!CA41,"")</f>
        <v/>
      </c>
      <c r="L43" s="66" t="str">
        <f>IF(AND(Input02!CB41&lt;&gt;"",L$7&lt;&gt;""),Input02!CB41,"")</f>
        <v/>
      </c>
      <c r="M43" s="66" t="str">
        <f>IF(AND(Input02!CC41&lt;&gt;"",M$7&lt;&gt;""),Input02!CC41,"")</f>
        <v/>
      </c>
      <c r="N43" s="66" t="str">
        <f>IF(AND(Input02!CD41&lt;&gt;"",N$7&lt;&gt;""),Input02!CD41,"")</f>
        <v/>
      </c>
      <c r="O43" s="66" t="str">
        <f>IF(AND(Input02!CE41&lt;&gt;"",O$7&lt;&gt;""),Input02!CE41,"")</f>
        <v/>
      </c>
      <c r="P43" s="66" t="str">
        <f t="shared" si="20"/>
        <v/>
      </c>
      <c r="Q43" s="66" t="str">
        <f t="shared" si="21"/>
        <v/>
      </c>
      <c r="R43" s="66"/>
      <c r="S43" s="65" t="str">
        <f>IF(Input02!B41="","",IF(C43&lt;&gt;"",C43,0))</f>
        <v/>
      </c>
      <c r="T43" s="65" t="str">
        <f>IF(Input02!B41="","",IF(process04!AB43&lt;&gt;"",process04!AB43,0))</f>
        <v/>
      </c>
      <c r="U43" s="65" t="str">
        <f>IF(Input02!B41="","",IF(Q43&lt;&gt;"",(Q43/$Q$2)*Input01!$B$22,0))</f>
        <v/>
      </c>
      <c r="V43" s="65"/>
      <c r="W43" s="65" t="str">
        <f t="shared" si="22"/>
        <v/>
      </c>
      <c r="X43" s="334" t="str">
        <f t="shared" si="23"/>
        <v/>
      </c>
      <c r="Y43" s="67" t="str">
        <f t="shared" si="24"/>
        <v/>
      </c>
      <c r="Z43" s="35" t="str">
        <f>IF(X43="","",IF(X43&lt;Input01!$B$23,0,1))</f>
        <v/>
      </c>
      <c r="AA43" s="66" t="str">
        <f t="shared" si="25"/>
        <v/>
      </c>
      <c r="AB43" s="66" t="str">
        <f t="shared" si="26"/>
        <v/>
      </c>
      <c r="AC43" s="66" t="str">
        <f t="shared" si="27"/>
        <v/>
      </c>
      <c r="AD43" s="66" t="str">
        <f t="shared" si="28"/>
        <v/>
      </c>
      <c r="AE43" s="66" t="str">
        <f t="shared" si="29"/>
        <v/>
      </c>
      <c r="AF43" s="66" t="str">
        <f t="shared" si="30"/>
        <v/>
      </c>
      <c r="AG43" s="66" t="str">
        <f t="shared" si="31"/>
        <v/>
      </c>
      <c r="AH43" s="66" t="str">
        <f t="shared" si="32"/>
        <v/>
      </c>
      <c r="AI43" s="66" t="str">
        <f t="shared" si="33"/>
        <v/>
      </c>
      <c r="AJ43" s="66" t="str">
        <f t="shared" si="34"/>
        <v/>
      </c>
      <c r="AL43" s="68" t="str">
        <f>IF(F43="","",IF(AND(F43/F$7&lt;=process02!$F$13,$Z43=0),AL$4,""))</f>
        <v/>
      </c>
      <c r="AM43" s="68" t="str">
        <f>IF(G43="","",IF(AND(G43/G$7&lt;=process02!$F$13,$Z43=0),AM$4,""))</f>
        <v/>
      </c>
      <c r="AN43" s="68" t="str">
        <f>IF(H43="","",IF(AND(H43/H$7&lt;=process02!$F$13,$Z43=0),AN$4,""))</f>
        <v/>
      </c>
      <c r="AO43" s="68" t="str">
        <f>IF(I43="","",IF(AND(I43/I$7&lt;=process02!$F$13,$Z43=0),AO$4,""))</f>
        <v/>
      </c>
      <c r="AP43" s="68" t="str">
        <f>IF(J43="","",IF(AND(J43/J$7&lt;=process02!$F$13,$Z43=0),AP$4,""))</f>
        <v/>
      </c>
      <c r="AQ43" s="68" t="str">
        <f>IF(K43="","",IF(AND(K43/K$7&lt;=process02!$F$13,$Z43=0),AQ$4,""))</f>
        <v/>
      </c>
      <c r="AR43" s="68" t="str">
        <f>IF(L43="","",IF(AND(L43/L$7&lt;=process02!$F$13,$Z43=0),AR$4,""))</f>
        <v/>
      </c>
      <c r="AS43" s="68" t="str">
        <f>IF(M43="","",IF(AND(M43/M$7&lt;=process02!$F$13,$Z43=0),AS$4,""))</f>
        <v/>
      </c>
      <c r="AT43" s="68" t="str">
        <f>IF(N43="","",IF(AND(N43/N$7&lt;=process02!$F$13,$Z43=0),AT$4,""))</f>
        <v/>
      </c>
      <c r="AU43" s="68" t="str">
        <f>IF(O43="","",IF(AND(O43/O$7&lt;=process02!$F$13,$Z43=0),AU$4,""))</f>
        <v/>
      </c>
      <c r="AW43" s="69" t="str">
        <f t="shared" si="35"/>
        <v/>
      </c>
      <c r="AY43" s="68" t="str">
        <f>IF(AL43="","",Input02!$B41&amp;"; ")</f>
        <v/>
      </c>
      <c r="AZ43" s="68" t="str">
        <f>IF(AM43="","",Input02!$B41&amp;"; ")</f>
        <v/>
      </c>
      <c r="BA43" s="68" t="str">
        <f>IF(AN43="","",Input02!$B41&amp;"; ")</f>
        <v/>
      </c>
      <c r="BB43" s="68" t="str">
        <f>IF(AO43="","",Input02!$B41&amp;"; ")</f>
        <v/>
      </c>
      <c r="BC43" s="68" t="str">
        <f>IF(AP43="","",Input02!$B41&amp;"; ")</f>
        <v/>
      </c>
      <c r="BD43" s="68" t="str">
        <f>IF(AQ43="","",Input02!$B41&amp;"; ")</f>
        <v/>
      </c>
      <c r="BE43" s="68" t="str">
        <f>IF(AR43="","",Input02!$B41&amp;"; ")</f>
        <v/>
      </c>
      <c r="BF43" s="68" t="str">
        <f>IF(AS43="","",Input02!$B41&amp;"; ")</f>
        <v/>
      </c>
      <c r="BG43" s="68" t="str">
        <f>IF(AT43="","",Input02!$B41&amp;"; ")</f>
        <v/>
      </c>
      <c r="BH43" s="68" t="str">
        <f>IF(AU43="","",Input02!$B41&amp;"; ")</f>
        <v/>
      </c>
    </row>
    <row r="44" spans="1:60" ht="15" customHeight="1" x14ac:dyDescent="0.35">
      <c r="A44" s="64">
        <v>37</v>
      </c>
      <c r="B44" s="64" t="str">
        <f>process02!DF53</f>
        <v/>
      </c>
      <c r="C44" s="65" t="str">
        <f>IF(B44&lt;&gt;"",(B44/$C$2)*Input01!$B$22,"")</f>
        <v/>
      </c>
      <c r="F44" s="66" t="str">
        <f>IF(AND(Input02!BV42&lt;&gt;"",F$7&lt;&gt;""),Input02!BV42,"")</f>
        <v/>
      </c>
      <c r="G44" s="66" t="str">
        <f>IF(AND(Input02!BW42&lt;&gt;"",G$7&lt;&gt;""),Input02!BW42,"")</f>
        <v/>
      </c>
      <c r="H44" s="66" t="str">
        <f>IF(AND(Input02!BX42&lt;&gt;"",H$7&lt;&gt;""),Input02!BX42,"")</f>
        <v/>
      </c>
      <c r="I44" s="66" t="str">
        <f>IF(AND(Input02!BY42&lt;&gt;"",I$7&lt;&gt;""),Input02!BY42,"")</f>
        <v/>
      </c>
      <c r="J44" s="66" t="str">
        <f>IF(AND(Input02!BZ42&lt;&gt;"",J$7&lt;&gt;""),Input02!BZ42,"")</f>
        <v/>
      </c>
      <c r="K44" s="66" t="str">
        <f>IF(AND(Input02!CA42&lt;&gt;"",K$7&lt;&gt;""),Input02!CA42,"")</f>
        <v/>
      </c>
      <c r="L44" s="66" t="str">
        <f>IF(AND(Input02!CB42&lt;&gt;"",L$7&lt;&gt;""),Input02!CB42,"")</f>
        <v/>
      </c>
      <c r="M44" s="66" t="str">
        <f>IF(AND(Input02!CC42&lt;&gt;"",M$7&lt;&gt;""),Input02!CC42,"")</f>
        <v/>
      </c>
      <c r="N44" s="66" t="str">
        <f>IF(AND(Input02!CD42&lt;&gt;"",N$7&lt;&gt;""),Input02!CD42,"")</f>
        <v/>
      </c>
      <c r="O44" s="66" t="str">
        <f>IF(AND(Input02!CE42&lt;&gt;"",O$7&lt;&gt;""),Input02!CE42,"")</f>
        <v/>
      </c>
      <c r="P44" s="66" t="str">
        <f t="shared" si="20"/>
        <v/>
      </c>
      <c r="Q44" s="66" t="str">
        <f t="shared" si="21"/>
        <v/>
      </c>
      <c r="R44" s="66"/>
      <c r="S44" s="65" t="str">
        <f>IF(Input02!B42="","",IF(C44&lt;&gt;"",C44,0))</f>
        <v/>
      </c>
      <c r="T44" s="65" t="str">
        <f>IF(Input02!B42="","",IF(process04!AB44&lt;&gt;"",process04!AB44,0))</f>
        <v/>
      </c>
      <c r="U44" s="65" t="str">
        <f>IF(Input02!B42="","",IF(Q44&lt;&gt;"",(Q44/$Q$2)*Input01!$B$22,0))</f>
        <v/>
      </c>
      <c r="V44" s="65"/>
      <c r="W44" s="65" t="str">
        <f t="shared" si="22"/>
        <v/>
      </c>
      <c r="X44" s="334" t="str">
        <f t="shared" si="23"/>
        <v/>
      </c>
      <c r="Y44" s="67" t="str">
        <f t="shared" si="24"/>
        <v/>
      </c>
      <c r="Z44" s="35" t="str">
        <f>IF(X44="","",IF(X44&lt;Input01!$B$23,0,1))</f>
        <v/>
      </c>
      <c r="AA44" s="66" t="str">
        <f t="shared" si="25"/>
        <v/>
      </c>
      <c r="AB44" s="66" t="str">
        <f t="shared" si="26"/>
        <v/>
      </c>
      <c r="AC44" s="66" t="str">
        <f t="shared" si="27"/>
        <v/>
      </c>
      <c r="AD44" s="66" t="str">
        <f t="shared" si="28"/>
        <v/>
      </c>
      <c r="AE44" s="66" t="str">
        <f t="shared" si="29"/>
        <v/>
      </c>
      <c r="AF44" s="66" t="str">
        <f t="shared" si="30"/>
        <v/>
      </c>
      <c r="AG44" s="66" t="str">
        <f t="shared" si="31"/>
        <v/>
      </c>
      <c r="AH44" s="66" t="str">
        <f t="shared" si="32"/>
        <v/>
      </c>
      <c r="AI44" s="66" t="str">
        <f t="shared" si="33"/>
        <v/>
      </c>
      <c r="AJ44" s="66" t="str">
        <f t="shared" si="34"/>
        <v/>
      </c>
      <c r="AL44" s="68" t="str">
        <f>IF(F44="","",IF(AND(F44/F$7&lt;=process02!$F$13,$Z44=0),AL$4,""))</f>
        <v/>
      </c>
      <c r="AM44" s="68" t="str">
        <f>IF(G44="","",IF(AND(G44/G$7&lt;=process02!$F$13,$Z44=0),AM$4,""))</f>
        <v/>
      </c>
      <c r="AN44" s="68" t="str">
        <f>IF(H44="","",IF(AND(H44/H$7&lt;=process02!$F$13,$Z44=0),AN$4,""))</f>
        <v/>
      </c>
      <c r="AO44" s="68" t="str">
        <f>IF(I44="","",IF(AND(I44/I$7&lt;=process02!$F$13,$Z44=0),AO$4,""))</f>
        <v/>
      </c>
      <c r="AP44" s="68" t="str">
        <f>IF(J44="","",IF(AND(J44/J$7&lt;=process02!$F$13,$Z44=0),AP$4,""))</f>
        <v/>
      </c>
      <c r="AQ44" s="68" t="str">
        <f>IF(K44="","",IF(AND(K44/K$7&lt;=process02!$F$13,$Z44=0),AQ$4,""))</f>
        <v/>
      </c>
      <c r="AR44" s="68" t="str">
        <f>IF(L44="","",IF(AND(L44/L$7&lt;=process02!$F$13,$Z44=0),AR$4,""))</f>
        <v/>
      </c>
      <c r="AS44" s="68" t="str">
        <f>IF(M44="","",IF(AND(M44/M$7&lt;=process02!$F$13,$Z44=0),AS$4,""))</f>
        <v/>
      </c>
      <c r="AT44" s="68" t="str">
        <f>IF(N44="","",IF(AND(N44/N$7&lt;=process02!$F$13,$Z44=0),AT$4,""))</f>
        <v/>
      </c>
      <c r="AU44" s="68" t="str">
        <f>IF(O44="","",IF(AND(O44/O$7&lt;=process02!$F$13,$Z44=0),AU$4,""))</f>
        <v/>
      </c>
      <c r="AW44" s="69" t="str">
        <f t="shared" si="35"/>
        <v/>
      </c>
      <c r="AY44" s="68" t="str">
        <f>IF(AL44="","",Input02!$B42&amp;"; ")</f>
        <v/>
      </c>
      <c r="AZ44" s="68" t="str">
        <f>IF(AM44="","",Input02!$B42&amp;"; ")</f>
        <v/>
      </c>
      <c r="BA44" s="68" t="str">
        <f>IF(AN44="","",Input02!$B42&amp;"; ")</f>
        <v/>
      </c>
      <c r="BB44" s="68" t="str">
        <f>IF(AO44="","",Input02!$B42&amp;"; ")</f>
        <v/>
      </c>
      <c r="BC44" s="68" t="str">
        <f>IF(AP44="","",Input02!$B42&amp;"; ")</f>
        <v/>
      </c>
      <c r="BD44" s="68" t="str">
        <f>IF(AQ44="","",Input02!$B42&amp;"; ")</f>
        <v/>
      </c>
      <c r="BE44" s="68" t="str">
        <f>IF(AR44="","",Input02!$B42&amp;"; ")</f>
        <v/>
      </c>
      <c r="BF44" s="68" t="str">
        <f>IF(AS44="","",Input02!$B42&amp;"; ")</f>
        <v/>
      </c>
      <c r="BG44" s="68" t="str">
        <f>IF(AT44="","",Input02!$B42&amp;"; ")</f>
        <v/>
      </c>
      <c r="BH44" s="68" t="str">
        <f>IF(AU44="","",Input02!$B42&amp;"; ")</f>
        <v/>
      </c>
    </row>
    <row r="45" spans="1:60" ht="15" customHeight="1" x14ac:dyDescent="0.35">
      <c r="A45" s="64">
        <v>38</v>
      </c>
      <c r="B45" s="64" t="str">
        <f>process02!DF54</f>
        <v/>
      </c>
      <c r="C45" s="65" t="str">
        <f>IF(B45&lt;&gt;"",(B45/$C$2)*Input01!$B$22,"")</f>
        <v/>
      </c>
      <c r="F45" s="66" t="str">
        <f>IF(AND(Input02!BV43&lt;&gt;"",F$7&lt;&gt;""),Input02!BV43,"")</f>
        <v/>
      </c>
      <c r="G45" s="66" t="str">
        <f>IF(AND(Input02!BW43&lt;&gt;"",G$7&lt;&gt;""),Input02!BW43,"")</f>
        <v/>
      </c>
      <c r="H45" s="66" t="str">
        <f>IF(AND(Input02!BX43&lt;&gt;"",H$7&lt;&gt;""),Input02!BX43,"")</f>
        <v/>
      </c>
      <c r="I45" s="66" t="str">
        <f>IF(AND(Input02!BY43&lt;&gt;"",I$7&lt;&gt;""),Input02!BY43,"")</f>
        <v/>
      </c>
      <c r="J45" s="66" t="str">
        <f>IF(AND(Input02!BZ43&lt;&gt;"",J$7&lt;&gt;""),Input02!BZ43,"")</f>
        <v/>
      </c>
      <c r="K45" s="66" t="str">
        <f>IF(AND(Input02!CA43&lt;&gt;"",K$7&lt;&gt;""),Input02!CA43,"")</f>
        <v/>
      </c>
      <c r="L45" s="66" t="str">
        <f>IF(AND(Input02!CB43&lt;&gt;"",L$7&lt;&gt;""),Input02!CB43,"")</f>
        <v/>
      </c>
      <c r="M45" s="66" t="str">
        <f>IF(AND(Input02!CC43&lt;&gt;"",M$7&lt;&gt;""),Input02!CC43,"")</f>
        <v/>
      </c>
      <c r="N45" s="66" t="str">
        <f>IF(AND(Input02!CD43&lt;&gt;"",N$7&lt;&gt;""),Input02!CD43,"")</f>
        <v/>
      </c>
      <c r="O45" s="66" t="str">
        <f>IF(AND(Input02!CE43&lt;&gt;"",O$7&lt;&gt;""),Input02!CE43,"")</f>
        <v/>
      </c>
      <c r="P45" s="66" t="str">
        <f t="shared" si="20"/>
        <v/>
      </c>
      <c r="Q45" s="66" t="str">
        <f t="shared" si="21"/>
        <v/>
      </c>
      <c r="R45" s="66"/>
      <c r="S45" s="65" t="str">
        <f>IF(Input02!B43="","",IF(C45&lt;&gt;"",C45,0))</f>
        <v/>
      </c>
      <c r="T45" s="65" t="str">
        <f>IF(Input02!B43="","",IF(process04!AB45&lt;&gt;"",process04!AB45,0))</f>
        <v/>
      </c>
      <c r="U45" s="65" t="str">
        <f>IF(Input02!B43="","",IF(Q45&lt;&gt;"",(Q45/$Q$2)*Input01!$B$22,0))</f>
        <v/>
      </c>
      <c r="V45" s="65"/>
      <c r="W45" s="65" t="str">
        <f t="shared" si="22"/>
        <v/>
      </c>
      <c r="X45" s="334" t="str">
        <f t="shared" si="23"/>
        <v/>
      </c>
      <c r="Y45" s="67" t="str">
        <f t="shared" si="24"/>
        <v/>
      </c>
      <c r="Z45" s="35" t="str">
        <f>IF(X45="","",IF(X45&lt;Input01!$B$23,0,1))</f>
        <v/>
      </c>
      <c r="AA45" s="66" t="str">
        <f t="shared" si="25"/>
        <v/>
      </c>
      <c r="AB45" s="66" t="str">
        <f t="shared" si="26"/>
        <v/>
      </c>
      <c r="AC45" s="66" t="str">
        <f t="shared" si="27"/>
        <v/>
      </c>
      <c r="AD45" s="66" t="str">
        <f t="shared" si="28"/>
        <v/>
      </c>
      <c r="AE45" s="66" t="str">
        <f t="shared" si="29"/>
        <v/>
      </c>
      <c r="AF45" s="66" t="str">
        <f t="shared" si="30"/>
        <v/>
      </c>
      <c r="AG45" s="66" t="str">
        <f t="shared" si="31"/>
        <v/>
      </c>
      <c r="AH45" s="66" t="str">
        <f t="shared" si="32"/>
        <v/>
      </c>
      <c r="AI45" s="66" t="str">
        <f t="shared" si="33"/>
        <v/>
      </c>
      <c r="AJ45" s="66" t="str">
        <f t="shared" si="34"/>
        <v/>
      </c>
      <c r="AL45" s="68" t="str">
        <f>IF(F45="","",IF(AND(F45/F$7&lt;=process02!$F$13,$Z45=0),AL$4,""))</f>
        <v/>
      </c>
      <c r="AM45" s="68" t="str">
        <f>IF(G45="","",IF(AND(G45/G$7&lt;=process02!$F$13,$Z45=0),AM$4,""))</f>
        <v/>
      </c>
      <c r="AN45" s="68" t="str">
        <f>IF(H45="","",IF(AND(H45/H$7&lt;=process02!$F$13,$Z45=0),AN$4,""))</f>
        <v/>
      </c>
      <c r="AO45" s="68" t="str">
        <f>IF(I45="","",IF(AND(I45/I$7&lt;=process02!$F$13,$Z45=0),AO$4,""))</f>
        <v/>
      </c>
      <c r="AP45" s="68" t="str">
        <f>IF(J45="","",IF(AND(J45/J$7&lt;=process02!$F$13,$Z45=0),AP$4,""))</f>
        <v/>
      </c>
      <c r="AQ45" s="68" t="str">
        <f>IF(K45="","",IF(AND(K45/K$7&lt;=process02!$F$13,$Z45=0),AQ$4,""))</f>
        <v/>
      </c>
      <c r="AR45" s="68" t="str">
        <f>IF(L45="","",IF(AND(L45/L$7&lt;=process02!$F$13,$Z45=0),AR$4,""))</f>
        <v/>
      </c>
      <c r="AS45" s="68" t="str">
        <f>IF(M45="","",IF(AND(M45/M$7&lt;=process02!$F$13,$Z45=0),AS$4,""))</f>
        <v/>
      </c>
      <c r="AT45" s="68" t="str">
        <f>IF(N45="","",IF(AND(N45/N$7&lt;=process02!$F$13,$Z45=0),AT$4,""))</f>
        <v/>
      </c>
      <c r="AU45" s="68" t="str">
        <f>IF(O45="","",IF(AND(O45/O$7&lt;=process02!$F$13,$Z45=0),AU$4,""))</f>
        <v/>
      </c>
      <c r="AW45" s="69" t="str">
        <f t="shared" si="35"/>
        <v/>
      </c>
      <c r="AY45" s="68" t="str">
        <f>IF(AL45="","",Input02!$B43&amp;"; ")</f>
        <v/>
      </c>
      <c r="AZ45" s="68" t="str">
        <f>IF(AM45="","",Input02!$B43&amp;"; ")</f>
        <v/>
      </c>
      <c r="BA45" s="68" t="str">
        <f>IF(AN45="","",Input02!$B43&amp;"; ")</f>
        <v/>
      </c>
      <c r="BB45" s="68" t="str">
        <f>IF(AO45="","",Input02!$B43&amp;"; ")</f>
        <v/>
      </c>
      <c r="BC45" s="68" t="str">
        <f>IF(AP45="","",Input02!$B43&amp;"; ")</f>
        <v/>
      </c>
      <c r="BD45" s="68" t="str">
        <f>IF(AQ45="","",Input02!$B43&amp;"; ")</f>
        <v/>
      </c>
      <c r="BE45" s="68" t="str">
        <f>IF(AR45="","",Input02!$B43&amp;"; ")</f>
        <v/>
      </c>
      <c r="BF45" s="68" t="str">
        <f>IF(AS45="","",Input02!$B43&amp;"; ")</f>
        <v/>
      </c>
      <c r="BG45" s="68" t="str">
        <f>IF(AT45="","",Input02!$B43&amp;"; ")</f>
        <v/>
      </c>
      <c r="BH45" s="68" t="str">
        <f>IF(AU45="","",Input02!$B43&amp;"; ")</f>
        <v/>
      </c>
    </row>
    <row r="46" spans="1:60" ht="15" customHeight="1" x14ac:dyDescent="0.35">
      <c r="A46" s="64">
        <v>39</v>
      </c>
      <c r="B46" s="64" t="str">
        <f>process02!DF55</f>
        <v/>
      </c>
      <c r="C46" s="65" t="str">
        <f>IF(B46&lt;&gt;"",(B46/$C$2)*Input01!$B$22,"")</f>
        <v/>
      </c>
      <c r="F46" s="66" t="str">
        <f>IF(AND(Input02!BV44&lt;&gt;"",F$7&lt;&gt;""),Input02!BV44,"")</f>
        <v/>
      </c>
      <c r="G46" s="66" t="str">
        <f>IF(AND(Input02!BW44&lt;&gt;"",G$7&lt;&gt;""),Input02!BW44,"")</f>
        <v/>
      </c>
      <c r="H46" s="66" t="str">
        <f>IF(AND(Input02!BX44&lt;&gt;"",H$7&lt;&gt;""),Input02!BX44,"")</f>
        <v/>
      </c>
      <c r="I46" s="66" t="str">
        <f>IF(AND(Input02!BY44&lt;&gt;"",I$7&lt;&gt;""),Input02!BY44,"")</f>
        <v/>
      </c>
      <c r="J46" s="66" t="str">
        <f>IF(AND(Input02!BZ44&lt;&gt;"",J$7&lt;&gt;""),Input02!BZ44,"")</f>
        <v/>
      </c>
      <c r="K46" s="66" t="str">
        <f>IF(AND(Input02!CA44&lt;&gt;"",K$7&lt;&gt;""),Input02!CA44,"")</f>
        <v/>
      </c>
      <c r="L46" s="66" t="str">
        <f>IF(AND(Input02!CB44&lt;&gt;"",L$7&lt;&gt;""),Input02!CB44,"")</f>
        <v/>
      </c>
      <c r="M46" s="66" t="str">
        <f>IF(AND(Input02!CC44&lt;&gt;"",M$7&lt;&gt;""),Input02!CC44,"")</f>
        <v/>
      </c>
      <c r="N46" s="66" t="str">
        <f>IF(AND(Input02!CD44&lt;&gt;"",N$7&lt;&gt;""),Input02!CD44,"")</f>
        <v/>
      </c>
      <c r="O46" s="66" t="str">
        <f>IF(AND(Input02!CE44&lt;&gt;"",O$7&lt;&gt;""),Input02!CE44,"")</f>
        <v/>
      </c>
      <c r="P46" s="66" t="str">
        <f t="shared" si="20"/>
        <v/>
      </c>
      <c r="Q46" s="66" t="str">
        <f t="shared" si="21"/>
        <v/>
      </c>
      <c r="R46" s="66"/>
      <c r="S46" s="65" t="str">
        <f>IF(Input02!B44="","",IF(C46&lt;&gt;"",C46,0))</f>
        <v/>
      </c>
      <c r="T46" s="65" t="str">
        <f>IF(Input02!B44="","",IF(process04!AB46&lt;&gt;"",process04!AB46,0))</f>
        <v/>
      </c>
      <c r="U46" s="65" t="str">
        <f>IF(Input02!B44="","",IF(Q46&lt;&gt;"",(Q46/$Q$2)*Input01!$B$22,0))</f>
        <v/>
      </c>
      <c r="V46" s="65"/>
      <c r="W46" s="65" t="str">
        <f t="shared" si="22"/>
        <v/>
      </c>
      <c r="X46" s="334" t="str">
        <f t="shared" si="23"/>
        <v/>
      </c>
      <c r="Y46" s="67" t="str">
        <f t="shared" si="24"/>
        <v/>
      </c>
      <c r="Z46" s="35" t="str">
        <f>IF(X46="","",IF(X46&lt;Input01!$B$23,0,1))</f>
        <v/>
      </c>
      <c r="AA46" s="66" t="str">
        <f t="shared" si="25"/>
        <v/>
      </c>
      <c r="AB46" s="66" t="str">
        <f t="shared" si="26"/>
        <v/>
      </c>
      <c r="AC46" s="66" t="str">
        <f t="shared" si="27"/>
        <v/>
      </c>
      <c r="AD46" s="66" t="str">
        <f t="shared" si="28"/>
        <v/>
      </c>
      <c r="AE46" s="66" t="str">
        <f t="shared" si="29"/>
        <v/>
      </c>
      <c r="AF46" s="66" t="str">
        <f t="shared" si="30"/>
        <v/>
      </c>
      <c r="AG46" s="66" t="str">
        <f t="shared" si="31"/>
        <v/>
      </c>
      <c r="AH46" s="66" t="str">
        <f t="shared" si="32"/>
        <v/>
      </c>
      <c r="AI46" s="66" t="str">
        <f t="shared" si="33"/>
        <v/>
      </c>
      <c r="AJ46" s="66" t="str">
        <f t="shared" si="34"/>
        <v/>
      </c>
      <c r="AL46" s="68" t="str">
        <f>IF(F46="","",IF(AND(F46/F$7&lt;=process02!$F$13,$Z46=0),AL$4,""))</f>
        <v/>
      </c>
      <c r="AM46" s="68" t="str">
        <f>IF(G46="","",IF(AND(G46/G$7&lt;=process02!$F$13,$Z46=0),AM$4,""))</f>
        <v/>
      </c>
      <c r="AN46" s="68" t="str">
        <f>IF(H46="","",IF(AND(H46/H$7&lt;=process02!$F$13,$Z46=0),AN$4,""))</f>
        <v/>
      </c>
      <c r="AO46" s="68" t="str">
        <f>IF(I46="","",IF(AND(I46/I$7&lt;=process02!$F$13,$Z46=0),AO$4,""))</f>
        <v/>
      </c>
      <c r="AP46" s="68" t="str">
        <f>IF(J46="","",IF(AND(J46/J$7&lt;=process02!$F$13,$Z46=0),AP$4,""))</f>
        <v/>
      </c>
      <c r="AQ46" s="68" t="str">
        <f>IF(K46="","",IF(AND(K46/K$7&lt;=process02!$F$13,$Z46=0),AQ$4,""))</f>
        <v/>
      </c>
      <c r="AR46" s="68" t="str">
        <f>IF(L46="","",IF(AND(L46/L$7&lt;=process02!$F$13,$Z46=0),AR$4,""))</f>
        <v/>
      </c>
      <c r="AS46" s="68" t="str">
        <f>IF(M46="","",IF(AND(M46/M$7&lt;=process02!$F$13,$Z46=0),AS$4,""))</f>
        <v/>
      </c>
      <c r="AT46" s="68" t="str">
        <f>IF(N46="","",IF(AND(N46/N$7&lt;=process02!$F$13,$Z46=0),AT$4,""))</f>
        <v/>
      </c>
      <c r="AU46" s="68" t="str">
        <f>IF(O46="","",IF(AND(O46/O$7&lt;=process02!$F$13,$Z46=0),AU$4,""))</f>
        <v/>
      </c>
      <c r="AW46" s="69" t="str">
        <f t="shared" si="35"/>
        <v/>
      </c>
      <c r="AY46" s="68" t="str">
        <f>IF(AL46="","",Input02!$B44&amp;"; ")</f>
        <v/>
      </c>
      <c r="AZ46" s="68" t="str">
        <f>IF(AM46="","",Input02!$B44&amp;"; ")</f>
        <v/>
      </c>
      <c r="BA46" s="68" t="str">
        <f>IF(AN46="","",Input02!$B44&amp;"; ")</f>
        <v/>
      </c>
      <c r="BB46" s="68" t="str">
        <f>IF(AO46="","",Input02!$B44&amp;"; ")</f>
        <v/>
      </c>
      <c r="BC46" s="68" t="str">
        <f>IF(AP46="","",Input02!$B44&amp;"; ")</f>
        <v/>
      </c>
      <c r="BD46" s="68" t="str">
        <f>IF(AQ46="","",Input02!$B44&amp;"; ")</f>
        <v/>
      </c>
      <c r="BE46" s="68" t="str">
        <f>IF(AR46="","",Input02!$B44&amp;"; ")</f>
        <v/>
      </c>
      <c r="BF46" s="68" t="str">
        <f>IF(AS46="","",Input02!$B44&amp;"; ")</f>
        <v/>
      </c>
      <c r="BG46" s="68" t="str">
        <f>IF(AT46="","",Input02!$B44&amp;"; ")</f>
        <v/>
      </c>
      <c r="BH46" s="68" t="str">
        <f>IF(AU46="","",Input02!$B44&amp;"; ")</f>
        <v/>
      </c>
    </row>
    <row r="47" spans="1:60" ht="15" customHeight="1" x14ac:dyDescent="0.35">
      <c r="A47" s="64">
        <v>40</v>
      </c>
      <c r="B47" s="64" t="str">
        <f>process02!DF56</f>
        <v/>
      </c>
      <c r="C47" s="65" t="str">
        <f>IF(B47&lt;&gt;"",(B47/$C$2)*Input01!$B$22,"")</f>
        <v/>
      </c>
      <c r="F47" s="66" t="str">
        <f>IF(AND(Input02!BV45&lt;&gt;"",F$7&lt;&gt;""),Input02!BV45,"")</f>
        <v/>
      </c>
      <c r="G47" s="66" t="str">
        <f>IF(AND(Input02!BW45&lt;&gt;"",G$7&lt;&gt;""),Input02!BW45,"")</f>
        <v/>
      </c>
      <c r="H47" s="66" t="str">
        <f>IF(AND(Input02!BX45&lt;&gt;"",H$7&lt;&gt;""),Input02!BX45,"")</f>
        <v/>
      </c>
      <c r="I47" s="66" t="str">
        <f>IF(AND(Input02!BY45&lt;&gt;"",I$7&lt;&gt;""),Input02!BY45,"")</f>
        <v/>
      </c>
      <c r="J47" s="66" t="str">
        <f>IF(AND(Input02!BZ45&lt;&gt;"",J$7&lt;&gt;""),Input02!BZ45,"")</f>
        <v/>
      </c>
      <c r="K47" s="66" t="str">
        <f>IF(AND(Input02!CA45&lt;&gt;"",K$7&lt;&gt;""),Input02!CA45,"")</f>
        <v/>
      </c>
      <c r="L47" s="66" t="str">
        <f>IF(AND(Input02!CB45&lt;&gt;"",L$7&lt;&gt;""),Input02!CB45,"")</f>
        <v/>
      </c>
      <c r="M47" s="66" t="str">
        <f>IF(AND(Input02!CC45&lt;&gt;"",M$7&lt;&gt;""),Input02!CC45,"")</f>
        <v/>
      </c>
      <c r="N47" s="66" t="str">
        <f>IF(AND(Input02!CD45&lt;&gt;"",N$7&lt;&gt;""),Input02!CD45,"")</f>
        <v/>
      </c>
      <c r="O47" s="66" t="str">
        <f>IF(AND(Input02!CE45&lt;&gt;"",O$7&lt;&gt;""),Input02!CE45,"")</f>
        <v/>
      </c>
      <c r="P47" s="66" t="str">
        <f t="shared" si="20"/>
        <v/>
      </c>
      <c r="Q47" s="66" t="str">
        <f t="shared" si="21"/>
        <v/>
      </c>
      <c r="R47" s="66"/>
      <c r="S47" s="65" t="str">
        <f>IF(Input02!B45="","",IF(C47&lt;&gt;"",C47,0))</f>
        <v/>
      </c>
      <c r="T47" s="65" t="str">
        <f>IF(Input02!B45="","",IF(process04!AB47&lt;&gt;"",process04!AB47,0))</f>
        <v/>
      </c>
      <c r="U47" s="65" t="str">
        <f>IF(Input02!B45="","",IF(Q47&lt;&gt;"",(Q47/$Q$2)*Input01!$B$22,0))</f>
        <v/>
      </c>
      <c r="V47" s="65"/>
      <c r="W47" s="65" t="str">
        <f t="shared" si="22"/>
        <v/>
      </c>
      <c r="X47" s="334" t="str">
        <f t="shared" si="23"/>
        <v/>
      </c>
      <c r="Y47" s="67" t="str">
        <f t="shared" si="24"/>
        <v/>
      </c>
      <c r="Z47" s="35" t="str">
        <f>IF(X47="","",IF(X47&lt;Input01!$B$23,0,1))</f>
        <v/>
      </c>
      <c r="AA47" s="66" t="str">
        <f t="shared" si="25"/>
        <v/>
      </c>
      <c r="AB47" s="66" t="str">
        <f t="shared" si="26"/>
        <v/>
      </c>
      <c r="AC47" s="66" t="str">
        <f t="shared" si="27"/>
        <v/>
      </c>
      <c r="AD47" s="66" t="str">
        <f t="shared" si="28"/>
        <v/>
      </c>
      <c r="AE47" s="66" t="str">
        <f t="shared" si="29"/>
        <v/>
      </c>
      <c r="AF47" s="66" t="str">
        <f t="shared" si="30"/>
        <v/>
      </c>
      <c r="AG47" s="66" t="str">
        <f t="shared" si="31"/>
        <v/>
      </c>
      <c r="AH47" s="66" t="str">
        <f t="shared" si="32"/>
        <v/>
      </c>
      <c r="AI47" s="66" t="str">
        <f t="shared" si="33"/>
        <v/>
      </c>
      <c r="AJ47" s="66" t="str">
        <f t="shared" si="34"/>
        <v/>
      </c>
      <c r="AL47" s="68" t="str">
        <f>IF(F47="","",IF(AND(F47/F$7&lt;=process02!$F$13,$Z47=0),AL$4,""))</f>
        <v/>
      </c>
      <c r="AM47" s="68" t="str">
        <f>IF(G47="","",IF(AND(G47/G$7&lt;=process02!$F$13,$Z47=0),AM$4,""))</f>
        <v/>
      </c>
      <c r="AN47" s="68" t="str">
        <f>IF(H47="","",IF(AND(H47/H$7&lt;=process02!$F$13,$Z47=0),AN$4,""))</f>
        <v/>
      </c>
      <c r="AO47" s="68" t="str">
        <f>IF(I47="","",IF(AND(I47/I$7&lt;=process02!$F$13,$Z47=0),AO$4,""))</f>
        <v/>
      </c>
      <c r="AP47" s="68" t="str">
        <f>IF(J47="","",IF(AND(J47/J$7&lt;=process02!$F$13,$Z47=0),AP$4,""))</f>
        <v/>
      </c>
      <c r="AQ47" s="68" t="str">
        <f>IF(K47="","",IF(AND(K47/K$7&lt;=process02!$F$13,$Z47=0),AQ$4,""))</f>
        <v/>
      </c>
      <c r="AR47" s="68" t="str">
        <f>IF(L47="","",IF(AND(L47/L$7&lt;=process02!$F$13,$Z47=0),AR$4,""))</f>
        <v/>
      </c>
      <c r="AS47" s="68" t="str">
        <f>IF(M47="","",IF(AND(M47/M$7&lt;=process02!$F$13,$Z47=0),AS$4,""))</f>
        <v/>
      </c>
      <c r="AT47" s="68" t="str">
        <f>IF(N47="","",IF(AND(N47/N$7&lt;=process02!$F$13,$Z47=0),AT$4,""))</f>
        <v/>
      </c>
      <c r="AU47" s="68" t="str">
        <f>IF(O47="","",IF(AND(O47/O$7&lt;=process02!$F$13,$Z47=0),AU$4,""))</f>
        <v/>
      </c>
      <c r="AW47" s="69" t="str">
        <f t="shared" si="35"/>
        <v/>
      </c>
      <c r="AY47" s="68" t="str">
        <f>IF(AL47="","",Input02!$B45&amp;"; ")</f>
        <v/>
      </c>
      <c r="AZ47" s="68" t="str">
        <f>IF(AM47="","",Input02!$B45&amp;"; ")</f>
        <v/>
      </c>
      <c r="BA47" s="68" t="str">
        <f>IF(AN47="","",Input02!$B45&amp;"; ")</f>
        <v/>
      </c>
      <c r="BB47" s="68" t="str">
        <f>IF(AO47="","",Input02!$B45&amp;"; ")</f>
        <v/>
      </c>
      <c r="BC47" s="68" t="str">
        <f>IF(AP47="","",Input02!$B45&amp;"; ")</f>
        <v/>
      </c>
      <c r="BD47" s="68" t="str">
        <f>IF(AQ47="","",Input02!$B45&amp;"; ")</f>
        <v/>
      </c>
      <c r="BE47" s="68" t="str">
        <f>IF(AR47="","",Input02!$B45&amp;"; ")</f>
        <v/>
      </c>
      <c r="BF47" s="68" t="str">
        <f>IF(AS47="","",Input02!$B45&amp;"; ")</f>
        <v/>
      </c>
      <c r="BG47" s="68" t="str">
        <f>IF(AT47="","",Input02!$B45&amp;"; ")</f>
        <v/>
      </c>
      <c r="BH47" s="68" t="str">
        <f>IF(AU47="","",Input02!$B45&amp;"; ")</f>
        <v/>
      </c>
    </row>
    <row r="48" spans="1:60" ht="15" customHeight="1" x14ac:dyDescent="0.35">
      <c r="A48" s="64">
        <v>41</v>
      </c>
      <c r="B48" s="64" t="str">
        <f>process02!DF57</f>
        <v/>
      </c>
      <c r="C48" s="65" t="str">
        <f>IF(B48&lt;&gt;"",(B48/$C$2)*Input01!$B$22,"")</f>
        <v/>
      </c>
      <c r="F48" s="66" t="str">
        <f>IF(AND(Input02!BV46&lt;&gt;"",F$7&lt;&gt;""),Input02!BV46,"")</f>
        <v/>
      </c>
      <c r="G48" s="66" t="str">
        <f>IF(AND(Input02!BW46&lt;&gt;"",G$7&lt;&gt;""),Input02!BW46,"")</f>
        <v/>
      </c>
      <c r="H48" s="66" t="str">
        <f>IF(AND(Input02!BX46&lt;&gt;"",H$7&lt;&gt;""),Input02!BX46,"")</f>
        <v/>
      </c>
      <c r="I48" s="66" t="str">
        <f>IF(AND(Input02!BY46&lt;&gt;"",I$7&lt;&gt;""),Input02!BY46,"")</f>
        <v/>
      </c>
      <c r="J48" s="66" t="str">
        <f>IF(AND(Input02!BZ46&lt;&gt;"",J$7&lt;&gt;""),Input02!BZ46,"")</f>
        <v/>
      </c>
      <c r="K48" s="66" t="str">
        <f>IF(AND(Input02!CA46&lt;&gt;"",K$7&lt;&gt;""),Input02!CA46,"")</f>
        <v/>
      </c>
      <c r="L48" s="66" t="str">
        <f>IF(AND(Input02!CB46&lt;&gt;"",L$7&lt;&gt;""),Input02!CB46,"")</f>
        <v/>
      </c>
      <c r="M48" s="66" t="str">
        <f>IF(AND(Input02!CC46&lt;&gt;"",M$7&lt;&gt;""),Input02!CC46,"")</f>
        <v/>
      </c>
      <c r="N48" s="66" t="str">
        <f>IF(AND(Input02!CD46&lt;&gt;"",N$7&lt;&gt;""),Input02!CD46,"")</f>
        <v/>
      </c>
      <c r="O48" s="66" t="str">
        <f>IF(AND(Input02!CE46&lt;&gt;"",O$7&lt;&gt;""),Input02!CE46,"")</f>
        <v/>
      </c>
      <c r="P48" s="66" t="str">
        <f t="shared" si="20"/>
        <v/>
      </c>
      <c r="Q48" s="66" t="str">
        <f t="shared" si="21"/>
        <v/>
      </c>
      <c r="R48" s="66"/>
      <c r="S48" s="65" t="str">
        <f>IF(Input02!B46="","",IF(C48&lt;&gt;"",C48,0))</f>
        <v/>
      </c>
      <c r="T48" s="65" t="str">
        <f>IF(Input02!B46="","",IF(process04!AB48&lt;&gt;"",process04!AB48,0))</f>
        <v/>
      </c>
      <c r="U48" s="65" t="str">
        <f>IF(Input02!B46="","",IF(Q48&lt;&gt;"",(Q48/$Q$2)*Input01!$B$22,0))</f>
        <v/>
      </c>
      <c r="V48" s="65"/>
      <c r="W48" s="65" t="str">
        <f t="shared" si="22"/>
        <v/>
      </c>
      <c r="X48" s="334" t="str">
        <f t="shared" si="23"/>
        <v/>
      </c>
      <c r="Y48" s="67" t="str">
        <f t="shared" si="24"/>
        <v/>
      </c>
      <c r="Z48" s="35" t="str">
        <f>IF(X48="","",IF(X48&lt;Input01!$B$23,0,1))</f>
        <v/>
      </c>
      <c r="AA48" s="66" t="str">
        <f t="shared" si="25"/>
        <v/>
      </c>
      <c r="AB48" s="66" t="str">
        <f t="shared" si="26"/>
        <v/>
      </c>
      <c r="AC48" s="66" t="str">
        <f t="shared" si="27"/>
        <v/>
      </c>
      <c r="AD48" s="66" t="str">
        <f t="shared" si="28"/>
        <v/>
      </c>
      <c r="AE48" s="66" t="str">
        <f t="shared" si="29"/>
        <v/>
      </c>
      <c r="AF48" s="66" t="str">
        <f t="shared" si="30"/>
        <v/>
      </c>
      <c r="AG48" s="66" t="str">
        <f t="shared" si="31"/>
        <v/>
      </c>
      <c r="AH48" s="66" t="str">
        <f t="shared" si="32"/>
        <v/>
      </c>
      <c r="AI48" s="66" t="str">
        <f t="shared" si="33"/>
        <v/>
      </c>
      <c r="AJ48" s="66" t="str">
        <f t="shared" si="34"/>
        <v/>
      </c>
      <c r="AL48" s="68" t="str">
        <f>IF(F48="","",IF(AND(F48/F$7&lt;=process02!$F$13,$Z48=0),AL$4,""))</f>
        <v/>
      </c>
      <c r="AM48" s="68" t="str">
        <f>IF(G48="","",IF(AND(G48/G$7&lt;=process02!$F$13,$Z48=0),AM$4,""))</f>
        <v/>
      </c>
      <c r="AN48" s="68" t="str">
        <f>IF(H48="","",IF(AND(H48/H$7&lt;=process02!$F$13,$Z48=0),AN$4,""))</f>
        <v/>
      </c>
      <c r="AO48" s="68" t="str">
        <f>IF(I48="","",IF(AND(I48/I$7&lt;=process02!$F$13,$Z48=0),AO$4,""))</f>
        <v/>
      </c>
      <c r="AP48" s="68" t="str">
        <f>IF(J48="","",IF(AND(J48/J$7&lt;=process02!$F$13,$Z48=0),AP$4,""))</f>
        <v/>
      </c>
      <c r="AQ48" s="68" t="str">
        <f>IF(K48="","",IF(AND(K48/K$7&lt;=process02!$F$13,$Z48=0),AQ$4,""))</f>
        <v/>
      </c>
      <c r="AR48" s="68" t="str">
        <f>IF(L48="","",IF(AND(L48/L$7&lt;=process02!$F$13,$Z48=0),AR$4,""))</f>
        <v/>
      </c>
      <c r="AS48" s="68" t="str">
        <f>IF(M48="","",IF(AND(M48/M$7&lt;=process02!$F$13,$Z48=0),AS$4,""))</f>
        <v/>
      </c>
      <c r="AT48" s="68" t="str">
        <f>IF(N48="","",IF(AND(N48/N$7&lt;=process02!$F$13,$Z48=0),AT$4,""))</f>
        <v/>
      </c>
      <c r="AU48" s="68" t="str">
        <f>IF(O48="","",IF(AND(O48/O$7&lt;=process02!$F$13,$Z48=0),AU$4,""))</f>
        <v/>
      </c>
      <c r="AW48" s="69" t="str">
        <f t="shared" si="35"/>
        <v/>
      </c>
      <c r="AY48" s="68" t="str">
        <f>IF(AL48="","",Input02!$B46&amp;"; ")</f>
        <v/>
      </c>
      <c r="AZ48" s="68" t="str">
        <f>IF(AM48="","",Input02!$B46&amp;"; ")</f>
        <v/>
      </c>
      <c r="BA48" s="68" t="str">
        <f>IF(AN48="","",Input02!$B46&amp;"; ")</f>
        <v/>
      </c>
      <c r="BB48" s="68" t="str">
        <f>IF(AO48="","",Input02!$B46&amp;"; ")</f>
        <v/>
      </c>
      <c r="BC48" s="68" t="str">
        <f>IF(AP48="","",Input02!$B46&amp;"; ")</f>
        <v/>
      </c>
      <c r="BD48" s="68" t="str">
        <f>IF(AQ48="","",Input02!$B46&amp;"; ")</f>
        <v/>
      </c>
      <c r="BE48" s="68" t="str">
        <f>IF(AR48="","",Input02!$B46&amp;"; ")</f>
        <v/>
      </c>
      <c r="BF48" s="68" t="str">
        <f>IF(AS48="","",Input02!$B46&amp;"; ")</f>
        <v/>
      </c>
      <c r="BG48" s="68" t="str">
        <f>IF(AT48="","",Input02!$B46&amp;"; ")</f>
        <v/>
      </c>
      <c r="BH48" s="68" t="str">
        <f>IF(AU48="","",Input02!$B46&amp;"; ")</f>
        <v/>
      </c>
    </row>
    <row r="49" spans="1:60" ht="15" customHeight="1" x14ac:dyDescent="0.35">
      <c r="A49" s="64">
        <v>42</v>
      </c>
      <c r="B49" s="64" t="str">
        <f>process02!DF58</f>
        <v/>
      </c>
      <c r="C49" s="65" t="str">
        <f>IF(B49&lt;&gt;"",(B49/$C$2)*Input01!$B$22,"")</f>
        <v/>
      </c>
      <c r="F49" s="66" t="str">
        <f>IF(AND(Input02!BV47&lt;&gt;"",F$7&lt;&gt;""),Input02!BV47,"")</f>
        <v/>
      </c>
      <c r="G49" s="66" t="str">
        <f>IF(AND(Input02!BW47&lt;&gt;"",G$7&lt;&gt;""),Input02!BW47,"")</f>
        <v/>
      </c>
      <c r="H49" s="66" t="str">
        <f>IF(AND(Input02!BX47&lt;&gt;"",H$7&lt;&gt;""),Input02!BX47,"")</f>
        <v/>
      </c>
      <c r="I49" s="66" t="str">
        <f>IF(AND(Input02!BY47&lt;&gt;"",I$7&lt;&gt;""),Input02!BY47,"")</f>
        <v/>
      </c>
      <c r="J49" s="66" t="str">
        <f>IF(AND(Input02!BZ47&lt;&gt;"",J$7&lt;&gt;""),Input02!BZ47,"")</f>
        <v/>
      </c>
      <c r="K49" s="66" t="str">
        <f>IF(AND(Input02!CA47&lt;&gt;"",K$7&lt;&gt;""),Input02!CA47,"")</f>
        <v/>
      </c>
      <c r="L49" s="66" t="str">
        <f>IF(AND(Input02!CB47&lt;&gt;"",L$7&lt;&gt;""),Input02!CB47,"")</f>
        <v/>
      </c>
      <c r="M49" s="66" t="str">
        <f>IF(AND(Input02!CC47&lt;&gt;"",M$7&lt;&gt;""),Input02!CC47,"")</f>
        <v/>
      </c>
      <c r="N49" s="66" t="str">
        <f>IF(AND(Input02!CD47&lt;&gt;"",N$7&lt;&gt;""),Input02!CD47,"")</f>
        <v/>
      </c>
      <c r="O49" s="66" t="str">
        <f>IF(AND(Input02!CE47&lt;&gt;"",O$7&lt;&gt;""),Input02!CE47,"")</f>
        <v/>
      </c>
      <c r="P49" s="66" t="str">
        <f t="shared" si="20"/>
        <v/>
      </c>
      <c r="Q49" s="66" t="str">
        <f t="shared" si="21"/>
        <v/>
      </c>
      <c r="R49" s="66"/>
      <c r="S49" s="65" t="str">
        <f>IF(Input02!B47="","",IF(C49&lt;&gt;"",C49,0))</f>
        <v/>
      </c>
      <c r="T49" s="65" t="str">
        <f>IF(Input02!B47="","",IF(process04!AB49&lt;&gt;"",process04!AB49,0))</f>
        <v/>
      </c>
      <c r="U49" s="65" t="str">
        <f>IF(Input02!B47="","",IF(Q49&lt;&gt;"",(Q49/$Q$2)*Input01!$B$22,0))</f>
        <v/>
      </c>
      <c r="V49" s="65"/>
      <c r="W49" s="65" t="str">
        <f t="shared" si="22"/>
        <v/>
      </c>
      <c r="X49" s="334" t="str">
        <f t="shared" si="23"/>
        <v/>
      </c>
      <c r="Y49" s="67" t="str">
        <f t="shared" si="24"/>
        <v/>
      </c>
      <c r="Z49" s="35" t="str">
        <f>IF(X49="","",IF(X49&lt;Input01!$B$23,0,1))</f>
        <v/>
      </c>
      <c r="AA49" s="66" t="str">
        <f t="shared" si="25"/>
        <v/>
      </c>
      <c r="AB49" s="66" t="str">
        <f t="shared" si="26"/>
        <v/>
      </c>
      <c r="AC49" s="66" t="str">
        <f t="shared" si="27"/>
        <v/>
      </c>
      <c r="AD49" s="66" t="str">
        <f t="shared" si="28"/>
        <v/>
      </c>
      <c r="AE49" s="66" t="str">
        <f t="shared" si="29"/>
        <v/>
      </c>
      <c r="AF49" s="66" t="str">
        <f t="shared" si="30"/>
        <v/>
      </c>
      <c r="AG49" s="66" t="str">
        <f t="shared" si="31"/>
        <v/>
      </c>
      <c r="AH49" s="66" t="str">
        <f t="shared" si="32"/>
        <v/>
      </c>
      <c r="AI49" s="66" t="str">
        <f t="shared" si="33"/>
        <v/>
      </c>
      <c r="AJ49" s="66" t="str">
        <f t="shared" si="34"/>
        <v/>
      </c>
      <c r="AL49" s="68" t="str">
        <f>IF(F49="","",IF(AND(F49/F$7&lt;=process02!$F$13,$Z49=0),AL$4,""))</f>
        <v/>
      </c>
      <c r="AM49" s="68" t="str">
        <f>IF(G49="","",IF(AND(G49/G$7&lt;=process02!$F$13,$Z49=0),AM$4,""))</f>
        <v/>
      </c>
      <c r="AN49" s="68" t="str">
        <f>IF(H49="","",IF(AND(H49/H$7&lt;=process02!$F$13,$Z49=0),AN$4,""))</f>
        <v/>
      </c>
      <c r="AO49" s="68" t="str">
        <f>IF(I49="","",IF(AND(I49/I$7&lt;=process02!$F$13,$Z49=0),AO$4,""))</f>
        <v/>
      </c>
      <c r="AP49" s="68" t="str">
        <f>IF(J49="","",IF(AND(J49/J$7&lt;=process02!$F$13,$Z49=0),AP$4,""))</f>
        <v/>
      </c>
      <c r="AQ49" s="68" t="str">
        <f>IF(K49="","",IF(AND(K49/K$7&lt;=process02!$F$13,$Z49=0),AQ$4,""))</f>
        <v/>
      </c>
      <c r="AR49" s="68" t="str">
        <f>IF(L49="","",IF(AND(L49/L$7&lt;=process02!$F$13,$Z49=0),AR$4,""))</f>
        <v/>
      </c>
      <c r="AS49" s="68" t="str">
        <f>IF(M49="","",IF(AND(M49/M$7&lt;=process02!$F$13,$Z49=0),AS$4,""))</f>
        <v/>
      </c>
      <c r="AT49" s="68" t="str">
        <f>IF(N49="","",IF(AND(N49/N$7&lt;=process02!$F$13,$Z49=0),AT$4,""))</f>
        <v/>
      </c>
      <c r="AU49" s="68" t="str">
        <f>IF(O49="","",IF(AND(O49/O$7&lt;=process02!$F$13,$Z49=0),AU$4,""))</f>
        <v/>
      </c>
      <c r="AW49" s="69" t="str">
        <f t="shared" si="35"/>
        <v/>
      </c>
      <c r="AY49" s="68" t="str">
        <f>IF(AL49="","",Input02!$B47&amp;"; ")</f>
        <v/>
      </c>
      <c r="AZ49" s="68" t="str">
        <f>IF(AM49="","",Input02!$B47&amp;"; ")</f>
        <v/>
      </c>
      <c r="BA49" s="68" t="str">
        <f>IF(AN49="","",Input02!$B47&amp;"; ")</f>
        <v/>
      </c>
      <c r="BB49" s="68" t="str">
        <f>IF(AO49="","",Input02!$B47&amp;"; ")</f>
        <v/>
      </c>
      <c r="BC49" s="68" t="str">
        <f>IF(AP49="","",Input02!$B47&amp;"; ")</f>
        <v/>
      </c>
      <c r="BD49" s="68" t="str">
        <f>IF(AQ49="","",Input02!$B47&amp;"; ")</f>
        <v/>
      </c>
      <c r="BE49" s="68" t="str">
        <f>IF(AR49="","",Input02!$B47&amp;"; ")</f>
        <v/>
      </c>
      <c r="BF49" s="68" t="str">
        <f>IF(AS49="","",Input02!$B47&amp;"; ")</f>
        <v/>
      </c>
      <c r="BG49" s="68" t="str">
        <f>IF(AT49="","",Input02!$B47&amp;"; ")</f>
        <v/>
      </c>
      <c r="BH49" s="68" t="str">
        <f>IF(AU49="","",Input02!$B47&amp;"; ")</f>
        <v/>
      </c>
    </row>
    <row r="50" spans="1:60" ht="15" customHeight="1" x14ac:dyDescent="0.35">
      <c r="A50" s="64">
        <v>43</v>
      </c>
      <c r="B50" s="64" t="str">
        <f>process02!DF59</f>
        <v/>
      </c>
      <c r="C50" s="65" t="str">
        <f>IF(B50&lt;&gt;"",(B50/$C$2)*Input01!$B$22,"")</f>
        <v/>
      </c>
      <c r="F50" s="66" t="str">
        <f>IF(AND(Input02!BV48&lt;&gt;"",F$7&lt;&gt;""),Input02!BV48,"")</f>
        <v/>
      </c>
      <c r="G50" s="66" t="str">
        <f>IF(AND(Input02!BW48&lt;&gt;"",G$7&lt;&gt;""),Input02!BW48,"")</f>
        <v/>
      </c>
      <c r="H50" s="66" t="str">
        <f>IF(AND(Input02!BX48&lt;&gt;"",H$7&lt;&gt;""),Input02!BX48,"")</f>
        <v/>
      </c>
      <c r="I50" s="66" t="str">
        <f>IF(AND(Input02!BY48&lt;&gt;"",I$7&lt;&gt;""),Input02!BY48,"")</f>
        <v/>
      </c>
      <c r="J50" s="66" t="str">
        <f>IF(AND(Input02!BZ48&lt;&gt;"",J$7&lt;&gt;""),Input02!BZ48,"")</f>
        <v/>
      </c>
      <c r="K50" s="66" t="str">
        <f>IF(AND(Input02!CA48&lt;&gt;"",K$7&lt;&gt;""),Input02!CA48,"")</f>
        <v/>
      </c>
      <c r="L50" s="66" t="str">
        <f>IF(AND(Input02!CB48&lt;&gt;"",L$7&lt;&gt;""),Input02!CB48,"")</f>
        <v/>
      </c>
      <c r="M50" s="66" t="str">
        <f>IF(AND(Input02!CC48&lt;&gt;"",M$7&lt;&gt;""),Input02!CC48,"")</f>
        <v/>
      </c>
      <c r="N50" s="66" t="str">
        <f>IF(AND(Input02!CD48&lt;&gt;"",N$7&lt;&gt;""),Input02!CD48,"")</f>
        <v/>
      </c>
      <c r="O50" s="66" t="str">
        <f>IF(AND(Input02!CE48&lt;&gt;"",O$7&lt;&gt;""),Input02!CE48,"")</f>
        <v/>
      </c>
      <c r="P50" s="66" t="str">
        <f t="shared" si="20"/>
        <v/>
      </c>
      <c r="Q50" s="66" t="str">
        <f t="shared" si="21"/>
        <v/>
      </c>
      <c r="R50" s="66"/>
      <c r="S50" s="65" t="str">
        <f>IF(Input02!B48="","",IF(C50&lt;&gt;"",C50,0))</f>
        <v/>
      </c>
      <c r="T50" s="65" t="str">
        <f>IF(Input02!B48="","",IF(process04!AB50&lt;&gt;"",process04!AB50,0))</f>
        <v/>
      </c>
      <c r="U50" s="65" t="str">
        <f>IF(Input02!B48="","",IF(Q50&lt;&gt;"",(Q50/$Q$2)*Input01!$B$22,0))</f>
        <v/>
      </c>
      <c r="V50" s="65"/>
      <c r="W50" s="65" t="str">
        <f t="shared" si="22"/>
        <v/>
      </c>
      <c r="X50" s="334" t="str">
        <f t="shared" si="23"/>
        <v/>
      </c>
      <c r="Y50" s="67" t="str">
        <f t="shared" si="24"/>
        <v/>
      </c>
      <c r="Z50" s="35" t="str">
        <f>IF(X50="","",IF(X50&lt;Input01!$B$23,0,1))</f>
        <v/>
      </c>
      <c r="AA50" s="66" t="str">
        <f t="shared" si="25"/>
        <v/>
      </c>
      <c r="AB50" s="66" t="str">
        <f t="shared" si="26"/>
        <v/>
      </c>
      <c r="AC50" s="66" t="str">
        <f t="shared" si="27"/>
        <v/>
      </c>
      <c r="AD50" s="66" t="str">
        <f t="shared" si="28"/>
        <v/>
      </c>
      <c r="AE50" s="66" t="str">
        <f t="shared" si="29"/>
        <v/>
      </c>
      <c r="AF50" s="66" t="str">
        <f t="shared" si="30"/>
        <v/>
      </c>
      <c r="AG50" s="66" t="str">
        <f t="shared" si="31"/>
        <v/>
      </c>
      <c r="AH50" s="66" t="str">
        <f t="shared" si="32"/>
        <v/>
      </c>
      <c r="AI50" s="66" t="str">
        <f t="shared" si="33"/>
        <v/>
      </c>
      <c r="AJ50" s="66" t="str">
        <f t="shared" si="34"/>
        <v/>
      </c>
      <c r="AL50" s="68" t="str">
        <f>IF(F50="","",IF(AND(F50/F$7&lt;=process02!$F$13,$Z50=0),AL$4,""))</f>
        <v/>
      </c>
      <c r="AM50" s="68" t="str">
        <f>IF(G50="","",IF(AND(G50/G$7&lt;=process02!$F$13,$Z50=0),AM$4,""))</f>
        <v/>
      </c>
      <c r="AN50" s="68" t="str">
        <f>IF(H50="","",IF(AND(H50/H$7&lt;=process02!$F$13,$Z50=0),AN$4,""))</f>
        <v/>
      </c>
      <c r="AO50" s="68" t="str">
        <f>IF(I50="","",IF(AND(I50/I$7&lt;=process02!$F$13,$Z50=0),AO$4,""))</f>
        <v/>
      </c>
      <c r="AP50" s="68" t="str">
        <f>IF(J50="","",IF(AND(J50/J$7&lt;=process02!$F$13,$Z50=0),AP$4,""))</f>
        <v/>
      </c>
      <c r="AQ50" s="68" t="str">
        <f>IF(K50="","",IF(AND(K50/K$7&lt;=process02!$F$13,$Z50=0),AQ$4,""))</f>
        <v/>
      </c>
      <c r="AR50" s="68" t="str">
        <f>IF(L50="","",IF(AND(L50/L$7&lt;=process02!$F$13,$Z50=0),AR$4,""))</f>
        <v/>
      </c>
      <c r="AS50" s="68" t="str">
        <f>IF(M50="","",IF(AND(M50/M$7&lt;=process02!$F$13,$Z50=0),AS$4,""))</f>
        <v/>
      </c>
      <c r="AT50" s="68" t="str">
        <f>IF(N50="","",IF(AND(N50/N$7&lt;=process02!$F$13,$Z50=0),AT$4,""))</f>
        <v/>
      </c>
      <c r="AU50" s="68" t="str">
        <f>IF(O50="","",IF(AND(O50/O$7&lt;=process02!$F$13,$Z50=0),AU$4,""))</f>
        <v/>
      </c>
      <c r="AW50" s="69" t="str">
        <f t="shared" si="35"/>
        <v/>
      </c>
      <c r="AY50" s="68" t="str">
        <f>IF(AL50="","",Input02!$B48&amp;"; ")</f>
        <v/>
      </c>
      <c r="AZ50" s="68" t="str">
        <f>IF(AM50="","",Input02!$B48&amp;"; ")</f>
        <v/>
      </c>
      <c r="BA50" s="68" t="str">
        <f>IF(AN50="","",Input02!$B48&amp;"; ")</f>
        <v/>
      </c>
      <c r="BB50" s="68" t="str">
        <f>IF(AO50="","",Input02!$B48&amp;"; ")</f>
        <v/>
      </c>
      <c r="BC50" s="68" t="str">
        <f>IF(AP50="","",Input02!$B48&amp;"; ")</f>
        <v/>
      </c>
      <c r="BD50" s="68" t="str">
        <f>IF(AQ50="","",Input02!$B48&amp;"; ")</f>
        <v/>
      </c>
      <c r="BE50" s="68" t="str">
        <f>IF(AR50="","",Input02!$B48&amp;"; ")</f>
        <v/>
      </c>
      <c r="BF50" s="68" t="str">
        <f>IF(AS50="","",Input02!$B48&amp;"; ")</f>
        <v/>
      </c>
      <c r="BG50" s="68" t="str">
        <f>IF(AT50="","",Input02!$B48&amp;"; ")</f>
        <v/>
      </c>
      <c r="BH50" s="68" t="str">
        <f>IF(AU50="","",Input02!$B48&amp;"; ")</f>
        <v/>
      </c>
    </row>
    <row r="51" spans="1:60" ht="15" customHeight="1" x14ac:dyDescent="0.35">
      <c r="A51" s="64">
        <v>44</v>
      </c>
      <c r="B51" s="64" t="str">
        <f>process02!DF60</f>
        <v/>
      </c>
      <c r="C51" s="65" t="str">
        <f>IF(B51&lt;&gt;"",(B51/$C$2)*Input01!$B$22,"")</f>
        <v/>
      </c>
      <c r="F51" s="66" t="str">
        <f>IF(AND(Input02!BV49&lt;&gt;"",F$7&lt;&gt;""),Input02!BV49,"")</f>
        <v/>
      </c>
      <c r="G51" s="66" t="str">
        <f>IF(AND(Input02!BW49&lt;&gt;"",G$7&lt;&gt;""),Input02!BW49,"")</f>
        <v/>
      </c>
      <c r="H51" s="66" t="str">
        <f>IF(AND(Input02!BX49&lt;&gt;"",H$7&lt;&gt;""),Input02!BX49,"")</f>
        <v/>
      </c>
      <c r="I51" s="66" t="str">
        <f>IF(AND(Input02!BY49&lt;&gt;"",I$7&lt;&gt;""),Input02!BY49,"")</f>
        <v/>
      </c>
      <c r="J51" s="66" t="str">
        <f>IF(AND(Input02!BZ49&lt;&gt;"",J$7&lt;&gt;""),Input02!BZ49,"")</f>
        <v/>
      </c>
      <c r="K51" s="66" t="str">
        <f>IF(AND(Input02!CA49&lt;&gt;"",K$7&lt;&gt;""),Input02!CA49,"")</f>
        <v/>
      </c>
      <c r="L51" s="66" t="str">
        <f>IF(AND(Input02!CB49&lt;&gt;"",L$7&lt;&gt;""),Input02!CB49,"")</f>
        <v/>
      </c>
      <c r="M51" s="66" t="str">
        <f>IF(AND(Input02!CC49&lt;&gt;"",M$7&lt;&gt;""),Input02!CC49,"")</f>
        <v/>
      </c>
      <c r="N51" s="66" t="str">
        <f>IF(AND(Input02!CD49&lt;&gt;"",N$7&lt;&gt;""),Input02!CD49,"")</f>
        <v/>
      </c>
      <c r="O51" s="66" t="str">
        <f>IF(AND(Input02!CE49&lt;&gt;"",O$7&lt;&gt;""),Input02!CE49,"")</f>
        <v/>
      </c>
      <c r="P51" s="66" t="str">
        <f t="shared" si="20"/>
        <v/>
      </c>
      <c r="Q51" s="66" t="str">
        <f t="shared" si="21"/>
        <v/>
      </c>
      <c r="R51" s="66"/>
      <c r="S51" s="65" t="str">
        <f>IF(Input02!B49="","",IF(C51&lt;&gt;"",C51,0))</f>
        <v/>
      </c>
      <c r="T51" s="65" t="str">
        <f>IF(Input02!B49="","",IF(process04!AB51&lt;&gt;"",process04!AB51,0))</f>
        <v/>
      </c>
      <c r="U51" s="65" t="str">
        <f>IF(Input02!B49="","",IF(Q51&lt;&gt;"",(Q51/$Q$2)*Input01!$B$22,0))</f>
        <v/>
      </c>
      <c r="V51" s="65"/>
      <c r="W51" s="65" t="str">
        <f t="shared" si="22"/>
        <v/>
      </c>
      <c r="X51" s="334" t="str">
        <f t="shared" si="23"/>
        <v/>
      </c>
      <c r="Y51" s="67" t="str">
        <f t="shared" si="24"/>
        <v/>
      </c>
      <c r="Z51" s="35" t="str">
        <f>IF(X51="","",IF(X51&lt;Input01!$B$23,0,1))</f>
        <v/>
      </c>
      <c r="AA51" s="66" t="str">
        <f t="shared" si="25"/>
        <v/>
      </c>
      <c r="AB51" s="66" t="str">
        <f t="shared" si="26"/>
        <v/>
      </c>
      <c r="AC51" s="66" t="str">
        <f t="shared" si="27"/>
        <v/>
      </c>
      <c r="AD51" s="66" t="str">
        <f t="shared" si="28"/>
        <v/>
      </c>
      <c r="AE51" s="66" t="str">
        <f t="shared" si="29"/>
        <v/>
      </c>
      <c r="AF51" s="66" t="str">
        <f t="shared" si="30"/>
        <v/>
      </c>
      <c r="AG51" s="66" t="str">
        <f t="shared" si="31"/>
        <v/>
      </c>
      <c r="AH51" s="66" t="str">
        <f t="shared" si="32"/>
        <v/>
      </c>
      <c r="AI51" s="66" t="str">
        <f t="shared" si="33"/>
        <v/>
      </c>
      <c r="AJ51" s="66" t="str">
        <f t="shared" si="34"/>
        <v/>
      </c>
      <c r="AL51" s="68" t="str">
        <f>IF(F51="","",IF(AND(F51/F$7&lt;=process02!$F$13,$Z51=0),AL$4,""))</f>
        <v/>
      </c>
      <c r="AM51" s="68" t="str">
        <f>IF(G51="","",IF(AND(G51/G$7&lt;=process02!$F$13,$Z51=0),AM$4,""))</f>
        <v/>
      </c>
      <c r="AN51" s="68" t="str">
        <f>IF(H51="","",IF(AND(H51/H$7&lt;=process02!$F$13,$Z51=0),AN$4,""))</f>
        <v/>
      </c>
      <c r="AO51" s="68" t="str">
        <f>IF(I51="","",IF(AND(I51/I$7&lt;=process02!$F$13,$Z51=0),AO$4,""))</f>
        <v/>
      </c>
      <c r="AP51" s="68" t="str">
        <f>IF(J51="","",IF(AND(J51/J$7&lt;=process02!$F$13,$Z51=0),AP$4,""))</f>
        <v/>
      </c>
      <c r="AQ51" s="68" t="str">
        <f>IF(K51="","",IF(AND(K51/K$7&lt;=process02!$F$13,$Z51=0),AQ$4,""))</f>
        <v/>
      </c>
      <c r="AR51" s="68" t="str">
        <f>IF(L51="","",IF(AND(L51/L$7&lt;=process02!$F$13,$Z51=0),AR$4,""))</f>
        <v/>
      </c>
      <c r="AS51" s="68" t="str">
        <f>IF(M51="","",IF(AND(M51/M$7&lt;=process02!$F$13,$Z51=0),AS$4,""))</f>
        <v/>
      </c>
      <c r="AT51" s="68" t="str">
        <f>IF(N51="","",IF(AND(N51/N$7&lt;=process02!$F$13,$Z51=0),AT$4,""))</f>
        <v/>
      </c>
      <c r="AU51" s="68" t="str">
        <f>IF(O51="","",IF(AND(O51/O$7&lt;=process02!$F$13,$Z51=0),AU$4,""))</f>
        <v/>
      </c>
      <c r="AW51" s="69" t="str">
        <f t="shared" si="35"/>
        <v/>
      </c>
      <c r="AY51" s="68" t="str">
        <f>IF(AL51="","",Input02!$B49&amp;"; ")</f>
        <v/>
      </c>
      <c r="AZ51" s="68" t="str">
        <f>IF(AM51="","",Input02!$B49&amp;"; ")</f>
        <v/>
      </c>
      <c r="BA51" s="68" t="str">
        <f>IF(AN51="","",Input02!$B49&amp;"; ")</f>
        <v/>
      </c>
      <c r="BB51" s="68" t="str">
        <f>IF(AO51="","",Input02!$B49&amp;"; ")</f>
        <v/>
      </c>
      <c r="BC51" s="68" t="str">
        <f>IF(AP51="","",Input02!$B49&amp;"; ")</f>
        <v/>
      </c>
      <c r="BD51" s="68" t="str">
        <f>IF(AQ51="","",Input02!$B49&amp;"; ")</f>
        <v/>
      </c>
      <c r="BE51" s="68" t="str">
        <f>IF(AR51="","",Input02!$B49&amp;"; ")</f>
        <v/>
      </c>
      <c r="BF51" s="68" t="str">
        <f>IF(AS51="","",Input02!$B49&amp;"; ")</f>
        <v/>
      </c>
      <c r="BG51" s="68" t="str">
        <f>IF(AT51="","",Input02!$B49&amp;"; ")</f>
        <v/>
      </c>
      <c r="BH51" s="68" t="str">
        <f>IF(AU51="","",Input02!$B49&amp;"; ")</f>
        <v/>
      </c>
    </row>
    <row r="52" spans="1:60" ht="15" customHeight="1" x14ac:dyDescent="0.35">
      <c r="A52" s="64">
        <v>45</v>
      </c>
      <c r="B52" s="64" t="str">
        <f>process02!DF61</f>
        <v/>
      </c>
      <c r="C52" s="65" t="str">
        <f>IF(B52&lt;&gt;"",(B52/$C$2)*Input01!$B$22,"")</f>
        <v/>
      </c>
      <c r="F52" s="66" t="str">
        <f>IF(AND(Input02!BV50&lt;&gt;"",F$7&lt;&gt;""),Input02!BV50,"")</f>
        <v/>
      </c>
      <c r="G52" s="66" t="str">
        <f>IF(AND(Input02!BW50&lt;&gt;"",G$7&lt;&gt;""),Input02!BW50,"")</f>
        <v/>
      </c>
      <c r="H52" s="66" t="str">
        <f>IF(AND(Input02!BX50&lt;&gt;"",H$7&lt;&gt;""),Input02!BX50,"")</f>
        <v/>
      </c>
      <c r="I52" s="66" t="str">
        <f>IF(AND(Input02!BY50&lt;&gt;"",I$7&lt;&gt;""),Input02!BY50,"")</f>
        <v/>
      </c>
      <c r="J52" s="66" t="str">
        <f>IF(AND(Input02!BZ50&lt;&gt;"",J$7&lt;&gt;""),Input02!BZ50,"")</f>
        <v/>
      </c>
      <c r="K52" s="66" t="str">
        <f>IF(AND(Input02!CA50&lt;&gt;"",K$7&lt;&gt;""),Input02!CA50,"")</f>
        <v/>
      </c>
      <c r="L52" s="66" t="str">
        <f>IF(AND(Input02!CB50&lt;&gt;"",L$7&lt;&gt;""),Input02!CB50,"")</f>
        <v/>
      </c>
      <c r="M52" s="66" t="str">
        <f>IF(AND(Input02!CC50&lt;&gt;"",M$7&lt;&gt;""),Input02!CC50,"")</f>
        <v/>
      </c>
      <c r="N52" s="66" t="str">
        <f>IF(AND(Input02!CD50&lt;&gt;"",N$7&lt;&gt;""),Input02!CD50,"")</f>
        <v/>
      </c>
      <c r="O52" s="66" t="str">
        <f>IF(AND(Input02!CE50&lt;&gt;"",O$7&lt;&gt;""),Input02!CE50,"")</f>
        <v/>
      </c>
      <c r="P52" s="66" t="str">
        <f t="shared" si="20"/>
        <v/>
      </c>
      <c r="Q52" s="66" t="str">
        <f t="shared" si="21"/>
        <v/>
      </c>
      <c r="R52" s="66"/>
      <c r="S52" s="65" t="str">
        <f>IF(Input02!B50="","",IF(C52&lt;&gt;"",C52,0))</f>
        <v/>
      </c>
      <c r="T52" s="65" t="str">
        <f>IF(Input02!B50="","",IF(process04!AB52&lt;&gt;"",process04!AB52,0))</f>
        <v/>
      </c>
      <c r="U52" s="65" t="str">
        <f>IF(Input02!B50="","",IF(Q52&lt;&gt;"",(Q52/$Q$2)*Input01!$B$22,0))</f>
        <v/>
      </c>
      <c r="V52" s="65"/>
      <c r="W52" s="65" t="str">
        <f t="shared" si="22"/>
        <v/>
      </c>
      <c r="X52" s="334" t="str">
        <f t="shared" si="23"/>
        <v/>
      </c>
      <c r="Y52" s="67" t="str">
        <f t="shared" si="24"/>
        <v/>
      </c>
      <c r="Z52" s="35" t="str">
        <f>IF(X52="","",IF(X52&lt;Input01!$B$23,0,1))</f>
        <v/>
      </c>
      <c r="AA52" s="66" t="str">
        <f t="shared" si="25"/>
        <v/>
      </c>
      <c r="AB52" s="66" t="str">
        <f t="shared" si="26"/>
        <v/>
      </c>
      <c r="AC52" s="66" t="str">
        <f t="shared" si="27"/>
        <v/>
      </c>
      <c r="AD52" s="66" t="str">
        <f t="shared" si="28"/>
        <v/>
      </c>
      <c r="AE52" s="66" t="str">
        <f t="shared" si="29"/>
        <v/>
      </c>
      <c r="AF52" s="66" t="str">
        <f t="shared" si="30"/>
        <v/>
      </c>
      <c r="AG52" s="66" t="str">
        <f t="shared" si="31"/>
        <v/>
      </c>
      <c r="AH52" s="66" t="str">
        <f t="shared" si="32"/>
        <v/>
      </c>
      <c r="AI52" s="66" t="str">
        <f t="shared" si="33"/>
        <v/>
      </c>
      <c r="AJ52" s="66" t="str">
        <f t="shared" si="34"/>
        <v/>
      </c>
      <c r="AL52" s="68" t="str">
        <f>IF(F52="","",IF(AND(F52/F$7&lt;=process02!$F$13,$Z52=0),AL$4,""))</f>
        <v/>
      </c>
      <c r="AM52" s="68" t="str">
        <f>IF(G52="","",IF(AND(G52/G$7&lt;=process02!$F$13,$Z52=0),AM$4,""))</f>
        <v/>
      </c>
      <c r="AN52" s="68" t="str">
        <f>IF(H52="","",IF(AND(H52/H$7&lt;=process02!$F$13,$Z52=0),AN$4,""))</f>
        <v/>
      </c>
      <c r="AO52" s="68" t="str">
        <f>IF(I52="","",IF(AND(I52/I$7&lt;=process02!$F$13,$Z52=0),AO$4,""))</f>
        <v/>
      </c>
      <c r="AP52" s="68" t="str">
        <f>IF(J52="","",IF(AND(J52/J$7&lt;=process02!$F$13,$Z52=0),AP$4,""))</f>
        <v/>
      </c>
      <c r="AQ52" s="68" t="str">
        <f>IF(K52="","",IF(AND(K52/K$7&lt;=process02!$F$13,$Z52=0),AQ$4,""))</f>
        <v/>
      </c>
      <c r="AR52" s="68" t="str">
        <f>IF(L52="","",IF(AND(L52/L$7&lt;=process02!$F$13,$Z52=0),AR$4,""))</f>
        <v/>
      </c>
      <c r="AS52" s="68" t="str">
        <f>IF(M52="","",IF(AND(M52/M$7&lt;=process02!$F$13,$Z52=0),AS$4,""))</f>
        <v/>
      </c>
      <c r="AT52" s="68" t="str">
        <f>IF(N52="","",IF(AND(N52/N$7&lt;=process02!$F$13,$Z52=0),AT$4,""))</f>
        <v/>
      </c>
      <c r="AU52" s="68" t="str">
        <f>IF(O52="","",IF(AND(O52/O$7&lt;=process02!$F$13,$Z52=0),AU$4,""))</f>
        <v/>
      </c>
      <c r="AW52" s="69" t="str">
        <f t="shared" si="35"/>
        <v/>
      </c>
      <c r="AY52" s="68" t="str">
        <f>IF(AL52="","",Input02!$B50&amp;"; ")</f>
        <v/>
      </c>
      <c r="AZ52" s="68" t="str">
        <f>IF(AM52="","",Input02!$B50&amp;"; ")</f>
        <v/>
      </c>
      <c r="BA52" s="68" t="str">
        <f>IF(AN52="","",Input02!$B50&amp;"; ")</f>
        <v/>
      </c>
      <c r="BB52" s="68" t="str">
        <f>IF(AO52="","",Input02!$B50&amp;"; ")</f>
        <v/>
      </c>
      <c r="BC52" s="68" t="str">
        <f>IF(AP52="","",Input02!$B50&amp;"; ")</f>
        <v/>
      </c>
      <c r="BD52" s="68" t="str">
        <f>IF(AQ52="","",Input02!$B50&amp;"; ")</f>
        <v/>
      </c>
      <c r="BE52" s="68" t="str">
        <f>IF(AR52="","",Input02!$B50&amp;"; ")</f>
        <v/>
      </c>
      <c r="BF52" s="68" t="str">
        <f>IF(AS52="","",Input02!$B50&amp;"; ")</f>
        <v/>
      </c>
      <c r="BG52" s="68" t="str">
        <f>IF(AT52="","",Input02!$B50&amp;"; ")</f>
        <v/>
      </c>
      <c r="BH52" s="68" t="str">
        <f>IF(AU52="","",Input02!$B50&amp;"; ")</f>
        <v/>
      </c>
    </row>
    <row r="53" spans="1:60" ht="15" customHeight="1" x14ac:dyDescent="0.35">
      <c r="A53" s="64">
        <v>46</v>
      </c>
      <c r="B53" s="64" t="str">
        <f>process02!DF62</f>
        <v/>
      </c>
      <c r="C53" s="65" t="str">
        <f>IF(B53&lt;&gt;"",(B53/$C$2)*Input01!$B$22,"")</f>
        <v/>
      </c>
      <c r="F53" s="66" t="str">
        <f>IF(AND(Input02!BV51&lt;&gt;"",F$7&lt;&gt;""),Input02!BV51,"")</f>
        <v/>
      </c>
      <c r="G53" s="66" t="str">
        <f>IF(AND(Input02!BW51&lt;&gt;"",G$7&lt;&gt;""),Input02!BW51,"")</f>
        <v/>
      </c>
      <c r="H53" s="66" t="str">
        <f>IF(AND(Input02!BX51&lt;&gt;"",H$7&lt;&gt;""),Input02!BX51,"")</f>
        <v/>
      </c>
      <c r="I53" s="66" t="str">
        <f>IF(AND(Input02!BY51&lt;&gt;"",I$7&lt;&gt;""),Input02!BY51,"")</f>
        <v/>
      </c>
      <c r="J53" s="66" t="str">
        <f>IF(AND(Input02!BZ51&lt;&gt;"",J$7&lt;&gt;""),Input02!BZ51,"")</f>
        <v/>
      </c>
      <c r="K53" s="66" t="str">
        <f>IF(AND(Input02!CA51&lt;&gt;"",K$7&lt;&gt;""),Input02!CA51,"")</f>
        <v/>
      </c>
      <c r="L53" s="66" t="str">
        <f>IF(AND(Input02!CB51&lt;&gt;"",L$7&lt;&gt;""),Input02!CB51,"")</f>
        <v/>
      </c>
      <c r="M53" s="66" t="str">
        <f>IF(AND(Input02!CC51&lt;&gt;"",M$7&lt;&gt;""),Input02!CC51,"")</f>
        <v/>
      </c>
      <c r="N53" s="66" t="str">
        <f>IF(AND(Input02!CD51&lt;&gt;"",N$7&lt;&gt;""),Input02!CD51,"")</f>
        <v/>
      </c>
      <c r="O53" s="66" t="str">
        <f>IF(AND(Input02!CE51&lt;&gt;"",O$7&lt;&gt;""),Input02!CE51,"")</f>
        <v/>
      </c>
      <c r="P53" s="66" t="str">
        <f t="shared" si="20"/>
        <v/>
      </c>
      <c r="Q53" s="66" t="str">
        <f t="shared" si="21"/>
        <v/>
      </c>
      <c r="R53" s="66"/>
      <c r="S53" s="65" t="str">
        <f>IF(Input02!B51="","",IF(C53&lt;&gt;"",C53,0))</f>
        <v/>
      </c>
      <c r="T53" s="65" t="str">
        <f>IF(Input02!B51="","",IF(process04!AB53&lt;&gt;"",process04!AB53,0))</f>
        <v/>
      </c>
      <c r="U53" s="65" t="str">
        <f>IF(Input02!B51="","",IF(Q53&lt;&gt;"",(Q53/$Q$2)*Input01!$B$22,0))</f>
        <v/>
      </c>
      <c r="V53" s="65"/>
      <c r="W53" s="65" t="str">
        <f t="shared" si="22"/>
        <v/>
      </c>
      <c r="X53" s="334" t="str">
        <f t="shared" si="23"/>
        <v/>
      </c>
      <c r="Y53" s="67" t="str">
        <f t="shared" si="24"/>
        <v/>
      </c>
      <c r="Z53" s="35" t="str">
        <f>IF(X53="","",IF(X53&lt;Input01!$B$23,0,1))</f>
        <v/>
      </c>
      <c r="AA53" s="66" t="str">
        <f t="shared" si="25"/>
        <v/>
      </c>
      <c r="AB53" s="66" t="str">
        <f t="shared" si="26"/>
        <v/>
      </c>
      <c r="AC53" s="66" t="str">
        <f t="shared" si="27"/>
        <v/>
      </c>
      <c r="AD53" s="66" t="str">
        <f t="shared" si="28"/>
        <v/>
      </c>
      <c r="AE53" s="66" t="str">
        <f t="shared" si="29"/>
        <v/>
      </c>
      <c r="AF53" s="66" t="str">
        <f t="shared" si="30"/>
        <v/>
      </c>
      <c r="AG53" s="66" t="str">
        <f t="shared" si="31"/>
        <v/>
      </c>
      <c r="AH53" s="66" t="str">
        <f t="shared" si="32"/>
        <v/>
      </c>
      <c r="AI53" s="66" t="str">
        <f t="shared" si="33"/>
        <v/>
      </c>
      <c r="AJ53" s="66" t="str">
        <f t="shared" si="34"/>
        <v/>
      </c>
      <c r="AL53" s="68" t="str">
        <f>IF(F53="","",IF(AND(F53/F$7&lt;=process02!$F$13,$Z53=0),AL$4,""))</f>
        <v/>
      </c>
      <c r="AM53" s="68" t="str">
        <f>IF(G53="","",IF(AND(G53/G$7&lt;=process02!$F$13,$Z53=0),AM$4,""))</f>
        <v/>
      </c>
      <c r="AN53" s="68" t="str">
        <f>IF(H53="","",IF(AND(H53/H$7&lt;=process02!$F$13,$Z53=0),AN$4,""))</f>
        <v/>
      </c>
      <c r="AO53" s="68" t="str">
        <f>IF(I53="","",IF(AND(I53/I$7&lt;=process02!$F$13,$Z53=0),AO$4,""))</f>
        <v/>
      </c>
      <c r="AP53" s="68" t="str">
        <f>IF(J53="","",IF(AND(J53/J$7&lt;=process02!$F$13,$Z53=0),AP$4,""))</f>
        <v/>
      </c>
      <c r="AQ53" s="68" t="str">
        <f>IF(K53="","",IF(AND(K53/K$7&lt;=process02!$F$13,$Z53=0),AQ$4,""))</f>
        <v/>
      </c>
      <c r="AR53" s="68" t="str">
        <f>IF(L53="","",IF(AND(L53/L$7&lt;=process02!$F$13,$Z53=0),AR$4,""))</f>
        <v/>
      </c>
      <c r="AS53" s="68" t="str">
        <f>IF(M53="","",IF(AND(M53/M$7&lt;=process02!$F$13,$Z53=0),AS$4,""))</f>
        <v/>
      </c>
      <c r="AT53" s="68" t="str">
        <f>IF(N53="","",IF(AND(N53/N$7&lt;=process02!$F$13,$Z53=0),AT$4,""))</f>
        <v/>
      </c>
      <c r="AU53" s="68" t="str">
        <f>IF(O53="","",IF(AND(O53/O$7&lt;=process02!$F$13,$Z53=0),AU$4,""))</f>
        <v/>
      </c>
      <c r="AW53" s="69" t="str">
        <f t="shared" si="35"/>
        <v/>
      </c>
      <c r="AY53" s="68" t="str">
        <f>IF(AL53="","",Input02!$B51&amp;"; ")</f>
        <v/>
      </c>
      <c r="AZ53" s="68" t="str">
        <f>IF(AM53="","",Input02!$B51&amp;"; ")</f>
        <v/>
      </c>
      <c r="BA53" s="68" t="str">
        <f>IF(AN53="","",Input02!$B51&amp;"; ")</f>
        <v/>
      </c>
      <c r="BB53" s="68" t="str">
        <f>IF(AO53="","",Input02!$B51&amp;"; ")</f>
        <v/>
      </c>
      <c r="BC53" s="68" t="str">
        <f>IF(AP53="","",Input02!$B51&amp;"; ")</f>
        <v/>
      </c>
      <c r="BD53" s="68" t="str">
        <f>IF(AQ53="","",Input02!$B51&amp;"; ")</f>
        <v/>
      </c>
      <c r="BE53" s="68" t="str">
        <f>IF(AR53="","",Input02!$B51&amp;"; ")</f>
        <v/>
      </c>
      <c r="BF53" s="68" t="str">
        <f>IF(AS53="","",Input02!$B51&amp;"; ")</f>
        <v/>
      </c>
      <c r="BG53" s="68" t="str">
        <f>IF(AT53="","",Input02!$B51&amp;"; ")</f>
        <v/>
      </c>
      <c r="BH53" s="68" t="str">
        <f>IF(AU53="","",Input02!$B51&amp;"; ")</f>
        <v/>
      </c>
    </row>
    <row r="54" spans="1:60" ht="15" customHeight="1" x14ac:dyDescent="0.35">
      <c r="A54" s="64">
        <v>47</v>
      </c>
      <c r="B54" s="64" t="str">
        <f>process02!DF63</f>
        <v/>
      </c>
      <c r="C54" s="65" t="str">
        <f>IF(B54&lt;&gt;"",(B54/$C$2)*Input01!$B$22,"")</f>
        <v/>
      </c>
      <c r="F54" s="66" t="str">
        <f>IF(AND(Input02!BV52&lt;&gt;"",F$7&lt;&gt;""),Input02!BV52,"")</f>
        <v/>
      </c>
      <c r="G54" s="66" t="str">
        <f>IF(AND(Input02!BW52&lt;&gt;"",G$7&lt;&gt;""),Input02!BW52,"")</f>
        <v/>
      </c>
      <c r="H54" s="66" t="str">
        <f>IF(AND(Input02!BX52&lt;&gt;"",H$7&lt;&gt;""),Input02!BX52,"")</f>
        <v/>
      </c>
      <c r="I54" s="66" t="str">
        <f>IF(AND(Input02!BY52&lt;&gt;"",I$7&lt;&gt;""),Input02!BY52,"")</f>
        <v/>
      </c>
      <c r="J54" s="66" t="str">
        <f>IF(AND(Input02!BZ52&lt;&gt;"",J$7&lt;&gt;""),Input02!BZ52,"")</f>
        <v/>
      </c>
      <c r="K54" s="66" t="str">
        <f>IF(AND(Input02!CA52&lt;&gt;"",K$7&lt;&gt;""),Input02!CA52,"")</f>
        <v/>
      </c>
      <c r="L54" s="66" t="str">
        <f>IF(AND(Input02!CB52&lt;&gt;"",L$7&lt;&gt;""),Input02!CB52,"")</f>
        <v/>
      </c>
      <c r="M54" s="66" t="str">
        <f>IF(AND(Input02!CC52&lt;&gt;"",M$7&lt;&gt;""),Input02!CC52,"")</f>
        <v/>
      </c>
      <c r="N54" s="66" t="str">
        <f>IF(AND(Input02!CD52&lt;&gt;"",N$7&lt;&gt;""),Input02!CD52,"")</f>
        <v/>
      </c>
      <c r="O54" s="66" t="str">
        <f>IF(AND(Input02!CE52&lt;&gt;"",O$7&lt;&gt;""),Input02!CE52,"")</f>
        <v/>
      </c>
      <c r="P54" s="66" t="str">
        <f t="shared" si="20"/>
        <v/>
      </c>
      <c r="Q54" s="66" t="str">
        <f t="shared" si="21"/>
        <v/>
      </c>
      <c r="R54" s="66"/>
      <c r="S54" s="65" t="str">
        <f>IF(Input02!B52="","",IF(C54&lt;&gt;"",C54,0))</f>
        <v/>
      </c>
      <c r="T54" s="65" t="str">
        <f>IF(Input02!B52="","",IF(process04!AB54&lt;&gt;"",process04!AB54,0))</f>
        <v/>
      </c>
      <c r="U54" s="65" t="str">
        <f>IF(Input02!B52="","",IF(Q54&lt;&gt;"",(Q54/$Q$2)*Input01!$B$22,0))</f>
        <v/>
      </c>
      <c r="V54" s="65"/>
      <c r="W54" s="65" t="str">
        <f t="shared" si="22"/>
        <v/>
      </c>
      <c r="X54" s="334" t="str">
        <f t="shared" si="23"/>
        <v/>
      </c>
      <c r="Y54" s="67" t="str">
        <f t="shared" si="24"/>
        <v/>
      </c>
      <c r="Z54" s="35" t="str">
        <f>IF(X54="","",IF(X54&lt;Input01!$B$23,0,1))</f>
        <v/>
      </c>
      <c r="AA54" s="66" t="str">
        <f t="shared" si="25"/>
        <v/>
      </c>
      <c r="AB54" s="66" t="str">
        <f t="shared" si="26"/>
        <v/>
      </c>
      <c r="AC54" s="66" t="str">
        <f t="shared" si="27"/>
        <v/>
      </c>
      <c r="AD54" s="66" t="str">
        <f t="shared" si="28"/>
        <v/>
      </c>
      <c r="AE54" s="66" t="str">
        <f t="shared" si="29"/>
        <v/>
      </c>
      <c r="AF54" s="66" t="str">
        <f t="shared" si="30"/>
        <v/>
      </c>
      <c r="AG54" s="66" t="str">
        <f t="shared" si="31"/>
        <v/>
      </c>
      <c r="AH54" s="66" t="str">
        <f t="shared" si="32"/>
        <v/>
      </c>
      <c r="AI54" s="66" t="str">
        <f t="shared" si="33"/>
        <v/>
      </c>
      <c r="AJ54" s="66" t="str">
        <f t="shared" si="34"/>
        <v/>
      </c>
      <c r="AL54" s="68" t="str">
        <f>IF(F54="","",IF(AND(F54/F$7&lt;=process02!$F$13,$Z54=0),AL$4,""))</f>
        <v/>
      </c>
      <c r="AM54" s="68" t="str">
        <f>IF(G54="","",IF(AND(G54/G$7&lt;=process02!$F$13,$Z54=0),AM$4,""))</f>
        <v/>
      </c>
      <c r="AN54" s="68" t="str">
        <f>IF(H54="","",IF(AND(H54/H$7&lt;=process02!$F$13,$Z54=0),AN$4,""))</f>
        <v/>
      </c>
      <c r="AO54" s="68" t="str">
        <f>IF(I54="","",IF(AND(I54/I$7&lt;=process02!$F$13,$Z54=0),AO$4,""))</f>
        <v/>
      </c>
      <c r="AP54" s="68" t="str">
        <f>IF(J54="","",IF(AND(J54/J$7&lt;=process02!$F$13,$Z54=0),AP$4,""))</f>
        <v/>
      </c>
      <c r="AQ54" s="68" t="str">
        <f>IF(K54="","",IF(AND(K54/K$7&lt;=process02!$F$13,$Z54=0),AQ$4,""))</f>
        <v/>
      </c>
      <c r="AR54" s="68" t="str">
        <f>IF(L54="","",IF(AND(L54/L$7&lt;=process02!$F$13,$Z54=0),AR$4,""))</f>
        <v/>
      </c>
      <c r="AS54" s="68" t="str">
        <f>IF(M54="","",IF(AND(M54/M$7&lt;=process02!$F$13,$Z54=0),AS$4,""))</f>
        <v/>
      </c>
      <c r="AT54" s="68" t="str">
        <f>IF(N54="","",IF(AND(N54/N$7&lt;=process02!$F$13,$Z54=0),AT$4,""))</f>
        <v/>
      </c>
      <c r="AU54" s="68" t="str">
        <f>IF(O54="","",IF(AND(O54/O$7&lt;=process02!$F$13,$Z54=0),AU$4,""))</f>
        <v/>
      </c>
      <c r="AW54" s="69" t="str">
        <f t="shared" si="35"/>
        <v/>
      </c>
      <c r="AY54" s="68" t="str">
        <f>IF(AL54="","",Input02!$B52&amp;"; ")</f>
        <v/>
      </c>
      <c r="AZ54" s="68" t="str">
        <f>IF(AM54="","",Input02!$B52&amp;"; ")</f>
        <v/>
      </c>
      <c r="BA54" s="68" t="str">
        <f>IF(AN54="","",Input02!$B52&amp;"; ")</f>
        <v/>
      </c>
      <c r="BB54" s="68" t="str">
        <f>IF(AO54="","",Input02!$B52&amp;"; ")</f>
        <v/>
      </c>
      <c r="BC54" s="68" t="str">
        <f>IF(AP54="","",Input02!$B52&amp;"; ")</f>
        <v/>
      </c>
      <c r="BD54" s="68" t="str">
        <f>IF(AQ54="","",Input02!$B52&amp;"; ")</f>
        <v/>
      </c>
      <c r="BE54" s="68" t="str">
        <f>IF(AR54="","",Input02!$B52&amp;"; ")</f>
        <v/>
      </c>
      <c r="BF54" s="68" t="str">
        <f>IF(AS54="","",Input02!$B52&amp;"; ")</f>
        <v/>
      </c>
      <c r="BG54" s="68" t="str">
        <f>IF(AT54="","",Input02!$B52&amp;"; ")</f>
        <v/>
      </c>
      <c r="BH54" s="68" t="str">
        <f>IF(AU54="","",Input02!$B52&amp;"; ")</f>
        <v/>
      </c>
    </row>
    <row r="55" spans="1:60" ht="15" customHeight="1" x14ac:dyDescent="0.35">
      <c r="A55" s="64">
        <v>48</v>
      </c>
      <c r="B55" s="64" t="str">
        <f>process02!DF64</f>
        <v/>
      </c>
      <c r="C55" s="65" t="str">
        <f>IF(B55&lt;&gt;"",(B55/$C$2)*Input01!$B$22,"")</f>
        <v/>
      </c>
      <c r="F55" s="66" t="str">
        <f>IF(AND(Input02!BV53&lt;&gt;"",F$7&lt;&gt;""),Input02!BV53,"")</f>
        <v/>
      </c>
      <c r="G55" s="66" t="str">
        <f>IF(AND(Input02!BW53&lt;&gt;"",G$7&lt;&gt;""),Input02!BW53,"")</f>
        <v/>
      </c>
      <c r="H55" s="66" t="str">
        <f>IF(AND(Input02!BX53&lt;&gt;"",H$7&lt;&gt;""),Input02!BX53,"")</f>
        <v/>
      </c>
      <c r="I55" s="66" t="str">
        <f>IF(AND(Input02!BY53&lt;&gt;"",I$7&lt;&gt;""),Input02!BY53,"")</f>
        <v/>
      </c>
      <c r="J55" s="66" t="str">
        <f>IF(AND(Input02!BZ53&lt;&gt;"",J$7&lt;&gt;""),Input02!BZ53,"")</f>
        <v/>
      </c>
      <c r="K55" s="66" t="str">
        <f>IF(AND(Input02!CA53&lt;&gt;"",K$7&lt;&gt;""),Input02!CA53,"")</f>
        <v/>
      </c>
      <c r="L55" s="66" t="str">
        <f>IF(AND(Input02!CB53&lt;&gt;"",L$7&lt;&gt;""),Input02!CB53,"")</f>
        <v/>
      </c>
      <c r="M55" s="66" t="str">
        <f>IF(AND(Input02!CC53&lt;&gt;"",M$7&lt;&gt;""),Input02!CC53,"")</f>
        <v/>
      </c>
      <c r="N55" s="66" t="str">
        <f>IF(AND(Input02!CD53&lt;&gt;"",N$7&lt;&gt;""),Input02!CD53,"")</f>
        <v/>
      </c>
      <c r="O55" s="66" t="str">
        <f>IF(AND(Input02!CE53&lt;&gt;"",O$7&lt;&gt;""),Input02!CE53,"")</f>
        <v/>
      </c>
      <c r="P55" s="66" t="str">
        <f t="shared" si="20"/>
        <v/>
      </c>
      <c r="Q55" s="66" t="str">
        <f t="shared" si="21"/>
        <v/>
      </c>
      <c r="R55" s="66"/>
      <c r="S55" s="65" t="str">
        <f>IF(Input02!B53="","",IF(C55&lt;&gt;"",C55,0))</f>
        <v/>
      </c>
      <c r="T55" s="65" t="str">
        <f>IF(Input02!B53="","",IF(process04!AB55&lt;&gt;"",process04!AB55,0))</f>
        <v/>
      </c>
      <c r="U55" s="65" t="str">
        <f>IF(Input02!B53="","",IF(Q55&lt;&gt;"",(Q55/$Q$2)*Input01!$B$22,0))</f>
        <v/>
      </c>
      <c r="V55" s="65"/>
      <c r="W55" s="65" t="str">
        <f t="shared" si="22"/>
        <v/>
      </c>
      <c r="X55" s="334" t="str">
        <f t="shared" si="23"/>
        <v/>
      </c>
      <c r="Y55" s="67" t="str">
        <f t="shared" si="24"/>
        <v/>
      </c>
      <c r="Z55" s="35" t="str">
        <f>IF(X55="","",IF(X55&lt;Input01!$B$23,0,1))</f>
        <v/>
      </c>
      <c r="AA55" s="66" t="str">
        <f t="shared" si="25"/>
        <v/>
      </c>
      <c r="AB55" s="66" t="str">
        <f t="shared" si="26"/>
        <v/>
      </c>
      <c r="AC55" s="66" t="str">
        <f t="shared" si="27"/>
        <v/>
      </c>
      <c r="AD55" s="66" t="str">
        <f t="shared" si="28"/>
        <v/>
      </c>
      <c r="AE55" s="66" t="str">
        <f t="shared" si="29"/>
        <v/>
      </c>
      <c r="AF55" s="66" t="str">
        <f t="shared" si="30"/>
        <v/>
      </c>
      <c r="AG55" s="66" t="str">
        <f t="shared" si="31"/>
        <v/>
      </c>
      <c r="AH55" s="66" t="str">
        <f t="shared" si="32"/>
        <v/>
      </c>
      <c r="AI55" s="66" t="str">
        <f t="shared" si="33"/>
        <v/>
      </c>
      <c r="AJ55" s="66" t="str">
        <f t="shared" si="34"/>
        <v/>
      </c>
      <c r="AL55" s="68" t="str">
        <f>IF(F55="","",IF(AND(F55/F$7&lt;=process02!$F$13,$Z55=0),AL$4,""))</f>
        <v/>
      </c>
      <c r="AM55" s="68" t="str">
        <f>IF(G55="","",IF(AND(G55/G$7&lt;=process02!$F$13,$Z55=0),AM$4,""))</f>
        <v/>
      </c>
      <c r="AN55" s="68" t="str">
        <f>IF(H55="","",IF(AND(H55/H$7&lt;=process02!$F$13,$Z55=0),AN$4,""))</f>
        <v/>
      </c>
      <c r="AO55" s="68" t="str">
        <f>IF(I55="","",IF(AND(I55/I$7&lt;=process02!$F$13,$Z55=0),AO$4,""))</f>
        <v/>
      </c>
      <c r="AP55" s="68" t="str">
        <f>IF(J55="","",IF(AND(J55/J$7&lt;=process02!$F$13,$Z55=0),AP$4,""))</f>
        <v/>
      </c>
      <c r="AQ55" s="68" t="str">
        <f>IF(K55="","",IF(AND(K55/K$7&lt;=process02!$F$13,$Z55=0),AQ$4,""))</f>
        <v/>
      </c>
      <c r="AR55" s="68" t="str">
        <f>IF(L55="","",IF(AND(L55/L$7&lt;=process02!$F$13,$Z55=0),AR$4,""))</f>
        <v/>
      </c>
      <c r="AS55" s="68" t="str">
        <f>IF(M55="","",IF(AND(M55/M$7&lt;=process02!$F$13,$Z55=0),AS$4,""))</f>
        <v/>
      </c>
      <c r="AT55" s="68" t="str">
        <f>IF(N55="","",IF(AND(N55/N$7&lt;=process02!$F$13,$Z55=0),AT$4,""))</f>
        <v/>
      </c>
      <c r="AU55" s="68" t="str">
        <f>IF(O55="","",IF(AND(O55/O$7&lt;=process02!$F$13,$Z55=0),AU$4,""))</f>
        <v/>
      </c>
      <c r="AW55" s="69" t="str">
        <f t="shared" si="35"/>
        <v/>
      </c>
      <c r="AY55" s="68" t="str">
        <f>IF(AL55="","",Input02!$B53&amp;"; ")</f>
        <v/>
      </c>
      <c r="AZ55" s="68" t="str">
        <f>IF(AM55="","",Input02!$B53&amp;"; ")</f>
        <v/>
      </c>
      <c r="BA55" s="68" t="str">
        <f>IF(AN55="","",Input02!$B53&amp;"; ")</f>
        <v/>
      </c>
      <c r="BB55" s="68" t="str">
        <f>IF(AO55="","",Input02!$B53&amp;"; ")</f>
        <v/>
      </c>
      <c r="BC55" s="68" t="str">
        <f>IF(AP55="","",Input02!$B53&amp;"; ")</f>
        <v/>
      </c>
      <c r="BD55" s="68" t="str">
        <f>IF(AQ55="","",Input02!$B53&amp;"; ")</f>
        <v/>
      </c>
      <c r="BE55" s="68" t="str">
        <f>IF(AR55="","",Input02!$B53&amp;"; ")</f>
        <v/>
      </c>
      <c r="BF55" s="68" t="str">
        <f>IF(AS55="","",Input02!$B53&amp;"; ")</f>
        <v/>
      </c>
      <c r="BG55" s="68" t="str">
        <f>IF(AT55="","",Input02!$B53&amp;"; ")</f>
        <v/>
      </c>
      <c r="BH55" s="68" t="str">
        <f>IF(AU55="","",Input02!$B53&amp;"; ")</f>
        <v/>
      </c>
    </row>
    <row r="56" spans="1:60" ht="15" customHeight="1" x14ac:dyDescent="0.35">
      <c r="A56" s="64">
        <v>49</v>
      </c>
      <c r="B56" s="64" t="str">
        <f>process02!DF65</f>
        <v/>
      </c>
      <c r="C56" s="65" t="str">
        <f>IF(B56&lt;&gt;"",(B56/$C$2)*Input01!$B$22,"")</f>
        <v/>
      </c>
      <c r="F56" s="66" t="str">
        <f>IF(AND(Input02!BV54&lt;&gt;"",F$7&lt;&gt;""),Input02!BV54,"")</f>
        <v/>
      </c>
      <c r="G56" s="66" t="str">
        <f>IF(AND(Input02!BW54&lt;&gt;"",G$7&lt;&gt;""),Input02!BW54,"")</f>
        <v/>
      </c>
      <c r="H56" s="66" t="str">
        <f>IF(AND(Input02!BX54&lt;&gt;"",H$7&lt;&gt;""),Input02!BX54,"")</f>
        <v/>
      </c>
      <c r="I56" s="66" t="str">
        <f>IF(AND(Input02!BY54&lt;&gt;"",I$7&lt;&gt;""),Input02!BY54,"")</f>
        <v/>
      </c>
      <c r="J56" s="66" t="str">
        <f>IF(AND(Input02!BZ54&lt;&gt;"",J$7&lt;&gt;""),Input02!BZ54,"")</f>
        <v/>
      </c>
      <c r="K56" s="66" t="str">
        <f>IF(AND(Input02!CA54&lt;&gt;"",K$7&lt;&gt;""),Input02!CA54,"")</f>
        <v/>
      </c>
      <c r="L56" s="66" t="str">
        <f>IF(AND(Input02!CB54&lt;&gt;"",L$7&lt;&gt;""),Input02!CB54,"")</f>
        <v/>
      </c>
      <c r="M56" s="66" t="str">
        <f>IF(AND(Input02!CC54&lt;&gt;"",M$7&lt;&gt;""),Input02!CC54,"")</f>
        <v/>
      </c>
      <c r="N56" s="66" t="str">
        <f>IF(AND(Input02!CD54&lt;&gt;"",N$7&lt;&gt;""),Input02!CD54,"")</f>
        <v/>
      </c>
      <c r="O56" s="66" t="str">
        <f>IF(AND(Input02!CE54&lt;&gt;"",O$7&lt;&gt;""),Input02!CE54,"")</f>
        <v/>
      </c>
      <c r="P56" s="66" t="str">
        <f t="shared" si="20"/>
        <v/>
      </c>
      <c r="Q56" s="66" t="str">
        <f t="shared" si="21"/>
        <v/>
      </c>
      <c r="R56" s="66"/>
      <c r="S56" s="65" t="str">
        <f>IF(Input02!B54="","",IF(C56&lt;&gt;"",C56,0))</f>
        <v/>
      </c>
      <c r="T56" s="65" t="str">
        <f>IF(Input02!B54="","",IF(process04!AB56&lt;&gt;"",process04!AB56,0))</f>
        <v/>
      </c>
      <c r="U56" s="65" t="str">
        <f>IF(Input02!B54="","",IF(Q56&lt;&gt;"",(Q56/$Q$2)*Input01!$B$22,0))</f>
        <v/>
      </c>
      <c r="V56" s="65"/>
      <c r="W56" s="65" t="str">
        <f t="shared" si="22"/>
        <v/>
      </c>
      <c r="X56" s="334" t="str">
        <f t="shared" si="23"/>
        <v/>
      </c>
      <c r="Y56" s="67" t="str">
        <f t="shared" si="24"/>
        <v/>
      </c>
      <c r="Z56" s="35" t="str">
        <f>IF(X56="","",IF(X56&lt;Input01!$B$23,0,1))</f>
        <v/>
      </c>
      <c r="AA56" s="66" t="str">
        <f t="shared" si="25"/>
        <v/>
      </c>
      <c r="AB56" s="66" t="str">
        <f t="shared" si="26"/>
        <v/>
      </c>
      <c r="AC56" s="66" t="str">
        <f t="shared" si="27"/>
        <v/>
      </c>
      <c r="AD56" s="66" t="str">
        <f t="shared" si="28"/>
        <v/>
      </c>
      <c r="AE56" s="66" t="str">
        <f t="shared" si="29"/>
        <v/>
      </c>
      <c r="AF56" s="66" t="str">
        <f t="shared" si="30"/>
        <v/>
      </c>
      <c r="AG56" s="66" t="str">
        <f t="shared" si="31"/>
        <v/>
      </c>
      <c r="AH56" s="66" t="str">
        <f t="shared" si="32"/>
        <v/>
      </c>
      <c r="AI56" s="66" t="str">
        <f t="shared" si="33"/>
        <v/>
      </c>
      <c r="AJ56" s="66" t="str">
        <f t="shared" si="34"/>
        <v/>
      </c>
      <c r="AL56" s="68" t="str">
        <f>IF(F56="","",IF(AND(F56/F$7&lt;=process02!$F$13,$Z56=0),AL$4,""))</f>
        <v/>
      </c>
      <c r="AM56" s="68" t="str">
        <f>IF(G56="","",IF(AND(G56/G$7&lt;=process02!$F$13,$Z56=0),AM$4,""))</f>
        <v/>
      </c>
      <c r="AN56" s="68" t="str">
        <f>IF(H56="","",IF(AND(H56/H$7&lt;=process02!$F$13,$Z56=0),AN$4,""))</f>
        <v/>
      </c>
      <c r="AO56" s="68" t="str">
        <f>IF(I56="","",IF(AND(I56/I$7&lt;=process02!$F$13,$Z56=0),AO$4,""))</f>
        <v/>
      </c>
      <c r="AP56" s="68" t="str">
        <f>IF(J56="","",IF(AND(J56/J$7&lt;=process02!$F$13,$Z56=0),AP$4,""))</f>
        <v/>
      </c>
      <c r="AQ56" s="68" t="str">
        <f>IF(K56="","",IF(AND(K56/K$7&lt;=process02!$F$13,$Z56=0),AQ$4,""))</f>
        <v/>
      </c>
      <c r="AR56" s="68" t="str">
        <f>IF(L56="","",IF(AND(L56/L$7&lt;=process02!$F$13,$Z56=0),AR$4,""))</f>
        <v/>
      </c>
      <c r="AS56" s="68" t="str">
        <f>IF(M56="","",IF(AND(M56/M$7&lt;=process02!$F$13,$Z56=0),AS$4,""))</f>
        <v/>
      </c>
      <c r="AT56" s="68" t="str">
        <f>IF(N56="","",IF(AND(N56/N$7&lt;=process02!$F$13,$Z56=0),AT$4,""))</f>
        <v/>
      </c>
      <c r="AU56" s="68" t="str">
        <f>IF(O56="","",IF(AND(O56/O$7&lt;=process02!$F$13,$Z56=0),AU$4,""))</f>
        <v/>
      </c>
      <c r="AW56" s="69" t="str">
        <f t="shared" si="35"/>
        <v/>
      </c>
      <c r="AY56" s="68" t="str">
        <f>IF(AL56="","",Input02!$B54&amp;"; ")</f>
        <v/>
      </c>
      <c r="AZ56" s="68" t="str">
        <f>IF(AM56="","",Input02!$B54&amp;"; ")</f>
        <v/>
      </c>
      <c r="BA56" s="68" t="str">
        <f>IF(AN56="","",Input02!$B54&amp;"; ")</f>
        <v/>
      </c>
      <c r="BB56" s="68" t="str">
        <f>IF(AO56="","",Input02!$B54&amp;"; ")</f>
        <v/>
      </c>
      <c r="BC56" s="68" t="str">
        <f>IF(AP56="","",Input02!$B54&amp;"; ")</f>
        <v/>
      </c>
      <c r="BD56" s="68" t="str">
        <f>IF(AQ56="","",Input02!$B54&amp;"; ")</f>
        <v/>
      </c>
      <c r="BE56" s="68" t="str">
        <f>IF(AR56="","",Input02!$B54&amp;"; ")</f>
        <v/>
      </c>
      <c r="BF56" s="68" t="str">
        <f>IF(AS56="","",Input02!$B54&amp;"; ")</f>
        <v/>
      </c>
      <c r="BG56" s="68" t="str">
        <f>IF(AT56="","",Input02!$B54&amp;"; ")</f>
        <v/>
      </c>
      <c r="BH56" s="68" t="str">
        <f>IF(AU56="","",Input02!$B54&amp;"; ")</f>
        <v/>
      </c>
    </row>
    <row r="57" spans="1:60" ht="15" customHeight="1" x14ac:dyDescent="0.35">
      <c r="A57" s="64">
        <v>50</v>
      </c>
      <c r="B57" s="64" t="str">
        <f>process02!DF66</f>
        <v/>
      </c>
      <c r="C57" s="65" t="str">
        <f>IF(B57&lt;&gt;"",(B57/$C$2)*Input01!$B$22,"")</f>
        <v/>
      </c>
      <c r="F57" s="66" t="str">
        <f>IF(AND(Input02!BV55&lt;&gt;"",F$7&lt;&gt;""),Input02!BV55,"")</f>
        <v/>
      </c>
      <c r="G57" s="66" t="str">
        <f>IF(AND(Input02!BW55&lt;&gt;"",G$7&lt;&gt;""),Input02!BW55,"")</f>
        <v/>
      </c>
      <c r="H57" s="66" t="str">
        <f>IF(AND(Input02!BX55&lt;&gt;"",H$7&lt;&gt;""),Input02!BX55,"")</f>
        <v/>
      </c>
      <c r="I57" s="66" t="str">
        <f>IF(AND(Input02!BY55&lt;&gt;"",I$7&lt;&gt;""),Input02!BY55,"")</f>
        <v/>
      </c>
      <c r="J57" s="66" t="str">
        <f>IF(AND(Input02!BZ55&lt;&gt;"",J$7&lt;&gt;""),Input02!BZ55,"")</f>
        <v/>
      </c>
      <c r="K57" s="66" t="str">
        <f>IF(AND(Input02!CA55&lt;&gt;"",K$7&lt;&gt;""),Input02!CA55,"")</f>
        <v/>
      </c>
      <c r="L57" s="66" t="str">
        <f>IF(AND(Input02!CB55&lt;&gt;"",L$7&lt;&gt;""),Input02!CB55,"")</f>
        <v/>
      </c>
      <c r="M57" s="66" t="str">
        <f>IF(AND(Input02!CC55&lt;&gt;"",M$7&lt;&gt;""),Input02!CC55,"")</f>
        <v/>
      </c>
      <c r="N57" s="66" t="str">
        <f>IF(AND(Input02!CD55&lt;&gt;"",N$7&lt;&gt;""),Input02!CD55,"")</f>
        <v/>
      </c>
      <c r="O57" s="66" t="str">
        <f>IF(AND(Input02!CE55&lt;&gt;"",O$7&lt;&gt;""),Input02!CE55,"")</f>
        <v/>
      </c>
      <c r="P57" s="66" t="str">
        <f t="shared" si="20"/>
        <v/>
      </c>
      <c r="Q57" s="66" t="str">
        <f t="shared" si="21"/>
        <v/>
      </c>
      <c r="R57" s="66"/>
      <c r="S57" s="65" t="str">
        <f>IF(Input02!B55="","",IF(C57&lt;&gt;"",C57,0))</f>
        <v/>
      </c>
      <c r="T57" s="65" t="str">
        <f>IF(Input02!B55="","",IF(process04!AB57&lt;&gt;"",process04!AB57,0))</f>
        <v/>
      </c>
      <c r="U57" s="65" t="str">
        <f>IF(Input02!B55="","",IF(Q57&lt;&gt;"",(Q57/$Q$2)*Input01!$B$22,0))</f>
        <v/>
      </c>
      <c r="V57" s="65"/>
      <c r="W57" s="65" t="str">
        <f t="shared" si="22"/>
        <v/>
      </c>
      <c r="X57" s="334" t="str">
        <f t="shared" si="23"/>
        <v/>
      </c>
      <c r="Y57" s="67" t="str">
        <f t="shared" si="24"/>
        <v/>
      </c>
      <c r="Z57" s="35" t="str">
        <f>IF(X57="","",IF(X57&lt;Input01!$B$23,0,1))</f>
        <v/>
      </c>
      <c r="AA57" s="66" t="str">
        <f t="shared" si="25"/>
        <v/>
      </c>
      <c r="AB57" s="66" t="str">
        <f t="shared" si="26"/>
        <v/>
      </c>
      <c r="AC57" s="66" t="str">
        <f t="shared" si="27"/>
        <v/>
      </c>
      <c r="AD57" s="66" t="str">
        <f t="shared" si="28"/>
        <v/>
      </c>
      <c r="AE57" s="66" t="str">
        <f t="shared" si="29"/>
        <v/>
      </c>
      <c r="AF57" s="66" t="str">
        <f t="shared" si="30"/>
        <v/>
      </c>
      <c r="AG57" s="66" t="str">
        <f t="shared" si="31"/>
        <v/>
      </c>
      <c r="AH57" s="66" t="str">
        <f t="shared" si="32"/>
        <v/>
      </c>
      <c r="AI57" s="66" t="str">
        <f t="shared" si="33"/>
        <v/>
      </c>
      <c r="AJ57" s="66" t="str">
        <f t="shared" si="34"/>
        <v/>
      </c>
      <c r="AL57" s="68" t="str">
        <f>IF(F57="","",IF(AND(F57/F$7&lt;=process02!$F$13,$Z57=0),AL$4,""))</f>
        <v/>
      </c>
      <c r="AM57" s="68" t="str">
        <f>IF(G57="","",IF(AND(G57/G$7&lt;=process02!$F$13,$Z57=0),AM$4,""))</f>
        <v/>
      </c>
      <c r="AN57" s="68" t="str">
        <f>IF(H57="","",IF(AND(H57/H$7&lt;=process02!$F$13,$Z57=0),AN$4,""))</f>
        <v/>
      </c>
      <c r="AO57" s="68" t="str">
        <f>IF(I57="","",IF(AND(I57/I$7&lt;=process02!$F$13,$Z57=0),AO$4,""))</f>
        <v/>
      </c>
      <c r="AP57" s="68" t="str">
        <f>IF(J57="","",IF(AND(J57/J$7&lt;=process02!$F$13,$Z57=0),AP$4,""))</f>
        <v/>
      </c>
      <c r="AQ57" s="68" t="str">
        <f>IF(K57="","",IF(AND(K57/K$7&lt;=process02!$F$13,$Z57=0),AQ$4,""))</f>
        <v/>
      </c>
      <c r="AR57" s="68" t="str">
        <f>IF(L57="","",IF(AND(L57/L$7&lt;=process02!$F$13,$Z57=0),AR$4,""))</f>
        <v/>
      </c>
      <c r="AS57" s="68" t="str">
        <f>IF(M57="","",IF(AND(M57/M$7&lt;=process02!$F$13,$Z57=0),AS$4,""))</f>
        <v/>
      </c>
      <c r="AT57" s="68" t="str">
        <f>IF(N57="","",IF(AND(N57/N$7&lt;=process02!$F$13,$Z57=0),AT$4,""))</f>
        <v/>
      </c>
      <c r="AU57" s="68" t="str">
        <f>IF(O57="","",IF(AND(O57/O$7&lt;=process02!$F$13,$Z57=0),AU$4,""))</f>
        <v/>
      </c>
      <c r="AW57" s="69" t="str">
        <f t="shared" si="35"/>
        <v/>
      </c>
      <c r="AY57" s="68" t="str">
        <f>IF(AL57="","",Input02!$B55&amp;"; ")</f>
        <v/>
      </c>
      <c r="AZ57" s="68" t="str">
        <f>IF(AM57="","",Input02!$B55&amp;"; ")</f>
        <v/>
      </c>
      <c r="BA57" s="68" t="str">
        <f>IF(AN57="","",Input02!$B55&amp;"; ")</f>
        <v/>
      </c>
      <c r="BB57" s="68" t="str">
        <f>IF(AO57="","",Input02!$B55&amp;"; ")</f>
        <v/>
      </c>
      <c r="BC57" s="68" t="str">
        <f>IF(AP57="","",Input02!$B55&amp;"; ")</f>
        <v/>
      </c>
      <c r="BD57" s="68" t="str">
        <f>IF(AQ57="","",Input02!$B55&amp;"; ")</f>
        <v/>
      </c>
      <c r="BE57" s="68" t="str">
        <f>IF(AR57="","",Input02!$B55&amp;"; ")</f>
        <v/>
      </c>
      <c r="BF57" s="68" t="str">
        <f>IF(AS57="","",Input02!$B55&amp;"; ")</f>
        <v/>
      </c>
      <c r="BG57" s="68" t="str">
        <f>IF(AT57="","",Input02!$B55&amp;"; ")</f>
        <v/>
      </c>
      <c r="BH57" s="68" t="str">
        <f>IF(AU57="","",Input02!$B55&amp;"; ")</f>
        <v/>
      </c>
    </row>
    <row r="58" spans="1:60" ht="15" customHeight="1" x14ac:dyDescent="0.35">
      <c r="A58" s="64">
        <v>51</v>
      </c>
      <c r="B58" s="64" t="str">
        <f>process02!DF67</f>
        <v/>
      </c>
      <c r="C58" s="65" t="str">
        <f>IF(B58&lt;&gt;"",(B58/$C$2)*Input01!$B$22,"")</f>
        <v/>
      </c>
      <c r="F58" s="66" t="str">
        <f>IF(AND(Input02!BV56&lt;&gt;"",F$7&lt;&gt;""),Input02!BV56,"")</f>
        <v/>
      </c>
      <c r="G58" s="66" t="str">
        <f>IF(AND(Input02!BW56&lt;&gt;"",G$7&lt;&gt;""),Input02!BW56,"")</f>
        <v/>
      </c>
      <c r="H58" s="66" t="str">
        <f>IF(AND(Input02!BX56&lt;&gt;"",H$7&lt;&gt;""),Input02!BX56,"")</f>
        <v/>
      </c>
      <c r="I58" s="66" t="str">
        <f>IF(AND(Input02!BY56&lt;&gt;"",I$7&lt;&gt;""),Input02!BY56,"")</f>
        <v/>
      </c>
      <c r="J58" s="66" t="str">
        <f>IF(AND(Input02!BZ56&lt;&gt;"",J$7&lt;&gt;""),Input02!BZ56,"")</f>
        <v/>
      </c>
      <c r="K58" s="66" t="str">
        <f>IF(AND(Input02!CA56&lt;&gt;"",K$7&lt;&gt;""),Input02!CA56,"")</f>
        <v/>
      </c>
      <c r="L58" s="66" t="str">
        <f>IF(AND(Input02!CB56&lt;&gt;"",L$7&lt;&gt;""),Input02!CB56,"")</f>
        <v/>
      </c>
      <c r="M58" s="66" t="str">
        <f>IF(AND(Input02!CC56&lt;&gt;"",M$7&lt;&gt;""),Input02!CC56,"")</f>
        <v/>
      </c>
      <c r="N58" s="66" t="str">
        <f>IF(AND(Input02!CD56&lt;&gt;"",N$7&lt;&gt;""),Input02!CD56,"")</f>
        <v/>
      </c>
      <c r="O58" s="66" t="str">
        <f>IF(AND(Input02!CE56&lt;&gt;"",O$7&lt;&gt;""),Input02!CE56,"")</f>
        <v/>
      </c>
      <c r="P58" s="66" t="str">
        <f t="shared" si="20"/>
        <v/>
      </c>
      <c r="Q58" s="66" t="str">
        <f t="shared" si="21"/>
        <v/>
      </c>
      <c r="R58" s="66"/>
      <c r="S58" s="65" t="str">
        <f>IF(Input02!B56="","",IF(C58&lt;&gt;"",C58,0))</f>
        <v/>
      </c>
      <c r="T58" s="65" t="str">
        <f>IF(Input02!B56="","",IF(process04!AB58&lt;&gt;"",process04!AB58,0))</f>
        <v/>
      </c>
      <c r="U58" s="65" t="str">
        <f>IF(Input02!B56="","",IF(Q58&lt;&gt;"",(Q58/$Q$2)*Input01!$B$22,0))</f>
        <v/>
      </c>
      <c r="V58" s="65"/>
      <c r="W58" s="65" t="str">
        <f t="shared" si="22"/>
        <v/>
      </c>
      <c r="X58" s="334" t="str">
        <f t="shared" si="23"/>
        <v/>
      </c>
      <c r="Y58" s="67" t="str">
        <f t="shared" si="24"/>
        <v/>
      </c>
      <c r="Z58" s="35" t="str">
        <f>IF(X58="","",IF(X58&lt;Input01!$B$23,0,1))</f>
        <v/>
      </c>
      <c r="AA58" s="66" t="str">
        <f t="shared" si="25"/>
        <v/>
      </c>
      <c r="AB58" s="66" t="str">
        <f t="shared" si="26"/>
        <v/>
      </c>
      <c r="AC58" s="66" t="str">
        <f t="shared" si="27"/>
        <v/>
      </c>
      <c r="AD58" s="66" t="str">
        <f t="shared" si="28"/>
        <v/>
      </c>
      <c r="AE58" s="66" t="str">
        <f t="shared" si="29"/>
        <v/>
      </c>
      <c r="AF58" s="66" t="str">
        <f t="shared" si="30"/>
        <v/>
      </c>
      <c r="AG58" s="66" t="str">
        <f t="shared" si="31"/>
        <v/>
      </c>
      <c r="AH58" s="66" t="str">
        <f t="shared" si="32"/>
        <v/>
      </c>
      <c r="AI58" s="66" t="str">
        <f t="shared" si="33"/>
        <v/>
      </c>
      <c r="AJ58" s="66" t="str">
        <f t="shared" si="34"/>
        <v/>
      </c>
      <c r="AL58" s="68" t="str">
        <f>IF(F58="","",IF(AND(F58/F$7&lt;=process02!$F$13,$Z58=0),AL$4,""))</f>
        <v/>
      </c>
      <c r="AM58" s="68" t="str">
        <f>IF(G58="","",IF(AND(G58/G$7&lt;=process02!$F$13,$Z58=0),AM$4,""))</f>
        <v/>
      </c>
      <c r="AN58" s="68" t="str">
        <f>IF(H58="","",IF(AND(H58/H$7&lt;=process02!$F$13,$Z58=0),AN$4,""))</f>
        <v/>
      </c>
      <c r="AO58" s="68" t="str">
        <f>IF(I58="","",IF(AND(I58/I$7&lt;=process02!$F$13,$Z58=0),AO$4,""))</f>
        <v/>
      </c>
      <c r="AP58" s="68" t="str">
        <f>IF(J58="","",IF(AND(J58/J$7&lt;=process02!$F$13,$Z58=0),AP$4,""))</f>
        <v/>
      </c>
      <c r="AQ58" s="68" t="str">
        <f>IF(K58="","",IF(AND(K58/K$7&lt;=process02!$F$13,$Z58=0),AQ$4,""))</f>
        <v/>
      </c>
      <c r="AR58" s="68" t="str">
        <f>IF(L58="","",IF(AND(L58/L$7&lt;=process02!$F$13,$Z58=0),AR$4,""))</f>
        <v/>
      </c>
      <c r="AS58" s="68" t="str">
        <f>IF(M58="","",IF(AND(M58/M$7&lt;=process02!$F$13,$Z58=0),AS$4,""))</f>
        <v/>
      </c>
      <c r="AT58" s="68" t="str">
        <f>IF(N58="","",IF(AND(N58/N$7&lt;=process02!$F$13,$Z58=0),AT$4,""))</f>
        <v/>
      </c>
      <c r="AU58" s="68" t="str">
        <f>IF(O58="","",IF(AND(O58/O$7&lt;=process02!$F$13,$Z58=0),AU$4,""))</f>
        <v/>
      </c>
      <c r="AW58" s="69" t="str">
        <f t="shared" si="35"/>
        <v/>
      </c>
      <c r="AY58" s="68" t="str">
        <f>IF(AL58="","",Input02!$B56&amp;"; ")</f>
        <v/>
      </c>
      <c r="AZ58" s="68" t="str">
        <f>IF(AM58="","",Input02!$B56&amp;"; ")</f>
        <v/>
      </c>
      <c r="BA58" s="68" t="str">
        <f>IF(AN58="","",Input02!$B56&amp;"; ")</f>
        <v/>
      </c>
      <c r="BB58" s="68" t="str">
        <f>IF(AO58="","",Input02!$B56&amp;"; ")</f>
        <v/>
      </c>
      <c r="BC58" s="68" t="str">
        <f>IF(AP58="","",Input02!$B56&amp;"; ")</f>
        <v/>
      </c>
      <c r="BD58" s="68" t="str">
        <f>IF(AQ58="","",Input02!$B56&amp;"; ")</f>
        <v/>
      </c>
      <c r="BE58" s="68" t="str">
        <f>IF(AR58="","",Input02!$B56&amp;"; ")</f>
        <v/>
      </c>
      <c r="BF58" s="68" t="str">
        <f>IF(AS58="","",Input02!$B56&amp;"; ")</f>
        <v/>
      </c>
      <c r="BG58" s="68" t="str">
        <f>IF(AT58="","",Input02!$B56&amp;"; ")</f>
        <v/>
      </c>
      <c r="BH58" s="68" t="str">
        <f>IF(AU58="","",Input02!$B56&amp;"; ")</f>
        <v/>
      </c>
    </row>
    <row r="59" spans="1:60" ht="15" customHeight="1" x14ac:dyDescent="0.35">
      <c r="A59" s="64">
        <v>52</v>
      </c>
      <c r="B59" s="64" t="str">
        <f>process02!DF68</f>
        <v/>
      </c>
      <c r="C59" s="65" t="str">
        <f>IF(B59&lt;&gt;"",(B59/$C$2)*Input01!$B$22,"")</f>
        <v/>
      </c>
      <c r="F59" s="66" t="str">
        <f>IF(AND(Input02!BV57&lt;&gt;"",F$7&lt;&gt;""),Input02!BV57,"")</f>
        <v/>
      </c>
      <c r="G59" s="66" t="str">
        <f>IF(AND(Input02!BW57&lt;&gt;"",G$7&lt;&gt;""),Input02!BW57,"")</f>
        <v/>
      </c>
      <c r="H59" s="66" t="str">
        <f>IF(AND(Input02!BX57&lt;&gt;"",H$7&lt;&gt;""),Input02!BX57,"")</f>
        <v/>
      </c>
      <c r="I59" s="66" t="str">
        <f>IF(AND(Input02!BY57&lt;&gt;"",I$7&lt;&gt;""),Input02!BY57,"")</f>
        <v/>
      </c>
      <c r="J59" s="66" t="str">
        <f>IF(AND(Input02!BZ57&lt;&gt;"",J$7&lt;&gt;""),Input02!BZ57,"")</f>
        <v/>
      </c>
      <c r="K59" s="66" t="str">
        <f>IF(AND(Input02!CA57&lt;&gt;"",K$7&lt;&gt;""),Input02!CA57,"")</f>
        <v/>
      </c>
      <c r="L59" s="66" t="str">
        <f>IF(AND(Input02!CB57&lt;&gt;"",L$7&lt;&gt;""),Input02!CB57,"")</f>
        <v/>
      </c>
      <c r="M59" s="66" t="str">
        <f>IF(AND(Input02!CC57&lt;&gt;"",M$7&lt;&gt;""),Input02!CC57,"")</f>
        <v/>
      </c>
      <c r="N59" s="66" t="str">
        <f>IF(AND(Input02!CD57&lt;&gt;"",N$7&lt;&gt;""),Input02!CD57,"")</f>
        <v/>
      </c>
      <c r="O59" s="66" t="str">
        <f>IF(AND(Input02!CE57&lt;&gt;"",O$7&lt;&gt;""),Input02!CE57,"")</f>
        <v/>
      </c>
      <c r="P59" s="66" t="str">
        <f t="shared" si="20"/>
        <v/>
      </c>
      <c r="Q59" s="66" t="str">
        <f t="shared" si="21"/>
        <v/>
      </c>
      <c r="R59" s="66"/>
      <c r="S59" s="65" t="str">
        <f>IF(Input02!B57="","",IF(C59&lt;&gt;"",C59,0))</f>
        <v/>
      </c>
      <c r="T59" s="65" t="str">
        <f>IF(Input02!B57="","",IF(process04!AB59&lt;&gt;"",process04!AB59,0))</f>
        <v/>
      </c>
      <c r="U59" s="65" t="str">
        <f>IF(Input02!B57="","",IF(Q59&lt;&gt;"",(Q59/$Q$2)*Input01!$B$22,0))</f>
        <v/>
      </c>
      <c r="V59" s="65"/>
      <c r="W59" s="65" t="str">
        <f t="shared" si="22"/>
        <v/>
      </c>
      <c r="X59" s="334" t="str">
        <f t="shared" si="23"/>
        <v/>
      </c>
      <c r="Y59" s="67" t="str">
        <f t="shared" si="24"/>
        <v/>
      </c>
      <c r="Z59" s="35" t="str">
        <f>IF(X59="","",IF(X59&lt;Input01!$B$23,0,1))</f>
        <v/>
      </c>
      <c r="AA59" s="66" t="str">
        <f t="shared" si="25"/>
        <v/>
      </c>
      <c r="AB59" s="66" t="str">
        <f t="shared" si="26"/>
        <v/>
      </c>
      <c r="AC59" s="66" t="str">
        <f t="shared" si="27"/>
        <v/>
      </c>
      <c r="AD59" s="66" t="str">
        <f t="shared" si="28"/>
        <v/>
      </c>
      <c r="AE59" s="66" t="str">
        <f t="shared" si="29"/>
        <v/>
      </c>
      <c r="AF59" s="66" t="str">
        <f t="shared" si="30"/>
        <v/>
      </c>
      <c r="AG59" s="66" t="str">
        <f t="shared" si="31"/>
        <v/>
      </c>
      <c r="AH59" s="66" t="str">
        <f t="shared" si="32"/>
        <v/>
      </c>
      <c r="AI59" s="66" t="str">
        <f t="shared" si="33"/>
        <v/>
      </c>
      <c r="AJ59" s="66" t="str">
        <f t="shared" si="34"/>
        <v/>
      </c>
      <c r="AL59" s="68" t="str">
        <f>IF(F59="","",IF(AND(F59/F$7&lt;=process02!$F$13,$Z59=0),AL$4,""))</f>
        <v/>
      </c>
      <c r="AM59" s="68" t="str">
        <f>IF(G59="","",IF(AND(G59/G$7&lt;=process02!$F$13,$Z59=0),AM$4,""))</f>
        <v/>
      </c>
      <c r="AN59" s="68" t="str">
        <f>IF(H59="","",IF(AND(H59/H$7&lt;=process02!$F$13,$Z59=0),AN$4,""))</f>
        <v/>
      </c>
      <c r="AO59" s="68" t="str">
        <f>IF(I59="","",IF(AND(I59/I$7&lt;=process02!$F$13,$Z59=0),AO$4,""))</f>
        <v/>
      </c>
      <c r="AP59" s="68" t="str">
        <f>IF(J59="","",IF(AND(J59/J$7&lt;=process02!$F$13,$Z59=0),AP$4,""))</f>
        <v/>
      </c>
      <c r="AQ59" s="68" t="str">
        <f>IF(K59="","",IF(AND(K59/K$7&lt;=process02!$F$13,$Z59=0),AQ$4,""))</f>
        <v/>
      </c>
      <c r="AR59" s="68" t="str">
        <f>IF(L59="","",IF(AND(L59/L$7&lt;=process02!$F$13,$Z59=0),AR$4,""))</f>
        <v/>
      </c>
      <c r="AS59" s="68" t="str">
        <f>IF(M59="","",IF(AND(M59/M$7&lt;=process02!$F$13,$Z59=0),AS$4,""))</f>
        <v/>
      </c>
      <c r="AT59" s="68" t="str">
        <f>IF(N59="","",IF(AND(N59/N$7&lt;=process02!$F$13,$Z59=0),AT$4,""))</f>
        <v/>
      </c>
      <c r="AU59" s="68" t="str">
        <f>IF(O59="","",IF(AND(O59/O$7&lt;=process02!$F$13,$Z59=0),AU$4,""))</f>
        <v/>
      </c>
      <c r="AW59" s="69" t="str">
        <f t="shared" si="35"/>
        <v/>
      </c>
      <c r="AY59" s="68" t="str">
        <f>IF(AL59="","",Input02!$B57&amp;"; ")</f>
        <v/>
      </c>
      <c r="AZ59" s="68" t="str">
        <f>IF(AM59="","",Input02!$B57&amp;"; ")</f>
        <v/>
      </c>
      <c r="BA59" s="68" t="str">
        <f>IF(AN59="","",Input02!$B57&amp;"; ")</f>
        <v/>
      </c>
      <c r="BB59" s="68" t="str">
        <f>IF(AO59="","",Input02!$B57&amp;"; ")</f>
        <v/>
      </c>
      <c r="BC59" s="68" t="str">
        <f>IF(AP59="","",Input02!$B57&amp;"; ")</f>
        <v/>
      </c>
      <c r="BD59" s="68" t="str">
        <f>IF(AQ59="","",Input02!$B57&amp;"; ")</f>
        <v/>
      </c>
      <c r="BE59" s="68" t="str">
        <f>IF(AR59="","",Input02!$B57&amp;"; ")</f>
        <v/>
      </c>
      <c r="BF59" s="68" t="str">
        <f>IF(AS59="","",Input02!$B57&amp;"; ")</f>
        <v/>
      </c>
      <c r="BG59" s="68" t="str">
        <f>IF(AT59="","",Input02!$B57&amp;"; ")</f>
        <v/>
      </c>
      <c r="BH59" s="68" t="str">
        <f>IF(AU59="","",Input02!$B57&amp;"; ")</f>
        <v/>
      </c>
    </row>
    <row r="60" spans="1:60" ht="15" customHeight="1" x14ac:dyDescent="0.35">
      <c r="A60" s="64">
        <v>53</v>
      </c>
      <c r="B60" s="64" t="str">
        <f>process02!DF69</f>
        <v/>
      </c>
      <c r="C60" s="65" t="str">
        <f>IF(B60&lt;&gt;"",(B60/$C$2)*Input01!$B$22,"")</f>
        <v/>
      </c>
      <c r="F60" s="66" t="str">
        <f>IF(AND(Input02!BV58&lt;&gt;"",F$7&lt;&gt;""),Input02!BV58,"")</f>
        <v/>
      </c>
      <c r="G60" s="66" t="str">
        <f>IF(AND(Input02!BW58&lt;&gt;"",G$7&lt;&gt;""),Input02!BW58,"")</f>
        <v/>
      </c>
      <c r="H60" s="66" t="str">
        <f>IF(AND(Input02!BX58&lt;&gt;"",H$7&lt;&gt;""),Input02!BX58,"")</f>
        <v/>
      </c>
      <c r="I60" s="66" t="str">
        <f>IF(AND(Input02!BY58&lt;&gt;"",I$7&lt;&gt;""),Input02!BY58,"")</f>
        <v/>
      </c>
      <c r="J60" s="66" t="str">
        <f>IF(AND(Input02!BZ58&lt;&gt;"",J$7&lt;&gt;""),Input02!BZ58,"")</f>
        <v/>
      </c>
      <c r="K60" s="66" t="str">
        <f>IF(AND(Input02!CA58&lt;&gt;"",K$7&lt;&gt;""),Input02!CA58,"")</f>
        <v/>
      </c>
      <c r="L60" s="66" t="str">
        <f>IF(AND(Input02!CB58&lt;&gt;"",L$7&lt;&gt;""),Input02!CB58,"")</f>
        <v/>
      </c>
      <c r="M60" s="66" t="str">
        <f>IF(AND(Input02!CC58&lt;&gt;"",M$7&lt;&gt;""),Input02!CC58,"")</f>
        <v/>
      </c>
      <c r="N60" s="66" t="str">
        <f>IF(AND(Input02!CD58&lt;&gt;"",N$7&lt;&gt;""),Input02!CD58,"")</f>
        <v/>
      </c>
      <c r="O60" s="66" t="str">
        <f>IF(AND(Input02!CE58&lt;&gt;"",O$7&lt;&gt;""),Input02!CE58,"")</f>
        <v/>
      </c>
      <c r="P60" s="66" t="str">
        <f t="shared" si="20"/>
        <v/>
      </c>
      <c r="Q60" s="66" t="str">
        <f t="shared" si="21"/>
        <v/>
      </c>
      <c r="R60" s="66"/>
      <c r="S60" s="65" t="str">
        <f>IF(Input02!B58="","",IF(C60&lt;&gt;"",C60,0))</f>
        <v/>
      </c>
      <c r="T60" s="65" t="str">
        <f>IF(Input02!B58="","",IF(process04!AB60&lt;&gt;"",process04!AB60,0))</f>
        <v/>
      </c>
      <c r="U60" s="65" t="str">
        <f>IF(Input02!B58="","",IF(Q60&lt;&gt;"",(Q60/$Q$2)*Input01!$B$22,0))</f>
        <v/>
      </c>
      <c r="V60" s="65"/>
      <c r="W60" s="65" t="str">
        <f t="shared" si="22"/>
        <v/>
      </c>
      <c r="X60" s="334" t="str">
        <f t="shared" si="23"/>
        <v/>
      </c>
      <c r="Y60" s="67" t="str">
        <f t="shared" si="24"/>
        <v/>
      </c>
      <c r="Z60" s="35" t="str">
        <f>IF(X60="","",IF(X60&lt;Input01!$B$23,0,1))</f>
        <v/>
      </c>
      <c r="AA60" s="66" t="str">
        <f t="shared" si="25"/>
        <v/>
      </c>
      <c r="AB60" s="66" t="str">
        <f t="shared" si="26"/>
        <v/>
      </c>
      <c r="AC60" s="66" t="str">
        <f t="shared" si="27"/>
        <v/>
      </c>
      <c r="AD60" s="66" t="str">
        <f t="shared" si="28"/>
        <v/>
      </c>
      <c r="AE60" s="66" t="str">
        <f t="shared" si="29"/>
        <v/>
      </c>
      <c r="AF60" s="66" t="str">
        <f t="shared" si="30"/>
        <v/>
      </c>
      <c r="AG60" s="66" t="str">
        <f t="shared" si="31"/>
        <v/>
      </c>
      <c r="AH60" s="66" t="str">
        <f t="shared" si="32"/>
        <v/>
      </c>
      <c r="AI60" s="66" t="str">
        <f t="shared" si="33"/>
        <v/>
      </c>
      <c r="AJ60" s="66" t="str">
        <f t="shared" si="34"/>
        <v/>
      </c>
      <c r="AL60" s="68" t="str">
        <f>IF(F60="","",IF(AND(F60/F$7&lt;=process02!$F$13,$Z60=0),AL$4,""))</f>
        <v/>
      </c>
      <c r="AM60" s="68" t="str">
        <f>IF(G60="","",IF(AND(G60/G$7&lt;=process02!$F$13,$Z60=0),AM$4,""))</f>
        <v/>
      </c>
      <c r="AN60" s="68" t="str">
        <f>IF(H60="","",IF(AND(H60/H$7&lt;=process02!$F$13,$Z60=0),AN$4,""))</f>
        <v/>
      </c>
      <c r="AO60" s="68" t="str">
        <f>IF(I60="","",IF(AND(I60/I$7&lt;=process02!$F$13,$Z60=0),AO$4,""))</f>
        <v/>
      </c>
      <c r="AP60" s="68" t="str">
        <f>IF(J60="","",IF(AND(J60/J$7&lt;=process02!$F$13,$Z60=0),AP$4,""))</f>
        <v/>
      </c>
      <c r="AQ60" s="68" t="str">
        <f>IF(K60="","",IF(AND(K60/K$7&lt;=process02!$F$13,$Z60=0),AQ$4,""))</f>
        <v/>
      </c>
      <c r="AR60" s="68" t="str">
        <f>IF(L60="","",IF(AND(L60/L$7&lt;=process02!$F$13,$Z60=0),AR$4,""))</f>
        <v/>
      </c>
      <c r="AS60" s="68" t="str">
        <f>IF(M60="","",IF(AND(M60/M$7&lt;=process02!$F$13,$Z60=0),AS$4,""))</f>
        <v/>
      </c>
      <c r="AT60" s="68" t="str">
        <f>IF(N60="","",IF(AND(N60/N$7&lt;=process02!$F$13,$Z60=0),AT$4,""))</f>
        <v/>
      </c>
      <c r="AU60" s="68" t="str">
        <f>IF(O60="","",IF(AND(O60/O$7&lt;=process02!$F$13,$Z60=0),AU$4,""))</f>
        <v/>
      </c>
      <c r="AW60" s="69" t="str">
        <f t="shared" si="35"/>
        <v/>
      </c>
      <c r="AY60" s="68" t="str">
        <f>IF(AL60="","",Input02!$B58&amp;"; ")</f>
        <v/>
      </c>
      <c r="AZ60" s="68" t="str">
        <f>IF(AM60="","",Input02!$B58&amp;"; ")</f>
        <v/>
      </c>
      <c r="BA60" s="68" t="str">
        <f>IF(AN60="","",Input02!$B58&amp;"; ")</f>
        <v/>
      </c>
      <c r="BB60" s="68" t="str">
        <f>IF(AO60="","",Input02!$B58&amp;"; ")</f>
        <v/>
      </c>
      <c r="BC60" s="68" t="str">
        <f>IF(AP60="","",Input02!$B58&amp;"; ")</f>
        <v/>
      </c>
      <c r="BD60" s="68" t="str">
        <f>IF(AQ60="","",Input02!$B58&amp;"; ")</f>
        <v/>
      </c>
      <c r="BE60" s="68" t="str">
        <f>IF(AR60="","",Input02!$B58&amp;"; ")</f>
        <v/>
      </c>
      <c r="BF60" s="68" t="str">
        <f>IF(AS60="","",Input02!$B58&amp;"; ")</f>
        <v/>
      </c>
      <c r="BG60" s="68" t="str">
        <f>IF(AT60="","",Input02!$B58&amp;"; ")</f>
        <v/>
      </c>
      <c r="BH60" s="68" t="str">
        <f>IF(AU60="","",Input02!$B58&amp;"; ")</f>
        <v/>
      </c>
    </row>
    <row r="61" spans="1:60" ht="15" customHeight="1" x14ac:dyDescent="0.35">
      <c r="A61" s="64">
        <v>54</v>
      </c>
      <c r="B61" s="64" t="str">
        <f>process02!DF70</f>
        <v/>
      </c>
      <c r="C61" s="65" t="str">
        <f>IF(B61&lt;&gt;"",(B61/$C$2)*Input01!$B$22,"")</f>
        <v/>
      </c>
      <c r="F61" s="66" t="str">
        <f>IF(AND(Input02!BV59&lt;&gt;"",F$7&lt;&gt;""),Input02!BV59,"")</f>
        <v/>
      </c>
      <c r="G61" s="66" t="str">
        <f>IF(AND(Input02!BW59&lt;&gt;"",G$7&lt;&gt;""),Input02!BW59,"")</f>
        <v/>
      </c>
      <c r="H61" s="66" t="str">
        <f>IF(AND(Input02!BX59&lt;&gt;"",H$7&lt;&gt;""),Input02!BX59,"")</f>
        <v/>
      </c>
      <c r="I61" s="66" t="str">
        <f>IF(AND(Input02!BY59&lt;&gt;"",I$7&lt;&gt;""),Input02!BY59,"")</f>
        <v/>
      </c>
      <c r="J61" s="66" t="str">
        <f>IF(AND(Input02!BZ59&lt;&gt;"",J$7&lt;&gt;""),Input02!BZ59,"")</f>
        <v/>
      </c>
      <c r="K61" s="66" t="str">
        <f>IF(AND(Input02!CA59&lt;&gt;"",K$7&lt;&gt;""),Input02!CA59,"")</f>
        <v/>
      </c>
      <c r="L61" s="66" t="str">
        <f>IF(AND(Input02!CB59&lt;&gt;"",L$7&lt;&gt;""),Input02!CB59,"")</f>
        <v/>
      </c>
      <c r="M61" s="66" t="str">
        <f>IF(AND(Input02!CC59&lt;&gt;"",M$7&lt;&gt;""),Input02!CC59,"")</f>
        <v/>
      </c>
      <c r="N61" s="66" t="str">
        <f>IF(AND(Input02!CD59&lt;&gt;"",N$7&lt;&gt;""),Input02!CD59,"")</f>
        <v/>
      </c>
      <c r="O61" s="66" t="str">
        <f>IF(AND(Input02!CE59&lt;&gt;"",O$7&lt;&gt;""),Input02!CE59,"")</f>
        <v/>
      </c>
      <c r="P61" s="66" t="str">
        <f t="shared" si="20"/>
        <v/>
      </c>
      <c r="Q61" s="66" t="str">
        <f t="shared" si="21"/>
        <v/>
      </c>
      <c r="R61" s="66"/>
      <c r="S61" s="65" t="str">
        <f>IF(Input02!B59="","",IF(C61&lt;&gt;"",C61,0))</f>
        <v/>
      </c>
      <c r="T61" s="65" t="str">
        <f>IF(Input02!B59="","",IF(process04!AB61&lt;&gt;"",process04!AB61,0))</f>
        <v/>
      </c>
      <c r="U61" s="65" t="str">
        <f>IF(Input02!B59="","",IF(Q61&lt;&gt;"",(Q61/$Q$2)*Input01!$B$22,0))</f>
        <v/>
      </c>
      <c r="V61" s="65"/>
      <c r="W61" s="65" t="str">
        <f t="shared" si="22"/>
        <v/>
      </c>
      <c r="X61" s="334" t="str">
        <f t="shared" si="23"/>
        <v/>
      </c>
      <c r="Y61" s="67" t="str">
        <f t="shared" si="24"/>
        <v/>
      </c>
      <c r="Z61" s="35" t="str">
        <f>IF(X61="","",IF(X61&lt;Input01!$B$23,0,1))</f>
        <v/>
      </c>
      <c r="AA61" s="66" t="str">
        <f t="shared" si="25"/>
        <v/>
      </c>
      <c r="AB61" s="66" t="str">
        <f t="shared" si="26"/>
        <v/>
      </c>
      <c r="AC61" s="66" t="str">
        <f t="shared" si="27"/>
        <v/>
      </c>
      <c r="AD61" s="66" t="str">
        <f t="shared" si="28"/>
        <v/>
      </c>
      <c r="AE61" s="66" t="str">
        <f t="shared" si="29"/>
        <v/>
      </c>
      <c r="AF61" s="66" t="str">
        <f t="shared" si="30"/>
        <v/>
      </c>
      <c r="AG61" s="66" t="str">
        <f t="shared" si="31"/>
        <v/>
      </c>
      <c r="AH61" s="66" t="str">
        <f t="shared" si="32"/>
        <v/>
      </c>
      <c r="AI61" s="66" t="str">
        <f t="shared" si="33"/>
        <v/>
      </c>
      <c r="AJ61" s="66" t="str">
        <f t="shared" si="34"/>
        <v/>
      </c>
      <c r="AL61" s="68" t="str">
        <f>IF(F61="","",IF(AND(F61/F$7&lt;=process02!$F$13,$Z61=0),AL$4,""))</f>
        <v/>
      </c>
      <c r="AM61" s="68" t="str">
        <f>IF(G61="","",IF(AND(G61/G$7&lt;=process02!$F$13,$Z61=0),AM$4,""))</f>
        <v/>
      </c>
      <c r="AN61" s="68" t="str">
        <f>IF(H61="","",IF(AND(H61/H$7&lt;=process02!$F$13,$Z61=0),AN$4,""))</f>
        <v/>
      </c>
      <c r="AO61" s="68" t="str">
        <f>IF(I61="","",IF(AND(I61/I$7&lt;=process02!$F$13,$Z61=0),AO$4,""))</f>
        <v/>
      </c>
      <c r="AP61" s="68" t="str">
        <f>IF(J61="","",IF(AND(J61/J$7&lt;=process02!$F$13,$Z61=0),AP$4,""))</f>
        <v/>
      </c>
      <c r="AQ61" s="68" t="str">
        <f>IF(K61="","",IF(AND(K61/K$7&lt;=process02!$F$13,$Z61=0),AQ$4,""))</f>
        <v/>
      </c>
      <c r="AR61" s="68" t="str">
        <f>IF(L61="","",IF(AND(L61/L$7&lt;=process02!$F$13,$Z61=0),AR$4,""))</f>
        <v/>
      </c>
      <c r="AS61" s="68" t="str">
        <f>IF(M61="","",IF(AND(M61/M$7&lt;=process02!$F$13,$Z61=0),AS$4,""))</f>
        <v/>
      </c>
      <c r="AT61" s="68" t="str">
        <f>IF(N61="","",IF(AND(N61/N$7&lt;=process02!$F$13,$Z61=0),AT$4,""))</f>
        <v/>
      </c>
      <c r="AU61" s="68" t="str">
        <f>IF(O61="","",IF(AND(O61/O$7&lt;=process02!$F$13,$Z61=0),AU$4,""))</f>
        <v/>
      </c>
      <c r="AW61" s="69" t="str">
        <f t="shared" si="35"/>
        <v/>
      </c>
      <c r="AY61" s="68" t="str">
        <f>IF(AL61="","",Input02!$B59&amp;"; ")</f>
        <v/>
      </c>
      <c r="AZ61" s="68" t="str">
        <f>IF(AM61="","",Input02!$B59&amp;"; ")</f>
        <v/>
      </c>
      <c r="BA61" s="68" t="str">
        <f>IF(AN61="","",Input02!$B59&amp;"; ")</f>
        <v/>
      </c>
      <c r="BB61" s="68" t="str">
        <f>IF(AO61="","",Input02!$B59&amp;"; ")</f>
        <v/>
      </c>
      <c r="BC61" s="68" t="str">
        <f>IF(AP61="","",Input02!$B59&amp;"; ")</f>
        <v/>
      </c>
      <c r="BD61" s="68" t="str">
        <f>IF(AQ61="","",Input02!$B59&amp;"; ")</f>
        <v/>
      </c>
      <c r="BE61" s="68" t="str">
        <f>IF(AR61="","",Input02!$B59&amp;"; ")</f>
        <v/>
      </c>
      <c r="BF61" s="68" t="str">
        <f>IF(AS61="","",Input02!$B59&amp;"; ")</f>
        <v/>
      </c>
      <c r="BG61" s="68" t="str">
        <f>IF(AT61="","",Input02!$B59&amp;"; ")</f>
        <v/>
      </c>
      <c r="BH61" s="68" t="str">
        <f>IF(AU61="","",Input02!$B59&amp;"; ")</f>
        <v/>
      </c>
    </row>
    <row r="62" spans="1:60" ht="15" customHeight="1" x14ac:dyDescent="0.35">
      <c r="A62" s="64">
        <v>55</v>
      </c>
      <c r="B62" s="64" t="str">
        <f>process02!DF71</f>
        <v/>
      </c>
      <c r="C62" s="65" t="str">
        <f>IF(B62&lt;&gt;"",(B62/$C$2)*Input01!$B$22,"")</f>
        <v/>
      </c>
      <c r="F62" s="66" t="str">
        <f>IF(AND(Input02!BV60&lt;&gt;"",F$7&lt;&gt;""),Input02!BV60,"")</f>
        <v/>
      </c>
      <c r="G62" s="66" t="str">
        <f>IF(AND(Input02!BW60&lt;&gt;"",G$7&lt;&gt;""),Input02!BW60,"")</f>
        <v/>
      </c>
      <c r="H62" s="66" t="str">
        <f>IF(AND(Input02!BX60&lt;&gt;"",H$7&lt;&gt;""),Input02!BX60,"")</f>
        <v/>
      </c>
      <c r="I62" s="66" t="str">
        <f>IF(AND(Input02!BY60&lt;&gt;"",I$7&lt;&gt;""),Input02!BY60,"")</f>
        <v/>
      </c>
      <c r="J62" s="66" t="str">
        <f>IF(AND(Input02!BZ60&lt;&gt;"",J$7&lt;&gt;""),Input02!BZ60,"")</f>
        <v/>
      </c>
      <c r="K62" s="66" t="str">
        <f>IF(AND(Input02!CA60&lt;&gt;"",K$7&lt;&gt;""),Input02!CA60,"")</f>
        <v/>
      </c>
      <c r="L62" s="66" t="str">
        <f>IF(AND(Input02!CB60&lt;&gt;"",L$7&lt;&gt;""),Input02!CB60,"")</f>
        <v/>
      </c>
      <c r="M62" s="66" t="str">
        <f>IF(AND(Input02!CC60&lt;&gt;"",M$7&lt;&gt;""),Input02!CC60,"")</f>
        <v/>
      </c>
      <c r="N62" s="66" t="str">
        <f>IF(AND(Input02!CD60&lt;&gt;"",N$7&lt;&gt;""),Input02!CD60,"")</f>
        <v/>
      </c>
      <c r="O62" s="66" t="str">
        <f>IF(AND(Input02!CE60&lt;&gt;"",O$7&lt;&gt;""),Input02!CE60,"")</f>
        <v/>
      </c>
      <c r="P62" s="66" t="str">
        <f t="shared" si="20"/>
        <v/>
      </c>
      <c r="Q62" s="66" t="str">
        <f t="shared" si="21"/>
        <v/>
      </c>
      <c r="R62" s="66"/>
      <c r="S62" s="65" t="str">
        <f>IF(Input02!B60="","",IF(C62&lt;&gt;"",C62,0))</f>
        <v/>
      </c>
      <c r="T62" s="65" t="str">
        <f>IF(Input02!B60="","",IF(process04!AB62&lt;&gt;"",process04!AB62,0))</f>
        <v/>
      </c>
      <c r="U62" s="65" t="str">
        <f>IF(Input02!B60="","",IF(Q62&lt;&gt;"",(Q62/$Q$2)*Input01!$B$22,0))</f>
        <v/>
      </c>
      <c r="V62" s="65"/>
      <c r="W62" s="65" t="str">
        <f t="shared" si="22"/>
        <v/>
      </c>
      <c r="X62" s="334" t="str">
        <f t="shared" si="23"/>
        <v/>
      </c>
      <c r="Y62" s="67" t="str">
        <f t="shared" si="24"/>
        <v/>
      </c>
      <c r="Z62" s="35" t="str">
        <f>IF(X62="","",IF(X62&lt;Input01!$B$23,0,1))</f>
        <v/>
      </c>
      <c r="AA62" s="66" t="str">
        <f t="shared" si="25"/>
        <v/>
      </c>
      <c r="AB62" s="66" t="str">
        <f t="shared" si="26"/>
        <v/>
      </c>
      <c r="AC62" s="66" t="str">
        <f t="shared" si="27"/>
        <v/>
      </c>
      <c r="AD62" s="66" t="str">
        <f t="shared" si="28"/>
        <v/>
      </c>
      <c r="AE62" s="66" t="str">
        <f t="shared" si="29"/>
        <v/>
      </c>
      <c r="AF62" s="66" t="str">
        <f t="shared" si="30"/>
        <v/>
      </c>
      <c r="AG62" s="66" t="str">
        <f t="shared" si="31"/>
        <v/>
      </c>
      <c r="AH62" s="66" t="str">
        <f t="shared" si="32"/>
        <v/>
      </c>
      <c r="AI62" s="66" t="str">
        <f t="shared" si="33"/>
        <v/>
      </c>
      <c r="AJ62" s="66" t="str">
        <f t="shared" si="34"/>
        <v/>
      </c>
      <c r="AL62" s="68" t="str">
        <f>IF(F62="","",IF(AND(F62/F$7&lt;=process02!$F$13,$Z62=0),AL$4,""))</f>
        <v/>
      </c>
      <c r="AM62" s="68" t="str">
        <f>IF(G62="","",IF(AND(G62/G$7&lt;=process02!$F$13,$Z62=0),AM$4,""))</f>
        <v/>
      </c>
      <c r="AN62" s="68" t="str">
        <f>IF(H62="","",IF(AND(H62/H$7&lt;=process02!$F$13,$Z62=0),AN$4,""))</f>
        <v/>
      </c>
      <c r="AO62" s="68" t="str">
        <f>IF(I62="","",IF(AND(I62/I$7&lt;=process02!$F$13,$Z62=0),AO$4,""))</f>
        <v/>
      </c>
      <c r="AP62" s="68" t="str">
        <f>IF(J62="","",IF(AND(J62/J$7&lt;=process02!$F$13,$Z62=0),AP$4,""))</f>
        <v/>
      </c>
      <c r="AQ62" s="68" t="str">
        <f>IF(K62="","",IF(AND(K62/K$7&lt;=process02!$F$13,$Z62=0),AQ$4,""))</f>
        <v/>
      </c>
      <c r="AR62" s="68" t="str">
        <f>IF(L62="","",IF(AND(L62/L$7&lt;=process02!$F$13,$Z62=0),AR$4,""))</f>
        <v/>
      </c>
      <c r="AS62" s="68" t="str">
        <f>IF(M62="","",IF(AND(M62/M$7&lt;=process02!$F$13,$Z62=0),AS$4,""))</f>
        <v/>
      </c>
      <c r="AT62" s="68" t="str">
        <f>IF(N62="","",IF(AND(N62/N$7&lt;=process02!$F$13,$Z62=0),AT$4,""))</f>
        <v/>
      </c>
      <c r="AU62" s="68" t="str">
        <f>IF(O62="","",IF(AND(O62/O$7&lt;=process02!$F$13,$Z62=0),AU$4,""))</f>
        <v/>
      </c>
      <c r="AW62" s="69" t="str">
        <f t="shared" si="35"/>
        <v/>
      </c>
      <c r="AY62" s="68" t="str">
        <f>IF(AL62="","",Input02!$B60&amp;"; ")</f>
        <v/>
      </c>
      <c r="AZ62" s="68" t="str">
        <f>IF(AM62="","",Input02!$B60&amp;"; ")</f>
        <v/>
      </c>
      <c r="BA62" s="68" t="str">
        <f>IF(AN62="","",Input02!$B60&amp;"; ")</f>
        <v/>
      </c>
      <c r="BB62" s="68" t="str">
        <f>IF(AO62="","",Input02!$B60&amp;"; ")</f>
        <v/>
      </c>
      <c r="BC62" s="68" t="str">
        <f>IF(AP62="","",Input02!$B60&amp;"; ")</f>
        <v/>
      </c>
      <c r="BD62" s="68" t="str">
        <f>IF(AQ62="","",Input02!$B60&amp;"; ")</f>
        <v/>
      </c>
      <c r="BE62" s="68" t="str">
        <f>IF(AR62="","",Input02!$B60&amp;"; ")</f>
        <v/>
      </c>
      <c r="BF62" s="68" t="str">
        <f>IF(AS62="","",Input02!$B60&amp;"; ")</f>
        <v/>
      </c>
      <c r="BG62" s="68" t="str">
        <f>IF(AT62="","",Input02!$B60&amp;"; ")</f>
        <v/>
      </c>
      <c r="BH62" s="68" t="str">
        <f>IF(AU62="","",Input02!$B60&amp;"; ")</f>
        <v/>
      </c>
    </row>
    <row r="63" spans="1:60" ht="15" customHeight="1" x14ac:dyDescent="0.35">
      <c r="A63" s="64">
        <v>56</v>
      </c>
      <c r="B63" s="64" t="str">
        <f>process02!DF72</f>
        <v/>
      </c>
      <c r="C63" s="65" t="str">
        <f>IF(B63&lt;&gt;"",(B63/$C$2)*Input01!$B$22,"")</f>
        <v/>
      </c>
      <c r="F63" s="66" t="str">
        <f>IF(AND(Input02!BV61&lt;&gt;"",F$7&lt;&gt;""),Input02!BV61,"")</f>
        <v/>
      </c>
      <c r="G63" s="66" t="str">
        <f>IF(AND(Input02!BW61&lt;&gt;"",G$7&lt;&gt;""),Input02!BW61,"")</f>
        <v/>
      </c>
      <c r="H63" s="66" t="str">
        <f>IF(AND(Input02!BX61&lt;&gt;"",H$7&lt;&gt;""),Input02!BX61,"")</f>
        <v/>
      </c>
      <c r="I63" s="66" t="str">
        <f>IF(AND(Input02!BY61&lt;&gt;"",I$7&lt;&gt;""),Input02!BY61,"")</f>
        <v/>
      </c>
      <c r="J63" s="66" t="str">
        <f>IF(AND(Input02!BZ61&lt;&gt;"",J$7&lt;&gt;""),Input02!BZ61,"")</f>
        <v/>
      </c>
      <c r="K63" s="66" t="str">
        <f>IF(AND(Input02!CA61&lt;&gt;"",K$7&lt;&gt;""),Input02!CA61,"")</f>
        <v/>
      </c>
      <c r="L63" s="66" t="str">
        <f>IF(AND(Input02!CB61&lt;&gt;"",L$7&lt;&gt;""),Input02!CB61,"")</f>
        <v/>
      </c>
      <c r="M63" s="66" t="str">
        <f>IF(AND(Input02!CC61&lt;&gt;"",M$7&lt;&gt;""),Input02!CC61,"")</f>
        <v/>
      </c>
      <c r="N63" s="66" t="str">
        <f>IF(AND(Input02!CD61&lt;&gt;"",N$7&lt;&gt;""),Input02!CD61,"")</f>
        <v/>
      </c>
      <c r="O63" s="66" t="str">
        <f>IF(AND(Input02!CE61&lt;&gt;"",O$7&lt;&gt;""),Input02!CE61,"")</f>
        <v/>
      </c>
      <c r="P63" s="66" t="str">
        <f t="shared" si="20"/>
        <v/>
      </c>
      <c r="Q63" s="66" t="str">
        <f t="shared" si="21"/>
        <v/>
      </c>
      <c r="R63" s="66"/>
      <c r="S63" s="65" t="str">
        <f>IF(Input02!B61="","",IF(C63&lt;&gt;"",C63,0))</f>
        <v/>
      </c>
      <c r="T63" s="65" t="str">
        <f>IF(Input02!B61="","",IF(process04!AB63&lt;&gt;"",process04!AB63,0))</f>
        <v/>
      </c>
      <c r="U63" s="65" t="str">
        <f>IF(Input02!B61="","",IF(Q63&lt;&gt;"",(Q63/$Q$2)*Input01!$B$22,0))</f>
        <v/>
      </c>
      <c r="V63" s="65"/>
      <c r="W63" s="65" t="str">
        <f t="shared" si="22"/>
        <v/>
      </c>
      <c r="X63" s="334" t="str">
        <f t="shared" si="23"/>
        <v/>
      </c>
      <c r="Y63" s="67" t="str">
        <f t="shared" si="24"/>
        <v/>
      </c>
      <c r="Z63" s="35" t="str">
        <f>IF(X63="","",IF(X63&lt;Input01!$B$23,0,1))</f>
        <v/>
      </c>
      <c r="AA63" s="66" t="str">
        <f t="shared" si="25"/>
        <v/>
      </c>
      <c r="AB63" s="66" t="str">
        <f t="shared" si="26"/>
        <v/>
      </c>
      <c r="AC63" s="66" t="str">
        <f t="shared" si="27"/>
        <v/>
      </c>
      <c r="AD63" s="66" t="str">
        <f t="shared" si="28"/>
        <v/>
      </c>
      <c r="AE63" s="66" t="str">
        <f t="shared" si="29"/>
        <v/>
      </c>
      <c r="AF63" s="66" t="str">
        <f t="shared" si="30"/>
        <v/>
      </c>
      <c r="AG63" s="66" t="str">
        <f t="shared" si="31"/>
        <v/>
      </c>
      <c r="AH63" s="66" t="str">
        <f t="shared" si="32"/>
        <v/>
      </c>
      <c r="AI63" s="66" t="str">
        <f t="shared" si="33"/>
        <v/>
      </c>
      <c r="AJ63" s="66" t="str">
        <f t="shared" si="34"/>
        <v/>
      </c>
      <c r="AL63" s="68" t="str">
        <f>IF(F63="","",IF(AND(F63/F$7&lt;=process02!$F$13,$Z63=0),AL$4,""))</f>
        <v/>
      </c>
      <c r="AM63" s="68" t="str">
        <f>IF(G63="","",IF(AND(G63/G$7&lt;=process02!$F$13,$Z63=0),AM$4,""))</f>
        <v/>
      </c>
      <c r="AN63" s="68" t="str">
        <f>IF(H63="","",IF(AND(H63/H$7&lt;=process02!$F$13,$Z63=0),AN$4,""))</f>
        <v/>
      </c>
      <c r="AO63" s="68" t="str">
        <f>IF(I63="","",IF(AND(I63/I$7&lt;=process02!$F$13,$Z63=0),AO$4,""))</f>
        <v/>
      </c>
      <c r="AP63" s="68" t="str">
        <f>IF(J63="","",IF(AND(J63/J$7&lt;=process02!$F$13,$Z63=0),AP$4,""))</f>
        <v/>
      </c>
      <c r="AQ63" s="68" t="str">
        <f>IF(K63="","",IF(AND(K63/K$7&lt;=process02!$F$13,$Z63=0),AQ$4,""))</f>
        <v/>
      </c>
      <c r="AR63" s="68" t="str">
        <f>IF(L63="","",IF(AND(L63/L$7&lt;=process02!$F$13,$Z63=0),AR$4,""))</f>
        <v/>
      </c>
      <c r="AS63" s="68" t="str">
        <f>IF(M63="","",IF(AND(M63/M$7&lt;=process02!$F$13,$Z63=0),AS$4,""))</f>
        <v/>
      </c>
      <c r="AT63" s="68" t="str">
        <f>IF(N63="","",IF(AND(N63/N$7&lt;=process02!$F$13,$Z63=0),AT$4,""))</f>
        <v/>
      </c>
      <c r="AU63" s="68" t="str">
        <f>IF(O63="","",IF(AND(O63/O$7&lt;=process02!$F$13,$Z63=0),AU$4,""))</f>
        <v/>
      </c>
      <c r="AW63" s="69" t="str">
        <f t="shared" si="35"/>
        <v/>
      </c>
      <c r="AY63" s="68" t="str">
        <f>IF(AL63="","",Input02!$B61&amp;"; ")</f>
        <v/>
      </c>
      <c r="AZ63" s="68" t="str">
        <f>IF(AM63="","",Input02!$B61&amp;"; ")</f>
        <v/>
      </c>
      <c r="BA63" s="68" t="str">
        <f>IF(AN63="","",Input02!$B61&amp;"; ")</f>
        <v/>
      </c>
      <c r="BB63" s="68" t="str">
        <f>IF(AO63="","",Input02!$B61&amp;"; ")</f>
        <v/>
      </c>
      <c r="BC63" s="68" t="str">
        <f>IF(AP63="","",Input02!$B61&amp;"; ")</f>
        <v/>
      </c>
      <c r="BD63" s="68" t="str">
        <f>IF(AQ63="","",Input02!$B61&amp;"; ")</f>
        <v/>
      </c>
      <c r="BE63" s="68" t="str">
        <f>IF(AR63="","",Input02!$B61&amp;"; ")</f>
        <v/>
      </c>
      <c r="BF63" s="68" t="str">
        <f>IF(AS63="","",Input02!$B61&amp;"; ")</f>
        <v/>
      </c>
      <c r="BG63" s="68" t="str">
        <f>IF(AT63="","",Input02!$B61&amp;"; ")</f>
        <v/>
      </c>
      <c r="BH63" s="68" t="str">
        <f>IF(AU63="","",Input02!$B61&amp;"; ")</f>
        <v/>
      </c>
    </row>
    <row r="64" spans="1:60" ht="15" customHeight="1" x14ac:dyDescent="0.35">
      <c r="A64" s="64">
        <v>57</v>
      </c>
      <c r="B64" s="64" t="str">
        <f>process02!DF73</f>
        <v/>
      </c>
      <c r="C64" s="65" t="str">
        <f>IF(B64&lt;&gt;"",(B64/$C$2)*Input01!$B$22,"")</f>
        <v/>
      </c>
      <c r="F64" s="66" t="str">
        <f>IF(AND(Input02!BV62&lt;&gt;"",F$7&lt;&gt;""),Input02!BV62,"")</f>
        <v/>
      </c>
      <c r="G64" s="66" t="str">
        <f>IF(AND(Input02!BW62&lt;&gt;"",G$7&lt;&gt;""),Input02!BW62,"")</f>
        <v/>
      </c>
      <c r="H64" s="66" t="str">
        <f>IF(AND(Input02!BX62&lt;&gt;"",H$7&lt;&gt;""),Input02!BX62,"")</f>
        <v/>
      </c>
      <c r="I64" s="66" t="str">
        <f>IF(AND(Input02!BY62&lt;&gt;"",I$7&lt;&gt;""),Input02!BY62,"")</f>
        <v/>
      </c>
      <c r="J64" s="66" t="str">
        <f>IF(AND(Input02!BZ62&lt;&gt;"",J$7&lt;&gt;""),Input02!BZ62,"")</f>
        <v/>
      </c>
      <c r="K64" s="66" t="str">
        <f>IF(AND(Input02!CA62&lt;&gt;"",K$7&lt;&gt;""),Input02!CA62,"")</f>
        <v/>
      </c>
      <c r="L64" s="66" t="str">
        <f>IF(AND(Input02!CB62&lt;&gt;"",L$7&lt;&gt;""),Input02!CB62,"")</f>
        <v/>
      </c>
      <c r="M64" s="66" t="str">
        <f>IF(AND(Input02!CC62&lt;&gt;"",M$7&lt;&gt;""),Input02!CC62,"")</f>
        <v/>
      </c>
      <c r="N64" s="66" t="str">
        <f>IF(AND(Input02!CD62&lt;&gt;"",N$7&lt;&gt;""),Input02!CD62,"")</f>
        <v/>
      </c>
      <c r="O64" s="66" t="str">
        <f>IF(AND(Input02!CE62&lt;&gt;"",O$7&lt;&gt;""),Input02!CE62,"")</f>
        <v/>
      </c>
      <c r="P64" s="66" t="str">
        <f t="shared" si="20"/>
        <v/>
      </c>
      <c r="Q64" s="66" t="str">
        <f t="shared" si="21"/>
        <v/>
      </c>
      <c r="R64" s="66"/>
      <c r="S64" s="65" t="str">
        <f>IF(Input02!B62="","",IF(C64&lt;&gt;"",C64,0))</f>
        <v/>
      </c>
      <c r="T64" s="65" t="str">
        <f>IF(Input02!B62="","",IF(process04!AB64&lt;&gt;"",process04!AB64,0))</f>
        <v/>
      </c>
      <c r="U64" s="65" t="str">
        <f>IF(Input02!B62="","",IF(Q64&lt;&gt;"",(Q64/$Q$2)*Input01!$B$22,0))</f>
        <v/>
      </c>
      <c r="V64" s="65"/>
      <c r="W64" s="65" t="str">
        <f t="shared" si="22"/>
        <v/>
      </c>
      <c r="X64" s="334" t="str">
        <f t="shared" si="23"/>
        <v/>
      </c>
      <c r="Y64" s="67" t="str">
        <f t="shared" si="24"/>
        <v/>
      </c>
      <c r="Z64" s="35" t="str">
        <f>IF(X64="","",IF(X64&lt;Input01!$B$23,0,1))</f>
        <v/>
      </c>
      <c r="AA64" s="66" t="str">
        <f t="shared" si="25"/>
        <v/>
      </c>
      <c r="AB64" s="66" t="str">
        <f t="shared" si="26"/>
        <v/>
      </c>
      <c r="AC64" s="66" t="str">
        <f t="shared" si="27"/>
        <v/>
      </c>
      <c r="AD64" s="66" t="str">
        <f t="shared" si="28"/>
        <v/>
      </c>
      <c r="AE64" s="66" t="str">
        <f t="shared" si="29"/>
        <v/>
      </c>
      <c r="AF64" s="66" t="str">
        <f t="shared" si="30"/>
        <v/>
      </c>
      <c r="AG64" s="66" t="str">
        <f t="shared" si="31"/>
        <v/>
      </c>
      <c r="AH64" s="66" t="str">
        <f t="shared" si="32"/>
        <v/>
      </c>
      <c r="AI64" s="66" t="str">
        <f t="shared" si="33"/>
        <v/>
      </c>
      <c r="AJ64" s="66" t="str">
        <f t="shared" si="34"/>
        <v/>
      </c>
      <c r="AL64" s="68" t="str">
        <f>IF(F64="","",IF(AND(F64/F$7&lt;=process02!$F$13,$Z64=0),AL$4,""))</f>
        <v/>
      </c>
      <c r="AM64" s="68" t="str">
        <f>IF(G64="","",IF(AND(G64/G$7&lt;=process02!$F$13,$Z64=0),AM$4,""))</f>
        <v/>
      </c>
      <c r="AN64" s="68" t="str">
        <f>IF(H64="","",IF(AND(H64/H$7&lt;=process02!$F$13,$Z64=0),AN$4,""))</f>
        <v/>
      </c>
      <c r="AO64" s="68" t="str">
        <f>IF(I64="","",IF(AND(I64/I$7&lt;=process02!$F$13,$Z64=0),AO$4,""))</f>
        <v/>
      </c>
      <c r="AP64" s="68" t="str">
        <f>IF(J64="","",IF(AND(J64/J$7&lt;=process02!$F$13,$Z64=0),AP$4,""))</f>
        <v/>
      </c>
      <c r="AQ64" s="68" t="str">
        <f>IF(K64="","",IF(AND(K64/K$7&lt;=process02!$F$13,$Z64=0),AQ$4,""))</f>
        <v/>
      </c>
      <c r="AR64" s="68" t="str">
        <f>IF(L64="","",IF(AND(L64/L$7&lt;=process02!$F$13,$Z64=0),AR$4,""))</f>
        <v/>
      </c>
      <c r="AS64" s="68" t="str">
        <f>IF(M64="","",IF(AND(M64/M$7&lt;=process02!$F$13,$Z64=0),AS$4,""))</f>
        <v/>
      </c>
      <c r="AT64" s="68" t="str">
        <f>IF(N64="","",IF(AND(N64/N$7&lt;=process02!$F$13,$Z64=0),AT$4,""))</f>
        <v/>
      </c>
      <c r="AU64" s="68" t="str">
        <f>IF(O64="","",IF(AND(O64/O$7&lt;=process02!$F$13,$Z64=0),AU$4,""))</f>
        <v/>
      </c>
      <c r="AW64" s="69" t="str">
        <f t="shared" si="35"/>
        <v/>
      </c>
      <c r="AY64" s="68" t="str">
        <f>IF(AL64="","",Input02!$B62&amp;"; ")</f>
        <v/>
      </c>
      <c r="AZ64" s="68" t="str">
        <f>IF(AM64="","",Input02!$B62&amp;"; ")</f>
        <v/>
      </c>
      <c r="BA64" s="68" t="str">
        <f>IF(AN64="","",Input02!$B62&amp;"; ")</f>
        <v/>
      </c>
      <c r="BB64" s="68" t="str">
        <f>IF(AO64="","",Input02!$B62&amp;"; ")</f>
        <v/>
      </c>
      <c r="BC64" s="68" t="str">
        <f>IF(AP64="","",Input02!$B62&amp;"; ")</f>
        <v/>
      </c>
      <c r="BD64" s="68" t="str">
        <f>IF(AQ64="","",Input02!$B62&amp;"; ")</f>
        <v/>
      </c>
      <c r="BE64" s="68" t="str">
        <f>IF(AR64="","",Input02!$B62&amp;"; ")</f>
        <v/>
      </c>
      <c r="BF64" s="68" t="str">
        <f>IF(AS64="","",Input02!$B62&amp;"; ")</f>
        <v/>
      </c>
      <c r="BG64" s="68" t="str">
        <f>IF(AT64="","",Input02!$B62&amp;"; ")</f>
        <v/>
      </c>
      <c r="BH64" s="68" t="str">
        <f>IF(AU64="","",Input02!$B62&amp;"; ")</f>
        <v/>
      </c>
    </row>
    <row r="65" spans="1:60" ht="15" customHeight="1" x14ac:dyDescent="0.35">
      <c r="A65" s="64">
        <v>58</v>
      </c>
      <c r="B65" s="64" t="str">
        <f>process02!DF74</f>
        <v/>
      </c>
      <c r="C65" s="65" t="str">
        <f>IF(B65&lt;&gt;"",(B65/$C$2)*Input01!$B$22,"")</f>
        <v/>
      </c>
      <c r="F65" s="66" t="str">
        <f>IF(AND(Input02!BV63&lt;&gt;"",F$7&lt;&gt;""),Input02!BV63,"")</f>
        <v/>
      </c>
      <c r="G65" s="66" t="str">
        <f>IF(AND(Input02!BW63&lt;&gt;"",G$7&lt;&gt;""),Input02!BW63,"")</f>
        <v/>
      </c>
      <c r="H65" s="66" t="str">
        <f>IF(AND(Input02!BX63&lt;&gt;"",H$7&lt;&gt;""),Input02!BX63,"")</f>
        <v/>
      </c>
      <c r="I65" s="66" t="str">
        <f>IF(AND(Input02!BY63&lt;&gt;"",I$7&lt;&gt;""),Input02!BY63,"")</f>
        <v/>
      </c>
      <c r="J65" s="66" t="str">
        <f>IF(AND(Input02!BZ63&lt;&gt;"",J$7&lt;&gt;""),Input02!BZ63,"")</f>
        <v/>
      </c>
      <c r="K65" s="66" t="str">
        <f>IF(AND(Input02!CA63&lt;&gt;"",K$7&lt;&gt;""),Input02!CA63,"")</f>
        <v/>
      </c>
      <c r="L65" s="66" t="str">
        <f>IF(AND(Input02!CB63&lt;&gt;"",L$7&lt;&gt;""),Input02!CB63,"")</f>
        <v/>
      </c>
      <c r="M65" s="66" t="str">
        <f>IF(AND(Input02!CC63&lt;&gt;"",M$7&lt;&gt;""),Input02!CC63,"")</f>
        <v/>
      </c>
      <c r="N65" s="66" t="str">
        <f>IF(AND(Input02!CD63&lt;&gt;"",N$7&lt;&gt;""),Input02!CD63,"")</f>
        <v/>
      </c>
      <c r="O65" s="66" t="str">
        <f>IF(AND(Input02!CE63&lt;&gt;"",O$7&lt;&gt;""),Input02!CE63,"")</f>
        <v/>
      </c>
      <c r="P65" s="66" t="str">
        <f t="shared" si="20"/>
        <v/>
      </c>
      <c r="Q65" s="66" t="str">
        <f t="shared" si="21"/>
        <v/>
      </c>
      <c r="R65" s="66"/>
      <c r="S65" s="65" t="str">
        <f>IF(Input02!B63="","",IF(C65&lt;&gt;"",C65,0))</f>
        <v/>
      </c>
      <c r="T65" s="65" t="str">
        <f>IF(Input02!B63="","",IF(process04!AB65&lt;&gt;"",process04!AB65,0))</f>
        <v/>
      </c>
      <c r="U65" s="65" t="str">
        <f>IF(Input02!B63="","",IF(Q65&lt;&gt;"",(Q65/$Q$2)*Input01!$B$22,0))</f>
        <v/>
      </c>
      <c r="V65" s="65"/>
      <c r="W65" s="65" t="str">
        <f t="shared" si="22"/>
        <v/>
      </c>
      <c r="X65" s="334" t="str">
        <f t="shared" si="23"/>
        <v/>
      </c>
      <c r="Y65" s="67" t="str">
        <f t="shared" si="24"/>
        <v/>
      </c>
      <c r="Z65" s="35" t="str">
        <f>IF(X65="","",IF(X65&lt;Input01!$B$23,0,1))</f>
        <v/>
      </c>
      <c r="AA65" s="66" t="str">
        <f t="shared" si="25"/>
        <v/>
      </c>
      <c r="AB65" s="66" t="str">
        <f t="shared" si="26"/>
        <v/>
      </c>
      <c r="AC65" s="66" t="str">
        <f t="shared" si="27"/>
        <v/>
      </c>
      <c r="AD65" s="66" t="str">
        <f t="shared" si="28"/>
        <v/>
      </c>
      <c r="AE65" s="66" t="str">
        <f t="shared" si="29"/>
        <v/>
      </c>
      <c r="AF65" s="66" t="str">
        <f t="shared" si="30"/>
        <v/>
      </c>
      <c r="AG65" s="66" t="str">
        <f t="shared" si="31"/>
        <v/>
      </c>
      <c r="AH65" s="66" t="str">
        <f t="shared" si="32"/>
        <v/>
      </c>
      <c r="AI65" s="66" t="str">
        <f t="shared" si="33"/>
        <v/>
      </c>
      <c r="AJ65" s="66" t="str">
        <f t="shared" si="34"/>
        <v/>
      </c>
      <c r="AL65" s="68" t="str">
        <f>IF(F65="","",IF(AND(F65/F$7&lt;=process02!$F$13,$Z65=0),AL$4,""))</f>
        <v/>
      </c>
      <c r="AM65" s="68" t="str">
        <f>IF(G65="","",IF(AND(G65/G$7&lt;=process02!$F$13,$Z65=0),AM$4,""))</f>
        <v/>
      </c>
      <c r="AN65" s="68" t="str">
        <f>IF(H65="","",IF(AND(H65/H$7&lt;=process02!$F$13,$Z65=0),AN$4,""))</f>
        <v/>
      </c>
      <c r="AO65" s="68" t="str">
        <f>IF(I65="","",IF(AND(I65/I$7&lt;=process02!$F$13,$Z65=0),AO$4,""))</f>
        <v/>
      </c>
      <c r="AP65" s="68" t="str">
        <f>IF(J65="","",IF(AND(J65/J$7&lt;=process02!$F$13,$Z65=0),AP$4,""))</f>
        <v/>
      </c>
      <c r="AQ65" s="68" t="str">
        <f>IF(K65="","",IF(AND(K65/K$7&lt;=process02!$F$13,$Z65=0),AQ$4,""))</f>
        <v/>
      </c>
      <c r="AR65" s="68" t="str">
        <f>IF(L65="","",IF(AND(L65/L$7&lt;=process02!$F$13,$Z65=0),AR$4,""))</f>
        <v/>
      </c>
      <c r="AS65" s="68" t="str">
        <f>IF(M65="","",IF(AND(M65/M$7&lt;=process02!$F$13,$Z65=0),AS$4,""))</f>
        <v/>
      </c>
      <c r="AT65" s="68" t="str">
        <f>IF(N65="","",IF(AND(N65/N$7&lt;=process02!$F$13,$Z65=0),AT$4,""))</f>
        <v/>
      </c>
      <c r="AU65" s="68" t="str">
        <f>IF(O65="","",IF(AND(O65/O$7&lt;=process02!$F$13,$Z65=0),AU$4,""))</f>
        <v/>
      </c>
      <c r="AW65" s="69" t="str">
        <f t="shared" si="35"/>
        <v/>
      </c>
      <c r="AY65" s="68" t="str">
        <f>IF(AL65="","",Input02!$B63&amp;"; ")</f>
        <v/>
      </c>
      <c r="AZ65" s="68" t="str">
        <f>IF(AM65="","",Input02!$B63&amp;"; ")</f>
        <v/>
      </c>
      <c r="BA65" s="68" t="str">
        <f>IF(AN65="","",Input02!$B63&amp;"; ")</f>
        <v/>
      </c>
      <c r="BB65" s="68" t="str">
        <f>IF(AO65="","",Input02!$B63&amp;"; ")</f>
        <v/>
      </c>
      <c r="BC65" s="68" t="str">
        <f>IF(AP65="","",Input02!$B63&amp;"; ")</f>
        <v/>
      </c>
      <c r="BD65" s="68" t="str">
        <f>IF(AQ65="","",Input02!$B63&amp;"; ")</f>
        <v/>
      </c>
      <c r="BE65" s="68" t="str">
        <f>IF(AR65="","",Input02!$B63&amp;"; ")</f>
        <v/>
      </c>
      <c r="BF65" s="68" t="str">
        <f>IF(AS65="","",Input02!$B63&amp;"; ")</f>
        <v/>
      </c>
      <c r="BG65" s="68" t="str">
        <f>IF(AT65="","",Input02!$B63&amp;"; ")</f>
        <v/>
      </c>
      <c r="BH65" s="68" t="str">
        <f>IF(AU65="","",Input02!$B63&amp;"; ")</f>
        <v/>
      </c>
    </row>
    <row r="66" spans="1:60" ht="15" customHeight="1" x14ac:dyDescent="0.35">
      <c r="A66" s="64">
        <v>59</v>
      </c>
      <c r="B66" s="64" t="str">
        <f>process02!DF75</f>
        <v/>
      </c>
      <c r="C66" s="65" t="str">
        <f>IF(B66&lt;&gt;"",(B66/$C$2)*Input01!$B$22,"")</f>
        <v/>
      </c>
      <c r="F66" s="66" t="str">
        <f>IF(AND(Input02!BV64&lt;&gt;"",F$7&lt;&gt;""),Input02!BV64,"")</f>
        <v/>
      </c>
      <c r="G66" s="66" t="str">
        <f>IF(AND(Input02!BW64&lt;&gt;"",G$7&lt;&gt;""),Input02!BW64,"")</f>
        <v/>
      </c>
      <c r="H66" s="66" t="str">
        <f>IF(AND(Input02!BX64&lt;&gt;"",H$7&lt;&gt;""),Input02!BX64,"")</f>
        <v/>
      </c>
      <c r="I66" s="66" t="str">
        <f>IF(AND(Input02!BY64&lt;&gt;"",I$7&lt;&gt;""),Input02!BY64,"")</f>
        <v/>
      </c>
      <c r="J66" s="66" t="str">
        <f>IF(AND(Input02!BZ64&lt;&gt;"",J$7&lt;&gt;""),Input02!BZ64,"")</f>
        <v/>
      </c>
      <c r="K66" s="66" t="str">
        <f>IF(AND(Input02!CA64&lt;&gt;"",K$7&lt;&gt;""),Input02!CA64,"")</f>
        <v/>
      </c>
      <c r="L66" s="66" t="str">
        <f>IF(AND(Input02!CB64&lt;&gt;"",L$7&lt;&gt;""),Input02!CB64,"")</f>
        <v/>
      </c>
      <c r="M66" s="66" t="str">
        <f>IF(AND(Input02!CC64&lt;&gt;"",M$7&lt;&gt;""),Input02!CC64,"")</f>
        <v/>
      </c>
      <c r="N66" s="66" t="str">
        <f>IF(AND(Input02!CD64&lt;&gt;"",N$7&lt;&gt;""),Input02!CD64,"")</f>
        <v/>
      </c>
      <c r="O66" s="66" t="str">
        <f>IF(AND(Input02!CE64&lt;&gt;"",O$7&lt;&gt;""),Input02!CE64,"")</f>
        <v/>
      </c>
      <c r="P66" s="66" t="str">
        <f t="shared" si="20"/>
        <v/>
      </c>
      <c r="Q66" s="66" t="str">
        <f t="shared" si="21"/>
        <v/>
      </c>
      <c r="R66" s="66"/>
      <c r="S66" s="65" t="str">
        <f>IF(Input02!B64="","",IF(C66&lt;&gt;"",C66,0))</f>
        <v/>
      </c>
      <c r="T66" s="65" t="str">
        <f>IF(Input02!B64="","",IF(process04!AB66&lt;&gt;"",process04!AB66,0))</f>
        <v/>
      </c>
      <c r="U66" s="65" t="str">
        <f>IF(Input02!B64="","",IF(Q66&lt;&gt;"",(Q66/$Q$2)*Input01!$B$22,0))</f>
        <v/>
      </c>
      <c r="V66" s="65"/>
      <c r="W66" s="65" t="str">
        <f t="shared" si="22"/>
        <v/>
      </c>
      <c r="X66" s="334" t="str">
        <f t="shared" si="23"/>
        <v/>
      </c>
      <c r="Y66" s="67" t="str">
        <f t="shared" si="24"/>
        <v/>
      </c>
      <c r="Z66" s="35" t="str">
        <f>IF(X66="","",IF(X66&lt;Input01!$B$23,0,1))</f>
        <v/>
      </c>
      <c r="AA66" s="66" t="str">
        <f t="shared" si="25"/>
        <v/>
      </c>
      <c r="AB66" s="66" t="str">
        <f t="shared" si="26"/>
        <v/>
      </c>
      <c r="AC66" s="66" t="str">
        <f t="shared" si="27"/>
        <v/>
      </c>
      <c r="AD66" s="66" t="str">
        <f t="shared" si="28"/>
        <v/>
      </c>
      <c r="AE66" s="66" t="str">
        <f t="shared" si="29"/>
        <v/>
      </c>
      <c r="AF66" s="66" t="str">
        <f t="shared" si="30"/>
        <v/>
      </c>
      <c r="AG66" s="66" t="str">
        <f t="shared" si="31"/>
        <v/>
      </c>
      <c r="AH66" s="66" t="str">
        <f t="shared" si="32"/>
        <v/>
      </c>
      <c r="AI66" s="66" t="str">
        <f t="shared" si="33"/>
        <v/>
      </c>
      <c r="AJ66" s="66" t="str">
        <f t="shared" si="34"/>
        <v/>
      </c>
      <c r="AL66" s="68" t="str">
        <f>IF(F66="","",IF(AND(F66/F$7&lt;=process02!$F$13,$Z66=0),AL$4,""))</f>
        <v/>
      </c>
      <c r="AM66" s="68" t="str">
        <f>IF(G66="","",IF(AND(G66/G$7&lt;=process02!$F$13,$Z66=0),AM$4,""))</f>
        <v/>
      </c>
      <c r="AN66" s="68" t="str">
        <f>IF(H66="","",IF(AND(H66/H$7&lt;=process02!$F$13,$Z66=0),AN$4,""))</f>
        <v/>
      </c>
      <c r="AO66" s="68" t="str">
        <f>IF(I66="","",IF(AND(I66/I$7&lt;=process02!$F$13,$Z66=0),AO$4,""))</f>
        <v/>
      </c>
      <c r="AP66" s="68" t="str">
        <f>IF(J66="","",IF(AND(J66/J$7&lt;=process02!$F$13,$Z66=0),AP$4,""))</f>
        <v/>
      </c>
      <c r="AQ66" s="68" t="str">
        <f>IF(K66="","",IF(AND(K66/K$7&lt;=process02!$F$13,$Z66=0),AQ$4,""))</f>
        <v/>
      </c>
      <c r="AR66" s="68" t="str">
        <f>IF(L66="","",IF(AND(L66/L$7&lt;=process02!$F$13,$Z66=0),AR$4,""))</f>
        <v/>
      </c>
      <c r="AS66" s="68" t="str">
        <f>IF(M66="","",IF(AND(M66/M$7&lt;=process02!$F$13,$Z66=0),AS$4,""))</f>
        <v/>
      </c>
      <c r="AT66" s="68" t="str">
        <f>IF(N66="","",IF(AND(N66/N$7&lt;=process02!$F$13,$Z66=0),AT$4,""))</f>
        <v/>
      </c>
      <c r="AU66" s="68" t="str">
        <f>IF(O66="","",IF(AND(O66/O$7&lt;=process02!$F$13,$Z66=0),AU$4,""))</f>
        <v/>
      </c>
      <c r="AW66" s="69" t="str">
        <f t="shared" si="35"/>
        <v/>
      </c>
      <c r="AY66" s="68" t="str">
        <f>IF(AL66="","",Input02!$B64&amp;"; ")</f>
        <v/>
      </c>
      <c r="AZ66" s="68" t="str">
        <f>IF(AM66="","",Input02!$B64&amp;"; ")</f>
        <v/>
      </c>
      <c r="BA66" s="68" t="str">
        <f>IF(AN66="","",Input02!$B64&amp;"; ")</f>
        <v/>
      </c>
      <c r="BB66" s="68" t="str">
        <f>IF(AO66="","",Input02!$B64&amp;"; ")</f>
        <v/>
      </c>
      <c r="BC66" s="68" t="str">
        <f>IF(AP66="","",Input02!$B64&amp;"; ")</f>
        <v/>
      </c>
      <c r="BD66" s="68" t="str">
        <f>IF(AQ66="","",Input02!$B64&amp;"; ")</f>
        <v/>
      </c>
      <c r="BE66" s="68" t="str">
        <f>IF(AR66="","",Input02!$B64&amp;"; ")</f>
        <v/>
      </c>
      <c r="BF66" s="68" t="str">
        <f>IF(AS66="","",Input02!$B64&amp;"; ")</f>
        <v/>
      </c>
      <c r="BG66" s="68" t="str">
        <f>IF(AT66="","",Input02!$B64&amp;"; ")</f>
        <v/>
      </c>
      <c r="BH66" s="68" t="str">
        <f>IF(AU66="","",Input02!$B64&amp;"; ")</f>
        <v/>
      </c>
    </row>
    <row r="67" spans="1:60" ht="15" customHeight="1" x14ac:dyDescent="0.35">
      <c r="A67" s="64">
        <v>60</v>
      </c>
      <c r="B67" s="64" t="str">
        <f>process02!DF76</f>
        <v/>
      </c>
      <c r="C67" s="65" t="str">
        <f>IF(B67&lt;&gt;"",(B67/$C$2)*Input01!$B$22,"")</f>
        <v/>
      </c>
      <c r="F67" s="66" t="str">
        <f>IF(AND(Input02!BV65&lt;&gt;"",F$7&lt;&gt;""),Input02!BV65,"")</f>
        <v/>
      </c>
      <c r="G67" s="66" t="str">
        <f>IF(AND(Input02!BW65&lt;&gt;"",G$7&lt;&gt;""),Input02!BW65,"")</f>
        <v/>
      </c>
      <c r="H67" s="66" t="str">
        <f>IF(AND(Input02!BX65&lt;&gt;"",H$7&lt;&gt;""),Input02!BX65,"")</f>
        <v/>
      </c>
      <c r="I67" s="66" t="str">
        <f>IF(AND(Input02!BY65&lt;&gt;"",I$7&lt;&gt;""),Input02!BY65,"")</f>
        <v/>
      </c>
      <c r="J67" s="66" t="str">
        <f>IF(AND(Input02!BZ65&lt;&gt;"",J$7&lt;&gt;""),Input02!BZ65,"")</f>
        <v/>
      </c>
      <c r="K67" s="66" t="str">
        <f>IF(AND(Input02!CA65&lt;&gt;"",K$7&lt;&gt;""),Input02!CA65,"")</f>
        <v/>
      </c>
      <c r="L67" s="66" t="str">
        <f>IF(AND(Input02!CB65&lt;&gt;"",L$7&lt;&gt;""),Input02!CB65,"")</f>
        <v/>
      </c>
      <c r="M67" s="66" t="str">
        <f>IF(AND(Input02!CC65&lt;&gt;"",M$7&lt;&gt;""),Input02!CC65,"")</f>
        <v/>
      </c>
      <c r="N67" s="66" t="str">
        <f>IF(AND(Input02!CD65&lt;&gt;"",N$7&lt;&gt;""),Input02!CD65,"")</f>
        <v/>
      </c>
      <c r="O67" s="66" t="str">
        <f>IF(AND(Input02!CE65&lt;&gt;"",O$7&lt;&gt;""),Input02!CE65,"")</f>
        <v/>
      </c>
      <c r="P67" s="66" t="str">
        <f t="shared" si="20"/>
        <v/>
      </c>
      <c r="Q67" s="66" t="str">
        <f t="shared" si="21"/>
        <v/>
      </c>
      <c r="R67" s="66"/>
      <c r="S67" s="65" t="str">
        <f>IF(Input02!B65="","",IF(C67&lt;&gt;"",C67,0))</f>
        <v/>
      </c>
      <c r="T67" s="65" t="str">
        <f>IF(Input02!B65="","",IF(process04!AB67&lt;&gt;"",process04!AB67,0))</f>
        <v/>
      </c>
      <c r="U67" s="65" t="str">
        <f>IF(Input02!B65="","",IF(Q67&lt;&gt;"",(Q67/$Q$2)*Input01!$B$22,0))</f>
        <v/>
      </c>
      <c r="V67" s="65"/>
      <c r="W67" s="65" t="str">
        <f t="shared" si="22"/>
        <v/>
      </c>
      <c r="X67" s="334" t="str">
        <f t="shared" si="23"/>
        <v/>
      </c>
      <c r="Y67" s="67" t="str">
        <f t="shared" si="24"/>
        <v/>
      </c>
      <c r="Z67" s="35" t="str">
        <f>IF(X67="","",IF(X67&lt;Input01!$B$23,0,1))</f>
        <v/>
      </c>
      <c r="AA67" s="66" t="str">
        <f t="shared" si="25"/>
        <v/>
      </c>
      <c r="AB67" s="66" t="str">
        <f t="shared" si="26"/>
        <v/>
      </c>
      <c r="AC67" s="66" t="str">
        <f t="shared" si="27"/>
        <v/>
      </c>
      <c r="AD67" s="66" t="str">
        <f t="shared" si="28"/>
        <v/>
      </c>
      <c r="AE67" s="66" t="str">
        <f t="shared" si="29"/>
        <v/>
      </c>
      <c r="AF67" s="66" t="str">
        <f t="shared" si="30"/>
        <v/>
      </c>
      <c r="AG67" s="66" t="str">
        <f t="shared" si="31"/>
        <v/>
      </c>
      <c r="AH67" s="66" t="str">
        <f t="shared" si="32"/>
        <v/>
      </c>
      <c r="AI67" s="66" t="str">
        <f t="shared" si="33"/>
        <v/>
      </c>
      <c r="AJ67" s="66" t="str">
        <f t="shared" si="34"/>
        <v/>
      </c>
      <c r="AL67" s="68" t="str">
        <f>IF(F67="","",IF(AND(F67/F$7&lt;=process02!$F$13,$Z67=0),AL$4,""))</f>
        <v/>
      </c>
      <c r="AM67" s="68" t="str">
        <f>IF(G67="","",IF(AND(G67/G$7&lt;=process02!$F$13,$Z67=0),AM$4,""))</f>
        <v/>
      </c>
      <c r="AN67" s="68" t="str">
        <f>IF(H67="","",IF(AND(H67/H$7&lt;=process02!$F$13,$Z67=0),AN$4,""))</f>
        <v/>
      </c>
      <c r="AO67" s="68" t="str">
        <f>IF(I67="","",IF(AND(I67/I$7&lt;=process02!$F$13,$Z67=0),AO$4,""))</f>
        <v/>
      </c>
      <c r="AP67" s="68" t="str">
        <f>IF(J67="","",IF(AND(J67/J$7&lt;=process02!$F$13,$Z67=0),AP$4,""))</f>
        <v/>
      </c>
      <c r="AQ67" s="68" t="str">
        <f>IF(K67="","",IF(AND(K67/K$7&lt;=process02!$F$13,$Z67=0),AQ$4,""))</f>
        <v/>
      </c>
      <c r="AR67" s="68" t="str">
        <f>IF(L67="","",IF(AND(L67/L$7&lt;=process02!$F$13,$Z67=0),AR$4,""))</f>
        <v/>
      </c>
      <c r="AS67" s="68" t="str">
        <f>IF(M67="","",IF(AND(M67/M$7&lt;=process02!$F$13,$Z67=0),AS$4,""))</f>
        <v/>
      </c>
      <c r="AT67" s="68" t="str">
        <f>IF(N67="","",IF(AND(N67/N$7&lt;=process02!$F$13,$Z67=0),AT$4,""))</f>
        <v/>
      </c>
      <c r="AU67" s="68" t="str">
        <f>IF(O67="","",IF(AND(O67/O$7&lt;=process02!$F$13,$Z67=0),AU$4,""))</f>
        <v/>
      </c>
      <c r="AW67" s="69" t="str">
        <f t="shared" si="35"/>
        <v/>
      </c>
      <c r="AY67" s="68" t="str">
        <f>IF(AL67="","",Input02!$B65&amp;"; ")</f>
        <v/>
      </c>
      <c r="AZ67" s="68" t="str">
        <f>IF(AM67="","",Input02!$B65&amp;"; ")</f>
        <v/>
      </c>
      <c r="BA67" s="68" t="str">
        <f>IF(AN67="","",Input02!$B65&amp;"; ")</f>
        <v/>
      </c>
      <c r="BB67" s="68" t="str">
        <f>IF(AO67="","",Input02!$B65&amp;"; ")</f>
        <v/>
      </c>
      <c r="BC67" s="68" t="str">
        <f>IF(AP67="","",Input02!$B65&amp;"; ")</f>
        <v/>
      </c>
      <c r="BD67" s="68" t="str">
        <f>IF(AQ67="","",Input02!$B65&amp;"; ")</f>
        <v/>
      </c>
      <c r="BE67" s="68" t="str">
        <f>IF(AR67="","",Input02!$B65&amp;"; ")</f>
        <v/>
      </c>
      <c r="BF67" s="68" t="str">
        <f>IF(AS67="","",Input02!$B65&amp;"; ")</f>
        <v/>
      </c>
      <c r="BG67" s="68" t="str">
        <f>IF(AT67="","",Input02!$B65&amp;"; ")</f>
        <v/>
      </c>
      <c r="BH67" s="68" t="str">
        <f>IF(AU67="","",Input02!$B65&amp;"; ")</f>
        <v/>
      </c>
    </row>
    <row r="68" spans="1:60" ht="15" customHeight="1" x14ac:dyDescent="0.35">
      <c r="A68" s="64">
        <v>61</v>
      </c>
      <c r="B68" s="64" t="str">
        <f>process02!DF77</f>
        <v/>
      </c>
      <c r="C68" s="65" t="str">
        <f>IF(B68&lt;&gt;"",(B68/$C$2)*Input01!$B$22,"")</f>
        <v/>
      </c>
      <c r="F68" s="66" t="str">
        <f>IF(AND(Input02!BV66&lt;&gt;"",F$7&lt;&gt;""),Input02!BV66,"")</f>
        <v/>
      </c>
      <c r="G68" s="66" t="str">
        <f>IF(AND(Input02!BW66&lt;&gt;"",G$7&lt;&gt;""),Input02!BW66,"")</f>
        <v/>
      </c>
      <c r="H68" s="66" t="str">
        <f>IF(AND(Input02!BX66&lt;&gt;"",H$7&lt;&gt;""),Input02!BX66,"")</f>
        <v/>
      </c>
      <c r="I68" s="66" t="str">
        <f>IF(AND(Input02!BY66&lt;&gt;"",I$7&lt;&gt;""),Input02!BY66,"")</f>
        <v/>
      </c>
      <c r="J68" s="66" t="str">
        <f>IF(AND(Input02!BZ66&lt;&gt;"",J$7&lt;&gt;""),Input02!BZ66,"")</f>
        <v/>
      </c>
      <c r="K68" s="66" t="str">
        <f>IF(AND(Input02!CA66&lt;&gt;"",K$7&lt;&gt;""),Input02!CA66,"")</f>
        <v/>
      </c>
      <c r="L68" s="66" t="str">
        <f>IF(AND(Input02!CB66&lt;&gt;"",L$7&lt;&gt;""),Input02!CB66,"")</f>
        <v/>
      </c>
      <c r="M68" s="66" t="str">
        <f>IF(AND(Input02!CC66&lt;&gt;"",M$7&lt;&gt;""),Input02!CC66,"")</f>
        <v/>
      </c>
      <c r="N68" s="66" t="str">
        <f>IF(AND(Input02!CD66&lt;&gt;"",N$7&lt;&gt;""),Input02!CD66,"")</f>
        <v/>
      </c>
      <c r="O68" s="66" t="str">
        <f>IF(AND(Input02!CE66&lt;&gt;"",O$7&lt;&gt;""),Input02!CE66,"")</f>
        <v/>
      </c>
      <c r="P68" s="66" t="str">
        <f t="shared" si="20"/>
        <v/>
      </c>
      <c r="Q68" s="66" t="str">
        <f t="shared" si="21"/>
        <v/>
      </c>
      <c r="R68" s="66"/>
      <c r="S68" s="65" t="str">
        <f>IF(Input02!B66="","",IF(C68&lt;&gt;"",C68,0))</f>
        <v/>
      </c>
      <c r="T68" s="65" t="str">
        <f>IF(Input02!B66="","",IF(process04!AB68&lt;&gt;"",process04!AB68,0))</f>
        <v/>
      </c>
      <c r="U68" s="65" t="str">
        <f>IF(Input02!B66="","",IF(Q68&lt;&gt;"",(Q68/$Q$2)*Input01!$B$22,0))</f>
        <v/>
      </c>
      <c r="V68" s="65"/>
      <c r="W68" s="65" t="str">
        <f t="shared" si="22"/>
        <v/>
      </c>
      <c r="X68" s="334" t="str">
        <f t="shared" si="23"/>
        <v/>
      </c>
      <c r="Y68" s="67" t="str">
        <f t="shared" si="24"/>
        <v/>
      </c>
      <c r="Z68" s="35" t="str">
        <f>IF(X68="","",IF(X68&lt;Input01!$B$23,0,1))</f>
        <v/>
      </c>
      <c r="AA68" s="66" t="str">
        <f t="shared" si="25"/>
        <v/>
      </c>
      <c r="AB68" s="66" t="str">
        <f t="shared" si="26"/>
        <v/>
      </c>
      <c r="AC68" s="66" t="str">
        <f t="shared" si="27"/>
        <v/>
      </c>
      <c r="AD68" s="66" t="str">
        <f t="shared" si="28"/>
        <v/>
      </c>
      <c r="AE68" s="66" t="str">
        <f t="shared" si="29"/>
        <v/>
      </c>
      <c r="AF68" s="66" t="str">
        <f t="shared" si="30"/>
        <v/>
      </c>
      <c r="AG68" s="66" t="str">
        <f t="shared" si="31"/>
        <v/>
      </c>
      <c r="AH68" s="66" t="str">
        <f t="shared" si="32"/>
        <v/>
      </c>
      <c r="AI68" s="66" t="str">
        <f t="shared" si="33"/>
        <v/>
      </c>
      <c r="AJ68" s="66" t="str">
        <f t="shared" si="34"/>
        <v/>
      </c>
      <c r="AL68" s="68" t="str">
        <f>IF(F68="","",IF(AND(F68/F$7&lt;=process02!$F$13,$Z68=0),AL$4,""))</f>
        <v/>
      </c>
      <c r="AM68" s="68" t="str">
        <f>IF(G68="","",IF(AND(G68/G$7&lt;=process02!$F$13,$Z68=0),AM$4,""))</f>
        <v/>
      </c>
      <c r="AN68" s="68" t="str">
        <f>IF(H68="","",IF(AND(H68/H$7&lt;=process02!$F$13,$Z68=0),AN$4,""))</f>
        <v/>
      </c>
      <c r="AO68" s="68" t="str">
        <f>IF(I68="","",IF(AND(I68/I$7&lt;=process02!$F$13,$Z68=0),AO$4,""))</f>
        <v/>
      </c>
      <c r="AP68" s="68" t="str">
        <f>IF(J68="","",IF(AND(J68/J$7&lt;=process02!$F$13,$Z68=0),AP$4,""))</f>
        <v/>
      </c>
      <c r="AQ68" s="68" t="str">
        <f>IF(K68="","",IF(AND(K68/K$7&lt;=process02!$F$13,$Z68=0),AQ$4,""))</f>
        <v/>
      </c>
      <c r="AR68" s="68" t="str">
        <f>IF(L68="","",IF(AND(L68/L$7&lt;=process02!$F$13,$Z68=0),AR$4,""))</f>
        <v/>
      </c>
      <c r="AS68" s="68" t="str">
        <f>IF(M68="","",IF(AND(M68/M$7&lt;=process02!$F$13,$Z68=0),AS$4,""))</f>
        <v/>
      </c>
      <c r="AT68" s="68" t="str">
        <f>IF(N68="","",IF(AND(N68/N$7&lt;=process02!$F$13,$Z68=0),AT$4,""))</f>
        <v/>
      </c>
      <c r="AU68" s="68" t="str">
        <f>IF(O68="","",IF(AND(O68/O$7&lt;=process02!$F$13,$Z68=0),AU$4,""))</f>
        <v/>
      </c>
      <c r="AW68" s="69" t="str">
        <f t="shared" si="35"/>
        <v/>
      </c>
      <c r="AY68" s="68" t="str">
        <f>IF(AL68="","",Input02!$B66&amp;"; ")</f>
        <v/>
      </c>
      <c r="AZ68" s="68" t="str">
        <f>IF(AM68="","",Input02!$B66&amp;"; ")</f>
        <v/>
      </c>
      <c r="BA68" s="68" t="str">
        <f>IF(AN68="","",Input02!$B66&amp;"; ")</f>
        <v/>
      </c>
      <c r="BB68" s="68" t="str">
        <f>IF(AO68="","",Input02!$B66&amp;"; ")</f>
        <v/>
      </c>
      <c r="BC68" s="68" t="str">
        <f>IF(AP68="","",Input02!$B66&amp;"; ")</f>
        <v/>
      </c>
      <c r="BD68" s="68" t="str">
        <f>IF(AQ68="","",Input02!$B66&amp;"; ")</f>
        <v/>
      </c>
      <c r="BE68" s="68" t="str">
        <f>IF(AR68="","",Input02!$B66&amp;"; ")</f>
        <v/>
      </c>
      <c r="BF68" s="68" t="str">
        <f>IF(AS68="","",Input02!$B66&amp;"; ")</f>
        <v/>
      </c>
      <c r="BG68" s="68" t="str">
        <f>IF(AT68="","",Input02!$B66&amp;"; ")</f>
        <v/>
      </c>
      <c r="BH68" s="68" t="str">
        <f>IF(AU68="","",Input02!$B66&amp;"; ")</f>
        <v/>
      </c>
    </row>
    <row r="69" spans="1:60" ht="15" customHeight="1" x14ac:dyDescent="0.35">
      <c r="A69" s="64">
        <v>62</v>
      </c>
      <c r="B69" s="64" t="str">
        <f>process02!DF78</f>
        <v/>
      </c>
      <c r="C69" s="65" t="str">
        <f>IF(B69&lt;&gt;"",(B69/$C$2)*Input01!$B$22,"")</f>
        <v/>
      </c>
      <c r="F69" s="66" t="str">
        <f>IF(AND(Input02!BV67&lt;&gt;"",F$7&lt;&gt;""),Input02!BV67,"")</f>
        <v/>
      </c>
      <c r="G69" s="66" t="str">
        <f>IF(AND(Input02!BW67&lt;&gt;"",G$7&lt;&gt;""),Input02!BW67,"")</f>
        <v/>
      </c>
      <c r="H69" s="66" t="str">
        <f>IF(AND(Input02!BX67&lt;&gt;"",H$7&lt;&gt;""),Input02!BX67,"")</f>
        <v/>
      </c>
      <c r="I69" s="66" t="str">
        <f>IF(AND(Input02!BY67&lt;&gt;"",I$7&lt;&gt;""),Input02!BY67,"")</f>
        <v/>
      </c>
      <c r="J69" s="66" t="str">
        <f>IF(AND(Input02!BZ67&lt;&gt;"",J$7&lt;&gt;""),Input02!BZ67,"")</f>
        <v/>
      </c>
      <c r="K69" s="66" t="str">
        <f>IF(AND(Input02!CA67&lt;&gt;"",K$7&lt;&gt;""),Input02!CA67,"")</f>
        <v/>
      </c>
      <c r="L69" s="66" t="str">
        <f>IF(AND(Input02!CB67&lt;&gt;"",L$7&lt;&gt;""),Input02!CB67,"")</f>
        <v/>
      </c>
      <c r="M69" s="66" t="str">
        <f>IF(AND(Input02!CC67&lt;&gt;"",M$7&lt;&gt;""),Input02!CC67,"")</f>
        <v/>
      </c>
      <c r="N69" s="66" t="str">
        <f>IF(AND(Input02!CD67&lt;&gt;"",N$7&lt;&gt;""),Input02!CD67,"")</f>
        <v/>
      </c>
      <c r="O69" s="66" t="str">
        <f>IF(AND(Input02!CE67&lt;&gt;"",O$7&lt;&gt;""),Input02!CE67,"")</f>
        <v/>
      </c>
      <c r="P69" s="66" t="str">
        <f t="shared" si="20"/>
        <v/>
      </c>
      <c r="Q69" s="66" t="str">
        <f t="shared" si="21"/>
        <v/>
      </c>
      <c r="R69" s="66"/>
      <c r="S69" s="65" t="str">
        <f>IF(Input02!B67="","",IF(C69&lt;&gt;"",C69,0))</f>
        <v/>
      </c>
      <c r="T69" s="65" t="str">
        <f>IF(Input02!B67="","",IF(process04!AB69&lt;&gt;"",process04!AB69,0))</f>
        <v/>
      </c>
      <c r="U69" s="65" t="str">
        <f>IF(Input02!B67="","",IF(Q69&lt;&gt;"",(Q69/$Q$2)*Input01!$B$22,0))</f>
        <v/>
      </c>
      <c r="V69" s="65"/>
      <c r="W69" s="65" t="str">
        <f t="shared" si="22"/>
        <v/>
      </c>
      <c r="X69" s="334" t="str">
        <f t="shared" si="23"/>
        <v/>
      </c>
      <c r="Y69" s="67" t="str">
        <f t="shared" si="24"/>
        <v/>
      </c>
      <c r="Z69" s="35" t="str">
        <f>IF(X69="","",IF(X69&lt;Input01!$B$23,0,1))</f>
        <v/>
      </c>
      <c r="AA69" s="66" t="str">
        <f t="shared" si="25"/>
        <v/>
      </c>
      <c r="AB69" s="66" t="str">
        <f t="shared" si="26"/>
        <v/>
      </c>
      <c r="AC69" s="66" t="str">
        <f t="shared" si="27"/>
        <v/>
      </c>
      <c r="AD69" s="66" t="str">
        <f t="shared" si="28"/>
        <v/>
      </c>
      <c r="AE69" s="66" t="str">
        <f t="shared" si="29"/>
        <v/>
      </c>
      <c r="AF69" s="66" t="str">
        <f t="shared" si="30"/>
        <v/>
      </c>
      <c r="AG69" s="66" t="str">
        <f t="shared" si="31"/>
        <v/>
      </c>
      <c r="AH69" s="66" t="str">
        <f t="shared" si="32"/>
        <v/>
      </c>
      <c r="AI69" s="66" t="str">
        <f t="shared" si="33"/>
        <v/>
      </c>
      <c r="AJ69" s="66" t="str">
        <f t="shared" si="34"/>
        <v/>
      </c>
      <c r="AL69" s="68" t="str">
        <f>IF(F69="","",IF(AND(F69/F$7&lt;=process02!$F$13,$Z69=0),AL$4,""))</f>
        <v/>
      </c>
      <c r="AM69" s="68" t="str">
        <f>IF(G69="","",IF(AND(G69/G$7&lt;=process02!$F$13,$Z69=0),AM$4,""))</f>
        <v/>
      </c>
      <c r="AN69" s="68" t="str">
        <f>IF(H69="","",IF(AND(H69/H$7&lt;=process02!$F$13,$Z69=0),AN$4,""))</f>
        <v/>
      </c>
      <c r="AO69" s="68" t="str">
        <f>IF(I69="","",IF(AND(I69/I$7&lt;=process02!$F$13,$Z69=0),AO$4,""))</f>
        <v/>
      </c>
      <c r="AP69" s="68" t="str">
        <f>IF(J69="","",IF(AND(J69/J$7&lt;=process02!$F$13,$Z69=0),AP$4,""))</f>
        <v/>
      </c>
      <c r="AQ69" s="68" t="str">
        <f>IF(K69="","",IF(AND(K69/K$7&lt;=process02!$F$13,$Z69=0),AQ$4,""))</f>
        <v/>
      </c>
      <c r="AR69" s="68" t="str">
        <f>IF(L69="","",IF(AND(L69/L$7&lt;=process02!$F$13,$Z69=0),AR$4,""))</f>
        <v/>
      </c>
      <c r="AS69" s="68" t="str">
        <f>IF(M69="","",IF(AND(M69/M$7&lt;=process02!$F$13,$Z69=0),AS$4,""))</f>
        <v/>
      </c>
      <c r="AT69" s="68" t="str">
        <f>IF(N69="","",IF(AND(N69/N$7&lt;=process02!$F$13,$Z69=0),AT$4,""))</f>
        <v/>
      </c>
      <c r="AU69" s="68" t="str">
        <f>IF(O69="","",IF(AND(O69/O$7&lt;=process02!$F$13,$Z69=0),AU$4,""))</f>
        <v/>
      </c>
      <c r="AW69" s="69" t="str">
        <f t="shared" si="35"/>
        <v/>
      </c>
      <c r="AY69" s="68" t="str">
        <f>IF(AL69="","",Input02!$B67&amp;"; ")</f>
        <v/>
      </c>
      <c r="AZ69" s="68" t="str">
        <f>IF(AM69="","",Input02!$B67&amp;"; ")</f>
        <v/>
      </c>
      <c r="BA69" s="68" t="str">
        <f>IF(AN69="","",Input02!$B67&amp;"; ")</f>
        <v/>
      </c>
      <c r="BB69" s="68" t="str">
        <f>IF(AO69="","",Input02!$B67&amp;"; ")</f>
        <v/>
      </c>
      <c r="BC69" s="68" t="str">
        <f>IF(AP69="","",Input02!$B67&amp;"; ")</f>
        <v/>
      </c>
      <c r="BD69" s="68" t="str">
        <f>IF(AQ69="","",Input02!$B67&amp;"; ")</f>
        <v/>
      </c>
      <c r="BE69" s="68" t="str">
        <f>IF(AR69="","",Input02!$B67&amp;"; ")</f>
        <v/>
      </c>
      <c r="BF69" s="68" t="str">
        <f>IF(AS69="","",Input02!$B67&amp;"; ")</f>
        <v/>
      </c>
      <c r="BG69" s="68" t="str">
        <f>IF(AT69="","",Input02!$B67&amp;"; ")</f>
        <v/>
      </c>
      <c r="BH69" s="68" t="str">
        <f>IF(AU69="","",Input02!$B67&amp;"; ")</f>
        <v/>
      </c>
    </row>
    <row r="70" spans="1:60" ht="15" customHeight="1" x14ac:dyDescent="0.35">
      <c r="A70" s="64">
        <v>63</v>
      </c>
      <c r="B70" s="64" t="str">
        <f>process02!DF79</f>
        <v/>
      </c>
      <c r="C70" s="65" t="str">
        <f>IF(B70&lt;&gt;"",(B70/$C$2)*Input01!$B$22,"")</f>
        <v/>
      </c>
      <c r="F70" s="66" t="str">
        <f>IF(AND(Input02!BV68&lt;&gt;"",F$7&lt;&gt;""),Input02!BV68,"")</f>
        <v/>
      </c>
      <c r="G70" s="66" t="str">
        <f>IF(AND(Input02!BW68&lt;&gt;"",G$7&lt;&gt;""),Input02!BW68,"")</f>
        <v/>
      </c>
      <c r="H70" s="66" t="str">
        <f>IF(AND(Input02!BX68&lt;&gt;"",H$7&lt;&gt;""),Input02!BX68,"")</f>
        <v/>
      </c>
      <c r="I70" s="66" t="str">
        <f>IF(AND(Input02!BY68&lt;&gt;"",I$7&lt;&gt;""),Input02!BY68,"")</f>
        <v/>
      </c>
      <c r="J70" s="66" t="str">
        <f>IF(AND(Input02!BZ68&lt;&gt;"",J$7&lt;&gt;""),Input02!BZ68,"")</f>
        <v/>
      </c>
      <c r="K70" s="66" t="str">
        <f>IF(AND(Input02!CA68&lt;&gt;"",K$7&lt;&gt;""),Input02!CA68,"")</f>
        <v/>
      </c>
      <c r="L70" s="66" t="str">
        <f>IF(AND(Input02!CB68&lt;&gt;"",L$7&lt;&gt;""),Input02!CB68,"")</f>
        <v/>
      </c>
      <c r="M70" s="66" t="str">
        <f>IF(AND(Input02!CC68&lt;&gt;"",M$7&lt;&gt;""),Input02!CC68,"")</f>
        <v/>
      </c>
      <c r="N70" s="66" t="str">
        <f>IF(AND(Input02!CD68&lt;&gt;"",N$7&lt;&gt;""),Input02!CD68,"")</f>
        <v/>
      </c>
      <c r="O70" s="66" t="str">
        <f>IF(AND(Input02!CE68&lt;&gt;"",O$7&lt;&gt;""),Input02!CE68,"")</f>
        <v/>
      </c>
      <c r="P70" s="66" t="str">
        <f t="shared" si="20"/>
        <v/>
      </c>
      <c r="Q70" s="66" t="str">
        <f t="shared" si="21"/>
        <v/>
      </c>
      <c r="R70" s="66"/>
      <c r="S70" s="65" t="str">
        <f>IF(Input02!B68="","",IF(C70&lt;&gt;"",C70,0))</f>
        <v/>
      </c>
      <c r="T70" s="65" t="str">
        <f>IF(Input02!B68="","",IF(process04!AB70&lt;&gt;"",process04!AB70,0))</f>
        <v/>
      </c>
      <c r="U70" s="65" t="str">
        <f>IF(Input02!B68="","",IF(Q70&lt;&gt;"",(Q70/$Q$2)*Input01!$B$22,0))</f>
        <v/>
      </c>
      <c r="V70" s="65"/>
      <c r="W70" s="65" t="str">
        <f t="shared" si="22"/>
        <v/>
      </c>
      <c r="X70" s="334" t="str">
        <f t="shared" si="23"/>
        <v/>
      </c>
      <c r="Y70" s="67" t="str">
        <f t="shared" si="24"/>
        <v/>
      </c>
      <c r="Z70" s="35" t="str">
        <f>IF(X70="","",IF(X70&lt;Input01!$B$23,0,1))</f>
        <v/>
      </c>
      <c r="AA70" s="66" t="str">
        <f t="shared" si="25"/>
        <v/>
      </c>
      <c r="AB70" s="66" t="str">
        <f t="shared" si="26"/>
        <v/>
      </c>
      <c r="AC70" s="66" t="str">
        <f t="shared" si="27"/>
        <v/>
      </c>
      <c r="AD70" s="66" t="str">
        <f t="shared" si="28"/>
        <v/>
      </c>
      <c r="AE70" s="66" t="str">
        <f t="shared" si="29"/>
        <v/>
      </c>
      <c r="AF70" s="66" t="str">
        <f t="shared" si="30"/>
        <v/>
      </c>
      <c r="AG70" s="66" t="str">
        <f t="shared" si="31"/>
        <v/>
      </c>
      <c r="AH70" s="66" t="str">
        <f t="shared" si="32"/>
        <v/>
      </c>
      <c r="AI70" s="66" t="str">
        <f t="shared" si="33"/>
        <v/>
      </c>
      <c r="AJ70" s="66" t="str">
        <f t="shared" si="34"/>
        <v/>
      </c>
      <c r="AL70" s="68" t="str">
        <f>IF(F70="","",IF(AND(F70/F$7&lt;=process02!$F$13,$Z70=0),AL$4,""))</f>
        <v/>
      </c>
      <c r="AM70" s="68" t="str">
        <f>IF(G70="","",IF(AND(G70/G$7&lt;=process02!$F$13,$Z70=0),AM$4,""))</f>
        <v/>
      </c>
      <c r="AN70" s="68" t="str">
        <f>IF(H70="","",IF(AND(H70/H$7&lt;=process02!$F$13,$Z70=0),AN$4,""))</f>
        <v/>
      </c>
      <c r="AO70" s="68" t="str">
        <f>IF(I70="","",IF(AND(I70/I$7&lt;=process02!$F$13,$Z70=0),AO$4,""))</f>
        <v/>
      </c>
      <c r="AP70" s="68" t="str">
        <f>IF(J70="","",IF(AND(J70/J$7&lt;=process02!$F$13,$Z70=0),AP$4,""))</f>
        <v/>
      </c>
      <c r="AQ70" s="68" t="str">
        <f>IF(K70="","",IF(AND(K70/K$7&lt;=process02!$F$13,$Z70=0),AQ$4,""))</f>
        <v/>
      </c>
      <c r="AR70" s="68" t="str">
        <f>IF(L70="","",IF(AND(L70/L$7&lt;=process02!$F$13,$Z70=0),AR$4,""))</f>
        <v/>
      </c>
      <c r="AS70" s="68" t="str">
        <f>IF(M70="","",IF(AND(M70/M$7&lt;=process02!$F$13,$Z70=0),AS$4,""))</f>
        <v/>
      </c>
      <c r="AT70" s="68" t="str">
        <f>IF(N70="","",IF(AND(N70/N$7&lt;=process02!$F$13,$Z70=0),AT$4,""))</f>
        <v/>
      </c>
      <c r="AU70" s="68" t="str">
        <f>IF(O70="","",IF(AND(O70/O$7&lt;=process02!$F$13,$Z70=0),AU$4,""))</f>
        <v/>
      </c>
      <c r="AW70" s="69" t="str">
        <f t="shared" si="35"/>
        <v/>
      </c>
      <c r="AY70" s="68" t="str">
        <f>IF(AL70="","",Input02!$B68&amp;"; ")</f>
        <v/>
      </c>
      <c r="AZ70" s="68" t="str">
        <f>IF(AM70="","",Input02!$B68&amp;"; ")</f>
        <v/>
      </c>
      <c r="BA70" s="68" t="str">
        <f>IF(AN70="","",Input02!$B68&amp;"; ")</f>
        <v/>
      </c>
      <c r="BB70" s="68" t="str">
        <f>IF(AO70="","",Input02!$B68&amp;"; ")</f>
        <v/>
      </c>
      <c r="BC70" s="68" t="str">
        <f>IF(AP70="","",Input02!$B68&amp;"; ")</f>
        <v/>
      </c>
      <c r="BD70" s="68" t="str">
        <f>IF(AQ70="","",Input02!$B68&amp;"; ")</f>
        <v/>
      </c>
      <c r="BE70" s="68" t="str">
        <f>IF(AR70="","",Input02!$B68&amp;"; ")</f>
        <v/>
      </c>
      <c r="BF70" s="68" t="str">
        <f>IF(AS70="","",Input02!$B68&amp;"; ")</f>
        <v/>
      </c>
      <c r="BG70" s="68" t="str">
        <f>IF(AT70="","",Input02!$B68&amp;"; ")</f>
        <v/>
      </c>
      <c r="BH70" s="68" t="str">
        <f>IF(AU70="","",Input02!$B68&amp;"; ")</f>
        <v/>
      </c>
    </row>
    <row r="71" spans="1:60" ht="15" customHeight="1" x14ac:dyDescent="0.35">
      <c r="A71" s="64">
        <v>64</v>
      </c>
      <c r="B71" s="64" t="str">
        <f>process02!DF80</f>
        <v/>
      </c>
      <c r="C71" s="65" t="str">
        <f>IF(B71&lt;&gt;"",(B71/$C$2)*Input01!$B$22,"")</f>
        <v/>
      </c>
      <c r="F71" s="66" t="str">
        <f>IF(AND(Input02!BV69&lt;&gt;"",F$7&lt;&gt;""),Input02!BV69,"")</f>
        <v/>
      </c>
      <c r="G71" s="66" t="str">
        <f>IF(AND(Input02!BW69&lt;&gt;"",G$7&lt;&gt;""),Input02!BW69,"")</f>
        <v/>
      </c>
      <c r="H71" s="66" t="str">
        <f>IF(AND(Input02!BX69&lt;&gt;"",H$7&lt;&gt;""),Input02!BX69,"")</f>
        <v/>
      </c>
      <c r="I71" s="66" t="str">
        <f>IF(AND(Input02!BY69&lt;&gt;"",I$7&lt;&gt;""),Input02!BY69,"")</f>
        <v/>
      </c>
      <c r="J71" s="66" t="str">
        <f>IF(AND(Input02!BZ69&lt;&gt;"",J$7&lt;&gt;""),Input02!BZ69,"")</f>
        <v/>
      </c>
      <c r="K71" s="66" t="str">
        <f>IF(AND(Input02!CA69&lt;&gt;"",K$7&lt;&gt;""),Input02!CA69,"")</f>
        <v/>
      </c>
      <c r="L71" s="66" t="str">
        <f>IF(AND(Input02!CB69&lt;&gt;"",L$7&lt;&gt;""),Input02!CB69,"")</f>
        <v/>
      </c>
      <c r="M71" s="66" t="str">
        <f>IF(AND(Input02!CC69&lt;&gt;"",M$7&lt;&gt;""),Input02!CC69,"")</f>
        <v/>
      </c>
      <c r="N71" s="66" t="str">
        <f>IF(AND(Input02!CD69&lt;&gt;"",N$7&lt;&gt;""),Input02!CD69,"")</f>
        <v/>
      </c>
      <c r="O71" s="66" t="str">
        <f>IF(AND(Input02!CE69&lt;&gt;"",O$7&lt;&gt;""),Input02!CE69,"")</f>
        <v/>
      </c>
      <c r="P71" s="66" t="str">
        <f t="shared" si="20"/>
        <v/>
      </c>
      <c r="Q71" s="66" t="str">
        <f t="shared" si="21"/>
        <v/>
      </c>
      <c r="R71" s="66"/>
      <c r="S71" s="65" t="str">
        <f>IF(Input02!B69="","",IF(C71&lt;&gt;"",C71,0))</f>
        <v/>
      </c>
      <c r="T71" s="65" t="str">
        <f>IF(Input02!B69="","",IF(process04!AB71&lt;&gt;"",process04!AB71,0))</f>
        <v/>
      </c>
      <c r="U71" s="65" t="str">
        <f>IF(Input02!B69="","",IF(Q71&lt;&gt;"",(Q71/$Q$2)*Input01!$B$22,0))</f>
        <v/>
      </c>
      <c r="V71" s="65"/>
      <c r="W71" s="65" t="str">
        <f t="shared" si="22"/>
        <v/>
      </c>
      <c r="X71" s="334" t="str">
        <f t="shared" si="23"/>
        <v/>
      </c>
      <c r="Y71" s="67" t="str">
        <f t="shared" si="24"/>
        <v/>
      </c>
      <c r="Z71" s="35" t="str">
        <f>IF(X71="","",IF(X71&lt;Input01!$B$23,0,1))</f>
        <v/>
      </c>
      <c r="AA71" s="66" t="str">
        <f t="shared" si="25"/>
        <v/>
      </c>
      <c r="AB71" s="66" t="str">
        <f t="shared" si="26"/>
        <v/>
      </c>
      <c r="AC71" s="66" t="str">
        <f t="shared" si="27"/>
        <v/>
      </c>
      <c r="AD71" s="66" t="str">
        <f t="shared" si="28"/>
        <v/>
      </c>
      <c r="AE71" s="66" t="str">
        <f t="shared" si="29"/>
        <v/>
      </c>
      <c r="AF71" s="66" t="str">
        <f t="shared" si="30"/>
        <v/>
      </c>
      <c r="AG71" s="66" t="str">
        <f t="shared" si="31"/>
        <v/>
      </c>
      <c r="AH71" s="66" t="str">
        <f t="shared" si="32"/>
        <v/>
      </c>
      <c r="AI71" s="66" t="str">
        <f t="shared" si="33"/>
        <v/>
      </c>
      <c r="AJ71" s="66" t="str">
        <f t="shared" si="34"/>
        <v/>
      </c>
      <c r="AL71" s="68" t="str">
        <f>IF(F71="","",IF(AND(F71/F$7&lt;=process02!$F$13,$Z71=0),AL$4,""))</f>
        <v/>
      </c>
      <c r="AM71" s="68" t="str">
        <f>IF(G71="","",IF(AND(G71/G$7&lt;=process02!$F$13,$Z71=0),AM$4,""))</f>
        <v/>
      </c>
      <c r="AN71" s="68" t="str">
        <f>IF(H71="","",IF(AND(H71/H$7&lt;=process02!$F$13,$Z71=0),AN$4,""))</f>
        <v/>
      </c>
      <c r="AO71" s="68" t="str">
        <f>IF(I71="","",IF(AND(I71/I$7&lt;=process02!$F$13,$Z71=0),AO$4,""))</f>
        <v/>
      </c>
      <c r="AP71" s="68" t="str">
        <f>IF(J71="","",IF(AND(J71/J$7&lt;=process02!$F$13,$Z71=0),AP$4,""))</f>
        <v/>
      </c>
      <c r="AQ71" s="68" t="str">
        <f>IF(K71="","",IF(AND(K71/K$7&lt;=process02!$F$13,$Z71=0),AQ$4,""))</f>
        <v/>
      </c>
      <c r="AR71" s="68" t="str">
        <f>IF(L71="","",IF(AND(L71/L$7&lt;=process02!$F$13,$Z71=0),AR$4,""))</f>
        <v/>
      </c>
      <c r="AS71" s="68" t="str">
        <f>IF(M71="","",IF(AND(M71/M$7&lt;=process02!$F$13,$Z71=0),AS$4,""))</f>
        <v/>
      </c>
      <c r="AT71" s="68" t="str">
        <f>IF(N71="","",IF(AND(N71/N$7&lt;=process02!$F$13,$Z71=0),AT$4,""))</f>
        <v/>
      </c>
      <c r="AU71" s="68" t="str">
        <f>IF(O71="","",IF(AND(O71/O$7&lt;=process02!$F$13,$Z71=0),AU$4,""))</f>
        <v/>
      </c>
      <c r="AW71" s="69" t="str">
        <f t="shared" si="35"/>
        <v/>
      </c>
      <c r="AY71" s="68" t="str">
        <f>IF(AL71="","",Input02!$B69&amp;"; ")</f>
        <v/>
      </c>
      <c r="AZ71" s="68" t="str">
        <f>IF(AM71="","",Input02!$B69&amp;"; ")</f>
        <v/>
      </c>
      <c r="BA71" s="68" t="str">
        <f>IF(AN71="","",Input02!$B69&amp;"; ")</f>
        <v/>
      </c>
      <c r="BB71" s="68" t="str">
        <f>IF(AO71="","",Input02!$B69&amp;"; ")</f>
        <v/>
      </c>
      <c r="BC71" s="68" t="str">
        <f>IF(AP71="","",Input02!$B69&amp;"; ")</f>
        <v/>
      </c>
      <c r="BD71" s="68" t="str">
        <f>IF(AQ71="","",Input02!$B69&amp;"; ")</f>
        <v/>
      </c>
      <c r="BE71" s="68" t="str">
        <f>IF(AR71="","",Input02!$B69&amp;"; ")</f>
        <v/>
      </c>
      <c r="BF71" s="68" t="str">
        <f>IF(AS71="","",Input02!$B69&amp;"; ")</f>
        <v/>
      </c>
      <c r="BG71" s="68" t="str">
        <f>IF(AT71="","",Input02!$B69&amp;"; ")</f>
        <v/>
      </c>
      <c r="BH71" s="68" t="str">
        <f>IF(AU71="","",Input02!$B69&amp;"; ")</f>
        <v/>
      </c>
    </row>
    <row r="72" spans="1:60" ht="15" customHeight="1" x14ac:dyDescent="0.35">
      <c r="A72" s="64">
        <v>65</v>
      </c>
      <c r="B72" s="64" t="str">
        <f>process02!DF81</f>
        <v/>
      </c>
      <c r="C72" s="65" t="str">
        <f>IF(B72&lt;&gt;"",(B72/$C$2)*Input01!$B$22,"")</f>
        <v/>
      </c>
      <c r="F72" s="66" t="str">
        <f>IF(AND(Input02!BV70&lt;&gt;"",F$7&lt;&gt;""),Input02!BV70,"")</f>
        <v/>
      </c>
      <c r="G72" s="66" t="str">
        <f>IF(AND(Input02!BW70&lt;&gt;"",G$7&lt;&gt;""),Input02!BW70,"")</f>
        <v/>
      </c>
      <c r="H72" s="66" t="str">
        <f>IF(AND(Input02!BX70&lt;&gt;"",H$7&lt;&gt;""),Input02!BX70,"")</f>
        <v/>
      </c>
      <c r="I72" s="66" t="str">
        <f>IF(AND(Input02!BY70&lt;&gt;"",I$7&lt;&gt;""),Input02!BY70,"")</f>
        <v/>
      </c>
      <c r="J72" s="66" t="str">
        <f>IF(AND(Input02!BZ70&lt;&gt;"",J$7&lt;&gt;""),Input02!BZ70,"")</f>
        <v/>
      </c>
      <c r="K72" s="66" t="str">
        <f>IF(AND(Input02!CA70&lt;&gt;"",K$7&lt;&gt;""),Input02!CA70,"")</f>
        <v/>
      </c>
      <c r="L72" s="66" t="str">
        <f>IF(AND(Input02!CB70&lt;&gt;"",L$7&lt;&gt;""),Input02!CB70,"")</f>
        <v/>
      </c>
      <c r="M72" s="66" t="str">
        <f>IF(AND(Input02!CC70&lt;&gt;"",M$7&lt;&gt;""),Input02!CC70,"")</f>
        <v/>
      </c>
      <c r="N72" s="66" t="str">
        <f>IF(AND(Input02!CD70&lt;&gt;"",N$7&lt;&gt;""),Input02!CD70,"")</f>
        <v/>
      </c>
      <c r="O72" s="66" t="str">
        <f>IF(AND(Input02!CE70&lt;&gt;"",O$7&lt;&gt;""),Input02!CE70,"")</f>
        <v/>
      </c>
      <c r="P72" s="66" t="str">
        <f t="shared" ref="P72:P103" si="36">F72&amp;G72&amp;H72&amp;I72&amp;J72&amp;K72&amp;L72&amp;M72&amp;N72&amp;O72</f>
        <v/>
      </c>
      <c r="Q72" s="66" t="str">
        <f t="shared" ref="Q72:Q103" si="37">IF(P72&lt;&gt;"",SUM(F72:O72),"")</f>
        <v/>
      </c>
      <c r="R72" s="66"/>
      <c r="S72" s="65" t="str">
        <f>IF(Input02!B70="","",IF(C72&lt;&gt;"",C72,0))</f>
        <v/>
      </c>
      <c r="T72" s="65" t="str">
        <f>IF(Input02!B70="","",IF(process04!AB72&lt;&gt;"",process04!AB72,0))</f>
        <v/>
      </c>
      <c r="U72" s="65" t="str">
        <f>IF(Input02!B70="","",IF(Q72&lt;&gt;"",(Q72/$Q$2)*Input01!$B$22,0))</f>
        <v/>
      </c>
      <c r="V72" s="65"/>
      <c r="W72" s="65" t="str">
        <f t="shared" ref="W72:W103" si="38">IF(AND(B72="",Q72=""),"",IF(AND($C$2=0,$Q$2=0),"",IF($C$2=0,Q72,IF($Q$2=0,B72,B72+Q72))))</f>
        <v/>
      </c>
      <c r="X72" s="334" t="str">
        <f t="shared" ref="X72:X103" si="39">IF(W72="","",S72*$S$2+T72*$T$2+U72*$U$2)</f>
        <v/>
      </c>
      <c r="Y72" s="67" t="str">
        <f t="shared" ref="Y72:Y103" si="40">IF(X72="","",IF(X72&gt;$AM$2,$AL$1,IF(X72&gt;$AN$2,$AM$1,IF(X72&gt;$AO$2,$AN$1,IF(X72&gt;$AP$2,$AO$1,IF(X72&gt;$AQ$2,$AP$1,IF(X72&gt;$AR$2,$AQ$1,IF(X72&gt;$AS$2,$AR$1,IF(X72&gt;$AT$2,$AS$1,IF(X72&gt;$AU$2,$AT$1,$AU$1))))))))))</f>
        <v/>
      </c>
      <c r="Z72" s="35" t="str">
        <f>IF(X72="","",IF(X72&lt;Input01!$B$23,0,1))</f>
        <v/>
      </c>
      <c r="AA72" s="66" t="str">
        <f t="shared" ref="AA72:AA103" si="41">IF(F72="","",$Q72-F72)</f>
        <v/>
      </c>
      <c r="AB72" s="66" t="str">
        <f t="shared" ref="AB72:AB103" si="42">IF(G72="","",$Q72-G72)</f>
        <v/>
      </c>
      <c r="AC72" s="66" t="str">
        <f t="shared" ref="AC72:AC103" si="43">IF(H72="","",$Q72-H72)</f>
        <v/>
      </c>
      <c r="AD72" s="66" t="str">
        <f t="shared" ref="AD72:AD103" si="44">IF(I72="","",$Q72-I72)</f>
        <v/>
      </c>
      <c r="AE72" s="66" t="str">
        <f t="shared" ref="AE72:AE103" si="45">IF(J72="","",$Q72-J72)</f>
        <v/>
      </c>
      <c r="AF72" s="66" t="str">
        <f t="shared" ref="AF72:AF103" si="46">IF(K72="","",$Q72-K72)</f>
        <v/>
      </c>
      <c r="AG72" s="66" t="str">
        <f t="shared" ref="AG72:AG103" si="47">IF(L72="","",$Q72-L72)</f>
        <v/>
      </c>
      <c r="AH72" s="66" t="str">
        <f t="shared" ref="AH72:AH103" si="48">IF(M72="","",$Q72-M72)</f>
        <v/>
      </c>
      <c r="AI72" s="66" t="str">
        <f t="shared" ref="AI72:AI103" si="49">IF(N72="","",$Q72-N72)</f>
        <v/>
      </c>
      <c r="AJ72" s="66" t="str">
        <f t="shared" ref="AJ72:AJ103" si="50">IF(O72="","",$Q72-O72)</f>
        <v/>
      </c>
      <c r="AL72" s="68" t="str">
        <f>IF(F72="","",IF(AND(F72/F$7&lt;=process02!$F$13,$Z72=0),AL$4,""))</f>
        <v/>
      </c>
      <c r="AM72" s="68" t="str">
        <f>IF(G72="","",IF(AND(G72/G$7&lt;=process02!$F$13,$Z72=0),AM$4,""))</f>
        <v/>
      </c>
      <c r="AN72" s="68" t="str">
        <f>IF(H72="","",IF(AND(H72/H$7&lt;=process02!$F$13,$Z72=0),AN$4,""))</f>
        <v/>
      </c>
      <c r="AO72" s="68" t="str">
        <f>IF(I72="","",IF(AND(I72/I$7&lt;=process02!$F$13,$Z72=0),AO$4,""))</f>
        <v/>
      </c>
      <c r="AP72" s="68" t="str">
        <f>IF(J72="","",IF(AND(J72/J$7&lt;=process02!$F$13,$Z72=0),AP$4,""))</f>
        <v/>
      </c>
      <c r="AQ72" s="68" t="str">
        <f>IF(K72="","",IF(AND(K72/K$7&lt;=process02!$F$13,$Z72=0),AQ$4,""))</f>
        <v/>
      </c>
      <c r="AR72" s="68" t="str">
        <f>IF(L72="","",IF(AND(L72/L$7&lt;=process02!$F$13,$Z72=0),AR$4,""))</f>
        <v/>
      </c>
      <c r="AS72" s="68" t="str">
        <f>IF(M72="","",IF(AND(M72/M$7&lt;=process02!$F$13,$Z72=0),AS$4,""))</f>
        <v/>
      </c>
      <c r="AT72" s="68" t="str">
        <f>IF(N72="","",IF(AND(N72/N$7&lt;=process02!$F$13,$Z72=0),AT$4,""))</f>
        <v/>
      </c>
      <c r="AU72" s="68" t="str">
        <f>IF(O72="","",IF(AND(O72/O$7&lt;=process02!$F$13,$Z72=0),AU$4,""))</f>
        <v/>
      </c>
      <c r="AW72" s="69" t="str">
        <f t="shared" ref="AW72:AW103" si="51">AL72&amp;AM72&amp;AN72&amp;AO72&amp;AP72&amp;AQ72&amp;AR72&amp;AS72&amp;AT72&amp;AU72</f>
        <v/>
      </c>
      <c r="AY72" s="68" t="str">
        <f>IF(AL72="","",Input02!$B70&amp;"; ")</f>
        <v/>
      </c>
      <c r="AZ72" s="68" t="str">
        <f>IF(AM72="","",Input02!$B70&amp;"; ")</f>
        <v/>
      </c>
      <c r="BA72" s="68" t="str">
        <f>IF(AN72="","",Input02!$B70&amp;"; ")</f>
        <v/>
      </c>
      <c r="BB72" s="68" t="str">
        <f>IF(AO72="","",Input02!$B70&amp;"; ")</f>
        <v/>
      </c>
      <c r="BC72" s="68" t="str">
        <f>IF(AP72="","",Input02!$B70&amp;"; ")</f>
        <v/>
      </c>
      <c r="BD72" s="68" t="str">
        <f>IF(AQ72="","",Input02!$B70&amp;"; ")</f>
        <v/>
      </c>
      <c r="BE72" s="68" t="str">
        <f>IF(AR72="","",Input02!$B70&amp;"; ")</f>
        <v/>
      </c>
      <c r="BF72" s="68" t="str">
        <f>IF(AS72="","",Input02!$B70&amp;"; ")</f>
        <v/>
      </c>
      <c r="BG72" s="68" t="str">
        <f>IF(AT72="","",Input02!$B70&amp;"; ")</f>
        <v/>
      </c>
      <c r="BH72" s="68" t="str">
        <f>IF(AU72="","",Input02!$B70&amp;"; ")</f>
        <v/>
      </c>
    </row>
    <row r="73" spans="1:60" ht="15" customHeight="1" x14ac:dyDescent="0.35">
      <c r="A73" s="64">
        <v>66</v>
      </c>
      <c r="B73" s="64" t="str">
        <f>process02!DF82</f>
        <v/>
      </c>
      <c r="C73" s="65" t="str">
        <f>IF(B73&lt;&gt;"",(B73/$C$2)*Input01!$B$22,"")</f>
        <v/>
      </c>
      <c r="F73" s="66" t="str">
        <f>IF(AND(Input02!BV71&lt;&gt;"",F$7&lt;&gt;""),Input02!BV71,"")</f>
        <v/>
      </c>
      <c r="G73" s="66" t="str">
        <f>IF(AND(Input02!BW71&lt;&gt;"",G$7&lt;&gt;""),Input02!BW71,"")</f>
        <v/>
      </c>
      <c r="H73" s="66" t="str">
        <f>IF(AND(Input02!BX71&lt;&gt;"",H$7&lt;&gt;""),Input02!BX71,"")</f>
        <v/>
      </c>
      <c r="I73" s="66" t="str">
        <f>IF(AND(Input02!BY71&lt;&gt;"",I$7&lt;&gt;""),Input02!BY71,"")</f>
        <v/>
      </c>
      <c r="J73" s="66" t="str">
        <f>IF(AND(Input02!BZ71&lt;&gt;"",J$7&lt;&gt;""),Input02!BZ71,"")</f>
        <v/>
      </c>
      <c r="K73" s="66" t="str">
        <f>IF(AND(Input02!CA71&lt;&gt;"",K$7&lt;&gt;""),Input02!CA71,"")</f>
        <v/>
      </c>
      <c r="L73" s="66" t="str">
        <f>IF(AND(Input02!CB71&lt;&gt;"",L$7&lt;&gt;""),Input02!CB71,"")</f>
        <v/>
      </c>
      <c r="M73" s="66" t="str">
        <f>IF(AND(Input02!CC71&lt;&gt;"",M$7&lt;&gt;""),Input02!CC71,"")</f>
        <v/>
      </c>
      <c r="N73" s="66" t="str">
        <f>IF(AND(Input02!CD71&lt;&gt;"",N$7&lt;&gt;""),Input02!CD71,"")</f>
        <v/>
      </c>
      <c r="O73" s="66" t="str">
        <f>IF(AND(Input02!CE71&lt;&gt;"",O$7&lt;&gt;""),Input02!CE71,"")</f>
        <v/>
      </c>
      <c r="P73" s="66" t="str">
        <f t="shared" si="36"/>
        <v/>
      </c>
      <c r="Q73" s="66" t="str">
        <f t="shared" si="37"/>
        <v/>
      </c>
      <c r="R73" s="66"/>
      <c r="S73" s="65" t="str">
        <f>IF(Input02!B71="","",IF(C73&lt;&gt;"",C73,0))</f>
        <v/>
      </c>
      <c r="T73" s="65" t="str">
        <f>IF(Input02!B71="","",IF(process04!AB73&lt;&gt;"",process04!AB73,0))</f>
        <v/>
      </c>
      <c r="U73" s="65" t="str">
        <f>IF(Input02!B71="","",IF(Q73&lt;&gt;"",(Q73/$Q$2)*Input01!$B$22,0))</f>
        <v/>
      </c>
      <c r="V73" s="65"/>
      <c r="W73" s="65" t="str">
        <f t="shared" si="38"/>
        <v/>
      </c>
      <c r="X73" s="334" t="str">
        <f t="shared" si="39"/>
        <v/>
      </c>
      <c r="Y73" s="67" t="str">
        <f t="shared" si="40"/>
        <v/>
      </c>
      <c r="Z73" s="35" t="str">
        <f>IF(X73="","",IF(X73&lt;Input01!$B$23,0,1))</f>
        <v/>
      </c>
      <c r="AA73" s="66" t="str">
        <f t="shared" si="41"/>
        <v/>
      </c>
      <c r="AB73" s="66" t="str">
        <f t="shared" si="42"/>
        <v/>
      </c>
      <c r="AC73" s="66" t="str">
        <f t="shared" si="43"/>
        <v/>
      </c>
      <c r="AD73" s="66" t="str">
        <f t="shared" si="44"/>
        <v/>
      </c>
      <c r="AE73" s="66" t="str">
        <f t="shared" si="45"/>
        <v/>
      </c>
      <c r="AF73" s="66" t="str">
        <f t="shared" si="46"/>
        <v/>
      </c>
      <c r="AG73" s="66" t="str">
        <f t="shared" si="47"/>
        <v/>
      </c>
      <c r="AH73" s="66" t="str">
        <f t="shared" si="48"/>
        <v/>
      </c>
      <c r="AI73" s="66" t="str">
        <f t="shared" si="49"/>
        <v/>
      </c>
      <c r="AJ73" s="66" t="str">
        <f t="shared" si="50"/>
        <v/>
      </c>
      <c r="AL73" s="68" t="str">
        <f>IF(F73="","",IF(AND(F73/F$7&lt;=process02!$F$13,$Z73=0),AL$4,""))</f>
        <v/>
      </c>
      <c r="AM73" s="68" t="str">
        <f>IF(G73="","",IF(AND(G73/G$7&lt;=process02!$F$13,$Z73=0),AM$4,""))</f>
        <v/>
      </c>
      <c r="AN73" s="68" t="str">
        <f>IF(H73="","",IF(AND(H73/H$7&lt;=process02!$F$13,$Z73=0),AN$4,""))</f>
        <v/>
      </c>
      <c r="AO73" s="68" t="str">
        <f>IF(I73="","",IF(AND(I73/I$7&lt;=process02!$F$13,$Z73=0),AO$4,""))</f>
        <v/>
      </c>
      <c r="AP73" s="68" t="str">
        <f>IF(J73="","",IF(AND(J73/J$7&lt;=process02!$F$13,$Z73=0),AP$4,""))</f>
        <v/>
      </c>
      <c r="AQ73" s="68" t="str">
        <f>IF(K73="","",IF(AND(K73/K$7&lt;=process02!$F$13,$Z73=0),AQ$4,""))</f>
        <v/>
      </c>
      <c r="AR73" s="68" t="str">
        <f>IF(L73="","",IF(AND(L73/L$7&lt;=process02!$F$13,$Z73=0),AR$4,""))</f>
        <v/>
      </c>
      <c r="AS73" s="68" t="str">
        <f>IF(M73="","",IF(AND(M73/M$7&lt;=process02!$F$13,$Z73=0),AS$4,""))</f>
        <v/>
      </c>
      <c r="AT73" s="68" t="str">
        <f>IF(N73="","",IF(AND(N73/N$7&lt;=process02!$F$13,$Z73=0),AT$4,""))</f>
        <v/>
      </c>
      <c r="AU73" s="68" t="str">
        <f>IF(O73="","",IF(AND(O73/O$7&lt;=process02!$F$13,$Z73=0),AU$4,""))</f>
        <v/>
      </c>
      <c r="AW73" s="69" t="str">
        <f t="shared" si="51"/>
        <v/>
      </c>
      <c r="AY73" s="68" t="str">
        <f>IF(AL73="","",Input02!$B71&amp;"; ")</f>
        <v/>
      </c>
      <c r="AZ73" s="68" t="str">
        <f>IF(AM73="","",Input02!$B71&amp;"; ")</f>
        <v/>
      </c>
      <c r="BA73" s="68" t="str">
        <f>IF(AN73="","",Input02!$B71&amp;"; ")</f>
        <v/>
      </c>
      <c r="BB73" s="68" t="str">
        <f>IF(AO73="","",Input02!$B71&amp;"; ")</f>
        <v/>
      </c>
      <c r="BC73" s="68" t="str">
        <f>IF(AP73="","",Input02!$B71&amp;"; ")</f>
        <v/>
      </c>
      <c r="BD73" s="68" t="str">
        <f>IF(AQ73="","",Input02!$B71&amp;"; ")</f>
        <v/>
      </c>
      <c r="BE73" s="68" t="str">
        <f>IF(AR73="","",Input02!$B71&amp;"; ")</f>
        <v/>
      </c>
      <c r="BF73" s="68" t="str">
        <f>IF(AS73="","",Input02!$B71&amp;"; ")</f>
        <v/>
      </c>
      <c r="BG73" s="68" t="str">
        <f>IF(AT73="","",Input02!$B71&amp;"; ")</f>
        <v/>
      </c>
      <c r="BH73" s="68" t="str">
        <f>IF(AU73="","",Input02!$B71&amp;"; ")</f>
        <v/>
      </c>
    </row>
    <row r="74" spans="1:60" ht="15" customHeight="1" x14ac:dyDescent="0.35">
      <c r="A74" s="64">
        <v>67</v>
      </c>
      <c r="B74" s="64" t="str">
        <f>process02!DF83</f>
        <v/>
      </c>
      <c r="C74" s="65" t="str">
        <f>IF(B74&lt;&gt;"",(B74/$C$2)*Input01!$B$22,"")</f>
        <v/>
      </c>
      <c r="F74" s="66" t="str">
        <f>IF(AND(Input02!BV72&lt;&gt;"",F$7&lt;&gt;""),Input02!BV72,"")</f>
        <v/>
      </c>
      <c r="G74" s="66" t="str">
        <f>IF(AND(Input02!BW72&lt;&gt;"",G$7&lt;&gt;""),Input02!BW72,"")</f>
        <v/>
      </c>
      <c r="H74" s="66" t="str">
        <f>IF(AND(Input02!BX72&lt;&gt;"",H$7&lt;&gt;""),Input02!BX72,"")</f>
        <v/>
      </c>
      <c r="I74" s="66" t="str">
        <f>IF(AND(Input02!BY72&lt;&gt;"",I$7&lt;&gt;""),Input02!BY72,"")</f>
        <v/>
      </c>
      <c r="J74" s="66" t="str">
        <f>IF(AND(Input02!BZ72&lt;&gt;"",J$7&lt;&gt;""),Input02!BZ72,"")</f>
        <v/>
      </c>
      <c r="K74" s="66" t="str">
        <f>IF(AND(Input02!CA72&lt;&gt;"",K$7&lt;&gt;""),Input02!CA72,"")</f>
        <v/>
      </c>
      <c r="L74" s="66" t="str">
        <f>IF(AND(Input02!CB72&lt;&gt;"",L$7&lt;&gt;""),Input02!CB72,"")</f>
        <v/>
      </c>
      <c r="M74" s="66" t="str">
        <f>IF(AND(Input02!CC72&lt;&gt;"",M$7&lt;&gt;""),Input02!CC72,"")</f>
        <v/>
      </c>
      <c r="N74" s="66" t="str">
        <f>IF(AND(Input02!CD72&lt;&gt;"",N$7&lt;&gt;""),Input02!CD72,"")</f>
        <v/>
      </c>
      <c r="O74" s="66" t="str">
        <f>IF(AND(Input02!CE72&lt;&gt;"",O$7&lt;&gt;""),Input02!CE72,"")</f>
        <v/>
      </c>
      <c r="P74" s="66" t="str">
        <f t="shared" si="36"/>
        <v/>
      </c>
      <c r="Q74" s="66" t="str">
        <f t="shared" si="37"/>
        <v/>
      </c>
      <c r="R74" s="66"/>
      <c r="S74" s="65" t="str">
        <f>IF(Input02!B72="","",IF(C74&lt;&gt;"",C74,0))</f>
        <v/>
      </c>
      <c r="T74" s="65" t="str">
        <f>IF(Input02!B72="","",IF(process04!AB74&lt;&gt;"",process04!AB74,0))</f>
        <v/>
      </c>
      <c r="U74" s="65" t="str">
        <f>IF(Input02!B72="","",IF(Q74&lt;&gt;"",(Q74/$Q$2)*Input01!$B$22,0))</f>
        <v/>
      </c>
      <c r="V74" s="65"/>
      <c r="W74" s="65" t="str">
        <f t="shared" si="38"/>
        <v/>
      </c>
      <c r="X74" s="334" t="str">
        <f t="shared" si="39"/>
        <v/>
      </c>
      <c r="Y74" s="67" t="str">
        <f t="shared" si="40"/>
        <v/>
      </c>
      <c r="Z74" s="35" t="str">
        <f>IF(X74="","",IF(X74&lt;Input01!$B$23,0,1))</f>
        <v/>
      </c>
      <c r="AA74" s="66" t="str">
        <f t="shared" si="41"/>
        <v/>
      </c>
      <c r="AB74" s="66" t="str">
        <f t="shared" si="42"/>
        <v/>
      </c>
      <c r="AC74" s="66" t="str">
        <f t="shared" si="43"/>
        <v/>
      </c>
      <c r="AD74" s="66" t="str">
        <f t="shared" si="44"/>
        <v/>
      </c>
      <c r="AE74" s="66" t="str">
        <f t="shared" si="45"/>
        <v/>
      </c>
      <c r="AF74" s="66" t="str">
        <f t="shared" si="46"/>
        <v/>
      </c>
      <c r="AG74" s="66" t="str">
        <f t="shared" si="47"/>
        <v/>
      </c>
      <c r="AH74" s="66" t="str">
        <f t="shared" si="48"/>
        <v/>
      </c>
      <c r="AI74" s="66" t="str">
        <f t="shared" si="49"/>
        <v/>
      </c>
      <c r="AJ74" s="66" t="str">
        <f t="shared" si="50"/>
        <v/>
      </c>
      <c r="AL74" s="68" t="str">
        <f>IF(F74="","",IF(AND(F74/F$7&lt;=process02!$F$13,$Z74=0),AL$4,""))</f>
        <v/>
      </c>
      <c r="AM74" s="68" t="str">
        <f>IF(G74="","",IF(AND(G74/G$7&lt;=process02!$F$13,$Z74=0),AM$4,""))</f>
        <v/>
      </c>
      <c r="AN74" s="68" t="str">
        <f>IF(H74="","",IF(AND(H74/H$7&lt;=process02!$F$13,$Z74=0),AN$4,""))</f>
        <v/>
      </c>
      <c r="AO74" s="68" t="str">
        <f>IF(I74="","",IF(AND(I74/I$7&lt;=process02!$F$13,$Z74=0),AO$4,""))</f>
        <v/>
      </c>
      <c r="AP74" s="68" t="str">
        <f>IF(J74="","",IF(AND(J74/J$7&lt;=process02!$F$13,$Z74=0),AP$4,""))</f>
        <v/>
      </c>
      <c r="AQ74" s="68" t="str">
        <f>IF(K74="","",IF(AND(K74/K$7&lt;=process02!$F$13,$Z74=0),AQ$4,""))</f>
        <v/>
      </c>
      <c r="AR74" s="68" t="str">
        <f>IF(L74="","",IF(AND(L74/L$7&lt;=process02!$F$13,$Z74=0),AR$4,""))</f>
        <v/>
      </c>
      <c r="AS74" s="68" t="str">
        <f>IF(M74="","",IF(AND(M74/M$7&lt;=process02!$F$13,$Z74=0),AS$4,""))</f>
        <v/>
      </c>
      <c r="AT74" s="68" t="str">
        <f>IF(N74="","",IF(AND(N74/N$7&lt;=process02!$F$13,$Z74=0),AT$4,""))</f>
        <v/>
      </c>
      <c r="AU74" s="68" t="str">
        <f>IF(O74="","",IF(AND(O74/O$7&lt;=process02!$F$13,$Z74=0),AU$4,""))</f>
        <v/>
      </c>
      <c r="AW74" s="69" t="str">
        <f t="shared" si="51"/>
        <v/>
      </c>
      <c r="AY74" s="68" t="str">
        <f>IF(AL74="","",Input02!$B72&amp;"; ")</f>
        <v/>
      </c>
      <c r="AZ74" s="68" t="str">
        <f>IF(AM74="","",Input02!$B72&amp;"; ")</f>
        <v/>
      </c>
      <c r="BA74" s="68" t="str">
        <f>IF(AN74="","",Input02!$B72&amp;"; ")</f>
        <v/>
      </c>
      <c r="BB74" s="68" t="str">
        <f>IF(AO74="","",Input02!$B72&amp;"; ")</f>
        <v/>
      </c>
      <c r="BC74" s="68" t="str">
        <f>IF(AP74="","",Input02!$B72&amp;"; ")</f>
        <v/>
      </c>
      <c r="BD74" s="68" t="str">
        <f>IF(AQ74="","",Input02!$B72&amp;"; ")</f>
        <v/>
      </c>
      <c r="BE74" s="68" t="str">
        <f>IF(AR74="","",Input02!$B72&amp;"; ")</f>
        <v/>
      </c>
      <c r="BF74" s="68" t="str">
        <f>IF(AS74="","",Input02!$B72&amp;"; ")</f>
        <v/>
      </c>
      <c r="BG74" s="68" t="str">
        <f>IF(AT74="","",Input02!$B72&amp;"; ")</f>
        <v/>
      </c>
      <c r="BH74" s="68" t="str">
        <f>IF(AU74="","",Input02!$B72&amp;"; ")</f>
        <v/>
      </c>
    </row>
    <row r="75" spans="1:60" ht="15" customHeight="1" x14ac:dyDescent="0.35">
      <c r="A75" s="64">
        <v>68</v>
      </c>
      <c r="B75" s="64" t="str">
        <f>process02!DF84</f>
        <v/>
      </c>
      <c r="C75" s="65" t="str">
        <f>IF(B75&lt;&gt;"",(B75/$C$2)*Input01!$B$22,"")</f>
        <v/>
      </c>
      <c r="F75" s="66" t="str">
        <f>IF(AND(Input02!BV73&lt;&gt;"",F$7&lt;&gt;""),Input02!BV73,"")</f>
        <v/>
      </c>
      <c r="G75" s="66" t="str">
        <f>IF(AND(Input02!BW73&lt;&gt;"",G$7&lt;&gt;""),Input02!BW73,"")</f>
        <v/>
      </c>
      <c r="H75" s="66" t="str">
        <f>IF(AND(Input02!BX73&lt;&gt;"",H$7&lt;&gt;""),Input02!BX73,"")</f>
        <v/>
      </c>
      <c r="I75" s="66" t="str">
        <f>IF(AND(Input02!BY73&lt;&gt;"",I$7&lt;&gt;""),Input02!BY73,"")</f>
        <v/>
      </c>
      <c r="J75" s="66" t="str">
        <f>IF(AND(Input02!BZ73&lt;&gt;"",J$7&lt;&gt;""),Input02!BZ73,"")</f>
        <v/>
      </c>
      <c r="K75" s="66" t="str">
        <f>IF(AND(Input02!CA73&lt;&gt;"",K$7&lt;&gt;""),Input02!CA73,"")</f>
        <v/>
      </c>
      <c r="L75" s="66" t="str">
        <f>IF(AND(Input02!CB73&lt;&gt;"",L$7&lt;&gt;""),Input02!CB73,"")</f>
        <v/>
      </c>
      <c r="M75" s="66" t="str">
        <f>IF(AND(Input02!CC73&lt;&gt;"",M$7&lt;&gt;""),Input02!CC73,"")</f>
        <v/>
      </c>
      <c r="N75" s="66" t="str">
        <f>IF(AND(Input02!CD73&lt;&gt;"",N$7&lt;&gt;""),Input02!CD73,"")</f>
        <v/>
      </c>
      <c r="O75" s="66" t="str">
        <f>IF(AND(Input02!CE73&lt;&gt;"",O$7&lt;&gt;""),Input02!CE73,"")</f>
        <v/>
      </c>
      <c r="P75" s="66" t="str">
        <f t="shared" si="36"/>
        <v/>
      </c>
      <c r="Q75" s="66" t="str">
        <f t="shared" si="37"/>
        <v/>
      </c>
      <c r="R75" s="66"/>
      <c r="S75" s="65" t="str">
        <f>IF(Input02!B73="","",IF(C75&lt;&gt;"",C75,0))</f>
        <v/>
      </c>
      <c r="T75" s="65" t="str">
        <f>IF(Input02!B73="","",IF(process04!AB75&lt;&gt;"",process04!AB75,0))</f>
        <v/>
      </c>
      <c r="U75" s="65" t="str">
        <f>IF(Input02!B73="","",IF(Q75&lt;&gt;"",(Q75/$Q$2)*Input01!$B$22,0))</f>
        <v/>
      </c>
      <c r="V75" s="65"/>
      <c r="W75" s="65" t="str">
        <f t="shared" si="38"/>
        <v/>
      </c>
      <c r="X75" s="334" t="str">
        <f t="shared" si="39"/>
        <v/>
      </c>
      <c r="Y75" s="67" t="str">
        <f t="shared" si="40"/>
        <v/>
      </c>
      <c r="Z75" s="35" t="str">
        <f>IF(X75="","",IF(X75&lt;Input01!$B$23,0,1))</f>
        <v/>
      </c>
      <c r="AA75" s="66" t="str">
        <f t="shared" si="41"/>
        <v/>
      </c>
      <c r="AB75" s="66" t="str">
        <f t="shared" si="42"/>
        <v/>
      </c>
      <c r="AC75" s="66" t="str">
        <f t="shared" si="43"/>
        <v/>
      </c>
      <c r="AD75" s="66" t="str">
        <f t="shared" si="44"/>
        <v/>
      </c>
      <c r="AE75" s="66" t="str">
        <f t="shared" si="45"/>
        <v/>
      </c>
      <c r="AF75" s="66" t="str">
        <f t="shared" si="46"/>
        <v/>
      </c>
      <c r="AG75" s="66" t="str">
        <f t="shared" si="47"/>
        <v/>
      </c>
      <c r="AH75" s="66" t="str">
        <f t="shared" si="48"/>
        <v/>
      </c>
      <c r="AI75" s="66" t="str">
        <f t="shared" si="49"/>
        <v/>
      </c>
      <c r="AJ75" s="66" t="str">
        <f t="shared" si="50"/>
        <v/>
      </c>
      <c r="AL75" s="68" t="str">
        <f>IF(F75="","",IF(AND(F75/F$7&lt;=process02!$F$13,$Z75=0),AL$4,""))</f>
        <v/>
      </c>
      <c r="AM75" s="68" t="str">
        <f>IF(G75="","",IF(AND(G75/G$7&lt;=process02!$F$13,$Z75=0),AM$4,""))</f>
        <v/>
      </c>
      <c r="AN75" s="68" t="str">
        <f>IF(H75="","",IF(AND(H75/H$7&lt;=process02!$F$13,$Z75=0),AN$4,""))</f>
        <v/>
      </c>
      <c r="AO75" s="68" t="str">
        <f>IF(I75="","",IF(AND(I75/I$7&lt;=process02!$F$13,$Z75=0),AO$4,""))</f>
        <v/>
      </c>
      <c r="AP75" s="68" t="str">
        <f>IF(J75="","",IF(AND(J75/J$7&lt;=process02!$F$13,$Z75=0),AP$4,""))</f>
        <v/>
      </c>
      <c r="AQ75" s="68" t="str">
        <f>IF(K75="","",IF(AND(K75/K$7&lt;=process02!$F$13,$Z75=0),AQ$4,""))</f>
        <v/>
      </c>
      <c r="AR75" s="68" t="str">
        <f>IF(L75="","",IF(AND(L75/L$7&lt;=process02!$F$13,$Z75=0),AR$4,""))</f>
        <v/>
      </c>
      <c r="AS75" s="68" t="str">
        <f>IF(M75="","",IF(AND(M75/M$7&lt;=process02!$F$13,$Z75=0),AS$4,""))</f>
        <v/>
      </c>
      <c r="AT75" s="68" t="str">
        <f>IF(N75="","",IF(AND(N75/N$7&lt;=process02!$F$13,$Z75=0),AT$4,""))</f>
        <v/>
      </c>
      <c r="AU75" s="68" t="str">
        <f>IF(O75="","",IF(AND(O75/O$7&lt;=process02!$F$13,$Z75=0),AU$4,""))</f>
        <v/>
      </c>
      <c r="AW75" s="69" t="str">
        <f t="shared" si="51"/>
        <v/>
      </c>
      <c r="AY75" s="68" t="str">
        <f>IF(AL75="","",Input02!$B73&amp;"; ")</f>
        <v/>
      </c>
      <c r="AZ75" s="68" t="str">
        <f>IF(AM75="","",Input02!$B73&amp;"; ")</f>
        <v/>
      </c>
      <c r="BA75" s="68" t="str">
        <f>IF(AN75="","",Input02!$B73&amp;"; ")</f>
        <v/>
      </c>
      <c r="BB75" s="68" t="str">
        <f>IF(AO75="","",Input02!$B73&amp;"; ")</f>
        <v/>
      </c>
      <c r="BC75" s="68" t="str">
        <f>IF(AP75="","",Input02!$B73&amp;"; ")</f>
        <v/>
      </c>
      <c r="BD75" s="68" t="str">
        <f>IF(AQ75="","",Input02!$B73&amp;"; ")</f>
        <v/>
      </c>
      <c r="BE75" s="68" t="str">
        <f>IF(AR75="","",Input02!$B73&amp;"; ")</f>
        <v/>
      </c>
      <c r="BF75" s="68" t="str">
        <f>IF(AS75="","",Input02!$B73&amp;"; ")</f>
        <v/>
      </c>
      <c r="BG75" s="68" t="str">
        <f>IF(AT75="","",Input02!$B73&amp;"; ")</f>
        <v/>
      </c>
      <c r="BH75" s="68" t="str">
        <f>IF(AU75="","",Input02!$B73&amp;"; ")</f>
        <v/>
      </c>
    </row>
    <row r="76" spans="1:60" ht="15" customHeight="1" x14ac:dyDescent="0.35">
      <c r="A76" s="64">
        <v>69</v>
      </c>
      <c r="B76" s="64" t="str">
        <f>process02!DF85</f>
        <v/>
      </c>
      <c r="C76" s="65" t="str">
        <f>IF(B76&lt;&gt;"",(B76/$C$2)*Input01!$B$22,"")</f>
        <v/>
      </c>
      <c r="F76" s="66" t="str">
        <f>IF(AND(Input02!BV74&lt;&gt;"",F$7&lt;&gt;""),Input02!BV74,"")</f>
        <v/>
      </c>
      <c r="G76" s="66" t="str">
        <f>IF(AND(Input02!BW74&lt;&gt;"",G$7&lt;&gt;""),Input02!BW74,"")</f>
        <v/>
      </c>
      <c r="H76" s="66" t="str">
        <f>IF(AND(Input02!BX74&lt;&gt;"",H$7&lt;&gt;""),Input02!BX74,"")</f>
        <v/>
      </c>
      <c r="I76" s="66" t="str">
        <f>IF(AND(Input02!BY74&lt;&gt;"",I$7&lt;&gt;""),Input02!BY74,"")</f>
        <v/>
      </c>
      <c r="J76" s="66" t="str">
        <f>IF(AND(Input02!BZ74&lt;&gt;"",J$7&lt;&gt;""),Input02!BZ74,"")</f>
        <v/>
      </c>
      <c r="K76" s="66" t="str">
        <f>IF(AND(Input02!CA74&lt;&gt;"",K$7&lt;&gt;""),Input02!CA74,"")</f>
        <v/>
      </c>
      <c r="L76" s="66" t="str">
        <f>IF(AND(Input02!CB74&lt;&gt;"",L$7&lt;&gt;""),Input02!CB74,"")</f>
        <v/>
      </c>
      <c r="M76" s="66" t="str">
        <f>IF(AND(Input02!CC74&lt;&gt;"",M$7&lt;&gt;""),Input02!CC74,"")</f>
        <v/>
      </c>
      <c r="N76" s="66" t="str">
        <f>IF(AND(Input02!CD74&lt;&gt;"",N$7&lt;&gt;""),Input02!CD74,"")</f>
        <v/>
      </c>
      <c r="O76" s="66" t="str">
        <f>IF(AND(Input02!CE74&lt;&gt;"",O$7&lt;&gt;""),Input02!CE74,"")</f>
        <v/>
      </c>
      <c r="P76" s="66" t="str">
        <f t="shared" si="36"/>
        <v/>
      </c>
      <c r="Q76" s="66" t="str">
        <f t="shared" si="37"/>
        <v/>
      </c>
      <c r="R76" s="66"/>
      <c r="S76" s="65" t="str">
        <f>IF(Input02!B74="","",IF(C76&lt;&gt;"",C76,0))</f>
        <v/>
      </c>
      <c r="T76" s="65" t="str">
        <f>IF(Input02!B74="","",IF(process04!AB76&lt;&gt;"",process04!AB76,0))</f>
        <v/>
      </c>
      <c r="U76" s="65" t="str">
        <f>IF(Input02!B74="","",IF(Q76&lt;&gt;"",(Q76/$Q$2)*Input01!$B$22,0))</f>
        <v/>
      </c>
      <c r="V76" s="65"/>
      <c r="W76" s="65" t="str">
        <f t="shared" si="38"/>
        <v/>
      </c>
      <c r="X76" s="334" t="str">
        <f t="shared" si="39"/>
        <v/>
      </c>
      <c r="Y76" s="67" t="str">
        <f t="shared" si="40"/>
        <v/>
      </c>
      <c r="Z76" s="35" t="str">
        <f>IF(X76="","",IF(X76&lt;Input01!$B$23,0,1))</f>
        <v/>
      </c>
      <c r="AA76" s="66" t="str">
        <f t="shared" si="41"/>
        <v/>
      </c>
      <c r="AB76" s="66" t="str">
        <f t="shared" si="42"/>
        <v/>
      </c>
      <c r="AC76" s="66" t="str">
        <f t="shared" si="43"/>
        <v/>
      </c>
      <c r="AD76" s="66" t="str">
        <f t="shared" si="44"/>
        <v/>
      </c>
      <c r="AE76" s="66" t="str">
        <f t="shared" si="45"/>
        <v/>
      </c>
      <c r="AF76" s="66" t="str">
        <f t="shared" si="46"/>
        <v/>
      </c>
      <c r="AG76" s="66" t="str">
        <f t="shared" si="47"/>
        <v/>
      </c>
      <c r="AH76" s="66" t="str">
        <f t="shared" si="48"/>
        <v/>
      </c>
      <c r="AI76" s="66" t="str">
        <f t="shared" si="49"/>
        <v/>
      </c>
      <c r="AJ76" s="66" t="str">
        <f t="shared" si="50"/>
        <v/>
      </c>
      <c r="AL76" s="68" t="str">
        <f>IF(F76="","",IF(AND(F76/F$7&lt;=process02!$F$13,$Z76=0),AL$4,""))</f>
        <v/>
      </c>
      <c r="AM76" s="68" t="str">
        <f>IF(G76="","",IF(AND(G76/G$7&lt;=process02!$F$13,$Z76=0),AM$4,""))</f>
        <v/>
      </c>
      <c r="AN76" s="68" t="str">
        <f>IF(H76="","",IF(AND(H76/H$7&lt;=process02!$F$13,$Z76=0),AN$4,""))</f>
        <v/>
      </c>
      <c r="AO76" s="68" t="str">
        <f>IF(I76="","",IF(AND(I76/I$7&lt;=process02!$F$13,$Z76=0),AO$4,""))</f>
        <v/>
      </c>
      <c r="AP76" s="68" t="str">
        <f>IF(J76="","",IF(AND(J76/J$7&lt;=process02!$F$13,$Z76=0),AP$4,""))</f>
        <v/>
      </c>
      <c r="AQ76" s="68" t="str">
        <f>IF(K76="","",IF(AND(K76/K$7&lt;=process02!$F$13,$Z76=0),AQ$4,""))</f>
        <v/>
      </c>
      <c r="AR76" s="68" t="str">
        <f>IF(L76="","",IF(AND(L76/L$7&lt;=process02!$F$13,$Z76=0),AR$4,""))</f>
        <v/>
      </c>
      <c r="AS76" s="68" t="str">
        <f>IF(M76="","",IF(AND(M76/M$7&lt;=process02!$F$13,$Z76=0),AS$4,""))</f>
        <v/>
      </c>
      <c r="AT76" s="68" t="str">
        <f>IF(N76="","",IF(AND(N76/N$7&lt;=process02!$F$13,$Z76=0),AT$4,""))</f>
        <v/>
      </c>
      <c r="AU76" s="68" t="str">
        <f>IF(O76="","",IF(AND(O76/O$7&lt;=process02!$F$13,$Z76=0),AU$4,""))</f>
        <v/>
      </c>
      <c r="AW76" s="69" t="str">
        <f t="shared" si="51"/>
        <v/>
      </c>
      <c r="AY76" s="68" t="str">
        <f>IF(AL76="","",Input02!$B74&amp;"; ")</f>
        <v/>
      </c>
      <c r="AZ76" s="68" t="str">
        <f>IF(AM76="","",Input02!$B74&amp;"; ")</f>
        <v/>
      </c>
      <c r="BA76" s="68" t="str">
        <f>IF(AN76="","",Input02!$B74&amp;"; ")</f>
        <v/>
      </c>
      <c r="BB76" s="68" t="str">
        <f>IF(AO76="","",Input02!$B74&amp;"; ")</f>
        <v/>
      </c>
      <c r="BC76" s="68" t="str">
        <f>IF(AP76="","",Input02!$B74&amp;"; ")</f>
        <v/>
      </c>
      <c r="BD76" s="68" t="str">
        <f>IF(AQ76="","",Input02!$B74&amp;"; ")</f>
        <v/>
      </c>
      <c r="BE76" s="68" t="str">
        <f>IF(AR76="","",Input02!$B74&amp;"; ")</f>
        <v/>
      </c>
      <c r="BF76" s="68" t="str">
        <f>IF(AS76="","",Input02!$B74&amp;"; ")</f>
        <v/>
      </c>
      <c r="BG76" s="68" t="str">
        <f>IF(AT76="","",Input02!$B74&amp;"; ")</f>
        <v/>
      </c>
      <c r="BH76" s="68" t="str">
        <f>IF(AU76="","",Input02!$B74&amp;"; ")</f>
        <v/>
      </c>
    </row>
    <row r="77" spans="1:60" ht="15" customHeight="1" x14ac:dyDescent="0.35">
      <c r="A77" s="64">
        <v>70</v>
      </c>
      <c r="B77" s="64" t="str">
        <f>process02!DF86</f>
        <v/>
      </c>
      <c r="C77" s="65" t="str">
        <f>IF(B77&lt;&gt;"",(B77/$C$2)*Input01!$B$22,"")</f>
        <v/>
      </c>
      <c r="F77" s="66" t="str">
        <f>IF(AND(Input02!BV75&lt;&gt;"",F$7&lt;&gt;""),Input02!BV75,"")</f>
        <v/>
      </c>
      <c r="G77" s="66" t="str">
        <f>IF(AND(Input02!BW75&lt;&gt;"",G$7&lt;&gt;""),Input02!BW75,"")</f>
        <v/>
      </c>
      <c r="H77" s="66" t="str">
        <f>IF(AND(Input02!BX75&lt;&gt;"",H$7&lt;&gt;""),Input02!BX75,"")</f>
        <v/>
      </c>
      <c r="I77" s="66" t="str">
        <f>IF(AND(Input02!BY75&lt;&gt;"",I$7&lt;&gt;""),Input02!BY75,"")</f>
        <v/>
      </c>
      <c r="J77" s="66" t="str">
        <f>IF(AND(Input02!BZ75&lt;&gt;"",J$7&lt;&gt;""),Input02!BZ75,"")</f>
        <v/>
      </c>
      <c r="K77" s="66" t="str">
        <f>IF(AND(Input02!CA75&lt;&gt;"",K$7&lt;&gt;""),Input02!CA75,"")</f>
        <v/>
      </c>
      <c r="L77" s="66" t="str">
        <f>IF(AND(Input02!CB75&lt;&gt;"",L$7&lt;&gt;""),Input02!CB75,"")</f>
        <v/>
      </c>
      <c r="M77" s="66" t="str">
        <f>IF(AND(Input02!CC75&lt;&gt;"",M$7&lt;&gt;""),Input02!CC75,"")</f>
        <v/>
      </c>
      <c r="N77" s="66" t="str">
        <f>IF(AND(Input02!CD75&lt;&gt;"",N$7&lt;&gt;""),Input02!CD75,"")</f>
        <v/>
      </c>
      <c r="O77" s="66" t="str">
        <f>IF(AND(Input02!CE75&lt;&gt;"",O$7&lt;&gt;""),Input02!CE75,"")</f>
        <v/>
      </c>
      <c r="P77" s="66" t="str">
        <f t="shared" si="36"/>
        <v/>
      </c>
      <c r="Q77" s="66" t="str">
        <f t="shared" si="37"/>
        <v/>
      </c>
      <c r="R77" s="66"/>
      <c r="S77" s="65" t="str">
        <f>IF(Input02!B75="","",IF(C77&lt;&gt;"",C77,0))</f>
        <v/>
      </c>
      <c r="T77" s="65" t="str">
        <f>IF(Input02!B75="","",IF(process04!AB77&lt;&gt;"",process04!AB77,0))</f>
        <v/>
      </c>
      <c r="U77" s="65" t="str">
        <f>IF(Input02!B75="","",IF(Q77&lt;&gt;"",(Q77/$Q$2)*Input01!$B$22,0))</f>
        <v/>
      </c>
      <c r="V77" s="65"/>
      <c r="W77" s="65" t="str">
        <f t="shared" si="38"/>
        <v/>
      </c>
      <c r="X77" s="334" t="str">
        <f t="shared" si="39"/>
        <v/>
      </c>
      <c r="Y77" s="67" t="str">
        <f t="shared" si="40"/>
        <v/>
      </c>
      <c r="Z77" s="35" t="str">
        <f>IF(X77="","",IF(X77&lt;Input01!$B$23,0,1))</f>
        <v/>
      </c>
      <c r="AA77" s="66" t="str">
        <f t="shared" si="41"/>
        <v/>
      </c>
      <c r="AB77" s="66" t="str">
        <f t="shared" si="42"/>
        <v/>
      </c>
      <c r="AC77" s="66" t="str">
        <f t="shared" si="43"/>
        <v/>
      </c>
      <c r="AD77" s="66" t="str">
        <f t="shared" si="44"/>
        <v/>
      </c>
      <c r="AE77" s="66" t="str">
        <f t="shared" si="45"/>
        <v/>
      </c>
      <c r="AF77" s="66" t="str">
        <f t="shared" si="46"/>
        <v/>
      </c>
      <c r="AG77" s="66" t="str">
        <f t="shared" si="47"/>
        <v/>
      </c>
      <c r="AH77" s="66" t="str">
        <f t="shared" si="48"/>
        <v/>
      </c>
      <c r="AI77" s="66" t="str">
        <f t="shared" si="49"/>
        <v/>
      </c>
      <c r="AJ77" s="66" t="str">
        <f t="shared" si="50"/>
        <v/>
      </c>
      <c r="AL77" s="68" t="str">
        <f>IF(F77="","",IF(AND(F77/F$7&lt;=process02!$F$13,$Z77=0),AL$4,""))</f>
        <v/>
      </c>
      <c r="AM77" s="68" t="str">
        <f>IF(G77="","",IF(AND(G77/G$7&lt;=process02!$F$13,$Z77=0),AM$4,""))</f>
        <v/>
      </c>
      <c r="AN77" s="68" t="str">
        <f>IF(H77="","",IF(AND(H77/H$7&lt;=process02!$F$13,$Z77=0),AN$4,""))</f>
        <v/>
      </c>
      <c r="AO77" s="68" t="str">
        <f>IF(I77="","",IF(AND(I77/I$7&lt;=process02!$F$13,$Z77=0),AO$4,""))</f>
        <v/>
      </c>
      <c r="AP77" s="68" t="str">
        <f>IF(J77="","",IF(AND(J77/J$7&lt;=process02!$F$13,$Z77=0),AP$4,""))</f>
        <v/>
      </c>
      <c r="AQ77" s="68" t="str">
        <f>IF(K77="","",IF(AND(K77/K$7&lt;=process02!$F$13,$Z77=0),AQ$4,""))</f>
        <v/>
      </c>
      <c r="AR77" s="68" t="str">
        <f>IF(L77="","",IF(AND(L77/L$7&lt;=process02!$F$13,$Z77=0),AR$4,""))</f>
        <v/>
      </c>
      <c r="AS77" s="68" t="str">
        <f>IF(M77="","",IF(AND(M77/M$7&lt;=process02!$F$13,$Z77=0),AS$4,""))</f>
        <v/>
      </c>
      <c r="AT77" s="68" t="str">
        <f>IF(N77="","",IF(AND(N77/N$7&lt;=process02!$F$13,$Z77=0),AT$4,""))</f>
        <v/>
      </c>
      <c r="AU77" s="68" t="str">
        <f>IF(O77="","",IF(AND(O77/O$7&lt;=process02!$F$13,$Z77=0),AU$4,""))</f>
        <v/>
      </c>
      <c r="AW77" s="69" t="str">
        <f t="shared" si="51"/>
        <v/>
      </c>
      <c r="AY77" s="68" t="str">
        <f>IF(AL77="","",Input02!$B75&amp;"; ")</f>
        <v/>
      </c>
      <c r="AZ77" s="68" t="str">
        <f>IF(AM77="","",Input02!$B75&amp;"; ")</f>
        <v/>
      </c>
      <c r="BA77" s="68" t="str">
        <f>IF(AN77="","",Input02!$B75&amp;"; ")</f>
        <v/>
      </c>
      <c r="BB77" s="68" t="str">
        <f>IF(AO77="","",Input02!$B75&amp;"; ")</f>
        <v/>
      </c>
      <c r="BC77" s="68" t="str">
        <f>IF(AP77="","",Input02!$B75&amp;"; ")</f>
        <v/>
      </c>
      <c r="BD77" s="68" t="str">
        <f>IF(AQ77="","",Input02!$B75&amp;"; ")</f>
        <v/>
      </c>
      <c r="BE77" s="68" t="str">
        <f>IF(AR77="","",Input02!$B75&amp;"; ")</f>
        <v/>
      </c>
      <c r="BF77" s="68" t="str">
        <f>IF(AS77="","",Input02!$B75&amp;"; ")</f>
        <v/>
      </c>
      <c r="BG77" s="68" t="str">
        <f>IF(AT77="","",Input02!$B75&amp;"; ")</f>
        <v/>
      </c>
      <c r="BH77" s="68" t="str">
        <f>IF(AU77="","",Input02!$B75&amp;"; ")</f>
        <v/>
      </c>
    </row>
    <row r="78" spans="1:60" ht="15" customHeight="1" x14ac:dyDescent="0.35">
      <c r="A78" s="64">
        <v>71</v>
      </c>
      <c r="B78" s="64" t="str">
        <f>process02!DF87</f>
        <v/>
      </c>
      <c r="C78" s="65" t="str">
        <f>IF(B78&lt;&gt;"",(B78/$C$2)*Input01!$B$22,"")</f>
        <v/>
      </c>
      <c r="F78" s="66" t="str">
        <f>IF(AND(Input02!BV76&lt;&gt;"",F$7&lt;&gt;""),Input02!BV76,"")</f>
        <v/>
      </c>
      <c r="G78" s="66" t="str">
        <f>IF(AND(Input02!BW76&lt;&gt;"",G$7&lt;&gt;""),Input02!BW76,"")</f>
        <v/>
      </c>
      <c r="H78" s="66" t="str">
        <f>IF(AND(Input02!BX76&lt;&gt;"",H$7&lt;&gt;""),Input02!BX76,"")</f>
        <v/>
      </c>
      <c r="I78" s="66" t="str">
        <f>IF(AND(Input02!BY76&lt;&gt;"",I$7&lt;&gt;""),Input02!BY76,"")</f>
        <v/>
      </c>
      <c r="J78" s="66" t="str">
        <f>IF(AND(Input02!BZ76&lt;&gt;"",J$7&lt;&gt;""),Input02!BZ76,"")</f>
        <v/>
      </c>
      <c r="K78" s="66" t="str">
        <f>IF(AND(Input02!CA76&lt;&gt;"",K$7&lt;&gt;""),Input02!CA76,"")</f>
        <v/>
      </c>
      <c r="L78" s="66" t="str">
        <f>IF(AND(Input02!CB76&lt;&gt;"",L$7&lt;&gt;""),Input02!CB76,"")</f>
        <v/>
      </c>
      <c r="M78" s="66" t="str">
        <f>IF(AND(Input02!CC76&lt;&gt;"",M$7&lt;&gt;""),Input02!CC76,"")</f>
        <v/>
      </c>
      <c r="N78" s="66" t="str">
        <f>IF(AND(Input02!CD76&lt;&gt;"",N$7&lt;&gt;""),Input02!CD76,"")</f>
        <v/>
      </c>
      <c r="O78" s="66" t="str">
        <f>IF(AND(Input02!CE76&lt;&gt;"",O$7&lt;&gt;""),Input02!CE76,"")</f>
        <v/>
      </c>
      <c r="P78" s="66" t="str">
        <f t="shared" si="36"/>
        <v/>
      </c>
      <c r="Q78" s="66" t="str">
        <f t="shared" si="37"/>
        <v/>
      </c>
      <c r="R78" s="66"/>
      <c r="S78" s="65" t="str">
        <f>IF(Input02!B76="","",IF(C78&lt;&gt;"",C78,0))</f>
        <v/>
      </c>
      <c r="T78" s="65" t="str">
        <f>IF(Input02!B76="","",IF(process04!AB78&lt;&gt;"",process04!AB78,0))</f>
        <v/>
      </c>
      <c r="U78" s="65" t="str">
        <f>IF(Input02!B76="","",IF(Q78&lt;&gt;"",(Q78/$Q$2)*Input01!$B$22,0))</f>
        <v/>
      </c>
      <c r="V78" s="65"/>
      <c r="W78" s="65" t="str">
        <f t="shared" si="38"/>
        <v/>
      </c>
      <c r="X78" s="334" t="str">
        <f t="shared" si="39"/>
        <v/>
      </c>
      <c r="Y78" s="67" t="str">
        <f t="shared" si="40"/>
        <v/>
      </c>
      <c r="Z78" s="35" t="str">
        <f>IF(X78="","",IF(X78&lt;Input01!$B$23,0,1))</f>
        <v/>
      </c>
      <c r="AA78" s="66" t="str">
        <f t="shared" si="41"/>
        <v/>
      </c>
      <c r="AB78" s="66" t="str">
        <f t="shared" si="42"/>
        <v/>
      </c>
      <c r="AC78" s="66" t="str">
        <f t="shared" si="43"/>
        <v/>
      </c>
      <c r="AD78" s="66" t="str">
        <f t="shared" si="44"/>
        <v/>
      </c>
      <c r="AE78" s="66" t="str">
        <f t="shared" si="45"/>
        <v/>
      </c>
      <c r="AF78" s="66" t="str">
        <f t="shared" si="46"/>
        <v/>
      </c>
      <c r="AG78" s="66" t="str">
        <f t="shared" si="47"/>
        <v/>
      </c>
      <c r="AH78" s="66" t="str">
        <f t="shared" si="48"/>
        <v/>
      </c>
      <c r="AI78" s="66" t="str">
        <f t="shared" si="49"/>
        <v/>
      </c>
      <c r="AJ78" s="66" t="str">
        <f t="shared" si="50"/>
        <v/>
      </c>
      <c r="AL78" s="68" t="str">
        <f>IF(F78="","",IF(AND(F78/F$7&lt;=process02!$F$13,$Z78=0),AL$4,""))</f>
        <v/>
      </c>
      <c r="AM78" s="68" t="str">
        <f>IF(G78="","",IF(AND(G78/G$7&lt;=process02!$F$13,$Z78=0),AM$4,""))</f>
        <v/>
      </c>
      <c r="AN78" s="68" t="str">
        <f>IF(H78="","",IF(AND(H78/H$7&lt;=process02!$F$13,$Z78=0),AN$4,""))</f>
        <v/>
      </c>
      <c r="AO78" s="68" t="str">
        <f>IF(I78="","",IF(AND(I78/I$7&lt;=process02!$F$13,$Z78=0),AO$4,""))</f>
        <v/>
      </c>
      <c r="AP78" s="68" t="str">
        <f>IF(J78="","",IF(AND(J78/J$7&lt;=process02!$F$13,$Z78=0),AP$4,""))</f>
        <v/>
      </c>
      <c r="AQ78" s="68" t="str">
        <f>IF(K78="","",IF(AND(K78/K$7&lt;=process02!$F$13,$Z78=0),AQ$4,""))</f>
        <v/>
      </c>
      <c r="AR78" s="68" t="str">
        <f>IF(L78="","",IF(AND(L78/L$7&lt;=process02!$F$13,$Z78=0),AR$4,""))</f>
        <v/>
      </c>
      <c r="AS78" s="68" t="str">
        <f>IF(M78="","",IF(AND(M78/M$7&lt;=process02!$F$13,$Z78=0),AS$4,""))</f>
        <v/>
      </c>
      <c r="AT78" s="68" t="str">
        <f>IF(N78="","",IF(AND(N78/N$7&lt;=process02!$F$13,$Z78=0),AT$4,""))</f>
        <v/>
      </c>
      <c r="AU78" s="68" t="str">
        <f>IF(O78="","",IF(AND(O78/O$7&lt;=process02!$F$13,$Z78=0),AU$4,""))</f>
        <v/>
      </c>
      <c r="AW78" s="69" t="str">
        <f t="shared" si="51"/>
        <v/>
      </c>
      <c r="AY78" s="68" t="str">
        <f>IF(AL78="","",Input02!$B76&amp;"; ")</f>
        <v/>
      </c>
      <c r="AZ78" s="68" t="str">
        <f>IF(AM78="","",Input02!$B76&amp;"; ")</f>
        <v/>
      </c>
      <c r="BA78" s="68" t="str">
        <f>IF(AN78="","",Input02!$B76&amp;"; ")</f>
        <v/>
      </c>
      <c r="BB78" s="68" t="str">
        <f>IF(AO78="","",Input02!$B76&amp;"; ")</f>
        <v/>
      </c>
      <c r="BC78" s="68" t="str">
        <f>IF(AP78="","",Input02!$B76&amp;"; ")</f>
        <v/>
      </c>
      <c r="BD78" s="68" t="str">
        <f>IF(AQ78="","",Input02!$B76&amp;"; ")</f>
        <v/>
      </c>
      <c r="BE78" s="68" t="str">
        <f>IF(AR78="","",Input02!$B76&amp;"; ")</f>
        <v/>
      </c>
      <c r="BF78" s="68" t="str">
        <f>IF(AS78="","",Input02!$B76&amp;"; ")</f>
        <v/>
      </c>
      <c r="BG78" s="68" t="str">
        <f>IF(AT78="","",Input02!$B76&amp;"; ")</f>
        <v/>
      </c>
      <c r="BH78" s="68" t="str">
        <f>IF(AU78="","",Input02!$B76&amp;"; ")</f>
        <v/>
      </c>
    </row>
    <row r="79" spans="1:60" ht="15" customHeight="1" x14ac:dyDescent="0.35">
      <c r="A79" s="64">
        <v>72</v>
      </c>
      <c r="B79" s="64" t="str">
        <f>process02!DF88</f>
        <v/>
      </c>
      <c r="C79" s="65" t="str">
        <f>IF(B79&lt;&gt;"",(B79/$C$2)*Input01!$B$22,"")</f>
        <v/>
      </c>
      <c r="F79" s="66" t="str">
        <f>IF(AND(Input02!BV77&lt;&gt;"",F$7&lt;&gt;""),Input02!BV77,"")</f>
        <v/>
      </c>
      <c r="G79" s="66" t="str">
        <f>IF(AND(Input02!BW77&lt;&gt;"",G$7&lt;&gt;""),Input02!BW77,"")</f>
        <v/>
      </c>
      <c r="H79" s="66" t="str">
        <f>IF(AND(Input02!BX77&lt;&gt;"",H$7&lt;&gt;""),Input02!BX77,"")</f>
        <v/>
      </c>
      <c r="I79" s="66" t="str">
        <f>IF(AND(Input02!BY77&lt;&gt;"",I$7&lt;&gt;""),Input02!BY77,"")</f>
        <v/>
      </c>
      <c r="J79" s="66" t="str">
        <f>IF(AND(Input02!BZ77&lt;&gt;"",J$7&lt;&gt;""),Input02!BZ77,"")</f>
        <v/>
      </c>
      <c r="K79" s="66" t="str">
        <f>IF(AND(Input02!CA77&lt;&gt;"",K$7&lt;&gt;""),Input02!CA77,"")</f>
        <v/>
      </c>
      <c r="L79" s="66" t="str">
        <f>IF(AND(Input02!CB77&lt;&gt;"",L$7&lt;&gt;""),Input02!CB77,"")</f>
        <v/>
      </c>
      <c r="M79" s="66" t="str">
        <f>IF(AND(Input02!CC77&lt;&gt;"",M$7&lt;&gt;""),Input02!CC77,"")</f>
        <v/>
      </c>
      <c r="N79" s="66" t="str">
        <f>IF(AND(Input02!CD77&lt;&gt;"",N$7&lt;&gt;""),Input02!CD77,"")</f>
        <v/>
      </c>
      <c r="O79" s="66" t="str">
        <f>IF(AND(Input02!CE77&lt;&gt;"",O$7&lt;&gt;""),Input02!CE77,"")</f>
        <v/>
      </c>
      <c r="P79" s="66" t="str">
        <f t="shared" si="36"/>
        <v/>
      </c>
      <c r="Q79" s="66" t="str">
        <f t="shared" si="37"/>
        <v/>
      </c>
      <c r="R79" s="66"/>
      <c r="S79" s="65" t="str">
        <f>IF(Input02!B77="","",IF(C79&lt;&gt;"",C79,0))</f>
        <v/>
      </c>
      <c r="T79" s="65" t="str">
        <f>IF(Input02!B77="","",IF(process04!AB79&lt;&gt;"",process04!AB79,0))</f>
        <v/>
      </c>
      <c r="U79" s="65" t="str">
        <f>IF(Input02!B77="","",IF(Q79&lt;&gt;"",(Q79/$Q$2)*Input01!$B$22,0))</f>
        <v/>
      </c>
      <c r="V79" s="65"/>
      <c r="W79" s="65" t="str">
        <f t="shared" si="38"/>
        <v/>
      </c>
      <c r="X79" s="334" t="str">
        <f t="shared" si="39"/>
        <v/>
      </c>
      <c r="Y79" s="67" t="str">
        <f t="shared" si="40"/>
        <v/>
      </c>
      <c r="Z79" s="35" t="str">
        <f>IF(X79="","",IF(X79&lt;Input01!$B$23,0,1))</f>
        <v/>
      </c>
      <c r="AA79" s="66" t="str">
        <f t="shared" si="41"/>
        <v/>
      </c>
      <c r="AB79" s="66" t="str">
        <f t="shared" si="42"/>
        <v/>
      </c>
      <c r="AC79" s="66" t="str">
        <f t="shared" si="43"/>
        <v/>
      </c>
      <c r="AD79" s="66" t="str">
        <f t="shared" si="44"/>
        <v/>
      </c>
      <c r="AE79" s="66" t="str">
        <f t="shared" si="45"/>
        <v/>
      </c>
      <c r="AF79" s="66" t="str">
        <f t="shared" si="46"/>
        <v/>
      </c>
      <c r="AG79" s="66" t="str">
        <f t="shared" si="47"/>
        <v/>
      </c>
      <c r="AH79" s="66" t="str">
        <f t="shared" si="48"/>
        <v/>
      </c>
      <c r="AI79" s="66" t="str">
        <f t="shared" si="49"/>
        <v/>
      </c>
      <c r="AJ79" s="66" t="str">
        <f t="shared" si="50"/>
        <v/>
      </c>
      <c r="AL79" s="68" t="str">
        <f>IF(F79="","",IF(AND(F79/F$7&lt;=process02!$F$13,$Z79=0),AL$4,""))</f>
        <v/>
      </c>
      <c r="AM79" s="68" t="str">
        <f>IF(G79="","",IF(AND(G79/G$7&lt;=process02!$F$13,$Z79=0),AM$4,""))</f>
        <v/>
      </c>
      <c r="AN79" s="68" t="str">
        <f>IF(H79="","",IF(AND(H79/H$7&lt;=process02!$F$13,$Z79=0),AN$4,""))</f>
        <v/>
      </c>
      <c r="AO79" s="68" t="str">
        <f>IF(I79="","",IF(AND(I79/I$7&lt;=process02!$F$13,$Z79=0),AO$4,""))</f>
        <v/>
      </c>
      <c r="AP79" s="68" t="str">
        <f>IF(J79="","",IF(AND(J79/J$7&lt;=process02!$F$13,$Z79=0),AP$4,""))</f>
        <v/>
      </c>
      <c r="AQ79" s="68" t="str">
        <f>IF(K79="","",IF(AND(K79/K$7&lt;=process02!$F$13,$Z79=0),AQ$4,""))</f>
        <v/>
      </c>
      <c r="AR79" s="68" t="str">
        <f>IF(L79="","",IF(AND(L79/L$7&lt;=process02!$F$13,$Z79=0),AR$4,""))</f>
        <v/>
      </c>
      <c r="AS79" s="68" t="str">
        <f>IF(M79="","",IF(AND(M79/M$7&lt;=process02!$F$13,$Z79=0),AS$4,""))</f>
        <v/>
      </c>
      <c r="AT79" s="68" t="str">
        <f>IF(N79="","",IF(AND(N79/N$7&lt;=process02!$F$13,$Z79=0),AT$4,""))</f>
        <v/>
      </c>
      <c r="AU79" s="68" t="str">
        <f>IF(O79="","",IF(AND(O79/O$7&lt;=process02!$F$13,$Z79=0),AU$4,""))</f>
        <v/>
      </c>
      <c r="AW79" s="69" t="str">
        <f t="shared" si="51"/>
        <v/>
      </c>
      <c r="AY79" s="68" t="str">
        <f>IF(AL79="","",Input02!$B77&amp;"; ")</f>
        <v/>
      </c>
      <c r="AZ79" s="68" t="str">
        <f>IF(AM79="","",Input02!$B77&amp;"; ")</f>
        <v/>
      </c>
      <c r="BA79" s="68" t="str">
        <f>IF(AN79="","",Input02!$B77&amp;"; ")</f>
        <v/>
      </c>
      <c r="BB79" s="68" t="str">
        <f>IF(AO79="","",Input02!$B77&amp;"; ")</f>
        <v/>
      </c>
      <c r="BC79" s="68" t="str">
        <f>IF(AP79="","",Input02!$B77&amp;"; ")</f>
        <v/>
      </c>
      <c r="BD79" s="68" t="str">
        <f>IF(AQ79="","",Input02!$B77&amp;"; ")</f>
        <v/>
      </c>
      <c r="BE79" s="68" t="str">
        <f>IF(AR79="","",Input02!$B77&amp;"; ")</f>
        <v/>
      </c>
      <c r="BF79" s="68" t="str">
        <f>IF(AS79="","",Input02!$B77&amp;"; ")</f>
        <v/>
      </c>
      <c r="BG79" s="68" t="str">
        <f>IF(AT79="","",Input02!$B77&amp;"; ")</f>
        <v/>
      </c>
      <c r="BH79" s="68" t="str">
        <f>IF(AU79="","",Input02!$B77&amp;"; ")</f>
        <v/>
      </c>
    </row>
    <row r="80" spans="1:60" ht="15" customHeight="1" x14ac:dyDescent="0.35">
      <c r="A80" s="64">
        <v>73</v>
      </c>
      <c r="B80" s="64" t="str">
        <f>process02!DF89</f>
        <v/>
      </c>
      <c r="C80" s="65" t="str">
        <f>IF(B80&lt;&gt;"",(B80/$C$2)*Input01!$B$22,"")</f>
        <v/>
      </c>
      <c r="F80" s="66" t="str">
        <f>IF(AND(Input02!BV78&lt;&gt;"",F$7&lt;&gt;""),Input02!BV78,"")</f>
        <v/>
      </c>
      <c r="G80" s="66" t="str">
        <f>IF(AND(Input02!BW78&lt;&gt;"",G$7&lt;&gt;""),Input02!BW78,"")</f>
        <v/>
      </c>
      <c r="H80" s="66" t="str">
        <f>IF(AND(Input02!BX78&lt;&gt;"",H$7&lt;&gt;""),Input02!BX78,"")</f>
        <v/>
      </c>
      <c r="I80" s="66" t="str">
        <f>IF(AND(Input02!BY78&lt;&gt;"",I$7&lt;&gt;""),Input02!BY78,"")</f>
        <v/>
      </c>
      <c r="J80" s="66" t="str">
        <f>IF(AND(Input02!BZ78&lt;&gt;"",J$7&lt;&gt;""),Input02!BZ78,"")</f>
        <v/>
      </c>
      <c r="K80" s="66" t="str">
        <f>IF(AND(Input02!CA78&lt;&gt;"",K$7&lt;&gt;""),Input02!CA78,"")</f>
        <v/>
      </c>
      <c r="L80" s="66" t="str">
        <f>IF(AND(Input02!CB78&lt;&gt;"",L$7&lt;&gt;""),Input02!CB78,"")</f>
        <v/>
      </c>
      <c r="M80" s="66" t="str">
        <f>IF(AND(Input02!CC78&lt;&gt;"",M$7&lt;&gt;""),Input02!CC78,"")</f>
        <v/>
      </c>
      <c r="N80" s="66" t="str">
        <f>IF(AND(Input02!CD78&lt;&gt;"",N$7&lt;&gt;""),Input02!CD78,"")</f>
        <v/>
      </c>
      <c r="O80" s="66" t="str">
        <f>IF(AND(Input02!CE78&lt;&gt;"",O$7&lt;&gt;""),Input02!CE78,"")</f>
        <v/>
      </c>
      <c r="P80" s="66" t="str">
        <f t="shared" si="36"/>
        <v/>
      </c>
      <c r="Q80" s="66" t="str">
        <f t="shared" si="37"/>
        <v/>
      </c>
      <c r="R80" s="66"/>
      <c r="S80" s="65" t="str">
        <f>IF(Input02!B78="","",IF(C80&lt;&gt;"",C80,0))</f>
        <v/>
      </c>
      <c r="T80" s="65" t="str">
        <f>IF(Input02!B78="","",IF(process04!AB80&lt;&gt;"",process04!AB80,0))</f>
        <v/>
      </c>
      <c r="U80" s="65" t="str">
        <f>IF(Input02!B78="","",IF(Q80&lt;&gt;"",(Q80/$Q$2)*Input01!$B$22,0))</f>
        <v/>
      </c>
      <c r="V80" s="65"/>
      <c r="W80" s="65" t="str">
        <f t="shared" si="38"/>
        <v/>
      </c>
      <c r="X80" s="334" t="str">
        <f t="shared" si="39"/>
        <v/>
      </c>
      <c r="Y80" s="67" t="str">
        <f t="shared" si="40"/>
        <v/>
      </c>
      <c r="Z80" s="35" t="str">
        <f>IF(X80="","",IF(X80&lt;Input01!$B$23,0,1))</f>
        <v/>
      </c>
      <c r="AA80" s="66" t="str">
        <f t="shared" si="41"/>
        <v/>
      </c>
      <c r="AB80" s="66" t="str">
        <f t="shared" si="42"/>
        <v/>
      </c>
      <c r="AC80" s="66" t="str">
        <f t="shared" si="43"/>
        <v/>
      </c>
      <c r="AD80" s="66" t="str">
        <f t="shared" si="44"/>
        <v/>
      </c>
      <c r="AE80" s="66" t="str">
        <f t="shared" si="45"/>
        <v/>
      </c>
      <c r="AF80" s="66" t="str">
        <f t="shared" si="46"/>
        <v/>
      </c>
      <c r="AG80" s="66" t="str">
        <f t="shared" si="47"/>
        <v/>
      </c>
      <c r="AH80" s="66" t="str">
        <f t="shared" si="48"/>
        <v/>
      </c>
      <c r="AI80" s="66" t="str">
        <f t="shared" si="49"/>
        <v/>
      </c>
      <c r="AJ80" s="66" t="str">
        <f t="shared" si="50"/>
        <v/>
      </c>
      <c r="AL80" s="68" t="str">
        <f>IF(F80="","",IF(AND(F80/F$7&lt;=process02!$F$13,$Z80=0),AL$4,""))</f>
        <v/>
      </c>
      <c r="AM80" s="68" t="str">
        <f>IF(G80="","",IF(AND(G80/G$7&lt;=process02!$F$13,$Z80=0),AM$4,""))</f>
        <v/>
      </c>
      <c r="AN80" s="68" t="str">
        <f>IF(H80="","",IF(AND(H80/H$7&lt;=process02!$F$13,$Z80=0),AN$4,""))</f>
        <v/>
      </c>
      <c r="AO80" s="68" t="str">
        <f>IF(I80="","",IF(AND(I80/I$7&lt;=process02!$F$13,$Z80=0),AO$4,""))</f>
        <v/>
      </c>
      <c r="AP80" s="68" t="str">
        <f>IF(J80="","",IF(AND(J80/J$7&lt;=process02!$F$13,$Z80=0),AP$4,""))</f>
        <v/>
      </c>
      <c r="AQ80" s="68" t="str">
        <f>IF(K80="","",IF(AND(K80/K$7&lt;=process02!$F$13,$Z80=0),AQ$4,""))</f>
        <v/>
      </c>
      <c r="AR80" s="68" t="str">
        <f>IF(L80="","",IF(AND(L80/L$7&lt;=process02!$F$13,$Z80=0),AR$4,""))</f>
        <v/>
      </c>
      <c r="AS80" s="68" t="str">
        <f>IF(M80="","",IF(AND(M80/M$7&lt;=process02!$F$13,$Z80=0),AS$4,""))</f>
        <v/>
      </c>
      <c r="AT80" s="68" t="str">
        <f>IF(N80="","",IF(AND(N80/N$7&lt;=process02!$F$13,$Z80=0),AT$4,""))</f>
        <v/>
      </c>
      <c r="AU80" s="68" t="str">
        <f>IF(O80="","",IF(AND(O80/O$7&lt;=process02!$F$13,$Z80=0),AU$4,""))</f>
        <v/>
      </c>
      <c r="AW80" s="69" t="str">
        <f t="shared" si="51"/>
        <v/>
      </c>
      <c r="AY80" s="68" t="str">
        <f>IF(AL80="","",Input02!$B78&amp;"; ")</f>
        <v/>
      </c>
      <c r="AZ80" s="68" t="str">
        <f>IF(AM80="","",Input02!$B78&amp;"; ")</f>
        <v/>
      </c>
      <c r="BA80" s="68" t="str">
        <f>IF(AN80="","",Input02!$B78&amp;"; ")</f>
        <v/>
      </c>
      <c r="BB80" s="68" t="str">
        <f>IF(AO80="","",Input02!$B78&amp;"; ")</f>
        <v/>
      </c>
      <c r="BC80" s="68" t="str">
        <f>IF(AP80="","",Input02!$B78&amp;"; ")</f>
        <v/>
      </c>
      <c r="BD80" s="68" t="str">
        <f>IF(AQ80="","",Input02!$B78&amp;"; ")</f>
        <v/>
      </c>
      <c r="BE80" s="68" t="str">
        <f>IF(AR80="","",Input02!$B78&amp;"; ")</f>
        <v/>
      </c>
      <c r="BF80" s="68" t="str">
        <f>IF(AS80="","",Input02!$B78&amp;"; ")</f>
        <v/>
      </c>
      <c r="BG80" s="68" t="str">
        <f>IF(AT80="","",Input02!$B78&amp;"; ")</f>
        <v/>
      </c>
      <c r="BH80" s="68" t="str">
        <f>IF(AU80="","",Input02!$B78&amp;"; ")</f>
        <v/>
      </c>
    </row>
    <row r="81" spans="1:60" ht="15" customHeight="1" x14ac:dyDescent="0.35">
      <c r="A81" s="64">
        <v>74</v>
      </c>
      <c r="B81" s="64" t="str">
        <f>process02!DF90</f>
        <v/>
      </c>
      <c r="C81" s="65" t="str">
        <f>IF(B81&lt;&gt;"",(B81/$C$2)*Input01!$B$22,"")</f>
        <v/>
      </c>
      <c r="F81" s="66" t="str">
        <f>IF(AND(Input02!BV79&lt;&gt;"",F$7&lt;&gt;""),Input02!BV79,"")</f>
        <v/>
      </c>
      <c r="G81" s="66" t="str">
        <f>IF(AND(Input02!BW79&lt;&gt;"",G$7&lt;&gt;""),Input02!BW79,"")</f>
        <v/>
      </c>
      <c r="H81" s="66" t="str">
        <f>IF(AND(Input02!BX79&lt;&gt;"",H$7&lt;&gt;""),Input02!BX79,"")</f>
        <v/>
      </c>
      <c r="I81" s="66" t="str">
        <f>IF(AND(Input02!BY79&lt;&gt;"",I$7&lt;&gt;""),Input02!BY79,"")</f>
        <v/>
      </c>
      <c r="J81" s="66" t="str">
        <f>IF(AND(Input02!BZ79&lt;&gt;"",J$7&lt;&gt;""),Input02!BZ79,"")</f>
        <v/>
      </c>
      <c r="K81" s="66" t="str">
        <f>IF(AND(Input02!CA79&lt;&gt;"",K$7&lt;&gt;""),Input02!CA79,"")</f>
        <v/>
      </c>
      <c r="L81" s="66" t="str">
        <f>IF(AND(Input02!CB79&lt;&gt;"",L$7&lt;&gt;""),Input02!CB79,"")</f>
        <v/>
      </c>
      <c r="M81" s="66" t="str">
        <f>IF(AND(Input02!CC79&lt;&gt;"",M$7&lt;&gt;""),Input02!CC79,"")</f>
        <v/>
      </c>
      <c r="N81" s="66" t="str">
        <f>IF(AND(Input02!CD79&lt;&gt;"",N$7&lt;&gt;""),Input02!CD79,"")</f>
        <v/>
      </c>
      <c r="O81" s="66" t="str">
        <f>IF(AND(Input02!CE79&lt;&gt;"",O$7&lt;&gt;""),Input02!CE79,"")</f>
        <v/>
      </c>
      <c r="P81" s="66" t="str">
        <f t="shared" si="36"/>
        <v/>
      </c>
      <c r="Q81" s="66" t="str">
        <f t="shared" si="37"/>
        <v/>
      </c>
      <c r="R81" s="66"/>
      <c r="S81" s="65" t="str">
        <f>IF(Input02!B79="","",IF(C81&lt;&gt;"",C81,0))</f>
        <v/>
      </c>
      <c r="T81" s="65" t="str">
        <f>IF(Input02!B79="","",IF(process04!AB81&lt;&gt;"",process04!AB81,0))</f>
        <v/>
      </c>
      <c r="U81" s="65" t="str">
        <f>IF(Input02!B79="","",IF(Q81&lt;&gt;"",(Q81/$Q$2)*Input01!$B$22,0))</f>
        <v/>
      </c>
      <c r="V81" s="65"/>
      <c r="W81" s="65" t="str">
        <f t="shared" si="38"/>
        <v/>
      </c>
      <c r="X81" s="334" t="str">
        <f t="shared" si="39"/>
        <v/>
      </c>
      <c r="Y81" s="67" t="str">
        <f t="shared" si="40"/>
        <v/>
      </c>
      <c r="Z81" s="35" t="str">
        <f>IF(X81="","",IF(X81&lt;Input01!$B$23,0,1))</f>
        <v/>
      </c>
      <c r="AA81" s="66" t="str">
        <f t="shared" si="41"/>
        <v/>
      </c>
      <c r="AB81" s="66" t="str">
        <f t="shared" si="42"/>
        <v/>
      </c>
      <c r="AC81" s="66" t="str">
        <f t="shared" si="43"/>
        <v/>
      </c>
      <c r="AD81" s="66" t="str">
        <f t="shared" si="44"/>
        <v/>
      </c>
      <c r="AE81" s="66" t="str">
        <f t="shared" si="45"/>
        <v/>
      </c>
      <c r="AF81" s="66" t="str">
        <f t="shared" si="46"/>
        <v/>
      </c>
      <c r="AG81" s="66" t="str">
        <f t="shared" si="47"/>
        <v/>
      </c>
      <c r="AH81" s="66" t="str">
        <f t="shared" si="48"/>
        <v/>
      </c>
      <c r="AI81" s="66" t="str">
        <f t="shared" si="49"/>
        <v/>
      </c>
      <c r="AJ81" s="66" t="str">
        <f t="shared" si="50"/>
        <v/>
      </c>
      <c r="AL81" s="68" t="str">
        <f>IF(F81="","",IF(AND(F81/F$7&lt;=process02!$F$13,$Z81=0),AL$4,""))</f>
        <v/>
      </c>
      <c r="AM81" s="68" t="str">
        <f>IF(G81="","",IF(AND(G81/G$7&lt;=process02!$F$13,$Z81=0),AM$4,""))</f>
        <v/>
      </c>
      <c r="AN81" s="68" t="str">
        <f>IF(H81="","",IF(AND(H81/H$7&lt;=process02!$F$13,$Z81=0),AN$4,""))</f>
        <v/>
      </c>
      <c r="AO81" s="68" t="str">
        <f>IF(I81="","",IF(AND(I81/I$7&lt;=process02!$F$13,$Z81=0),AO$4,""))</f>
        <v/>
      </c>
      <c r="AP81" s="68" t="str">
        <f>IF(J81="","",IF(AND(J81/J$7&lt;=process02!$F$13,$Z81=0),AP$4,""))</f>
        <v/>
      </c>
      <c r="AQ81" s="68" t="str">
        <f>IF(K81="","",IF(AND(K81/K$7&lt;=process02!$F$13,$Z81=0),AQ$4,""))</f>
        <v/>
      </c>
      <c r="AR81" s="68" t="str">
        <f>IF(L81="","",IF(AND(L81/L$7&lt;=process02!$F$13,$Z81=0),AR$4,""))</f>
        <v/>
      </c>
      <c r="AS81" s="68" t="str">
        <f>IF(M81="","",IF(AND(M81/M$7&lt;=process02!$F$13,$Z81=0),AS$4,""))</f>
        <v/>
      </c>
      <c r="AT81" s="68" t="str">
        <f>IF(N81="","",IF(AND(N81/N$7&lt;=process02!$F$13,$Z81=0),AT$4,""))</f>
        <v/>
      </c>
      <c r="AU81" s="68" t="str">
        <f>IF(O81="","",IF(AND(O81/O$7&lt;=process02!$F$13,$Z81=0),AU$4,""))</f>
        <v/>
      </c>
      <c r="AW81" s="69" t="str">
        <f t="shared" si="51"/>
        <v/>
      </c>
      <c r="AY81" s="68" t="str">
        <f>IF(AL81="","",Input02!$B79&amp;"; ")</f>
        <v/>
      </c>
      <c r="AZ81" s="68" t="str">
        <f>IF(AM81="","",Input02!$B79&amp;"; ")</f>
        <v/>
      </c>
      <c r="BA81" s="68" t="str">
        <f>IF(AN81="","",Input02!$B79&amp;"; ")</f>
        <v/>
      </c>
      <c r="BB81" s="68" t="str">
        <f>IF(AO81="","",Input02!$B79&amp;"; ")</f>
        <v/>
      </c>
      <c r="BC81" s="68" t="str">
        <f>IF(AP81="","",Input02!$B79&amp;"; ")</f>
        <v/>
      </c>
      <c r="BD81" s="68" t="str">
        <f>IF(AQ81="","",Input02!$B79&amp;"; ")</f>
        <v/>
      </c>
      <c r="BE81" s="68" t="str">
        <f>IF(AR81="","",Input02!$B79&amp;"; ")</f>
        <v/>
      </c>
      <c r="BF81" s="68" t="str">
        <f>IF(AS81="","",Input02!$B79&amp;"; ")</f>
        <v/>
      </c>
      <c r="BG81" s="68" t="str">
        <f>IF(AT81="","",Input02!$B79&amp;"; ")</f>
        <v/>
      </c>
      <c r="BH81" s="68" t="str">
        <f>IF(AU81="","",Input02!$B79&amp;"; ")</f>
        <v/>
      </c>
    </row>
    <row r="82" spans="1:60" ht="15" customHeight="1" x14ac:dyDescent="0.35">
      <c r="A82" s="64">
        <v>75</v>
      </c>
      <c r="B82" s="64" t="str">
        <f>process02!DF91</f>
        <v/>
      </c>
      <c r="C82" s="65" t="str">
        <f>IF(B82&lt;&gt;"",(B82/$C$2)*Input01!$B$22,"")</f>
        <v/>
      </c>
      <c r="F82" s="66" t="str">
        <f>IF(AND(Input02!BV80&lt;&gt;"",F$7&lt;&gt;""),Input02!BV80,"")</f>
        <v/>
      </c>
      <c r="G82" s="66" t="str">
        <f>IF(AND(Input02!BW80&lt;&gt;"",G$7&lt;&gt;""),Input02!BW80,"")</f>
        <v/>
      </c>
      <c r="H82" s="66" t="str">
        <f>IF(AND(Input02!BX80&lt;&gt;"",H$7&lt;&gt;""),Input02!BX80,"")</f>
        <v/>
      </c>
      <c r="I82" s="66" t="str">
        <f>IF(AND(Input02!BY80&lt;&gt;"",I$7&lt;&gt;""),Input02!BY80,"")</f>
        <v/>
      </c>
      <c r="J82" s="66" t="str">
        <f>IF(AND(Input02!BZ80&lt;&gt;"",J$7&lt;&gt;""),Input02!BZ80,"")</f>
        <v/>
      </c>
      <c r="K82" s="66" t="str">
        <f>IF(AND(Input02!CA80&lt;&gt;"",K$7&lt;&gt;""),Input02!CA80,"")</f>
        <v/>
      </c>
      <c r="L82" s="66" t="str">
        <f>IF(AND(Input02!CB80&lt;&gt;"",L$7&lt;&gt;""),Input02!CB80,"")</f>
        <v/>
      </c>
      <c r="M82" s="66" t="str">
        <f>IF(AND(Input02!CC80&lt;&gt;"",M$7&lt;&gt;""),Input02!CC80,"")</f>
        <v/>
      </c>
      <c r="N82" s="66" t="str">
        <f>IF(AND(Input02!CD80&lt;&gt;"",N$7&lt;&gt;""),Input02!CD80,"")</f>
        <v/>
      </c>
      <c r="O82" s="66" t="str">
        <f>IF(AND(Input02!CE80&lt;&gt;"",O$7&lt;&gt;""),Input02!CE80,"")</f>
        <v/>
      </c>
      <c r="P82" s="66" t="str">
        <f t="shared" si="36"/>
        <v/>
      </c>
      <c r="Q82" s="66" t="str">
        <f t="shared" si="37"/>
        <v/>
      </c>
      <c r="R82" s="66"/>
      <c r="S82" s="65" t="str">
        <f>IF(Input02!B80="","",IF(C82&lt;&gt;"",C82,0))</f>
        <v/>
      </c>
      <c r="T82" s="65" t="str">
        <f>IF(Input02!B80="","",IF(process04!AB82&lt;&gt;"",process04!AB82,0))</f>
        <v/>
      </c>
      <c r="U82" s="65" t="str">
        <f>IF(Input02!B80="","",IF(Q82&lt;&gt;"",(Q82/$Q$2)*Input01!$B$22,0))</f>
        <v/>
      </c>
      <c r="V82" s="65"/>
      <c r="W82" s="65" t="str">
        <f t="shared" si="38"/>
        <v/>
      </c>
      <c r="X82" s="334" t="str">
        <f t="shared" si="39"/>
        <v/>
      </c>
      <c r="Y82" s="67" t="str">
        <f t="shared" si="40"/>
        <v/>
      </c>
      <c r="Z82" s="35" t="str">
        <f>IF(X82="","",IF(X82&lt;Input01!$B$23,0,1))</f>
        <v/>
      </c>
      <c r="AA82" s="66" t="str">
        <f t="shared" si="41"/>
        <v/>
      </c>
      <c r="AB82" s="66" t="str">
        <f t="shared" si="42"/>
        <v/>
      </c>
      <c r="AC82" s="66" t="str">
        <f t="shared" si="43"/>
        <v/>
      </c>
      <c r="AD82" s="66" t="str">
        <f t="shared" si="44"/>
        <v/>
      </c>
      <c r="AE82" s="66" t="str">
        <f t="shared" si="45"/>
        <v/>
      </c>
      <c r="AF82" s="66" t="str">
        <f t="shared" si="46"/>
        <v/>
      </c>
      <c r="AG82" s="66" t="str">
        <f t="shared" si="47"/>
        <v/>
      </c>
      <c r="AH82" s="66" t="str">
        <f t="shared" si="48"/>
        <v/>
      </c>
      <c r="AI82" s="66" t="str">
        <f t="shared" si="49"/>
        <v/>
      </c>
      <c r="AJ82" s="66" t="str">
        <f t="shared" si="50"/>
        <v/>
      </c>
      <c r="AL82" s="68" t="str">
        <f>IF(F82="","",IF(AND(F82/F$7&lt;=process02!$F$13,$Z82=0),AL$4,""))</f>
        <v/>
      </c>
      <c r="AM82" s="68" t="str">
        <f>IF(G82="","",IF(AND(G82/G$7&lt;=process02!$F$13,$Z82=0),AM$4,""))</f>
        <v/>
      </c>
      <c r="AN82" s="68" t="str">
        <f>IF(H82="","",IF(AND(H82/H$7&lt;=process02!$F$13,$Z82=0),AN$4,""))</f>
        <v/>
      </c>
      <c r="AO82" s="68" t="str">
        <f>IF(I82="","",IF(AND(I82/I$7&lt;=process02!$F$13,$Z82=0),AO$4,""))</f>
        <v/>
      </c>
      <c r="AP82" s="68" t="str">
        <f>IF(J82="","",IF(AND(J82/J$7&lt;=process02!$F$13,$Z82=0),AP$4,""))</f>
        <v/>
      </c>
      <c r="AQ82" s="68" t="str">
        <f>IF(K82="","",IF(AND(K82/K$7&lt;=process02!$F$13,$Z82=0),AQ$4,""))</f>
        <v/>
      </c>
      <c r="AR82" s="68" t="str">
        <f>IF(L82="","",IF(AND(L82/L$7&lt;=process02!$F$13,$Z82=0),AR$4,""))</f>
        <v/>
      </c>
      <c r="AS82" s="68" t="str">
        <f>IF(M82="","",IF(AND(M82/M$7&lt;=process02!$F$13,$Z82=0),AS$4,""))</f>
        <v/>
      </c>
      <c r="AT82" s="68" t="str">
        <f>IF(N82="","",IF(AND(N82/N$7&lt;=process02!$F$13,$Z82=0),AT$4,""))</f>
        <v/>
      </c>
      <c r="AU82" s="68" t="str">
        <f>IF(O82="","",IF(AND(O82/O$7&lt;=process02!$F$13,$Z82=0),AU$4,""))</f>
        <v/>
      </c>
      <c r="AW82" s="69" t="str">
        <f t="shared" si="51"/>
        <v/>
      </c>
      <c r="AY82" s="68" t="str">
        <f>IF(AL82="","",Input02!$B80&amp;"; ")</f>
        <v/>
      </c>
      <c r="AZ82" s="68" t="str">
        <f>IF(AM82="","",Input02!$B80&amp;"; ")</f>
        <v/>
      </c>
      <c r="BA82" s="68" t="str">
        <f>IF(AN82="","",Input02!$B80&amp;"; ")</f>
        <v/>
      </c>
      <c r="BB82" s="68" t="str">
        <f>IF(AO82="","",Input02!$B80&amp;"; ")</f>
        <v/>
      </c>
      <c r="BC82" s="68" t="str">
        <f>IF(AP82="","",Input02!$B80&amp;"; ")</f>
        <v/>
      </c>
      <c r="BD82" s="68" t="str">
        <f>IF(AQ82="","",Input02!$B80&amp;"; ")</f>
        <v/>
      </c>
      <c r="BE82" s="68" t="str">
        <f>IF(AR82="","",Input02!$B80&amp;"; ")</f>
        <v/>
      </c>
      <c r="BF82" s="68" t="str">
        <f>IF(AS82="","",Input02!$B80&amp;"; ")</f>
        <v/>
      </c>
      <c r="BG82" s="68" t="str">
        <f>IF(AT82="","",Input02!$B80&amp;"; ")</f>
        <v/>
      </c>
      <c r="BH82" s="68" t="str">
        <f>IF(AU82="","",Input02!$B80&amp;"; ")</f>
        <v/>
      </c>
    </row>
    <row r="83" spans="1:60" ht="15" customHeight="1" x14ac:dyDescent="0.35">
      <c r="A83" s="64">
        <v>76</v>
      </c>
      <c r="B83" s="64" t="str">
        <f>process02!DF92</f>
        <v/>
      </c>
      <c r="C83" s="65" t="str">
        <f>IF(B83&lt;&gt;"",(B83/$C$2)*Input01!$B$22,"")</f>
        <v/>
      </c>
      <c r="F83" s="66" t="str">
        <f>IF(AND(Input02!BV81&lt;&gt;"",F$7&lt;&gt;""),Input02!BV81,"")</f>
        <v/>
      </c>
      <c r="G83" s="66" t="str">
        <f>IF(AND(Input02!BW81&lt;&gt;"",G$7&lt;&gt;""),Input02!BW81,"")</f>
        <v/>
      </c>
      <c r="H83" s="66" t="str">
        <f>IF(AND(Input02!BX81&lt;&gt;"",H$7&lt;&gt;""),Input02!BX81,"")</f>
        <v/>
      </c>
      <c r="I83" s="66" t="str">
        <f>IF(AND(Input02!BY81&lt;&gt;"",I$7&lt;&gt;""),Input02!BY81,"")</f>
        <v/>
      </c>
      <c r="J83" s="66" t="str">
        <f>IF(AND(Input02!BZ81&lt;&gt;"",J$7&lt;&gt;""),Input02!BZ81,"")</f>
        <v/>
      </c>
      <c r="K83" s="66" t="str">
        <f>IF(AND(Input02!CA81&lt;&gt;"",K$7&lt;&gt;""),Input02!CA81,"")</f>
        <v/>
      </c>
      <c r="L83" s="66" t="str">
        <f>IF(AND(Input02!CB81&lt;&gt;"",L$7&lt;&gt;""),Input02!CB81,"")</f>
        <v/>
      </c>
      <c r="M83" s="66" t="str">
        <f>IF(AND(Input02!CC81&lt;&gt;"",M$7&lt;&gt;""),Input02!CC81,"")</f>
        <v/>
      </c>
      <c r="N83" s="66" t="str">
        <f>IF(AND(Input02!CD81&lt;&gt;"",N$7&lt;&gt;""),Input02!CD81,"")</f>
        <v/>
      </c>
      <c r="O83" s="66" t="str">
        <f>IF(AND(Input02!CE81&lt;&gt;"",O$7&lt;&gt;""),Input02!CE81,"")</f>
        <v/>
      </c>
      <c r="P83" s="66" t="str">
        <f t="shared" si="36"/>
        <v/>
      </c>
      <c r="Q83" s="66" t="str">
        <f t="shared" si="37"/>
        <v/>
      </c>
      <c r="R83" s="66"/>
      <c r="S83" s="65" t="str">
        <f>IF(Input02!B81="","",IF(C83&lt;&gt;"",C83,0))</f>
        <v/>
      </c>
      <c r="T83" s="65" t="str">
        <f>IF(Input02!B81="","",IF(process04!AB83&lt;&gt;"",process04!AB83,0))</f>
        <v/>
      </c>
      <c r="U83" s="65" t="str">
        <f>IF(Input02!B81="","",IF(Q83&lt;&gt;"",(Q83/$Q$2)*Input01!$B$22,0))</f>
        <v/>
      </c>
      <c r="V83" s="65"/>
      <c r="W83" s="65" t="str">
        <f t="shared" si="38"/>
        <v/>
      </c>
      <c r="X83" s="334" t="str">
        <f t="shared" si="39"/>
        <v/>
      </c>
      <c r="Y83" s="67" t="str">
        <f t="shared" si="40"/>
        <v/>
      </c>
      <c r="Z83" s="35" t="str">
        <f>IF(X83="","",IF(X83&lt;Input01!$B$23,0,1))</f>
        <v/>
      </c>
      <c r="AA83" s="66" t="str">
        <f t="shared" si="41"/>
        <v/>
      </c>
      <c r="AB83" s="66" t="str">
        <f t="shared" si="42"/>
        <v/>
      </c>
      <c r="AC83" s="66" t="str">
        <f t="shared" si="43"/>
        <v/>
      </c>
      <c r="AD83" s="66" t="str">
        <f t="shared" si="44"/>
        <v/>
      </c>
      <c r="AE83" s="66" t="str">
        <f t="shared" si="45"/>
        <v/>
      </c>
      <c r="AF83" s="66" t="str">
        <f t="shared" si="46"/>
        <v/>
      </c>
      <c r="AG83" s="66" t="str">
        <f t="shared" si="47"/>
        <v/>
      </c>
      <c r="AH83" s="66" t="str">
        <f t="shared" si="48"/>
        <v/>
      </c>
      <c r="AI83" s="66" t="str">
        <f t="shared" si="49"/>
        <v/>
      </c>
      <c r="AJ83" s="66" t="str">
        <f t="shared" si="50"/>
        <v/>
      </c>
      <c r="AL83" s="68" t="str">
        <f>IF(F83="","",IF(AND(F83/F$7&lt;=process02!$F$13,$Z83=0),AL$4,""))</f>
        <v/>
      </c>
      <c r="AM83" s="68" t="str">
        <f>IF(G83="","",IF(AND(G83/G$7&lt;=process02!$F$13,$Z83=0),AM$4,""))</f>
        <v/>
      </c>
      <c r="AN83" s="68" t="str">
        <f>IF(H83="","",IF(AND(H83/H$7&lt;=process02!$F$13,$Z83=0),AN$4,""))</f>
        <v/>
      </c>
      <c r="AO83" s="68" t="str">
        <f>IF(I83="","",IF(AND(I83/I$7&lt;=process02!$F$13,$Z83=0),AO$4,""))</f>
        <v/>
      </c>
      <c r="AP83" s="68" t="str">
        <f>IF(J83="","",IF(AND(J83/J$7&lt;=process02!$F$13,$Z83=0),AP$4,""))</f>
        <v/>
      </c>
      <c r="AQ83" s="68" t="str">
        <f>IF(K83="","",IF(AND(K83/K$7&lt;=process02!$F$13,$Z83=0),AQ$4,""))</f>
        <v/>
      </c>
      <c r="AR83" s="68" t="str">
        <f>IF(L83="","",IF(AND(L83/L$7&lt;=process02!$F$13,$Z83=0),AR$4,""))</f>
        <v/>
      </c>
      <c r="AS83" s="68" t="str">
        <f>IF(M83="","",IF(AND(M83/M$7&lt;=process02!$F$13,$Z83=0),AS$4,""))</f>
        <v/>
      </c>
      <c r="AT83" s="68" t="str">
        <f>IF(N83="","",IF(AND(N83/N$7&lt;=process02!$F$13,$Z83=0),AT$4,""))</f>
        <v/>
      </c>
      <c r="AU83" s="68" t="str">
        <f>IF(O83="","",IF(AND(O83/O$7&lt;=process02!$F$13,$Z83=0),AU$4,""))</f>
        <v/>
      </c>
      <c r="AW83" s="69" t="str">
        <f t="shared" si="51"/>
        <v/>
      </c>
      <c r="AY83" s="68" t="str">
        <f>IF(AL83="","",Input02!$B81&amp;"; ")</f>
        <v/>
      </c>
      <c r="AZ83" s="68" t="str">
        <f>IF(AM83="","",Input02!$B81&amp;"; ")</f>
        <v/>
      </c>
      <c r="BA83" s="68" t="str">
        <f>IF(AN83="","",Input02!$B81&amp;"; ")</f>
        <v/>
      </c>
      <c r="BB83" s="68" t="str">
        <f>IF(AO83="","",Input02!$B81&amp;"; ")</f>
        <v/>
      </c>
      <c r="BC83" s="68" t="str">
        <f>IF(AP83="","",Input02!$B81&amp;"; ")</f>
        <v/>
      </c>
      <c r="BD83" s="68" t="str">
        <f>IF(AQ83="","",Input02!$B81&amp;"; ")</f>
        <v/>
      </c>
      <c r="BE83" s="68" t="str">
        <f>IF(AR83="","",Input02!$B81&amp;"; ")</f>
        <v/>
      </c>
      <c r="BF83" s="68" t="str">
        <f>IF(AS83="","",Input02!$B81&amp;"; ")</f>
        <v/>
      </c>
      <c r="BG83" s="68" t="str">
        <f>IF(AT83="","",Input02!$B81&amp;"; ")</f>
        <v/>
      </c>
      <c r="BH83" s="68" t="str">
        <f>IF(AU83="","",Input02!$B81&amp;"; ")</f>
        <v/>
      </c>
    </row>
    <row r="84" spans="1:60" ht="15" customHeight="1" x14ac:dyDescent="0.35">
      <c r="A84" s="64">
        <v>77</v>
      </c>
      <c r="B84" s="64" t="str">
        <f>process02!DF93</f>
        <v/>
      </c>
      <c r="C84" s="65" t="str">
        <f>IF(B84&lt;&gt;"",(B84/$C$2)*Input01!$B$22,"")</f>
        <v/>
      </c>
      <c r="F84" s="66" t="str">
        <f>IF(AND(Input02!BV82&lt;&gt;"",F$7&lt;&gt;""),Input02!BV82,"")</f>
        <v/>
      </c>
      <c r="G84" s="66" t="str">
        <f>IF(AND(Input02!BW82&lt;&gt;"",G$7&lt;&gt;""),Input02!BW82,"")</f>
        <v/>
      </c>
      <c r="H84" s="66" t="str">
        <f>IF(AND(Input02!BX82&lt;&gt;"",H$7&lt;&gt;""),Input02!BX82,"")</f>
        <v/>
      </c>
      <c r="I84" s="66" t="str">
        <f>IF(AND(Input02!BY82&lt;&gt;"",I$7&lt;&gt;""),Input02!BY82,"")</f>
        <v/>
      </c>
      <c r="J84" s="66" t="str">
        <f>IF(AND(Input02!BZ82&lt;&gt;"",J$7&lt;&gt;""),Input02!BZ82,"")</f>
        <v/>
      </c>
      <c r="K84" s="66" t="str">
        <f>IF(AND(Input02!CA82&lt;&gt;"",K$7&lt;&gt;""),Input02!CA82,"")</f>
        <v/>
      </c>
      <c r="L84" s="66" t="str">
        <f>IF(AND(Input02!CB82&lt;&gt;"",L$7&lt;&gt;""),Input02!CB82,"")</f>
        <v/>
      </c>
      <c r="M84" s="66" t="str">
        <f>IF(AND(Input02!CC82&lt;&gt;"",M$7&lt;&gt;""),Input02!CC82,"")</f>
        <v/>
      </c>
      <c r="N84" s="66" t="str">
        <f>IF(AND(Input02!CD82&lt;&gt;"",N$7&lt;&gt;""),Input02!CD82,"")</f>
        <v/>
      </c>
      <c r="O84" s="66" t="str">
        <f>IF(AND(Input02!CE82&lt;&gt;"",O$7&lt;&gt;""),Input02!CE82,"")</f>
        <v/>
      </c>
      <c r="P84" s="66" t="str">
        <f t="shared" si="36"/>
        <v/>
      </c>
      <c r="Q84" s="66" t="str">
        <f t="shared" si="37"/>
        <v/>
      </c>
      <c r="R84" s="66"/>
      <c r="S84" s="65" t="str">
        <f>IF(Input02!B82="","",IF(C84&lt;&gt;"",C84,0))</f>
        <v/>
      </c>
      <c r="T84" s="65" t="str">
        <f>IF(Input02!B82="","",IF(process04!AB84&lt;&gt;"",process04!AB84,0))</f>
        <v/>
      </c>
      <c r="U84" s="65" t="str">
        <f>IF(Input02!B82="","",IF(Q84&lt;&gt;"",(Q84/$Q$2)*Input01!$B$22,0))</f>
        <v/>
      </c>
      <c r="V84" s="65"/>
      <c r="W84" s="65" t="str">
        <f t="shared" si="38"/>
        <v/>
      </c>
      <c r="X84" s="334" t="str">
        <f t="shared" si="39"/>
        <v/>
      </c>
      <c r="Y84" s="67" t="str">
        <f t="shared" si="40"/>
        <v/>
      </c>
      <c r="Z84" s="35" t="str">
        <f>IF(X84="","",IF(X84&lt;Input01!$B$23,0,1))</f>
        <v/>
      </c>
      <c r="AA84" s="66" t="str">
        <f t="shared" si="41"/>
        <v/>
      </c>
      <c r="AB84" s="66" t="str">
        <f t="shared" si="42"/>
        <v/>
      </c>
      <c r="AC84" s="66" t="str">
        <f t="shared" si="43"/>
        <v/>
      </c>
      <c r="AD84" s="66" t="str">
        <f t="shared" si="44"/>
        <v/>
      </c>
      <c r="AE84" s="66" t="str">
        <f t="shared" si="45"/>
        <v/>
      </c>
      <c r="AF84" s="66" t="str">
        <f t="shared" si="46"/>
        <v/>
      </c>
      <c r="AG84" s="66" t="str">
        <f t="shared" si="47"/>
        <v/>
      </c>
      <c r="AH84" s="66" t="str">
        <f t="shared" si="48"/>
        <v/>
      </c>
      <c r="AI84" s="66" t="str">
        <f t="shared" si="49"/>
        <v/>
      </c>
      <c r="AJ84" s="66" t="str">
        <f t="shared" si="50"/>
        <v/>
      </c>
      <c r="AL84" s="68" t="str">
        <f>IF(F84="","",IF(AND(F84/F$7&lt;=process02!$F$13,$Z84=0),AL$4,""))</f>
        <v/>
      </c>
      <c r="AM84" s="68" t="str">
        <f>IF(G84="","",IF(AND(G84/G$7&lt;=process02!$F$13,$Z84=0),AM$4,""))</f>
        <v/>
      </c>
      <c r="AN84" s="68" t="str">
        <f>IF(H84="","",IF(AND(H84/H$7&lt;=process02!$F$13,$Z84=0),AN$4,""))</f>
        <v/>
      </c>
      <c r="AO84" s="68" t="str">
        <f>IF(I84="","",IF(AND(I84/I$7&lt;=process02!$F$13,$Z84=0),AO$4,""))</f>
        <v/>
      </c>
      <c r="AP84" s="68" t="str">
        <f>IF(J84="","",IF(AND(J84/J$7&lt;=process02!$F$13,$Z84=0),AP$4,""))</f>
        <v/>
      </c>
      <c r="AQ84" s="68" t="str">
        <f>IF(K84="","",IF(AND(K84/K$7&lt;=process02!$F$13,$Z84=0),AQ$4,""))</f>
        <v/>
      </c>
      <c r="AR84" s="68" t="str">
        <f>IF(L84="","",IF(AND(L84/L$7&lt;=process02!$F$13,$Z84=0),AR$4,""))</f>
        <v/>
      </c>
      <c r="AS84" s="68" t="str">
        <f>IF(M84="","",IF(AND(M84/M$7&lt;=process02!$F$13,$Z84=0),AS$4,""))</f>
        <v/>
      </c>
      <c r="AT84" s="68" t="str">
        <f>IF(N84="","",IF(AND(N84/N$7&lt;=process02!$F$13,$Z84=0),AT$4,""))</f>
        <v/>
      </c>
      <c r="AU84" s="68" t="str">
        <f>IF(O84="","",IF(AND(O84/O$7&lt;=process02!$F$13,$Z84=0),AU$4,""))</f>
        <v/>
      </c>
      <c r="AW84" s="69" t="str">
        <f t="shared" si="51"/>
        <v/>
      </c>
      <c r="AY84" s="68" t="str">
        <f>IF(AL84="","",Input02!$B82&amp;"; ")</f>
        <v/>
      </c>
      <c r="AZ84" s="68" t="str">
        <f>IF(AM84="","",Input02!$B82&amp;"; ")</f>
        <v/>
      </c>
      <c r="BA84" s="68" t="str">
        <f>IF(AN84="","",Input02!$B82&amp;"; ")</f>
        <v/>
      </c>
      <c r="BB84" s="68" t="str">
        <f>IF(AO84="","",Input02!$B82&amp;"; ")</f>
        <v/>
      </c>
      <c r="BC84" s="68" t="str">
        <f>IF(AP84="","",Input02!$B82&amp;"; ")</f>
        <v/>
      </c>
      <c r="BD84" s="68" t="str">
        <f>IF(AQ84="","",Input02!$B82&amp;"; ")</f>
        <v/>
      </c>
      <c r="BE84" s="68" t="str">
        <f>IF(AR84="","",Input02!$B82&amp;"; ")</f>
        <v/>
      </c>
      <c r="BF84" s="68" t="str">
        <f>IF(AS84="","",Input02!$B82&amp;"; ")</f>
        <v/>
      </c>
      <c r="BG84" s="68" t="str">
        <f>IF(AT84="","",Input02!$B82&amp;"; ")</f>
        <v/>
      </c>
      <c r="BH84" s="68" t="str">
        <f>IF(AU84="","",Input02!$B82&amp;"; ")</f>
        <v/>
      </c>
    </row>
    <row r="85" spans="1:60" ht="15" customHeight="1" x14ac:dyDescent="0.35">
      <c r="A85" s="64">
        <v>78</v>
      </c>
      <c r="B85" s="64" t="str">
        <f>process02!DF94</f>
        <v/>
      </c>
      <c r="C85" s="65" t="str">
        <f>IF(B85&lt;&gt;"",(B85/$C$2)*Input01!$B$22,"")</f>
        <v/>
      </c>
      <c r="F85" s="66" t="str">
        <f>IF(AND(Input02!BV83&lt;&gt;"",F$7&lt;&gt;""),Input02!BV83,"")</f>
        <v/>
      </c>
      <c r="G85" s="66" t="str">
        <f>IF(AND(Input02!BW83&lt;&gt;"",G$7&lt;&gt;""),Input02!BW83,"")</f>
        <v/>
      </c>
      <c r="H85" s="66" t="str">
        <f>IF(AND(Input02!BX83&lt;&gt;"",H$7&lt;&gt;""),Input02!BX83,"")</f>
        <v/>
      </c>
      <c r="I85" s="66" t="str">
        <f>IF(AND(Input02!BY83&lt;&gt;"",I$7&lt;&gt;""),Input02!BY83,"")</f>
        <v/>
      </c>
      <c r="J85" s="66" t="str">
        <f>IF(AND(Input02!BZ83&lt;&gt;"",J$7&lt;&gt;""),Input02!BZ83,"")</f>
        <v/>
      </c>
      <c r="K85" s="66" t="str">
        <f>IF(AND(Input02!CA83&lt;&gt;"",K$7&lt;&gt;""),Input02!CA83,"")</f>
        <v/>
      </c>
      <c r="L85" s="66" t="str">
        <f>IF(AND(Input02!CB83&lt;&gt;"",L$7&lt;&gt;""),Input02!CB83,"")</f>
        <v/>
      </c>
      <c r="M85" s="66" t="str">
        <f>IF(AND(Input02!CC83&lt;&gt;"",M$7&lt;&gt;""),Input02!CC83,"")</f>
        <v/>
      </c>
      <c r="N85" s="66" t="str">
        <f>IF(AND(Input02!CD83&lt;&gt;"",N$7&lt;&gt;""),Input02!CD83,"")</f>
        <v/>
      </c>
      <c r="O85" s="66" t="str">
        <f>IF(AND(Input02!CE83&lt;&gt;"",O$7&lt;&gt;""),Input02!CE83,"")</f>
        <v/>
      </c>
      <c r="P85" s="66" t="str">
        <f t="shared" si="36"/>
        <v/>
      </c>
      <c r="Q85" s="66" t="str">
        <f t="shared" si="37"/>
        <v/>
      </c>
      <c r="R85" s="66"/>
      <c r="S85" s="65" t="str">
        <f>IF(Input02!B83="","",IF(C85&lt;&gt;"",C85,0))</f>
        <v/>
      </c>
      <c r="T85" s="65" t="str">
        <f>IF(Input02!B83="","",IF(process04!AB85&lt;&gt;"",process04!AB85,0))</f>
        <v/>
      </c>
      <c r="U85" s="65" t="str">
        <f>IF(Input02!B83="","",IF(Q85&lt;&gt;"",(Q85/$Q$2)*Input01!$B$22,0))</f>
        <v/>
      </c>
      <c r="V85" s="65"/>
      <c r="W85" s="65" t="str">
        <f t="shared" si="38"/>
        <v/>
      </c>
      <c r="X85" s="334" t="str">
        <f t="shared" si="39"/>
        <v/>
      </c>
      <c r="Y85" s="67" t="str">
        <f t="shared" si="40"/>
        <v/>
      </c>
      <c r="Z85" s="35" t="str">
        <f>IF(X85="","",IF(X85&lt;Input01!$B$23,0,1))</f>
        <v/>
      </c>
      <c r="AA85" s="66" t="str">
        <f t="shared" si="41"/>
        <v/>
      </c>
      <c r="AB85" s="66" t="str">
        <f t="shared" si="42"/>
        <v/>
      </c>
      <c r="AC85" s="66" t="str">
        <f t="shared" si="43"/>
        <v/>
      </c>
      <c r="AD85" s="66" t="str">
        <f t="shared" si="44"/>
        <v/>
      </c>
      <c r="AE85" s="66" t="str">
        <f t="shared" si="45"/>
        <v/>
      </c>
      <c r="AF85" s="66" t="str">
        <f t="shared" si="46"/>
        <v/>
      </c>
      <c r="AG85" s="66" t="str">
        <f t="shared" si="47"/>
        <v/>
      </c>
      <c r="AH85" s="66" t="str">
        <f t="shared" si="48"/>
        <v/>
      </c>
      <c r="AI85" s="66" t="str">
        <f t="shared" si="49"/>
        <v/>
      </c>
      <c r="AJ85" s="66" t="str">
        <f t="shared" si="50"/>
        <v/>
      </c>
      <c r="AL85" s="68" t="str">
        <f>IF(F85="","",IF(AND(F85/F$7&lt;=process02!$F$13,$Z85=0),AL$4,""))</f>
        <v/>
      </c>
      <c r="AM85" s="68" t="str">
        <f>IF(G85="","",IF(AND(G85/G$7&lt;=process02!$F$13,$Z85=0),AM$4,""))</f>
        <v/>
      </c>
      <c r="AN85" s="68" t="str">
        <f>IF(H85="","",IF(AND(H85/H$7&lt;=process02!$F$13,$Z85=0),AN$4,""))</f>
        <v/>
      </c>
      <c r="AO85" s="68" t="str">
        <f>IF(I85="","",IF(AND(I85/I$7&lt;=process02!$F$13,$Z85=0),AO$4,""))</f>
        <v/>
      </c>
      <c r="AP85" s="68" t="str">
        <f>IF(J85="","",IF(AND(J85/J$7&lt;=process02!$F$13,$Z85=0),AP$4,""))</f>
        <v/>
      </c>
      <c r="AQ85" s="68" t="str">
        <f>IF(K85="","",IF(AND(K85/K$7&lt;=process02!$F$13,$Z85=0),AQ$4,""))</f>
        <v/>
      </c>
      <c r="AR85" s="68" t="str">
        <f>IF(L85="","",IF(AND(L85/L$7&lt;=process02!$F$13,$Z85=0),AR$4,""))</f>
        <v/>
      </c>
      <c r="AS85" s="68" t="str">
        <f>IF(M85="","",IF(AND(M85/M$7&lt;=process02!$F$13,$Z85=0),AS$4,""))</f>
        <v/>
      </c>
      <c r="AT85" s="68" t="str">
        <f>IF(N85="","",IF(AND(N85/N$7&lt;=process02!$F$13,$Z85=0),AT$4,""))</f>
        <v/>
      </c>
      <c r="AU85" s="68" t="str">
        <f>IF(O85="","",IF(AND(O85/O$7&lt;=process02!$F$13,$Z85=0),AU$4,""))</f>
        <v/>
      </c>
      <c r="AW85" s="69" t="str">
        <f t="shared" si="51"/>
        <v/>
      </c>
      <c r="AY85" s="68" t="str">
        <f>IF(AL85="","",Input02!$B83&amp;"; ")</f>
        <v/>
      </c>
      <c r="AZ85" s="68" t="str">
        <f>IF(AM85="","",Input02!$B83&amp;"; ")</f>
        <v/>
      </c>
      <c r="BA85" s="68" t="str">
        <f>IF(AN85="","",Input02!$B83&amp;"; ")</f>
        <v/>
      </c>
      <c r="BB85" s="68" t="str">
        <f>IF(AO85="","",Input02!$B83&amp;"; ")</f>
        <v/>
      </c>
      <c r="BC85" s="68" t="str">
        <f>IF(AP85="","",Input02!$B83&amp;"; ")</f>
        <v/>
      </c>
      <c r="BD85" s="68" t="str">
        <f>IF(AQ85="","",Input02!$B83&amp;"; ")</f>
        <v/>
      </c>
      <c r="BE85" s="68" t="str">
        <f>IF(AR85="","",Input02!$B83&amp;"; ")</f>
        <v/>
      </c>
      <c r="BF85" s="68" t="str">
        <f>IF(AS85="","",Input02!$B83&amp;"; ")</f>
        <v/>
      </c>
      <c r="BG85" s="68" t="str">
        <f>IF(AT85="","",Input02!$B83&amp;"; ")</f>
        <v/>
      </c>
      <c r="BH85" s="68" t="str">
        <f>IF(AU85="","",Input02!$B83&amp;"; ")</f>
        <v/>
      </c>
    </row>
    <row r="86" spans="1:60" ht="15" customHeight="1" x14ac:dyDescent="0.35">
      <c r="A86" s="64">
        <v>79</v>
      </c>
      <c r="B86" s="64" t="str">
        <f>process02!DF95</f>
        <v/>
      </c>
      <c r="C86" s="65" t="str">
        <f>IF(B86&lt;&gt;"",(B86/$C$2)*Input01!$B$22,"")</f>
        <v/>
      </c>
      <c r="F86" s="66" t="str">
        <f>IF(AND(Input02!BV84&lt;&gt;"",F$7&lt;&gt;""),Input02!BV84,"")</f>
        <v/>
      </c>
      <c r="G86" s="66" t="str">
        <f>IF(AND(Input02!BW84&lt;&gt;"",G$7&lt;&gt;""),Input02!BW84,"")</f>
        <v/>
      </c>
      <c r="H86" s="66" t="str">
        <f>IF(AND(Input02!BX84&lt;&gt;"",H$7&lt;&gt;""),Input02!BX84,"")</f>
        <v/>
      </c>
      <c r="I86" s="66" t="str">
        <f>IF(AND(Input02!BY84&lt;&gt;"",I$7&lt;&gt;""),Input02!BY84,"")</f>
        <v/>
      </c>
      <c r="J86" s="66" t="str">
        <f>IF(AND(Input02!BZ84&lt;&gt;"",J$7&lt;&gt;""),Input02!BZ84,"")</f>
        <v/>
      </c>
      <c r="K86" s="66" t="str">
        <f>IF(AND(Input02!CA84&lt;&gt;"",K$7&lt;&gt;""),Input02!CA84,"")</f>
        <v/>
      </c>
      <c r="L86" s="66" t="str">
        <f>IF(AND(Input02!CB84&lt;&gt;"",L$7&lt;&gt;""),Input02!CB84,"")</f>
        <v/>
      </c>
      <c r="M86" s="66" t="str">
        <f>IF(AND(Input02!CC84&lt;&gt;"",M$7&lt;&gt;""),Input02!CC84,"")</f>
        <v/>
      </c>
      <c r="N86" s="66" t="str">
        <f>IF(AND(Input02!CD84&lt;&gt;"",N$7&lt;&gt;""),Input02!CD84,"")</f>
        <v/>
      </c>
      <c r="O86" s="66" t="str">
        <f>IF(AND(Input02!CE84&lt;&gt;"",O$7&lt;&gt;""),Input02!CE84,"")</f>
        <v/>
      </c>
      <c r="P86" s="66" t="str">
        <f t="shared" si="36"/>
        <v/>
      </c>
      <c r="Q86" s="66" t="str">
        <f t="shared" si="37"/>
        <v/>
      </c>
      <c r="R86" s="66"/>
      <c r="S86" s="65" t="str">
        <f>IF(Input02!B84="","",IF(C86&lt;&gt;"",C86,0))</f>
        <v/>
      </c>
      <c r="T86" s="65" t="str">
        <f>IF(Input02!B84="","",IF(process04!AB86&lt;&gt;"",process04!AB86,0))</f>
        <v/>
      </c>
      <c r="U86" s="65" t="str">
        <f>IF(Input02!B84="","",IF(Q86&lt;&gt;"",(Q86/$Q$2)*Input01!$B$22,0))</f>
        <v/>
      </c>
      <c r="V86" s="65"/>
      <c r="W86" s="65" t="str">
        <f t="shared" si="38"/>
        <v/>
      </c>
      <c r="X86" s="334" t="str">
        <f t="shared" si="39"/>
        <v/>
      </c>
      <c r="Y86" s="67" t="str">
        <f t="shared" si="40"/>
        <v/>
      </c>
      <c r="Z86" s="35" t="str">
        <f>IF(X86="","",IF(X86&lt;Input01!$B$23,0,1))</f>
        <v/>
      </c>
      <c r="AA86" s="66" t="str">
        <f t="shared" si="41"/>
        <v/>
      </c>
      <c r="AB86" s="66" t="str">
        <f t="shared" si="42"/>
        <v/>
      </c>
      <c r="AC86" s="66" t="str">
        <f t="shared" si="43"/>
        <v/>
      </c>
      <c r="AD86" s="66" t="str">
        <f t="shared" si="44"/>
        <v/>
      </c>
      <c r="AE86" s="66" t="str">
        <f t="shared" si="45"/>
        <v/>
      </c>
      <c r="AF86" s="66" t="str">
        <f t="shared" si="46"/>
        <v/>
      </c>
      <c r="AG86" s="66" t="str">
        <f t="shared" si="47"/>
        <v/>
      </c>
      <c r="AH86" s="66" t="str">
        <f t="shared" si="48"/>
        <v/>
      </c>
      <c r="AI86" s="66" t="str">
        <f t="shared" si="49"/>
        <v/>
      </c>
      <c r="AJ86" s="66" t="str">
        <f t="shared" si="50"/>
        <v/>
      </c>
      <c r="AL86" s="68" t="str">
        <f>IF(F86="","",IF(AND(F86/F$7&lt;=process02!$F$13,$Z86=0),AL$4,""))</f>
        <v/>
      </c>
      <c r="AM86" s="68" t="str">
        <f>IF(G86="","",IF(AND(G86/G$7&lt;=process02!$F$13,$Z86=0),AM$4,""))</f>
        <v/>
      </c>
      <c r="AN86" s="68" t="str">
        <f>IF(H86="","",IF(AND(H86/H$7&lt;=process02!$F$13,$Z86=0),AN$4,""))</f>
        <v/>
      </c>
      <c r="AO86" s="68" t="str">
        <f>IF(I86="","",IF(AND(I86/I$7&lt;=process02!$F$13,$Z86=0),AO$4,""))</f>
        <v/>
      </c>
      <c r="AP86" s="68" t="str">
        <f>IF(J86="","",IF(AND(J86/J$7&lt;=process02!$F$13,$Z86=0),AP$4,""))</f>
        <v/>
      </c>
      <c r="AQ86" s="68" t="str">
        <f>IF(K86="","",IF(AND(K86/K$7&lt;=process02!$F$13,$Z86=0),AQ$4,""))</f>
        <v/>
      </c>
      <c r="AR86" s="68" t="str">
        <f>IF(L86="","",IF(AND(L86/L$7&lt;=process02!$F$13,$Z86=0),AR$4,""))</f>
        <v/>
      </c>
      <c r="AS86" s="68" t="str">
        <f>IF(M86="","",IF(AND(M86/M$7&lt;=process02!$F$13,$Z86=0),AS$4,""))</f>
        <v/>
      </c>
      <c r="AT86" s="68" t="str">
        <f>IF(N86="","",IF(AND(N86/N$7&lt;=process02!$F$13,$Z86=0),AT$4,""))</f>
        <v/>
      </c>
      <c r="AU86" s="68" t="str">
        <f>IF(O86="","",IF(AND(O86/O$7&lt;=process02!$F$13,$Z86=0),AU$4,""))</f>
        <v/>
      </c>
      <c r="AW86" s="69" t="str">
        <f t="shared" si="51"/>
        <v/>
      </c>
      <c r="AY86" s="68" t="str">
        <f>IF(AL86="","",Input02!$B84&amp;"; ")</f>
        <v/>
      </c>
      <c r="AZ86" s="68" t="str">
        <f>IF(AM86="","",Input02!$B84&amp;"; ")</f>
        <v/>
      </c>
      <c r="BA86" s="68" t="str">
        <f>IF(AN86="","",Input02!$B84&amp;"; ")</f>
        <v/>
      </c>
      <c r="BB86" s="68" t="str">
        <f>IF(AO86="","",Input02!$B84&amp;"; ")</f>
        <v/>
      </c>
      <c r="BC86" s="68" t="str">
        <f>IF(AP86="","",Input02!$B84&amp;"; ")</f>
        <v/>
      </c>
      <c r="BD86" s="68" t="str">
        <f>IF(AQ86="","",Input02!$B84&amp;"; ")</f>
        <v/>
      </c>
      <c r="BE86" s="68" t="str">
        <f>IF(AR86="","",Input02!$B84&amp;"; ")</f>
        <v/>
      </c>
      <c r="BF86" s="68" t="str">
        <f>IF(AS86="","",Input02!$B84&amp;"; ")</f>
        <v/>
      </c>
      <c r="BG86" s="68" t="str">
        <f>IF(AT86="","",Input02!$B84&amp;"; ")</f>
        <v/>
      </c>
      <c r="BH86" s="68" t="str">
        <f>IF(AU86="","",Input02!$B84&amp;"; ")</f>
        <v/>
      </c>
    </row>
    <row r="87" spans="1:60" ht="15" customHeight="1" x14ac:dyDescent="0.35">
      <c r="A87" s="64">
        <v>80</v>
      </c>
      <c r="B87" s="64" t="str">
        <f>process02!DF96</f>
        <v/>
      </c>
      <c r="C87" s="65" t="str">
        <f>IF(B87&lt;&gt;"",(B87/$C$2)*Input01!$B$22,"")</f>
        <v/>
      </c>
      <c r="F87" s="66" t="str">
        <f>IF(AND(Input02!BV85&lt;&gt;"",F$7&lt;&gt;""),Input02!BV85,"")</f>
        <v/>
      </c>
      <c r="G87" s="66" t="str">
        <f>IF(AND(Input02!BW85&lt;&gt;"",G$7&lt;&gt;""),Input02!BW85,"")</f>
        <v/>
      </c>
      <c r="H87" s="66" t="str">
        <f>IF(AND(Input02!BX85&lt;&gt;"",H$7&lt;&gt;""),Input02!BX85,"")</f>
        <v/>
      </c>
      <c r="I87" s="66" t="str">
        <f>IF(AND(Input02!BY85&lt;&gt;"",I$7&lt;&gt;""),Input02!BY85,"")</f>
        <v/>
      </c>
      <c r="J87" s="66" t="str">
        <f>IF(AND(Input02!BZ85&lt;&gt;"",J$7&lt;&gt;""),Input02!BZ85,"")</f>
        <v/>
      </c>
      <c r="K87" s="66" t="str">
        <f>IF(AND(Input02!CA85&lt;&gt;"",K$7&lt;&gt;""),Input02!CA85,"")</f>
        <v/>
      </c>
      <c r="L87" s="66" t="str">
        <f>IF(AND(Input02!CB85&lt;&gt;"",L$7&lt;&gt;""),Input02!CB85,"")</f>
        <v/>
      </c>
      <c r="M87" s="66" t="str">
        <f>IF(AND(Input02!CC85&lt;&gt;"",M$7&lt;&gt;""),Input02!CC85,"")</f>
        <v/>
      </c>
      <c r="N87" s="66" t="str">
        <f>IF(AND(Input02!CD85&lt;&gt;"",N$7&lt;&gt;""),Input02!CD85,"")</f>
        <v/>
      </c>
      <c r="O87" s="66" t="str">
        <f>IF(AND(Input02!CE85&lt;&gt;"",O$7&lt;&gt;""),Input02!CE85,"")</f>
        <v/>
      </c>
      <c r="P87" s="66" t="str">
        <f t="shared" si="36"/>
        <v/>
      </c>
      <c r="Q87" s="66" t="str">
        <f t="shared" si="37"/>
        <v/>
      </c>
      <c r="R87" s="66"/>
      <c r="S87" s="65" t="str">
        <f>IF(Input02!B85="","",IF(C87&lt;&gt;"",C87,0))</f>
        <v/>
      </c>
      <c r="T87" s="65" t="str">
        <f>IF(Input02!B85="","",IF(process04!AB87&lt;&gt;"",process04!AB87,0))</f>
        <v/>
      </c>
      <c r="U87" s="65" t="str">
        <f>IF(Input02!B85="","",IF(Q87&lt;&gt;"",(Q87/$Q$2)*Input01!$B$22,0))</f>
        <v/>
      </c>
      <c r="V87" s="65"/>
      <c r="W87" s="65" t="str">
        <f t="shared" si="38"/>
        <v/>
      </c>
      <c r="X87" s="334" t="str">
        <f t="shared" si="39"/>
        <v/>
      </c>
      <c r="Y87" s="67" t="str">
        <f t="shared" si="40"/>
        <v/>
      </c>
      <c r="Z87" s="35" t="str">
        <f>IF(X87="","",IF(X87&lt;Input01!$B$23,0,1))</f>
        <v/>
      </c>
      <c r="AA87" s="66" t="str">
        <f t="shared" si="41"/>
        <v/>
      </c>
      <c r="AB87" s="66" t="str">
        <f t="shared" si="42"/>
        <v/>
      </c>
      <c r="AC87" s="66" t="str">
        <f t="shared" si="43"/>
        <v/>
      </c>
      <c r="AD87" s="66" t="str">
        <f t="shared" si="44"/>
        <v/>
      </c>
      <c r="AE87" s="66" t="str">
        <f t="shared" si="45"/>
        <v/>
      </c>
      <c r="AF87" s="66" t="str">
        <f t="shared" si="46"/>
        <v/>
      </c>
      <c r="AG87" s="66" t="str">
        <f t="shared" si="47"/>
        <v/>
      </c>
      <c r="AH87" s="66" t="str">
        <f t="shared" si="48"/>
        <v/>
      </c>
      <c r="AI87" s="66" t="str">
        <f t="shared" si="49"/>
        <v/>
      </c>
      <c r="AJ87" s="66" t="str">
        <f t="shared" si="50"/>
        <v/>
      </c>
      <c r="AL87" s="68" t="str">
        <f>IF(F87="","",IF(AND(F87/F$7&lt;=process02!$F$13,$Z87=0),AL$4,""))</f>
        <v/>
      </c>
      <c r="AM87" s="68" t="str">
        <f>IF(G87="","",IF(AND(G87/G$7&lt;=process02!$F$13,$Z87=0),AM$4,""))</f>
        <v/>
      </c>
      <c r="AN87" s="68" t="str">
        <f>IF(H87="","",IF(AND(H87/H$7&lt;=process02!$F$13,$Z87=0),AN$4,""))</f>
        <v/>
      </c>
      <c r="AO87" s="68" t="str">
        <f>IF(I87="","",IF(AND(I87/I$7&lt;=process02!$F$13,$Z87=0),AO$4,""))</f>
        <v/>
      </c>
      <c r="AP87" s="68" t="str">
        <f>IF(J87="","",IF(AND(J87/J$7&lt;=process02!$F$13,$Z87=0),AP$4,""))</f>
        <v/>
      </c>
      <c r="AQ87" s="68" t="str">
        <f>IF(K87="","",IF(AND(K87/K$7&lt;=process02!$F$13,$Z87=0),AQ$4,""))</f>
        <v/>
      </c>
      <c r="AR87" s="68" t="str">
        <f>IF(L87="","",IF(AND(L87/L$7&lt;=process02!$F$13,$Z87=0),AR$4,""))</f>
        <v/>
      </c>
      <c r="AS87" s="68" t="str">
        <f>IF(M87="","",IF(AND(M87/M$7&lt;=process02!$F$13,$Z87=0),AS$4,""))</f>
        <v/>
      </c>
      <c r="AT87" s="68" t="str">
        <f>IF(N87="","",IF(AND(N87/N$7&lt;=process02!$F$13,$Z87=0),AT$4,""))</f>
        <v/>
      </c>
      <c r="AU87" s="68" t="str">
        <f>IF(O87="","",IF(AND(O87/O$7&lt;=process02!$F$13,$Z87=0),AU$4,""))</f>
        <v/>
      </c>
      <c r="AW87" s="69" t="str">
        <f t="shared" si="51"/>
        <v/>
      </c>
      <c r="AY87" s="68" t="str">
        <f>IF(AL87="","",Input02!$B85&amp;"; ")</f>
        <v/>
      </c>
      <c r="AZ87" s="68" t="str">
        <f>IF(AM87="","",Input02!$B85&amp;"; ")</f>
        <v/>
      </c>
      <c r="BA87" s="68" t="str">
        <f>IF(AN87="","",Input02!$B85&amp;"; ")</f>
        <v/>
      </c>
      <c r="BB87" s="68" t="str">
        <f>IF(AO87="","",Input02!$B85&amp;"; ")</f>
        <v/>
      </c>
      <c r="BC87" s="68" t="str">
        <f>IF(AP87="","",Input02!$B85&amp;"; ")</f>
        <v/>
      </c>
      <c r="BD87" s="68" t="str">
        <f>IF(AQ87="","",Input02!$B85&amp;"; ")</f>
        <v/>
      </c>
      <c r="BE87" s="68" t="str">
        <f>IF(AR87="","",Input02!$B85&amp;"; ")</f>
        <v/>
      </c>
      <c r="BF87" s="68" t="str">
        <f>IF(AS87="","",Input02!$B85&amp;"; ")</f>
        <v/>
      </c>
      <c r="BG87" s="68" t="str">
        <f>IF(AT87="","",Input02!$B85&amp;"; ")</f>
        <v/>
      </c>
      <c r="BH87" s="68" t="str">
        <f>IF(AU87="","",Input02!$B85&amp;"; ")</f>
        <v/>
      </c>
    </row>
    <row r="88" spans="1:60" ht="15" customHeight="1" x14ac:dyDescent="0.35">
      <c r="A88" s="64">
        <v>81</v>
      </c>
      <c r="B88" s="64" t="str">
        <f>process02!DF97</f>
        <v/>
      </c>
      <c r="C88" s="65" t="str">
        <f>IF(B88&lt;&gt;"",(B88/$C$2)*Input01!$B$22,"")</f>
        <v/>
      </c>
      <c r="F88" s="66" t="str">
        <f>IF(AND(Input02!BV86&lt;&gt;"",F$7&lt;&gt;""),Input02!BV86,"")</f>
        <v/>
      </c>
      <c r="G88" s="66" t="str">
        <f>IF(AND(Input02!BW86&lt;&gt;"",G$7&lt;&gt;""),Input02!BW86,"")</f>
        <v/>
      </c>
      <c r="H88" s="66" t="str">
        <f>IF(AND(Input02!BX86&lt;&gt;"",H$7&lt;&gt;""),Input02!BX86,"")</f>
        <v/>
      </c>
      <c r="I88" s="66" t="str">
        <f>IF(AND(Input02!BY86&lt;&gt;"",I$7&lt;&gt;""),Input02!BY86,"")</f>
        <v/>
      </c>
      <c r="J88" s="66" t="str">
        <f>IF(AND(Input02!BZ86&lt;&gt;"",J$7&lt;&gt;""),Input02!BZ86,"")</f>
        <v/>
      </c>
      <c r="K88" s="66" t="str">
        <f>IF(AND(Input02!CA86&lt;&gt;"",K$7&lt;&gt;""),Input02!CA86,"")</f>
        <v/>
      </c>
      <c r="L88" s="66" t="str">
        <f>IF(AND(Input02!CB86&lt;&gt;"",L$7&lt;&gt;""),Input02!CB86,"")</f>
        <v/>
      </c>
      <c r="M88" s="66" t="str">
        <f>IF(AND(Input02!CC86&lt;&gt;"",M$7&lt;&gt;""),Input02!CC86,"")</f>
        <v/>
      </c>
      <c r="N88" s="66" t="str">
        <f>IF(AND(Input02!CD86&lt;&gt;"",N$7&lt;&gt;""),Input02!CD86,"")</f>
        <v/>
      </c>
      <c r="O88" s="66" t="str">
        <f>IF(AND(Input02!CE86&lt;&gt;"",O$7&lt;&gt;""),Input02!CE86,"")</f>
        <v/>
      </c>
      <c r="P88" s="66" t="str">
        <f t="shared" si="36"/>
        <v/>
      </c>
      <c r="Q88" s="66" t="str">
        <f t="shared" si="37"/>
        <v/>
      </c>
      <c r="R88" s="66"/>
      <c r="S88" s="65" t="str">
        <f>IF(Input02!B86="","",IF(C88&lt;&gt;"",C88,0))</f>
        <v/>
      </c>
      <c r="T88" s="65" t="str">
        <f>IF(Input02!B86="","",IF(process04!AB88&lt;&gt;"",process04!AB88,0))</f>
        <v/>
      </c>
      <c r="U88" s="65" t="str">
        <f>IF(Input02!B86="","",IF(Q88&lt;&gt;"",(Q88/$Q$2)*Input01!$B$22,0))</f>
        <v/>
      </c>
      <c r="V88" s="65"/>
      <c r="W88" s="65" t="str">
        <f t="shared" si="38"/>
        <v/>
      </c>
      <c r="X88" s="334" t="str">
        <f t="shared" si="39"/>
        <v/>
      </c>
      <c r="Y88" s="67" t="str">
        <f t="shared" si="40"/>
        <v/>
      </c>
      <c r="Z88" s="35" t="str">
        <f>IF(X88="","",IF(X88&lt;Input01!$B$23,0,1))</f>
        <v/>
      </c>
      <c r="AA88" s="66" t="str">
        <f t="shared" si="41"/>
        <v/>
      </c>
      <c r="AB88" s="66" t="str">
        <f t="shared" si="42"/>
        <v/>
      </c>
      <c r="AC88" s="66" t="str">
        <f t="shared" si="43"/>
        <v/>
      </c>
      <c r="AD88" s="66" t="str">
        <f t="shared" si="44"/>
        <v/>
      </c>
      <c r="AE88" s="66" t="str">
        <f t="shared" si="45"/>
        <v/>
      </c>
      <c r="AF88" s="66" t="str">
        <f t="shared" si="46"/>
        <v/>
      </c>
      <c r="AG88" s="66" t="str">
        <f t="shared" si="47"/>
        <v/>
      </c>
      <c r="AH88" s="66" t="str">
        <f t="shared" si="48"/>
        <v/>
      </c>
      <c r="AI88" s="66" t="str">
        <f t="shared" si="49"/>
        <v/>
      </c>
      <c r="AJ88" s="66" t="str">
        <f t="shared" si="50"/>
        <v/>
      </c>
      <c r="AL88" s="68" t="str">
        <f>IF(F88="","",IF(AND(F88/F$7&lt;=process02!$F$13,$Z88=0),AL$4,""))</f>
        <v/>
      </c>
      <c r="AM88" s="68" t="str">
        <f>IF(G88="","",IF(AND(G88/G$7&lt;=process02!$F$13,$Z88=0),AM$4,""))</f>
        <v/>
      </c>
      <c r="AN88" s="68" t="str">
        <f>IF(H88="","",IF(AND(H88/H$7&lt;=process02!$F$13,$Z88=0),AN$4,""))</f>
        <v/>
      </c>
      <c r="AO88" s="68" t="str">
        <f>IF(I88="","",IF(AND(I88/I$7&lt;=process02!$F$13,$Z88=0),AO$4,""))</f>
        <v/>
      </c>
      <c r="AP88" s="68" t="str">
        <f>IF(J88="","",IF(AND(J88/J$7&lt;=process02!$F$13,$Z88=0),AP$4,""))</f>
        <v/>
      </c>
      <c r="AQ88" s="68" t="str">
        <f>IF(K88="","",IF(AND(K88/K$7&lt;=process02!$F$13,$Z88=0),AQ$4,""))</f>
        <v/>
      </c>
      <c r="AR88" s="68" t="str">
        <f>IF(L88="","",IF(AND(L88/L$7&lt;=process02!$F$13,$Z88=0),AR$4,""))</f>
        <v/>
      </c>
      <c r="AS88" s="68" t="str">
        <f>IF(M88="","",IF(AND(M88/M$7&lt;=process02!$F$13,$Z88=0),AS$4,""))</f>
        <v/>
      </c>
      <c r="AT88" s="68" t="str">
        <f>IF(N88="","",IF(AND(N88/N$7&lt;=process02!$F$13,$Z88=0),AT$4,""))</f>
        <v/>
      </c>
      <c r="AU88" s="68" t="str">
        <f>IF(O88="","",IF(AND(O88/O$7&lt;=process02!$F$13,$Z88=0),AU$4,""))</f>
        <v/>
      </c>
      <c r="AW88" s="69" t="str">
        <f t="shared" si="51"/>
        <v/>
      </c>
      <c r="AY88" s="68" t="str">
        <f>IF(AL88="","",Input02!$B86&amp;"; ")</f>
        <v/>
      </c>
      <c r="AZ88" s="68" t="str">
        <f>IF(AM88="","",Input02!$B86&amp;"; ")</f>
        <v/>
      </c>
      <c r="BA88" s="68" t="str">
        <f>IF(AN88="","",Input02!$B86&amp;"; ")</f>
        <v/>
      </c>
      <c r="BB88" s="68" t="str">
        <f>IF(AO88="","",Input02!$B86&amp;"; ")</f>
        <v/>
      </c>
      <c r="BC88" s="68" t="str">
        <f>IF(AP88="","",Input02!$B86&amp;"; ")</f>
        <v/>
      </c>
      <c r="BD88" s="68" t="str">
        <f>IF(AQ88="","",Input02!$B86&amp;"; ")</f>
        <v/>
      </c>
      <c r="BE88" s="68" t="str">
        <f>IF(AR88="","",Input02!$B86&amp;"; ")</f>
        <v/>
      </c>
      <c r="BF88" s="68" t="str">
        <f>IF(AS88="","",Input02!$B86&amp;"; ")</f>
        <v/>
      </c>
      <c r="BG88" s="68" t="str">
        <f>IF(AT88="","",Input02!$B86&amp;"; ")</f>
        <v/>
      </c>
      <c r="BH88" s="68" t="str">
        <f>IF(AU88="","",Input02!$B86&amp;"; ")</f>
        <v/>
      </c>
    </row>
    <row r="89" spans="1:60" ht="15" customHeight="1" x14ac:dyDescent="0.35">
      <c r="A89" s="64">
        <v>82</v>
      </c>
      <c r="B89" s="64" t="str">
        <f>process02!DF98</f>
        <v/>
      </c>
      <c r="C89" s="65" t="str">
        <f>IF(B89&lt;&gt;"",(B89/$C$2)*Input01!$B$22,"")</f>
        <v/>
      </c>
      <c r="F89" s="66" t="str">
        <f>IF(AND(Input02!BV87&lt;&gt;"",F$7&lt;&gt;""),Input02!BV87,"")</f>
        <v/>
      </c>
      <c r="G89" s="66" t="str">
        <f>IF(AND(Input02!BW87&lt;&gt;"",G$7&lt;&gt;""),Input02!BW87,"")</f>
        <v/>
      </c>
      <c r="H89" s="66" t="str">
        <f>IF(AND(Input02!BX87&lt;&gt;"",H$7&lt;&gt;""),Input02!BX87,"")</f>
        <v/>
      </c>
      <c r="I89" s="66" t="str">
        <f>IF(AND(Input02!BY87&lt;&gt;"",I$7&lt;&gt;""),Input02!BY87,"")</f>
        <v/>
      </c>
      <c r="J89" s="66" t="str">
        <f>IF(AND(Input02!BZ87&lt;&gt;"",J$7&lt;&gt;""),Input02!BZ87,"")</f>
        <v/>
      </c>
      <c r="K89" s="66" t="str">
        <f>IF(AND(Input02!CA87&lt;&gt;"",K$7&lt;&gt;""),Input02!CA87,"")</f>
        <v/>
      </c>
      <c r="L89" s="66" t="str">
        <f>IF(AND(Input02!CB87&lt;&gt;"",L$7&lt;&gt;""),Input02!CB87,"")</f>
        <v/>
      </c>
      <c r="M89" s="66" t="str">
        <f>IF(AND(Input02!CC87&lt;&gt;"",M$7&lt;&gt;""),Input02!CC87,"")</f>
        <v/>
      </c>
      <c r="N89" s="66" t="str">
        <f>IF(AND(Input02!CD87&lt;&gt;"",N$7&lt;&gt;""),Input02!CD87,"")</f>
        <v/>
      </c>
      <c r="O89" s="66" t="str">
        <f>IF(AND(Input02!CE87&lt;&gt;"",O$7&lt;&gt;""),Input02!CE87,"")</f>
        <v/>
      </c>
      <c r="P89" s="66" t="str">
        <f t="shared" si="36"/>
        <v/>
      </c>
      <c r="Q89" s="66" t="str">
        <f t="shared" si="37"/>
        <v/>
      </c>
      <c r="R89" s="66"/>
      <c r="S89" s="65" t="str">
        <f>IF(Input02!B87="","",IF(C89&lt;&gt;"",C89,0))</f>
        <v/>
      </c>
      <c r="T89" s="65" t="str">
        <f>IF(Input02!B87="","",IF(process04!AB89&lt;&gt;"",process04!AB89,0))</f>
        <v/>
      </c>
      <c r="U89" s="65" t="str">
        <f>IF(Input02!B87="","",IF(Q89&lt;&gt;"",(Q89/$Q$2)*Input01!$B$22,0))</f>
        <v/>
      </c>
      <c r="V89" s="65"/>
      <c r="W89" s="65" t="str">
        <f t="shared" si="38"/>
        <v/>
      </c>
      <c r="X89" s="334" t="str">
        <f t="shared" si="39"/>
        <v/>
      </c>
      <c r="Y89" s="67" t="str">
        <f t="shared" si="40"/>
        <v/>
      </c>
      <c r="Z89" s="35" t="str">
        <f>IF(X89="","",IF(X89&lt;Input01!$B$23,0,1))</f>
        <v/>
      </c>
      <c r="AA89" s="66" t="str">
        <f t="shared" si="41"/>
        <v/>
      </c>
      <c r="AB89" s="66" t="str">
        <f t="shared" si="42"/>
        <v/>
      </c>
      <c r="AC89" s="66" t="str">
        <f t="shared" si="43"/>
        <v/>
      </c>
      <c r="AD89" s="66" t="str">
        <f t="shared" si="44"/>
        <v/>
      </c>
      <c r="AE89" s="66" t="str">
        <f t="shared" si="45"/>
        <v/>
      </c>
      <c r="AF89" s="66" t="str">
        <f t="shared" si="46"/>
        <v/>
      </c>
      <c r="AG89" s="66" t="str">
        <f t="shared" si="47"/>
        <v/>
      </c>
      <c r="AH89" s="66" t="str">
        <f t="shared" si="48"/>
        <v/>
      </c>
      <c r="AI89" s="66" t="str">
        <f t="shared" si="49"/>
        <v/>
      </c>
      <c r="AJ89" s="66" t="str">
        <f t="shared" si="50"/>
        <v/>
      </c>
      <c r="AL89" s="68" t="str">
        <f>IF(F89="","",IF(AND(F89/F$7&lt;=process02!$F$13,$Z89=0),AL$4,""))</f>
        <v/>
      </c>
      <c r="AM89" s="68" t="str">
        <f>IF(G89="","",IF(AND(G89/G$7&lt;=process02!$F$13,$Z89=0),AM$4,""))</f>
        <v/>
      </c>
      <c r="AN89" s="68" t="str">
        <f>IF(H89="","",IF(AND(H89/H$7&lt;=process02!$F$13,$Z89=0),AN$4,""))</f>
        <v/>
      </c>
      <c r="AO89" s="68" t="str">
        <f>IF(I89="","",IF(AND(I89/I$7&lt;=process02!$F$13,$Z89=0),AO$4,""))</f>
        <v/>
      </c>
      <c r="AP89" s="68" t="str">
        <f>IF(J89="","",IF(AND(J89/J$7&lt;=process02!$F$13,$Z89=0),AP$4,""))</f>
        <v/>
      </c>
      <c r="AQ89" s="68" t="str">
        <f>IF(K89="","",IF(AND(K89/K$7&lt;=process02!$F$13,$Z89=0),AQ$4,""))</f>
        <v/>
      </c>
      <c r="AR89" s="68" t="str">
        <f>IF(L89="","",IF(AND(L89/L$7&lt;=process02!$F$13,$Z89=0),AR$4,""))</f>
        <v/>
      </c>
      <c r="AS89" s="68" t="str">
        <f>IF(M89="","",IF(AND(M89/M$7&lt;=process02!$F$13,$Z89=0),AS$4,""))</f>
        <v/>
      </c>
      <c r="AT89" s="68" t="str">
        <f>IF(N89="","",IF(AND(N89/N$7&lt;=process02!$F$13,$Z89=0),AT$4,""))</f>
        <v/>
      </c>
      <c r="AU89" s="68" t="str">
        <f>IF(O89="","",IF(AND(O89/O$7&lt;=process02!$F$13,$Z89=0),AU$4,""))</f>
        <v/>
      </c>
      <c r="AW89" s="69" t="str">
        <f t="shared" si="51"/>
        <v/>
      </c>
      <c r="AY89" s="68" t="str">
        <f>IF(AL89="","",Input02!$B87&amp;"; ")</f>
        <v/>
      </c>
      <c r="AZ89" s="68" t="str">
        <f>IF(AM89="","",Input02!$B87&amp;"; ")</f>
        <v/>
      </c>
      <c r="BA89" s="68" t="str">
        <f>IF(AN89="","",Input02!$B87&amp;"; ")</f>
        <v/>
      </c>
      <c r="BB89" s="68" t="str">
        <f>IF(AO89="","",Input02!$B87&amp;"; ")</f>
        <v/>
      </c>
      <c r="BC89" s="68" t="str">
        <f>IF(AP89="","",Input02!$B87&amp;"; ")</f>
        <v/>
      </c>
      <c r="BD89" s="68" t="str">
        <f>IF(AQ89="","",Input02!$B87&amp;"; ")</f>
        <v/>
      </c>
      <c r="BE89" s="68" t="str">
        <f>IF(AR89="","",Input02!$B87&amp;"; ")</f>
        <v/>
      </c>
      <c r="BF89" s="68" t="str">
        <f>IF(AS89="","",Input02!$B87&amp;"; ")</f>
        <v/>
      </c>
      <c r="BG89" s="68" t="str">
        <f>IF(AT89="","",Input02!$B87&amp;"; ")</f>
        <v/>
      </c>
      <c r="BH89" s="68" t="str">
        <f>IF(AU89="","",Input02!$B87&amp;"; ")</f>
        <v/>
      </c>
    </row>
    <row r="90" spans="1:60" ht="15" customHeight="1" x14ac:dyDescent="0.35">
      <c r="A90" s="64">
        <v>83</v>
      </c>
      <c r="B90" s="64" t="str">
        <f>process02!DF99</f>
        <v/>
      </c>
      <c r="C90" s="65" t="str">
        <f>IF(B90&lt;&gt;"",(B90/$C$2)*Input01!$B$22,"")</f>
        <v/>
      </c>
      <c r="F90" s="66" t="str">
        <f>IF(AND(Input02!BV88&lt;&gt;"",F$7&lt;&gt;""),Input02!BV88,"")</f>
        <v/>
      </c>
      <c r="G90" s="66" t="str">
        <f>IF(AND(Input02!BW88&lt;&gt;"",G$7&lt;&gt;""),Input02!BW88,"")</f>
        <v/>
      </c>
      <c r="H90" s="66" t="str">
        <f>IF(AND(Input02!BX88&lt;&gt;"",H$7&lt;&gt;""),Input02!BX88,"")</f>
        <v/>
      </c>
      <c r="I90" s="66" t="str">
        <f>IF(AND(Input02!BY88&lt;&gt;"",I$7&lt;&gt;""),Input02!BY88,"")</f>
        <v/>
      </c>
      <c r="J90" s="66" t="str">
        <f>IF(AND(Input02!BZ88&lt;&gt;"",J$7&lt;&gt;""),Input02!BZ88,"")</f>
        <v/>
      </c>
      <c r="K90" s="66" t="str">
        <f>IF(AND(Input02!CA88&lt;&gt;"",K$7&lt;&gt;""),Input02!CA88,"")</f>
        <v/>
      </c>
      <c r="L90" s="66" t="str">
        <f>IF(AND(Input02!CB88&lt;&gt;"",L$7&lt;&gt;""),Input02!CB88,"")</f>
        <v/>
      </c>
      <c r="M90" s="66" t="str">
        <f>IF(AND(Input02!CC88&lt;&gt;"",M$7&lt;&gt;""),Input02!CC88,"")</f>
        <v/>
      </c>
      <c r="N90" s="66" t="str">
        <f>IF(AND(Input02!CD88&lt;&gt;"",N$7&lt;&gt;""),Input02!CD88,"")</f>
        <v/>
      </c>
      <c r="O90" s="66" t="str">
        <f>IF(AND(Input02!CE88&lt;&gt;"",O$7&lt;&gt;""),Input02!CE88,"")</f>
        <v/>
      </c>
      <c r="P90" s="66" t="str">
        <f t="shared" si="36"/>
        <v/>
      </c>
      <c r="Q90" s="66" t="str">
        <f t="shared" si="37"/>
        <v/>
      </c>
      <c r="R90" s="66"/>
      <c r="S90" s="65" t="str">
        <f>IF(Input02!B88="","",IF(C90&lt;&gt;"",C90,0))</f>
        <v/>
      </c>
      <c r="T90" s="65" t="str">
        <f>IF(Input02!B88="","",IF(process04!AB90&lt;&gt;"",process04!AB90,0))</f>
        <v/>
      </c>
      <c r="U90" s="65" t="str">
        <f>IF(Input02!B88="","",IF(Q90&lt;&gt;"",(Q90/$Q$2)*Input01!$B$22,0))</f>
        <v/>
      </c>
      <c r="V90" s="65"/>
      <c r="W90" s="65" t="str">
        <f t="shared" si="38"/>
        <v/>
      </c>
      <c r="X90" s="334" t="str">
        <f t="shared" si="39"/>
        <v/>
      </c>
      <c r="Y90" s="67" t="str">
        <f t="shared" si="40"/>
        <v/>
      </c>
      <c r="Z90" s="35" t="str">
        <f>IF(X90="","",IF(X90&lt;Input01!$B$23,0,1))</f>
        <v/>
      </c>
      <c r="AA90" s="66" t="str">
        <f t="shared" si="41"/>
        <v/>
      </c>
      <c r="AB90" s="66" t="str">
        <f t="shared" si="42"/>
        <v/>
      </c>
      <c r="AC90" s="66" t="str">
        <f t="shared" si="43"/>
        <v/>
      </c>
      <c r="AD90" s="66" t="str">
        <f t="shared" si="44"/>
        <v/>
      </c>
      <c r="AE90" s="66" t="str">
        <f t="shared" si="45"/>
        <v/>
      </c>
      <c r="AF90" s="66" t="str">
        <f t="shared" si="46"/>
        <v/>
      </c>
      <c r="AG90" s="66" t="str">
        <f t="shared" si="47"/>
        <v/>
      </c>
      <c r="AH90" s="66" t="str">
        <f t="shared" si="48"/>
        <v/>
      </c>
      <c r="AI90" s="66" t="str">
        <f t="shared" si="49"/>
        <v/>
      </c>
      <c r="AJ90" s="66" t="str">
        <f t="shared" si="50"/>
        <v/>
      </c>
      <c r="AL90" s="68" t="str">
        <f>IF(F90="","",IF(AND(F90/F$7&lt;=process02!$F$13,$Z90=0),AL$4,""))</f>
        <v/>
      </c>
      <c r="AM90" s="68" t="str">
        <f>IF(G90="","",IF(AND(G90/G$7&lt;=process02!$F$13,$Z90=0),AM$4,""))</f>
        <v/>
      </c>
      <c r="AN90" s="68" t="str">
        <f>IF(H90="","",IF(AND(H90/H$7&lt;=process02!$F$13,$Z90=0),AN$4,""))</f>
        <v/>
      </c>
      <c r="AO90" s="68" t="str">
        <f>IF(I90="","",IF(AND(I90/I$7&lt;=process02!$F$13,$Z90=0),AO$4,""))</f>
        <v/>
      </c>
      <c r="AP90" s="68" t="str">
        <f>IF(J90="","",IF(AND(J90/J$7&lt;=process02!$F$13,$Z90=0),AP$4,""))</f>
        <v/>
      </c>
      <c r="AQ90" s="68" t="str">
        <f>IF(K90="","",IF(AND(K90/K$7&lt;=process02!$F$13,$Z90=0),AQ$4,""))</f>
        <v/>
      </c>
      <c r="AR90" s="68" t="str">
        <f>IF(L90="","",IF(AND(L90/L$7&lt;=process02!$F$13,$Z90=0),AR$4,""))</f>
        <v/>
      </c>
      <c r="AS90" s="68" t="str">
        <f>IF(M90="","",IF(AND(M90/M$7&lt;=process02!$F$13,$Z90=0),AS$4,""))</f>
        <v/>
      </c>
      <c r="AT90" s="68" t="str">
        <f>IF(N90="","",IF(AND(N90/N$7&lt;=process02!$F$13,$Z90=0),AT$4,""))</f>
        <v/>
      </c>
      <c r="AU90" s="68" t="str">
        <f>IF(O90="","",IF(AND(O90/O$7&lt;=process02!$F$13,$Z90=0),AU$4,""))</f>
        <v/>
      </c>
      <c r="AW90" s="69" t="str">
        <f t="shared" si="51"/>
        <v/>
      </c>
      <c r="AY90" s="68" t="str">
        <f>IF(AL90="","",Input02!$B88&amp;"; ")</f>
        <v/>
      </c>
      <c r="AZ90" s="68" t="str">
        <f>IF(AM90="","",Input02!$B88&amp;"; ")</f>
        <v/>
      </c>
      <c r="BA90" s="68" t="str">
        <f>IF(AN90="","",Input02!$B88&amp;"; ")</f>
        <v/>
      </c>
      <c r="BB90" s="68" t="str">
        <f>IF(AO90="","",Input02!$B88&amp;"; ")</f>
        <v/>
      </c>
      <c r="BC90" s="68" t="str">
        <f>IF(AP90="","",Input02!$B88&amp;"; ")</f>
        <v/>
      </c>
      <c r="BD90" s="68" t="str">
        <f>IF(AQ90="","",Input02!$B88&amp;"; ")</f>
        <v/>
      </c>
      <c r="BE90" s="68" t="str">
        <f>IF(AR90="","",Input02!$B88&amp;"; ")</f>
        <v/>
      </c>
      <c r="BF90" s="68" t="str">
        <f>IF(AS90="","",Input02!$B88&amp;"; ")</f>
        <v/>
      </c>
      <c r="BG90" s="68" t="str">
        <f>IF(AT90="","",Input02!$B88&amp;"; ")</f>
        <v/>
      </c>
      <c r="BH90" s="68" t="str">
        <f>IF(AU90="","",Input02!$B88&amp;"; ")</f>
        <v/>
      </c>
    </row>
    <row r="91" spans="1:60" ht="15" customHeight="1" x14ac:dyDescent="0.35">
      <c r="A91" s="64">
        <v>84</v>
      </c>
      <c r="B91" s="64" t="str">
        <f>process02!DF100</f>
        <v/>
      </c>
      <c r="C91" s="65" t="str">
        <f>IF(B91&lt;&gt;"",(B91/$C$2)*Input01!$B$22,"")</f>
        <v/>
      </c>
      <c r="F91" s="66" t="str">
        <f>IF(AND(Input02!BV89&lt;&gt;"",F$7&lt;&gt;""),Input02!BV89,"")</f>
        <v/>
      </c>
      <c r="G91" s="66" t="str">
        <f>IF(AND(Input02!BW89&lt;&gt;"",G$7&lt;&gt;""),Input02!BW89,"")</f>
        <v/>
      </c>
      <c r="H91" s="66" t="str">
        <f>IF(AND(Input02!BX89&lt;&gt;"",H$7&lt;&gt;""),Input02!BX89,"")</f>
        <v/>
      </c>
      <c r="I91" s="66" t="str">
        <f>IF(AND(Input02!BY89&lt;&gt;"",I$7&lt;&gt;""),Input02!BY89,"")</f>
        <v/>
      </c>
      <c r="J91" s="66" t="str">
        <f>IF(AND(Input02!BZ89&lt;&gt;"",J$7&lt;&gt;""),Input02!BZ89,"")</f>
        <v/>
      </c>
      <c r="K91" s="66" t="str">
        <f>IF(AND(Input02!CA89&lt;&gt;"",K$7&lt;&gt;""),Input02!CA89,"")</f>
        <v/>
      </c>
      <c r="L91" s="66" t="str">
        <f>IF(AND(Input02!CB89&lt;&gt;"",L$7&lt;&gt;""),Input02!CB89,"")</f>
        <v/>
      </c>
      <c r="M91" s="66" t="str">
        <f>IF(AND(Input02!CC89&lt;&gt;"",M$7&lt;&gt;""),Input02!CC89,"")</f>
        <v/>
      </c>
      <c r="N91" s="66" t="str">
        <f>IF(AND(Input02!CD89&lt;&gt;"",N$7&lt;&gt;""),Input02!CD89,"")</f>
        <v/>
      </c>
      <c r="O91" s="66" t="str">
        <f>IF(AND(Input02!CE89&lt;&gt;"",O$7&lt;&gt;""),Input02!CE89,"")</f>
        <v/>
      </c>
      <c r="P91" s="66" t="str">
        <f t="shared" si="36"/>
        <v/>
      </c>
      <c r="Q91" s="66" t="str">
        <f t="shared" si="37"/>
        <v/>
      </c>
      <c r="R91" s="66"/>
      <c r="S91" s="65" t="str">
        <f>IF(Input02!B89="","",IF(C91&lt;&gt;"",C91,0))</f>
        <v/>
      </c>
      <c r="T91" s="65" t="str">
        <f>IF(Input02!B89="","",IF(process04!AB91&lt;&gt;"",process04!AB91,0))</f>
        <v/>
      </c>
      <c r="U91" s="65" t="str">
        <f>IF(Input02!B89="","",IF(Q91&lt;&gt;"",(Q91/$Q$2)*Input01!$B$22,0))</f>
        <v/>
      </c>
      <c r="V91" s="65"/>
      <c r="W91" s="65" t="str">
        <f t="shared" si="38"/>
        <v/>
      </c>
      <c r="X91" s="334" t="str">
        <f t="shared" si="39"/>
        <v/>
      </c>
      <c r="Y91" s="67" t="str">
        <f t="shared" si="40"/>
        <v/>
      </c>
      <c r="Z91" s="35" t="str">
        <f>IF(X91="","",IF(X91&lt;Input01!$B$23,0,1))</f>
        <v/>
      </c>
      <c r="AA91" s="66" t="str">
        <f t="shared" si="41"/>
        <v/>
      </c>
      <c r="AB91" s="66" t="str">
        <f t="shared" si="42"/>
        <v/>
      </c>
      <c r="AC91" s="66" t="str">
        <f t="shared" si="43"/>
        <v/>
      </c>
      <c r="AD91" s="66" t="str">
        <f t="shared" si="44"/>
        <v/>
      </c>
      <c r="AE91" s="66" t="str">
        <f t="shared" si="45"/>
        <v/>
      </c>
      <c r="AF91" s="66" t="str">
        <f t="shared" si="46"/>
        <v/>
      </c>
      <c r="AG91" s="66" t="str">
        <f t="shared" si="47"/>
        <v/>
      </c>
      <c r="AH91" s="66" t="str">
        <f t="shared" si="48"/>
        <v/>
      </c>
      <c r="AI91" s="66" t="str">
        <f t="shared" si="49"/>
        <v/>
      </c>
      <c r="AJ91" s="66" t="str">
        <f t="shared" si="50"/>
        <v/>
      </c>
      <c r="AL91" s="68" t="str">
        <f>IF(F91="","",IF(AND(F91/F$7&lt;=process02!$F$13,$Z91=0),AL$4,""))</f>
        <v/>
      </c>
      <c r="AM91" s="68" t="str">
        <f>IF(G91="","",IF(AND(G91/G$7&lt;=process02!$F$13,$Z91=0),AM$4,""))</f>
        <v/>
      </c>
      <c r="AN91" s="68" t="str">
        <f>IF(H91="","",IF(AND(H91/H$7&lt;=process02!$F$13,$Z91=0),AN$4,""))</f>
        <v/>
      </c>
      <c r="AO91" s="68" t="str">
        <f>IF(I91="","",IF(AND(I91/I$7&lt;=process02!$F$13,$Z91=0),AO$4,""))</f>
        <v/>
      </c>
      <c r="AP91" s="68" t="str">
        <f>IF(J91="","",IF(AND(J91/J$7&lt;=process02!$F$13,$Z91=0),AP$4,""))</f>
        <v/>
      </c>
      <c r="AQ91" s="68" t="str">
        <f>IF(K91="","",IF(AND(K91/K$7&lt;=process02!$F$13,$Z91=0),AQ$4,""))</f>
        <v/>
      </c>
      <c r="AR91" s="68" t="str">
        <f>IF(L91="","",IF(AND(L91/L$7&lt;=process02!$F$13,$Z91=0),AR$4,""))</f>
        <v/>
      </c>
      <c r="AS91" s="68" t="str">
        <f>IF(M91="","",IF(AND(M91/M$7&lt;=process02!$F$13,$Z91=0),AS$4,""))</f>
        <v/>
      </c>
      <c r="AT91" s="68" t="str">
        <f>IF(N91="","",IF(AND(N91/N$7&lt;=process02!$F$13,$Z91=0),AT$4,""))</f>
        <v/>
      </c>
      <c r="AU91" s="68" t="str">
        <f>IF(O91="","",IF(AND(O91/O$7&lt;=process02!$F$13,$Z91=0),AU$4,""))</f>
        <v/>
      </c>
      <c r="AW91" s="69" t="str">
        <f t="shared" si="51"/>
        <v/>
      </c>
      <c r="AY91" s="68" t="str">
        <f>IF(AL91="","",Input02!$B89&amp;"; ")</f>
        <v/>
      </c>
      <c r="AZ91" s="68" t="str">
        <f>IF(AM91="","",Input02!$B89&amp;"; ")</f>
        <v/>
      </c>
      <c r="BA91" s="68" t="str">
        <f>IF(AN91="","",Input02!$B89&amp;"; ")</f>
        <v/>
      </c>
      <c r="BB91" s="68" t="str">
        <f>IF(AO91="","",Input02!$B89&amp;"; ")</f>
        <v/>
      </c>
      <c r="BC91" s="68" t="str">
        <f>IF(AP91="","",Input02!$B89&amp;"; ")</f>
        <v/>
      </c>
      <c r="BD91" s="68" t="str">
        <f>IF(AQ91="","",Input02!$B89&amp;"; ")</f>
        <v/>
      </c>
      <c r="BE91" s="68" t="str">
        <f>IF(AR91="","",Input02!$B89&amp;"; ")</f>
        <v/>
      </c>
      <c r="BF91" s="68" t="str">
        <f>IF(AS91="","",Input02!$B89&amp;"; ")</f>
        <v/>
      </c>
      <c r="BG91" s="68" t="str">
        <f>IF(AT91="","",Input02!$B89&amp;"; ")</f>
        <v/>
      </c>
      <c r="BH91" s="68" t="str">
        <f>IF(AU91="","",Input02!$B89&amp;"; ")</f>
        <v/>
      </c>
    </row>
    <row r="92" spans="1:60" ht="15" customHeight="1" x14ac:dyDescent="0.35">
      <c r="A92" s="64">
        <v>85</v>
      </c>
      <c r="B92" s="64" t="str">
        <f>process02!DF101</f>
        <v/>
      </c>
      <c r="C92" s="65" t="str">
        <f>IF(B92&lt;&gt;"",(B92/$C$2)*Input01!$B$22,"")</f>
        <v/>
      </c>
      <c r="F92" s="66" t="str">
        <f>IF(AND(Input02!BV90&lt;&gt;"",F$7&lt;&gt;""),Input02!BV90,"")</f>
        <v/>
      </c>
      <c r="G92" s="66" t="str">
        <f>IF(AND(Input02!BW90&lt;&gt;"",G$7&lt;&gt;""),Input02!BW90,"")</f>
        <v/>
      </c>
      <c r="H92" s="66" t="str">
        <f>IF(AND(Input02!BX90&lt;&gt;"",H$7&lt;&gt;""),Input02!BX90,"")</f>
        <v/>
      </c>
      <c r="I92" s="66" t="str">
        <f>IF(AND(Input02!BY90&lt;&gt;"",I$7&lt;&gt;""),Input02!BY90,"")</f>
        <v/>
      </c>
      <c r="J92" s="66" t="str">
        <f>IF(AND(Input02!BZ90&lt;&gt;"",J$7&lt;&gt;""),Input02!BZ90,"")</f>
        <v/>
      </c>
      <c r="K92" s="66" t="str">
        <f>IF(AND(Input02!CA90&lt;&gt;"",K$7&lt;&gt;""),Input02!CA90,"")</f>
        <v/>
      </c>
      <c r="L92" s="66" t="str">
        <f>IF(AND(Input02!CB90&lt;&gt;"",L$7&lt;&gt;""),Input02!CB90,"")</f>
        <v/>
      </c>
      <c r="M92" s="66" t="str">
        <f>IF(AND(Input02!CC90&lt;&gt;"",M$7&lt;&gt;""),Input02!CC90,"")</f>
        <v/>
      </c>
      <c r="N92" s="66" t="str">
        <f>IF(AND(Input02!CD90&lt;&gt;"",N$7&lt;&gt;""),Input02!CD90,"")</f>
        <v/>
      </c>
      <c r="O92" s="66" t="str">
        <f>IF(AND(Input02!CE90&lt;&gt;"",O$7&lt;&gt;""),Input02!CE90,"")</f>
        <v/>
      </c>
      <c r="P92" s="66" t="str">
        <f t="shared" si="36"/>
        <v/>
      </c>
      <c r="Q92" s="66" t="str">
        <f t="shared" si="37"/>
        <v/>
      </c>
      <c r="R92" s="66"/>
      <c r="S92" s="65" t="str">
        <f>IF(Input02!B90="","",IF(C92&lt;&gt;"",C92,0))</f>
        <v/>
      </c>
      <c r="T92" s="65" t="str">
        <f>IF(Input02!B90="","",IF(process04!AB92&lt;&gt;"",process04!AB92,0))</f>
        <v/>
      </c>
      <c r="U92" s="65" t="str">
        <f>IF(Input02!B90="","",IF(Q92&lt;&gt;"",(Q92/$Q$2)*Input01!$B$22,0))</f>
        <v/>
      </c>
      <c r="V92" s="65"/>
      <c r="W92" s="65" t="str">
        <f t="shared" si="38"/>
        <v/>
      </c>
      <c r="X92" s="334" t="str">
        <f t="shared" si="39"/>
        <v/>
      </c>
      <c r="Y92" s="67" t="str">
        <f t="shared" si="40"/>
        <v/>
      </c>
      <c r="Z92" s="35" t="str">
        <f>IF(X92="","",IF(X92&lt;Input01!$B$23,0,1))</f>
        <v/>
      </c>
      <c r="AA92" s="66" t="str">
        <f t="shared" si="41"/>
        <v/>
      </c>
      <c r="AB92" s="66" t="str">
        <f t="shared" si="42"/>
        <v/>
      </c>
      <c r="AC92" s="66" t="str">
        <f t="shared" si="43"/>
        <v/>
      </c>
      <c r="AD92" s="66" t="str">
        <f t="shared" si="44"/>
        <v/>
      </c>
      <c r="AE92" s="66" t="str">
        <f t="shared" si="45"/>
        <v/>
      </c>
      <c r="AF92" s="66" t="str">
        <f t="shared" si="46"/>
        <v/>
      </c>
      <c r="AG92" s="66" t="str">
        <f t="shared" si="47"/>
        <v/>
      </c>
      <c r="AH92" s="66" t="str">
        <f t="shared" si="48"/>
        <v/>
      </c>
      <c r="AI92" s="66" t="str">
        <f t="shared" si="49"/>
        <v/>
      </c>
      <c r="AJ92" s="66" t="str">
        <f t="shared" si="50"/>
        <v/>
      </c>
      <c r="AL92" s="68" t="str">
        <f>IF(F92="","",IF(AND(F92/F$7&lt;=process02!$F$13,$Z92=0),AL$4,""))</f>
        <v/>
      </c>
      <c r="AM92" s="68" t="str">
        <f>IF(G92="","",IF(AND(G92/G$7&lt;=process02!$F$13,$Z92=0),AM$4,""))</f>
        <v/>
      </c>
      <c r="AN92" s="68" t="str">
        <f>IF(H92="","",IF(AND(H92/H$7&lt;=process02!$F$13,$Z92=0),AN$4,""))</f>
        <v/>
      </c>
      <c r="AO92" s="68" t="str">
        <f>IF(I92="","",IF(AND(I92/I$7&lt;=process02!$F$13,$Z92=0),AO$4,""))</f>
        <v/>
      </c>
      <c r="AP92" s="68" t="str">
        <f>IF(J92="","",IF(AND(J92/J$7&lt;=process02!$F$13,$Z92=0),AP$4,""))</f>
        <v/>
      </c>
      <c r="AQ92" s="68" t="str">
        <f>IF(K92="","",IF(AND(K92/K$7&lt;=process02!$F$13,$Z92=0),AQ$4,""))</f>
        <v/>
      </c>
      <c r="AR92" s="68" t="str">
        <f>IF(L92="","",IF(AND(L92/L$7&lt;=process02!$F$13,$Z92=0),AR$4,""))</f>
        <v/>
      </c>
      <c r="AS92" s="68" t="str">
        <f>IF(M92="","",IF(AND(M92/M$7&lt;=process02!$F$13,$Z92=0),AS$4,""))</f>
        <v/>
      </c>
      <c r="AT92" s="68" t="str">
        <f>IF(N92="","",IF(AND(N92/N$7&lt;=process02!$F$13,$Z92=0),AT$4,""))</f>
        <v/>
      </c>
      <c r="AU92" s="68" t="str">
        <f>IF(O92="","",IF(AND(O92/O$7&lt;=process02!$F$13,$Z92=0),AU$4,""))</f>
        <v/>
      </c>
      <c r="AW92" s="69" t="str">
        <f t="shared" si="51"/>
        <v/>
      </c>
      <c r="AY92" s="68" t="str">
        <f>IF(AL92="","",Input02!$B90&amp;"; ")</f>
        <v/>
      </c>
      <c r="AZ92" s="68" t="str">
        <f>IF(AM92="","",Input02!$B90&amp;"; ")</f>
        <v/>
      </c>
      <c r="BA92" s="68" t="str">
        <f>IF(AN92="","",Input02!$B90&amp;"; ")</f>
        <v/>
      </c>
      <c r="BB92" s="68" t="str">
        <f>IF(AO92="","",Input02!$B90&amp;"; ")</f>
        <v/>
      </c>
      <c r="BC92" s="68" t="str">
        <f>IF(AP92="","",Input02!$B90&amp;"; ")</f>
        <v/>
      </c>
      <c r="BD92" s="68" t="str">
        <f>IF(AQ92="","",Input02!$B90&amp;"; ")</f>
        <v/>
      </c>
      <c r="BE92" s="68" t="str">
        <f>IF(AR92="","",Input02!$B90&amp;"; ")</f>
        <v/>
      </c>
      <c r="BF92" s="68" t="str">
        <f>IF(AS92="","",Input02!$B90&amp;"; ")</f>
        <v/>
      </c>
      <c r="BG92" s="68" t="str">
        <f>IF(AT92="","",Input02!$B90&amp;"; ")</f>
        <v/>
      </c>
      <c r="BH92" s="68" t="str">
        <f>IF(AU92="","",Input02!$B90&amp;"; ")</f>
        <v/>
      </c>
    </row>
    <row r="93" spans="1:60" ht="15" customHeight="1" x14ac:dyDescent="0.35">
      <c r="A93" s="64">
        <v>86</v>
      </c>
      <c r="B93" s="64" t="str">
        <f>process02!DF102</f>
        <v/>
      </c>
      <c r="C93" s="65" t="str">
        <f>IF(B93&lt;&gt;"",(B93/$C$2)*Input01!$B$22,"")</f>
        <v/>
      </c>
      <c r="F93" s="66" t="str">
        <f>IF(AND(Input02!BV91&lt;&gt;"",F$7&lt;&gt;""),Input02!BV91,"")</f>
        <v/>
      </c>
      <c r="G93" s="66" t="str">
        <f>IF(AND(Input02!BW91&lt;&gt;"",G$7&lt;&gt;""),Input02!BW91,"")</f>
        <v/>
      </c>
      <c r="H93" s="66" t="str">
        <f>IF(AND(Input02!BX91&lt;&gt;"",H$7&lt;&gt;""),Input02!BX91,"")</f>
        <v/>
      </c>
      <c r="I93" s="66" t="str">
        <f>IF(AND(Input02!BY91&lt;&gt;"",I$7&lt;&gt;""),Input02!BY91,"")</f>
        <v/>
      </c>
      <c r="J93" s="66" t="str">
        <f>IF(AND(Input02!BZ91&lt;&gt;"",J$7&lt;&gt;""),Input02!BZ91,"")</f>
        <v/>
      </c>
      <c r="K93" s="66" t="str">
        <f>IF(AND(Input02!CA91&lt;&gt;"",K$7&lt;&gt;""),Input02!CA91,"")</f>
        <v/>
      </c>
      <c r="L93" s="66" t="str">
        <f>IF(AND(Input02!CB91&lt;&gt;"",L$7&lt;&gt;""),Input02!CB91,"")</f>
        <v/>
      </c>
      <c r="M93" s="66" t="str">
        <f>IF(AND(Input02!CC91&lt;&gt;"",M$7&lt;&gt;""),Input02!CC91,"")</f>
        <v/>
      </c>
      <c r="N93" s="66" t="str">
        <f>IF(AND(Input02!CD91&lt;&gt;"",N$7&lt;&gt;""),Input02!CD91,"")</f>
        <v/>
      </c>
      <c r="O93" s="66" t="str">
        <f>IF(AND(Input02!CE91&lt;&gt;"",O$7&lt;&gt;""),Input02!CE91,"")</f>
        <v/>
      </c>
      <c r="P93" s="66" t="str">
        <f t="shared" si="36"/>
        <v/>
      </c>
      <c r="Q93" s="66" t="str">
        <f t="shared" si="37"/>
        <v/>
      </c>
      <c r="R93" s="66"/>
      <c r="S93" s="65" t="str">
        <f>IF(Input02!B91="","",IF(C93&lt;&gt;"",C93,0))</f>
        <v/>
      </c>
      <c r="T93" s="65" t="str">
        <f>IF(Input02!B91="","",IF(process04!AB93&lt;&gt;"",process04!AB93,0))</f>
        <v/>
      </c>
      <c r="U93" s="65" t="str">
        <f>IF(Input02!B91="","",IF(Q93&lt;&gt;"",(Q93/$Q$2)*Input01!$B$22,0))</f>
        <v/>
      </c>
      <c r="V93" s="65"/>
      <c r="W93" s="65" t="str">
        <f t="shared" si="38"/>
        <v/>
      </c>
      <c r="X93" s="334" t="str">
        <f t="shared" si="39"/>
        <v/>
      </c>
      <c r="Y93" s="67" t="str">
        <f t="shared" si="40"/>
        <v/>
      </c>
      <c r="Z93" s="35" t="str">
        <f>IF(X93="","",IF(X93&lt;Input01!$B$23,0,1))</f>
        <v/>
      </c>
      <c r="AA93" s="66" t="str">
        <f t="shared" si="41"/>
        <v/>
      </c>
      <c r="AB93" s="66" t="str">
        <f t="shared" si="42"/>
        <v/>
      </c>
      <c r="AC93" s="66" t="str">
        <f t="shared" si="43"/>
        <v/>
      </c>
      <c r="AD93" s="66" t="str">
        <f t="shared" si="44"/>
        <v/>
      </c>
      <c r="AE93" s="66" t="str">
        <f t="shared" si="45"/>
        <v/>
      </c>
      <c r="AF93" s="66" t="str">
        <f t="shared" si="46"/>
        <v/>
      </c>
      <c r="AG93" s="66" t="str">
        <f t="shared" si="47"/>
        <v/>
      </c>
      <c r="AH93" s="66" t="str">
        <f t="shared" si="48"/>
        <v/>
      </c>
      <c r="AI93" s="66" t="str">
        <f t="shared" si="49"/>
        <v/>
      </c>
      <c r="AJ93" s="66" t="str">
        <f t="shared" si="50"/>
        <v/>
      </c>
      <c r="AL93" s="68" t="str">
        <f>IF(F93="","",IF(AND(F93/F$7&lt;=process02!$F$13,$Z93=0),AL$4,""))</f>
        <v/>
      </c>
      <c r="AM93" s="68" t="str">
        <f>IF(G93="","",IF(AND(G93/G$7&lt;=process02!$F$13,$Z93=0),AM$4,""))</f>
        <v/>
      </c>
      <c r="AN93" s="68" t="str">
        <f>IF(H93="","",IF(AND(H93/H$7&lt;=process02!$F$13,$Z93=0),AN$4,""))</f>
        <v/>
      </c>
      <c r="AO93" s="68" t="str">
        <f>IF(I93="","",IF(AND(I93/I$7&lt;=process02!$F$13,$Z93=0),AO$4,""))</f>
        <v/>
      </c>
      <c r="AP93" s="68" t="str">
        <f>IF(J93="","",IF(AND(J93/J$7&lt;=process02!$F$13,$Z93=0),AP$4,""))</f>
        <v/>
      </c>
      <c r="AQ93" s="68" t="str">
        <f>IF(K93="","",IF(AND(K93/K$7&lt;=process02!$F$13,$Z93=0),AQ$4,""))</f>
        <v/>
      </c>
      <c r="AR93" s="68" t="str">
        <f>IF(L93="","",IF(AND(L93/L$7&lt;=process02!$F$13,$Z93=0),AR$4,""))</f>
        <v/>
      </c>
      <c r="AS93" s="68" t="str">
        <f>IF(M93="","",IF(AND(M93/M$7&lt;=process02!$F$13,$Z93=0),AS$4,""))</f>
        <v/>
      </c>
      <c r="AT93" s="68" t="str">
        <f>IF(N93="","",IF(AND(N93/N$7&lt;=process02!$F$13,$Z93=0),AT$4,""))</f>
        <v/>
      </c>
      <c r="AU93" s="68" t="str">
        <f>IF(O93="","",IF(AND(O93/O$7&lt;=process02!$F$13,$Z93=0),AU$4,""))</f>
        <v/>
      </c>
      <c r="AW93" s="69" t="str">
        <f t="shared" si="51"/>
        <v/>
      </c>
      <c r="AY93" s="68" t="str">
        <f>IF(AL93="","",Input02!$B91&amp;"; ")</f>
        <v/>
      </c>
      <c r="AZ93" s="68" t="str">
        <f>IF(AM93="","",Input02!$B91&amp;"; ")</f>
        <v/>
      </c>
      <c r="BA93" s="68" t="str">
        <f>IF(AN93="","",Input02!$B91&amp;"; ")</f>
        <v/>
      </c>
      <c r="BB93" s="68" t="str">
        <f>IF(AO93="","",Input02!$B91&amp;"; ")</f>
        <v/>
      </c>
      <c r="BC93" s="68" t="str">
        <f>IF(AP93="","",Input02!$B91&amp;"; ")</f>
        <v/>
      </c>
      <c r="BD93" s="68" t="str">
        <f>IF(AQ93="","",Input02!$B91&amp;"; ")</f>
        <v/>
      </c>
      <c r="BE93" s="68" t="str">
        <f>IF(AR93="","",Input02!$B91&amp;"; ")</f>
        <v/>
      </c>
      <c r="BF93" s="68" t="str">
        <f>IF(AS93="","",Input02!$B91&amp;"; ")</f>
        <v/>
      </c>
      <c r="BG93" s="68" t="str">
        <f>IF(AT93="","",Input02!$B91&amp;"; ")</f>
        <v/>
      </c>
      <c r="BH93" s="68" t="str">
        <f>IF(AU93="","",Input02!$B91&amp;"; ")</f>
        <v/>
      </c>
    </row>
    <row r="94" spans="1:60" ht="15" customHeight="1" x14ac:dyDescent="0.35">
      <c r="A94" s="64">
        <v>87</v>
      </c>
      <c r="B94" s="64" t="str">
        <f>process02!DF103</f>
        <v/>
      </c>
      <c r="C94" s="65" t="str">
        <f>IF(B94&lt;&gt;"",(B94/$C$2)*Input01!$B$22,"")</f>
        <v/>
      </c>
      <c r="F94" s="66" t="str">
        <f>IF(AND(Input02!BV92&lt;&gt;"",F$7&lt;&gt;""),Input02!BV92,"")</f>
        <v/>
      </c>
      <c r="G94" s="66" t="str">
        <f>IF(AND(Input02!BW92&lt;&gt;"",G$7&lt;&gt;""),Input02!BW92,"")</f>
        <v/>
      </c>
      <c r="H94" s="66" t="str">
        <f>IF(AND(Input02!BX92&lt;&gt;"",H$7&lt;&gt;""),Input02!BX92,"")</f>
        <v/>
      </c>
      <c r="I94" s="66" t="str">
        <f>IF(AND(Input02!BY92&lt;&gt;"",I$7&lt;&gt;""),Input02!BY92,"")</f>
        <v/>
      </c>
      <c r="J94" s="66" t="str">
        <f>IF(AND(Input02!BZ92&lt;&gt;"",J$7&lt;&gt;""),Input02!BZ92,"")</f>
        <v/>
      </c>
      <c r="K94" s="66" t="str">
        <f>IF(AND(Input02!CA92&lt;&gt;"",K$7&lt;&gt;""),Input02!CA92,"")</f>
        <v/>
      </c>
      <c r="L94" s="66" t="str">
        <f>IF(AND(Input02!CB92&lt;&gt;"",L$7&lt;&gt;""),Input02!CB92,"")</f>
        <v/>
      </c>
      <c r="M94" s="66" t="str">
        <f>IF(AND(Input02!CC92&lt;&gt;"",M$7&lt;&gt;""),Input02!CC92,"")</f>
        <v/>
      </c>
      <c r="N94" s="66" t="str">
        <f>IF(AND(Input02!CD92&lt;&gt;"",N$7&lt;&gt;""),Input02!CD92,"")</f>
        <v/>
      </c>
      <c r="O94" s="66" t="str">
        <f>IF(AND(Input02!CE92&lt;&gt;"",O$7&lt;&gt;""),Input02!CE92,"")</f>
        <v/>
      </c>
      <c r="P94" s="66" t="str">
        <f t="shared" si="36"/>
        <v/>
      </c>
      <c r="Q94" s="66" t="str">
        <f t="shared" si="37"/>
        <v/>
      </c>
      <c r="R94" s="66"/>
      <c r="S94" s="65" t="str">
        <f>IF(Input02!B92="","",IF(C94&lt;&gt;"",C94,0))</f>
        <v/>
      </c>
      <c r="T94" s="65" t="str">
        <f>IF(Input02!B92="","",IF(process04!AB94&lt;&gt;"",process04!AB94,0))</f>
        <v/>
      </c>
      <c r="U94" s="65" t="str">
        <f>IF(Input02!B92="","",IF(Q94&lt;&gt;"",(Q94/$Q$2)*Input01!$B$22,0))</f>
        <v/>
      </c>
      <c r="V94" s="65"/>
      <c r="W94" s="65" t="str">
        <f t="shared" si="38"/>
        <v/>
      </c>
      <c r="X94" s="334" t="str">
        <f t="shared" si="39"/>
        <v/>
      </c>
      <c r="Y94" s="67" t="str">
        <f t="shared" si="40"/>
        <v/>
      </c>
      <c r="Z94" s="35" t="str">
        <f>IF(X94="","",IF(X94&lt;Input01!$B$23,0,1))</f>
        <v/>
      </c>
      <c r="AA94" s="66" t="str">
        <f t="shared" si="41"/>
        <v/>
      </c>
      <c r="AB94" s="66" t="str">
        <f t="shared" si="42"/>
        <v/>
      </c>
      <c r="AC94" s="66" t="str">
        <f t="shared" si="43"/>
        <v/>
      </c>
      <c r="AD94" s="66" t="str">
        <f t="shared" si="44"/>
        <v/>
      </c>
      <c r="AE94" s="66" t="str">
        <f t="shared" si="45"/>
        <v/>
      </c>
      <c r="AF94" s="66" t="str">
        <f t="shared" si="46"/>
        <v/>
      </c>
      <c r="AG94" s="66" t="str">
        <f t="shared" si="47"/>
        <v/>
      </c>
      <c r="AH94" s="66" t="str">
        <f t="shared" si="48"/>
        <v/>
      </c>
      <c r="AI94" s="66" t="str">
        <f t="shared" si="49"/>
        <v/>
      </c>
      <c r="AJ94" s="66" t="str">
        <f t="shared" si="50"/>
        <v/>
      </c>
      <c r="AL94" s="68" t="str">
        <f>IF(F94="","",IF(AND(F94/F$7&lt;=process02!$F$13,$Z94=0),AL$4,""))</f>
        <v/>
      </c>
      <c r="AM94" s="68" t="str">
        <f>IF(G94="","",IF(AND(G94/G$7&lt;=process02!$F$13,$Z94=0),AM$4,""))</f>
        <v/>
      </c>
      <c r="AN94" s="68" t="str">
        <f>IF(H94="","",IF(AND(H94/H$7&lt;=process02!$F$13,$Z94=0),AN$4,""))</f>
        <v/>
      </c>
      <c r="AO94" s="68" t="str">
        <f>IF(I94="","",IF(AND(I94/I$7&lt;=process02!$F$13,$Z94=0),AO$4,""))</f>
        <v/>
      </c>
      <c r="AP94" s="68" t="str">
        <f>IF(J94="","",IF(AND(J94/J$7&lt;=process02!$F$13,$Z94=0),AP$4,""))</f>
        <v/>
      </c>
      <c r="AQ94" s="68" t="str">
        <f>IF(K94="","",IF(AND(K94/K$7&lt;=process02!$F$13,$Z94=0),AQ$4,""))</f>
        <v/>
      </c>
      <c r="AR94" s="68" t="str">
        <f>IF(L94="","",IF(AND(L94/L$7&lt;=process02!$F$13,$Z94=0),AR$4,""))</f>
        <v/>
      </c>
      <c r="AS94" s="68" t="str">
        <f>IF(M94="","",IF(AND(M94/M$7&lt;=process02!$F$13,$Z94=0),AS$4,""))</f>
        <v/>
      </c>
      <c r="AT94" s="68" t="str">
        <f>IF(N94="","",IF(AND(N94/N$7&lt;=process02!$F$13,$Z94=0),AT$4,""))</f>
        <v/>
      </c>
      <c r="AU94" s="68" t="str">
        <f>IF(O94="","",IF(AND(O94/O$7&lt;=process02!$F$13,$Z94=0),AU$4,""))</f>
        <v/>
      </c>
      <c r="AW94" s="69" t="str">
        <f t="shared" si="51"/>
        <v/>
      </c>
      <c r="AY94" s="68" t="str">
        <f>IF(AL94="","",Input02!$B92&amp;"; ")</f>
        <v/>
      </c>
      <c r="AZ94" s="68" t="str">
        <f>IF(AM94="","",Input02!$B92&amp;"; ")</f>
        <v/>
      </c>
      <c r="BA94" s="68" t="str">
        <f>IF(AN94="","",Input02!$B92&amp;"; ")</f>
        <v/>
      </c>
      <c r="BB94" s="68" t="str">
        <f>IF(AO94="","",Input02!$B92&amp;"; ")</f>
        <v/>
      </c>
      <c r="BC94" s="68" t="str">
        <f>IF(AP94="","",Input02!$B92&amp;"; ")</f>
        <v/>
      </c>
      <c r="BD94" s="68" t="str">
        <f>IF(AQ94="","",Input02!$B92&amp;"; ")</f>
        <v/>
      </c>
      <c r="BE94" s="68" t="str">
        <f>IF(AR94="","",Input02!$B92&amp;"; ")</f>
        <v/>
      </c>
      <c r="BF94" s="68" t="str">
        <f>IF(AS94="","",Input02!$B92&amp;"; ")</f>
        <v/>
      </c>
      <c r="BG94" s="68" t="str">
        <f>IF(AT94="","",Input02!$B92&amp;"; ")</f>
        <v/>
      </c>
      <c r="BH94" s="68" t="str">
        <f>IF(AU94="","",Input02!$B92&amp;"; ")</f>
        <v/>
      </c>
    </row>
    <row r="95" spans="1:60" ht="15" customHeight="1" x14ac:dyDescent="0.35">
      <c r="A95" s="64">
        <v>88</v>
      </c>
      <c r="B95" s="64" t="str">
        <f>process02!DF104</f>
        <v/>
      </c>
      <c r="C95" s="65" t="str">
        <f>IF(B95&lt;&gt;"",(B95/$C$2)*Input01!$B$22,"")</f>
        <v/>
      </c>
      <c r="F95" s="66" t="str">
        <f>IF(AND(Input02!BV93&lt;&gt;"",F$7&lt;&gt;""),Input02!BV93,"")</f>
        <v/>
      </c>
      <c r="G95" s="66" t="str">
        <f>IF(AND(Input02!BW93&lt;&gt;"",G$7&lt;&gt;""),Input02!BW93,"")</f>
        <v/>
      </c>
      <c r="H95" s="66" t="str">
        <f>IF(AND(Input02!BX93&lt;&gt;"",H$7&lt;&gt;""),Input02!BX93,"")</f>
        <v/>
      </c>
      <c r="I95" s="66" t="str">
        <f>IF(AND(Input02!BY93&lt;&gt;"",I$7&lt;&gt;""),Input02!BY93,"")</f>
        <v/>
      </c>
      <c r="J95" s="66" t="str">
        <f>IF(AND(Input02!BZ93&lt;&gt;"",J$7&lt;&gt;""),Input02!BZ93,"")</f>
        <v/>
      </c>
      <c r="K95" s="66" t="str">
        <f>IF(AND(Input02!CA93&lt;&gt;"",K$7&lt;&gt;""),Input02!CA93,"")</f>
        <v/>
      </c>
      <c r="L95" s="66" t="str">
        <f>IF(AND(Input02!CB93&lt;&gt;"",L$7&lt;&gt;""),Input02!CB93,"")</f>
        <v/>
      </c>
      <c r="M95" s="66" t="str">
        <f>IF(AND(Input02!CC93&lt;&gt;"",M$7&lt;&gt;""),Input02!CC93,"")</f>
        <v/>
      </c>
      <c r="N95" s="66" t="str">
        <f>IF(AND(Input02!CD93&lt;&gt;"",N$7&lt;&gt;""),Input02!CD93,"")</f>
        <v/>
      </c>
      <c r="O95" s="66" t="str">
        <f>IF(AND(Input02!CE93&lt;&gt;"",O$7&lt;&gt;""),Input02!CE93,"")</f>
        <v/>
      </c>
      <c r="P95" s="66" t="str">
        <f t="shared" si="36"/>
        <v/>
      </c>
      <c r="Q95" s="66" t="str">
        <f t="shared" si="37"/>
        <v/>
      </c>
      <c r="R95" s="66"/>
      <c r="S95" s="65" t="str">
        <f>IF(Input02!B93="","",IF(C95&lt;&gt;"",C95,0))</f>
        <v/>
      </c>
      <c r="T95" s="65" t="str">
        <f>IF(Input02!B93="","",IF(process04!AB95&lt;&gt;"",process04!AB95,0))</f>
        <v/>
      </c>
      <c r="U95" s="65" t="str">
        <f>IF(Input02!B93="","",IF(Q95&lt;&gt;"",(Q95/$Q$2)*Input01!$B$22,0))</f>
        <v/>
      </c>
      <c r="V95" s="65"/>
      <c r="W95" s="65" t="str">
        <f t="shared" si="38"/>
        <v/>
      </c>
      <c r="X95" s="334" t="str">
        <f t="shared" si="39"/>
        <v/>
      </c>
      <c r="Y95" s="67" t="str">
        <f t="shared" si="40"/>
        <v/>
      </c>
      <c r="Z95" s="35" t="str">
        <f>IF(X95="","",IF(X95&lt;Input01!$B$23,0,1))</f>
        <v/>
      </c>
      <c r="AA95" s="66" t="str">
        <f t="shared" si="41"/>
        <v/>
      </c>
      <c r="AB95" s="66" t="str">
        <f t="shared" si="42"/>
        <v/>
      </c>
      <c r="AC95" s="66" t="str">
        <f t="shared" si="43"/>
        <v/>
      </c>
      <c r="AD95" s="66" t="str">
        <f t="shared" si="44"/>
        <v/>
      </c>
      <c r="AE95" s="66" t="str">
        <f t="shared" si="45"/>
        <v/>
      </c>
      <c r="AF95" s="66" t="str">
        <f t="shared" si="46"/>
        <v/>
      </c>
      <c r="AG95" s="66" t="str">
        <f t="shared" si="47"/>
        <v/>
      </c>
      <c r="AH95" s="66" t="str">
        <f t="shared" si="48"/>
        <v/>
      </c>
      <c r="AI95" s="66" t="str">
        <f t="shared" si="49"/>
        <v/>
      </c>
      <c r="AJ95" s="66" t="str">
        <f t="shared" si="50"/>
        <v/>
      </c>
      <c r="AL95" s="68" t="str">
        <f>IF(F95="","",IF(AND(F95/F$7&lt;=process02!$F$13,$Z95=0),AL$4,""))</f>
        <v/>
      </c>
      <c r="AM95" s="68" t="str">
        <f>IF(G95="","",IF(AND(G95/G$7&lt;=process02!$F$13,$Z95=0),AM$4,""))</f>
        <v/>
      </c>
      <c r="AN95" s="68" t="str">
        <f>IF(H95="","",IF(AND(H95/H$7&lt;=process02!$F$13,$Z95=0),AN$4,""))</f>
        <v/>
      </c>
      <c r="AO95" s="68" t="str">
        <f>IF(I95="","",IF(AND(I95/I$7&lt;=process02!$F$13,$Z95=0),AO$4,""))</f>
        <v/>
      </c>
      <c r="AP95" s="68" t="str">
        <f>IF(J95="","",IF(AND(J95/J$7&lt;=process02!$F$13,$Z95=0),AP$4,""))</f>
        <v/>
      </c>
      <c r="AQ95" s="68" t="str">
        <f>IF(K95="","",IF(AND(K95/K$7&lt;=process02!$F$13,$Z95=0),AQ$4,""))</f>
        <v/>
      </c>
      <c r="AR95" s="68" t="str">
        <f>IF(L95="","",IF(AND(L95/L$7&lt;=process02!$F$13,$Z95=0),AR$4,""))</f>
        <v/>
      </c>
      <c r="AS95" s="68" t="str">
        <f>IF(M95="","",IF(AND(M95/M$7&lt;=process02!$F$13,$Z95=0),AS$4,""))</f>
        <v/>
      </c>
      <c r="AT95" s="68" t="str">
        <f>IF(N95="","",IF(AND(N95/N$7&lt;=process02!$F$13,$Z95=0),AT$4,""))</f>
        <v/>
      </c>
      <c r="AU95" s="68" t="str">
        <f>IF(O95="","",IF(AND(O95/O$7&lt;=process02!$F$13,$Z95=0),AU$4,""))</f>
        <v/>
      </c>
      <c r="AW95" s="69" t="str">
        <f t="shared" si="51"/>
        <v/>
      </c>
      <c r="AY95" s="68" t="str">
        <f>IF(AL95="","",Input02!$B93&amp;"; ")</f>
        <v/>
      </c>
      <c r="AZ95" s="68" t="str">
        <f>IF(AM95="","",Input02!$B93&amp;"; ")</f>
        <v/>
      </c>
      <c r="BA95" s="68" t="str">
        <f>IF(AN95="","",Input02!$B93&amp;"; ")</f>
        <v/>
      </c>
      <c r="BB95" s="68" t="str">
        <f>IF(AO95="","",Input02!$B93&amp;"; ")</f>
        <v/>
      </c>
      <c r="BC95" s="68" t="str">
        <f>IF(AP95="","",Input02!$B93&amp;"; ")</f>
        <v/>
      </c>
      <c r="BD95" s="68" t="str">
        <f>IF(AQ95="","",Input02!$B93&amp;"; ")</f>
        <v/>
      </c>
      <c r="BE95" s="68" t="str">
        <f>IF(AR95="","",Input02!$B93&amp;"; ")</f>
        <v/>
      </c>
      <c r="BF95" s="68" t="str">
        <f>IF(AS95="","",Input02!$B93&amp;"; ")</f>
        <v/>
      </c>
      <c r="BG95" s="68" t="str">
        <f>IF(AT95="","",Input02!$B93&amp;"; ")</f>
        <v/>
      </c>
      <c r="BH95" s="68" t="str">
        <f>IF(AU95="","",Input02!$B93&amp;"; ")</f>
        <v/>
      </c>
    </row>
    <row r="96" spans="1:60" ht="15" customHeight="1" x14ac:dyDescent="0.35">
      <c r="A96" s="64">
        <v>89</v>
      </c>
      <c r="B96" s="64" t="str">
        <f>process02!DF105</f>
        <v/>
      </c>
      <c r="C96" s="65" t="str">
        <f>IF(B96&lt;&gt;"",(B96/$C$2)*Input01!$B$22,"")</f>
        <v/>
      </c>
      <c r="F96" s="66" t="str">
        <f>IF(AND(Input02!BV94&lt;&gt;"",F$7&lt;&gt;""),Input02!BV94,"")</f>
        <v/>
      </c>
      <c r="G96" s="66" t="str">
        <f>IF(AND(Input02!BW94&lt;&gt;"",G$7&lt;&gt;""),Input02!BW94,"")</f>
        <v/>
      </c>
      <c r="H96" s="66" t="str">
        <f>IF(AND(Input02!BX94&lt;&gt;"",H$7&lt;&gt;""),Input02!BX94,"")</f>
        <v/>
      </c>
      <c r="I96" s="66" t="str">
        <f>IF(AND(Input02!BY94&lt;&gt;"",I$7&lt;&gt;""),Input02!BY94,"")</f>
        <v/>
      </c>
      <c r="J96" s="66" t="str">
        <f>IF(AND(Input02!BZ94&lt;&gt;"",J$7&lt;&gt;""),Input02!BZ94,"")</f>
        <v/>
      </c>
      <c r="K96" s="66" t="str">
        <f>IF(AND(Input02!CA94&lt;&gt;"",K$7&lt;&gt;""),Input02!CA94,"")</f>
        <v/>
      </c>
      <c r="L96" s="66" t="str">
        <f>IF(AND(Input02!CB94&lt;&gt;"",L$7&lt;&gt;""),Input02!CB94,"")</f>
        <v/>
      </c>
      <c r="M96" s="66" t="str">
        <f>IF(AND(Input02!CC94&lt;&gt;"",M$7&lt;&gt;""),Input02!CC94,"")</f>
        <v/>
      </c>
      <c r="N96" s="66" t="str">
        <f>IF(AND(Input02!CD94&lt;&gt;"",N$7&lt;&gt;""),Input02!CD94,"")</f>
        <v/>
      </c>
      <c r="O96" s="66" t="str">
        <f>IF(AND(Input02!CE94&lt;&gt;"",O$7&lt;&gt;""),Input02!CE94,"")</f>
        <v/>
      </c>
      <c r="P96" s="66" t="str">
        <f t="shared" si="36"/>
        <v/>
      </c>
      <c r="Q96" s="66" t="str">
        <f t="shared" si="37"/>
        <v/>
      </c>
      <c r="R96" s="66"/>
      <c r="S96" s="65" t="str">
        <f>IF(Input02!B94="","",IF(C96&lt;&gt;"",C96,0))</f>
        <v/>
      </c>
      <c r="T96" s="65" t="str">
        <f>IF(Input02!B94="","",IF(process04!AB96&lt;&gt;"",process04!AB96,0))</f>
        <v/>
      </c>
      <c r="U96" s="65" t="str">
        <f>IF(Input02!B94="","",IF(Q96&lt;&gt;"",(Q96/$Q$2)*Input01!$B$22,0))</f>
        <v/>
      </c>
      <c r="V96" s="65"/>
      <c r="W96" s="65" t="str">
        <f t="shared" si="38"/>
        <v/>
      </c>
      <c r="X96" s="334" t="str">
        <f t="shared" si="39"/>
        <v/>
      </c>
      <c r="Y96" s="67" t="str">
        <f t="shared" si="40"/>
        <v/>
      </c>
      <c r="Z96" s="35" t="str">
        <f>IF(X96="","",IF(X96&lt;Input01!$B$23,0,1))</f>
        <v/>
      </c>
      <c r="AA96" s="66" t="str">
        <f t="shared" si="41"/>
        <v/>
      </c>
      <c r="AB96" s="66" t="str">
        <f t="shared" si="42"/>
        <v/>
      </c>
      <c r="AC96" s="66" t="str">
        <f t="shared" si="43"/>
        <v/>
      </c>
      <c r="AD96" s="66" t="str">
        <f t="shared" si="44"/>
        <v/>
      </c>
      <c r="AE96" s="66" t="str">
        <f t="shared" si="45"/>
        <v/>
      </c>
      <c r="AF96" s="66" t="str">
        <f t="shared" si="46"/>
        <v/>
      </c>
      <c r="AG96" s="66" t="str">
        <f t="shared" si="47"/>
        <v/>
      </c>
      <c r="AH96" s="66" t="str">
        <f t="shared" si="48"/>
        <v/>
      </c>
      <c r="AI96" s="66" t="str">
        <f t="shared" si="49"/>
        <v/>
      </c>
      <c r="AJ96" s="66" t="str">
        <f t="shared" si="50"/>
        <v/>
      </c>
      <c r="AL96" s="68" t="str">
        <f>IF(F96="","",IF(AND(F96/F$7&lt;=process02!$F$13,$Z96=0),AL$4,""))</f>
        <v/>
      </c>
      <c r="AM96" s="68" t="str">
        <f>IF(G96="","",IF(AND(G96/G$7&lt;=process02!$F$13,$Z96=0),AM$4,""))</f>
        <v/>
      </c>
      <c r="AN96" s="68" t="str">
        <f>IF(H96="","",IF(AND(H96/H$7&lt;=process02!$F$13,$Z96=0),AN$4,""))</f>
        <v/>
      </c>
      <c r="AO96" s="68" t="str">
        <f>IF(I96="","",IF(AND(I96/I$7&lt;=process02!$F$13,$Z96=0),AO$4,""))</f>
        <v/>
      </c>
      <c r="AP96" s="68" t="str">
        <f>IF(J96="","",IF(AND(J96/J$7&lt;=process02!$F$13,$Z96=0),AP$4,""))</f>
        <v/>
      </c>
      <c r="AQ96" s="68" t="str">
        <f>IF(K96="","",IF(AND(K96/K$7&lt;=process02!$F$13,$Z96=0),AQ$4,""))</f>
        <v/>
      </c>
      <c r="AR96" s="68" t="str">
        <f>IF(L96="","",IF(AND(L96/L$7&lt;=process02!$F$13,$Z96=0),AR$4,""))</f>
        <v/>
      </c>
      <c r="AS96" s="68" t="str">
        <f>IF(M96="","",IF(AND(M96/M$7&lt;=process02!$F$13,$Z96=0),AS$4,""))</f>
        <v/>
      </c>
      <c r="AT96" s="68" t="str">
        <f>IF(N96="","",IF(AND(N96/N$7&lt;=process02!$F$13,$Z96=0),AT$4,""))</f>
        <v/>
      </c>
      <c r="AU96" s="68" t="str">
        <f>IF(O96="","",IF(AND(O96/O$7&lt;=process02!$F$13,$Z96=0),AU$4,""))</f>
        <v/>
      </c>
      <c r="AW96" s="69" t="str">
        <f t="shared" si="51"/>
        <v/>
      </c>
      <c r="AY96" s="68" t="str">
        <f>IF(AL96="","",Input02!$B94&amp;"; ")</f>
        <v/>
      </c>
      <c r="AZ96" s="68" t="str">
        <f>IF(AM96="","",Input02!$B94&amp;"; ")</f>
        <v/>
      </c>
      <c r="BA96" s="68" t="str">
        <f>IF(AN96="","",Input02!$B94&amp;"; ")</f>
        <v/>
      </c>
      <c r="BB96" s="68" t="str">
        <f>IF(AO96="","",Input02!$B94&amp;"; ")</f>
        <v/>
      </c>
      <c r="BC96" s="68" t="str">
        <f>IF(AP96="","",Input02!$B94&amp;"; ")</f>
        <v/>
      </c>
      <c r="BD96" s="68" t="str">
        <f>IF(AQ96="","",Input02!$B94&amp;"; ")</f>
        <v/>
      </c>
      <c r="BE96" s="68" t="str">
        <f>IF(AR96="","",Input02!$B94&amp;"; ")</f>
        <v/>
      </c>
      <c r="BF96" s="68" t="str">
        <f>IF(AS96="","",Input02!$B94&amp;"; ")</f>
        <v/>
      </c>
      <c r="BG96" s="68" t="str">
        <f>IF(AT96="","",Input02!$B94&amp;"; ")</f>
        <v/>
      </c>
      <c r="BH96" s="68" t="str">
        <f>IF(AU96="","",Input02!$B94&amp;"; ")</f>
        <v/>
      </c>
    </row>
    <row r="97" spans="1:60" ht="15" customHeight="1" x14ac:dyDescent="0.35">
      <c r="A97" s="64">
        <v>90</v>
      </c>
      <c r="B97" s="64" t="str">
        <f>process02!DF106</f>
        <v/>
      </c>
      <c r="C97" s="65" t="str">
        <f>IF(B97&lt;&gt;"",(B97/$C$2)*Input01!$B$22,"")</f>
        <v/>
      </c>
      <c r="F97" s="66" t="str">
        <f>IF(AND(Input02!BV95&lt;&gt;"",F$7&lt;&gt;""),Input02!BV95,"")</f>
        <v/>
      </c>
      <c r="G97" s="66" t="str">
        <f>IF(AND(Input02!BW95&lt;&gt;"",G$7&lt;&gt;""),Input02!BW95,"")</f>
        <v/>
      </c>
      <c r="H97" s="66" t="str">
        <f>IF(AND(Input02!BX95&lt;&gt;"",H$7&lt;&gt;""),Input02!BX95,"")</f>
        <v/>
      </c>
      <c r="I97" s="66" t="str">
        <f>IF(AND(Input02!BY95&lt;&gt;"",I$7&lt;&gt;""),Input02!BY95,"")</f>
        <v/>
      </c>
      <c r="J97" s="66" t="str">
        <f>IF(AND(Input02!BZ95&lt;&gt;"",J$7&lt;&gt;""),Input02!BZ95,"")</f>
        <v/>
      </c>
      <c r="K97" s="66" t="str">
        <f>IF(AND(Input02!CA95&lt;&gt;"",K$7&lt;&gt;""),Input02!CA95,"")</f>
        <v/>
      </c>
      <c r="L97" s="66" t="str">
        <f>IF(AND(Input02!CB95&lt;&gt;"",L$7&lt;&gt;""),Input02!CB95,"")</f>
        <v/>
      </c>
      <c r="M97" s="66" t="str">
        <f>IF(AND(Input02!CC95&lt;&gt;"",M$7&lt;&gt;""),Input02!CC95,"")</f>
        <v/>
      </c>
      <c r="N97" s="66" t="str">
        <f>IF(AND(Input02!CD95&lt;&gt;"",N$7&lt;&gt;""),Input02!CD95,"")</f>
        <v/>
      </c>
      <c r="O97" s="66" t="str">
        <f>IF(AND(Input02!CE95&lt;&gt;"",O$7&lt;&gt;""),Input02!CE95,"")</f>
        <v/>
      </c>
      <c r="P97" s="66" t="str">
        <f t="shared" si="36"/>
        <v/>
      </c>
      <c r="Q97" s="66" t="str">
        <f t="shared" si="37"/>
        <v/>
      </c>
      <c r="R97" s="66"/>
      <c r="S97" s="65" t="str">
        <f>IF(Input02!B95="","",IF(C97&lt;&gt;"",C97,0))</f>
        <v/>
      </c>
      <c r="T97" s="65" t="str">
        <f>IF(Input02!B95="","",IF(process04!AB97&lt;&gt;"",process04!AB97,0))</f>
        <v/>
      </c>
      <c r="U97" s="65" t="str">
        <f>IF(Input02!B95="","",IF(Q97&lt;&gt;"",(Q97/$Q$2)*Input01!$B$22,0))</f>
        <v/>
      </c>
      <c r="V97" s="65"/>
      <c r="W97" s="65" t="str">
        <f t="shared" si="38"/>
        <v/>
      </c>
      <c r="X97" s="334" t="str">
        <f t="shared" si="39"/>
        <v/>
      </c>
      <c r="Y97" s="67" t="str">
        <f t="shared" si="40"/>
        <v/>
      </c>
      <c r="Z97" s="35" t="str">
        <f>IF(X97="","",IF(X97&lt;Input01!$B$23,0,1))</f>
        <v/>
      </c>
      <c r="AA97" s="66" t="str">
        <f t="shared" si="41"/>
        <v/>
      </c>
      <c r="AB97" s="66" t="str">
        <f t="shared" si="42"/>
        <v/>
      </c>
      <c r="AC97" s="66" t="str">
        <f t="shared" si="43"/>
        <v/>
      </c>
      <c r="AD97" s="66" t="str">
        <f t="shared" si="44"/>
        <v/>
      </c>
      <c r="AE97" s="66" t="str">
        <f t="shared" si="45"/>
        <v/>
      </c>
      <c r="AF97" s="66" t="str">
        <f t="shared" si="46"/>
        <v/>
      </c>
      <c r="AG97" s="66" t="str">
        <f t="shared" si="47"/>
        <v/>
      </c>
      <c r="AH97" s="66" t="str">
        <f t="shared" si="48"/>
        <v/>
      </c>
      <c r="AI97" s="66" t="str">
        <f t="shared" si="49"/>
        <v/>
      </c>
      <c r="AJ97" s="66" t="str">
        <f t="shared" si="50"/>
        <v/>
      </c>
      <c r="AL97" s="68" t="str">
        <f>IF(F97="","",IF(AND(F97/F$7&lt;=process02!$F$13,$Z97=0),AL$4,""))</f>
        <v/>
      </c>
      <c r="AM97" s="68" t="str">
        <f>IF(G97="","",IF(AND(G97/G$7&lt;=process02!$F$13,$Z97=0),AM$4,""))</f>
        <v/>
      </c>
      <c r="AN97" s="68" t="str">
        <f>IF(H97="","",IF(AND(H97/H$7&lt;=process02!$F$13,$Z97=0),AN$4,""))</f>
        <v/>
      </c>
      <c r="AO97" s="68" t="str">
        <f>IF(I97="","",IF(AND(I97/I$7&lt;=process02!$F$13,$Z97=0),AO$4,""))</f>
        <v/>
      </c>
      <c r="AP97" s="68" t="str">
        <f>IF(J97="","",IF(AND(J97/J$7&lt;=process02!$F$13,$Z97=0),AP$4,""))</f>
        <v/>
      </c>
      <c r="AQ97" s="68" t="str">
        <f>IF(K97="","",IF(AND(K97/K$7&lt;=process02!$F$13,$Z97=0),AQ$4,""))</f>
        <v/>
      </c>
      <c r="AR97" s="68" t="str">
        <f>IF(L97="","",IF(AND(L97/L$7&lt;=process02!$F$13,$Z97=0),AR$4,""))</f>
        <v/>
      </c>
      <c r="AS97" s="68" t="str">
        <f>IF(M97="","",IF(AND(M97/M$7&lt;=process02!$F$13,$Z97=0),AS$4,""))</f>
        <v/>
      </c>
      <c r="AT97" s="68" t="str">
        <f>IF(N97="","",IF(AND(N97/N$7&lt;=process02!$F$13,$Z97=0),AT$4,""))</f>
        <v/>
      </c>
      <c r="AU97" s="68" t="str">
        <f>IF(O97="","",IF(AND(O97/O$7&lt;=process02!$F$13,$Z97=0),AU$4,""))</f>
        <v/>
      </c>
      <c r="AW97" s="69" t="str">
        <f t="shared" si="51"/>
        <v/>
      </c>
      <c r="AY97" s="68" t="str">
        <f>IF(AL97="","",Input02!$B95&amp;"; ")</f>
        <v/>
      </c>
      <c r="AZ97" s="68" t="str">
        <f>IF(AM97="","",Input02!$B95&amp;"; ")</f>
        <v/>
      </c>
      <c r="BA97" s="68" t="str">
        <f>IF(AN97="","",Input02!$B95&amp;"; ")</f>
        <v/>
      </c>
      <c r="BB97" s="68" t="str">
        <f>IF(AO97="","",Input02!$B95&amp;"; ")</f>
        <v/>
      </c>
      <c r="BC97" s="68" t="str">
        <f>IF(AP97="","",Input02!$B95&amp;"; ")</f>
        <v/>
      </c>
      <c r="BD97" s="68" t="str">
        <f>IF(AQ97="","",Input02!$B95&amp;"; ")</f>
        <v/>
      </c>
      <c r="BE97" s="68" t="str">
        <f>IF(AR97="","",Input02!$B95&amp;"; ")</f>
        <v/>
      </c>
      <c r="BF97" s="68" t="str">
        <f>IF(AS97="","",Input02!$B95&amp;"; ")</f>
        <v/>
      </c>
      <c r="BG97" s="68" t="str">
        <f>IF(AT97="","",Input02!$B95&amp;"; ")</f>
        <v/>
      </c>
      <c r="BH97" s="68" t="str">
        <f>IF(AU97="","",Input02!$B95&amp;"; ")</f>
        <v/>
      </c>
    </row>
    <row r="98" spans="1:60" ht="15" customHeight="1" x14ac:dyDescent="0.35">
      <c r="A98" s="64">
        <v>91</v>
      </c>
      <c r="B98" s="64" t="str">
        <f>process02!DF107</f>
        <v/>
      </c>
      <c r="C98" s="65" t="str">
        <f>IF(B98&lt;&gt;"",(B98/$C$2)*Input01!$B$22,"")</f>
        <v/>
      </c>
      <c r="F98" s="66" t="str">
        <f>IF(AND(Input02!BV96&lt;&gt;"",F$7&lt;&gt;""),Input02!BV96,"")</f>
        <v/>
      </c>
      <c r="G98" s="66" t="str">
        <f>IF(AND(Input02!BW96&lt;&gt;"",G$7&lt;&gt;""),Input02!BW96,"")</f>
        <v/>
      </c>
      <c r="H98" s="66" t="str">
        <f>IF(AND(Input02!BX96&lt;&gt;"",H$7&lt;&gt;""),Input02!BX96,"")</f>
        <v/>
      </c>
      <c r="I98" s="66" t="str">
        <f>IF(AND(Input02!BY96&lt;&gt;"",I$7&lt;&gt;""),Input02!BY96,"")</f>
        <v/>
      </c>
      <c r="J98" s="66" t="str">
        <f>IF(AND(Input02!BZ96&lt;&gt;"",J$7&lt;&gt;""),Input02!BZ96,"")</f>
        <v/>
      </c>
      <c r="K98" s="66" t="str">
        <f>IF(AND(Input02!CA96&lt;&gt;"",K$7&lt;&gt;""),Input02!CA96,"")</f>
        <v/>
      </c>
      <c r="L98" s="66" t="str">
        <f>IF(AND(Input02!CB96&lt;&gt;"",L$7&lt;&gt;""),Input02!CB96,"")</f>
        <v/>
      </c>
      <c r="M98" s="66" t="str">
        <f>IF(AND(Input02!CC96&lt;&gt;"",M$7&lt;&gt;""),Input02!CC96,"")</f>
        <v/>
      </c>
      <c r="N98" s="66" t="str">
        <f>IF(AND(Input02!CD96&lt;&gt;"",N$7&lt;&gt;""),Input02!CD96,"")</f>
        <v/>
      </c>
      <c r="O98" s="66" t="str">
        <f>IF(AND(Input02!CE96&lt;&gt;"",O$7&lt;&gt;""),Input02!CE96,"")</f>
        <v/>
      </c>
      <c r="P98" s="66" t="str">
        <f t="shared" si="36"/>
        <v/>
      </c>
      <c r="Q98" s="66" t="str">
        <f t="shared" si="37"/>
        <v/>
      </c>
      <c r="R98" s="66"/>
      <c r="S98" s="65" t="str">
        <f>IF(Input02!B96="","",IF(C98&lt;&gt;"",C98,0))</f>
        <v/>
      </c>
      <c r="T98" s="65" t="str">
        <f>IF(Input02!B96="","",IF(process04!AB98&lt;&gt;"",process04!AB98,0))</f>
        <v/>
      </c>
      <c r="U98" s="65" t="str">
        <f>IF(Input02!B96="","",IF(Q98&lt;&gt;"",(Q98/$Q$2)*Input01!$B$22,0))</f>
        <v/>
      </c>
      <c r="V98" s="65"/>
      <c r="W98" s="65" t="str">
        <f t="shared" si="38"/>
        <v/>
      </c>
      <c r="X98" s="334" t="str">
        <f t="shared" si="39"/>
        <v/>
      </c>
      <c r="Y98" s="67" t="str">
        <f t="shared" si="40"/>
        <v/>
      </c>
      <c r="Z98" s="35" t="str">
        <f>IF(X98="","",IF(X98&lt;Input01!$B$23,0,1))</f>
        <v/>
      </c>
      <c r="AA98" s="66" t="str">
        <f t="shared" si="41"/>
        <v/>
      </c>
      <c r="AB98" s="66" t="str">
        <f t="shared" si="42"/>
        <v/>
      </c>
      <c r="AC98" s="66" t="str">
        <f t="shared" si="43"/>
        <v/>
      </c>
      <c r="AD98" s="66" t="str">
        <f t="shared" si="44"/>
        <v/>
      </c>
      <c r="AE98" s="66" t="str">
        <f t="shared" si="45"/>
        <v/>
      </c>
      <c r="AF98" s="66" t="str">
        <f t="shared" si="46"/>
        <v/>
      </c>
      <c r="AG98" s="66" t="str">
        <f t="shared" si="47"/>
        <v/>
      </c>
      <c r="AH98" s="66" t="str">
        <f t="shared" si="48"/>
        <v/>
      </c>
      <c r="AI98" s="66" t="str">
        <f t="shared" si="49"/>
        <v/>
      </c>
      <c r="AJ98" s="66" t="str">
        <f t="shared" si="50"/>
        <v/>
      </c>
      <c r="AL98" s="68" t="str">
        <f>IF(F98="","",IF(AND(F98/F$7&lt;=process02!$F$13,$Z98=0),AL$4,""))</f>
        <v/>
      </c>
      <c r="AM98" s="68" t="str">
        <f>IF(G98="","",IF(AND(G98/G$7&lt;=process02!$F$13,$Z98=0),AM$4,""))</f>
        <v/>
      </c>
      <c r="AN98" s="68" t="str">
        <f>IF(H98="","",IF(AND(H98/H$7&lt;=process02!$F$13,$Z98=0),AN$4,""))</f>
        <v/>
      </c>
      <c r="AO98" s="68" t="str">
        <f>IF(I98="","",IF(AND(I98/I$7&lt;=process02!$F$13,$Z98=0),AO$4,""))</f>
        <v/>
      </c>
      <c r="AP98" s="68" t="str">
        <f>IF(J98="","",IF(AND(J98/J$7&lt;=process02!$F$13,$Z98=0),AP$4,""))</f>
        <v/>
      </c>
      <c r="AQ98" s="68" t="str">
        <f>IF(K98="","",IF(AND(K98/K$7&lt;=process02!$F$13,$Z98=0),AQ$4,""))</f>
        <v/>
      </c>
      <c r="AR98" s="68" t="str">
        <f>IF(L98="","",IF(AND(L98/L$7&lt;=process02!$F$13,$Z98=0),AR$4,""))</f>
        <v/>
      </c>
      <c r="AS98" s="68" t="str">
        <f>IF(M98="","",IF(AND(M98/M$7&lt;=process02!$F$13,$Z98=0),AS$4,""))</f>
        <v/>
      </c>
      <c r="AT98" s="68" t="str">
        <f>IF(N98="","",IF(AND(N98/N$7&lt;=process02!$F$13,$Z98=0),AT$4,""))</f>
        <v/>
      </c>
      <c r="AU98" s="68" t="str">
        <f>IF(O98="","",IF(AND(O98/O$7&lt;=process02!$F$13,$Z98=0),AU$4,""))</f>
        <v/>
      </c>
      <c r="AW98" s="69" t="str">
        <f t="shared" si="51"/>
        <v/>
      </c>
      <c r="AY98" s="68" t="str">
        <f>IF(AL98="","",Input02!$B96&amp;"; ")</f>
        <v/>
      </c>
      <c r="AZ98" s="68" t="str">
        <f>IF(AM98="","",Input02!$B96&amp;"; ")</f>
        <v/>
      </c>
      <c r="BA98" s="68" t="str">
        <f>IF(AN98="","",Input02!$B96&amp;"; ")</f>
        <v/>
      </c>
      <c r="BB98" s="68" t="str">
        <f>IF(AO98="","",Input02!$B96&amp;"; ")</f>
        <v/>
      </c>
      <c r="BC98" s="68" t="str">
        <f>IF(AP98="","",Input02!$B96&amp;"; ")</f>
        <v/>
      </c>
      <c r="BD98" s="68" t="str">
        <f>IF(AQ98="","",Input02!$B96&amp;"; ")</f>
        <v/>
      </c>
      <c r="BE98" s="68" t="str">
        <f>IF(AR98="","",Input02!$B96&amp;"; ")</f>
        <v/>
      </c>
      <c r="BF98" s="68" t="str">
        <f>IF(AS98="","",Input02!$B96&amp;"; ")</f>
        <v/>
      </c>
      <c r="BG98" s="68" t="str">
        <f>IF(AT98="","",Input02!$B96&amp;"; ")</f>
        <v/>
      </c>
      <c r="BH98" s="68" t="str">
        <f>IF(AU98="","",Input02!$B96&amp;"; ")</f>
        <v/>
      </c>
    </row>
    <row r="99" spans="1:60" ht="15" customHeight="1" x14ac:dyDescent="0.35">
      <c r="A99" s="64">
        <v>92</v>
      </c>
      <c r="B99" s="64" t="str">
        <f>process02!DF108</f>
        <v/>
      </c>
      <c r="C99" s="65" t="str">
        <f>IF(B99&lt;&gt;"",(B99/$C$2)*Input01!$B$22,"")</f>
        <v/>
      </c>
      <c r="F99" s="66" t="str">
        <f>IF(AND(Input02!BV97&lt;&gt;"",F$7&lt;&gt;""),Input02!BV97,"")</f>
        <v/>
      </c>
      <c r="G99" s="66" t="str">
        <f>IF(AND(Input02!BW97&lt;&gt;"",G$7&lt;&gt;""),Input02!BW97,"")</f>
        <v/>
      </c>
      <c r="H99" s="66" t="str">
        <f>IF(AND(Input02!BX97&lt;&gt;"",H$7&lt;&gt;""),Input02!BX97,"")</f>
        <v/>
      </c>
      <c r="I99" s="66" t="str">
        <f>IF(AND(Input02!BY97&lt;&gt;"",I$7&lt;&gt;""),Input02!BY97,"")</f>
        <v/>
      </c>
      <c r="J99" s="66" t="str">
        <f>IF(AND(Input02!BZ97&lt;&gt;"",J$7&lt;&gt;""),Input02!BZ97,"")</f>
        <v/>
      </c>
      <c r="K99" s="66" t="str">
        <f>IF(AND(Input02!CA97&lt;&gt;"",K$7&lt;&gt;""),Input02!CA97,"")</f>
        <v/>
      </c>
      <c r="L99" s="66" t="str">
        <f>IF(AND(Input02!CB97&lt;&gt;"",L$7&lt;&gt;""),Input02!CB97,"")</f>
        <v/>
      </c>
      <c r="M99" s="66" t="str">
        <f>IF(AND(Input02!CC97&lt;&gt;"",M$7&lt;&gt;""),Input02!CC97,"")</f>
        <v/>
      </c>
      <c r="N99" s="66" t="str">
        <f>IF(AND(Input02!CD97&lt;&gt;"",N$7&lt;&gt;""),Input02!CD97,"")</f>
        <v/>
      </c>
      <c r="O99" s="66" t="str">
        <f>IF(AND(Input02!CE97&lt;&gt;"",O$7&lt;&gt;""),Input02!CE97,"")</f>
        <v/>
      </c>
      <c r="P99" s="66" t="str">
        <f t="shared" si="36"/>
        <v/>
      </c>
      <c r="Q99" s="66" t="str">
        <f t="shared" si="37"/>
        <v/>
      </c>
      <c r="R99" s="66"/>
      <c r="S99" s="65" t="str">
        <f>IF(Input02!B97="","",IF(C99&lt;&gt;"",C99,0))</f>
        <v/>
      </c>
      <c r="T99" s="65" t="str">
        <f>IF(Input02!B97="","",IF(process04!AB99&lt;&gt;"",process04!AB99,0))</f>
        <v/>
      </c>
      <c r="U99" s="65" t="str">
        <f>IF(Input02!B97="","",IF(Q99&lt;&gt;"",(Q99/$Q$2)*Input01!$B$22,0))</f>
        <v/>
      </c>
      <c r="V99" s="65"/>
      <c r="W99" s="65" t="str">
        <f t="shared" si="38"/>
        <v/>
      </c>
      <c r="X99" s="334" t="str">
        <f t="shared" si="39"/>
        <v/>
      </c>
      <c r="Y99" s="67" t="str">
        <f t="shared" si="40"/>
        <v/>
      </c>
      <c r="Z99" s="35" t="str">
        <f>IF(X99="","",IF(X99&lt;Input01!$B$23,0,1))</f>
        <v/>
      </c>
      <c r="AA99" s="66" t="str">
        <f t="shared" si="41"/>
        <v/>
      </c>
      <c r="AB99" s="66" t="str">
        <f t="shared" si="42"/>
        <v/>
      </c>
      <c r="AC99" s="66" t="str">
        <f t="shared" si="43"/>
        <v/>
      </c>
      <c r="AD99" s="66" t="str">
        <f t="shared" si="44"/>
        <v/>
      </c>
      <c r="AE99" s="66" t="str">
        <f t="shared" si="45"/>
        <v/>
      </c>
      <c r="AF99" s="66" t="str">
        <f t="shared" si="46"/>
        <v/>
      </c>
      <c r="AG99" s="66" t="str">
        <f t="shared" si="47"/>
        <v/>
      </c>
      <c r="AH99" s="66" t="str">
        <f t="shared" si="48"/>
        <v/>
      </c>
      <c r="AI99" s="66" t="str">
        <f t="shared" si="49"/>
        <v/>
      </c>
      <c r="AJ99" s="66" t="str">
        <f t="shared" si="50"/>
        <v/>
      </c>
      <c r="AL99" s="68" t="str">
        <f>IF(F99="","",IF(AND(F99/F$7&lt;=process02!$F$13,$Z99=0),AL$4,""))</f>
        <v/>
      </c>
      <c r="AM99" s="68" t="str">
        <f>IF(G99="","",IF(AND(G99/G$7&lt;=process02!$F$13,$Z99=0),AM$4,""))</f>
        <v/>
      </c>
      <c r="AN99" s="68" t="str">
        <f>IF(H99="","",IF(AND(H99/H$7&lt;=process02!$F$13,$Z99=0),AN$4,""))</f>
        <v/>
      </c>
      <c r="AO99" s="68" t="str">
        <f>IF(I99="","",IF(AND(I99/I$7&lt;=process02!$F$13,$Z99=0),AO$4,""))</f>
        <v/>
      </c>
      <c r="AP99" s="68" t="str">
        <f>IF(J99="","",IF(AND(J99/J$7&lt;=process02!$F$13,$Z99=0),AP$4,""))</f>
        <v/>
      </c>
      <c r="AQ99" s="68" t="str">
        <f>IF(K99="","",IF(AND(K99/K$7&lt;=process02!$F$13,$Z99=0),AQ$4,""))</f>
        <v/>
      </c>
      <c r="AR99" s="68" t="str">
        <f>IF(L99="","",IF(AND(L99/L$7&lt;=process02!$F$13,$Z99=0),AR$4,""))</f>
        <v/>
      </c>
      <c r="AS99" s="68" t="str">
        <f>IF(M99="","",IF(AND(M99/M$7&lt;=process02!$F$13,$Z99=0),AS$4,""))</f>
        <v/>
      </c>
      <c r="AT99" s="68" t="str">
        <f>IF(N99="","",IF(AND(N99/N$7&lt;=process02!$F$13,$Z99=0),AT$4,""))</f>
        <v/>
      </c>
      <c r="AU99" s="68" t="str">
        <f>IF(O99="","",IF(AND(O99/O$7&lt;=process02!$F$13,$Z99=0),AU$4,""))</f>
        <v/>
      </c>
      <c r="AW99" s="69" t="str">
        <f t="shared" si="51"/>
        <v/>
      </c>
      <c r="AY99" s="68" t="str">
        <f>IF(AL99="","",Input02!$B97&amp;"; ")</f>
        <v/>
      </c>
      <c r="AZ99" s="68" t="str">
        <f>IF(AM99="","",Input02!$B97&amp;"; ")</f>
        <v/>
      </c>
      <c r="BA99" s="68" t="str">
        <f>IF(AN99="","",Input02!$B97&amp;"; ")</f>
        <v/>
      </c>
      <c r="BB99" s="68" t="str">
        <f>IF(AO99="","",Input02!$B97&amp;"; ")</f>
        <v/>
      </c>
      <c r="BC99" s="68" t="str">
        <f>IF(AP99="","",Input02!$B97&amp;"; ")</f>
        <v/>
      </c>
      <c r="BD99" s="68" t="str">
        <f>IF(AQ99="","",Input02!$B97&amp;"; ")</f>
        <v/>
      </c>
      <c r="BE99" s="68" t="str">
        <f>IF(AR99="","",Input02!$B97&amp;"; ")</f>
        <v/>
      </c>
      <c r="BF99" s="68" t="str">
        <f>IF(AS99="","",Input02!$B97&amp;"; ")</f>
        <v/>
      </c>
      <c r="BG99" s="68" t="str">
        <f>IF(AT99="","",Input02!$B97&amp;"; ")</f>
        <v/>
      </c>
      <c r="BH99" s="68" t="str">
        <f>IF(AU99="","",Input02!$B97&amp;"; ")</f>
        <v/>
      </c>
    </row>
    <row r="100" spans="1:60" ht="15" customHeight="1" x14ac:dyDescent="0.35">
      <c r="A100" s="64">
        <v>93</v>
      </c>
      <c r="B100" s="64" t="str">
        <f>process02!DF109</f>
        <v/>
      </c>
      <c r="C100" s="65" t="str">
        <f>IF(B100&lt;&gt;"",(B100/$C$2)*Input01!$B$22,"")</f>
        <v/>
      </c>
      <c r="F100" s="66" t="str">
        <f>IF(AND(Input02!BV98&lt;&gt;"",F$7&lt;&gt;""),Input02!BV98,"")</f>
        <v/>
      </c>
      <c r="G100" s="66" t="str">
        <f>IF(AND(Input02!BW98&lt;&gt;"",G$7&lt;&gt;""),Input02!BW98,"")</f>
        <v/>
      </c>
      <c r="H100" s="66" t="str">
        <f>IF(AND(Input02!BX98&lt;&gt;"",H$7&lt;&gt;""),Input02!BX98,"")</f>
        <v/>
      </c>
      <c r="I100" s="66" t="str">
        <f>IF(AND(Input02!BY98&lt;&gt;"",I$7&lt;&gt;""),Input02!BY98,"")</f>
        <v/>
      </c>
      <c r="J100" s="66" t="str">
        <f>IF(AND(Input02!BZ98&lt;&gt;"",J$7&lt;&gt;""),Input02!BZ98,"")</f>
        <v/>
      </c>
      <c r="K100" s="66" t="str">
        <f>IF(AND(Input02!CA98&lt;&gt;"",K$7&lt;&gt;""),Input02!CA98,"")</f>
        <v/>
      </c>
      <c r="L100" s="66" t="str">
        <f>IF(AND(Input02!CB98&lt;&gt;"",L$7&lt;&gt;""),Input02!CB98,"")</f>
        <v/>
      </c>
      <c r="M100" s="66" t="str">
        <f>IF(AND(Input02!CC98&lt;&gt;"",M$7&lt;&gt;""),Input02!CC98,"")</f>
        <v/>
      </c>
      <c r="N100" s="66" t="str">
        <f>IF(AND(Input02!CD98&lt;&gt;"",N$7&lt;&gt;""),Input02!CD98,"")</f>
        <v/>
      </c>
      <c r="O100" s="66" t="str">
        <f>IF(AND(Input02!CE98&lt;&gt;"",O$7&lt;&gt;""),Input02!CE98,"")</f>
        <v/>
      </c>
      <c r="P100" s="66" t="str">
        <f t="shared" si="36"/>
        <v/>
      </c>
      <c r="Q100" s="66" t="str">
        <f t="shared" si="37"/>
        <v/>
      </c>
      <c r="R100" s="66"/>
      <c r="S100" s="65" t="str">
        <f>IF(Input02!B98="","",IF(C100&lt;&gt;"",C100,0))</f>
        <v/>
      </c>
      <c r="T100" s="65" t="str">
        <f>IF(Input02!B98="","",IF(process04!AB100&lt;&gt;"",process04!AB100,0))</f>
        <v/>
      </c>
      <c r="U100" s="65" t="str">
        <f>IF(Input02!B98="","",IF(Q100&lt;&gt;"",(Q100/$Q$2)*Input01!$B$22,0))</f>
        <v/>
      </c>
      <c r="V100" s="65"/>
      <c r="W100" s="65" t="str">
        <f t="shared" si="38"/>
        <v/>
      </c>
      <c r="X100" s="334" t="str">
        <f t="shared" si="39"/>
        <v/>
      </c>
      <c r="Y100" s="67" t="str">
        <f t="shared" si="40"/>
        <v/>
      </c>
      <c r="Z100" s="35" t="str">
        <f>IF(X100="","",IF(X100&lt;Input01!$B$23,0,1))</f>
        <v/>
      </c>
      <c r="AA100" s="66" t="str">
        <f t="shared" si="41"/>
        <v/>
      </c>
      <c r="AB100" s="66" t="str">
        <f t="shared" si="42"/>
        <v/>
      </c>
      <c r="AC100" s="66" t="str">
        <f t="shared" si="43"/>
        <v/>
      </c>
      <c r="AD100" s="66" t="str">
        <f t="shared" si="44"/>
        <v/>
      </c>
      <c r="AE100" s="66" t="str">
        <f t="shared" si="45"/>
        <v/>
      </c>
      <c r="AF100" s="66" t="str">
        <f t="shared" si="46"/>
        <v/>
      </c>
      <c r="AG100" s="66" t="str">
        <f t="shared" si="47"/>
        <v/>
      </c>
      <c r="AH100" s="66" t="str">
        <f t="shared" si="48"/>
        <v/>
      </c>
      <c r="AI100" s="66" t="str">
        <f t="shared" si="49"/>
        <v/>
      </c>
      <c r="AJ100" s="66" t="str">
        <f t="shared" si="50"/>
        <v/>
      </c>
      <c r="AL100" s="68" t="str">
        <f>IF(F100="","",IF(AND(F100/F$7&lt;=process02!$F$13,$Z100=0),AL$4,""))</f>
        <v/>
      </c>
      <c r="AM100" s="68" t="str">
        <f>IF(G100="","",IF(AND(G100/G$7&lt;=process02!$F$13,$Z100=0),AM$4,""))</f>
        <v/>
      </c>
      <c r="AN100" s="68" t="str">
        <f>IF(H100="","",IF(AND(H100/H$7&lt;=process02!$F$13,$Z100=0),AN$4,""))</f>
        <v/>
      </c>
      <c r="AO100" s="68" t="str">
        <f>IF(I100="","",IF(AND(I100/I$7&lt;=process02!$F$13,$Z100=0),AO$4,""))</f>
        <v/>
      </c>
      <c r="AP100" s="68" t="str">
        <f>IF(J100="","",IF(AND(J100/J$7&lt;=process02!$F$13,$Z100=0),AP$4,""))</f>
        <v/>
      </c>
      <c r="AQ100" s="68" t="str">
        <f>IF(K100="","",IF(AND(K100/K$7&lt;=process02!$F$13,$Z100=0),AQ$4,""))</f>
        <v/>
      </c>
      <c r="AR100" s="68" t="str">
        <f>IF(L100="","",IF(AND(L100/L$7&lt;=process02!$F$13,$Z100=0),AR$4,""))</f>
        <v/>
      </c>
      <c r="AS100" s="68" t="str">
        <f>IF(M100="","",IF(AND(M100/M$7&lt;=process02!$F$13,$Z100=0),AS$4,""))</f>
        <v/>
      </c>
      <c r="AT100" s="68" t="str">
        <f>IF(N100="","",IF(AND(N100/N$7&lt;=process02!$F$13,$Z100=0),AT$4,""))</f>
        <v/>
      </c>
      <c r="AU100" s="68" t="str">
        <f>IF(O100="","",IF(AND(O100/O$7&lt;=process02!$F$13,$Z100=0),AU$4,""))</f>
        <v/>
      </c>
      <c r="AW100" s="69" t="str">
        <f t="shared" si="51"/>
        <v/>
      </c>
      <c r="AY100" s="68" t="str">
        <f>IF(AL100="","",Input02!$B98&amp;"; ")</f>
        <v/>
      </c>
      <c r="AZ100" s="68" t="str">
        <f>IF(AM100="","",Input02!$B98&amp;"; ")</f>
        <v/>
      </c>
      <c r="BA100" s="68" t="str">
        <f>IF(AN100="","",Input02!$B98&amp;"; ")</f>
        <v/>
      </c>
      <c r="BB100" s="68" t="str">
        <f>IF(AO100="","",Input02!$B98&amp;"; ")</f>
        <v/>
      </c>
      <c r="BC100" s="68" t="str">
        <f>IF(AP100="","",Input02!$B98&amp;"; ")</f>
        <v/>
      </c>
      <c r="BD100" s="68" t="str">
        <f>IF(AQ100="","",Input02!$B98&amp;"; ")</f>
        <v/>
      </c>
      <c r="BE100" s="68" t="str">
        <f>IF(AR100="","",Input02!$B98&amp;"; ")</f>
        <v/>
      </c>
      <c r="BF100" s="68" t="str">
        <f>IF(AS100="","",Input02!$B98&amp;"; ")</f>
        <v/>
      </c>
      <c r="BG100" s="68" t="str">
        <f>IF(AT100="","",Input02!$B98&amp;"; ")</f>
        <v/>
      </c>
      <c r="BH100" s="68" t="str">
        <f>IF(AU100="","",Input02!$B98&amp;"; ")</f>
        <v/>
      </c>
    </row>
    <row r="101" spans="1:60" ht="15" customHeight="1" x14ac:dyDescent="0.35">
      <c r="A101" s="64">
        <v>94</v>
      </c>
      <c r="B101" s="64" t="str">
        <f>process02!DF110</f>
        <v/>
      </c>
      <c r="C101" s="65" t="str">
        <f>IF(B101&lt;&gt;"",(B101/$C$2)*Input01!$B$22,"")</f>
        <v/>
      </c>
      <c r="F101" s="66" t="str">
        <f>IF(AND(Input02!BV99&lt;&gt;"",F$7&lt;&gt;""),Input02!BV99,"")</f>
        <v/>
      </c>
      <c r="G101" s="66" t="str">
        <f>IF(AND(Input02!BW99&lt;&gt;"",G$7&lt;&gt;""),Input02!BW99,"")</f>
        <v/>
      </c>
      <c r="H101" s="66" t="str">
        <f>IF(AND(Input02!BX99&lt;&gt;"",H$7&lt;&gt;""),Input02!BX99,"")</f>
        <v/>
      </c>
      <c r="I101" s="66" t="str">
        <f>IF(AND(Input02!BY99&lt;&gt;"",I$7&lt;&gt;""),Input02!BY99,"")</f>
        <v/>
      </c>
      <c r="J101" s="66" t="str">
        <f>IF(AND(Input02!BZ99&lt;&gt;"",J$7&lt;&gt;""),Input02!BZ99,"")</f>
        <v/>
      </c>
      <c r="K101" s="66" t="str">
        <f>IF(AND(Input02!CA99&lt;&gt;"",K$7&lt;&gt;""),Input02!CA99,"")</f>
        <v/>
      </c>
      <c r="L101" s="66" t="str">
        <f>IF(AND(Input02!CB99&lt;&gt;"",L$7&lt;&gt;""),Input02!CB99,"")</f>
        <v/>
      </c>
      <c r="M101" s="66" t="str">
        <f>IF(AND(Input02!CC99&lt;&gt;"",M$7&lt;&gt;""),Input02!CC99,"")</f>
        <v/>
      </c>
      <c r="N101" s="66" t="str">
        <f>IF(AND(Input02!CD99&lt;&gt;"",N$7&lt;&gt;""),Input02!CD99,"")</f>
        <v/>
      </c>
      <c r="O101" s="66" t="str">
        <f>IF(AND(Input02!CE99&lt;&gt;"",O$7&lt;&gt;""),Input02!CE99,"")</f>
        <v/>
      </c>
      <c r="P101" s="66" t="str">
        <f t="shared" si="36"/>
        <v/>
      </c>
      <c r="Q101" s="66" t="str">
        <f t="shared" si="37"/>
        <v/>
      </c>
      <c r="R101" s="66"/>
      <c r="S101" s="65" t="str">
        <f>IF(Input02!B99="","",IF(C101&lt;&gt;"",C101,0))</f>
        <v/>
      </c>
      <c r="T101" s="65" t="str">
        <f>IF(Input02!B99="","",IF(process04!AB101&lt;&gt;"",process04!AB101,0))</f>
        <v/>
      </c>
      <c r="U101" s="65" t="str">
        <f>IF(Input02!B99="","",IF(Q101&lt;&gt;"",(Q101/$Q$2)*Input01!$B$22,0))</f>
        <v/>
      </c>
      <c r="V101" s="65"/>
      <c r="W101" s="65" t="str">
        <f t="shared" si="38"/>
        <v/>
      </c>
      <c r="X101" s="334" t="str">
        <f t="shared" si="39"/>
        <v/>
      </c>
      <c r="Y101" s="67" t="str">
        <f t="shared" si="40"/>
        <v/>
      </c>
      <c r="Z101" s="35" t="str">
        <f>IF(X101="","",IF(X101&lt;Input01!$B$23,0,1))</f>
        <v/>
      </c>
      <c r="AA101" s="66" t="str">
        <f t="shared" si="41"/>
        <v/>
      </c>
      <c r="AB101" s="66" t="str">
        <f t="shared" si="42"/>
        <v/>
      </c>
      <c r="AC101" s="66" t="str">
        <f t="shared" si="43"/>
        <v/>
      </c>
      <c r="AD101" s="66" t="str">
        <f t="shared" si="44"/>
        <v/>
      </c>
      <c r="AE101" s="66" t="str">
        <f t="shared" si="45"/>
        <v/>
      </c>
      <c r="AF101" s="66" t="str">
        <f t="shared" si="46"/>
        <v/>
      </c>
      <c r="AG101" s="66" t="str">
        <f t="shared" si="47"/>
        <v/>
      </c>
      <c r="AH101" s="66" t="str">
        <f t="shared" si="48"/>
        <v/>
      </c>
      <c r="AI101" s="66" t="str">
        <f t="shared" si="49"/>
        <v/>
      </c>
      <c r="AJ101" s="66" t="str">
        <f t="shared" si="50"/>
        <v/>
      </c>
      <c r="AL101" s="68" t="str">
        <f>IF(F101="","",IF(AND(F101/F$7&lt;=process02!$F$13,$Z101=0),AL$4,""))</f>
        <v/>
      </c>
      <c r="AM101" s="68" t="str">
        <f>IF(G101="","",IF(AND(G101/G$7&lt;=process02!$F$13,$Z101=0),AM$4,""))</f>
        <v/>
      </c>
      <c r="AN101" s="68" t="str">
        <f>IF(H101="","",IF(AND(H101/H$7&lt;=process02!$F$13,$Z101=0),AN$4,""))</f>
        <v/>
      </c>
      <c r="AO101" s="68" t="str">
        <f>IF(I101="","",IF(AND(I101/I$7&lt;=process02!$F$13,$Z101=0),AO$4,""))</f>
        <v/>
      </c>
      <c r="AP101" s="68" t="str">
        <f>IF(J101="","",IF(AND(J101/J$7&lt;=process02!$F$13,$Z101=0),AP$4,""))</f>
        <v/>
      </c>
      <c r="AQ101" s="68" t="str">
        <f>IF(K101="","",IF(AND(K101/K$7&lt;=process02!$F$13,$Z101=0),AQ$4,""))</f>
        <v/>
      </c>
      <c r="AR101" s="68" t="str">
        <f>IF(L101="","",IF(AND(L101/L$7&lt;=process02!$F$13,$Z101=0),AR$4,""))</f>
        <v/>
      </c>
      <c r="AS101" s="68" t="str">
        <f>IF(M101="","",IF(AND(M101/M$7&lt;=process02!$F$13,$Z101=0),AS$4,""))</f>
        <v/>
      </c>
      <c r="AT101" s="68" t="str">
        <f>IF(N101="","",IF(AND(N101/N$7&lt;=process02!$F$13,$Z101=0),AT$4,""))</f>
        <v/>
      </c>
      <c r="AU101" s="68" t="str">
        <f>IF(O101="","",IF(AND(O101/O$7&lt;=process02!$F$13,$Z101=0),AU$4,""))</f>
        <v/>
      </c>
      <c r="AW101" s="69" t="str">
        <f t="shared" si="51"/>
        <v/>
      </c>
      <c r="AY101" s="68" t="str">
        <f>IF(AL101="","",Input02!$B99&amp;"; ")</f>
        <v/>
      </c>
      <c r="AZ101" s="68" t="str">
        <f>IF(AM101="","",Input02!$B99&amp;"; ")</f>
        <v/>
      </c>
      <c r="BA101" s="68" t="str">
        <f>IF(AN101="","",Input02!$B99&amp;"; ")</f>
        <v/>
      </c>
      <c r="BB101" s="68" t="str">
        <f>IF(AO101="","",Input02!$B99&amp;"; ")</f>
        <v/>
      </c>
      <c r="BC101" s="68" t="str">
        <f>IF(AP101="","",Input02!$B99&amp;"; ")</f>
        <v/>
      </c>
      <c r="BD101" s="68" t="str">
        <f>IF(AQ101="","",Input02!$B99&amp;"; ")</f>
        <v/>
      </c>
      <c r="BE101" s="68" t="str">
        <f>IF(AR101="","",Input02!$B99&amp;"; ")</f>
        <v/>
      </c>
      <c r="BF101" s="68" t="str">
        <f>IF(AS101="","",Input02!$B99&amp;"; ")</f>
        <v/>
      </c>
      <c r="BG101" s="68" t="str">
        <f>IF(AT101="","",Input02!$B99&amp;"; ")</f>
        <v/>
      </c>
      <c r="BH101" s="68" t="str">
        <f>IF(AU101="","",Input02!$B99&amp;"; ")</f>
        <v/>
      </c>
    </row>
    <row r="102" spans="1:60" ht="15" customHeight="1" x14ac:dyDescent="0.35">
      <c r="A102" s="64">
        <v>95</v>
      </c>
      <c r="B102" s="64" t="str">
        <f>process02!DF111</f>
        <v/>
      </c>
      <c r="C102" s="65" t="str">
        <f>IF(B102&lt;&gt;"",(B102/$C$2)*Input01!$B$22,"")</f>
        <v/>
      </c>
      <c r="F102" s="66" t="str">
        <f>IF(AND(Input02!BV100&lt;&gt;"",F$7&lt;&gt;""),Input02!BV100,"")</f>
        <v/>
      </c>
      <c r="G102" s="66" t="str">
        <f>IF(AND(Input02!BW100&lt;&gt;"",G$7&lt;&gt;""),Input02!BW100,"")</f>
        <v/>
      </c>
      <c r="H102" s="66" t="str">
        <f>IF(AND(Input02!BX100&lt;&gt;"",H$7&lt;&gt;""),Input02!BX100,"")</f>
        <v/>
      </c>
      <c r="I102" s="66" t="str">
        <f>IF(AND(Input02!BY100&lt;&gt;"",I$7&lt;&gt;""),Input02!BY100,"")</f>
        <v/>
      </c>
      <c r="J102" s="66" t="str">
        <f>IF(AND(Input02!BZ100&lt;&gt;"",J$7&lt;&gt;""),Input02!BZ100,"")</f>
        <v/>
      </c>
      <c r="K102" s="66" t="str">
        <f>IF(AND(Input02!CA100&lt;&gt;"",K$7&lt;&gt;""),Input02!CA100,"")</f>
        <v/>
      </c>
      <c r="L102" s="66" t="str">
        <f>IF(AND(Input02!CB100&lt;&gt;"",L$7&lt;&gt;""),Input02!CB100,"")</f>
        <v/>
      </c>
      <c r="M102" s="66" t="str">
        <f>IF(AND(Input02!CC100&lt;&gt;"",M$7&lt;&gt;""),Input02!CC100,"")</f>
        <v/>
      </c>
      <c r="N102" s="66" t="str">
        <f>IF(AND(Input02!CD100&lt;&gt;"",N$7&lt;&gt;""),Input02!CD100,"")</f>
        <v/>
      </c>
      <c r="O102" s="66" t="str">
        <f>IF(AND(Input02!CE100&lt;&gt;"",O$7&lt;&gt;""),Input02!CE100,"")</f>
        <v/>
      </c>
      <c r="P102" s="66" t="str">
        <f t="shared" si="36"/>
        <v/>
      </c>
      <c r="Q102" s="66" t="str">
        <f t="shared" si="37"/>
        <v/>
      </c>
      <c r="R102" s="66"/>
      <c r="S102" s="65" t="str">
        <f>IF(Input02!B100="","",IF(C102&lt;&gt;"",C102,0))</f>
        <v/>
      </c>
      <c r="T102" s="65" t="str">
        <f>IF(Input02!B100="","",IF(process04!AB102&lt;&gt;"",process04!AB102,0))</f>
        <v/>
      </c>
      <c r="U102" s="65" t="str">
        <f>IF(Input02!B100="","",IF(Q102&lt;&gt;"",(Q102/$Q$2)*Input01!$B$22,0))</f>
        <v/>
      </c>
      <c r="V102" s="65"/>
      <c r="W102" s="65" t="str">
        <f t="shared" si="38"/>
        <v/>
      </c>
      <c r="X102" s="334" t="str">
        <f t="shared" si="39"/>
        <v/>
      </c>
      <c r="Y102" s="67" t="str">
        <f t="shared" si="40"/>
        <v/>
      </c>
      <c r="Z102" s="35" t="str">
        <f>IF(X102="","",IF(X102&lt;Input01!$B$23,0,1))</f>
        <v/>
      </c>
      <c r="AA102" s="66" t="str">
        <f t="shared" si="41"/>
        <v/>
      </c>
      <c r="AB102" s="66" t="str">
        <f t="shared" si="42"/>
        <v/>
      </c>
      <c r="AC102" s="66" t="str">
        <f t="shared" si="43"/>
        <v/>
      </c>
      <c r="AD102" s="66" t="str">
        <f t="shared" si="44"/>
        <v/>
      </c>
      <c r="AE102" s="66" t="str">
        <f t="shared" si="45"/>
        <v/>
      </c>
      <c r="AF102" s="66" t="str">
        <f t="shared" si="46"/>
        <v/>
      </c>
      <c r="AG102" s="66" t="str">
        <f t="shared" si="47"/>
        <v/>
      </c>
      <c r="AH102" s="66" t="str">
        <f t="shared" si="48"/>
        <v/>
      </c>
      <c r="AI102" s="66" t="str">
        <f t="shared" si="49"/>
        <v/>
      </c>
      <c r="AJ102" s="66" t="str">
        <f t="shared" si="50"/>
        <v/>
      </c>
      <c r="AL102" s="68" t="str">
        <f>IF(F102="","",IF(AND(F102/F$7&lt;=process02!$F$13,$Z102=0),AL$4,""))</f>
        <v/>
      </c>
      <c r="AM102" s="68" t="str">
        <f>IF(G102="","",IF(AND(G102/G$7&lt;=process02!$F$13,$Z102=0),AM$4,""))</f>
        <v/>
      </c>
      <c r="AN102" s="68" t="str">
        <f>IF(H102="","",IF(AND(H102/H$7&lt;=process02!$F$13,$Z102=0),AN$4,""))</f>
        <v/>
      </c>
      <c r="AO102" s="68" t="str">
        <f>IF(I102="","",IF(AND(I102/I$7&lt;=process02!$F$13,$Z102=0),AO$4,""))</f>
        <v/>
      </c>
      <c r="AP102" s="68" t="str">
        <f>IF(J102="","",IF(AND(J102/J$7&lt;=process02!$F$13,$Z102=0),AP$4,""))</f>
        <v/>
      </c>
      <c r="AQ102" s="68" t="str">
        <f>IF(K102="","",IF(AND(K102/K$7&lt;=process02!$F$13,$Z102=0),AQ$4,""))</f>
        <v/>
      </c>
      <c r="AR102" s="68" t="str">
        <f>IF(L102="","",IF(AND(L102/L$7&lt;=process02!$F$13,$Z102=0),AR$4,""))</f>
        <v/>
      </c>
      <c r="AS102" s="68" t="str">
        <f>IF(M102="","",IF(AND(M102/M$7&lt;=process02!$F$13,$Z102=0),AS$4,""))</f>
        <v/>
      </c>
      <c r="AT102" s="68" t="str">
        <f>IF(N102="","",IF(AND(N102/N$7&lt;=process02!$F$13,$Z102=0),AT$4,""))</f>
        <v/>
      </c>
      <c r="AU102" s="68" t="str">
        <f>IF(O102="","",IF(AND(O102/O$7&lt;=process02!$F$13,$Z102=0),AU$4,""))</f>
        <v/>
      </c>
      <c r="AW102" s="69" t="str">
        <f t="shared" si="51"/>
        <v/>
      </c>
      <c r="AY102" s="68" t="str">
        <f>IF(AL102="","",Input02!$B100&amp;"; ")</f>
        <v/>
      </c>
      <c r="AZ102" s="68" t="str">
        <f>IF(AM102="","",Input02!$B100&amp;"; ")</f>
        <v/>
      </c>
      <c r="BA102" s="68" t="str">
        <f>IF(AN102="","",Input02!$B100&amp;"; ")</f>
        <v/>
      </c>
      <c r="BB102" s="68" t="str">
        <f>IF(AO102="","",Input02!$B100&amp;"; ")</f>
        <v/>
      </c>
      <c r="BC102" s="68" t="str">
        <f>IF(AP102="","",Input02!$B100&amp;"; ")</f>
        <v/>
      </c>
      <c r="BD102" s="68" t="str">
        <f>IF(AQ102="","",Input02!$B100&amp;"; ")</f>
        <v/>
      </c>
      <c r="BE102" s="68" t="str">
        <f>IF(AR102="","",Input02!$B100&amp;"; ")</f>
        <v/>
      </c>
      <c r="BF102" s="68" t="str">
        <f>IF(AS102="","",Input02!$B100&amp;"; ")</f>
        <v/>
      </c>
      <c r="BG102" s="68" t="str">
        <f>IF(AT102="","",Input02!$B100&amp;"; ")</f>
        <v/>
      </c>
      <c r="BH102" s="68" t="str">
        <f>IF(AU102="","",Input02!$B100&amp;"; ")</f>
        <v/>
      </c>
    </row>
    <row r="103" spans="1:60" ht="15" customHeight="1" x14ac:dyDescent="0.35">
      <c r="A103" s="64">
        <v>96</v>
      </c>
      <c r="B103" s="64" t="str">
        <f>process02!DF112</f>
        <v/>
      </c>
      <c r="C103" s="65" t="str">
        <f>IF(B103&lt;&gt;"",(B103/$C$2)*Input01!$B$22,"")</f>
        <v/>
      </c>
      <c r="F103" s="66" t="str">
        <f>IF(AND(Input02!BV101&lt;&gt;"",F$7&lt;&gt;""),Input02!BV101,"")</f>
        <v/>
      </c>
      <c r="G103" s="66" t="str">
        <f>IF(AND(Input02!BW101&lt;&gt;"",G$7&lt;&gt;""),Input02!BW101,"")</f>
        <v/>
      </c>
      <c r="H103" s="66" t="str">
        <f>IF(AND(Input02!BX101&lt;&gt;"",H$7&lt;&gt;""),Input02!BX101,"")</f>
        <v/>
      </c>
      <c r="I103" s="66" t="str">
        <f>IF(AND(Input02!BY101&lt;&gt;"",I$7&lt;&gt;""),Input02!BY101,"")</f>
        <v/>
      </c>
      <c r="J103" s="66" t="str">
        <f>IF(AND(Input02!BZ101&lt;&gt;"",J$7&lt;&gt;""),Input02!BZ101,"")</f>
        <v/>
      </c>
      <c r="K103" s="66" t="str">
        <f>IF(AND(Input02!CA101&lt;&gt;"",K$7&lt;&gt;""),Input02!CA101,"")</f>
        <v/>
      </c>
      <c r="L103" s="66" t="str">
        <f>IF(AND(Input02!CB101&lt;&gt;"",L$7&lt;&gt;""),Input02!CB101,"")</f>
        <v/>
      </c>
      <c r="M103" s="66" t="str">
        <f>IF(AND(Input02!CC101&lt;&gt;"",M$7&lt;&gt;""),Input02!CC101,"")</f>
        <v/>
      </c>
      <c r="N103" s="66" t="str">
        <f>IF(AND(Input02!CD101&lt;&gt;"",N$7&lt;&gt;""),Input02!CD101,"")</f>
        <v/>
      </c>
      <c r="O103" s="66" t="str">
        <f>IF(AND(Input02!CE101&lt;&gt;"",O$7&lt;&gt;""),Input02!CE101,"")</f>
        <v/>
      </c>
      <c r="P103" s="66" t="str">
        <f t="shared" si="36"/>
        <v/>
      </c>
      <c r="Q103" s="66" t="str">
        <f t="shared" si="37"/>
        <v/>
      </c>
      <c r="R103" s="66"/>
      <c r="S103" s="65" t="str">
        <f>IF(Input02!B101="","",IF(C103&lt;&gt;"",C103,0))</f>
        <v/>
      </c>
      <c r="T103" s="65" t="str">
        <f>IF(Input02!B101="","",IF(process04!AB103&lt;&gt;"",process04!AB103,0))</f>
        <v/>
      </c>
      <c r="U103" s="65" t="str">
        <f>IF(Input02!B101="","",IF(Q103&lt;&gt;"",(Q103/$Q$2)*Input01!$B$22,0))</f>
        <v/>
      </c>
      <c r="V103" s="65"/>
      <c r="W103" s="65" t="str">
        <f t="shared" si="38"/>
        <v/>
      </c>
      <c r="X103" s="334" t="str">
        <f t="shared" si="39"/>
        <v/>
      </c>
      <c r="Y103" s="67" t="str">
        <f t="shared" si="40"/>
        <v/>
      </c>
      <c r="Z103" s="35" t="str">
        <f>IF(X103="","",IF(X103&lt;Input01!$B$23,0,1))</f>
        <v/>
      </c>
      <c r="AA103" s="66" t="str">
        <f t="shared" si="41"/>
        <v/>
      </c>
      <c r="AB103" s="66" t="str">
        <f t="shared" si="42"/>
        <v/>
      </c>
      <c r="AC103" s="66" t="str">
        <f t="shared" si="43"/>
        <v/>
      </c>
      <c r="AD103" s="66" t="str">
        <f t="shared" si="44"/>
        <v/>
      </c>
      <c r="AE103" s="66" t="str">
        <f t="shared" si="45"/>
        <v/>
      </c>
      <c r="AF103" s="66" t="str">
        <f t="shared" si="46"/>
        <v/>
      </c>
      <c r="AG103" s="66" t="str">
        <f t="shared" si="47"/>
        <v/>
      </c>
      <c r="AH103" s="66" t="str">
        <f t="shared" si="48"/>
        <v/>
      </c>
      <c r="AI103" s="66" t="str">
        <f t="shared" si="49"/>
        <v/>
      </c>
      <c r="AJ103" s="66" t="str">
        <f t="shared" si="50"/>
        <v/>
      </c>
      <c r="AL103" s="68" t="str">
        <f>IF(F103="","",IF(AND(F103/F$7&lt;=process02!$F$13,$Z103=0),AL$4,""))</f>
        <v/>
      </c>
      <c r="AM103" s="68" t="str">
        <f>IF(G103="","",IF(AND(G103/G$7&lt;=process02!$F$13,$Z103=0),AM$4,""))</f>
        <v/>
      </c>
      <c r="AN103" s="68" t="str">
        <f>IF(H103="","",IF(AND(H103/H$7&lt;=process02!$F$13,$Z103=0),AN$4,""))</f>
        <v/>
      </c>
      <c r="AO103" s="68" t="str">
        <f>IF(I103="","",IF(AND(I103/I$7&lt;=process02!$F$13,$Z103=0),AO$4,""))</f>
        <v/>
      </c>
      <c r="AP103" s="68" t="str">
        <f>IF(J103="","",IF(AND(J103/J$7&lt;=process02!$F$13,$Z103=0),AP$4,""))</f>
        <v/>
      </c>
      <c r="AQ103" s="68" t="str">
        <f>IF(K103="","",IF(AND(K103/K$7&lt;=process02!$F$13,$Z103=0),AQ$4,""))</f>
        <v/>
      </c>
      <c r="AR103" s="68" t="str">
        <f>IF(L103="","",IF(AND(L103/L$7&lt;=process02!$F$13,$Z103=0),AR$4,""))</f>
        <v/>
      </c>
      <c r="AS103" s="68" t="str">
        <f>IF(M103="","",IF(AND(M103/M$7&lt;=process02!$F$13,$Z103=0),AS$4,""))</f>
        <v/>
      </c>
      <c r="AT103" s="68" t="str">
        <f>IF(N103="","",IF(AND(N103/N$7&lt;=process02!$F$13,$Z103=0),AT$4,""))</f>
        <v/>
      </c>
      <c r="AU103" s="68" t="str">
        <f>IF(O103="","",IF(AND(O103/O$7&lt;=process02!$F$13,$Z103=0),AU$4,""))</f>
        <v/>
      </c>
      <c r="AW103" s="69" t="str">
        <f t="shared" si="51"/>
        <v/>
      </c>
      <c r="AY103" s="68" t="str">
        <f>IF(AL103="","",Input02!$B101&amp;"; ")</f>
        <v/>
      </c>
      <c r="AZ103" s="68" t="str">
        <f>IF(AM103="","",Input02!$B101&amp;"; ")</f>
        <v/>
      </c>
      <c r="BA103" s="68" t="str">
        <f>IF(AN103="","",Input02!$B101&amp;"; ")</f>
        <v/>
      </c>
      <c r="BB103" s="68" t="str">
        <f>IF(AO103="","",Input02!$B101&amp;"; ")</f>
        <v/>
      </c>
      <c r="BC103" s="68" t="str">
        <f>IF(AP103="","",Input02!$B101&amp;"; ")</f>
        <v/>
      </c>
      <c r="BD103" s="68" t="str">
        <f>IF(AQ103="","",Input02!$B101&amp;"; ")</f>
        <v/>
      </c>
      <c r="BE103" s="68" t="str">
        <f>IF(AR103="","",Input02!$B101&amp;"; ")</f>
        <v/>
      </c>
      <c r="BF103" s="68" t="str">
        <f>IF(AS103="","",Input02!$B101&amp;"; ")</f>
        <v/>
      </c>
      <c r="BG103" s="68" t="str">
        <f>IF(AT103="","",Input02!$B101&amp;"; ")</f>
        <v/>
      </c>
      <c r="BH103" s="68" t="str">
        <f>IF(AU103="","",Input02!$B101&amp;"; ")</f>
        <v/>
      </c>
    </row>
    <row r="104" spans="1:60" ht="15" customHeight="1" x14ac:dyDescent="0.35">
      <c r="A104" s="64">
        <v>97</v>
      </c>
      <c r="B104" s="64" t="str">
        <f>process02!DF113</f>
        <v/>
      </c>
      <c r="C104" s="65" t="str">
        <f>IF(B104&lt;&gt;"",(B104/$C$2)*Input01!$B$22,"")</f>
        <v/>
      </c>
      <c r="F104" s="66" t="str">
        <f>IF(AND(Input02!BV102&lt;&gt;"",F$7&lt;&gt;""),Input02!BV102,"")</f>
        <v/>
      </c>
      <c r="G104" s="66" t="str">
        <f>IF(AND(Input02!BW102&lt;&gt;"",G$7&lt;&gt;""),Input02!BW102,"")</f>
        <v/>
      </c>
      <c r="H104" s="66" t="str">
        <f>IF(AND(Input02!BX102&lt;&gt;"",H$7&lt;&gt;""),Input02!BX102,"")</f>
        <v/>
      </c>
      <c r="I104" s="66" t="str">
        <f>IF(AND(Input02!BY102&lt;&gt;"",I$7&lt;&gt;""),Input02!BY102,"")</f>
        <v/>
      </c>
      <c r="J104" s="66" t="str">
        <f>IF(AND(Input02!BZ102&lt;&gt;"",J$7&lt;&gt;""),Input02!BZ102,"")</f>
        <v/>
      </c>
      <c r="K104" s="66" t="str">
        <f>IF(AND(Input02!CA102&lt;&gt;"",K$7&lt;&gt;""),Input02!CA102,"")</f>
        <v/>
      </c>
      <c r="L104" s="66" t="str">
        <f>IF(AND(Input02!CB102&lt;&gt;"",L$7&lt;&gt;""),Input02!CB102,"")</f>
        <v/>
      </c>
      <c r="M104" s="66" t="str">
        <f>IF(AND(Input02!CC102&lt;&gt;"",M$7&lt;&gt;""),Input02!CC102,"")</f>
        <v/>
      </c>
      <c r="N104" s="66" t="str">
        <f>IF(AND(Input02!CD102&lt;&gt;"",N$7&lt;&gt;""),Input02!CD102,"")</f>
        <v/>
      </c>
      <c r="O104" s="66" t="str">
        <f>IF(AND(Input02!CE102&lt;&gt;"",O$7&lt;&gt;""),Input02!CE102,"")</f>
        <v/>
      </c>
      <c r="P104" s="66" t="str">
        <f t="shared" ref="P104:P135" si="52">F104&amp;G104&amp;H104&amp;I104&amp;J104&amp;K104&amp;L104&amp;M104&amp;N104&amp;O104</f>
        <v/>
      </c>
      <c r="Q104" s="66" t="str">
        <f t="shared" ref="Q104:Q135" si="53">IF(P104&lt;&gt;"",SUM(F104:O104),"")</f>
        <v/>
      </c>
      <c r="R104" s="66"/>
      <c r="S104" s="65" t="str">
        <f>IF(Input02!B102="","",IF(C104&lt;&gt;"",C104,0))</f>
        <v/>
      </c>
      <c r="T104" s="65" t="str">
        <f>IF(Input02!B102="","",IF(process04!AB104&lt;&gt;"",process04!AB104,0))</f>
        <v/>
      </c>
      <c r="U104" s="65" t="str">
        <f>IF(Input02!B102="","",IF(Q104&lt;&gt;"",(Q104/$Q$2)*Input01!$B$22,0))</f>
        <v/>
      </c>
      <c r="V104" s="65"/>
      <c r="W104" s="65" t="str">
        <f t="shared" ref="W104:W135" si="54">IF(AND(B104="",Q104=""),"",IF(AND($C$2=0,$Q$2=0),"",IF($C$2=0,Q104,IF($Q$2=0,B104,B104+Q104))))</f>
        <v/>
      </c>
      <c r="X104" s="334" t="str">
        <f t="shared" ref="X104:X135" si="55">IF(W104="","",S104*$S$2+T104*$T$2+U104*$U$2)</f>
        <v/>
      </c>
      <c r="Y104" s="67" t="str">
        <f t="shared" ref="Y104:Y135" si="56">IF(X104="","",IF(X104&gt;$AM$2,$AL$1,IF(X104&gt;$AN$2,$AM$1,IF(X104&gt;$AO$2,$AN$1,IF(X104&gt;$AP$2,$AO$1,IF(X104&gt;$AQ$2,$AP$1,IF(X104&gt;$AR$2,$AQ$1,IF(X104&gt;$AS$2,$AR$1,IF(X104&gt;$AT$2,$AS$1,IF(X104&gt;$AU$2,$AT$1,$AU$1))))))))))</f>
        <v/>
      </c>
      <c r="Z104" s="35" t="str">
        <f>IF(X104="","",IF(X104&lt;Input01!$B$23,0,1))</f>
        <v/>
      </c>
      <c r="AA104" s="66" t="str">
        <f t="shared" ref="AA104:AA135" si="57">IF(F104="","",$Q104-F104)</f>
        <v/>
      </c>
      <c r="AB104" s="66" t="str">
        <f t="shared" ref="AB104:AB135" si="58">IF(G104="","",$Q104-G104)</f>
        <v/>
      </c>
      <c r="AC104" s="66" t="str">
        <f t="shared" ref="AC104:AC135" si="59">IF(H104="","",$Q104-H104)</f>
        <v/>
      </c>
      <c r="AD104" s="66" t="str">
        <f t="shared" ref="AD104:AD135" si="60">IF(I104="","",$Q104-I104)</f>
        <v/>
      </c>
      <c r="AE104" s="66" t="str">
        <f t="shared" ref="AE104:AE135" si="61">IF(J104="","",$Q104-J104)</f>
        <v/>
      </c>
      <c r="AF104" s="66" t="str">
        <f t="shared" ref="AF104:AF135" si="62">IF(K104="","",$Q104-K104)</f>
        <v/>
      </c>
      <c r="AG104" s="66" t="str">
        <f t="shared" ref="AG104:AG135" si="63">IF(L104="","",$Q104-L104)</f>
        <v/>
      </c>
      <c r="AH104" s="66" t="str">
        <f t="shared" ref="AH104:AH135" si="64">IF(M104="","",$Q104-M104)</f>
        <v/>
      </c>
      <c r="AI104" s="66" t="str">
        <f t="shared" ref="AI104:AI135" si="65">IF(N104="","",$Q104-N104)</f>
        <v/>
      </c>
      <c r="AJ104" s="66" t="str">
        <f t="shared" ref="AJ104:AJ135" si="66">IF(O104="","",$Q104-O104)</f>
        <v/>
      </c>
      <c r="AL104" s="68" t="str">
        <f>IF(F104="","",IF(AND(F104/F$7&lt;=process02!$F$13,$Z104=0),AL$4,""))</f>
        <v/>
      </c>
      <c r="AM104" s="68" t="str">
        <f>IF(G104="","",IF(AND(G104/G$7&lt;=process02!$F$13,$Z104=0),AM$4,""))</f>
        <v/>
      </c>
      <c r="AN104" s="68" t="str">
        <f>IF(H104="","",IF(AND(H104/H$7&lt;=process02!$F$13,$Z104=0),AN$4,""))</f>
        <v/>
      </c>
      <c r="AO104" s="68" t="str">
        <f>IF(I104="","",IF(AND(I104/I$7&lt;=process02!$F$13,$Z104=0),AO$4,""))</f>
        <v/>
      </c>
      <c r="AP104" s="68" t="str">
        <f>IF(J104="","",IF(AND(J104/J$7&lt;=process02!$F$13,$Z104=0),AP$4,""))</f>
        <v/>
      </c>
      <c r="AQ104" s="68" t="str">
        <f>IF(K104="","",IF(AND(K104/K$7&lt;=process02!$F$13,$Z104=0),AQ$4,""))</f>
        <v/>
      </c>
      <c r="AR104" s="68" t="str">
        <f>IF(L104="","",IF(AND(L104/L$7&lt;=process02!$F$13,$Z104=0),AR$4,""))</f>
        <v/>
      </c>
      <c r="AS104" s="68" t="str">
        <f>IF(M104="","",IF(AND(M104/M$7&lt;=process02!$F$13,$Z104=0),AS$4,""))</f>
        <v/>
      </c>
      <c r="AT104" s="68" t="str">
        <f>IF(N104="","",IF(AND(N104/N$7&lt;=process02!$F$13,$Z104=0),AT$4,""))</f>
        <v/>
      </c>
      <c r="AU104" s="68" t="str">
        <f>IF(O104="","",IF(AND(O104/O$7&lt;=process02!$F$13,$Z104=0),AU$4,""))</f>
        <v/>
      </c>
      <c r="AW104" s="69" t="str">
        <f t="shared" ref="AW104:AW135" si="67">AL104&amp;AM104&amp;AN104&amp;AO104&amp;AP104&amp;AQ104&amp;AR104&amp;AS104&amp;AT104&amp;AU104</f>
        <v/>
      </c>
      <c r="AY104" s="68" t="str">
        <f>IF(AL104="","",Input02!$B102&amp;"; ")</f>
        <v/>
      </c>
      <c r="AZ104" s="68" t="str">
        <f>IF(AM104="","",Input02!$B102&amp;"; ")</f>
        <v/>
      </c>
      <c r="BA104" s="68" t="str">
        <f>IF(AN104="","",Input02!$B102&amp;"; ")</f>
        <v/>
      </c>
      <c r="BB104" s="68" t="str">
        <f>IF(AO104="","",Input02!$B102&amp;"; ")</f>
        <v/>
      </c>
      <c r="BC104" s="68" t="str">
        <f>IF(AP104="","",Input02!$B102&amp;"; ")</f>
        <v/>
      </c>
      <c r="BD104" s="68" t="str">
        <f>IF(AQ104="","",Input02!$B102&amp;"; ")</f>
        <v/>
      </c>
      <c r="BE104" s="68" t="str">
        <f>IF(AR104="","",Input02!$B102&amp;"; ")</f>
        <v/>
      </c>
      <c r="BF104" s="68" t="str">
        <f>IF(AS104="","",Input02!$B102&amp;"; ")</f>
        <v/>
      </c>
      <c r="BG104" s="68" t="str">
        <f>IF(AT104="","",Input02!$B102&amp;"; ")</f>
        <v/>
      </c>
      <c r="BH104" s="68" t="str">
        <f>IF(AU104="","",Input02!$B102&amp;"; ")</f>
        <v/>
      </c>
    </row>
    <row r="105" spans="1:60" ht="15" customHeight="1" x14ac:dyDescent="0.35">
      <c r="A105" s="64">
        <v>98</v>
      </c>
      <c r="B105" s="64" t="str">
        <f>process02!DF114</f>
        <v/>
      </c>
      <c r="C105" s="65" t="str">
        <f>IF(B105&lt;&gt;"",(B105/$C$2)*Input01!$B$22,"")</f>
        <v/>
      </c>
      <c r="F105" s="66" t="str">
        <f>IF(AND(Input02!BV103&lt;&gt;"",F$7&lt;&gt;""),Input02!BV103,"")</f>
        <v/>
      </c>
      <c r="G105" s="66" t="str">
        <f>IF(AND(Input02!BW103&lt;&gt;"",G$7&lt;&gt;""),Input02!BW103,"")</f>
        <v/>
      </c>
      <c r="H105" s="66" t="str">
        <f>IF(AND(Input02!BX103&lt;&gt;"",H$7&lt;&gt;""),Input02!BX103,"")</f>
        <v/>
      </c>
      <c r="I105" s="66" t="str">
        <f>IF(AND(Input02!BY103&lt;&gt;"",I$7&lt;&gt;""),Input02!BY103,"")</f>
        <v/>
      </c>
      <c r="J105" s="66" t="str">
        <f>IF(AND(Input02!BZ103&lt;&gt;"",J$7&lt;&gt;""),Input02!BZ103,"")</f>
        <v/>
      </c>
      <c r="K105" s="66" t="str">
        <f>IF(AND(Input02!CA103&lt;&gt;"",K$7&lt;&gt;""),Input02!CA103,"")</f>
        <v/>
      </c>
      <c r="L105" s="66" t="str">
        <f>IF(AND(Input02!CB103&lt;&gt;"",L$7&lt;&gt;""),Input02!CB103,"")</f>
        <v/>
      </c>
      <c r="M105" s="66" t="str">
        <f>IF(AND(Input02!CC103&lt;&gt;"",M$7&lt;&gt;""),Input02!CC103,"")</f>
        <v/>
      </c>
      <c r="N105" s="66" t="str">
        <f>IF(AND(Input02!CD103&lt;&gt;"",N$7&lt;&gt;""),Input02!CD103,"")</f>
        <v/>
      </c>
      <c r="O105" s="66" t="str">
        <f>IF(AND(Input02!CE103&lt;&gt;"",O$7&lt;&gt;""),Input02!CE103,"")</f>
        <v/>
      </c>
      <c r="P105" s="66" t="str">
        <f t="shared" si="52"/>
        <v/>
      </c>
      <c r="Q105" s="66" t="str">
        <f t="shared" si="53"/>
        <v/>
      </c>
      <c r="R105" s="66"/>
      <c r="S105" s="65" t="str">
        <f>IF(Input02!B103="","",IF(C105&lt;&gt;"",C105,0))</f>
        <v/>
      </c>
      <c r="T105" s="65" t="str">
        <f>IF(Input02!B103="","",IF(process04!AB105&lt;&gt;"",process04!AB105,0))</f>
        <v/>
      </c>
      <c r="U105" s="65" t="str">
        <f>IF(Input02!B103="","",IF(Q105&lt;&gt;"",(Q105/$Q$2)*Input01!$B$22,0))</f>
        <v/>
      </c>
      <c r="V105" s="65"/>
      <c r="W105" s="65" t="str">
        <f t="shared" si="54"/>
        <v/>
      </c>
      <c r="X105" s="334" t="str">
        <f t="shared" si="55"/>
        <v/>
      </c>
      <c r="Y105" s="67" t="str">
        <f t="shared" si="56"/>
        <v/>
      </c>
      <c r="Z105" s="35" t="str">
        <f>IF(X105="","",IF(X105&lt;Input01!$B$23,0,1))</f>
        <v/>
      </c>
      <c r="AA105" s="66" t="str">
        <f t="shared" si="57"/>
        <v/>
      </c>
      <c r="AB105" s="66" t="str">
        <f t="shared" si="58"/>
        <v/>
      </c>
      <c r="AC105" s="66" t="str">
        <f t="shared" si="59"/>
        <v/>
      </c>
      <c r="AD105" s="66" t="str">
        <f t="shared" si="60"/>
        <v/>
      </c>
      <c r="AE105" s="66" t="str">
        <f t="shared" si="61"/>
        <v/>
      </c>
      <c r="AF105" s="66" t="str">
        <f t="shared" si="62"/>
        <v/>
      </c>
      <c r="AG105" s="66" t="str">
        <f t="shared" si="63"/>
        <v/>
      </c>
      <c r="AH105" s="66" t="str">
        <f t="shared" si="64"/>
        <v/>
      </c>
      <c r="AI105" s="66" t="str">
        <f t="shared" si="65"/>
        <v/>
      </c>
      <c r="AJ105" s="66" t="str">
        <f t="shared" si="66"/>
        <v/>
      </c>
      <c r="AL105" s="68" t="str">
        <f>IF(F105="","",IF(AND(F105/F$7&lt;=process02!$F$13,$Z105=0),AL$4,""))</f>
        <v/>
      </c>
      <c r="AM105" s="68" t="str">
        <f>IF(G105="","",IF(AND(G105/G$7&lt;=process02!$F$13,$Z105=0),AM$4,""))</f>
        <v/>
      </c>
      <c r="AN105" s="68" t="str">
        <f>IF(H105="","",IF(AND(H105/H$7&lt;=process02!$F$13,$Z105=0),AN$4,""))</f>
        <v/>
      </c>
      <c r="AO105" s="68" t="str">
        <f>IF(I105="","",IF(AND(I105/I$7&lt;=process02!$F$13,$Z105=0),AO$4,""))</f>
        <v/>
      </c>
      <c r="AP105" s="68" t="str">
        <f>IF(J105="","",IF(AND(J105/J$7&lt;=process02!$F$13,$Z105=0),AP$4,""))</f>
        <v/>
      </c>
      <c r="AQ105" s="68" t="str">
        <f>IF(K105="","",IF(AND(K105/K$7&lt;=process02!$F$13,$Z105=0),AQ$4,""))</f>
        <v/>
      </c>
      <c r="AR105" s="68" t="str">
        <f>IF(L105="","",IF(AND(L105/L$7&lt;=process02!$F$13,$Z105=0),AR$4,""))</f>
        <v/>
      </c>
      <c r="AS105" s="68" t="str">
        <f>IF(M105="","",IF(AND(M105/M$7&lt;=process02!$F$13,$Z105=0),AS$4,""))</f>
        <v/>
      </c>
      <c r="AT105" s="68" t="str">
        <f>IF(N105="","",IF(AND(N105/N$7&lt;=process02!$F$13,$Z105=0),AT$4,""))</f>
        <v/>
      </c>
      <c r="AU105" s="68" t="str">
        <f>IF(O105="","",IF(AND(O105/O$7&lt;=process02!$F$13,$Z105=0),AU$4,""))</f>
        <v/>
      </c>
      <c r="AW105" s="69" t="str">
        <f t="shared" si="67"/>
        <v/>
      </c>
      <c r="AY105" s="68" t="str">
        <f>IF(AL105="","",Input02!$B103&amp;"; ")</f>
        <v/>
      </c>
      <c r="AZ105" s="68" t="str">
        <f>IF(AM105="","",Input02!$B103&amp;"; ")</f>
        <v/>
      </c>
      <c r="BA105" s="68" t="str">
        <f>IF(AN105="","",Input02!$B103&amp;"; ")</f>
        <v/>
      </c>
      <c r="BB105" s="68" t="str">
        <f>IF(AO105="","",Input02!$B103&amp;"; ")</f>
        <v/>
      </c>
      <c r="BC105" s="68" t="str">
        <f>IF(AP105="","",Input02!$B103&amp;"; ")</f>
        <v/>
      </c>
      <c r="BD105" s="68" t="str">
        <f>IF(AQ105="","",Input02!$B103&amp;"; ")</f>
        <v/>
      </c>
      <c r="BE105" s="68" t="str">
        <f>IF(AR105="","",Input02!$B103&amp;"; ")</f>
        <v/>
      </c>
      <c r="BF105" s="68" t="str">
        <f>IF(AS105="","",Input02!$B103&amp;"; ")</f>
        <v/>
      </c>
      <c r="BG105" s="68" t="str">
        <f>IF(AT105="","",Input02!$B103&amp;"; ")</f>
        <v/>
      </c>
      <c r="BH105" s="68" t="str">
        <f>IF(AU105="","",Input02!$B103&amp;"; ")</f>
        <v/>
      </c>
    </row>
    <row r="106" spans="1:60" ht="15" customHeight="1" x14ac:dyDescent="0.35">
      <c r="A106" s="64">
        <v>99</v>
      </c>
      <c r="B106" s="64" t="str">
        <f>process02!DF115</f>
        <v/>
      </c>
      <c r="C106" s="65" t="str">
        <f>IF(B106&lt;&gt;"",(B106/$C$2)*Input01!$B$22,"")</f>
        <v/>
      </c>
      <c r="F106" s="66" t="str">
        <f>IF(AND(Input02!BV104&lt;&gt;"",F$7&lt;&gt;""),Input02!BV104,"")</f>
        <v/>
      </c>
      <c r="G106" s="66" t="str">
        <f>IF(AND(Input02!BW104&lt;&gt;"",G$7&lt;&gt;""),Input02!BW104,"")</f>
        <v/>
      </c>
      <c r="H106" s="66" t="str">
        <f>IF(AND(Input02!BX104&lt;&gt;"",H$7&lt;&gt;""),Input02!BX104,"")</f>
        <v/>
      </c>
      <c r="I106" s="66" t="str">
        <f>IF(AND(Input02!BY104&lt;&gt;"",I$7&lt;&gt;""),Input02!BY104,"")</f>
        <v/>
      </c>
      <c r="J106" s="66" t="str">
        <f>IF(AND(Input02!BZ104&lt;&gt;"",J$7&lt;&gt;""),Input02!BZ104,"")</f>
        <v/>
      </c>
      <c r="K106" s="66" t="str">
        <f>IF(AND(Input02!CA104&lt;&gt;"",K$7&lt;&gt;""),Input02!CA104,"")</f>
        <v/>
      </c>
      <c r="L106" s="66" t="str">
        <f>IF(AND(Input02!CB104&lt;&gt;"",L$7&lt;&gt;""),Input02!CB104,"")</f>
        <v/>
      </c>
      <c r="M106" s="66" t="str">
        <f>IF(AND(Input02!CC104&lt;&gt;"",M$7&lt;&gt;""),Input02!CC104,"")</f>
        <v/>
      </c>
      <c r="N106" s="66" t="str">
        <f>IF(AND(Input02!CD104&lt;&gt;"",N$7&lt;&gt;""),Input02!CD104,"")</f>
        <v/>
      </c>
      <c r="O106" s="66" t="str">
        <f>IF(AND(Input02!CE104&lt;&gt;"",O$7&lt;&gt;""),Input02!CE104,"")</f>
        <v/>
      </c>
      <c r="P106" s="66" t="str">
        <f t="shared" si="52"/>
        <v/>
      </c>
      <c r="Q106" s="66" t="str">
        <f t="shared" si="53"/>
        <v/>
      </c>
      <c r="R106" s="66"/>
      <c r="S106" s="65" t="str">
        <f>IF(Input02!B104="","",IF(C106&lt;&gt;"",C106,0))</f>
        <v/>
      </c>
      <c r="T106" s="65" t="str">
        <f>IF(Input02!B104="","",IF(process04!AB106&lt;&gt;"",process04!AB106,0))</f>
        <v/>
      </c>
      <c r="U106" s="65" t="str">
        <f>IF(Input02!B104="","",IF(Q106&lt;&gt;"",(Q106/$Q$2)*Input01!$B$22,0))</f>
        <v/>
      </c>
      <c r="V106" s="65"/>
      <c r="W106" s="65" t="str">
        <f t="shared" si="54"/>
        <v/>
      </c>
      <c r="X106" s="334" t="str">
        <f t="shared" si="55"/>
        <v/>
      </c>
      <c r="Y106" s="67" t="str">
        <f t="shared" si="56"/>
        <v/>
      </c>
      <c r="Z106" s="35" t="str">
        <f>IF(X106="","",IF(X106&lt;Input01!$B$23,0,1))</f>
        <v/>
      </c>
      <c r="AA106" s="66" t="str">
        <f t="shared" si="57"/>
        <v/>
      </c>
      <c r="AB106" s="66" t="str">
        <f t="shared" si="58"/>
        <v/>
      </c>
      <c r="AC106" s="66" t="str">
        <f t="shared" si="59"/>
        <v/>
      </c>
      <c r="AD106" s="66" t="str">
        <f t="shared" si="60"/>
        <v/>
      </c>
      <c r="AE106" s="66" t="str">
        <f t="shared" si="61"/>
        <v/>
      </c>
      <c r="AF106" s="66" t="str">
        <f t="shared" si="62"/>
        <v/>
      </c>
      <c r="AG106" s="66" t="str">
        <f t="shared" si="63"/>
        <v/>
      </c>
      <c r="AH106" s="66" t="str">
        <f t="shared" si="64"/>
        <v/>
      </c>
      <c r="AI106" s="66" t="str">
        <f t="shared" si="65"/>
        <v/>
      </c>
      <c r="AJ106" s="66" t="str">
        <f t="shared" si="66"/>
        <v/>
      </c>
      <c r="AL106" s="68" t="str">
        <f>IF(F106="","",IF(AND(F106/F$7&lt;=process02!$F$13,$Z106=0),AL$4,""))</f>
        <v/>
      </c>
      <c r="AM106" s="68" t="str">
        <f>IF(G106="","",IF(AND(G106/G$7&lt;=process02!$F$13,$Z106=0),AM$4,""))</f>
        <v/>
      </c>
      <c r="AN106" s="68" t="str">
        <f>IF(H106="","",IF(AND(H106/H$7&lt;=process02!$F$13,$Z106=0),AN$4,""))</f>
        <v/>
      </c>
      <c r="AO106" s="68" t="str">
        <f>IF(I106="","",IF(AND(I106/I$7&lt;=process02!$F$13,$Z106=0),AO$4,""))</f>
        <v/>
      </c>
      <c r="AP106" s="68" t="str">
        <f>IF(J106="","",IF(AND(J106/J$7&lt;=process02!$F$13,$Z106=0),AP$4,""))</f>
        <v/>
      </c>
      <c r="AQ106" s="68" t="str">
        <f>IF(K106="","",IF(AND(K106/K$7&lt;=process02!$F$13,$Z106=0),AQ$4,""))</f>
        <v/>
      </c>
      <c r="AR106" s="68" t="str">
        <f>IF(L106="","",IF(AND(L106/L$7&lt;=process02!$F$13,$Z106=0),AR$4,""))</f>
        <v/>
      </c>
      <c r="AS106" s="68" t="str">
        <f>IF(M106="","",IF(AND(M106/M$7&lt;=process02!$F$13,$Z106=0),AS$4,""))</f>
        <v/>
      </c>
      <c r="AT106" s="68" t="str">
        <f>IF(N106="","",IF(AND(N106/N$7&lt;=process02!$F$13,$Z106=0),AT$4,""))</f>
        <v/>
      </c>
      <c r="AU106" s="68" t="str">
        <f>IF(O106="","",IF(AND(O106/O$7&lt;=process02!$F$13,$Z106=0),AU$4,""))</f>
        <v/>
      </c>
      <c r="AW106" s="69" t="str">
        <f t="shared" si="67"/>
        <v/>
      </c>
      <c r="AY106" s="68" t="str">
        <f>IF(AL106="","",Input02!$B104&amp;"; ")</f>
        <v/>
      </c>
      <c r="AZ106" s="68" t="str">
        <f>IF(AM106="","",Input02!$B104&amp;"; ")</f>
        <v/>
      </c>
      <c r="BA106" s="68" t="str">
        <f>IF(AN106="","",Input02!$B104&amp;"; ")</f>
        <v/>
      </c>
      <c r="BB106" s="68" t="str">
        <f>IF(AO106="","",Input02!$B104&amp;"; ")</f>
        <v/>
      </c>
      <c r="BC106" s="68" t="str">
        <f>IF(AP106="","",Input02!$B104&amp;"; ")</f>
        <v/>
      </c>
      <c r="BD106" s="68" t="str">
        <f>IF(AQ106="","",Input02!$B104&amp;"; ")</f>
        <v/>
      </c>
      <c r="BE106" s="68" t="str">
        <f>IF(AR106="","",Input02!$B104&amp;"; ")</f>
        <v/>
      </c>
      <c r="BF106" s="68" t="str">
        <f>IF(AS106="","",Input02!$B104&amp;"; ")</f>
        <v/>
      </c>
      <c r="BG106" s="68" t="str">
        <f>IF(AT106="","",Input02!$B104&amp;"; ")</f>
        <v/>
      </c>
      <c r="BH106" s="68" t="str">
        <f>IF(AU106="","",Input02!$B104&amp;"; ")</f>
        <v/>
      </c>
    </row>
    <row r="107" spans="1:60" ht="15" customHeight="1" x14ac:dyDescent="0.35">
      <c r="A107" s="64">
        <v>100</v>
      </c>
      <c r="B107" s="64" t="str">
        <f>process02!DF116</f>
        <v/>
      </c>
      <c r="C107" s="65" t="str">
        <f>IF(B107&lt;&gt;"",(B107/$C$2)*Input01!$B$22,"")</f>
        <v/>
      </c>
      <c r="F107" s="66" t="str">
        <f>IF(AND(Input02!BV105&lt;&gt;"",F$7&lt;&gt;""),Input02!BV105,"")</f>
        <v/>
      </c>
      <c r="G107" s="66" t="str">
        <f>IF(AND(Input02!BW105&lt;&gt;"",G$7&lt;&gt;""),Input02!BW105,"")</f>
        <v/>
      </c>
      <c r="H107" s="66" t="str">
        <f>IF(AND(Input02!BX105&lt;&gt;"",H$7&lt;&gt;""),Input02!BX105,"")</f>
        <v/>
      </c>
      <c r="I107" s="66" t="str">
        <f>IF(AND(Input02!BY105&lt;&gt;"",I$7&lt;&gt;""),Input02!BY105,"")</f>
        <v/>
      </c>
      <c r="J107" s="66" t="str">
        <f>IF(AND(Input02!BZ105&lt;&gt;"",J$7&lt;&gt;""),Input02!BZ105,"")</f>
        <v/>
      </c>
      <c r="K107" s="66" t="str">
        <f>IF(AND(Input02!CA105&lt;&gt;"",K$7&lt;&gt;""),Input02!CA105,"")</f>
        <v/>
      </c>
      <c r="L107" s="66" t="str">
        <f>IF(AND(Input02!CB105&lt;&gt;"",L$7&lt;&gt;""),Input02!CB105,"")</f>
        <v/>
      </c>
      <c r="M107" s="66" t="str">
        <f>IF(AND(Input02!CC105&lt;&gt;"",M$7&lt;&gt;""),Input02!CC105,"")</f>
        <v/>
      </c>
      <c r="N107" s="66" t="str">
        <f>IF(AND(Input02!CD105&lt;&gt;"",N$7&lt;&gt;""),Input02!CD105,"")</f>
        <v/>
      </c>
      <c r="O107" s="66" t="str">
        <f>IF(AND(Input02!CE105&lt;&gt;"",O$7&lt;&gt;""),Input02!CE105,"")</f>
        <v/>
      </c>
      <c r="P107" s="66" t="str">
        <f t="shared" si="52"/>
        <v/>
      </c>
      <c r="Q107" s="66" t="str">
        <f t="shared" si="53"/>
        <v/>
      </c>
      <c r="R107" s="66"/>
      <c r="S107" s="65" t="str">
        <f>IF(Input02!B105="","",IF(C107&lt;&gt;"",C107,0))</f>
        <v/>
      </c>
      <c r="T107" s="65" t="str">
        <f>IF(Input02!B105="","",IF(process04!AB107&lt;&gt;"",process04!AB107,0))</f>
        <v/>
      </c>
      <c r="U107" s="65" t="str">
        <f>IF(Input02!B105="","",IF(Q107&lt;&gt;"",(Q107/$Q$2)*Input01!$B$22,0))</f>
        <v/>
      </c>
      <c r="V107" s="65"/>
      <c r="W107" s="65" t="str">
        <f t="shared" si="54"/>
        <v/>
      </c>
      <c r="X107" s="334" t="str">
        <f t="shared" si="55"/>
        <v/>
      </c>
      <c r="Y107" s="67" t="str">
        <f t="shared" si="56"/>
        <v/>
      </c>
      <c r="Z107" s="35" t="str">
        <f>IF(X107="","",IF(X107&lt;Input01!$B$23,0,1))</f>
        <v/>
      </c>
      <c r="AA107" s="66" t="str">
        <f t="shared" si="57"/>
        <v/>
      </c>
      <c r="AB107" s="66" t="str">
        <f t="shared" si="58"/>
        <v/>
      </c>
      <c r="AC107" s="66" t="str">
        <f t="shared" si="59"/>
        <v/>
      </c>
      <c r="AD107" s="66" t="str">
        <f t="shared" si="60"/>
        <v/>
      </c>
      <c r="AE107" s="66" t="str">
        <f t="shared" si="61"/>
        <v/>
      </c>
      <c r="AF107" s="66" t="str">
        <f t="shared" si="62"/>
        <v/>
      </c>
      <c r="AG107" s="66" t="str">
        <f t="shared" si="63"/>
        <v/>
      </c>
      <c r="AH107" s="66" t="str">
        <f t="shared" si="64"/>
        <v/>
      </c>
      <c r="AI107" s="66" t="str">
        <f t="shared" si="65"/>
        <v/>
      </c>
      <c r="AJ107" s="66" t="str">
        <f t="shared" si="66"/>
        <v/>
      </c>
      <c r="AL107" s="68" t="str">
        <f>IF(F107="","",IF(AND(F107/F$7&lt;=process02!$F$13,$Z107=0),AL$4,""))</f>
        <v/>
      </c>
      <c r="AM107" s="68" t="str">
        <f>IF(G107="","",IF(AND(G107/G$7&lt;=process02!$F$13,$Z107=0),AM$4,""))</f>
        <v/>
      </c>
      <c r="AN107" s="68" t="str">
        <f>IF(H107="","",IF(AND(H107/H$7&lt;=process02!$F$13,$Z107=0),AN$4,""))</f>
        <v/>
      </c>
      <c r="AO107" s="68" t="str">
        <f>IF(I107="","",IF(AND(I107/I$7&lt;=process02!$F$13,$Z107=0),AO$4,""))</f>
        <v/>
      </c>
      <c r="AP107" s="68" t="str">
        <f>IF(J107="","",IF(AND(J107/J$7&lt;=process02!$F$13,$Z107=0),AP$4,""))</f>
        <v/>
      </c>
      <c r="AQ107" s="68" t="str">
        <f>IF(K107="","",IF(AND(K107/K$7&lt;=process02!$F$13,$Z107=0),AQ$4,""))</f>
        <v/>
      </c>
      <c r="AR107" s="68" t="str">
        <f>IF(L107="","",IF(AND(L107/L$7&lt;=process02!$F$13,$Z107=0),AR$4,""))</f>
        <v/>
      </c>
      <c r="AS107" s="68" t="str">
        <f>IF(M107="","",IF(AND(M107/M$7&lt;=process02!$F$13,$Z107=0),AS$4,""))</f>
        <v/>
      </c>
      <c r="AT107" s="68" t="str">
        <f>IF(N107="","",IF(AND(N107/N$7&lt;=process02!$F$13,$Z107=0),AT$4,""))</f>
        <v/>
      </c>
      <c r="AU107" s="68" t="str">
        <f>IF(O107="","",IF(AND(O107/O$7&lt;=process02!$F$13,$Z107=0),AU$4,""))</f>
        <v/>
      </c>
      <c r="AW107" s="69" t="str">
        <f t="shared" si="67"/>
        <v/>
      </c>
      <c r="AY107" s="68" t="str">
        <f>IF(AL107="","",Input02!$B105&amp;"; ")</f>
        <v/>
      </c>
      <c r="AZ107" s="68" t="str">
        <f>IF(AM107="","",Input02!$B105&amp;"; ")</f>
        <v/>
      </c>
      <c r="BA107" s="68" t="str">
        <f>IF(AN107="","",Input02!$B105&amp;"; ")</f>
        <v/>
      </c>
      <c r="BB107" s="68" t="str">
        <f>IF(AO107="","",Input02!$B105&amp;"; ")</f>
        <v/>
      </c>
      <c r="BC107" s="68" t="str">
        <f>IF(AP107="","",Input02!$B105&amp;"; ")</f>
        <v/>
      </c>
      <c r="BD107" s="68" t="str">
        <f>IF(AQ107="","",Input02!$B105&amp;"; ")</f>
        <v/>
      </c>
      <c r="BE107" s="68" t="str">
        <f>IF(AR107="","",Input02!$B105&amp;"; ")</f>
        <v/>
      </c>
      <c r="BF107" s="68" t="str">
        <f>IF(AS107="","",Input02!$B105&amp;"; ")</f>
        <v/>
      </c>
      <c r="BG107" s="68" t="str">
        <f>IF(AT107="","",Input02!$B105&amp;"; ")</f>
        <v/>
      </c>
      <c r="BH107" s="68" t="str">
        <f>IF(AU107="","",Input02!$B105&amp;"; ")</f>
        <v/>
      </c>
    </row>
    <row r="108" spans="1:60" ht="15" customHeight="1" x14ac:dyDescent="0.35">
      <c r="A108" s="64">
        <v>101</v>
      </c>
      <c r="B108" s="64" t="str">
        <f>process02!DF117</f>
        <v/>
      </c>
      <c r="C108" s="65" t="str">
        <f>IF(B108&lt;&gt;"",(B108/$C$2)*Input01!$B$22,"")</f>
        <v/>
      </c>
      <c r="F108" s="66" t="str">
        <f>IF(AND(Input02!BV106&lt;&gt;"",F$7&lt;&gt;""),Input02!BV106,"")</f>
        <v/>
      </c>
      <c r="G108" s="66" t="str">
        <f>IF(AND(Input02!BW106&lt;&gt;"",G$7&lt;&gt;""),Input02!BW106,"")</f>
        <v/>
      </c>
      <c r="H108" s="66" t="str">
        <f>IF(AND(Input02!BX106&lt;&gt;"",H$7&lt;&gt;""),Input02!BX106,"")</f>
        <v/>
      </c>
      <c r="I108" s="66" t="str">
        <f>IF(AND(Input02!BY106&lt;&gt;"",I$7&lt;&gt;""),Input02!BY106,"")</f>
        <v/>
      </c>
      <c r="J108" s="66" t="str">
        <f>IF(AND(Input02!BZ106&lt;&gt;"",J$7&lt;&gt;""),Input02!BZ106,"")</f>
        <v/>
      </c>
      <c r="K108" s="66" t="str">
        <f>IF(AND(Input02!CA106&lt;&gt;"",K$7&lt;&gt;""),Input02!CA106,"")</f>
        <v/>
      </c>
      <c r="L108" s="66" t="str">
        <f>IF(AND(Input02!CB106&lt;&gt;"",L$7&lt;&gt;""),Input02!CB106,"")</f>
        <v/>
      </c>
      <c r="M108" s="66" t="str">
        <f>IF(AND(Input02!CC106&lt;&gt;"",M$7&lt;&gt;""),Input02!CC106,"")</f>
        <v/>
      </c>
      <c r="N108" s="66" t="str">
        <f>IF(AND(Input02!CD106&lt;&gt;"",N$7&lt;&gt;""),Input02!CD106,"")</f>
        <v/>
      </c>
      <c r="O108" s="66" t="str">
        <f>IF(AND(Input02!CE106&lt;&gt;"",O$7&lt;&gt;""),Input02!CE106,"")</f>
        <v/>
      </c>
      <c r="P108" s="66" t="str">
        <f t="shared" si="52"/>
        <v/>
      </c>
      <c r="Q108" s="66" t="str">
        <f t="shared" si="53"/>
        <v/>
      </c>
      <c r="R108" s="66"/>
      <c r="S108" s="65" t="str">
        <f>IF(Input02!B106="","",IF(C108&lt;&gt;"",C108,0))</f>
        <v/>
      </c>
      <c r="T108" s="65" t="str">
        <f>IF(Input02!B106="","",IF(process04!AB108&lt;&gt;"",process04!AB108,0))</f>
        <v/>
      </c>
      <c r="U108" s="65" t="str">
        <f>IF(Input02!B106="","",IF(Q108&lt;&gt;"",(Q108/$Q$2)*Input01!$B$22,0))</f>
        <v/>
      </c>
      <c r="V108" s="65"/>
      <c r="W108" s="65" t="str">
        <f t="shared" si="54"/>
        <v/>
      </c>
      <c r="X108" s="334" t="str">
        <f t="shared" si="55"/>
        <v/>
      </c>
      <c r="Y108" s="67" t="str">
        <f t="shared" si="56"/>
        <v/>
      </c>
      <c r="Z108" s="35" t="str">
        <f>IF(X108="","",IF(X108&lt;Input01!$B$23,0,1))</f>
        <v/>
      </c>
      <c r="AA108" s="66" t="str">
        <f t="shared" si="57"/>
        <v/>
      </c>
      <c r="AB108" s="66" t="str">
        <f t="shared" si="58"/>
        <v/>
      </c>
      <c r="AC108" s="66" t="str">
        <f t="shared" si="59"/>
        <v/>
      </c>
      <c r="AD108" s="66" t="str">
        <f t="shared" si="60"/>
        <v/>
      </c>
      <c r="AE108" s="66" t="str">
        <f t="shared" si="61"/>
        <v/>
      </c>
      <c r="AF108" s="66" t="str">
        <f t="shared" si="62"/>
        <v/>
      </c>
      <c r="AG108" s="66" t="str">
        <f t="shared" si="63"/>
        <v/>
      </c>
      <c r="AH108" s="66" t="str">
        <f t="shared" si="64"/>
        <v/>
      </c>
      <c r="AI108" s="66" t="str">
        <f t="shared" si="65"/>
        <v/>
      </c>
      <c r="AJ108" s="66" t="str">
        <f t="shared" si="66"/>
        <v/>
      </c>
      <c r="AL108" s="68" t="str">
        <f>IF(F108="","",IF(AND(F108/F$7&lt;=process02!$F$13,$Z108=0),AL$4,""))</f>
        <v/>
      </c>
      <c r="AM108" s="68" t="str">
        <f>IF(G108="","",IF(AND(G108/G$7&lt;=process02!$F$13,$Z108=0),AM$4,""))</f>
        <v/>
      </c>
      <c r="AN108" s="68" t="str">
        <f>IF(H108="","",IF(AND(H108/H$7&lt;=process02!$F$13,$Z108=0),AN$4,""))</f>
        <v/>
      </c>
      <c r="AO108" s="68" t="str">
        <f>IF(I108="","",IF(AND(I108/I$7&lt;=process02!$F$13,$Z108=0),AO$4,""))</f>
        <v/>
      </c>
      <c r="AP108" s="68" t="str">
        <f>IF(J108="","",IF(AND(J108/J$7&lt;=process02!$F$13,$Z108=0),AP$4,""))</f>
        <v/>
      </c>
      <c r="AQ108" s="68" t="str">
        <f>IF(K108="","",IF(AND(K108/K$7&lt;=process02!$F$13,$Z108=0),AQ$4,""))</f>
        <v/>
      </c>
      <c r="AR108" s="68" t="str">
        <f>IF(L108="","",IF(AND(L108/L$7&lt;=process02!$F$13,$Z108=0),AR$4,""))</f>
        <v/>
      </c>
      <c r="AS108" s="68" t="str">
        <f>IF(M108="","",IF(AND(M108/M$7&lt;=process02!$F$13,$Z108=0),AS$4,""))</f>
        <v/>
      </c>
      <c r="AT108" s="68" t="str">
        <f>IF(N108="","",IF(AND(N108/N$7&lt;=process02!$F$13,$Z108=0),AT$4,""))</f>
        <v/>
      </c>
      <c r="AU108" s="68" t="str">
        <f>IF(O108="","",IF(AND(O108/O$7&lt;=process02!$F$13,$Z108=0),AU$4,""))</f>
        <v/>
      </c>
      <c r="AW108" s="69" t="str">
        <f t="shared" si="67"/>
        <v/>
      </c>
      <c r="AY108" s="68" t="str">
        <f>IF(AL108="","",Input02!$B106&amp;"; ")</f>
        <v/>
      </c>
      <c r="AZ108" s="68" t="str">
        <f>IF(AM108="","",Input02!$B106&amp;"; ")</f>
        <v/>
      </c>
      <c r="BA108" s="68" t="str">
        <f>IF(AN108="","",Input02!$B106&amp;"; ")</f>
        <v/>
      </c>
      <c r="BB108" s="68" t="str">
        <f>IF(AO108="","",Input02!$B106&amp;"; ")</f>
        <v/>
      </c>
      <c r="BC108" s="68" t="str">
        <f>IF(AP108="","",Input02!$B106&amp;"; ")</f>
        <v/>
      </c>
      <c r="BD108" s="68" t="str">
        <f>IF(AQ108="","",Input02!$B106&amp;"; ")</f>
        <v/>
      </c>
      <c r="BE108" s="68" t="str">
        <f>IF(AR108="","",Input02!$B106&amp;"; ")</f>
        <v/>
      </c>
      <c r="BF108" s="68" t="str">
        <f>IF(AS108="","",Input02!$B106&amp;"; ")</f>
        <v/>
      </c>
      <c r="BG108" s="68" t="str">
        <f>IF(AT108="","",Input02!$B106&amp;"; ")</f>
        <v/>
      </c>
      <c r="BH108" s="68" t="str">
        <f>IF(AU108="","",Input02!$B106&amp;"; ")</f>
        <v/>
      </c>
    </row>
    <row r="109" spans="1:60" ht="15" customHeight="1" x14ac:dyDescent="0.35">
      <c r="A109" s="64">
        <v>102</v>
      </c>
      <c r="B109" s="64" t="str">
        <f>process02!DF118</f>
        <v/>
      </c>
      <c r="C109" s="65" t="str">
        <f>IF(B109&lt;&gt;"",(B109/$C$2)*Input01!$B$22,"")</f>
        <v/>
      </c>
      <c r="F109" s="66" t="str">
        <f>IF(AND(Input02!BV107&lt;&gt;"",F$7&lt;&gt;""),Input02!BV107,"")</f>
        <v/>
      </c>
      <c r="G109" s="66" t="str">
        <f>IF(AND(Input02!BW107&lt;&gt;"",G$7&lt;&gt;""),Input02!BW107,"")</f>
        <v/>
      </c>
      <c r="H109" s="66" t="str">
        <f>IF(AND(Input02!BX107&lt;&gt;"",H$7&lt;&gt;""),Input02!BX107,"")</f>
        <v/>
      </c>
      <c r="I109" s="66" t="str">
        <f>IF(AND(Input02!BY107&lt;&gt;"",I$7&lt;&gt;""),Input02!BY107,"")</f>
        <v/>
      </c>
      <c r="J109" s="66" t="str">
        <f>IF(AND(Input02!BZ107&lt;&gt;"",J$7&lt;&gt;""),Input02!BZ107,"")</f>
        <v/>
      </c>
      <c r="K109" s="66" t="str">
        <f>IF(AND(Input02!CA107&lt;&gt;"",K$7&lt;&gt;""),Input02!CA107,"")</f>
        <v/>
      </c>
      <c r="L109" s="66" t="str">
        <f>IF(AND(Input02!CB107&lt;&gt;"",L$7&lt;&gt;""),Input02!CB107,"")</f>
        <v/>
      </c>
      <c r="M109" s="66" t="str">
        <f>IF(AND(Input02!CC107&lt;&gt;"",M$7&lt;&gt;""),Input02!CC107,"")</f>
        <v/>
      </c>
      <c r="N109" s="66" t="str">
        <f>IF(AND(Input02!CD107&lt;&gt;"",N$7&lt;&gt;""),Input02!CD107,"")</f>
        <v/>
      </c>
      <c r="O109" s="66" t="str">
        <f>IF(AND(Input02!CE107&lt;&gt;"",O$7&lt;&gt;""),Input02!CE107,"")</f>
        <v/>
      </c>
      <c r="P109" s="66" t="str">
        <f t="shared" si="52"/>
        <v/>
      </c>
      <c r="Q109" s="66" t="str">
        <f t="shared" si="53"/>
        <v/>
      </c>
      <c r="R109" s="66"/>
      <c r="S109" s="65" t="str">
        <f>IF(Input02!B107="","",IF(C109&lt;&gt;"",C109,0))</f>
        <v/>
      </c>
      <c r="T109" s="65" t="str">
        <f>IF(Input02!B107="","",IF(process04!AB109&lt;&gt;"",process04!AB109,0))</f>
        <v/>
      </c>
      <c r="U109" s="65" t="str">
        <f>IF(Input02!B107="","",IF(Q109&lt;&gt;"",(Q109/$Q$2)*Input01!$B$22,0))</f>
        <v/>
      </c>
      <c r="V109" s="65"/>
      <c r="W109" s="65" t="str">
        <f t="shared" si="54"/>
        <v/>
      </c>
      <c r="X109" s="334" t="str">
        <f t="shared" si="55"/>
        <v/>
      </c>
      <c r="Y109" s="67" t="str">
        <f t="shared" si="56"/>
        <v/>
      </c>
      <c r="Z109" s="35" t="str">
        <f>IF(X109="","",IF(X109&lt;Input01!$B$23,0,1))</f>
        <v/>
      </c>
      <c r="AA109" s="66" t="str">
        <f t="shared" si="57"/>
        <v/>
      </c>
      <c r="AB109" s="66" t="str">
        <f t="shared" si="58"/>
        <v/>
      </c>
      <c r="AC109" s="66" t="str">
        <f t="shared" si="59"/>
        <v/>
      </c>
      <c r="AD109" s="66" t="str">
        <f t="shared" si="60"/>
        <v/>
      </c>
      <c r="AE109" s="66" t="str">
        <f t="shared" si="61"/>
        <v/>
      </c>
      <c r="AF109" s="66" t="str">
        <f t="shared" si="62"/>
        <v/>
      </c>
      <c r="AG109" s="66" t="str">
        <f t="shared" si="63"/>
        <v/>
      </c>
      <c r="AH109" s="66" t="str">
        <f t="shared" si="64"/>
        <v/>
      </c>
      <c r="AI109" s="66" t="str">
        <f t="shared" si="65"/>
        <v/>
      </c>
      <c r="AJ109" s="66" t="str">
        <f t="shared" si="66"/>
        <v/>
      </c>
      <c r="AL109" s="68" t="str">
        <f>IF(F109="","",IF(AND(F109/F$7&lt;=process02!$F$13,$Z109=0),AL$4,""))</f>
        <v/>
      </c>
      <c r="AM109" s="68" t="str">
        <f>IF(G109="","",IF(AND(G109/G$7&lt;=process02!$F$13,$Z109=0),AM$4,""))</f>
        <v/>
      </c>
      <c r="AN109" s="68" t="str">
        <f>IF(H109="","",IF(AND(H109/H$7&lt;=process02!$F$13,$Z109=0),AN$4,""))</f>
        <v/>
      </c>
      <c r="AO109" s="68" t="str">
        <f>IF(I109="","",IF(AND(I109/I$7&lt;=process02!$F$13,$Z109=0),AO$4,""))</f>
        <v/>
      </c>
      <c r="AP109" s="68" t="str">
        <f>IF(J109="","",IF(AND(J109/J$7&lt;=process02!$F$13,$Z109=0),AP$4,""))</f>
        <v/>
      </c>
      <c r="AQ109" s="68" t="str">
        <f>IF(K109="","",IF(AND(K109/K$7&lt;=process02!$F$13,$Z109=0),AQ$4,""))</f>
        <v/>
      </c>
      <c r="AR109" s="68" t="str">
        <f>IF(L109="","",IF(AND(L109/L$7&lt;=process02!$F$13,$Z109=0),AR$4,""))</f>
        <v/>
      </c>
      <c r="AS109" s="68" t="str">
        <f>IF(M109="","",IF(AND(M109/M$7&lt;=process02!$F$13,$Z109=0),AS$4,""))</f>
        <v/>
      </c>
      <c r="AT109" s="68" t="str">
        <f>IF(N109="","",IF(AND(N109/N$7&lt;=process02!$F$13,$Z109=0),AT$4,""))</f>
        <v/>
      </c>
      <c r="AU109" s="68" t="str">
        <f>IF(O109="","",IF(AND(O109/O$7&lt;=process02!$F$13,$Z109=0),AU$4,""))</f>
        <v/>
      </c>
      <c r="AW109" s="69" t="str">
        <f t="shared" si="67"/>
        <v/>
      </c>
      <c r="AY109" s="68" t="str">
        <f>IF(AL109="","",Input02!$B107&amp;"; ")</f>
        <v/>
      </c>
      <c r="AZ109" s="68" t="str">
        <f>IF(AM109="","",Input02!$B107&amp;"; ")</f>
        <v/>
      </c>
      <c r="BA109" s="68" t="str">
        <f>IF(AN109="","",Input02!$B107&amp;"; ")</f>
        <v/>
      </c>
      <c r="BB109" s="68" t="str">
        <f>IF(AO109="","",Input02!$B107&amp;"; ")</f>
        <v/>
      </c>
      <c r="BC109" s="68" t="str">
        <f>IF(AP109="","",Input02!$B107&amp;"; ")</f>
        <v/>
      </c>
      <c r="BD109" s="68" t="str">
        <f>IF(AQ109="","",Input02!$B107&amp;"; ")</f>
        <v/>
      </c>
      <c r="BE109" s="68" t="str">
        <f>IF(AR109="","",Input02!$B107&amp;"; ")</f>
        <v/>
      </c>
      <c r="BF109" s="68" t="str">
        <f>IF(AS109="","",Input02!$B107&amp;"; ")</f>
        <v/>
      </c>
      <c r="BG109" s="68" t="str">
        <f>IF(AT109="","",Input02!$B107&amp;"; ")</f>
        <v/>
      </c>
      <c r="BH109" s="68" t="str">
        <f>IF(AU109="","",Input02!$B107&amp;"; ")</f>
        <v/>
      </c>
    </row>
    <row r="110" spans="1:60" ht="15" customHeight="1" x14ac:dyDescent="0.35">
      <c r="A110" s="64">
        <v>103</v>
      </c>
      <c r="B110" s="64" t="str">
        <f>process02!DF119</f>
        <v/>
      </c>
      <c r="C110" s="65" t="str">
        <f>IF(B110&lt;&gt;"",(B110/$C$2)*Input01!$B$22,"")</f>
        <v/>
      </c>
      <c r="F110" s="66" t="str">
        <f>IF(AND(Input02!BV108&lt;&gt;"",F$7&lt;&gt;""),Input02!BV108,"")</f>
        <v/>
      </c>
      <c r="G110" s="66" t="str">
        <f>IF(AND(Input02!BW108&lt;&gt;"",G$7&lt;&gt;""),Input02!BW108,"")</f>
        <v/>
      </c>
      <c r="H110" s="66" t="str">
        <f>IF(AND(Input02!BX108&lt;&gt;"",H$7&lt;&gt;""),Input02!BX108,"")</f>
        <v/>
      </c>
      <c r="I110" s="66" t="str">
        <f>IF(AND(Input02!BY108&lt;&gt;"",I$7&lt;&gt;""),Input02!BY108,"")</f>
        <v/>
      </c>
      <c r="J110" s="66" t="str">
        <f>IF(AND(Input02!BZ108&lt;&gt;"",J$7&lt;&gt;""),Input02!BZ108,"")</f>
        <v/>
      </c>
      <c r="K110" s="66" t="str">
        <f>IF(AND(Input02!CA108&lt;&gt;"",K$7&lt;&gt;""),Input02!CA108,"")</f>
        <v/>
      </c>
      <c r="L110" s="66" t="str">
        <f>IF(AND(Input02!CB108&lt;&gt;"",L$7&lt;&gt;""),Input02!CB108,"")</f>
        <v/>
      </c>
      <c r="M110" s="66" t="str">
        <f>IF(AND(Input02!CC108&lt;&gt;"",M$7&lt;&gt;""),Input02!CC108,"")</f>
        <v/>
      </c>
      <c r="N110" s="66" t="str">
        <f>IF(AND(Input02!CD108&lt;&gt;"",N$7&lt;&gt;""),Input02!CD108,"")</f>
        <v/>
      </c>
      <c r="O110" s="66" t="str">
        <f>IF(AND(Input02!CE108&lt;&gt;"",O$7&lt;&gt;""),Input02!CE108,"")</f>
        <v/>
      </c>
      <c r="P110" s="66" t="str">
        <f t="shared" si="52"/>
        <v/>
      </c>
      <c r="Q110" s="66" t="str">
        <f t="shared" si="53"/>
        <v/>
      </c>
      <c r="R110" s="66"/>
      <c r="S110" s="65" t="str">
        <f>IF(Input02!B108="","",IF(C110&lt;&gt;"",C110,0))</f>
        <v/>
      </c>
      <c r="T110" s="65" t="str">
        <f>IF(Input02!B108="","",IF(process04!AB110&lt;&gt;"",process04!AB110,0))</f>
        <v/>
      </c>
      <c r="U110" s="65" t="str">
        <f>IF(Input02!B108="","",IF(Q110&lt;&gt;"",(Q110/$Q$2)*Input01!$B$22,0))</f>
        <v/>
      </c>
      <c r="V110" s="65"/>
      <c r="W110" s="65" t="str">
        <f t="shared" si="54"/>
        <v/>
      </c>
      <c r="X110" s="334" t="str">
        <f t="shared" si="55"/>
        <v/>
      </c>
      <c r="Y110" s="67" t="str">
        <f t="shared" si="56"/>
        <v/>
      </c>
      <c r="Z110" s="35" t="str">
        <f>IF(X110="","",IF(X110&lt;Input01!$B$23,0,1))</f>
        <v/>
      </c>
      <c r="AA110" s="66" t="str">
        <f t="shared" si="57"/>
        <v/>
      </c>
      <c r="AB110" s="66" t="str">
        <f t="shared" si="58"/>
        <v/>
      </c>
      <c r="AC110" s="66" t="str">
        <f t="shared" si="59"/>
        <v/>
      </c>
      <c r="AD110" s="66" t="str">
        <f t="shared" si="60"/>
        <v/>
      </c>
      <c r="AE110" s="66" t="str">
        <f t="shared" si="61"/>
        <v/>
      </c>
      <c r="AF110" s="66" t="str">
        <f t="shared" si="62"/>
        <v/>
      </c>
      <c r="AG110" s="66" t="str">
        <f t="shared" si="63"/>
        <v/>
      </c>
      <c r="AH110" s="66" t="str">
        <f t="shared" si="64"/>
        <v/>
      </c>
      <c r="AI110" s="66" t="str">
        <f t="shared" si="65"/>
        <v/>
      </c>
      <c r="AJ110" s="66" t="str">
        <f t="shared" si="66"/>
        <v/>
      </c>
      <c r="AL110" s="68" t="str">
        <f>IF(F110="","",IF(AND(F110/F$7&lt;=process02!$F$13,$Z110=0),AL$4,""))</f>
        <v/>
      </c>
      <c r="AM110" s="68" t="str">
        <f>IF(G110="","",IF(AND(G110/G$7&lt;=process02!$F$13,$Z110=0),AM$4,""))</f>
        <v/>
      </c>
      <c r="AN110" s="68" t="str">
        <f>IF(H110="","",IF(AND(H110/H$7&lt;=process02!$F$13,$Z110=0),AN$4,""))</f>
        <v/>
      </c>
      <c r="AO110" s="68" t="str">
        <f>IF(I110="","",IF(AND(I110/I$7&lt;=process02!$F$13,$Z110=0),AO$4,""))</f>
        <v/>
      </c>
      <c r="AP110" s="68" t="str">
        <f>IF(J110="","",IF(AND(J110/J$7&lt;=process02!$F$13,$Z110=0),AP$4,""))</f>
        <v/>
      </c>
      <c r="AQ110" s="68" t="str">
        <f>IF(K110="","",IF(AND(K110/K$7&lt;=process02!$F$13,$Z110=0),AQ$4,""))</f>
        <v/>
      </c>
      <c r="AR110" s="68" t="str">
        <f>IF(L110="","",IF(AND(L110/L$7&lt;=process02!$F$13,$Z110=0),AR$4,""))</f>
        <v/>
      </c>
      <c r="AS110" s="68" t="str">
        <f>IF(M110="","",IF(AND(M110/M$7&lt;=process02!$F$13,$Z110=0),AS$4,""))</f>
        <v/>
      </c>
      <c r="AT110" s="68" t="str">
        <f>IF(N110="","",IF(AND(N110/N$7&lt;=process02!$F$13,$Z110=0),AT$4,""))</f>
        <v/>
      </c>
      <c r="AU110" s="68" t="str">
        <f>IF(O110="","",IF(AND(O110/O$7&lt;=process02!$F$13,$Z110=0),AU$4,""))</f>
        <v/>
      </c>
      <c r="AW110" s="69" t="str">
        <f t="shared" si="67"/>
        <v/>
      </c>
      <c r="AY110" s="68" t="str">
        <f>IF(AL110="","",Input02!$B108&amp;"; ")</f>
        <v/>
      </c>
      <c r="AZ110" s="68" t="str">
        <f>IF(AM110="","",Input02!$B108&amp;"; ")</f>
        <v/>
      </c>
      <c r="BA110" s="68" t="str">
        <f>IF(AN110="","",Input02!$B108&amp;"; ")</f>
        <v/>
      </c>
      <c r="BB110" s="68" t="str">
        <f>IF(AO110="","",Input02!$B108&amp;"; ")</f>
        <v/>
      </c>
      <c r="BC110" s="68" t="str">
        <f>IF(AP110="","",Input02!$B108&amp;"; ")</f>
        <v/>
      </c>
      <c r="BD110" s="68" t="str">
        <f>IF(AQ110="","",Input02!$B108&amp;"; ")</f>
        <v/>
      </c>
      <c r="BE110" s="68" t="str">
        <f>IF(AR110="","",Input02!$B108&amp;"; ")</f>
        <v/>
      </c>
      <c r="BF110" s="68" t="str">
        <f>IF(AS110="","",Input02!$B108&amp;"; ")</f>
        <v/>
      </c>
      <c r="BG110" s="68" t="str">
        <f>IF(AT110="","",Input02!$B108&amp;"; ")</f>
        <v/>
      </c>
      <c r="BH110" s="68" t="str">
        <f>IF(AU110="","",Input02!$B108&amp;"; ")</f>
        <v/>
      </c>
    </row>
    <row r="111" spans="1:60" ht="15" customHeight="1" x14ac:dyDescent="0.35">
      <c r="A111" s="64">
        <v>104</v>
      </c>
      <c r="B111" s="64" t="str">
        <f>process02!DF120</f>
        <v/>
      </c>
      <c r="C111" s="65" t="str">
        <f>IF(B111&lt;&gt;"",(B111/$C$2)*Input01!$B$22,"")</f>
        <v/>
      </c>
      <c r="F111" s="66" t="str">
        <f>IF(AND(Input02!BV109&lt;&gt;"",F$7&lt;&gt;""),Input02!BV109,"")</f>
        <v/>
      </c>
      <c r="G111" s="66" t="str">
        <f>IF(AND(Input02!BW109&lt;&gt;"",G$7&lt;&gt;""),Input02!BW109,"")</f>
        <v/>
      </c>
      <c r="H111" s="66" t="str">
        <f>IF(AND(Input02!BX109&lt;&gt;"",H$7&lt;&gt;""),Input02!BX109,"")</f>
        <v/>
      </c>
      <c r="I111" s="66" t="str">
        <f>IF(AND(Input02!BY109&lt;&gt;"",I$7&lt;&gt;""),Input02!BY109,"")</f>
        <v/>
      </c>
      <c r="J111" s="66" t="str">
        <f>IF(AND(Input02!BZ109&lt;&gt;"",J$7&lt;&gt;""),Input02!BZ109,"")</f>
        <v/>
      </c>
      <c r="K111" s="66" t="str">
        <f>IF(AND(Input02!CA109&lt;&gt;"",K$7&lt;&gt;""),Input02!CA109,"")</f>
        <v/>
      </c>
      <c r="L111" s="66" t="str">
        <f>IF(AND(Input02!CB109&lt;&gt;"",L$7&lt;&gt;""),Input02!CB109,"")</f>
        <v/>
      </c>
      <c r="M111" s="66" t="str">
        <f>IF(AND(Input02!CC109&lt;&gt;"",M$7&lt;&gt;""),Input02!CC109,"")</f>
        <v/>
      </c>
      <c r="N111" s="66" t="str">
        <f>IF(AND(Input02!CD109&lt;&gt;"",N$7&lt;&gt;""),Input02!CD109,"")</f>
        <v/>
      </c>
      <c r="O111" s="66" t="str">
        <f>IF(AND(Input02!CE109&lt;&gt;"",O$7&lt;&gt;""),Input02!CE109,"")</f>
        <v/>
      </c>
      <c r="P111" s="66" t="str">
        <f t="shared" si="52"/>
        <v/>
      </c>
      <c r="Q111" s="66" t="str">
        <f t="shared" si="53"/>
        <v/>
      </c>
      <c r="R111" s="66"/>
      <c r="S111" s="65" t="str">
        <f>IF(Input02!B109="","",IF(C111&lt;&gt;"",C111,0))</f>
        <v/>
      </c>
      <c r="T111" s="65" t="str">
        <f>IF(Input02!B109="","",IF(process04!AB111&lt;&gt;"",process04!AB111,0))</f>
        <v/>
      </c>
      <c r="U111" s="65" t="str">
        <f>IF(Input02!B109="","",IF(Q111&lt;&gt;"",(Q111/$Q$2)*Input01!$B$22,0))</f>
        <v/>
      </c>
      <c r="V111" s="65"/>
      <c r="W111" s="65" t="str">
        <f t="shared" si="54"/>
        <v/>
      </c>
      <c r="X111" s="334" t="str">
        <f t="shared" si="55"/>
        <v/>
      </c>
      <c r="Y111" s="67" t="str">
        <f t="shared" si="56"/>
        <v/>
      </c>
      <c r="Z111" s="35" t="str">
        <f>IF(X111="","",IF(X111&lt;Input01!$B$23,0,1))</f>
        <v/>
      </c>
      <c r="AA111" s="66" t="str">
        <f t="shared" si="57"/>
        <v/>
      </c>
      <c r="AB111" s="66" t="str">
        <f t="shared" si="58"/>
        <v/>
      </c>
      <c r="AC111" s="66" t="str">
        <f t="shared" si="59"/>
        <v/>
      </c>
      <c r="AD111" s="66" t="str">
        <f t="shared" si="60"/>
        <v/>
      </c>
      <c r="AE111" s="66" t="str">
        <f t="shared" si="61"/>
        <v/>
      </c>
      <c r="AF111" s="66" t="str">
        <f t="shared" si="62"/>
        <v/>
      </c>
      <c r="AG111" s="66" t="str">
        <f t="shared" si="63"/>
        <v/>
      </c>
      <c r="AH111" s="66" t="str">
        <f t="shared" si="64"/>
        <v/>
      </c>
      <c r="AI111" s="66" t="str">
        <f t="shared" si="65"/>
        <v/>
      </c>
      <c r="AJ111" s="66" t="str">
        <f t="shared" si="66"/>
        <v/>
      </c>
      <c r="AL111" s="68" t="str">
        <f>IF(F111="","",IF(AND(F111/F$7&lt;=process02!$F$13,$Z111=0),AL$4,""))</f>
        <v/>
      </c>
      <c r="AM111" s="68" t="str">
        <f>IF(G111="","",IF(AND(G111/G$7&lt;=process02!$F$13,$Z111=0),AM$4,""))</f>
        <v/>
      </c>
      <c r="AN111" s="68" t="str">
        <f>IF(H111="","",IF(AND(H111/H$7&lt;=process02!$F$13,$Z111=0),AN$4,""))</f>
        <v/>
      </c>
      <c r="AO111" s="68" t="str">
        <f>IF(I111="","",IF(AND(I111/I$7&lt;=process02!$F$13,$Z111=0),AO$4,""))</f>
        <v/>
      </c>
      <c r="AP111" s="68" t="str">
        <f>IF(J111="","",IF(AND(J111/J$7&lt;=process02!$F$13,$Z111=0),AP$4,""))</f>
        <v/>
      </c>
      <c r="AQ111" s="68" t="str">
        <f>IF(K111="","",IF(AND(K111/K$7&lt;=process02!$F$13,$Z111=0),AQ$4,""))</f>
        <v/>
      </c>
      <c r="AR111" s="68" t="str">
        <f>IF(L111="","",IF(AND(L111/L$7&lt;=process02!$F$13,$Z111=0),AR$4,""))</f>
        <v/>
      </c>
      <c r="AS111" s="68" t="str">
        <f>IF(M111="","",IF(AND(M111/M$7&lt;=process02!$F$13,$Z111=0),AS$4,""))</f>
        <v/>
      </c>
      <c r="AT111" s="68" t="str">
        <f>IF(N111="","",IF(AND(N111/N$7&lt;=process02!$F$13,$Z111=0),AT$4,""))</f>
        <v/>
      </c>
      <c r="AU111" s="68" t="str">
        <f>IF(O111="","",IF(AND(O111/O$7&lt;=process02!$F$13,$Z111=0),AU$4,""))</f>
        <v/>
      </c>
      <c r="AW111" s="69" t="str">
        <f t="shared" si="67"/>
        <v/>
      </c>
      <c r="AY111" s="68" t="str">
        <f>IF(AL111="","",Input02!$B109&amp;"; ")</f>
        <v/>
      </c>
      <c r="AZ111" s="68" t="str">
        <f>IF(AM111="","",Input02!$B109&amp;"; ")</f>
        <v/>
      </c>
      <c r="BA111" s="68" t="str">
        <f>IF(AN111="","",Input02!$B109&amp;"; ")</f>
        <v/>
      </c>
      <c r="BB111" s="68" t="str">
        <f>IF(AO111="","",Input02!$B109&amp;"; ")</f>
        <v/>
      </c>
      <c r="BC111" s="68" t="str">
        <f>IF(AP111="","",Input02!$B109&amp;"; ")</f>
        <v/>
      </c>
      <c r="BD111" s="68" t="str">
        <f>IF(AQ111="","",Input02!$B109&amp;"; ")</f>
        <v/>
      </c>
      <c r="BE111" s="68" t="str">
        <f>IF(AR111="","",Input02!$B109&amp;"; ")</f>
        <v/>
      </c>
      <c r="BF111" s="68" t="str">
        <f>IF(AS111="","",Input02!$B109&amp;"; ")</f>
        <v/>
      </c>
      <c r="BG111" s="68" t="str">
        <f>IF(AT111="","",Input02!$B109&amp;"; ")</f>
        <v/>
      </c>
      <c r="BH111" s="68" t="str">
        <f>IF(AU111="","",Input02!$B109&amp;"; ")</f>
        <v/>
      </c>
    </row>
    <row r="112" spans="1:60" ht="15" customHeight="1" x14ac:dyDescent="0.35">
      <c r="A112" s="64">
        <v>105</v>
      </c>
      <c r="B112" s="64" t="str">
        <f>process02!DF121</f>
        <v/>
      </c>
      <c r="C112" s="65" t="str">
        <f>IF(B112&lt;&gt;"",(B112/$C$2)*Input01!$B$22,"")</f>
        <v/>
      </c>
      <c r="F112" s="66" t="str">
        <f>IF(AND(Input02!BV110&lt;&gt;"",F$7&lt;&gt;""),Input02!BV110,"")</f>
        <v/>
      </c>
      <c r="G112" s="66" t="str">
        <f>IF(AND(Input02!BW110&lt;&gt;"",G$7&lt;&gt;""),Input02!BW110,"")</f>
        <v/>
      </c>
      <c r="H112" s="66" t="str">
        <f>IF(AND(Input02!BX110&lt;&gt;"",H$7&lt;&gt;""),Input02!BX110,"")</f>
        <v/>
      </c>
      <c r="I112" s="66" t="str">
        <f>IF(AND(Input02!BY110&lt;&gt;"",I$7&lt;&gt;""),Input02!BY110,"")</f>
        <v/>
      </c>
      <c r="J112" s="66" t="str">
        <f>IF(AND(Input02!BZ110&lt;&gt;"",J$7&lt;&gt;""),Input02!BZ110,"")</f>
        <v/>
      </c>
      <c r="K112" s="66" t="str">
        <f>IF(AND(Input02!CA110&lt;&gt;"",K$7&lt;&gt;""),Input02!CA110,"")</f>
        <v/>
      </c>
      <c r="L112" s="66" t="str">
        <f>IF(AND(Input02!CB110&lt;&gt;"",L$7&lt;&gt;""),Input02!CB110,"")</f>
        <v/>
      </c>
      <c r="M112" s="66" t="str">
        <f>IF(AND(Input02!CC110&lt;&gt;"",M$7&lt;&gt;""),Input02!CC110,"")</f>
        <v/>
      </c>
      <c r="N112" s="66" t="str">
        <f>IF(AND(Input02!CD110&lt;&gt;"",N$7&lt;&gt;""),Input02!CD110,"")</f>
        <v/>
      </c>
      <c r="O112" s="66" t="str">
        <f>IF(AND(Input02!CE110&lt;&gt;"",O$7&lt;&gt;""),Input02!CE110,"")</f>
        <v/>
      </c>
      <c r="P112" s="66" t="str">
        <f t="shared" si="52"/>
        <v/>
      </c>
      <c r="Q112" s="66" t="str">
        <f t="shared" si="53"/>
        <v/>
      </c>
      <c r="R112" s="66"/>
      <c r="S112" s="65" t="str">
        <f>IF(Input02!B110="","",IF(C112&lt;&gt;"",C112,0))</f>
        <v/>
      </c>
      <c r="T112" s="65" t="str">
        <f>IF(Input02!B110="","",IF(process04!AB112&lt;&gt;"",process04!AB112,0))</f>
        <v/>
      </c>
      <c r="U112" s="65" t="str">
        <f>IF(Input02!B110="","",IF(Q112&lt;&gt;"",(Q112/$Q$2)*Input01!$B$22,0))</f>
        <v/>
      </c>
      <c r="V112" s="65"/>
      <c r="W112" s="65" t="str">
        <f t="shared" si="54"/>
        <v/>
      </c>
      <c r="X112" s="334" t="str">
        <f t="shared" si="55"/>
        <v/>
      </c>
      <c r="Y112" s="67" t="str">
        <f t="shared" si="56"/>
        <v/>
      </c>
      <c r="Z112" s="35" t="str">
        <f>IF(X112="","",IF(X112&lt;Input01!$B$23,0,1))</f>
        <v/>
      </c>
      <c r="AA112" s="66" t="str">
        <f t="shared" si="57"/>
        <v/>
      </c>
      <c r="AB112" s="66" t="str">
        <f t="shared" si="58"/>
        <v/>
      </c>
      <c r="AC112" s="66" t="str">
        <f t="shared" si="59"/>
        <v/>
      </c>
      <c r="AD112" s="66" t="str">
        <f t="shared" si="60"/>
        <v/>
      </c>
      <c r="AE112" s="66" t="str">
        <f t="shared" si="61"/>
        <v/>
      </c>
      <c r="AF112" s="66" t="str">
        <f t="shared" si="62"/>
        <v/>
      </c>
      <c r="AG112" s="66" t="str">
        <f t="shared" si="63"/>
        <v/>
      </c>
      <c r="AH112" s="66" t="str">
        <f t="shared" si="64"/>
        <v/>
      </c>
      <c r="AI112" s="66" t="str">
        <f t="shared" si="65"/>
        <v/>
      </c>
      <c r="AJ112" s="66" t="str">
        <f t="shared" si="66"/>
        <v/>
      </c>
      <c r="AL112" s="68" t="str">
        <f>IF(F112="","",IF(AND(F112/F$7&lt;=process02!$F$13,$Z112=0),AL$4,""))</f>
        <v/>
      </c>
      <c r="AM112" s="68" t="str">
        <f>IF(G112="","",IF(AND(G112/G$7&lt;=process02!$F$13,$Z112=0),AM$4,""))</f>
        <v/>
      </c>
      <c r="AN112" s="68" t="str">
        <f>IF(H112="","",IF(AND(H112/H$7&lt;=process02!$F$13,$Z112=0),AN$4,""))</f>
        <v/>
      </c>
      <c r="AO112" s="68" t="str">
        <f>IF(I112="","",IF(AND(I112/I$7&lt;=process02!$F$13,$Z112=0),AO$4,""))</f>
        <v/>
      </c>
      <c r="AP112" s="68" t="str">
        <f>IF(J112="","",IF(AND(J112/J$7&lt;=process02!$F$13,$Z112=0),AP$4,""))</f>
        <v/>
      </c>
      <c r="AQ112" s="68" t="str">
        <f>IF(K112="","",IF(AND(K112/K$7&lt;=process02!$F$13,$Z112=0),AQ$4,""))</f>
        <v/>
      </c>
      <c r="AR112" s="68" t="str">
        <f>IF(L112="","",IF(AND(L112/L$7&lt;=process02!$F$13,$Z112=0),AR$4,""))</f>
        <v/>
      </c>
      <c r="AS112" s="68" t="str">
        <f>IF(M112="","",IF(AND(M112/M$7&lt;=process02!$F$13,$Z112=0),AS$4,""))</f>
        <v/>
      </c>
      <c r="AT112" s="68" t="str">
        <f>IF(N112="","",IF(AND(N112/N$7&lt;=process02!$F$13,$Z112=0),AT$4,""))</f>
        <v/>
      </c>
      <c r="AU112" s="68" t="str">
        <f>IF(O112="","",IF(AND(O112/O$7&lt;=process02!$F$13,$Z112=0),AU$4,""))</f>
        <v/>
      </c>
      <c r="AW112" s="69" t="str">
        <f t="shared" si="67"/>
        <v/>
      </c>
      <c r="AY112" s="68" t="str">
        <f>IF(AL112="","",Input02!$B110&amp;"; ")</f>
        <v/>
      </c>
      <c r="AZ112" s="68" t="str">
        <f>IF(AM112="","",Input02!$B110&amp;"; ")</f>
        <v/>
      </c>
      <c r="BA112" s="68" t="str">
        <f>IF(AN112="","",Input02!$B110&amp;"; ")</f>
        <v/>
      </c>
      <c r="BB112" s="68" t="str">
        <f>IF(AO112="","",Input02!$B110&amp;"; ")</f>
        <v/>
      </c>
      <c r="BC112" s="68" t="str">
        <f>IF(AP112="","",Input02!$B110&amp;"; ")</f>
        <v/>
      </c>
      <c r="BD112" s="68" t="str">
        <f>IF(AQ112="","",Input02!$B110&amp;"; ")</f>
        <v/>
      </c>
      <c r="BE112" s="68" t="str">
        <f>IF(AR112="","",Input02!$B110&amp;"; ")</f>
        <v/>
      </c>
      <c r="BF112" s="68" t="str">
        <f>IF(AS112="","",Input02!$B110&amp;"; ")</f>
        <v/>
      </c>
      <c r="BG112" s="68" t="str">
        <f>IF(AT112="","",Input02!$B110&amp;"; ")</f>
        <v/>
      </c>
      <c r="BH112" s="68" t="str">
        <f>IF(AU112="","",Input02!$B110&amp;"; ")</f>
        <v/>
      </c>
    </row>
    <row r="113" spans="1:60" ht="15" customHeight="1" x14ac:dyDescent="0.35">
      <c r="A113" s="64">
        <v>106</v>
      </c>
      <c r="B113" s="64" t="str">
        <f>process02!DF122</f>
        <v/>
      </c>
      <c r="C113" s="65" t="str">
        <f>IF(B113&lt;&gt;"",(B113/$C$2)*Input01!$B$22,"")</f>
        <v/>
      </c>
      <c r="F113" s="66" t="str">
        <f>IF(AND(Input02!BV111&lt;&gt;"",F$7&lt;&gt;""),Input02!BV111,"")</f>
        <v/>
      </c>
      <c r="G113" s="66" t="str">
        <f>IF(AND(Input02!BW111&lt;&gt;"",G$7&lt;&gt;""),Input02!BW111,"")</f>
        <v/>
      </c>
      <c r="H113" s="66" t="str">
        <f>IF(AND(Input02!BX111&lt;&gt;"",H$7&lt;&gt;""),Input02!BX111,"")</f>
        <v/>
      </c>
      <c r="I113" s="66" t="str">
        <f>IF(AND(Input02!BY111&lt;&gt;"",I$7&lt;&gt;""),Input02!BY111,"")</f>
        <v/>
      </c>
      <c r="J113" s="66" t="str">
        <f>IF(AND(Input02!BZ111&lt;&gt;"",J$7&lt;&gt;""),Input02!BZ111,"")</f>
        <v/>
      </c>
      <c r="K113" s="66" t="str">
        <f>IF(AND(Input02!CA111&lt;&gt;"",K$7&lt;&gt;""),Input02!CA111,"")</f>
        <v/>
      </c>
      <c r="L113" s="66" t="str">
        <f>IF(AND(Input02!CB111&lt;&gt;"",L$7&lt;&gt;""),Input02!CB111,"")</f>
        <v/>
      </c>
      <c r="M113" s="66" t="str">
        <f>IF(AND(Input02!CC111&lt;&gt;"",M$7&lt;&gt;""),Input02!CC111,"")</f>
        <v/>
      </c>
      <c r="N113" s="66" t="str">
        <f>IF(AND(Input02!CD111&lt;&gt;"",N$7&lt;&gt;""),Input02!CD111,"")</f>
        <v/>
      </c>
      <c r="O113" s="66" t="str">
        <f>IF(AND(Input02!CE111&lt;&gt;"",O$7&lt;&gt;""),Input02!CE111,"")</f>
        <v/>
      </c>
      <c r="P113" s="66" t="str">
        <f t="shared" si="52"/>
        <v/>
      </c>
      <c r="Q113" s="66" t="str">
        <f t="shared" si="53"/>
        <v/>
      </c>
      <c r="R113" s="66"/>
      <c r="S113" s="65" t="str">
        <f>IF(Input02!B111="","",IF(C113&lt;&gt;"",C113,0))</f>
        <v/>
      </c>
      <c r="T113" s="65" t="str">
        <f>IF(Input02!B111="","",IF(process04!AB113&lt;&gt;"",process04!AB113,0))</f>
        <v/>
      </c>
      <c r="U113" s="65" t="str">
        <f>IF(Input02!B111="","",IF(Q113&lt;&gt;"",(Q113/$Q$2)*Input01!$B$22,0))</f>
        <v/>
      </c>
      <c r="V113" s="65"/>
      <c r="W113" s="65" t="str">
        <f t="shared" si="54"/>
        <v/>
      </c>
      <c r="X113" s="334" t="str">
        <f t="shared" si="55"/>
        <v/>
      </c>
      <c r="Y113" s="67" t="str">
        <f t="shared" si="56"/>
        <v/>
      </c>
      <c r="Z113" s="35" t="str">
        <f>IF(X113="","",IF(X113&lt;Input01!$B$23,0,1))</f>
        <v/>
      </c>
      <c r="AA113" s="66" t="str">
        <f t="shared" si="57"/>
        <v/>
      </c>
      <c r="AB113" s="66" t="str">
        <f t="shared" si="58"/>
        <v/>
      </c>
      <c r="AC113" s="66" t="str">
        <f t="shared" si="59"/>
        <v/>
      </c>
      <c r="AD113" s="66" t="str">
        <f t="shared" si="60"/>
        <v/>
      </c>
      <c r="AE113" s="66" t="str">
        <f t="shared" si="61"/>
        <v/>
      </c>
      <c r="AF113" s="66" t="str">
        <f t="shared" si="62"/>
        <v/>
      </c>
      <c r="AG113" s="66" t="str">
        <f t="shared" si="63"/>
        <v/>
      </c>
      <c r="AH113" s="66" t="str">
        <f t="shared" si="64"/>
        <v/>
      </c>
      <c r="AI113" s="66" t="str">
        <f t="shared" si="65"/>
        <v/>
      </c>
      <c r="AJ113" s="66" t="str">
        <f t="shared" si="66"/>
        <v/>
      </c>
      <c r="AL113" s="68" t="str">
        <f>IF(F113="","",IF(AND(F113/F$7&lt;=process02!$F$13,$Z113=0),AL$4,""))</f>
        <v/>
      </c>
      <c r="AM113" s="68" t="str">
        <f>IF(G113="","",IF(AND(G113/G$7&lt;=process02!$F$13,$Z113=0),AM$4,""))</f>
        <v/>
      </c>
      <c r="AN113" s="68" t="str">
        <f>IF(H113="","",IF(AND(H113/H$7&lt;=process02!$F$13,$Z113=0),AN$4,""))</f>
        <v/>
      </c>
      <c r="AO113" s="68" t="str">
        <f>IF(I113="","",IF(AND(I113/I$7&lt;=process02!$F$13,$Z113=0),AO$4,""))</f>
        <v/>
      </c>
      <c r="AP113" s="68" t="str">
        <f>IF(J113="","",IF(AND(J113/J$7&lt;=process02!$F$13,$Z113=0),AP$4,""))</f>
        <v/>
      </c>
      <c r="AQ113" s="68" t="str">
        <f>IF(K113="","",IF(AND(K113/K$7&lt;=process02!$F$13,$Z113=0),AQ$4,""))</f>
        <v/>
      </c>
      <c r="AR113" s="68" t="str">
        <f>IF(L113="","",IF(AND(L113/L$7&lt;=process02!$F$13,$Z113=0),AR$4,""))</f>
        <v/>
      </c>
      <c r="AS113" s="68" t="str">
        <f>IF(M113="","",IF(AND(M113/M$7&lt;=process02!$F$13,$Z113=0),AS$4,""))</f>
        <v/>
      </c>
      <c r="AT113" s="68" t="str">
        <f>IF(N113="","",IF(AND(N113/N$7&lt;=process02!$F$13,$Z113=0),AT$4,""))</f>
        <v/>
      </c>
      <c r="AU113" s="68" t="str">
        <f>IF(O113="","",IF(AND(O113/O$7&lt;=process02!$F$13,$Z113=0),AU$4,""))</f>
        <v/>
      </c>
      <c r="AW113" s="69" t="str">
        <f t="shared" si="67"/>
        <v/>
      </c>
      <c r="AY113" s="68" t="str">
        <f>IF(AL113="","",Input02!$B111&amp;"; ")</f>
        <v/>
      </c>
      <c r="AZ113" s="68" t="str">
        <f>IF(AM113="","",Input02!$B111&amp;"; ")</f>
        <v/>
      </c>
      <c r="BA113" s="68" t="str">
        <f>IF(AN113="","",Input02!$B111&amp;"; ")</f>
        <v/>
      </c>
      <c r="BB113" s="68" t="str">
        <f>IF(AO113="","",Input02!$B111&amp;"; ")</f>
        <v/>
      </c>
      <c r="BC113" s="68" t="str">
        <f>IF(AP113="","",Input02!$B111&amp;"; ")</f>
        <v/>
      </c>
      <c r="BD113" s="68" t="str">
        <f>IF(AQ113="","",Input02!$B111&amp;"; ")</f>
        <v/>
      </c>
      <c r="BE113" s="68" t="str">
        <f>IF(AR113="","",Input02!$B111&amp;"; ")</f>
        <v/>
      </c>
      <c r="BF113" s="68" t="str">
        <f>IF(AS113="","",Input02!$B111&amp;"; ")</f>
        <v/>
      </c>
      <c r="BG113" s="68" t="str">
        <f>IF(AT113="","",Input02!$B111&amp;"; ")</f>
        <v/>
      </c>
      <c r="BH113" s="68" t="str">
        <f>IF(AU113="","",Input02!$B111&amp;"; ")</f>
        <v/>
      </c>
    </row>
    <row r="114" spans="1:60" ht="15" customHeight="1" x14ac:dyDescent="0.35">
      <c r="A114" s="64">
        <v>107</v>
      </c>
      <c r="B114" s="64" t="str">
        <f>process02!DF123</f>
        <v/>
      </c>
      <c r="C114" s="65" t="str">
        <f>IF(B114&lt;&gt;"",(B114/$C$2)*Input01!$B$22,"")</f>
        <v/>
      </c>
      <c r="F114" s="66" t="str">
        <f>IF(AND(Input02!BV112&lt;&gt;"",F$7&lt;&gt;""),Input02!BV112,"")</f>
        <v/>
      </c>
      <c r="G114" s="66" t="str">
        <f>IF(AND(Input02!BW112&lt;&gt;"",G$7&lt;&gt;""),Input02!BW112,"")</f>
        <v/>
      </c>
      <c r="H114" s="66" t="str">
        <f>IF(AND(Input02!BX112&lt;&gt;"",H$7&lt;&gt;""),Input02!BX112,"")</f>
        <v/>
      </c>
      <c r="I114" s="66" t="str">
        <f>IF(AND(Input02!BY112&lt;&gt;"",I$7&lt;&gt;""),Input02!BY112,"")</f>
        <v/>
      </c>
      <c r="J114" s="66" t="str">
        <f>IF(AND(Input02!BZ112&lt;&gt;"",J$7&lt;&gt;""),Input02!BZ112,"")</f>
        <v/>
      </c>
      <c r="K114" s="66" t="str">
        <f>IF(AND(Input02!CA112&lt;&gt;"",K$7&lt;&gt;""),Input02!CA112,"")</f>
        <v/>
      </c>
      <c r="L114" s="66" t="str">
        <f>IF(AND(Input02!CB112&lt;&gt;"",L$7&lt;&gt;""),Input02!CB112,"")</f>
        <v/>
      </c>
      <c r="M114" s="66" t="str">
        <f>IF(AND(Input02!CC112&lt;&gt;"",M$7&lt;&gt;""),Input02!CC112,"")</f>
        <v/>
      </c>
      <c r="N114" s="66" t="str">
        <f>IF(AND(Input02!CD112&lt;&gt;"",N$7&lt;&gt;""),Input02!CD112,"")</f>
        <v/>
      </c>
      <c r="O114" s="66" t="str">
        <f>IF(AND(Input02!CE112&lt;&gt;"",O$7&lt;&gt;""),Input02!CE112,"")</f>
        <v/>
      </c>
      <c r="P114" s="66" t="str">
        <f t="shared" si="52"/>
        <v/>
      </c>
      <c r="Q114" s="66" t="str">
        <f t="shared" si="53"/>
        <v/>
      </c>
      <c r="R114" s="66"/>
      <c r="S114" s="65" t="str">
        <f>IF(Input02!B112="","",IF(C114&lt;&gt;"",C114,0))</f>
        <v/>
      </c>
      <c r="T114" s="65" t="str">
        <f>IF(Input02!B112="","",IF(process04!AB114&lt;&gt;"",process04!AB114,0))</f>
        <v/>
      </c>
      <c r="U114" s="65" t="str">
        <f>IF(Input02!B112="","",IF(Q114&lt;&gt;"",(Q114/$Q$2)*Input01!$B$22,0))</f>
        <v/>
      </c>
      <c r="V114" s="65"/>
      <c r="W114" s="65" t="str">
        <f t="shared" si="54"/>
        <v/>
      </c>
      <c r="X114" s="334" t="str">
        <f t="shared" si="55"/>
        <v/>
      </c>
      <c r="Y114" s="67" t="str">
        <f t="shared" si="56"/>
        <v/>
      </c>
      <c r="Z114" s="35" t="str">
        <f>IF(X114="","",IF(X114&lt;Input01!$B$23,0,1))</f>
        <v/>
      </c>
      <c r="AA114" s="66" t="str">
        <f t="shared" si="57"/>
        <v/>
      </c>
      <c r="AB114" s="66" t="str">
        <f t="shared" si="58"/>
        <v/>
      </c>
      <c r="AC114" s="66" t="str">
        <f t="shared" si="59"/>
        <v/>
      </c>
      <c r="AD114" s="66" t="str">
        <f t="shared" si="60"/>
        <v/>
      </c>
      <c r="AE114" s="66" t="str">
        <f t="shared" si="61"/>
        <v/>
      </c>
      <c r="AF114" s="66" t="str">
        <f t="shared" si="62"/>
        <v/>
      </c>
      <c r="AG114" s="66" t="str">
        <f t="shared" si="63"/>
        <v/>
      </c>
      <c r="AH114" s="66" t="str">
        <f t="shared" si="64"/>
        <v/>
      </c>
      <c r="AI114" s="66" t="str">
        <f t="shared" si="65"/>
        <v/>
      </c>
      <c r="AJ114" s="66" t="str">
        <f t="shared" si="66"/>
        <v/>
      </c>
      <c r="AL114" s="68" t="str">
        <f>IF(F114="","",IF(AND(F114/F$7&lt;=process02!$F$13,$Z114=0),AL$4,""))</f>
        <v/>
      </c>
      <c r="AM114" s="68" t="str">
        <f>IF(G114="","",IF(AND(G114/G$7&lt;=process02!$F$13,$Z114=0),AM$4,""))</f>
        <v/>
      </c>
      <c r="AN114" s="68" t="str">
        <f>IF(H114="","",IF(AND(H114/H$7&lt;=process02!$F$13,$Z114=0),AN$4,""))</f>
        <v/>
      </c>
      <c r="AO114" s="68" t="str">
        <f>IF(I114="","",IF(AND(I114/I$7&lt;=process02!$F$13,$Z114=0),AO$4,""))</f>
        <v/>
      </c>
      <c r="AP114" s="68" t="str">
        <f>IF(J114="","",IF(AND(J114/J$7&lt;=process02!$F$13,$Z114=0),AP$4,""))</f>
        <v/>
      </c>
      <c r="AQ114" s="68" t="str">
        <f>IF(K114="","",IF(AND(K114/K$7&lt;=process02!$F$13,$Z114=0),AQ$4,""))</f>
        <v/>
      </c>
      <c r="AR114" s="68" t="str">
        <f>IF(L114="","",IF(AND(L114/L$7&lt;=process02!$F$13,$Z114=0),AR$4,""))</f>
        <v/>
      </c>
      <c r="AS114" s="68" t="str">
        <f>IF(M114="","",IF(AND(M114/M$7&lt;=process02!$F$13,$Z114=0),AS$4,""))</f>
        <v/>
      </c>
      <c r="AT114" s="68" t="str">
        <f>IF(N114="","",IF(AND(N114/N$7&lt;=process02!$F$13,$Z114=0),AT$4,""))</f>
        <v/>
      </c>
      <c r="AU114" s="68" t="str">
        <f>IF(O114="","",IF(AND(O114/O$7&lt;=process02!$F$13,$Z114=0),AU$4,""))</f>
        <v/>
      </c>
      <c r="AW114" s="69" t="str">
        <f t="shared" si="67"/>
        <v/>
      </c>
      <c r="AY114" s="68" t="str">
        <f>IF(AL114="","",Input02!$B112&amp;"; ")</f>
        <v/>
      </c>
      <c r="AZ114" s="68" t="str">
        <f>IF(AM114="","",Input02!$B112&amp;"; ")</f>
        <v/>
      </c>
      <c r="BA114" s="68" t="str">
        <f>IF(AN114="","",Input02!$B112&amp;"; ")</f>
        <v/>
      </c>
      <c r="BB114" s="68" t="str">
        <f>IF(AO114="","",Input02!$B112&amp;"; ")</f>
        <v/>
      </c>
      <c r="BC114" s="68" t="str">
        <f>IF(AP114="","",Input02!$B112&amp;"; ")</f>
        <v/>
      </c>
      <c r="BD114" s="68" t="str">
        <f>IF(AQ114="","",Input02!$B112&amp;"; ")</f>
        <v/>
      </c>
      <c r="BE114" s="68" t="str">
        <f>IF(AR114="","",Input02!$B112&amp;"; ")</f>
        <v/>
      </c>
      <c r="BF114" s="68" t="str">
        <f>IF(AS114="","",Input02!$B112&amp;"; ")</f>
        <v/>
      </c>
      <c r="BG114" s="68" t="str">
        <f>IF(AT114="","",Input02!$B112&amp;"; ")</f>
        <v/>
      </c>
      <c r="BH114" s="68" t="str">
        <f>IF(AU114="","",Input02!$B112&amp;"; ")</f>
        <v/>
      </c>
    </row>
    <row r="115" spans="1:60" ht="15" customHeight="1" x14ac:dyDescent="0.35">
      <c r="A115" s="64">
        <v>108</v>
      </c>
      <c r="B115" s="64" t="str">
        <f>process02!DF124</f>
        <v/>
      </c>
      <c r="C115" s="65" t="str">
        <f>IF(B115&lt;&gt;"",(B115/$C$2)*Input01!$B$22,"")</f>
        <v/>
      </c>
      <c r="F115" s="66" t="str">
        <f>IF(AND(Input02!BV113&lt;&gt;"",F$7&lt;&gt;""),Input02!BV113,"")</f>
        <v/>
      </c>
      <c r="G115" s="66" t="str">
        <f>IF(AND(Input02!BW113&lt;&gt;"",G$7&lt;&gt;""),Input02!BW113,"")</f>
        <v/>
      </c>
      <c r="H115" s="66" t="str">
        <f>IF(AND(Input02!BX113&lt;&gt;"",H$7&lt;&gt;""),Input02!BX113,"")</f>
        <v/>
      </c>
      <c r="I115" s="66" t="str">
        <f>IF(AND(Input02!BY113&lt;&gt;"",I$7&lt;&gt;""),Input02!BY113,"")</f>
        <v/>
      </c>
      <c r="J115" s="66" t="str">
        <f>IF(AND(Input02!BZ113&lt;&gt;"",J$7&lt;&gt;""),Input02!BZ113,"")</f>
        <v/>
      </c>
      <c r="K115" s="66" t="str">
        <f>IF(AND(Input02!CA113&lt;&gt;"",K$7&lt;&gt;""),Input02!CA113,"")</f>
        <v/>
      </c>
      <c r="L115" s="66" t="str">
        <f>IF(AND(Input02!CB113&lt;&gt;"",L$7&lt;&gt;""),Input02!CB113,"")</f>
        <v/>
      </c>
      <c r="M115" s="66" t="str">
        <f>IF(AND(Input02!CC113&lt;&gt;"",M$7&lt;&gt;""),Input02!CC113,"")</f>
        <v/>
      </c>
      <c r="N115" s="66" t="str">
        <f>IF(AND(Input02!CD113&lt;&gt;"",N$7&lt;&gt;""),Input02!CD113,"")</f>
        <v/>
      </c>
      <c r="O115" s="66" t="str">
        <f>IF(AND(Input02!CE113&lt;&gt;"",O$7&lt;&gt;""),Input02!CE113,"")</f>
        <v/>
      </c>
      <c r="P115" s="66" t="str">
        <f t="shared" si="52"/>
        <v/>
      </c>
      <c r="Q115" s="66" t="str">
        <f t="shared" si="53"/>
        <v/>
      </c>
      <c r="R115" s="66"/>
      <c r="S115" s="65" t="str">
        <f>IF(Input02!B113="","",IF(C115&lt;&gt;"",C115,0))</f>
        <v/>
      </c>
      <c r="T115" s="65" t="str">
        <f>IF(Input02!B113="","",IF(process04!AB115&lt;&gt;"",process04!AB115,0))</f>
        <v/>
      </c>
      <c r="U115" s="65" t="str">
        <f>IF(Input02!B113="","",IF(Q115&lt;&gt;"",(Q115/$Q$2)*Input01!$B$22,0))</f>
        <v/>
      </c>
      <c r="V115" s="65"/>
      <c r="W115" s="65" t="str">
        <f t="shared" si="54"/>
        <v/>
      </c>
      <c r="X115" s="334" t="str">
        <f t="shared" si="55"/>
        <v/>
      </c>
      <c r="Y115" s="67" t="str">
        <f t="shared" si="56"/>
        <v/>
      </c>
      <c r="Z115" s="35" t="str">
        <f>IF(X115="","",IF(X115&lt;Input01!$B$23,0,1))</f>
        <v/>
      </c>
      <c r="AA115" s="66" t="str">
        <f t="shared" si="57"/>
        <v/>
      </c>
      <c r="AB115" s="66" t="str">
        <f t="shared" si="58"/>
        <v/>
      </c>
      <c r="AC115" s="66" t="str">
        <f t="shared" si="59"/>
        <v/>
      </c>
      <c r="AD115" s="66" t="str">
        <f t="shared" si="60"/>
        <v/>
      </c>
      <c r="AE115" s="66" t="str">
        <f t="shared" si="61"/>
        <v/>
      </c>
      <c r="AF115" s="66" t="str">
        <f t="shared" si="62"/>
        <v/>
      </c>
      <c r="AG115" s="66" t="str">
        <f t="shared" si="63"/>
        <v/>
      </c>
      <c r="AH115" s="66" t="str">
        <f t="shared" si="64"/>
        <v/>
      </c>
      <c r="AI115" s="66" t="str">
        <f t="shared" si="65"/>
        <v/>
      </c>
      <c r="AJ115" s="66" t="str">
        <f t="shared" si="66"/>
        <v/>
      </c>
      <c r="AL115" s="68" t="str">
        <f>IF(F115="","",IF(AND(F115/F$7&lt;=process02!$F$13,$Z115=0),AL$4,""))</f>
        <v/>
      </c>
      <c r="AM115" s="68" t="str">
        <f>IF(G115="","",IF(AND(G115/G$7&lt;=process02!$F$13,$Z115=0),AM$4,""))</f>
        <v/>
      </c>
      <c r="AN115" s="68" t="str">
        <f>IF(H115="","",IF(AND(H115/H$7&lt;=process02!$F$13,$Z115=0),AN$4,""))</f>
        <v/>
      </c>
      <c r="AO115" s="68" t="str">
        <f>IF(I115="","",IF(AND(I115/I$7&lt;=process02!$F$13,$Z115=0),AO$4,""))</f>
        <v/>
      </c>
      <c r="AP115" s="68" t="str">
        <f>IF(J115="","",IF(AND(J115/J$7&lt;=process02!$F$13,$Z115=0),AP$4,""))</f>
        <v/>
      </c>
      <c r="AQ115" s="68" t="str">
        <f>IF(K115="","",IF(AND(K115/K$7&lt;=process02!$F$13,$Z115=0),AQ$4,""))</f>
        <v/>
      </c>
      <c r="AR115" s="68" t="str">
        <f>IF(L115="","",IF(AND(L115/L$7&lt;=process02!$F$13,$Z115=0),AR$4,""))</f>
        <v/>
      </c>
      <c r="AS115" s="68" t="str">
        <f>IF(M115="","",IF(AND(M115/M$7&lt;=process02!$F$13,$Z115=0),AS$4,""))</f>
        <v/>
      </c>
      <c r="AT115" s="68" t="str">
        <f>IF(N115="","",IF(AND(N115/N$7&lt;=process02!$F$13,$Z115=0),AT$4,""))</f>
        <v/>
      </c>
      <c r="AU115" s="68" t="str">
        <f>IF(O115="","",IF(AND(O115/O$7&lt;=process02!$F$13,$Z115=0),AU$4,""))</f>
        <v/>
      </c>
      <c r="AW115" s="69" t="str">
        <f t="shared" si="67"/>
        <v/>
      </c>
      <c r="AY115" s="68" t="str">
        <f>IF(AL115="","",Input02!$B113&amp;"; ")</f>
        <v/>
      </c>
      <c r="AZ115" s="68" t="str">
        <f>IF(AM115="","",Input02!$B113&amp;"; ")</f>
        <v/>
      </c>
      <c r="BA115" s="68" t="str">
        <f>IF(AN115="","",Input02!$B113&amp;"; ")</f>
        <v/>
      </c>
      <c r="BB115" s="68" t="str">
        <f>IF(AO115="","",Input02!$B113&amp;"; ")</f>
        <v/>
      </c>
      <c r="BC115" s="68" t="str">
        <f>IF(AP115="","",Input02!$B113&amp;"; ")</f>
        <v/>
      </c>
      <c r="BD115" s="68" t="str">
        <f>IF(AQ115="","",Input02!$B113&amp;"; ")</f>
        <v/>
      </c>
      <c r="BE115" s="68" t="str">
        <f>IF(AR115="","",Input02!$B113&amp;"; ")</f>
        <v/>
      </c>
      <c r="BF115" s="68" t="str">
        <f>IF(AS115="","",Input02!$B113&amp;"; ")</f>
        <v/>
      </c>
      <c r="BG115" s="68" t="str">
        <f>IF(AT115="","",Input02!$B113&amp;"; ")</f>
        <v/>
      </c>
      <c r="BH115" s="68" t="str">
        <f>IF(AU115="","",Input02!$B113&amp;"; ")</f>
        <v/>
      </c>
    </row>
    <row r="116" spans="1:60" ht="15" customHeight="1" x14ac:dyDescent="0.35">
      <c r="A116" s="64">
        <v>109</v>
      </c>
      <c r="B116" s="64" t="str">
        <f>process02!DF125</f>
        <v/>
      </c>
      <c r="C116" s="65" t="str">
        <f>IF(B116&lt;&gt;"",(B116/$C$2)*Input01!$B$22,"")</f>
        <v/>
      </c>
      <c r="F116" s="66" t="str">
        <f>IF(AND(Input02!BV114&lt;&gt;"",F$7&lt;&gt;""),Input02!BV114,"")</f>
        <v/>
      </c>
      <c r="G116" s="66" t="str">
        <f>IF(AND(Input02!BW114&lt;&gt;"",G$7&lt;&gt;""),Input02!BW114,"")</f>
        <v/>
      </c>
      <c r="H116" s="66" t="str">
        <f>IF(AND(Input02!BX114&lt;&gt;"",H$7&lt;&gt;""),Input02!BX114,"")</f>
        <v/>
      </c>
      <c r="I116" s="66" t="str">
        <f>IF(AND(Input02!BY114&lt;&gt;"",I$7&lt;&gt;""),Input02!BY114,"")</f>
        <v/>
      </c>
      <c r="J116" s="66" t="str">
        <f>IF(AND(Input02!BZ114&lt;&gt;"",J$7&lt;&gt;""),Input02!BZ114,"")</f>
        <v/>
      </c>
      <c r="K116" s="66" t="str">
        <f>IF(AND(Input02!CA114&lt;&gt;"",K$7&lt;&gt;""),Input02!CA114,"")</f>
        <v/>
      </c>
      <c r="L116" s="66" t="str">
        <f>IF(AND(Input02!CB114&lt;&gt;"",L$7&lt;&gt;""),Input02!CB114,"")</f>
        <v/>
      </c>
      <c r="M116" s="66" t="str">
        <f>IF(AND(Input02!CC114&lt;&gt;"",M$7&lt;&gt;""),Input02!CC114,"")</f>
        <v/>
      </c>
      <c r="N116" s="66" t="str">
        <f>IF(AND(Input02!CD114&lt;&gt;"",N$7&lt;&gt;""),Input02!CD114,"")</f>
        <v/>
      </c>
      <c r="O116" s="66" t="str">
        <f>IF(AND(Input02!CE114&lt;&gt;"",O$7&lt;&gt;""),Input02!CE114,"")</f>
        <v/>
      </c>
      <c r="P116" s="66" t="str">
        <f t="shared" si="52"/>
        <v/>
      </c>
      <c r="Q116" s="66" t="str">
        <f t="shared" si="53"/>
        <v/>
      </c>
      <c r="R116" s="66"/>
      <c r="S116" s="65" t="str">
        <f>IF(Input02!B114="","",IF(C116&lt;&gt;"",C116,0))</f>
        <v/>
      </c>
      <c r="T116" s="65" t="str">
        <f>IF(Input02!B114="","",IF(process04!AB116&lt;&gt;"",process04!AB116,0))</f>
        <v/>
      </c>
      <c r="U116" s="65" t="str">
        <f>IF(Input02!B114="","",IF(Q116&lt;&gt;"",(Q116/$Q$2)*Input01!$B$22,0))</f>
        <v/>
      </c>
      <c r="V116" s="65"/>
      <c r="W116" s="65" t="str">
        <f t="shared" si="54"/>
        <v/>
      </c>
      <c r="X116" s="334" t="str">
        <f t="shared" si="55"/>
        <v/>
      </c>
      <c r="Y116" s="67" t="str">
        <f t="shared" si="56"/>
        <v/>
      </c>
      <c r="Z116" s="35" t="str">
        <f>IF(X116="","",IF(X116&lt;Input01!$B$23,0,1))</f>
        <v/>
      </c>
      <c r="AA116" s="66" t="str">
        <f t="shared" si="57"/>
        <v/>
      </c>
      <c r="AB116" s="66" t="str">
        <f t="shared" si="58"/>
        <v/>
      </c>
      <c r="AC116" s="66" t="str">
        <f t="shared" si="59"/>
        <v/>
      </c>
      <c r="AD116" s="66" t="str">
        <f t="shared" si="60"/>
        <v/>
      </c>
      <c r="AE116" s="66" t="str">
        <f t="shared" si="61"/>
        <v/>
      </c>
      <c r="AF116" s="66" t="str">
        <f t="shared" si="62"/>
        <v/>
      </c>
      <c r="AG116" s="66" t="str">
        <f t="shared" si="63"/>
        <v/>
      </c>
      <c r="AH116" s="66" t="str">
        <f t="shared" si="64"/>
        <v/>
      </c>
      <c r="AI116" s="66" t="str">
        <f t="shared" si="65"/>
        <v/>
      </c>
      <c r="AJ116" s="66" t="str">
        <f t="shared" si="66"/>
        <v/>
      </c>
      <c r="AL116" s="68" t="str">
        <f>IF(F116="","",IF(AND(F116/F$7&lt;=process02!$F$13,$Z116=0),AL$4,""))</f>
        <v/>
      </c>
      <c r="AM116" s="68" t="str">
        <f>IF(G116="","",IF(AND(G116/G$7&lt;=process02!$F$13,$Z116=0),AM$4,""))</f>
        <v/>
      </c>
      <c r="AN116" s="68" t="str">
        <f>IF(H116="","",IF(AND(H116/H$7&lt;=process02!$F$13,$Z116=0),AN$4,""))</f>
        <v/>
      </c>
      <c r="AO116" s="68" t="str">
        <f>IF(I116="","",IF(AND(I116/I$7&lt;=process02!$F$13,$Z116=0),AO$4,""))</f>
        <v/>
      </c>
      <c r="AP116" s="68" t="str">
        <f>IF(J116="","",IF(AND(J116/J$7&lt;=process02!$F$13,$Z116=0),AP$4,""))</f>
        <v/>
      </c>
      <c r="AQ116" s="68" t="str">
        <f>IF(K116="","",IF(AND(K116/K$7&lt;=process02!$F$13,$Z116=0),AQ$4,""))</f>
        <v/>
      </c>
      <c r="AR116" s="68" t="str">
        <f>IF(L116="","",IF(AND(L116/L$7&lt;=process02!$F$13,$Z116=0),AR$4,""))</f>
        <v/>
      </c>
      <c r="AS116" s="68" t="str">
        <f>IF(M116="","",IF(AND(M116/M$7&lt;=process02!$F$13,$Z116=0),AS$4,""))</f>
        <v/>
      </c>
      <c r="AT116" s="68" t="str">
        <f>IF(N116="","",IF(AND(N116/N$7&lt;=process02!$F$13,$Z116=0),AT$4,""))</f>
        <v/>
      </c>
      <c r="AU116" s="68" t="str">
        <f>IF(O116="","",IF(AND(O116/O$7&lt;=process02!$F$13,$Z116=0),AU$4,""))</f>
        <v/>
      </c>
      <c r="AW116" s="69" t="str">
        <f t="shared" si="67"/>
        <v/>
      </c>
      <c r="AY116" s="68" t="str">
        <f>IF(AL116="","",Input02!$B114&amp;"; ")</f>
        <v/>
      </c>
      <c r="AZ116" s="68" t="str">
        <f>IF(AM116="","",Input02!$B114&amp;"; ")</f>
        <v/>
      </c>
      <c r="BA116" s="68" t="str">
        <f>IF(AN116="","",Input02!$B114&amp;"; ")</f>
        <v/>
      </c>
      <c r="BB116" s="68" t="str">
        <f>IF(AO116="","",Input02!$B114&amp;"; ")</f>
        <v/>
      </c>
      <c r="BC116" s="68" t="str">
        <f>IF(AP116="","",Input02!$B114&amp;"; ")</f>
        <v/>
      </c>
      <c r="BD116" s="68" t="str">
        <f>IF(AQ116="","",Input02!$B114&amp;"; ")</f>
        <v/>
      </c>
      <c r="BE116" s="68" t="str">
        <f>IF(AR116="","",Input02!$B114&amp;"; ")</f>
        <v/>
      </c>
      <c r="BF116" s="68" t="str">
        <f>IF(AS116="","",Input02!$B114&amp;"; ")</f>
        <v/>
      </c>
      <c r="BG116" s="68" t="str">
        <f>IF(AT116="","",Input02!$B114&amp;"; ")</f>
        <v/>
      </c>
      <c r="BH116" s="68" t="str">
        <f>IF(AU116="","",Input02!$B114&amp;"; ")</f>
        <v/>
      </c>
    </row>
    <row r="117" spans="1:60" ht="15" customHeight="1" x14ac:dyDescent="0.35">
      <c r="A117" s="64">
        <v>110</v>
      </c>
      <c r="B117" s="64" t="str">
        <f>process02!DF126</f>
        <v/>
      </c>
      <c r="C117" s="65" t="str">
        <f>IF(B117&lt;&gt;"",(B117/$C$2)*Input01!$B$22,"")</f>
        <v/>
      </c>
      <c r="F117" s="66" t="str">
        <f>IF(AND(Input02!BV115&lt;&gt;"",F$7&lt;&gt;""),Input02!BV115,"")</f>
        <v/>
      </c>
      <c r="G117" s="66" t="str">
        <f>IF(AND(Input02!BW115&lt;&gt;"",G$7&lt;&gt;""),Input02!BW115,"")</f>
        <v/>
      </c>
      <c r="H117" s="66" t="str">
        <f>IF(AND(Input02!BX115&lt;&gt;"",H$7&lt;&gt;""),Input02!BX115,"")</f>
        <v/>
      </c>
      <c r="I117" s="66" t="str">
        <f>IF(AND(Input02!BY115&lt;&gt;"",I$7&lt;&gt;""),Input02!BY115,"")</f>
        <v/>
      </c>
      <c r="J117" s="66" t="str">
        <f>IF(AND(Input02!BZ115&lt;&gt;"",J$7&lt;&gt;""),Input02!BZ115,"")</f>
        <v/>
      </c>
      <c r="K117" s="66" t="str">
        <f>IF(AND(Input02!CA115&lt;&gt;"",K$7&lt;&gt;""),Input02!CA115,"")</f>
        <v/>
      </c>
      <c r="L117" s="66" t="str">
        <f>IF(AND(Input02!CB115&lt;&gt;"",L$7&lt;&gt;""),Input02!CB115,"")</f>
        <v/>
      </c>
      <c r="M117" s="66" t="str">
        <f>IF(AND(Input02!CC115&lt;&gt;"",M$7&lt;&gt;""),Input02!CC115,"")</f>
        <v/>
      </c>
      <c r="N117" s="66" t="str">
        <f>IF(AND(Input02!CD115&lt;&gt;"",N$7&lt;&gt;""),Input02!CD115,"")</f>
        <v/>
      </c>
      <c r="O117" s="66" t="str">
        <f>IF(AND(Input02!CE115&lt;&gt;"",O$7&lt;&gt;""),Input02!CE115,"")</f>
        <v/>
      </c>
      <c r="P117" s="66" t="str">
        <f t="shared" si="52"/>
        <v/>
      </c>
      <c r="Q117" s="66" t="str">
        <f t="shared" si="53"/>
        <v/>
      </c>
      <c r="R117" s="66"/>
      <c r="S117" s="65" t="str">
        <f>IF(Input02!B115="","",IF(C117&lt;&gt;"",C117,0))</f>
        <v/>
      </c>
      <c r="T117" s="65" t="str">
        <f>IF(Input02!B115="","",IF(process04!AB117&lt;&gt;"",process04!AB117,0))</f>
        <v/>
      </c>
      <c r="U117" s="65" t="str">
        <f>IF(Input02!B115="","",IF(Q117&lt;&gt;"",(Q117/$Q$2)*Input01!$B$22,0))</f>
        <v/>
      </c>
      <c r="V117" s="65"/>
      <c r="W117" s="65" t="str">
        <f t="shared" si="54"/>
        <v/>
      </c>
      <c r="X117" s="334" t="str">
        <f t="shared" si="55"/>
        <v/>
      </c>
      <c r="Y117" s="67" t="str">
        <f t="shared" si="56"/>
        <v/>
      </c>
      <c r="Z117" s="35" t="str">
        <f>IF(X117="","",IF(X117&lt;Input01!$B$23,0,1))</f>
        <v/>
      </c>
      <c r="AA117" s="66" t="str">
        <f t="shared" si="57"/>
        <v/>
      </c>
      <c r="AB117" s="66" t="str">
        <f t="shared" si="58"/>
        <v/>
      </c>
      <c r="AC117" s="66" t="str">
        <f t="shared" si="59"/>
        <v/>
      </c>
      <c r="AD117" s="66" t="str">
        <f t="shared" si="60"/>
        <v/>
      </c>
      <c r="AE117" s="66" t="str">
        <f t="shared" si="61"/>
        <v/>
      </c>
      <c r="AF117" s="66" t="str">
        <f t="shared" si="62"/>
        <v/>
      </c>
      <c r="AG117" s="66" t="str">
        <f t="shared" si="63"/>
        <v/>
      </c>
      <c r="AH117" s="66" t="str">
        <f t="shared" si="64"/>
        <v/>
      </c>
      <c r="AI117" s="66" t="str">
        <f t="shared" si="65"/>
        <v/>
      </c>
      <c r="AJ117" s="66" t="str">
        <f t="shared" si="66"/>
        <v/>
      </c>
      <c r="AL117" s="68" t="str">
        <f>IF(F117="","",IF(AND(F117/F$7&lt;=process02!$F$13,$Z117=0),AL$4,""))</f>
        <v/>
      </c>
      <c r="AM117" s="68" t="str">
        <f>IF(G117="","",IF(AND(G117/G$7&lt;=process02!$F$13,$Z117=0),AM$4,""))</f>
        <v/>
      </c>
      <c r="AN117" s="68" t="str">
        <f>IF(H117="","",IF(AND(H117/H$7&lt;=process02!$F$13,$Z117=0),AN$4,""))</f>
        <v/>
      </c>
      <c r="AO117" s="68" t="str">
        <f>IF(I117="","",IF(AND(I117/I$7&lt;=process02!$F$13,$Z117=0),AO$4,""))</f>
        <v/>
      </c>
      <c r="AP117" s="68" t="str">
        <f>IF(J117="","",IF(AND(J117/J$7&lt;=process02!$F$13,$Z117=0),AP$4,""))</f>
        <v/>
      </c>
      <c r="AQ117" s="68" t="str">
        <f>IF(K117="","",IF(AND(K117/K$7&lt;=process02!$F$13,$Z117=0),AQ$4,""))</f>
        <v/>
      </c>
      <c r="AR117" s="68" t="str">
        <f>IF(L117="","",IF(AND(L117/L$7&lt;=process02!$F$13,$Z117=0),AR$4,""))</f>
        <v/>
      </c>
      <c r="AS117" s="68" t="str">
        <f>IF(M117="","",IF(AND(M117/M$7&lt;=process02!$F$13,$Z117=0),AS$4,""))</f>
        <v/>
      </c>
      <c r="AT117" s="68" t="str">
        <f>IF(N117="","",IF(AND(N117/N$7&lt;=process02!$F$13,$Z117=0),AT$4,""))</f>
        <v/>
      </c>
      <c r="AU117" s="68" t="str">
        <f>IF(O117="","",IF(AND(O117/O$7&lt;=process02!$F$13,$Z117=0),AU$4,""))</f>
        <v/>
      </c>
      <c r="AW117" s="69" t="str">
        <f t="shared" si="67"/>
        <v/>
      </c>
      <c r="AY117" s="68" t="str">
        <f>IF(AL117="","",Input02!$B115&amp;"; ")</f>
        <v/>
      </c>
      <c r="AZ117" s="68" t="str">
        <f>IF(AM117="","",Input02!$B115&amp;"; ")</f>
        <v/>
      </c>
      <c r="BA117" s="68" t="str">
        <f>IF(AN117="","",Input02!$B115&amp;"; ")</f>
        <v/>
      </c>
      <c r="BB117" s="68" t="str">
        <f>IF(AO117="","",Input02!$B115&amp;"; ")</f>
        <v/>
      </c>
      <c r="BC117" s="68" t="str">
        <f>IF(AP117="","",Input02!$B115&amp;"; ")</f>
        <v/>
      </c>
      <c r="BD117" s="68" t="str">
        <f>IF(AQ117="","",Input02!$B115&amp;"; ")</f>
        <v/>
      </c>
      <c r="BE117" s="68" t="str">
        <f>IF(AR117="","",Input02!$B115&amp;"; ")</f>
        <v/>
      </c>
      <c r="BF117" s="68" t="str">
        <f>IF(AS117="","",Input02!$B115&amp;"; ")</f>
        <v/>
      </c>
      <c r="BG117" s="68" t="str">
        <f>IF(AT117="","",Input02!$B115&amp;"; ")</f>
        <v/>
      </c>
      <c r="BH117" s="68" t="str">
        <f>IF(AU117="","",Input02!$B115&amp;"; ")</f>
        <v/>
      </c>
    </row>
    <row r="118" spans="1:60" ht="15" customHeight="1" x14ac:dyDescent="0.35">
      <c r="A118" s="64">
        <v>111</v>
      </c>
      <c r="B118" s="64" t="str">
        <f>process02!DF127</f>
        <v/>
      </c>
      <c r="C118" s="65" t="str">
        <f>IF(B118&lt;&gt;"",(B118/$C$2)*Input01!$B$22,"")</f>
        <v/>
      </c>
      <c r="F118" s="66" t="str">
        <f>IF(AND(Input02!BV116&lt;&gt;"",F$7&lt;&gt;""),Input02!BV116,"")</f>
        <v/>
      </c>
      <c r="G118" s="66" t="str">
        <f>IF(AND(Input02!BW116&lt;&gt;"",G$7&lt;&gt;""),Input02!BW116,"")</f>
        <v/>
      </c>
      <c r="H118" s="66" t="str">
        <f>IF(AND(Input02!BX116&lt;&gt;"",H$7&lt;&gt;""),Input02!BX116,"")</f>
        <v/>
      </c>
      <c r="I118" s="66" t="str">
        <f>IF(AND(Input02!BY116&lt;&gt;"",I$7&lt;&gt;""),Input02!BY116,"")</f>
        <v/>
      </c>
      <c r="J118" s="66" t="str">
        <f>IF(AND(Input02!BZ116&lt;&gt;"",J$7&lt;&gt;""),Input02!BZ116,"")</f>
        <v/>
      </c>
      <c r="K118" s="66" t="str">
        <f>IF(AND(Input02!CA116&lt;&gt;"",K$7&lt;&gt;""),Input02!CA116,"")</f>
        <v/>
      </c>
      <c r="L118" s="66" t="str">
        <f>IF(AND(Input02!CB116&lt;&gt;"",L$7&lt;&gt;""),Input02!CB116,"")</f>
        <v/>
      </c>
      <c r="M118" s="66" t="str">
        <f>IF(AND(Input02!CC116&lt;&gt;"",M$7&lt;&gt;""),Input02!CC116,"")</f>
        <v/>
      </c>
      <c r="N118" s="66" t="str">
        <f>IF(AND(Input02!CD116&lt;&gt;"",N$7&lt;&gt;""),Input02!CD116,"")</f>
        <v/>
      </c>
      <c r="O118" s="66" t="str">
        <f>IF(AND(Input02!CE116&lt;&gt;"",O$7&lt;&gt;""),Input02!CE116,"")</f>
        <v/>
      </c>
      <c r="P118" s="66" t="str">
        <f t="shared" si="52"/>
        <v/>
      </c>
      <c r="Q118" s="66" t="str">
        <f t="shared" si="53"/>
        <v/>
      </c>
      <c r="R118" s="66"/>
      <c r="S118" s="65" t="str">
        <f>IF(Input02!B116="","",IF(C118&lt;&gt;"",C118,0))</f>
        <v/>
      </c>
      <c r="T118" s="65" t="str">
        <f>IF(Input02!B116="","",IF(process04!AB118&lt;&gt;"",process04!AB118,0))</f>
        <v/>
      </c>
      <c r="U118" s="65" t="str">
        <f>IF(Input02!B116="","",IF(Q118&lt;&gt;"",(Q118/$Q$2)*Input01!$B$22,0))</f>
        <v/>
      </c>
      <c r="V118" s="65"/>
      <c r="W118" s="65" t="str">
        <f t="shared" si="54"/>
        <v/>
      </c>
      <c r="X118" s="334" t="str">
        <f t="shared" si="55"/>
        <v/>
      </c>
      <c r="Y118" s="67" t="str">
        <f t="shared" si="56"/>
        <v/>
      </c>
      <c r="Z118" s="35" t="str">
        <f>IF(X118="","",IF(X118&lt;Input01!$B$23,0,1))</f>
        <v/>
      </c>
      <c r="AA118" s="66" t="str">
        <f t="shared" si="57"/>
        <v/>
      </c>
      <c r="AB118" s="66" t="str">
        <f t="shared" si="58"/>
        <v/>
      </c>
      <c r="AC118" s="66" t="str">
        <f t="shared" si="59"/>
        <v/>
      </c>
      <c r="AD118" s="66" t="str">
        <f t="shared" si="60"/>
        <v/>
      </c>
      <c r="AE118" s="66" t="str">
        <f t="shared" si="61"/>
        <v/>
      </c>
      <c r="AF118" s="66" t="str">
        <f t="shared" si="62"/>
        <v/>
      </c>
      <c r="AG118" s="66" t="str">
        <f t="shared" si="63"/>
        <v/>
      </c>
      <c r="AH118" s="66" t="str">
        <f t="shared" si="64"/>
        <v/>
      </c>
      <c r="AI118" s="66" t="str">
        <f t="shared" si="65"/>
        <v/>
      </c>
      <c r="AJ118" s="66" t="str">
        <f t="shared" si="66"/>
        <v/>
      </c>
      <c r="AL118" s="68" t="str">
        <f>IF(F118="","",IF(AND(F118/F$7&lt;=process02!$F$13,$Z118=0),AL$4,""))</f>
        <v/>
      </c>
      <c r="AM118" s="68" t="str">
        <f>IF(G118="","",IF(AND(G118/G$7&lt;=process02!$F$13,$Z118=0),AM$4,""))</f>
        <v/>
      </c>
      <c r="AN118" s="68" t="str">
        <f>IF(H118="","",IF(AND(H118/H$7&lt;=process02!$F$13,$Z118=0),AN$4,""))</f>
        <v/>
      </c>
      <c r="AO118" s="68" t="str">
        <f>IF(I118="","",IF(AND(I118/I$7&lt;=process02!$F$13,$Z118=0),AO$4,""))</f>
        <v/>
      </c>
      <c r="AP118" s="68" t="str">
        <f>IF(J118="","",IF(AND(J118/J$7&lt;=process02!$F$13,$Z118=0),AP$4,""))</f>
        <v/>
      </c>
      <c r="AQ118" s="68" t="str">
        <f>IF(K118="","",IF(AND(K118/K$7&lt;=process02!$F$13,$Z118=0),AQ$4,""))</f>
        <v/>
      </c>
      <c r="AR118" s="68" t="str">
        <f>IF(L118="","",IF(AND(L118/L$7&lt;=process02!$F$13,$Z118=0),AR$4,""))</f>
        <v/>
      </c>
      <c r="AS118" s="68" t="str">
        <f>IF(M118="","",IF(AND(M118/M$7&lt;=process02!$F$13,$Z118=0),AS$4,""))</f>
        <v/>
      </c>
      <c r="AT118" s="68" t="str">
        <f>IF(N118="","",IF(AND(N118/N$7&lt;=process02!$F$13,$Z118=0),AT$4,""))</f>
        <v/>
      </c>
      <c r="AU118" s="68" t="str">
        <f>IF(O118="","",IF(AND(O118/O$7&lt;=process02!$F$13,$Z118=0),AU$4,""))</f>
        <v/>
      </c>
      <c r="AW118" s="69" t="str">
        <f t="shared" si="67"/>
        <v/>
      </c>
      <c r="AY118" s="68" t="str">
        <f>IF(AL118="","",Input02!$B116&amp;"; ")</f>
        <v/>
      </c>
      <c r="AZ118" s="68" t="str">
        <f>IF(AM118="","",Input02!$B116&amp;"; ")</f>
        <v/>
      </c>
      <c r="BA118" s="68" t="str">
        <f>IF(AN118="","",Input02!$B116&amp;"; ")</f>
        <v/>
      </c>
      <c r="BB118" s="68" t="str">
        <f>IF(AO118="","",Input02!$B116&amp;"; ")</f>
        <v/>
      </c>
      <c r="BC118" s="68" t="str">
        <f>IF(AP118="","",Input02!$B116&amp;"; ")</f>
        <v/>
      </c>
      <c r="BD118" s="68" t="str">
        <f>IF(AQ118="","",Input02!$B116&amp;"; ")</f>
        <v/>
      </c>
      <c r="BE118" s="68" t="str">
        <f>IF(AR118="","",Input02!$B116&amp;"; ")</f>
        <v/>
      </c>
      <c r="BF118" s="68" t="str">
        <f>IF(AS118="","",Input02!$B116&amp;"; ")</f>
        <v/>
      </c>
      <c r="BG118" s="68" t="str">
        <f>IF(AT118="","",Input02!$B116&amp;"; ")</f>
        <v/>
      </c>
      <c r="BH118" s="68" t="str">
        <f>IF(AU118="","",Input02!$B116&amp;"; ")</f>
        <v/>
      </c>
    </row>
    <row r="119" spans="1:60" ht="15" customHeight="1" x14ac:dyDescent="0.35">
      <c r="A119" s="64">
        <v>112</v>
      </c>
      <c r="B119" s="64" t="str">
        <f>process02!DF128</f>
        <v/>
      </c>
      <c r="C119" s="65" t="str">
        <f>IF(B119&lt;&gt;"",(B119/$C$2)*Input01!$B$22,"")</f>
        <v/>
      </c>
      <c r="F119" s="66" t="str">
        <f>IF(AND(Input02!BV117&lt;&gt;"",F$7&lt;&gt;""),Input02!BV117,"")</f>
        <v/>
      </c>
      <c r="G119" s="66" t="str">
        <f>IF(AND(Input02!BW117&lt;&gt;"",G$7&lt;&gt;""),Input02!BW117,"")</f>
        <v/>
      </c>
      <c r="H119" s="66" t="str">
        <f>IF(AND(Input02!BX117&lt;&gt;"",H$7&lt;&gt;""),Input02!BX117,"")</f>
        <v/>
      </c>
      <c r="I119" s="66" t="str">
        <f>IF(AND(Input02!BY117&lt;&gt;"",I$7&lt;&gt;""),Input02!BY117,"")</f>
        <v/>
      </c>
      <c r="J119" s="66" t="str">
        <f>IF(AND(Input02!BZ117&lt;&gt;"",J$7&lt;&gt;""),Input02!BZ117,"")</f>
        <v/>
      </c>
      <c r="K119" s="66" t="str">
        <f>IF(AND(Input02!CA117&lt;&gt;"",K$7&lt;&gt;""),Input02!CA117,"")</f>
        <v/>
      </c>
      <c r="L119" s="66" t="str">
        <f>IF(AND(Input02!CB117&lt;&gt;"",L$7&lt;&gt;""),Input02!CB117,"")</f>
        <v/>
      </c>
      <c r="M119" s="66" t="str">
        <f>IF(AND(Input02!CC117&lt;&gt;"",M$7&lt;&gt;""),Input02!CC117,"")</f>
        <v/>
      </c>
      <c r="N119" s="66" t="str">
        <f>IF(AND(Input02!CD117&lt;&gt;"",N$7&lt;&gt;""),Input02!CD117,"")</f>
        <v/>
      </c>
      <c r="O119" s="66" t="str">
        <f>IF(AND(Input02!CE117&lt;&gt;"",O$7&lt;&gt;""),Input02!CE117,"")</f>
        <v/>
      </c>
      <c r="P119" s="66" t="str">
        <f t="shared" si="52"/>
        <v/>
      </c>
      <c r="Q119" s="66" t="str">
        <f t="shared" si="53"/>
        <v/>
      </c>
      <c r="R119" s="66"/>
      <c r="S119" s="65" t="str">
        <f>IF(Input02!B117="","",IF(C119&lt;&gt;"",C119,0))</f>
        <v/>
      </c>
      <c r="T119" s="65" t="str">
        <f>IF(Input02!B117="","",IF(process04!AB119&lt;&gt;"",process04!AB119,0))</f>
        <v/>
      </c>
      <c r="U119" s="65" t="str">
        <f>IF(Input02!B117="","",IF(Q119&lt;&gt;"",(Q119/$Q$2)*Input01!$B$22,0))</f>
        <v/>
      </c>
      <c r="V119" s="65"/>
      <c r="W119" s="65" t="str">
        <f t="shared" si="54"/>
        <v/>
      </c>
      <c r="X119" s="334" t="str">
        <f t="shared" si="55"/>
        <v/>
      </c>
      <c r="Y119" s="67" t="str">
        <f t="shared" si="56"/>
        <v/>
      </c>
      <c r="Z119" s="35" t="str">
        <f>IF(X119="","",IF(X119&lt;Input01!$B$23,0,1))</f>
        <v/>
      </c>
      <c r="AA119" s="66" t="str">
        <f t="shared" si="57"/>
        <v/>
      </c>
      <c r="AB119" s="66" t="str">
        <f t="shared" si="58"/>
        <v/>
      </c>
      <c r="AC119" s="66" t="str">
        <f t="shared" si="59"/>
        <v/>
      </c>
      <c r="AD119" s="66" t="str">
        <f t="shared" si="60"/>
        <v/>
      </c>
      <c r="AE119" s="66" t="str">
        <f t="shared" si="61"/>
        <v/>
      </c>
      <c r="AF119" s="66" t="str">
        <f t="shared" si="62"/>
        <v/>
      </c>
      <c r="AG119" s="66" t="str">
        <f t="shared" si="63"/>
        <v/>
      </c>
      <c r="AH119" s="66" t="str">
        <f t="shared" si="64"/>
        <v/>
      </c>
      <c r="AI119" s="66" t="str">
        <f t="shared" si="65"/>
        <v/>
      </c>
      <c r="AJ119" s="66" t="str">
        <f t="shared" si="66"/>
        <v/>
      </c>
      <c r="AL119" s="68" t="str">
        <f>IF(F119="","",IF(AND(F119/F$7&lt;=process02!$F$13,$Z119=0),AL$4,""))</f>
        <v/>
      </c>
      <c r="AM119" s="68" t="str">
        <f>IF(G119="","",IF(AND(G119/G$7&lt;=process02!$F$13,$Z119=0),AM$4,""))</f>
        <v/>
      </c>
      <c r="AN119" s="68" t="str">
        <f>IF(H119="","",IF(AND(H119/H$7&lt;=process02!$F$13,$Z119=0),AN$4,""))</f>
        <v/>
      </c>
      <c r="AO119" s="68" t="str">
        <f>IF(I119="","",IF(AND(I119/I$7&lt;=process02!$F$13,$Z119=0),AO$4,""))</f>
        <v/>
      </c>
      <c r="AP119" s="68" t="str">
        <f>IF(J119="","",IF(AND(J119/J$7&lt;=process02!$F$13,$Z119=0),AP$4,""))</f>
        <v/>
      </c>
      <c r="AQ119" s="68" t="str">
        <f>IF(K119="","",IF(AND(K119/K$7&lt;=process02!$F$13,$Z119=0),AQ$4,""))</f>
        <v/>
      </c>
      <c r="AR119" s="68" t="str">
        <f>IF(L119="","",IF(AND(L119/L$7&lt;=process02!$F$13,$Z119=0),AR$4,""))</f>
        <v/>
      </c>
      <c r="AS119" s="68" t="str">
        <f>IF(M119="","",IF(AND(M119/M$7&lt;=process02!$F$13,$Z119=0),AS$4,""))</f>
        <v/>
      </c>
      <c r="AT119" s="68" t="str">
        <f>IF(N119="","",IF(AND(N119/N$7&lt;=process02!$F$13,$Z119=0),AT$4,""))</f>
        <v/>
      </c>
      <c r="AU119" s="68" t="str">
        <f>IF(O119="","",IF(AND(O119/O$7&lt;=process02!$F$13,$Z119=0),AU$4,""))</f>
        <v/>
      </c>
      <c r="AW119" s="69" t="str">
        <f t="shared" si="67"/>
        <v/>
      </c>
      <c r="AY119" s="68" t="str">
        <f>IF(AL119="","",Input02!$B117&amp;"; ")</f>
        <v/>
      </c>
      <c r="AZ119" s="68" t="str">
        <f>IF(AM119="","",Input02!$B117&amp;"; ")</f>
        <v/>
      </c>
      <c r="BA119" s="68" t="str">
        <f>IF(AN119="","",Input02!$B117&amp;"; ")</f>
        <v/>
      </c>
      <c r="BB119" s="68" t="str">
        <f>IF(AO119="","",Input02!$B117&amp;"; ")</f>
        <v/>
      </c>
      <c r="BC119" s="68" t="str">
        <f>IF(AP119="","",Input02!$B117&amp;"; ")</f>
        <v/>
      </c>
      <c r="BD119" s="68" t="str">
        <f>IF(AQ119="","",Input02!$B117&amp;"; ")</f>
        <v/>
      </c>
      <c r="BE119" s="68" t="str">
        <f>IF(AR119="","",Input02!$B117&amp;"; ")</f>
        <v/>
      </c>
      <c r="BF119" s="68" t="str">
        <f>IF(AS119="","",Input02!$B117&amp;"; ")</f>
        <v/>
      </c>
      <c r="BG119" s="68" t="str">
        <f>IF(AT119="","",Input02!$B117&amp;"; ")</f>
        <v/>
      </c>
      <c r="BH119" s="68" t="str">
        <f>IF(AU119="","",Input02!$B117&amp;"; ")</f>
        <v/>
      </c>
    </row>
    <row r="120" spans="1:60" ht="15" customHeight="1" x14ac:dyDescent="0.35">
      <c r="A120" s="64">
        <v>113</v>
      </c>
      <c r="B120" s="64" t="str">
        <f>process02!DF129</f>
        <v/>
      </c>
      <c r="C120" s="65" t="str">
        <f>IF(B120&lt;&gt;"",(B120/$C$2)*Input01!$B$22,"")</f>
        <v/>
      </c>
      <c r="F120" s="66" t="str">
        <f>IF(AND(Input02!BV118&lt;&gt;"",F$7&lt;&gt;""),Input02!BV118,"")</f>
        <v/>
      </c>
      <c r="G120" s="66" t="str">
        <f>IF(AND(Input02!BW118&lt;&gt;"",G$7&lt;&gt;""),Input02!BW118,"")</f>
        <v/>
      </c>
      <c r="H120" s="66" t="str">
        <f>IF(AND(Input02!BX118&lt;&gt;"",H$7&lt;&gt;""),Input02!BX118,"")</f>
        <v/>
      </c>
      <c r="I120" s="66" t="str">
        <f>IF(AND(Input02!BY118&lt;&gt;"",I$7&lt;&gt;""),Input02!BY118,"")</f>
        <v/>
      </c>
      <c r="J120" s="66" t="str">
        <f>IF(AND(Input02!BZ118&lt;&gt;"",J$7&lt;&gt;""),Input02!BZ118,"")</f>
        <v/>
      </c>
      <c r="K120" s="66" t="str">
        <f>IF(AND(Input02!CA118&lt;&gt;"",K$7&lt;&gt;""),Input02!CA118,"")</f>
        <v/>
      </c>
      <c r="L120" s="66" t="str">
        <f>IF(AND(Input02!CB118&lt;&gt;"",L$7&lt;&gt;""),Input02!CB118,"")</f>
        <v/>
      </c>
      <c r="M120" s="66" t="str">
        <f>IF(AND(Input02!CC118&lt;&gt;"",M$7&lt;&gt;""),Input02!CC118,"")</f>
        <v/>
      </c>
      <c r="N120" s="66" t="str">
        <f>IF(AND(Input02!CD118&lt;&gt;"",N$7&lt;&gt;""),Input02!CD118,"")</f>
        <v/>
      </c>
      <c r="O120" s="66" t="str">
        <f>IF(AND(Input02!CE118&lt;&gt;"",O$7&lt;&gt;""),Input02!CE118,"")</f>
        <v/>
      </c>
      <c r="P120" s="66" t="str">
        <f t="shared" si="52"/>
        <v/>
      </c>
      <c r="Q120" s="66" t="str">
        <f t="shared" si="53"/>
        <v/>
      </c>
      <c r="R120" s="66"/>
      <c r="S120" s="65" t="str">
        <f>IF(Input02!B118="","",IF(C120&lt;&gt;"",C120,0))</f>
        <v/>
      </c>
      <c r="T120" s="65" t="str">
        <f>IF(Input02!B118="","",IF(process04!AB120&lt;&gt;"",process04!AB120,0))</f>
        <v/>
      </c>
      <c r="U120" s="65" t="str">
        <f>IF(Input02!B118="","",IF(Q120&lt;&gt;"",(Q120/$Q$2)*Input01!$B$22,0))</f>
        <v/>
      </c>
      <c r="V120" s="65"/>
      <c r="W120" s="65" t="str">
        <f t="shared" si="54"/>
        <v/>
      </c>
      <c r="X120" s="334" t="str">
        <f t="shared" si="55"/>
        <v/>
      </c>
      <c r="Y120" s="67" t="str">
        <f t="shared" si="56"/>
        <v/>
      </c>
      <c r="Z120" s="35" t="str">
        <f>IF(X120="","",IF(X120&lt;Input01!$B$23,0,1))</f>
        <v/>
      </c>
      <c r="AA120" s="66" t="str">
        <f t="shared" si="57"/>
        <v/>
      </c>
      <c r="AB120" s="66" t="str">
        <f t="shared" si="58"/>
        <v/>
      </c>
      <c r="AC120" s="66" t="str">
        <f t="shared" si="59"/>
        <v/>
      </c>
      <c r="AD120" s="66" t="str">
        <f t="shared" si="60"/>
        <v/>
      </c>
      <c r="AE120" s="66" t="str">
        <f t="shared" si="61"/>
        <v/>
      </c>
      <c r="AF120" s="66" t="str">
        <f t="shared" si="62"/>
        <v/>
      </c>
      <c r="AG120" s="66" t="str">
        <f t="shared" si="63"/>
        <v/>
      </c>
      <c r="AH120" s="66" t="str">
        <f t="shared" si="64"/>
        <v/>
      </c>
      <c r="AI120" s="66" t="str">
        <f t="shared" si="65"/>
        <v/>
      </c>
      <c r="AJ120" s="66" t="str">
        <f t="shared" si="66"/>
        <v/>
      </c>
      <c r="AL120" s="68" t="str">
        <f>IF(F120="","",IF(AND(F120/F$7&lt;=process02!$F$13,$Z120=0),AL$4,""))</f>
        <v/>
      </c>
      <c r="AM120" s="68" t="str">
        <f>IF(G120="","",IF(AND(G120/G$7&lt;=process02!$F$13,$Z120=0),AM$4,""))</f>
        <v/>
      </c>
      <c r="AN120" s="68" t="str">
        <f>IF(H120="","",IF(AND(H120/H$7&lt;=process02!$F$13,$Z120=0),AN$4,""))</f>
        <v/>
      </c>
      <c r="AO120" s="68" t="str">
        <f>IF(I120="","",IF(AND(I120/I$7&lt;=process02!$F$13,$Z120=0),AO$4,""))</f>
        <v/>
      </c>
      <c r="AP120" s="68" t="str">
        <f>IF(J120="","",IF(AND(J120/J$7&lt;=process02!$F$13,$Z120=0),AP$4,""))</f>
        <v/>
      </c>
      <c r="AQ120" s="68" t="str">
        <f>IF(K120="","",IF(AND(K120/K$7&lt;=process02!$F$13,$Z120=0),AQ$4,""))</f>
        <v/>
      </c>
      <c r="AR120" s="68" t="str">
        <f>IF(L120="","",IF(AND(L120/L$7&lt;=process02!$F$13,$Z120=0),AR$4,""))</f>
        <v/>
      </c>
      <c r="AS120" s="68" t="str">
        <f>IF(M120="","",IF(AND(M120/M$7&lt;=process02!$F$13,$Z120=0),AS$4,""))</f>
        <v/>
      </c>
      <c r="AT120" s="68" t="str">
        <f>IF(N120="","",IF(AND(N120/N$7&lt;=process02!$F$13,$Z120=0),AT$4,""))</f>
        <v/>
      </c>
      <c r="AU120" s="68" t="str">
        <f>IF(O120="","",IF(AND(O120/O$7&lt;=process02!$F$13,$Z120=0),AU$4,""))</f>
        <v/>
      </c>
      <c r="AW120" s="69" t="str">
        <f t="shared" si="67"/>
        <v/>
      </c>
      <c r="AY120" s="68" t="str">
        <f>IF(AL120="","",Input02!$B118&amp;"; ")</f>
        <v/>
      </c>
      <c r="AZ120" s="68" t="str">
        <f>IF(AM120="","",Input02!$B118&amp;"; ")</f>
        <v/>
      </c>
      <c r="BA120" s="68" t="str">
        <f>IF(AN120="","",Input02!$B118&amp;"; ")</f>
        <v/>
      </c>
      <c r="BB120" s="68" t="str">
        <f>IF(AO120="","",Input02!$B118&amp;"; ")</f>
        <v/>
      </c>
      <c r="BC120" s="68" t="str">
        <f>IF(AP120="","",Input02!$B118&amp;"; ")</f>
        <v/>
      </c>
      <c r="BD120" s="68" t="str">
        <f>IF(AQ120="","",Input02!$B118&amp;"; ")</f>
        <v/>
      </c>
      <c r="BE120" s="68" t="str">
        <f>IF(AR120="","",Input02!$B118&amp;"; ")</f>
        <v/>
      </c>
      <c r="BF120" s="68" t="str">
        <f>IF(AS120="","",Input02!$B118&amp;"; ")</f>
        <v/>
      </c>
      <c r="BG120" s="68" t="str">
        <f>IF(AT120="","",Input02!$B118&amp;"; ")</f>
        <v/>
      </c>
      <c r="BH120" s="68" t="str">
        <f>IF(AU120="","",Input02!$B118&amp;"; ")</f>
        <v/>
      </c>
    </row>
    <row r="121" spans="1:60" ht="15" customHeight="1" x14ac:dyDescent="0.35">
      <c r="A121" s="64">
        <v>114</v>
      </c>
      <c r="B121" s="64" t="str">
        <f>process02!DF130</f>
        <v/>
      </c>
      <c r="C121" s="65" t="str">
        <f>IF(B121&lt;&gt;"",(B121/$C$2)*Input01!$B$22,"")</f>
        <v/>
      </c>
      <c r="F121" s="66" t="str">
        <f>IF(AND(Input02!BV119&lt;&gt;"",F$7&lt;&gt;""),Input02!BV119,"")</f>
        <v/>
      </c>
      <c r="G121" s="66" t="str">
        <f>IF(AND(Input02!BW119&lt;&gt;"",G$7&lt;&gt;""),Input02!BW119,"")</f>
        <v/>
      </c>
      <c r="H121" s="66" t="str">
        <f>IF(AND(Input02!BX119&lt;&gt;"",H$7&lt;&gt;""),Input02!BX119,"")</f>
        <v/>
      </c>
      <c r="I121" s="66" t="str">
        <f>IF(AND(Input02!BY119&lt;&gt;"",I$7&lt;&gt;""),Input02!BY119,"")</f>
        <v/>
      </c>
      <c r="J121" s="66" t="str">
        <f>IF(AND(Input02!BZ119&lt;&gt;"",J$7&lt;&gt;""),Input02!BZ119,"")</f>
        <v/>
      </c>
      <c r="K121" s="66" t="str">
        <f>IF(AND(Input02!CA119&lt;&gt;"",K$7&lt;&gt;""),Input02!CA119,"")</f>
        <v/>
      </c>
      <c r="L121" s="66" t="str">
        <f>IF(AND(Input02!CB119&lt;&gt;"",L$7&lt;&gt;""),Input02!CB119,"")</f>
        <v/>
      </c>
      <c r="M121" s="66" t="str">
        <f>IF(AND(Input02!CC119&lt;&gt;"",M$7&lt;&gt;""),Input02!CC119,"")</f>
        <v/>
      </c>
      <c r="N121" s="66" t="str">
        <f>IF(AND(Input02!CD119&lt;&gt;"",N$7&lt;&gt;""),Input02!CD119,"")</f>
        <v/>
      </c>
      <c r="O121" s="66" t="str">
        <f>IF(AND(Input02!CE119&lt;&gt;"",O$7&lt;&gt;""),Input02!CE119,"")</f>
        <v/>
      </c>
      <c r="P121" s="66" t="str">
        <f t="shared" si="52"/>
        <v/>
      </c>
      <c r="Q121" s="66" t="str">
        <f t="shared" si="53"/>
        <v/>
      </c>
      <c r="R121" s="66"/>
      <c r="S121" s="65" t="str">
        <f>IF(Input02!B119="","",IF(C121&lt;&gt;"",C121,0))</f>
        <v/>
      </c>
      <c r="T121" s="65" t="str">
        <f>IF(Input02!B119="","",IF(process04!AB121&lt;&gt;"",process04!AB121,0))</f>
        <v/>
      </c>
      <c r="U121" s="65" t="str">
        <f>IF(Input02!B119="","",IF(Q121&lt;&gt;"",(Q121/$Q$2)*Input01!$B$22,0))</f>
        <v/>
      </c>
      <c r="V121" s="65"/>
      <c r="W121" s="65" t="str">
        <f t="shared" si="54"/>
        <v/>
      </c>
      <c r="X121" s="334" t="str">
        <f t="shared" si="55"/>
        <v/>
      </c>
      <c r="Y121" s="67" t="str">
        <f t="shared" si="56"/>
        <v/>
      </c>
      <c r="Z121" s="35" t="str">
        <f>IF(X121="","",IF(X121&lt;Input01!$B$23,0,1))</f>
        <v/>
      </c>
      <c r="AA121" s="66" t="str">
        <f t="shared" si="57"/>
        <v/>
      </c>
      <c r="AB121" s="66" t="str">
        <f t="shared" si="58"/>
        <v/>
      </c>
      <c r="AC121" s="66" t="str">
        <f t="shared" si="59"/>
        <v/>
      </c>
      <c r="AD121" s="66" t="str">
        <f t="shared" si="60"/>
        <v/>
      </c>
      <c r="AE121" s="66" t="str">
        <f t="shared" si="61"/>
        <v/>
      </c>
      <c r="AF121" s="66" t="str">
        <f t="shared" si="62"/>
        <v/>
      </c>
      <c r="AG121" s="66" t="str">
        <f t="shared" si="63"/>
        <v/>
      </c>
      <c r="AH121" s="66" t="str">
        <f t="shared" si="64"/>
        <v/>
      </c>
      <c r="AI121" s="66" t="str">
        <f t="shared" si="65"/>
        <v/>
      </c>
      <c r="AJ121" s="66" t="str">
        <f t="shared" si="66"/>
        <v/>
      </c>
      <c r="AL121" s="68" t="str">
        <f>IF(F121="","",IF(AND(F121/F$7&lt;=process02!$F$13,$Z121=0),AL$4,""))</f>
        <v/>
      </c>
      <c r="AM121" s="68" t="str">
        <f>IF(G121="","",IF(AND(G121/G$7&lt;=process02!$F$13,$Z121=0),AM$4,""))</f>
        <v/>
      </c>
      <c r="AN121" s="68" t="str">
        <f>IF(H121="","",IF(AND(H121/H$7&lt;=process02!$F$13,$Z121=0),AN$4,""))</f>
        <v/>
      </c>
      <c r="AO121" s="68" t="str">
        <f>IF(I121="","",IF(AND(I121/I$7&lt;=process02!$F$13,$Z121=0),AO$4,""))</f>
        <v/>
      </c>
      <c r="AP121" s="68" t="str">
        <f>IF(J121="","",IF(AND(J121/J$7&lt;=process02!$F$13,$Z121=0),AP$4,""))</f>
        <v/>
      </c>
      <c r="AQ121" s="68" t="str">
        <f>IF(K121="","",IF(AND(K121/K$7&lt;=process02!$F$13,$Z121=0),AQ$4,""))</f>
        <v/>
      </c>
      <c r="AR121" s="68" t="str">
        <f>IF(L121="","",IF(AND(L121/L$7&lt;=process02!$F$13,$Z121=0),AR$4,""))</f>
        <v/>
      </c>
      <c r="AS121" s="68" t="str">
        <f>IF(M121="","",IF(AND(M121/M$7&lt;=process02!$F$13,$Z121=0),AS$4,""))</f>
        <v/>
      </c>
      <c r="AT121" s="68" t="str">
        <f>IF(N121="","",IF(AND(N121/N$7&lt;=process02!$F$13,$Z121=0),AT$4,""))</f>
        <v/>
      </c>
      <c r="AU121" s="68" t="str">
        <f>IF(O121="","",IF(AND(O121/O$7&lt;=process02!$F$13,$Z121=0),AU$4,""))</f>
        <v/>
      </c>
      <c r="AW121" s="69" t="str">
        <f t="shared" si="67"/>
        <v/>
      </c>
      <c r="AY121" s="68" t="str">
        <f>IF(AL121="","",Input02!$B119&amp;"; ")</f>
        <v/>
      </c>
      <c r="AZ121" s="68" t="str">
        <f>IF(AM121="","",Input02!$B119&amp;"; ")</f>
        <v/>
      </c>
      <c r="BA121" s="68" t="str">
        <f>IF(AN121="","",Input02!$B119&amp;"; ")</f>
        <v/>
      </c>
      <c r="BB121" s="68" t="str">
        <f>IF(AO121="","",Input02!$B119&amp;"; ")</f>
        <v/>
      </c>
      <c r="BC121" s="68" t="str">
        <f>IF(AP121="","",Input02!$B119&amp;"; ")</f>
        <v/>
      </c>
      <c r="BD121" s="68" t="str">
        <f>IF(AQ121="","",Input02!$B119&amp;"; ")</f>
        <v/>
      </c>
      <c r="BE121" s="68" t="str">
        <f>IF(AR121="","",Input02!$B119&amp;"; ")</f>
        <v/>
      </c>
      <c r="BF121" s="68" t="str">
        <f>IF(AS121="","",Input02!$B119&amp;"; ")</f>
        <v/>
      </c>
      <c r="BG121" s="68" t="str">
        <f>IF(AT121="","",Input02!$B119&amp;"; ")</f>
        <v/>
      </c>
      <c r="BH121" s="68" t="str">
        <f>IF(AU121="","",Input02!$B119&amp;"; ")</f>
        <v/>
      </c>
    </row>
    <row r="122" spans="1:60" ht="15" customHeight="1" x14ac:dyDescent="0.35">
      <c r="A122" s="64">
        <v>115</v>
      </c>
      <c r="B122" s="64" t="str">
        <f>process02!DF131</f>
        <v/>
      </c>
      <c r="C122" s="65" t="str">
        <f>IF(B122&lt;&gt;"",(B122/$C$2)*Input01!$B$22,"")</f>
        <v/>
      </c>
      <c r="F122" s="66" t="str">
        <f>IF(AND(Input02!BV120&lt;&gt;"",F$7&lt;&gt;""),Input02!BV120,"")</f>
        <v/>
      </c>
      <c r="G122" s="66" t="str">
        <f>IF(AND(Input02!BW120&lt;&gt;"",G$7&lt;&gt;""),Input02!BW120,"")</f>
        <v/>
      </c>
      <c r="H122" s="66" t="str">
        <f>IF(AND(Input02!BX120&lt;&gt;"",H$7&lt;&gt;""),Input02!BX120,"")</f>
        <v/>
      </c>
      <c r="I122" s="66" t="str">
        <f>IF(AND(Input02!BY120&lt;&gt;"",I$7&lt;&gt;""),Input02!BY120,"")</f>
        <v/>
      </c>
      <c r="J122" s="66" t="str">
        <f>IF(AND(Input02!BZ120&lt;&gt;"",J$7&lt;&gt;""),Input02!BZ120,"")</f>
        <v/>
      </c>
      <c r="K122" s="66" t="str">
        <f>IF(AND(Input02!CA120&lt;&gt;"",K$7&lt;&gt;""),Input02!CA120,"")</f>
        <v/>
      </c>
      <c r="L122" s="66" t="str">
        <f>IF(AND(Input02!CB120&lt;&gt;"",L$7&lt;&gt;""),Input02!CB120,"")</f>
        <v/>
      </c>
      <c r="M122" s="66" t="str">
        <f>IF(AND(Input02!CC120&lt;&gt;"",M$7&lt;&gt;""),Input02!CC120,"")</f>
        <v/>
      </c>
      <c r="N122" s="66" t="str">
        <f>IF(AND(Input02!CD120&lt;&gt;"",N$7&lt;&gt;""),Input02!CD120,"")</f>
        <v/>
      </c>
      <c r="O122" s="66" t="str">
        <f>IF(AND(Input02!CE120&lt;&gt;"",O$7&lt;&gt;""),Input02!CE120,"")</f>
        <v/>
      </c>
      <c r="P122" s="66" t="str">
        <f t="shared" si="52"/>
        <v/>
      </c>
      <c r="Q122" s="66" t="str">
        <f t="shared" si="53"/>
        <v/>
      </c>
      <c r="R122" s="66"/>
      <c r="S122" s="65" t="str">
        <f>IF(Input02!B120="","",IF(C122&lt;&gt;"",C122,0))</f>
        <v/>
      </c>
      <c r="T122" s="65" t="str">
        <f>IF(Input02!B120="","",IF(process04!AB122&lt;&gt;"",process04!AB122,0))</f>
        <v/>
      </c>
      <c r="U122" s="65" t="str">
        <f>IF(Input02!B120="","",IF(Q122&lt;&gt;"",(Q122/$Q$2)*Input01!$B$22,0))</f>
        <v/>
      </c>
      <c r="V122" s="65"/>
      <c r="W122" s="65" t="str">
        <f t="shared" si="54"/>
        <v/>
      </c>
      <c r="X122" s="334" t="str">
        <f t="shared" si="55"/>
        <v/>
      </c>
      <c r="Y122" s="67" t="str">
        <f t="shared" si="56"/>
        <v/>
      </c>
      <c r="Z122" s="35" t="str">
        <f>IF(X122="","",IF(X122&lt;Input01!$B$23,0,1))</f>
        <v/>
      </c>
      <c r="AA122" s="66" t="str">
        <f t="shared" si="57"/>
        <v/>
      </c>
      <c r="AB122" s="66" t="str">
        <f t="shared" si="58"/>
        <v/>
      </c>
      <c r="AC122" s="66" t="str">
        <f t="shared" si="59"/>
        <v/>
      </c>
      <c r="AD122" s="66" t="str">
        <f t="shared" si="60"/>
        <v/>
      </c>
      <c r="AE122" s="66" t="str">
        <f t="shared" si="61"/>
        <v/>
      </c>
      <c r="AF122" s="66" t="str">
        <f t="shared" si="62"/>
        <v/>
      </c>
      <c r="AG122" s="66" t="str">
        <f t="shared" si="63"/>
        <v/>
      </c>
      <c r="AH122" s="66" t="str">
        <f t="shared" si="64"/>
        <v/>
      </c>
      <c r="AI122" s="66" t="str">
        <f t="shared" si="65"/>
        <v/>
      </c>
      <c r="AJ122" s="66" t="str">
        <f t="shared" si="66"/>
        <v/>
      </c>
      <c r="AL122" s="68" t="str">
        <f>IF(F122="","",IF(AND(F122/F$7&lt;=process02!$F$13,$Z122=0),AL$4,""))</f>
        <v/>
      </c>
      <c r="AM122" s="68" t="str">
        <f>IF(G122="","",IF(AND(G122/G$7&lt;=process02!$F$13,$Z122=0),AM$4,""))</f>
        <v/>
      </c>
      <c r="AN122" s="68" t="str">
        <f>IF(H122="","",IF(AND(H122/H$7&lt;=process02!$F$13,$Z122=0),AN$4,""))</f>
        <v/>
      </c>
      <c r="AO122" s="68" t="str">
        <f>IF(I122="","",IF(AND(I122/I$7&lt;=process02!$F$13,$Z122=0),AO$4,""))</f>
        <v/>
      </c>
      <c r="AP122" s="68" t="str">
        <f>IF(J122="","",IF(AND(J122/J$7&lt;=process02!$F$13,$Z122=0),AP$4,""))</f>
        <v/>
      </c>
      <c r="AQ122" s="68" t="str">
        <f>IF(K122="","",IF(AND(K122/K$7&lt;=process02!$F$13,$Z122=0),AQ$4,""))</f>
        <v/>
      </c>
      <c r="AR122" s="68" t="str">
        <f>IF(L122="","",IF(AND(L122/L$7&lt;=process02!$F$13,$Z122=0),AR$4,""))</f>
        <v/>
      </c>
      <c r="AS122" s="68" t="str">
        <f>IF(M122="","",IF(AND(M122/M$7&lt;=process02!$F$13,$Z122=0),AS$4,""))</f>
        <v/>
      </c>
      <c r="AT122" s="68" t="str">
        <f>IF(N122="","",IF(AND(N122/N$7&lt;=process02!$F$13,$Z122=0),AT$4,""))</f>
        <v/>
      </c>
      <c r="AU122" s="68" t="str">
        <f>IF(O122="","",IF(AND(O122/O$7&lt;=process02!$F$13,$Z122=0),AU$4,""))</f>
        <v/>
      </c>
      <c r="AW122" s="69" t="str">
        <f t="shared" si="67"/>
        <v/>
      </c>
      <c r="AY122" s="68" t="str">
        <f>IF(AL122="","",Input02!$B120&amp;"; ")</f>
        <v/>
      </c>
      <c r="AZ122" s="68" t="str">
        <f>IF(AM122="","",Input02!$B120&amp;"; ")</f>
        <v/>
      </c>
      <c r="BA122" s="68" t="str">
        <f>IF(AN122="","",Input02!$B120&amp;"; ")</f>
        <v/>
      </c>
      <c r="BB122" s="68" t="str">
        <f>IF(AO122="","",Input02!$B120&amp;"; ")</f>
        <v/>
      </c>
      <c r="BC122" s="68" t="str">
        <f>IF(AP122="","",Input02!$B120&amp;"; ")</f>
        <v/>
      </c>
      <c r="BD122" s="68" t="str">
        <f>IF(AQ122="","",Input02!$B120&amp;"; ")</f>
        <v/>
      </c>
      <c r="BE122" s="68" t="str">
        <f>IF(AR122="","",Input02!$B120&amp;"; ")</f>
        <v/>
      </c>
      <c r="BF122" s="68" t="str">
        <f>IF(AS122="","",Input02!$B120&amp;"; ")</f>
        <v/>
      </c>
      <c r="BG122" s="68" t="str">
        <f>IF(AT122="","",Input02!$B120&amp;"; ")</f>
        <v/>
      </c>
      <c r="BH122" s="68" t="str">
        <f>IF(AU122="","",Input02!$B120&amp;"; ")</f>
        <v/>
      </c>
    </row>
    <row r="123" spans="1:60" ht="15" customHeight="1" x14ac:dyDescent="0.35">
      <c r="A123" s="64">
        <v>116</v>
      </c>
      <c r="B123" s="64" t="str">
        <f>process02!DF132</f>
        <v/>
      </c>
      <c r="C123" s="65" t="str">
        <f>IF(B123&lt;&gt;"",(B123/$C$2)*Input01!$B$22,"")</f>
        <v/>
      </c>
      <c r="F123" s="66" t="str">
        <f>IF(AND(Input02!BV121&lt;&gt;"",F$7&lt;&gt;""),Input02!BV121,"")</f>
        <v/>
      </c>
      <c r="G123" s="66" t="str">
        <f>IF(AND(Input02!BW121&lt;&gt;"",G$7&lt;&gt;""),Input02!BW121,"")</f>
        <v/>
      </c>
      <c r="H123" s="66" t="str">
        <f>IF(AND(Input02!BX121&lt;&gt;"",H$7&lt;&gt;""),Input02!BX121,"")</f>
        <v/>
      </c>
      <c r="I123" s="66" t="str">
        <f>IF(AND(Input02!BY121&lt;&gt;"",I$7&lt;&gt;""),Input02!BY121,"")</f>
        <v/>
      </c>
      <c r="J123" s="66" t="str">
        <f>IF(AND(Input02!BZ121&lt;&gt;"",J$7&lt;&gt;""),Input02!BZ121,"")</f>
        <v/>
      </c>
      <c r="K123" s="66" t="str">
        <f>IF(AND(Input02!CA121&lt;&gt;"",K$7&lt;&gt;""),Input02!CA121,"")</f>
        <v/>
      </c>
      <c r="L123" s="66" t="str">
        <f>IF(AND(Input02!CB121&lt;&gt;"",L$7&lt;&gt;""),Input02!CB121,"")</f>
        <v/>
      </c>
      <c r="M123" s="66" t="str">
        <f>IF(AND(Input02!CC121&lt;&gt;"",M$7&lt;&gt;""),Input02!CC121,"")</f>
        <v/>
      </c>
      <c r="N123" s="66" t="str">
        <f>IF(AND(Input02!CD121&lt;&gt;"",N$7&lt;&gt;""),Input02!CD121,"")</f>
        <v/>
      </c>
      <c r="O123" s="66" t="str">
        <f>IF(AND(Input02!CE121&lt;&gt;"",O$7&lt;&gt;""),Input02!CE121,"")</f>
        <v/>
      </c>
      <c r="P123" s="66" t="str">
        <f t="shared" si="52"/>
        <v/>
      </c>
      <c r="Q123" s="66" t="str">
        <f t="shared" si="53"/>
        <v/>
      </c>
      <c r="R123" s="66"/>
      <c r="S123" s="65" t="str">
        <f>IF(Input02!B121="","",IF(C123&lt;&gt;"",C123,0))</f>
        <v/>
      </c>
      <c r="T123" s="65" t="str">
        <f>IF(Input02!B121="","",IF(process04!AB123&lt;&gt;"",process04!AB123,0))</f>
        <v/>
      </c>
      <c r="U123" s="65" t="str">
        <f>IF(Input02!B121="","",IF(Q123&lt;&gt;"",(Q123/$Q$2)*Input01!$B$22,0))</f>
        <v/>
      </c>
      <c r="V123" s="65"/>
      <c r="W123" s="65" t="str">
        <f t="shared" si="54"/>
        <v/>
      </c>
      <c r="X123" s="334" t="str">
        <f t="shared" si="55"/>
        <v/>
      </c>
      <c r="Y123" s="67" t="str">
        <f t="shared" si="56"/>
        <v/>
      </c>
      <c r="Z123" s="35" t="str">
        <f>IF(X123="","",IF(X123&lt;Input01!$B$23,0,1))</f>
        <v/>
      </c>
      <c r="AA123" s="66" t="str">
        <f t="shared" si="57"/>
        <v/>
      </c>
      <c r="AB123" s="66" t="str">
        <f t="shared" si="58"/>
        <v/>
      </c>
      <c r="AC123" s="66" t="str">
        <f t="shared" si="59"/>
        <v/>
      </c>
      <c r="AD123" s="66" t="str">
        <f t="shared" si="60"/>
        <v/>
      </c>
      <c r="AE123" s="66" t="str">
        <f t="shared" si="61"/>
        <v/>
      </c>
      <c r="AF123" s="66" t="str">
        <f t="shared" si="62"/>
        <v/>
      </c>
      <c r="AG123" s="66" t="str">
        <f t="shared" si="63"/>
        <v/>
      </c>
      <c r="AH123" s="66" t="str">
        <f t="shared" si="64"/>
        <v/>
      </c>
      <c r="AI123" s="66" t="str">
        <f t="shared" si="65"/>
        <v/>
      </c>
      <c r="AJ123" s="66" t="str">
        <f t="shared" si="66"/>
        <v/>
      </c>
      <c r="AL123" s="68" t="str">
        <f>IF(F123="","",IF(AND(F123/F$7&lt;=process02!$F$13,$Z123=0),AL$4,""))</f>
        <v/>
      </c>
      <c r="AM123" s="68" t="str">
        <f>IF(G123="","",IF(AND(G123/G$7&lt;=process02!$F$13,$Z123=0),AM$4,""))</f>
        <v/>
      </c>
      <c r="AN123" s="68" t="str">
        <f>IF(H123="","",IF(AND(H123/H$7&lt;=process02!$F$13,$Z123=0),AN$4,""))</f>
        <v/>
      </c>
      <c r="AO123" s="68" t="str">
        <f>IF(I123="","",IF(AND(I123/I$7&lt;=process02!$F$13,$Z123=0),AO$4,""))</f>
        <v/>
      </c>
      <c r="AP123" s="68" t="str">
        <f>IF(J123="","",IF(AND(J123/J$7&lt;=process02!$F$13,$Z123=0),AP$4,""))</f>
        <v/>
      </c>
      <c r="AQ123" s="68" t="str">
        <f>IF(K123="","",IF(AND(K123/K$7&lt;=process02!$F$13,$Z123=0),AQ$4,""))</f>
        <v/>
      </c>
      <c r="AR123" s="68" t="str">
        <f>IF(L123="","",IF(AND(L123/L$7&lt;=process02!$F$13,$Z123=0),AR$4,""))</f>
        <v/>
      </c>
      <c r="AS123" s="68" t="str">
        <f>IF(M123="","",IF(AND(M123/M$7&lt;=process02!$F$13,$Z123=0),AS$4,""))</f>
        <v/>
      </c>
      <c r="AT123" s="68" t="str">
        <f>IF(N123="","",IF(AND(N123/N$7&lt;=process02!$F$13,$Z123=0),AT$4,""))</f>
        <v/>
      </c>
      <c r="AU123" s="68" t="str">
        <f>IF(O123="","",IF(AND(O123/O$7&lt;=process02!$F$13,$Z123=0),AU$4,""))</f>
        <v/>
      </c>
      <c r="AW123" s="69" t="str">
        <f t="shared" si="67"/>
        <v/>
      </c>
      <c r="AY123" s="68" t="str">
        <f>IF(AL123="","",Input02!$B121&amp;"; ")</f>
        <v/>
      </c>
      <c r="AZ123" s="68" t="str">
        <f>IF(AM123="","",Input02!$B121&amp;"; ")</f>
        <v/>
      </c>
      <c r="BA123" s="68" t="str">
        <f>IF(AN123="","",Input02!$B121&amp;"; ")</f>
        <v/>
      </c>
      <c r="BB123" s="68" t="str">
        <f>IF(AO123="","",Input02!$B121&amp;"; ")</f>
        <v/>
      </c>
      <c r="BC123" s="68" t="str">
        <f>IF(AP123="","",Input02!$B121&amp;"; ")</f>
        <v/>
      </c>
      <c r="BD123" s="68" t="str">
        <f>IF(AQ123="","",Input02!$B121&amp;"; ")</f>
        <v/>
      </c>
      <c r="BE123" s="68" t="str">
        <f>IF(AR123="","",Input02!$B121&amp;"; ")</f>
        <v/>
      </c>
      <c r="BF123" s="68" t="str">
        <f>IF(AS123="","",Input02!$B121&amp;"; ")</f>
        <v/>
      </c>
      <c r="BG123" s="68" t="str">
        <f>IF(AT123="","",Input02!$B121&amp;"; ")</f>
        <v/>
      </c>
      <c r="BH123" s="68" t="str">
        <f>IF(AU123="","",Input02!$B121&amp;"; ")</f>
        <v/>
      </c>
    </row>
    <row r="124" spans="1:60" ht="15" customHeight="1" x14ac:dyDescent="0.35">
      <c r="A124" s="64">
        <v>117</v>
      </c>
      <c r="B124" s="64" t="str">
        <f>process02!DF133</f>
        <v/>
      </c>
      <c r="C124" s="65" t="str">
        <f>IF(B124&lt;&gt;"",(B124/$C$2)*Input01!$B$22,"")</f>
        <v/>
      </c>
      <c r="F124" s="66" t="str">
        <f>IF(AND(Input02!BV122&lt;&gt;"",F$7&lt;&gt;""),Input02!BV122,"")</f>
        <v/>
      </c>
      <c r="G124" s="66" t="str">
        <f>IF(AND(Input02!BW122&lt;&gt;"",G$7&lt;&gt;""),Input02!BW122,"")</f>
        <v/>
      </c>
      <c r="H124" s="66" t="str">
        <f>IF(AND(Input02!BX122&lt;&gt;"",H$7&lt;&gt;""),Input02!BX122,"")</f>
        <v/>
      </c>
      <c r="I124" s="66" t="str">
        <f>IF(AND(Input02!BY122&lt;&gt;"",I$7&lt;&gt;""),Input02!BY122,"")</f>
        <v/>
      </c>
      <c r="J124" s="66" t="str">
        <f>IF(AND(Input02!BZ122&lt;&gt;"",J$7&lt;&gt;""),Input02!BZ122,"")</f>
        <v/>
      </c>
      <c r="K124" s="66" t="str">
        <f>IF(AND(Input02!CA122&lt;&gt;"",K$7&lt;&gt;""),Input02!CA122,"")</f>
        <v/>
      </c>
      <c r="L124" s="66" t="str">
        <f>IF(AND(Input02!CB122&lt;&gt;"",L$7&lt;&gt;""),Input02!CB122,"")</f>
        <v/>
      </c>
      <c r="M124" s="66" t="str">
        <f>IF(AND(Input02!CC122&lt;&gt;"",M$7&lt;&gt;""),Input02!CC122,"")</f>
        <v/>
      </c>
      <c r="N124" s="66" t="str">
        <f>IF(AND(Input02!CD122&lt;&gt;"",N$7&lt;&gt;""),Input02!CD122,"")</f>
        <v/>
      </c>
      <c r="O124" s="66" t="str">
        <f>IF(AND(Input02!CE122&lt;&gt;"",O$7&lt;&gt;""),Input02!CE122,"")</f>
        <v/>
      </c>
      <c r="P124" s="66" t="str">
        <f t="shared" si="52"/>
        <v/>
      </c>
      <c r="Q124" s="66" t="str">
        <f t="shared" si="53"/>
        <v/>
      </c>
      <c r="R124" s="66"/>
      <c r="S124" s="65" t="str">
        <f>IF(Input02!B122="","",IF(C124&lt;&gt;"",C124,0))</f>
        <v/>
      </c>
      <c r="T124" s="65" t="str">
        <f>IF(Input02!B122="","",IF(process04!AB124&lt;&gt;"",process04!AB124,0))</f>
        <v/>
      </c>
      <c r="U124" s="65" t="str">
        <f>IF(Input02!B122="","",IF(Q124&lt;&gt;"",(Q124/$Q$2)*Input01!$B$22,0))</f>
        <v/>
      </c>
      <c r="V124" s="65"/>
      <c r="W124" s="65" t="str">
        <f t="shared" si="54"/>
        <v/>
      </c>
      <c r="X124" s="334" t="str">
        <f t="shared" si="55"/>
        <v/>
      </c>
      <c r="Y124" s="67" t="str">
        <f t="shared" si="56"/>
        <v/>
      </c>
      <c r="Z124" s="35" t="str">
        <f>IF(X124="","",IF(X124&lt;Input01!$B$23,0,1))</f>
        <v/>
      </c>
      <c r="AA124" s="66" t="str">
        <f t="shared" si="57"/>
        <v/>
      </c>
      <c r="AB124" s="66" t="str">
        <f t="shared" si="58"/>
        <v/>
      </c>
      <c r="AC124" s="66" t="str">
        <f t="shared" si="59"/>
        <v/>
      </c>
      <c r="AD124" s="66" t="str">
        <f t="shared" si="60"/>
        <v/>
      </c>
      <c r="AE124" s="66" t="str">
        <f t="shared" si="61"/>
        <v/>
      </c>
      <c r="AF124" s="66" t="str">
        <f t="shared" si="62"/>
        <v/>
      </c>
      <c r="AG124" s="66" t="str">
        <f t="shared" si="63"/>
        <v/>
      </c>
      <c r="AH124" s="66" t="str">
        <f t="shared" si="64"/>
        <v/>
      </c>
      <c r="AI124" s="66" t="str">
        <f t="shared" si="65"/>
        <v/>
      </c>
      <c r="AJ124" s="66" t="str">
        <f t="shared" si="66"/>
        <v/>
      </c>
      <c r="AL124" s="68" t="str">
        <f>IF(F124="","",IF(AND(F124/F$7&lt;=process02!$F$13,$Z124=0),AL$4,""))</f>
        <v/>
      </c>
      <c r="AM124" s="68" t="str">
        <f>IF(G124="","",IF(AND(G124/G$7&lt;=process02!$F$13,$Z124=0),AM$4,""))</f>
        <v/>
      </c>
      <c r="AN124" s="68" t="str">
        <f>IF(H124="","",IF(AND(H124/H$7&lt;=process02!$F$13,$Z124=0),AN$4,""))</f>
        <v/>
      </c>
      <c r="AO124" s="68" t="str">
        <f>IF(I124="","",IF(AND(I124/I$7&lt;=process02!$F$13,$Z124=0),AO$4,""))</f>
        <v/>
      </c>
      <c r="AP124" s="68" t="str">
        <f>IF(J124="","",IF(AND(J124/J$7&lt;=process02!$F$13,$Z124=0),AP$4,""))</f>
        <v/>
      </c>
      <c r="AQ124" s="68" t="str">
        <f>IF(K124="","",IF(AND(K124/K$7&lt;=process02!$F$13,$Z124=0),AQ$4,""))</f>
        <v/>
      </c>
      <c r="AR124" s="68" t="str">
        <f>IF(L124="","",IF(AND(L124/L$7&lt;=process02!$F$13,$Z124=0),AR$4,""))</f>
        <v/>
      </c>
      <c r="AS124" s="68" t="str">
        <f>IF(M124="","",IF(AND(M124/M$7&lt;=process02!$F$13,$Z124=0),AS$4,""))</f>
        <v/>
      </c>
      <c r="AT124" s="68" t="str">
        <f>IF(N124="","",IF(AND(N124/N$7&lt;=process02!$F$13,$Z124=0),AT$4,""))</f>
        <v/>
      </c>
      <c r="AU124" s="68" t="str">
        <f>IF(O124="","",IF(AND(O124/O$7&lt;=process02!$F$13,$Z124=0),AU$4,""))</f>
        <v/>
      </c>
      <c r="AW124" s="69" t="str">
        <f t="shared" si="67"/>
        <v/>
      </c>
      <c r="AY124" s="68" t="str">
        <f>IF(AL124="","",Input02!$B122&amp;"; ")</f>
        <v/>
      </c>
      <c r="AZ124" s="68" t="str">
        <f>IF(AM124="","",Input02!$B122&amp;"; ")</f>
        <v/>
      </c>
      <c r="BA124" s="68" t="str">
        <f>IF(AN124="","",Input02!$B122&amp;"; ")</f>
        <v/>
      </c>
      <c r="BB124" s="68" t="str">
        <f>IF(AO124="","",Input02!$B122&amp;"; ")</f>
        <v/>
      </c>
      <c r="BC124" s="68" t="str">
        <f>IF(AP124="","",Input02!$B122&amp;"; ")</f>
        <v/>
      </c>
      <c r="BD124" s="68" t="str">
        <f>IF(AQ124="","",Input02!$B122&amp;"; ")</f>
        <v/>
      </c>
      <c r="BE124" s="68" t="str">
        <f>IF(AR124="","",Input02!$B122&amp;"; ")</f>
        <v/>
      </c>
      <c r="BF124" s="68" t="str">
        <f>IF(AS124="","",Input02!$B122&amp;"; ")</f>
        <v/>
      </c>
      <c r="BG124" s="68" t="str">
        <f>IF(AT124="","",Input02!$B122&amp;"; ")</f>
        <v/>
      </c>
      <c r="BH124" s="68" t="str">
        <f>IF(AU124="","",Input02!$B122&amp;"; ")</f>
        <v/>
      </c>
    </row>
    <row r="125" spans="1:60" ht="15" customHeight="1" x14ac:dyDescent="0.35">
      <c r="A125" s="64">
        <v>118</v>
      </c>
      <c r="B125" s="64" t="str">
        <f>process02!DF134</f>
        <v/>
      </c>
      <c r="C125" s="65" t="str">
        <f>IF(B125&lt;&gt;"",(B125/$C$2)*Input01!$B$22,"")</f>
        <v/>
      </c>
      <c r="F125" s="66" t="str">
        <f>IF(AND(Input02!BV123&lt;&gt;"",F$7&lt;&gt;""),Input02!BV123,"")</f>
        <v/>
      </c>
      <c r="G125" s="66" t="str">
        <f>IF(AND(Input02!BW123&lt;&gt;"",G$7&lt;&gt;""),Input02!BW123,"")</f>
        <v/>
      </c>
      <c r="H125" s="66" t="str">
        <f>IF(AND(Input02!BX123&lt;&gt;"",H$7&lt;&gt;""),Input02!BX123,"")</f>
        <v/>
      </c>
      <c r="I125" s="66" t="str">
        <f>IF(AND(Input02!BY123&lt;&gt;"",I$7&lt;&gt;""),Input02!BY123,"")</f>
        <v/>
      </c>
      <c r="J125" s="66" t="str">
        <f>IF(AND(Input02!BZ123&lt;&gt;"",J$7&lt;&gt;""),Input02!BZ123,"")</f>
        <v/>
      </c>
      <c r="K125" s="66" t="str">
        <f>IF(AND(Input02!CA123&lt;&gt;"",K$7&lt;&gt;""),Input02!CA123,"")</f>
        <v/>
      </c>
      <c r="L125" s="66" t="str">
        <f>IF(AND(Input02!CB123&lt;&gt;"",L$7&lt;&gt;""),Input02!CB123,"")</f>
        <v/>
      </c>
      <c r="M125" s="66" t="str">
        <f>IF(AND(Input02!CC123&lt;&gt;"",M$7&lt;&gt;""),Input02!CC123,"")</f>
        <v/>
      </c>
      <c r="N125" s="66" t="str">
        <f>IF(AND(Input02!CD123&lt;&gt;"",N$7&lt;&gt;""),Input02!CD123,"")</f>
        <v/>
      </c>
      <c r="O125" s="66" t="str">
        <f>IF(AND(Input02!CE123&lt;&gt;"",O$7&lt;&gt;""),Input02!CE123,"")</f>
        <v/>
      </c>
      <c r="P125" s="66" t="str">
        <f t="shared" si="52"/>
        <v/>
      </c>
      <c r="Q125" s="66" t="str">
        <f t="shared" si="53"/>
        <v/>
      </c>
      <c r="R125" s="66"/>
      <c r="S125" s="65" t="str">
        <f>IF(Input02!B123="","",IF(C125&lt;&gt;"",C125,0))</f>
        <v/>
      </c>
      <c r="T125" s="65" t="str">
        <f>IF(Input02!B123="","",IF(process04!AB125&lt;&gt;"",process04!AB125,0))</f>
        <v/>
      </c>
      <c r="U125" s="65" t="str">
        <f>IF(Input02!B123="","",IF(Q125&lt;&gt;"",(Q125/$Q$2)*Input01!$B$22,0))</f>
        <v/>
      </c>
      <c r="V125" s="65"/>
      <c r="W125" s="65" t="str">
        <f t="shared" si="54"/>
        <v/>
      </c>
      <c r="X125" s="334" t="str">
        <f t="shared" si="55"/>
        <v/>
      </c>
      <c r="Y125" s="67" t="str">
        <f t="shared" si="56"/>
        <v/>
      </c>
      <c r="Z125" s="35" t="str">
        <f>IF(X125="","",IF(X125&lt;Input01!$B$23,0,1))</f>
        <v/>
      </c>
      <c r="AA125" s="66" t="str">
        <f t="shared" si="57"/>
        <v/>
      </c>
      <c r="AB125" s="66" t="str">
        <f t="shared" si="58"/>
        <v/>
      </c>
      <c r="AC125" s="66" t="str">
        <f t="shared" si="59"/>
        <v/>
      </c>
      <c r="AD125" s="66" t="str">
        <f t="shared" si="60"/>
        <v/>
      </c>
      <c r="AE125" s="66" t="str">
        <f t="shared" si="61"/>
        <v/>
      </c>
      <c r="AF125" s="66" t="str">
        <f t="shared" si="62"/>
        <v/>
      </c>
      <c r="AG125" s="66" t="str">
        <f t="shared" si="63"/>
        <v/>
      </c>
      <c r="AH125" s="66" t="str">
        <f t="shared" si="64"/>
        <v/>
      </c>
      <c r="AI125" s="66" t="str">
        <f t="shared" si="65"/>
        <v/>
      </c>
      <c r="AJ125" s="66" t="str">
        <f t="shared" si="66"/>
        <v/>
      </c>
      <c r="AL125" s="68" t="str">
        <f>IF(F125="","",IF(AND(F125/F$7&lt;=process02!$F$13,$Z125=0),AL$4,""))</f>
        <v/>
      </c>
      <c r="AM125" s="68" t="str">
        <f>IF(G125="","",IF(AND(G125/G$7&lt;=process02!$F$13,$Z125=0),AM$4,""))</f>
        <v/>
      </c>
      <c r="AN125" s="68" t="str">
        <f>IF(H125="","",IF(AND(H125/H$7&lt;=process02!$F$13,$Z125=0),AN$4,""))</f>
        <v/>
      </c>
      <c r="AO125" s="68" t="str">
        <f>IF(I125="","",IF(AND(I125/I$7&lt;=process02!$F$13,$Z125=0),AO$4,""))</f>
        <v/>
      </c>
      <c r="AP125" s="68" t="str">
        <f>IF(J125="","",IF(AND(J125/J$7&lt;=process02!$F$13,$Z125=0),AP$4,""))</f>
        <v/>
      </c>
      <c r="AQ125" s="68" t="str">
        <f>IF(K125="","",IF(AND(K125/K$7&lt;=process02!$F$13,$Z125=0),AQ$4,""))</f>
        <v/>
      </c>
      <c r="AR125" s="68" t="str">
        <f>IF(L125="","",IF(AND(L125/L$7&lt;=process02!$F$13,$Z125=0),AR$4,""))</f>
        <v/>
      </c>
      <c r="AS125" s="68" t="str">
        <f>IF(M125="","",IF(AND(M125/M$7&lt;=process02!$F$13,$Z125=0),AS$4,""))</f>
        <v/>
      </c>
      <c r="AT125" s="68" t="str">
        <f>IF(N125="","",IF(AND(N125/N$7&lt;=process02!$F$13,$Z125=0),AT$4,""))</f>
        <v/>
      </c>
      <c r="AU125" s="68" t="str">
        <f>IF(O125="","",IF(AND(O125/O$7&lt;=process02!$F$13,$Z125=0),AU$4,""))</f>
        <v/>
      </c>
      <c r="AW125" s="69" t="str">
        <f t="shared" si="67"/>
        <v/>
      </c>
      <c r="AY125" s="68" t="str">
        <f>IF(AL125="","",Input02!$B123&amp;"; ")</f>
        <v/>
      </c>
      <c r="AZ125" s="68" t="str">
        <f>IF(AM125="","",Input02!$B123&amp;"; ")</f>
        <v/>
      </c>
      <c r="BA125" s="68" t="str">
        <f>IF(AN125="","",Input02!$B123&amp;"; ")</f>
        <v/>
      </c>
      <c r="BB125" s="68" t="str">
        <f>IF(AO125="","",Input02!$B123&amp;"; ")</f>
        <v/>
      </c>
      <c r="BC125" s="68" t="str">
        <f>IF(AP125="","",Input02!$B123&amp;"; ")</f>
        <v/>
      </c>
      <c r="BD125" s="68" t="str">
        <f>IF(AQ125="","",Input02!$B123&amp;"; ")</f>
        <v/>
      </c>
      <c r="BE125" s="68" t="str">
        <f>IF(AR125="","",Input02!$B123&amp;"; ")</f>
        <v/>
      </c>
      <c r="BF125" s="68" t="str">
        <f>IF(AS125="","",Input02!$B123&amp;"; ")</f>
        <v/>
      </c>
      <c r="BG125" s="68" t="str">
        <f>IF(AT125="","",Input02!$B123&amp;"; ")</f>
        <v/>
      </c>
      <c r="BH125" s="68" t="str">
        <f>IF(AU125="","",Input02!$B123&amp;"; ")</f>
        <v/>
      </c>
    </row>
    <row r="126" spans="1:60" ht="15" customHeight="1" x14ac:dyDescent="0.35">
      <c r="A126" s="64">
        <v>119</v>
      </c>
      <c r="B126" s="64" t="str">
        <f>process02!DF135</f>
        <v/>
      </c>
      <c r="C126" s="65" t="str">
        <f>IF(B126&lt;&gt;"",(B126/$C$2)*Input01!$B$22,"")</f>
        <v/>
      </c>
      <c r="F126" s="66" t="str">
        <f>IF(AND(Input02!BV124&lt;&gt;"",F$7&lt;&gt;""),Input02!BV124,"")</f>
        <v/>
      </c>
      <c r="G126" s="66" t="str">
        <f>IF(AND(Input02!BW124&lt;&gt;"",G$7&lt;&gt;""),Input02!BW124,"")</f>
        <v/>
      </c>
      <c r="H126" s="66" t="str">
        <f>IF(AND(Input02!BX124&lt;&gt;"",H$7&lt;&gt;""),Input02!BX124,"")</f>
        <v/>
      </c>
      <c r="I126" s="66" t="str">
        <f>IF(AND(Input02!BY124&lt;&gt;"",I$7&lt;&gt;""),Input02!BY124,"")</f>
        <v/>
      </c>
      <c r="J126" s="66" t="str">
        <f>IF(AND(Input02!BZ124&lt;&gt;"",J$7&lt;&gt;""),Input02!BZ124,"")</f>
        <v/>
      </c>
      <c r="K126" s="66" t="str">
        <f>IF(AND(Input02!CA124&lt;&gt;"",K$7&lt;&gt;""),Input02!CA124,"")</f>
        <v/>
      </c>
      <c r="L126" s="66" t="str">
        <f>IF(AND(Input02!CB124&lt;&gt;"",L$7&lt;&gt;""),Input02!CB124,"")</f>
        <v/>
      </c>
      <c r="M126" s="66" t="str">
        <f>IF(AND(Input02!CC124&lt;&gt;"",M$7&lt;&gt;""),Input02!CC124,"")</f>
        <v/>
      </c>
      <c r="N126" s="66" t="str">
        <f>IF(AND(Input02!CD124&lt;&gt;"",N$7&lt;&gt;""),Input02!CD124,"")</f>
        <v/>
      </c>
      <c r="O126" s="66" t="str">
        <f>IF(AND(Input02!CE124&lt;&gt;"",O$7&lt;&gt;""),Input02!CE124,"")</f>
        <v/>
      </c>
      <c r="P126" s="66" t="str">
        <f t="shared" si="52"/>
        <v/>
      </c>
      <c r="Q126" s="66" t="str">
        <f t="shared" si="53"/>
        <v/>
      </c>
      <c r="R126" s="66"/>
      <c r="S126" s="65" t="str">
        <f>IF(Input02!B124="","",IF(C126&lt;&gt;"",C126,0))</f>
        <v/>
      </c>
      <c r="T126" s="65" t="str">
        <f>IF(Input02!B124="","",IF(process04!AB126&lt;&gt;"",process04!AB126,0))</f>
        <v/>
      </c>
      <c r="U126" s="65" t="str">
        <f>IF(Input02!B124="","",IF(Q126&lt;&gt;"",(Q126/$Q$2)*Input01!$B$22,0))</f>
        <v/>
      </c>
      <c r="V126" s="65"/>
      <c r="W126" s="65" t="str">
        <f t="shared" si="54"/>
        <v/>
      </c>
      <c r="X126" s="334" t="str">
        <f t="shared" si="55"/>
        <v/>
      </c>
      <c r="Y126" s="67" t="str">
        <f t="shared" si="56"/>
        <v/>
      </c>
      <c r="Z126" s="35" t="str">
        <f>IF(X126="","",IF(X126&lt;Input01!$B$23,0,1))</f>
        <v/>
      </c>
      <c r="AA126" s="66" t="str">
        <f t="shared" si="57"/>
        <v/>
      </c>
      <c r="AB126" s="66" t="str">
        <f t="shared" si="58"/>
        <v/>
      </c>
      <c r="AC126" s="66" t="str">
        <f t="shared" si="59"/>
        <v/>
      </c>
      <c r="AD126" s="66" t="str">
        <f t="shared" si="60"/>
        <v/>
      </c>
      <c r="AE126" s="66" t="str">
        <f t="shared" si="61"/>
        <v/>
      </c>
      <c r="AF126" s="66" t="str">
        <f t="shared" si="62"/>
        <v/>
      </c>
      <c r="AG126" s="66" t="str">
        <f t="shared" si="63"/>
        <v/>
      </c>
      <c r="AH126" s="66" t="str">
        <f t="shared" si="64"/>
        <v/>
      </c>
      <c r="AI126" s="66" t="str">
        <f t="shared" si="65"/>
        <v/>
      </c>
      <c r="AJ126" s="66" t="str">
        <f t="shared" si="66"/>
        <v/>
      </c>
      <c r="AL126" s="68" t="str">
        <f>IF(F126="","",IF(AND(F126/F$7&lt;=process02!$F$13,$Z126=0),AL$4,""))</f>
        <v/>
      </c>
      <c r="AM126" s="68" t="str">
        <f>IF(G126="","",IF(AND(G126/G$7&lt;=process02!$F$13,$Z126=0),AM$4,""))</f>
        <v/>
      </c>
      <c r="AN126" s="68" t="str">
        <f>IF(H126="","",IF(AND(H126/H$7&lt;=process02!$F$13,$Z126=0),AN$4,""))</f>
        <v/>
      </c>
      <c r="AO126" s="68" t="str">
        <f>IF(I126="","",IF(AND(I126/I$7&lt;=process02!$F$13,$Z126=0),AO$4,""))</f>
        <v/>
      </c>
      <c r="AP126" s="68" t="str">
        <f>IF(J126="","",IF(AND(J126/J$7&lt;=process02!$F$13,$Z126=0),AP$4,""))</f>
        <v/>
      </c>
      <c r="AQ126" s="68" t="str">
        <f>IF(K126="","",IF(AND(K126/K$7&lt;=process02!$F$13,$Z126=0),AQ$4,""))</f>
        <v/>
      </c>
      <c r="AR126" s="68" t="str">
        <f>IF(L126="","",IF(AND(L126/L$7&lt;=process02!$F$13,$Z126=0),AR$4,""))</f>
        <v/>
      </c>
      <c r="AS126" s="68" t="str">
        <f>IF(M126="","",IF(AND(M126/M$7&lt;=process02!$F$13,$Z126=0),AS$4,""))</f>
        <v/>
      </c>
      <c r="AT126" s="68" t="str">
        <f>IF(N126="","",IF(AND(N126/N$7&lt;=process02!$F$13,$Z126=0),AT$4,""))</f>
        <v/>
      </c>
      <c r="AU126" s="68" t="str">
        <f>IF(O126="","",IF(AND(O126/O$7&lt;=process02!$F$13,$Z126=0),AU$4,""))</f>
        <v/>
      </c>
      <c r="AW126" s="69" t="str">
        <f t="shared" si="67"/>
        <v/>
      </c>
      <c r="AY126" s="68" t="str">
        <f>IF(AL126="","",Input02!$B124&amp;"; ")</f>
        <v/>
      </c>
      <c r="AZ126" s="68" t="str">
        <f>IF(AM126="","",Input02!$B124&amp;"; ")</f>
        <v/>
      </c>
      <c r="BA126" s="68" t="str">
        <f>IF(AN126="","",Input02!$B124&amp;"; ")</f>
        <v/>
      </c>
      <c r="BB126" s="68" t="str">
        <f>IF(AO126="","",Input02!$B124&amp;"; ")</f>
        <v/>
      </c>
      <c r="BC126" s="68" t="str">
        <f>IF(AP126="","",Input02!$B124&amp;"; ")</f>
        <v/>
      </c>
      <c r="BD126" s="68" t="str">
        <f>IF(AQ126="","",Input02!$B124&amp;"; ")</f>
        <v/>
      </c>
      <c r="BE126" s="68" t="str">
        <f>IF(AR126="","",Input02!$B124&amp;"; ")</f>
        <v/>
      </c>
      <c r="BF126" s="68" t="str">
        <f>IF(AS126="","",Input02!$B124&amp;"; ")</f>
        <v/>
      </c>
      <c r="BG126" s="68" t="str">
        <f>IF(AT126="","",Input02!$B124&amp;"; ")</f>
        <v/>
      </c>
      <c r="BH126" s="68" t="str">
        <f>IF(AU126="","",Input02!$B124&amp;"; ")</f>
        <v/>
      </c>
    </row>
    <row r="127" spans="1:60" ht="15" customHeight="1" x14ac:dyDescent="0.35">
      <c r="A127" s="64">
        <v>120</v>
      </c>
      <c r="B127" s="64" t="str">
        <f>process02!DF136</f>
        <v/>
      </c>
      <c r="C127" s="65" t="str">
        <f>IF(B127&lt;&gt;"",(B127/$C$2)*Input01!$B$22,"")</f>
        <v/>
      </c>
      <c r="F127" s="66" t="str">
        <f>IF(AND(Input02!BV125&lt;&gt;"",F$7&lt;&gt;""),Input02!BV125,"")</f>
        <v/>
      </c>
      <c r="G127" s="66" t="str">
        <f>IF(AND(Input02!BW125&lt;&gt;"",G$7&lt;&gt;""),Input02!BW125,"")</f>
        <v/>
      </c>
      <c r="H127" s="66" t="str">
        <f>IF(AND(Input02!BX125&lt;&gt;"",H$7&lt;&gt;""),Input02!BX125,"")</f>
        <v/>
      </c>
      <c r="I127" s="66" t="str">
        <f>IF(AND(Input02!BY125&lt;&gt;"",I$7&lt;&gt;""),Input02!BY125,"")</f>
        <v/>
      </c>
      <c r="J127" s="66" t="str">
        <f>IF(AND(Input02!BZ125&lt;&gt;"",J$7&lt;&gt;""),Input02!BZ125,"")</f>
        <v/>
      </c>
      <c r="K127" s="66" t="str">
        <f>IF(AND(Input02!CA125&lt;&gt;"",K$7&lt;&gt;""),Input02!CA125,"")</f>
        <v/>
      </c>
      <c r="L127" s="66" t="str">
        <f>IF(AND(Input02!CB125&lt;&gt;"",L$7&lt;&gt;""),Input02!CB125,"")</f>
        <v/>
      </c>
      <c r="M127" s="66" t="str">
        <f>IF(AND(Input02!CC125&lt;&gt;"",M$7&lt;&gt;""),Input02!CC125,"")</f>
        <v/>
      </c>
      <c r="N127" s="66" t="str">
        <f>IF(AND(Input02!CD125&lt;&gt;"",N$7&lt;&gt;""),Input02!CD125,"")</f>
        <v/>
      </c>
      <c r="O127" s="66" t="str">
        <f>IF(AND(Input02!CE125&lt;&gt;"",O$7&lt;&gt;""),Input02!CE125,"")</f>
        <v/>
      </c>
      <c r="P127" s="66" t="str">
        <f t="shared" si="52"/>
        <v/>
      </c>
      <c r="Q127" s="66" t="str">
        <f t="shared" si="53"/>
        <v/>
      </c>
      <c r="R127" s="66"/>
      <c r="S127" s="65" t="str">
        <f>IF(Input02!B125="","",IF(C127&lt;&gt;"",C127,0))</f>
        <v/>
      </c>
      <c r="T127" s="65" t="str">
        <f>IF(Input02!B125="","",IF(process04!AB127&lt;&gt;"",process04!AB127,0))</f>
        <v/>
      </c>
      <c r="U127" s="65" t="str">
        <f>IF(Input02!B125="","",IF(Q127&lt;&gt;"",(Q127/$Q$2)*Input01!$B$22,0))</f>
        <v/>
      </c>
      <c r="V127" s="65"/>
      <c r="W127" s="65" t="str">
        <f t="shared" si="54"/>
        <v/>
      </c>
      <c r="X127" s="334" t="str">
        <f t="shared" si="55"/>
        <v/>
      </c>
      <c r="Y127" s="67" t="str">
        <f t="shared" si="56"/>
        <v/>
      </c>
      <c r="Z127" s="35" t="str">
        <f>IF(X127="","",IF(X127&lt;Input01!$B$23,0,1))</f>
        <v/>
      </c>
      <c r="AA127" s="66" t="str">
        <f t="shared" si="57"/>
        <v/>
      </c>
      <c r="AB127" s="66" t="str">
        <f t="shared" si="58"/>
        <v/>
      </c>
      <c r="AC127" s="66" t="str">
        <f t="shared" si="59"/>
        <v/>
      </c>
      <c r="AD127" s="66" t="str">
        <f t="shared" si="60"/>
        <v/>
      </c>
      <c r="AE127" s="66" t="str">
        <f t="shared" si="61"/>
        <v/>
      </c>
      <c r="AF127" s="66" t="str">
        <f t="shared" si="62"/>
        <v/>
      </c>
      <c r="AG127" s="66" t="str">
        <f t="shared" si="63"/>
        <v/>
      </c>
      <c r="AH127" s="66" t="str">
        <f t="shared" si="64"/>
        <v/>
      </c>
      <c r="AI127" s="66" t="str">
        <f t="shared" si="65"/>
        <v/>
      </c>
      <c r="AJ127" s="66" t="str">
        <f t="shared" si="66"/>
        <v/>
      </c>
      <c r="AL127" s="68" t="str">
        <f>IF(F127="","",IF(AND(F127/F$7&lt;=process02!$F$13,$Z127=0),AL$4,""))</f>
        <v/>
      </c>
      <c r="AM127" s="68" t="str">
        <f>IF(G127="","",IF(AND(G127/G$7&lt;=process02!$F$13,$Z127=0),AM$4,""))</f>
        <v/>
      </c>
      <c r="AN127" s="68" t="str">
        <f>IF(H127="","",IF(AND(H127/H$7&lt;=process02!$F$13,$Z127=0),AN$4,""))</f>
        <v/>
      </c>
      <c r="AO127" s="68" t="str">
        <f>IF(I127="","",IF(AND(I127/I$7&lt;=process02!$F$13,$Z127=0),AO$4,""))</f>
        <v/>
      </c>
      <c r="AP127" s="68" t="str">
        <f>IF(J127="","",IF(AND(J127/J$7&lt;=process02!$F$13,$Z127=0),AP$4,""))</f>
        <v/>
      </c>
      <c r="AQ127" s="68" t="str">
        <f>IF(K127="","",IF(AND(K127/K$7&lt;=process02!$F$13,$Z127=0),AQ$4,""))</f>
        <v/>
      </c>
      <c r="AR127" s="68" t="str">
        <f>IF(L127="","",IF(AND(L127/L$7&lt;=process02!$F$13,$Z127=0),AR$4,""))</f>
        <v/>
      </c>
      <c r="AS127" s="68" t="str">
        <f>IF(M127="","",IF(AND(M127/M$7&lt;=process02!$F$13,$Z127=0),AS$4,""))</f>
        <v/>
      </c>
      <c r="AT127" s="68" t="str">
        <f>IF(N127="","",IF(AND(N127/N$7&lt;=process02!$F$13,$Z127=0),AT$4,""))</f>
        <v/>
      </c>
      <c r="AU127" s="68" t="str">
        <f>IF(O127="","",IF(AND(O127/O$7&lt;=process02!$F$13,$Z127=0),AU$4,""))</f>
        <v/>
      </c>
      <c r="AW127" s="69" t="str">
        <f t="shared" si="67"/>
        <v/>
      </c>
      <c r="AY127" s="68" t="str">
        <f>IF(AL127="","",Input02!$B125&amp;"; ")</f>
        <v/>
      </c>
      <c r="AZ127" s="68" t="str">
        <f>IF(AM127="","",Input02!$B125&amp;"; ")</f>
        <v/>
      </c>
      <c r="BA127" s="68" t="str">
        <f>IF(AN127="","",Input02!$B125&amp;"; ")</f>
        <v/>
      </c>
      <c r="BB127" s="68" t="str">
        <f>IF(AO127="","",Input02!$B125&amp;"; ")</f>
        <v/>
      </c>
      <c r="BC127" s="68" t="str">
        <f>IF(AP127="","",Input02!$B125&amp;"; ")</f>
        <v/>
      </c>
      <c r="BD127" s="68" t="str">
        <f>IF(AQ127="","",Input02!$B125&amp;"; ")</f>
        <v/>
      </c>
      <c r="BE127" s="68" t="str">
        <f>IF(AR127="","",Input02!$B125&amp;"; ")</f>
        <v/>
      </c>
      <c r="BF127" s="68" t="str">
        <f>IF(AS127="","",Input02!$B125&amp;"; ")</f>
        <v/>
      </c>
      <c r="BG127" s="68" t="str">
        <f>IF(AT127="","",Input02!$B125&amp;"; ")</f>
        <v/>
      </c>
      <c r="BH127" s="68" t="str">
        <f>IF(AU127="","",Input02!$B125&amp;"; ")</f>
        <v/>
      </c>
    </row>
    <row r="128" spans="1:60" ht="15" customHeight="1" x14ac:dyDescent="0.35">
      <c r="A128" s="64">
        <v>121</v>
      </c>
      <c r="B128" s="64" t="str">
        <f>process02!DF137</f>
        <v/>
      </c>
      <c r="C128" s="65" t="str">
        <f>IF(B128&lt;&gt;"",(B128/$C$2)*Input01!$B$22,"")</f>
        <v/>
      </c>
      <c r="F128" s="66" t="str">
        <f>IF(AND(Input02!BV126&lt;&gt;"",F$7&lt;&gt;""),Input02!BV126,"")</f>
        <v/>
      </c>
      <c r="G128" s="66" t="str">
        <f>IF(AND(Input02!BW126&lt;&gt;"",G$7&lt;&gt;""),Input02!BW126,"")</f>
        <v/>
      </c>
      <c r="H128" s="66" t="str">
        <f>IF(AND(Input02!BX126&lt;&gt;"",H$7&lt;&gt;""),Input02!BX126,"")</f>
        <v/>
      </c>
      <c r="I128" s="66" t="str">
        <f>IF(AND(Input02!BY126&lt;&gt;"",I$7&lt;&gt;""),Input02!BY126,"")</f>
        <v/>
      </c>
      <c r="J128" s="66" t="str">
        <f>IF(AND(Input02!BZ126&lt;&gt;"",J$7&lt;&gt;""),Input02!BZ126,"")</f>
        <v/>
      </c>
      <c r="K128" s="66" t="str">
        <f>IF(AND(Input02!CA126&lt;&gt;"",K$7&lt;&gt;""),Input02!CA126,"")</f>
        <v/>
      </c>
      <c r="L128" s="66" t="str">
        <f>IF(AND(Input02!CB126&lt;&gt;"",L$7&lt;&gt;""),Input02!CB126,"")</f>
        <v/>
      </c>
      <c r="M128" s="66" t="str">
        <f>IF(AND(Input02!CC126&lt;&gt;"",M$7&lt;&gt;""),Input02!CC126,"")</f>
        <v/>
      </c>
      <c r="N128" s="66" t="str">
        <f>IF(AND(Input02!CD126&lt;&gt;"",N$7&lt;&gt;""),Input02!CD126,"")</f>
        <v/>
      </c>
      <c r="O128" s="66" t="str">
        <f>IF(AND(Input02!CE126&lt;&gt;"",O$7&lt;&gt;""),Input02!CE126,"")</f>
        <v/>
      </c>
      <c r="P128" s="66" t="str">
        <f t="shared" si="52"/>
        <v/>
      </c>
      <c r="Q128" s="66" t="str">
        <f t="shared" si="53"/>
        <v/>
      </c>
      <c r="R128" s="66"/>
      <c r="S128" s="65" t="str">
        <f>IF(Input02!B126="","",IF(C128&lt;&gt;"",C128,0))</f>
        <v/>
      </c>
      <c r="T128" s="65" t="str">
        <f>IF(Input02!B126="","",IF(process04!AB128&lt;&gt;"",process04!AB128,0))</f>
        <v/>
      </c>
      <c r="U128" s="65" t="str">
        <f>IF(Input02!B126="","",IF(Q128&lt;&gt;"",(Q128/$Q$2)*Input01!$B$22,0))</f>
        <v/>
      </c>
      <c r="V128" s="65"/>
      <c r="W128" s="65" t="str">
        <f t="shared" si="54"/>
        <v/>
      </c>
      <c r="X128" s="334" t="str">
        <f t="shared" si="55"/>
        <v/>
      </c>
      <c r="Y128" s="67" t="str">
        <f t="shared" si="56"/>
        <v/>
      </c>
      <c r="Z128" s="35" t="str">
        <f>IF(X128="","",IF(X128&lt;Input01!$B$23,0,1))</f>
        <v/>
      </c>
      <c r="AA128" s="66" t="str">
        <f t="shared" si="57"/>
        <v/>
      </c>
      <c r="AB128" s="66" t="str">
        <f t="shared" si="58"/>
        <v/>
      </c>
      <c r="AC128" s="66" t="str">
        <f t="shared" si="59"/>
        <v/>
      </c>
      <c r="AD128" s="66" t="str">
        <f t="shared" si="60"/>
        <v/>
      </c>
      <c r="AE128" s="66" t="str">
        <f t="shared" si="61"/>
        <v/>
      </c>
      <c r="AF128" s="66" t="str">
        <f t="shared" si="62"/>
        <v/>
      </c>
      <c r="AG128" s="66" t="str">
        <f t="shared" si="63"/>
        <v/>
      </c>
      <c r="AH128" s="66" t="str">
        <f t="shared" si="64"/>
        <v/>
      </c>
      <c r="AI128" s="66" t="str">
        <f t="shared" si="65"/>
        <v/>
      </c>
      <c r="AJ128" s="66" t="str">
        <f t="shared" si="66"/>
        <v/>
      </c>
      <c r="AL128" s="68" t="str">
        <f>IF(F128="","",IF(AND(F128/F$7&lt;=process02!$F$13,$Z128=0),AL$4,""))</f>
        <v/>
      </c>
      <c r="AM128" s="68" t="str">
        <f>IF(G128="","",IF(AND(G128/G$7&lt;=process02!$F$13,$Z128=0),AM$4,""))</f>
        <v/>
      </c>
      <c r="AN128" s="68" t="str">
        <f>IF(H128="","",IF(AND(H128/H$7&lt;=process02!$F$13,$Z128=0),AN$4,""))</f>
        <v/>
      </c>
      <c r="AO128" s="68" t="str">
        <f>IF(I128="","",IF(AND(I128/I$7&lt;=process02!$F$13,$Z128=0),AO$4,""))</f>
        <v/>
      </c>
      <c r="AP128" s="68" t="str">
        <f>IF(J128="","",IF(AND(J128/J$7&lt;=process02!$F$13,$Z128=0),AP$4,""))</f>
        <v/>
      </c>
      <c r="AQ128" s="68" t="str">
        <f>IF(K128="","",IF(AND(K128/K$7&lt;=process02!$F$13,$Z128=0),AQ$4,""))</f>
        <v/>
      </c>
      <c r="AR128" s="68" t="str">
        <f>IF(L128="","",IF(AND(L128/L$7&lt;=process02!$F$13,$Z128=0),AR$4,""))</f>
        <v/>
      </c>
      <c r="AS128" s="68" t="str">
        <f>IF(M128="","",IF(AND(M128/M$7&lt;=process02!$F$13,$Z128=0),AS$4,""))</f>
        <v/>
      </c>
      <c r="AT128" s="68" t="str">
        <f>IF(N128="","",IF(AND(N128/N$7&lt;=process02!$F$13,$Z128=0),AT$4,""))</f>
        <v/>
      </c>
      <c r="AU128" s="68" t="str">
        <f>IF(O128="","",IF(AND(O128/O$7&lt;=process02!$F$13,$Z128=0),AU$4,""))</f>
        <v/>
      </c>
      <c r="AW128" s="69" t="str">
        <f t="shared" si="67"/>
        <v/>
      </c>
      <c r="AY128" s="68" t="str">
        <f>IF(AL128="","",Input02!$B126&amp;"; ")</f>
        <v/>
      </c>
      <c r="AZ128" s="68" t="str">
        <f>IF(AM128="","",Input02!$B126&amp;"; ")</f>
        <v/>
      </c>
      <c r="BA128" s="68" t="str">
        <f>IF(AN128="","",Input02!$B126&amp;"; ")</f>
        <v/>
      </c>
      <c r="BB128" s="68" t="str">
        <f>IF(AO128="","",Input02!$B126&amp;"; ")</f>
        <v/>
      </c>
      <c r="BC128" s="68" t="str">
        <f>IF(AP128="","",Input02!$B126&amp;"; ")</f>
        <v/>
      </c>
      <c r="BD128" s="68" t="str">
        <f>IF(AQ128="","",Input02!$B126&amp;"; ")</f>
        <v/>
      </c>
      <c r="BE128" s="68" t="str">
        <f>IF(AR128="","",Input02!$B126&amp;"; ")</f>
        <v/>
      </c>
      <c r="BF128" s="68" t="str">
        <f>IF(AS128="","",Input02!$B126&amp;"; ")</f>
        <v/>
      </c>
      <c r="BG128" s="68" t="str">
        <f>IF(AT128="","",Input02!$B126&amp;"; ")</f>
        <v/>
      </c>
      <c r="BH128" s="68" t="str">
        <f>IF(AU128="","",Input02!$B126&amp;"; ")</f>
        <v/>
      </c>
    </row>
    <row r="129" spans="1:60" ht="15" customHeight="1" x14ac:dyDescent="0.35">
      <c r="A129" s="64">
        <v>122</v>
      </c>
      <c r="B129" s="64" t="str">
        <f>process02!DF138</f>
        <v/>
      </c>
      <c r="C129" s="65" t="str">
        <f>IF(B129&lt;&gt;"",(B129/$C$2)*Input01!$B$22,"")</f>
        <v/>
      </c>
      <c r="F129" s="66" t="str">
        <f>IF(AND(Input02!BV127&lt;&gt;"",F$7&lt;&gt;""),Input02!BV127,"")</f>
        <v/>
      </c>
      <c r="G129" s="66" t="str">
        <f>IF(AND(Input02!BW127&lt;&gt;"",G$7&lt;&gt;""),Input02!BW127,"")</f>
        <v/>
      </c>
      <c r="H129" s="66" t="str">
        <f>IF(AND(Input02!BX127&lt;&gt;"",H$7&lt;&gt;""),Input02!BX127,"")</f>
        <v/>
      </c>
      <c r="I129" s="66" t="str">
        <f>IF(AND(Input02!BY127&lt;&gt;"",I$7&lt;&gt;""),Input02!BY127,"")</f>
        <v/>
      </c>
      <c r="J129" s="66" t="str">
        <f>IF(AND(Input02!BZ127&lt;&gt;"",J$7&lt;&gt;""),Input02!BZ127,"")</f>
        <v/>
      </c>
      <c r="K129" s="66" t="str">
        <f>IF(AND(Input02!CA127&lt;&gt;"",K$7&lt;&gt;""),Input02!CA127,"")</f>
        <v/>
      </c>
      <c r="L129" s="66" t="str">
        <f>IF(AND(Input02!CB127&lt;&gt;"",L$7&lt;&gt;""),Input02!CB127,"")</f>
        <v/>
      </c>
      <c r="M129" s="66" t="str">
        <f>IF(AND(Input02!CC127&lt;&gt;"",M$7&lt;&gt;""),Input02!CC127,"")</f>
        <v/>
      </c>
      <c r="N129" s="66" t="str">
        <f>IF(AND(Input02!CD127&lt;&gt;"",N$7&lt;&gt;""),Input02!CD127,"")</f>
        <v/>
      </c>
      <c r="O129" s="66" t="str">
        <f>IF(AND(Input02!CE127&lt;&gt;"",O$7&lt;&gt;""),Input02!CE127,"")</f>
        <v/>
      </c>
      <c r="P129" s="66" t="str">
        <f t="shared" si="52"/>
        <v/>
      </c>
      <c r="Q129" s="66" t="str">
        <f t="shared" si="53"/>
        <v/>
      </c>
      <c r="R129" s="66"/>
      <c r="S129" s="65" t="str">
        <f>IF(Input02!B127="","",IF(C129&lt;&gt;"",C129,0))</f>
        <v/>
      </c>
      <c r="T129" s="65" t="str">
        <f>IF(Input02!B127="","",IF(process04!AB129&lt;&gt;"",process04!AB129,0))</f>
        <v/>
      </c>
      <c r="U129" s="65" t="str">
        <f>IF(Input02!B127="","",IF(Q129&lt;&gt;"",(Q129/$Q$2)*Input01!$B$22,0))</f>
        <v/>
      </c>
      <c r="V129" s="65"/>
      <c r="W129" s="65" t="str">
        <f t="shared" si="54"/>
        <v/>
      </c>
      <c r="X129" s="334" t="str">
        <f t="shared" si="55"/>
        <v/>
      </c>
      <c r="Y129" s="67" t="str">
        <f t="shared" si="56"/>
        <v/>
      </c>
      <c r="Z129" s="35" t="str">
        <f>IF(X129="","",IF(X129&lt;Input01!$B$23,0,1))</f>
        <v/>
      </c>
      <c r="AA129" s="66" t="str">
        <f t="shared" si="57"/>
        <v/>
      </c>
      <c r="AB129" s="66" t="str">
        <f t="shared" si="58"/>
        <v/>
      </c>
      <c r="AC129" s="66" t="str">
        <f t="shared" si="59"/>
        <v/>
      </c>
      <c r="AD129" s="66" t="str">
        <f t="shared" si="60"/>
        <v/>
      </c>
      <c r="AE129" s="66" t="str">
        <f t="shared" si="61"/>
        <v/>
      </c>
      <c r="AF129" s="66" t="str">
        <f t="shared" si="62"/>
        <v/>
      </c>
      <c r="AG129" s="66" t="str">
        <f t="shared" si="63"/>
        <v/>
      </c>
      <c r="AH129" s="66" t="str">
        <f t="shared" si="64"/>
        <v/>
      </c>
      <c r="AI129" s="66" t="str">
        <f t="shared" si="65"/>
        <v/>
      </c>
      <c r="AJ129" s="66" t="str">
        <f t="shared" si="66"/>
        <v/>
      </c>
      <c r="AL129" s="68" t="str">
        <f>IF(F129="","",IF(AND(F129/F$7&lt;=process02!$F$13,$Z129=0),AL$4,""))</f>
        <v/>
      </c>
      <c r="AM129" s="68" t="str">
        <f>IF(G129="","",IF(AND(G129/G$7&lt;=process02!$F$13,$Z129=0),AM$4,""))</f>
        <v/>
      </c>
      <c r="AN129" s="68" t="str">
        <f>IF(H129="","",IF(AND(H129/H$7&lt;=process02!$F$13,$Z129=0),AN$4,""))</f>
        <v/>
      </c>
      <c r="AO129" s="68" t="str">
        <f>IF(I129="","",IF(AND(I129/I$7&lt;=process02!$F$13,$Z129=0),AO$4,""))</f>
        <v/>
      </c>
      <c r="AP129" s="68" t="str">
        <f>IF(J129="","",IF(AND(J129/J$7&lt;=process02!$F$13,$Z129=0),AP$4,""))</f>
        <v/>
      </c>
      <c r="AQ129" s="68" t="str">
        <f>IF(K129="","",IF(AND(K129/K$7&lt;=process02!$F$13,$Z129=0),AQ$4,""))</f>
        <v/>
      </c>
      <c r="AR129" s="68" t="str">
        <f>IF(L129="","",IF(AND(L129/L$7&lt;=process02!$F$13,$Z129=0),AR$4,""))</f>
        <v/>
      </c>
      <c r="AS129" s="68" t="str">
        <f>IF(M129="","",IF(AND(M129/M$7&lt;=process02!$F$13,$Z129=0),AS$4,""))</f>
        <v/>
      </c>
      <c r="AT129" s="68" t="str">
        <f>IF(N129="","",IF(AND(N129/N$7&lt;=process02!$F$13,$Z129=0),AT$4,""))</f>
        <v/>
      </c>
      <c r="AU129" s="68" t="str">
        <f>IF(O129="","",IF(AND(O129/O$7&lt;=process02!$F$13,$Z129=0),AU$4,""))</f>
        <v/>
      </c>
      <c r="AW129" s="69" t="str">
        <f t="shared" si="67"/>
        <v/>
      </c>
      <c r="AY129" s="68" t="str">
        <f>IF(AL129="","",Input02!$B127&amp;"; ")</f>
        <v/>
      </c>
      <c r="AZ129" s="68" t="str">
        <f>IF(AM129="","",Input02!$B127&amp;"; ")</f>
        <v/>
      </c>
      <c r="BA129" s="68" t="str">
        <f>IF(AN129="","",Input02!$B127&amp;"; ")</f>
        <v/>
      </c>
      <c r="BB129" s="68" t="str">
        <f>IF(AO129="","",Input02!$B127&amp;"; ")</f>
        <v/>
      </c>
      <c r="BC129" s="68" t="str">
        <f>IF(AP129="","",Input02!$B127&amp;"; ")</f>
        <v/>
      </c>
      <c r="BD129" s="68" t="str">
        <f>IF(AQ129="","",Input02!$B127&amp;"; ")</f>
        <v/>
      </c>
      <c r="BE129" s="68" t="str">
        <f>IF(AR129="","",Input02!$B127&amp;"; ")</f>
        <v/>
      </c>
      <c r="BF129" s="68" t="str">
        <f>IF(AS129="","",Input02!$B127&amp;"; ")</f>
        <v/>
      </c>
      <c r="BG129" s="68" t="str">
        <f>IF(AT129="","",Input02!$B127&amp;"; ")</f>
        <v/>
      </c>
      <c r="BH129" s="68" t="str">
        <f>IF(AU129="","",Input02!$B127&amp;"; ")</f>
        <v/>
      </c>
    </row>
    <row r="130" spans="1:60" ht="15" customHeight="1" x14ac:dyDescent="0.35">
      <c r="A130" s="64">
        <v>123</v>
      </c>
      <c r="B130" s="64" t="str">
        <f>process02!DF139</f>
        <v/>
      </c>
      <c r="C130" s="65" t="str">
        <f>IF(B130&lt;&gt;"",(B130/$C$2)*Input01!$B$22,"")</f>
        <v/>
      </c>
      <c r="F130" s="66" t="str">
        <f>IF(AND(Input02!BV128&lt;&gt;"",F$7&lt;&gt;""),Input02!BV128,"")</f>
        <v/>
      </c>
      <c r="G130" s="66" t="str">
        <f>IF(AND(Input02!BW128&lt;&gt;"",G$7&lt;&gt;""),Input02!BW128,"")</f>
        <v/>
      </c>
      <c r="H130" s="66" t="str">
        <f>IF(AND(Input02!BX128&lt;&gt;"",H$7&lt;&gt;""),Input02!BX128,"")</f>
        <v/>
      </c>
      <c r="I130" s="66" t="str">
        <f>IF(AND(Input02!BY128&lt;&gt;"",I$7&lt;&gt;""),Input02!BY128,"")</f>
        <v/>
      </c>
      <c r="J130" s="66" t="str">
        <f>IF(AND(Input02!BZ128&lt;&gt;"",J$7&lt;&gt;""),Input02!BZ128,"")</f>
        <v/>
      </c>
      <c r="K130" s="66" t="str">
        <f>IF(AND(Input02!CA128&lt;&gt;"",K$7&lt;&gt;""),Input02!CA128,"")</f>
        <v/>
      </c>
      <c r="L130" s="66" t="str">
        <f>IF(AND(Input02!CB128&lt;&gt;"",L$7&lt;&gt;""),Input02!CB128,"")</f>
        <v/>
      </c>
      <c r="M130" s="66" t="str">
        <f>IF(AND(Input02!CC128&lt;&gt;"",M$7&lt;&gt;""),Input02!CC128,"")</f>
        <v/>
      </c>
      <c r="N130" s="66" t="str">
        <f>IF(AND(Input02!CD128&lt;&gt;"",N$7&lt;&gt;""),Input02!CD128,"")</f>
        <v/>
      </c>
      <c r="O130" s="66" t="str">
        <f>IF(AND(Input02!CE128&lt;&gt;"",O$7&lt;&gt;""),Input02!CE128,"")</f>
        <v/>
      </c>
      <c r="P130" s="66" t="str">
        <f t="shared" si="52"/>
        <v/>
      </c>
      <c r="Q130" s="66" t="str">
        <f t="shared" si="53"/>
        <v/>
      </c>
      <c r="R130" s="66"/>
      <c r="S130" s="65" t="str">
        <f>IF(Input02!B128="","",IF(C130&lt;&gt;"",C130,0))</f>
        <v/>
      </c>
      <c r="T130" s="65" t="str">
        <f>IF(Input02!B128="","",IF(process04!AB130&lt;&gt;"",process04!AB130,0))</f>
        <v/>
      </c>
      <c r="U130" s="65" t="str">
        <f>IF(Input02!B128="","",IF(Q130&lt;&gt;"",(Q130/$Q$2)*Input01!$B$22,0))</f>
        <v/>
      </c>
      <c r="V130" s="65"/>
      <c r="W130" s="65" t="str">
        <f t="shared" si="54"/>
        <v/>
      </c>
      <c r="X130" s="334" t="str">
        <f t="shared" si="55"/>
        <v/>
      </c>
      <c r="Y130" s="67" t="str">
        <f t="shared" si="56"/>
        <v/>
      </c>
      <c r="Z130" s="35" t="str">
        <f>IF(X130="","",IF(X130&lt;Input01!$B$23,0,1))</f>
        <v/>
      </c>
      <c r="AA130" s="66" t="str">
        <f t="shared" si="57"/>
        <v/>
      </c>
      <c r="AB130" s="66" t="str">
        <f t="shared" si="58"/>
        <v/>
      </c>
      <c r="AC130" s="66" t="str">
        <f t="shared" si="59"/>
        <v/>
      </c>
      <c r="AD130" s="66" t="str">
        <f t="shared" si="60"/>
        <v/>
      </c>
      <c r="AE130" s="66" t="str">
        <f t="shared" si="61"/>
        <v/>
      </c>
      <c r="AF130" s="66" t="str">
        <f t="shared" si="62"/>
        <v/>
      </c>
      <c r="AG130" s="66" t="str">
        <f t="shared" si="63"/>
        <v/>
      </c>
      <c r="AH130" s="66" t="str">
        <f t="shared" si="64"/>
        <v/>
      </c>
      <c r="AI130" s="66" t="str">
        <f t="shared" si="65"/>
        <v/>
      </c>
      <c r="AJ130" s="66" t="str">
        <f t="shared" si="66"/>
        <v/>
      </c>
      <c r="AL130" s="68" t="str">
        <f>IF(F130="","",IF(AND(F130/F$7&lt;=process02!$F$13,$Z130=0),AL$4,""))</f>
        <v/>
      </c>
      <c r="AM130" s="68" t="str">
        <f>IF(G130="","",IF(AND(G130/G$7&lt;=process02!$F$13,$Z130=0),AM$4,""))</f>
        <v/>
      </c>
      <c r="AN130" s="68" t="str">
        <f>IF(H130="","",IF(AND(H130/H$7&lt;=process02!$F$13,$Z130=0),AN$4,""))</f>
        <v/>
      </c>
      <c r="AO130" s="68" t="str">
        <f>IF(I130="","",IF(AND(I130/I$7&lt;=process02!$F$13,$Z130=0),AO$4,""))</f>
        <v/>
      </c>
      <c r="AP130" s="68" t="str">
        <f>IF(J130="","",IF(AND(J130/J$7&lt;=process02!$F$13,$Z130=0),AP$4,""))</f>
        <v/>
      </c>
      <c r="AQ130" s="68" t="str">
        <f>IF(K130="","",IF(AND(K130/K$7&lt;=process02!$F$13,$Z130=0),AQ$4,""))</f>
        <v/>
      </c>
      <c r="AR130" s="68" t="str">
        <f>IF(L130="","",IF(AND(L130/L$7&lt;=process02!$F$13,$Z130=0),AR$4,""))</f>
        <v/>
      </c>
      <c r="AS130" s="68" t="str">
        <f>IF(M130="","",IF(AND(M130/M$7&lt;=process02!$F$13,$Z130=0),AS$4,""))</f>
        <v/>
      </c>
      <c r="AT130" s="68" t="str">
        <f>IF(N130="","",IF(AND(N130/N$7&lt;=process02!$F$13,$Z130=0),AT$4,""))</f>
        <v/>
      </c>
      <c r="AU130" s="68" t="str">
        <f>IF(O130="","",IF(AND(O130/O$7&lt;=process02!$F$13,$Z130=0),AU$4,""))</f>
        <v/>
      </c>
      <c r="AW130" s="69" t="str">
        <f t="shared" si="67"/>
        <v/>
      </c>
      <c r="AY130" s="68" t="str">
        <f>IF(AL130="","",Input02!$B128&amp;"; ")</f>
        <v/>
      </c>
      <c r="AZ130" s="68" t="str">
        <f>IF(AM130="","",Input02!$B128&amp;"; ")</f>
        <v/>
      </c>
      <c r="BA130" s="68" t="str">
        <f>IF(AN130="","",Input02!$B128&amp;"; ")</f>
        <v/>
      </c>
      <c r="BB130" s="68" t="str">
        <f>IF(AO130="","",Input02!$B128&amp;"; ")</f>
        <v/>
      </c>
      <c r="BC130" s="68" t="str">
        <f>IF(AP130="","",Input02!$B128&amp;"; ")</f>
        <v/>
      </c>
      <c r="BD130" s="68" t="str">
        <f>IF(AQ130="","",Input02!$B128&amp;"; ")</f>
        <v/>
      </c>
      <c r="BE130" s="68" t="str">
        <f>IF(AR130="","",Input02!$B128&amp;"; ")</f>
        <v/>
      </c>
      <c r="BF130" s="68" t="str">
        <f>IF(AS130="","",Input02!$B128&amp;"; ")</f>
        <v/>
      </c>
      <c r="BG130" s="68" t="str">
        <f>IF(AT130="","",Input02!$B128&amp;"; ")</f>
        <v/>
      </c>
      <c r="BH130" s="68" t="str">
        <f>IF(AU130="","",Input02!$B128&amp;"; ")</f>
        <v/>
      </c>
    </row>
    <row r="131" spans="1:60" ht="15" customHeight="1" x14ac:dyDescent="0.35">
      <c r="A131" s="64">
        <v>124</v>
      </c>
      <c r="B131" s="64" t="str">
        <f>process02!DF140</f>
        <v/>
      </c>
      <c r="C131" s="65" t="str">
        <f>IF(B131&lt;&gt;"",(B131/$C$2)*Input01!$B$22,"")</f>
        <v/>
      </c>
      <c r="F131" s="66" t="str">
        <f>IF(AND(Input02!BV129&lt;&gt;"",F$7&lt;&gt;""),Input02!BV129,"")</f>
        <v/>
      </c>
      <c r="G131" s="66" t="str">
        <f>IF(AND(Input02!BW129&lt;&gt;"",G$7&lt;&gt;""),Input02!BW129,"")</f>
        <v/>
      </c>
      <c r="H131" s="66" t="str">
        <f>IF(AND(Input02!BX129&lt;&gt;"",H$7&lt;&gt;""),Input02!BX129,"")</f>
        <v/>
      </c>
      <c r="I131" s="66" t="str">
        <f>IF(AND(Input02!BY129&lt;&gt;"",I$7&lt;&gt;""),Input02!BY129,"")</f>
        <v/>
      </c>
      <c r="J131" s="66" t="str">
        <f>IF(AND(Input02!BZ129&lt;&gt;"",J$7&lt;&gt;""),Input02!BZ129,"")</f>
        <v/>
      </c>
      <c r="K131" s="66" t="str">
        <f>IF(AND(Input02!CA129&lt;&gt;"",K$7&lt;&gt;""),Input02!CA129,"")</f>
        <v/>
      </c>
      <c r="L131" s="66" t="str">
        <f>IF(AND(Input02!CB129&lt;&gt;"",L$7&lt;&gt;""),Input02!CB129,"")</f>
        <v/>
      </c>
      <c r="M131" s="66" t="str">
        <f>IF(AND(Input02!CC129&lt;&gt;"",M$7&lt;&gt;""),Input02!CC129,"")</f>
        <v/>
      </c>
      <c r="N131" s="66" t="str">
        <f>IF(AND(Input02!CD129&lt;&gt;"",N$7&lt;&gt;""),Input02!CD129,"")</f>
        <v/>
      </c>
      <c r="O131" s="66" t="str">
        <f>IF(AND(Input02!CE129&lt;&gt;"",O$7&lt;&gt;""),Input02!CE129,"")</f>
        <v/>
      </c>
      <c r="P131" s="66" t="str">
        <f t="shared" si="52"/>
        <v/>
      </c>
      <c r="Q131" s="66" t="str">
        <f t="shared" si="53"/>
        <v/>
      </c>
      <c r="R131" s="66"/>
      <c r="S131" s="65" t="str">
        <f>IF(Input02!B129="","",IF(C131&lt;&gt;"",C131,0))</f>
        <v/>
      </c>
      <c r="T131" s="65" t="str">
        <f>IF(Input02!B129="","",IF(process04!AB131&lt;&gt;"",process04!AB131,0))</f>
        <v/>
      </c>
      <c r="U131" s="65" t="str">
        <f>IF(Input02!B129="","",IF(Q131&lt;&gt;"",(Q131/$Q$2)*Input01!$B$22,0))</f>
        <v/>
      </c>
      <c r="V131" s="65"/>
      <c r="W131" s="65" t="str">
        <f t="shared" si="54"/>
        <v/>
      </c>
      <c r="X131" s="334" t="str">
        <f t="shared" si="55"/>
        <v/>
      </c>
      <c r="Y131" s="67" t="str">
        <f t="shared" si="56"/>
        <v/>
      </c>
      <c r="Z131" s="35" t="str">
        <f>IF(X131="","",IF(X131&lt;Input01!$B$23,0,1))</f>
        <v/>
      </c>
      <c r="AA131" s="66" t="str">
        <f t="shared" si="57"/>
        <v/>
      </c>
      <c r="AB131" s="66" t="str">
        <f t="shared" si="58"/>
        <v/>
      </c>
      <c r="AC131" s="66" t="str">
        <f t="shared" si="59"/>
        <v/>
      </c>
      <c r="AD131" s="66" t="str">
        <f t="shared" si="60"/>
        <v/>
      </c>
      <c r="AE131" s="66" t="str">
        <f t="shared" si="61"/>
        <v/>
      </c>
      <c r="AF131" s="66" t="str">
        <f t="shared" si="62"/>
        <v/>
      </c>
      <c r="AG131" s="66" t="str">
        <f t="shared" si="63"/>
        <v/>
      </c>
      <c r="AH131" s="66" t="str">
        <f t="shared" si="64"/>
        <v/>
      </c>
      <c r="AI131" s="66" t="str">
        <f t="shared" si="65"/>
        <v/>
      </c>
      <c r="AJ131" s="66" t="str">
        <f t="shared" si="66"/>
        <v/>
      </c>
      <c r="AL131" s="68" t="str">
        <f>IF(F131="","",IF(AND(F131/F$7&lt;=process02!$F$13,$Z131=0),AL$4,""))</f>
        <v/>
      </c>
      <c r="AM131" s="68" t="str">
        <f>IF(G131="","",IF(AND(G131/G$7&lt;=process02!$F$13,$Z131=0),AM$4,""))</f>
        <v/>
      </c>
      <c r="AN131" s="68" t="str">
        <f>IF(H131="","",IF(AND(H131/H$7&lt;=process02!$F$13,$Z131=0),AN$4,""))</f>
        <v/>
      </c>
      <c r="AO131" s="68" t="str">
        <f>IF(I131="","",IF(AND(I131/I$7&lt;=process02!$F$13,$Z131=0),AO$4,""))</f>
        <v/>
      </c>
      <c r="AP131" s="68" t="str">
        <f>IF(J131="","",IF(AND(J131/J$7&lt;=process02!$F$13,$Z131=0),AP$4,""))</f>
        <v/>
      </c>
      <c r="AQ131" s="68" t="str">
        <f>IF(K131="","",IF(AND(K131/K$7&lt;=process02!$F$13,$Z131=0),AQ$4,""))</f>
        <v/>
      </c>
      <c r="AR131" s="68" t="str">
        <f>IF(L131="","",IF(AND(L131/L$7&lt;=process02!$F$13,$Z131=0),AR$4,""))</f>
        <v/>
      </c>
      <c r="AS131" s="68" t="str">
        <f>IF(M131="","",IF(AND(M131/M$7&lt;=process02!$F$13,$Z131=0),AS$4,""))</f>
        <v/>
      </c>
      <c r="AT131" s="68" t="str">
        <f>IF(N131="","",IF(AND(N131/N$7&lt;=process02!$F$13,$Z131=0),AT$4,""))</f>
        <v/>
      </c>
      <c r="AU131" s="68" t="str">
        <f>IF(O131="","",IF(AND(O131/O$7&lt;=process02!$F$13,$Z131=0),AU$4,""))</f>
        <v/>
      </c>
      <c r="AW131" s="69" t="str">
        <f t="shared" si="67"/>
        <v/>
      </c>
      <c r="AY131" s="68" t="str">
        <f>IF(AL131="","",Input02!$B129&amp;"; ")</f>
        <v/>
      </c>
      <c r="AZ131" s="68" t="str">
        <f>IF(AM131="","",Input02!$B129&amp;"; ")</f>
        <v/>
      </c>
      <c r="BA131" s="68" t="str">
        <f>IF(AN131="","",Input02!$B129&amp;"; ")</f>
        <v/>
      </c>
      <c r="BB131" s="68" t="str">
        <f>IF(AO131="","",Input02!$B129&amp;"; ")</f>
        <v/>
      </c>
      <c r="BC131" s="68" t="str">
        <f>IF(AP131="","",Input02!$B129&amp;"; ")</f>
        <v/>
      </c>
      <c r="BD131" s="68" t="str">
        <f>IF(AQ131="","",Input02!$B129&amp;"; ")</f>
        <v/>
      </c>
      <c r="BE131" s="68" t="str">
        <f>IF(AR131="","",Input02!$B129&amp;"; ")</f>
        <v/>
      </c>
      <c r="BF131" s="68" t="str">
        <f>IF(AS131="","",Input02!$B129&amp;"; ")</f>
        <v/>
      </c>
      <c r="BG131" s="68" t="str">
        <f>IF(AT131="","",Input02!$B129&amp;"; ")</f>
        <v/>
      </c>
      <c r="BH131" s="68" t="str">
        <f>IF(AU131="","",Input02!$B129&amp;"; ")</f>
        <v/>
      </c>
    </row>
    <row r="132" spans="1:60" ht="15" customHeight="1" x14ac:dyDescent="0.35">
      <c r="A132" s="64">
        <v>125</v>
      </c>
      <c r="B132" s="64" t="str">
        <f>process02!DF141</f>
        <v/>
      </c>
      <c r="C132" s="65" t="str">
        <f>IF(B132&lt;&gt;"",(B132/$C$2)*Input01!$B$22,"")</f>
        <v/>
      </c>
      <c r="F132" s="66" t="str">
        <f>IF(AND(Input02!BV130&lt;&gt;"",F$7&lt;&gt;""),Input02!BV130,"")</f>
        <v/>
      </c>
      <c r="G132" s="66" t="str">
        <f>IF(AND(Input02!BW130&lt;&gt;"",G$7&lt;&gt;""),Input02!BW130,"")</f>
        <v/>
      </c>
      <c r="H132" s="66" t="str">
        <f>IF(AND(Input02!BX130&lt;&gt;"",H$7&lt;&gt;""),Input02!BX130,"")</f>
        <v/>
      </c>
      <c r="I132" s="66" t="str">
        <f>IF(AND(Input02!BY130&lt;&gt;"",I$7&lt;&gt;""),Input02!BY130,"")</f>
        <v/>
      </c>
      <c r="J132" s="66" t="str">
        <f>IF(AND(Input02!BZ130&lt;&gt;"",J$7&lt;&gt;""),Input02!BZ130,"")</f>
        <v/>
      </c>
      <c r="K132" s="66" t="str">
        <f>IF(AND(Input02!CA130&lt;&gt;"",K$7&lt;&gt;""),Input02!CA130,"")</f>
        <v/>
      </c>
      <c r="L132" s="66" t="str">
        <f>IF(AND(Input02!CB130&lt;&gt;"",L$7&lt;&gt;""),Input02!CB130,"")</f>
        <v/>
      </c>
      <c r="M132" s="66" t="str">
        <f>IF(AND(Input02!CC130&lt;&gt;"",M$7&lt;&gt;""),Input02!CC130,"")</f>
        <v/>
      </c>
      <c r="N132" s="66" t="str">
        <f>IF(AND(Input02!CD130&lt;&gt;"",N$7&lt;&gt;""),Input02!CD130,"")</f>
        <v/>
      </c>
      <c r="O132" s="66" t="str">
        <f>IF(AND(Input02!CE130&lt;&gt;"",O$7&lt;&gt;""),Input02!CE130,"")</f>
        <v/>
      </c>
      <c r="P132" s="66" t="str">
        <f t="shared" si="52"/>
        <v/>
      </c>
      <c r="Q132" s="66" t="str">
        <f t="shared" si="53"/>
        <v/>
      </c>
      <c r="R132" s="66"/>
      <c r="S132" s="65" t="str">
        <f>IF(Input02!B130="","",IF(C132&lt;&gt;"",C132,0))</f>
        <v/>
      </c>
      <c r="T132" s="65" t="str">
        <f>IF(Input02!B130="","",IF(process04!AB132&lt;&gt;"",process04!AB132,0))</f>
        <v/>
      </c>
      <c r="U132" s="65" t="str">
        <f>IF(Input02!B130="","",IF(Q132&lt;&gt;"",(Q132/$Q$2)*Input01!$B$22,0))</f>
        <v/>
      </c>
      <c r="V132" s="65"/>
      <c r="W132" s="65" t="str">
        <f t="shared" si="54"/>
        <v/>
      </c>
      <c r="X132" s="334" t="str">
        <f t="shared" si="55"/>
        <v/>
      </c>
      <c r="Y132" s="67" t="str">
        <f t="shared" si="56"/>
        <v/>
      </c>
      <c r="Z132" s="35" t="str">
        <f>IF(X132="","",IF(X132&lt;Input01!$B$23,0,1))</f>
        <v/>
      </c>
      <c r="AA132" s="66" t="str">
        <f t="shared" si="57"/>
        <v/>
      </c>
      <c r="AB132" s="66" t="str">
        <f t="shared" si="58"/>
        <v/>
      </c>
      <c r="AC132" s="66" t="str">
        <f t="shared" si="59"/>
        <v/>
      </c>
      <c r="AD132" s="66" t="str">
        <f t="shared" si="60"/>
        <v/>
      </c>
      <c r="AE132" s="66" t="str">
        <f t="shared" si="61"/>
        <v/>
      </c>
      <c r="AF132" s="66" t="str">
        <f t="shared" si="62"/>
        <v/>
      </c>
      <c r="AG132" s="66" t="str">
        <f t="shared" si="63"/>
        <v/>
      </c>
      <c r="AH132" s="66" t="str">
        <f t="shared" si="64"/>
        <v/>
      </c>
      <c r="AI132" s="66" t="str">
        <f t="shared" si="65"/>
        <v/>
      </c>
      <c r="AJ132" s="66" t="str">
        <f t="shared" si="66"/>
        <v/>
      </c>
      <c r="AL132" s="68" t="str">
        <f>IF(F132="","",IF(AND(F132/F$7&lt;=process02!$F$13,$Z132=0),AL$4,""))</f>
        <v/>
      </c>
      <c r="AM132" s="68" t="str">
        <f>IF(G132="","",IF(AND(G132/G$7&lt;=process02!$F$13,$Z132=0),AM$4,""))</f>
        <v/>
      </c>
      <c r="AN132" s="68" t="str">
        <f>IF(H132="","",IF(AND(H132/H$7&lt;=process02!$F$13,$Z132=0),AN$4,""))</f>
        <v/>
      </c>
      <c r="AO132" s="68" t="str">
        <f>IF(I132="","",IF(AND(I132/I$7&lt;=process02!$F$13,$Z132=0),AO$4,""))</f>
        <v/>
      </c>
      <c r="AP132" s="68" t="str">
        <f>IF(J132="","",IF(AND(J132/J$7&lt;=process02!$F$13,$Z132=0),AP$4,""))</f>
        <v/>
      </c>
      <c r="AQ132" s="68" t="str">
        <f>IF(K132="","",IF(AND(K132/K$7&lt;=process02!$F$13,$Z132=0),AQ$4,""))</f>
        <v/>
      </c>
      <c r="AR132" s="68" t="str">
        <f>IF(L132="","",IF(AND(L132/L$7&lt;=process02!$F$13,$Z132=0),AR$4,""))</f>
        <v/>
      </c>
      <c r="AS132" s="68" t="str">
        <f>IF(M132="","",IF(AND(M132/M$7&lt;=process02!$F$13,$Z132=0),AS$4,""))</f>
        <v/>
      </c>
      <c r="AT132" s="68" t="str">
        <f>IF(N132="","",IF(AND(N132/N$7&lt;=process02!$F$13,$Z132=0),AT$4,""))</f>
        <v/>
      </c>
      <c r="AU132" s="68" t="str">
        <f>IF(O132="","",IF(AND(O132/O$7&lt;=process02!$F$13,$Z132=0),AU$4,""))</f>
        <v/>
      </c>
      <c r="AW132" s="69" t="str">
        <f t="shared" si="67"/>
        <v/>
      </c>
      <c r="AY132" s="68" t="str">
        <f>IF(AL132="","",Input02!$B130&amp;"; ")</f>
        <v/>
      </c>
      <c r="AZ132" s="68" t="str">
        <f>IF(AM132="","",Input02!$B130&amp;"; ")</f>
        <v/>
      </c>
      <c r="BA132" s="68" t="str">
        <f>IF(AN132="","",Input02!$B130&amp;"; ")</f>
        <v/>
      </c>
      <c r="BB132" s="68" t="str">
        <f>IF(AO132="","",Input02!$B130&amp;"; ")</f>
        <v/>
      </c>
      <c r="BC132" s="68" t="str">
        <f>IF(AP132="","",Input02!$B130&amp;"; ")</f>
        <v/>
      </c>
      <c r="BD132" s="68" t="str">
        <f>IF(AQ132="","",Input02!$B130&amp;"; ")</f>
        <v/>
      </c>
      <c r="BE132" s="68" t="str">
        <f>IF(AR132="","",Input02!$B130&amp;"; ")</f>
        <v/>
      </c>
      <c r="BF132" s="68" t="str">
        <f>IF(AS132="","",Input02!$B130&amp;"; ")</f>
        <v/>
      </c>
      <c r="BG132" s="68" t="str">
        <f>IF(AT132="","",Input02!$B130&amp;"; ")</f>
        <v/>
      </c>
      <c r="BH132" s="68" t="str">
        <f>IF(AU132="","",Input02!$B130&amp;"; ")</f>
        <v/>
      </c>
    </row>
    <row r="133" spans="1:60" ht="15" customHeight="1" x14ac:dyDescent="0.35">
      <c r="A133" s="64">
        <v>126</v>
      </c>
      <c r="B133" s="64" t="str">
        <f>process02!DF142</f>
        <v/>
      </c>
      <c r="C133" s="65" t="str">
        <f>IF(B133&lt;&gt;"",(B133/$C$2)*Input01!$B$22,"")</f>
        <v/>
      </c>
      <c r="F133" s="66" t="str">
        <f>IF(AND(Input02!BV131&lt;&gt;"",F$7&lt;&gt;""),Input02!BV131,"")</f>
        <v/>
      </c>
      <c r="G133" s="66" t="str">
        <f>IF(AND(Input02!BW131&lt;&gt;"",G$7&lt;&gt;""),Input02!BW131,"")</f>
        <v/>
      </c>
      <c r="H133" s="66" t="str">
        <f>IF(AND(Input02!BX131&lt;&gt;"",H$7&lt;&gt;""),Input02!BX131,"")</f>
        <v/>
      </c>
      <c r="I133" s="66" t="str">
        <f>IF(AND(Input02!BY131&lt;&gt;"",I$7&lt;&gt;""),Input02!BY131,"")</f>
        <v/>
      </c>
      <c r="J133" s="66" t="str">
        <f>IF(AND(Input02!BZ131&lt;&gt;"",J$7&lt;&gt;""),Input02!BZ131,"")</f>
        <v/>
      </c>
      <c r="K133" s="66" t="str">
        <f>IF(AND(Input02!CA131&lt;&gt;"",K$7&lt;&gt;""),Input02!CA131,"")</f>
        <v/>
      </c>
      <c r="L133" s="66" t="str">
        <f>IF(AND(Input02!CB131&lt;&gt;"",L$7&lt;&gt;""),Input02!CB131,"")</f>
        <v/>
      </c>
      <c r="M133" s="66" t="str">
        <f>IF(AND(Input02!CC131&lt;&gt;"",M$7&lt;&gt;""),Input02!CC131,"")</f>
        <v/>
      </c>
      <c r="N133" s="66" t="str">
        <f>IF(AND(Input02!CD131&lt;&gt;"",N$7&lt;&gt;""),Input02!CD131,"")</f>
        <v/>
      </c>
      <c r="O133" s="66" t="str">
        <f>IF(AND(Input02!CE131&lt;&gt;"",O$7&lt;&gt;""),Input02!CE131,"")</f>
        <v/>
      </c>
      <c r="P133" s="66" t="str">
        <f t="shared" si="52"/>
        <v/>
      </c>
      <c r="Q133" s="66" t="str">
        <f t="shared" si="53"/>
        <v/>
      </c>
      <c r="R133" s="66"/>
      <c r="S133" s="65" t="str">
        <f>IF(Input02!B131="","",IF(C133&lt;&gt;"",C133,0))</f>
        <v/>
      </c>
      <c r="T133" s="65" t="str">
        <f>IF(Input02!B131="","",IF(process04!AB133&lt;&gt;"",process04!AB133,0))</f>
        <v/>
      </c>
      <c r="U133" s="65" t="str">
        <f>IF(Input02!B131="","",IF(Q133&lt;&gt;"",(Q133/$Q$2)*Input01!$B$22,0))</f>
        <v/>
      </c>
      <c r="V133" s="65"/>
      <c r="W133" s="65" t="str">
        <f t="shared" si="54"/>
        <v/>
      </c>
      <c r="X133" s="334" t="str">
        <f t="shared" si="55"/>
        <v/>
      </c>
      <c r="Y133" s="67" t="str">
        <f t="shared" si="56"/>
        <v/>
      </c>
      <c r="Z133" s="35" t="str">
        <f>IF(X133="","",IF(X133&lt;Input01!$B$23,0,1))</f>
        <v/>
      </c>
      <c r="AA133" s="66" t="str">
        <f t="shared" si="57"/>
        <v/>
      </c>
      <c r="AB133" s="66" t="str">
        <f t="shared" si="58"/>
        <v/>
      </c>
      <c r="AC133" s="66" t="str">
        <f t="shared" si="59"/>
        <v/>
      </c>
      <c r="AD133" s="66" t="str">
        <f t="shared" si="60"/>
        <v/>
      </c>
      <c r="AE133" s="66" t="str">
        <f t="shared" si="61"/>
        <v/>
      </c>
      <c r="AF133" s="66" t="str">
        <f t="shared" si="62"/>
        <v/>
      </c>
      <c r="AG133" s="66" t="str">
        <f t="shared" si="63"/>
        <v/>
      </c>
      <c r="AH133" s="66" t="str">
        <f t="shared" si="64"/>
        <v/>
      </c>
      <c r="AI133" s="66" t="str">
        <f t="shared" si="65"/>
        <v/>
      </c>
      <c r="AJ133" s="66" t="str">
        <f t="shared" si="66"/>
        <v/>
      </c>
      <c r="AL133" s="68" t="str">
        <f>IF(F133="","",IF(AND(F133/F$7&lt;=process02!$F$13,$Z133=0),AL$4,""))</f>
        <v/>
      </c>
      <c r="AM133" s="68" t="str">
        <f>IF(G133="","",IF(AND(G133/G$7&lt;=process02!$F$13,$Z133=0),AM$4,""))</f>
        <v/>
      </c>
      <c r="AN133" s="68" t="str">
        <f>IF(H133="","",IF(AND(H133/H$7&lt;=process02!$F$13,$Z133=0),AN$4,""))</f>
        <v/>
      </c>
      <c r="AO133" s="68" t="str">
        <f>IF(I133="","",IF(AND(I133/I$7&lt;=process02!$F$13,$Z133=0),AO$4,""))</f>
        <v/>
      </c>
      <c r="AP133" s="68" t="str">
        <f>IF(J133="","",IF(AND(J133/J$7&lt;=process02!$F$13,$Z133=0),AP$4,""))</f>
        <v/>
      </c>
      <c r="AQ133" s="68" t="str">
        <f>IF(K133="","",IF(AND(K133/K$7&lt;=process02!$F$13,$Z133=0),AQ$4,""))</f>
        <v/>
      </c>
      <c r="AR133" s="68" t="str">
        <f>IF(L133="","",IF(AND(L133/L$7&lt;=process02!$F$13,$Z133=0),AR$4,""))</f>
        <v/>
      </c>
      <c r="AS133" s="68" t="str">
        <f>IF(M133="","",IF(AND(M133/M$7&lt;=process02!$F$13,$Z133=0),AS$4,""))</f>
        <v/>
      </c>
      <c r="AT133" s="68" t="str">
        <f>IF(N133="","",IF(AND(N133/N$7&lt;=process02!$F$13,$Z133=0),AT$4,""))</f>
        <v/>
      </c>
      <c r="AU133" s="68" t="str">
        <f>IF(O133="","",IF(AND(O133/O$7&lt;=process02!$F$13,$Z133=0),AU$4,""))</f>
        <v/>
      </c>
      <c r="AW133" s="69" t="str">
        <f t="shared" si="67"/>
        <v/>
      </c>
      <c r="AY133" s="68" t="str">
        <f>IF(AL133="","",Input02!$B131&amp;"; ")</f>
        <v/>
      </c>
      <c r="AZ133" s="68" t="str">
        <f>IF(AM133="","",Input02!$B131&amp;"; ")</f>
        <v/>
      </c>
      <c r="BA133" s="68" t="str">
        <f>IF(AN133="","",Input02!$B131&amp;"; ")</f>
        <v/>
      </c>
      <c r="BB133" s="68" t="str">
        <f>IF(AO133="","",Input02!$B131&amp;"; ")</f>
        <v/>
      </c>
      <c r="BC133" s="68" t="str">
        <f>IF(AP133="","",Input02!$B131&amp;"; ")</f>
        <v/>
      </c>
      <c r="BD133" s="68" t="str">
        <f>IF(AQ133="","",Input02!$B131&amp;"; ")</f>
        <v/>
      </c>
      <c r="BE133" s="68" t="str">
        <f>IF(AR133="","",Input02!$B131&amp;"; ")</f>
        <v/>
      </c>
      <c r="BF133" s="68" t="str">
        <f>IF(AS133="","",Input02!$B131&amp;"; ")</f>
        <v/>
      </c>
      <c r="BG133" s="68" t="str">
        <f>IF(AT133="","",Input02!$B131&amp;"; ")</f>
        <v/>
      </c>
      <c r="BH133" s="68" t="str">
        <f>IF(AU133="","",Input02!$B131&amp;"; ")</f>
        <v/>
      </c>
    </row>
    <row r="134" spans="1:60" ht="15" customHeight="1" x14ac:dyDescent="0.35">
      <c r="A134" s="64">
        <v>127</v>
      </c>
      <c r="B134" s="64" t="str">
        <f>process02!DF143</f>
        <v/>
      </c>
      <c r="C134" s="65" t="str">
        <f>IF(B134&lt;&gt;"",(B134/$C$2)*Input01!$B$22,"")</f>
        <v/>
      </c>
      <c r="F134" s="66" t="str">
        <f>IF(AND(Input02!BV132&lt;&gt;"",F$7&lt;&gt;""),Input02!BV132,"")</f>
        <v/>
      </c>
      <c r="G134" s="66" t="str">
        <f>IF(AND(Input02!BW132&lt;&gt;"",G$7&lt;&gt;""),Input02!BW132,"")</f>
        <v/>
      </c>
      <c r="H134" s="66" t="str">
        <f>IF(AND(Input02!BX132&lt;&gt;"",H$7&lt;&gt;""),Input02!BX132,"")</f>
        <v/>
      </c>
      <c r="I134" s="66" t="str">
        <f>IF(AND(Input02!BY132&lt;&gt;"",I$7&lt;&gt;""),Input02!BY132,"")</f>
        <v/>
      </c>
      <c r="J134" s="66" t="str">
        <f>IF(AND(Input02!BZ132&lt;&gt;"",J$7&lt;&gt;""),Input02!BZ132,"")</f>
        <v/>
      </c>
      <c r="K134" s="66" t="str">
        <f>IF(AND(Input02!CA132&lt;&gt;"",K$7&lt;&gt;""),Input02!CA132,"")</f>
        <v/>
      </c>
      <c r="L134" s="66" t="str">
        <f>IF(AND(Input02!CB132&lt;&gt;"",L$7&lt;&gt;""),Input02!CB132,"")</f>
        <v/>
      </c>
      <c r="M134" s="66" t="str">
        <f>IF(AND(Input02!CC132&lt;&gt;"",M$7&lt;&gt;""),Input02!CC132,"")</f>
        <v/>
      </c>
      <c r="N134" s="66" t="str">
        <f>IF(AND(Input02!CD132&lt;&gt;"",N$7&lt;&gt;""),Input02!CD132,"")</f>
        <v/>
      </c>
      <c r="O134" s="66" t="str">
        <f>IF(AND(Input02!CE132&lt;&gt;"",O$7&lt;&gt;""),Input02!CE132,"")</f>
        <v/>
      </c>
      <c r="P134" s="66" t="str">
        <f t="shared" si="52"/>
        <v/>
      </c>
      <c r="Q134" s="66" t="str">
        <f t="shared" si="53"/>
        <v/>
      </c>
      <c r="R134" s="66"/>
      <c r="S134" s="65" t="str">
        <f>IF(Input02!B132="","",IF(C134&lt;&gt;"",C134,0))</f>
        <v/>
      </c>
      <c r="T134" s="65" t="str">
        <f>IF(Input02!B132="","",IF(process04!AB134&lt;&gt;"",process04!AB134,0))</f>
        <v/>
      </c>
      <c r="U134" s="65" t="str">
        <f>IF(Input02!B132="","",IF(Q134&lt;&gt;"",(Q134/$Q$2)*Input01!$B$22,0))</f>
        <v/>
      </c>
      <c r="V134" s="65"/>
      <c r="W134" s="65" t="str">
        <f t="shared" si="54"/>
        <v/>
      </c>
      <c r="X134" s="334" t="str">
        <f t="shared" si="55"/>
        <v/>
      </c>
      <c r="Y134" s="67" t="str">
        <f t="shared" si="56"/>
        <v/>
      </c>
      <c r="Z134" s="35" t="str">
        <f>IF(X134="","",IF(X134&lt;Input01!$B$23,0,1))</f>
        <v/>
      </c>
      <c r="AA134" s="66" t="str">
        <f t="shared" si="57"/>
        <v/>
      </c>
      <c r="AB134" s="66" t="str">
        <f t="shared" si="58"/>
        <v/>
      </c>
      <c r="AC134" s="66" t="str">
        <f t="shared" si="59"/>
        <v/>
      </c>
      <c r="AD134" s="66" t="str">
        <f t="shared" si="60"/>
        <v/>
      </c>
      <c r="AE134" s="66" t="str">
        <f t="shared" si="61"/>
        <v/>
      </c>
      <c r="AF134" s="66" t="str">
        <f t="shared" si="62"/>
        <v/>
      </c>
      <c r="AG134" s="66" t="str">
        <f t="shared" si="63"/>
        <v/>
      </c>
      <c r="AH134" s="66" t="str">
        <f t="shared" si="64"/>
        <v/>
      </c>
      <c r="AI134" s="66" t="str">
        <f t="shared" si="65"/>
        <v/>
      </c>
      <c r="AJ134" s="66" t="str">
        <f t="shared" si="66"/>
        <v/>
      </c>
      <c r="AL134" s="68" t="str">
        <f>IF(F134="","",IF(AND(F134/F$7&lt;=process02!$F$13,$Z134=0),AL$4,""))</f>
        <v/>
      </c>
      <c r="AM134" s="68" t="str">
        <f>IF(G134="","",IF(AND(G134/G$7&lt;=process02!$F$13,$Z134=0),AM$4,""))</f>
        <v/>
      </c>
      <c r="AN134" s="68" t="str">
        <f>IF(H134="","",IF(AND(H134/H$7&lt;=process02!$F$13,$Z134=0),AN$4,""))</f>
        <v/>
      </c>
      <c r="AO134" s="68" t="str">
        <f>IF(I134="","",IF(AND(I134/I$7&lt;=process02!$F$13,$Z134=0),AO$4,""))</f>
        <v/>
      </c>
      <c r="AP134" s="68" t="str">
        <f>IF(J134="","",IF(AND(J134/J$7&lt;=process02!$F$13,$Z134=0),AP$4,""))</f>
        <v/>
      </c>
      <c r="AQ134" s="68" t="str">
        <f>IF(K134="","",IF(AND(K134/K$7&lt;=process02!$F$13,$Z134=0),AQ$4,""))</f>
        <v/>
      </c>
      <c r="AR134" s="68" t="str">
        <f>IF(L134="","",IF(AND(L134/L$7&lt;=process02!$F$13,$Z134=0),AR$4,""))</f>
        <v/>
      </c>
      <c r="AS134" s="68" t="str">
        <f>IF(M134="","",IF(AND(M134/M$7&lt;=process02!$F$13,$Z134=0),AS$4,""))</f>
        <v/>
      </c>
      <c r="AT134" s="68" t="str">
        <f>IF(N134="","",IF(AND(N134/N$7&lt;=process02!$F$13,$Z134=0),AT$4,""))</f>
        <v/>
      </c>
      <c r="AU134" s="68" t="str">
        <f>IF(O134="","",IF(AND(O134/O$7&lt;=process02!$F$13,$Z134=0),AU$4,""))</f>
        <v/>
      </c>
      <c r="AW134" s="69" t="str">
        <f t="shared" si="67"/>
        <v/>
      </c>
      <c r="AY134" s="68" t="str">
        <f>IF(AL134="","",Input02!$B132&amp;"; ")</f>
        <v/>
      </c>
      <c r="AZ134" s="68" t="str">
        <f>IF(AM134="","",Input02!$B132&amp;"; ")</f>
        <v/>
      </c>
      <c r="BA134" s="68" t="str">
        <f>IF(AN134="","",Input02!$B132&amp;"; ")</f>
        <v/>
      </c>
      <c r="BB134" s="68" t="str">
        <f>IF(AO134="","",Input02!$B132&amp;"; ")</f>
        <v/>
      </c>
      <c r="BC134" s="68" t="str">
        <f>IF(AP134="","",Input02!$B132&amp;"; ")</f>
        <v/>
      </c>
      <c r="BD134" s="68" t="str">
        <f>IF(AQ134="","",Input02!$B132&amp;"; ")</f>
        <v/>
      </c>
      <c r="BE134" s="68" t="str">
        <f>IF(AR134="","",Input02!$B132&amp;"; ")</f>
        <v/>
      </c>
      <c r="BF134" s="68" t="str">
        <f>IF(AS134="","",Input02!$B132&amp;"; ")</f>
        <v/>
      </c>
      <c r="BG134" s="68" t="str">
        <f>IF(AT134="","",Input02!$B132&amp;"; ")</f>
        <v/>
      </c>
      <c r="BH134" s="68" t="str">
        <f>IF(AU134="","",Input02!$B132&amp;"; ")</f>
        <v/>
      </c>
    </row>
    <row r="135" spans="1:60" ht="15" customHeight="1" x14ac:dyDescent="0.35">
      <c r="A135" s="64">
        <v>128</v>
      </c>
      <c r="B135" s="64" t="str">
        <f>process02!DF144</f>
        <v/>
      </c>
      <c r="C135" s="65" t="str">
        <f>IF(B135&lt;&gt;"",(B135/$C$2)*Input01!$B$22,"")</f>
        <v/>
      </c>
      <c r="F135" s="66" t="str">
        <f>IF(AND(Input02!BV133&lt;&gt;"",F$7&lt;&gt;""),Input02!BV133,"")</f>
        <v/>
      </c>
      <c r="G135" s="66" t="str">
        <f>IF(AND(Input02!BW133&lt;&gt;"",G$7&lt;&gt;""),Input02!BW133,"")</f>
        <v/>
      </c>
      <c r="H135" s="66" t="str">
        <f>IF(AND(Input02!BX133&lt;&gt;"",H$7&lt;&gt;""),Input02!BX133,"")</f>
        <v/>
      </c>
      <c r="I135" s="66" t="str">
        <f>IF(AND(Input02!BY133&lt;&gt;"",I$7&lt;&gt;""),Input02!BY133,"")</f>
        <v/>
      </c>
      <c r="J135" s="66" t="str">
        <f>IF(AND(Input02!BZ133&lt;&gt;"",J$7&lt;&gt;""),Input02!BZ133,"")</f>
        <v/>
      </c>
      <c r="K135" s="66" t="str">
        <f>IF(AND(Input02!CA133&lt;&gt;"",K$7&lt;&gt;""),Input02!CA133,"")</f>
        <v/>
      </c>
      <c r="L135" s="66" t="str">
        <f>IF(AND(Input02!CB133&lt;&gt;"",L$7&lt;&gt;""),Input02!CB133,"")</f>
        <v/>
      </c>
      <c r="M135" s="66" t="str">
        <f>IF(AND(Input02!CC133&lt;&gt;"",M$7&lt;&gt;""),Input02!CC133,"")</f>
        <v/>
      </c>
      <c r="N135" s="66" t="str">
        <f>IF(AND(Input02!CD133&lt;&gt;"",N$7&lt;&gt;""),Input02!CD133,"")</f>
        <v/>
      </c>
      <c r="O135" s="66" t="str">
        <f>IF(AND(Input02!CE133&lt;&gt;"",O$7&lt;&gt;""),Input02!CE133,"")</f>
        <v/>
      </c>
      <c r="P135" s="66" t="str">
        <f t="shared" si="52"/>
        <v/>
      </c>
      <c r="Q135" s="66" t="str">
        <f t="shared" si="53"/>
        <v/>
      </c>
      <c r="R135" s="66"/>
      <c r="S135" s="65" t="str">
        <f>IF(Input02!B133="","",IF(C135&lt;&gt;"",C135,0))</f>
        <v/>
      </c>
      <c r="T135" s="65" t="str">
        <f>IF(Input02!B133="","",IF(process04!AB135&lt;&gt;"",process04!AB135,0))</f>
        <v/>
      </c>
      <c r="U135" s="65" t="str">
        <f>IF(Input02!B133="","",IF(Q135&lt;&gt;"",(Q135/$Q$2)*Input01!$B$22,0))</f>
        <v/>
      </c>
      <c r="V135" s="65"/>
      <c r="W135" s="65" t="str">
        <f t="shared" si="54"/>
        <v/>
      </c>
      <c r="X135" s="334" t="str">
        <f t="shared" si="55"/>
        <v/>
      </c>
      <c r="Y135" s="67" t="str">
        <f t="shared" si="56"/>
        <v/>
      </c>
      <c r="Z135" s="35" t="str">
        <f>IF(X135="","",IF(X135&lt;Input01!$B$23,0,1))</f>
        <v/>
      </c>
      <c r="AA135" s="66" t="str">
        <f t="shared" si="57"/>
        <v/>
      </c>
      <c r="AB135" s="66" t="str">
        <f t="shared" si="58"/>
        <v/>
      </c>
      <c r="AC135" s="66" t="str">
        <f t="shared" si="59"/>
        <v/>
      </c>
      <c r="AD135" s="66" t="str">
        <f t="shared" si="60"/>
        <v/>
      </c>
      <c r="AE135" s="66" t="str">
        <f t="shared" si="61"/>
        <v/>
      </c>
      <c r="AF135" s="66" t="str">
        <f t="shared" si="62"/>
        <v/>
      </c>
      <c r="AG135" s="66" t="str">
        <f t="shared" si="63"/>
        <v/>
      </c>
      <c r="AH135" s="66" t="str">
        <f t="shared" si="64"/>
        <v/>
      </c>
      <c r="AI135" s="66" t="str">
        <f t="shared" si="65"/>
        <v/>
      </c>
      <c r="AJ135" s="66" t="str">
        <f t="shared" si="66"/>
        <v/>
      </c>
      <c r="AL135" s="68" t="str">
        <f>IF(F135="","",IF(AND(F135/F$7&lt;=process02!$F$13,$Z135=0),AL$4,""))</f>
        <v/>
      </c>
      <c r="AM135" s="68" t="str">
        <f>IF(G135="","",IF(AND(G135/G$7&lt;=process02!$F$13,$Z135=0),AM$4,""))</f>
        <v/>
      </c>
      <c r="AN135" s="68" t="str">
        <f>IF(H135="","",IF(AND(H135/H$7&lt;=process02!$F$13,$Z135=0),AN$4,""))</f>
        <v/>
      </c>
      <c r="AO135" s="68" t="str">
        <f>IF(I135="","",IF(AND(I135/I$7&lt;=process02!$F$13,$Z135=0),AO$4,""))</f>
        <v/>
      </c>
      <c r="AP135" s="68" t="str">
        <f>IF(J135="","",IF(AND(J135/J$7&lt;=process02!$F$13,$Z135=0),AP$4,""))</f>
        <v/>
      </c>
      <c r="AQ135" s="68" t="str">
        <f>IF(K135="","",IF(AND(K135/K$7&lt;=process02!$F$13,$Z135=0),AQ$4,""))</f>
        <v/>
      </c>
      <c r="AR135" s="68" t="str">
        <f>IF(L135="","",IF(AND(L135/L$7&lt;=process02!$F$13,$Z135=0),AR$4,""))</f>
        <v/>
      </c>
      <c r="AS135" s="68" t="str">
        <f>IF(M135="","",IF(AND(M135/M$7&lt;=process02!$F$13,$Z135=0),AS$4,""))</f>
        <v/>
      </c>
      <c r="AT135" s="68" t="str">
        <f>IF(N135="","",IF(AND(N135/N$7&lt;=process02!$F$13,$Z135=0),AT$4,""))</f>
        <v/>
      </c>
      <c r="AU135" s="68" t="str">
        <f>IF(O135="","",IF(AND(O135/O$7&lt;=process02!$F$13,$Z135=0),AU$4,""))</f>
        <v/>
      </c>
      <c r="AW135" s="69" t="str">
        <f t="shared" si="67"/>
        <v/>
      </c>
      <c r="AY135" s="68" t="str">
        <f>IF(AL135="","",Input02!$B133&amp;"; ")</f>
        <v/>
      </c>
      <c r="AZ135" s="68" t="str">
        <f>IF(AM135="","",Input02!$B133&amp;"; ")</f>
        <v/>
      </c>
      <c r="BA135" s="68" t="str">
        <f>IF(AN135="","",Input02!$B133&amp;"; ")</f>
        <v/>
      </c>
      <c r="BB135" s="68" t="str">
        <f>IF(AO135="","",Input02!$B133&amp;"; ")</f>
        <v/>
      </c>
      <c r="BC135" s="68" t="str">
        <f>IF(AP135="","",Input02!$B133&amp;"; ")</f>
        <v/>
      </c>
      <c r="BD135" s="68" t="str">
        <f>IF(AQ135="","",Input02!$B133&amp;"; ")</f>
        <v/>
      </c>
      <c r="BE135" s="68" t="str">
        <f>IF(AR135="","",Input02!$B133&amp;"; ")</f>
        <v/>
      </c>
      <c r="BF135" s="68" t="str">
        <f>IF(AS135="","",Input02!$B133&amp;"; ")</f>
        <v/>
      </c>
      <c r="BG135" s="68" t="str">
        <f>IF(AT135="","",Input02!$B133&amp;"; ")</f>
        <v/>
      </c>
      <c r="BH135" s="68" t="str">
        <f>IF(AU135="","",Input02!$B133&amp;"; ")</f>
        <v/>
      </c>
    </row>
    <row r="136" spans="1:60" ht="15" customHeight="1" x14ac:dyDescent="0.35">
      <c r="A136" s="64">
        <v>129</v>
      </c>
      <c r="B136" s="64" t="str">
        <f>process02!DF145</f>
        <v/>
      </c>
      <c r="C136" s="65" t="str">
        <f>IF(B136&lt;&gt;"",(B136/$C$2)*Input01!$B$22,"")</f>
        <v/>
      </c>
      <c r="F136" s="66" t="str">
        <f>IF(AND(Input02!BV134&lt;&gt;"",F$7&lt;&gt;""),Input02!BV134,"")</f>
        <v/>
      </c>
      <c r="G136" s="66" t="str">
        <f>IF(AND(Input02!BW134&lt;&gt;"",G$7&lt;&gt;""),Input02!BW134,"")</f>
        <v/>
      </c>
      <c r="H136" s="66" t="str">
        <f>IF(AND(Input02!BX134&lt;&gt;"",H$7&lt;&gt;""),Input02!BX134,"")</f>
        <v/>
      </c>
      <c r="I136" s="66" t="str">
        <f>IF(AND(Input02!BY134&lt;&gt;"",I$7&lt;&gt;""),Input02!BY134,"")</f>
        <v/>
      </c>
      <c r="J136" s="66" t="str">
        <f>IF(AND(Input02!BZ134&lt;&gt;"",J$7&lt;&gt;""),Input02!BZ134,"")</f>
        <v/>
      </c>
      <c r="K136" s="66" t="str">
        <f>IF(AND(Input02!CA134&lt;&gt;"",K$7&lt;&gt;""),Input02!CA134,"")</f>
        <v/>
      </c>
      <c r="L136" s="66" t="str">
        <f>IF(AND(Input02!CB134&lt;&gt;"",L$7&lt;&gt;""),Input02!CB134,"")</f>
        <v/>
      </c>
      <c r="M136" s="66" t="str">
        <f>IF(AND(Input02!CC134&lt;&gt;"",M$7&lt;&gt;""),Input02!CC134,"")</f>
        <v/>
      </c>
      <c r="N136" s="66" t="str">
        <f>IF(AND(Input02!CD134&lt;&gt;"",N$7&lt;&gt;""),Input02!CD134,"")</f>
        <v/>
      </c>
      <c r="O136" s="66" t="str">
        <f>IF(AND(Input02!CE134&lt;&gt;"",O$7&lt;&gt;""),Input02!CE134,"")</f>
        <v/>
      </c>
      <c r="P136" s="66" t="str">
        <f t="shared" ref="P136:P167" si="68">F136&amp;G136&amp;H136&amp;I136&amp;J136&amp;K136&amp;L136&amp;M136&amp;N136&amp;O136</f>
        <v/>
      </c>
      <c r="Q136" s="66" t="str">
        <f t="shared" ref="Q136:Q167" si="69">IF(P136&lt;&gt;"",SUM(F136:O136),"")</f>
        <v/>
      </c>
      <c r="R136" s="66"/>
      <c r="S136" s="65" t="str">
        <f>IF(Input02!B134="","",IF(C136&lt;&gt;"",C136,0))</f>
        <v/>
      </c>
      <c r="T136" s="65" t="str">
        <f>IF(Input02!B134="","",IF(process04!AB136&lt;&gt;"",process04!AB136,0))</f>
        <v/>
      </c>
      <c r="U136" s="65" t="str">
        <f>IF(Input02!B134="","",IF(Q136&lt;&gt;"",(Q136/$Q$2)*Input01!$B$22,0))</f>
        <v/>
      </c>
      <c r="V136" s="65"/>
      <c r="W136" s="65" t="str">
        <f t="shared" ref="W136:W167" si="70">IF(AND(B136="",Q136=""),"",IF(AND($C$2=0,$Q$2=0),"",IF($C$2=0,Q136,IF($Q$2=0,B136,B136+Q136))))</f>
        <v/>
      </c>
      <c r="X136" s="334" t="str">
        <f t="shared" ref="X136:X167" si="71">IF(W136="","",S136*$S$2+T136*$T$2+U136*$U$2)</f>
        <v/>
      </c>
      <c r="Y136" s="67" t="str">
        <f t="shared" ref="Y136:Y167" si="72">IF(X136="","",IF(X136&gt;$AM$2,$AL$1,IF(X136&gt;$AN$2,$AM$1,IF(X136&gt;$AO$2,$AN$1,IF(X136&gt;$AP$2,$AO$1,IF(X136&gt;$AQ$2,$AP$1,IF(X136&gt;$AR$2,$AQ$1,IF(X136&gt;$AS$2,$AR$1,IF(X136&gt;$AT$2,$AS$1,IF(X136&gt;$AU$2,$AT$1,$AU$1))))))))))</f>
        <v/>
      </c>
      <c r="Z136" s="35" t="str">
        <f>IF(X136="","",IF(X136&lt;Input01!$B$23,0,1))</f>
        <v/>
      </c>
      <c r="AA136" s="66" t="str">
        <f t="shared" ref="AA136:AA167" si="73">IF(F136="","",$Q136-F136)</f>
        <v/>
      </c>
      <c r="AB136" s="66" t="str">
        <f t="shared" ref="AB136:AB167" si="74">IF(G136="","",$Q136-G136)</f>
        <v/>
      </c>
      <c r="AC136" s="66" t="str">
        <f t="shared" ref="AC136:AC167" si="75">IF(H136="","",$Q136-H136)</f>
        <v/>
      </c>
      <c r="AD136" s="66" t="str">
        <f t="shared" ref="AD136:AD167" si="76">IF(I136="","",$Q136-I136)</f>
        <v/>
      </c>
      <c r="AE136" s="66" t="str">
        <f t="shared" ref="AE136:AE167" si="77">IF(J136="","",$Q136-J136)</f>
        <v/>
      </c>
      <c r="AF136" s="66" t="str">
        <f t="shared" ref="AF136:AF167" si="78">IF(K136="","",$Q136-K136)</f>
        <v/>
      </c>
      <c r="AG136" s="66" t="str">
        <f t="shared" ref="AG136:AG167" si="79">IF(L136="","",$Q136-L136)</f>
        <v/>
      </c>
      <c r="AH136" s="66" t="str">
        <f t="shared" ref="AH136:AH167" si="80">IF(M136="","",$Q136-M136)</f>
        <v/>
      </c>
      <c r="AI136" s="66" t="str">
        <f t="shared" ref="AI136:AI167" si="81">IF(N136="","",$Q136-N136)</f>
        <v/>
      </c>
      <c r="AJ136" s="66" t="str">
        <f t="shared" ref="AJ136:AJ167" si="82">IF(O136="","",$Q136-O136)</f>
        <v/>
      </c>
      <c r="AL136" s="68" t="str">
        <f>IF(F136="","",IF(AND(F136/F$7&lt;=process02!$F$13,$Z136=0),AL$4,""))</f>
        <v/>
      </c>
      <c r="AM136" s="68" t="str">
        <f>IF(G136="","",IF(AND(G136/G$7&lt;=process02!$F$13,$Z136=0),AM$4,""))</f>
        <v/>
      </c>
      <c r="AN136" s="68" t="str">
        <f>IF(H136="","",IF(AND(H136/H$7&lt;=process02!$F$13,$Z136=0),AN$4,""))</f>
        <v/>
      </c>
      <c r="AO136" s="68" t="str">
        <f>IF(I136="","",IF(AND(I136/I$7&lt;=process02!$F$13,$Z136=0),AO$4,""))</f>
        <v/>
      </c>
      <c r="AP136" s="68" t="str">
        <f>IF(J136="","",IF(AND(J136/J$7&lt;=process02!$F$13,$Z136=0),AP$4,""))</f>
        <v/>
      </c>
      <c r="AQ136" s="68" t="str">
        <f>IF(K136="","",IF(AND(K136/K$7&lt;=process02!$F$13,$Z136=0),AQ$4,""))</f>
        <v/>
      </c>
      <c r="AR136" s="68" t="str">
        <f>IF(L136="","",IF(AND(L136/L$7&lt;=process02!$F$13,$Z136=0),AR$4,""))</f>
        <v/>
      </c>
      <c r="AS136" s="68" t="str">
        <f>IF(M136="","",IF(AND(M136/M$7&lt;=process02!$F$13,$Z136=0),AS$4,""))</f>
        <v/>
      </c>
      <c r="AT136" s="68" t="str">
        <f>IF(N136="","",IF(AND(N136/N$7&lt;=process02!$F$13,$Z136=0),AT$4,""))</f>
        <v/>
      </c>
      <c r="AU136" s="68" t="str">
        <f>IF(O136="","",IF(AND(O136/O$7&lt;=process02!$F$13,$Z136=0),AU$4,""))</f>
        <v/>
      </c>
      <c r="AW136" s="69" t="str">
        <f t="shared" ref="AW136:AW167" si="83">AL136&amp;AM136&amp;AN136&amp;AO136&amp;AP136&amp;AQ136&amp;AR136&amp;AS136&amp;AT136&amp;AU136</f>
        <v/>
      </c>
      <c r="AY136" s="68" t="str">
        <f>IF(AL136="","",Input02!$B134&amp;"; ")</f>
        <v/>
      </c>
      <c r="AZ136" s="68" t="str">
        <f>IF(AM136="","",Input02!$B134&amp;"; ")</f>
        <v/>
      </c>
      <c r="BA136" s="68" t="str">
        <f>IF(AN136="","",Input02!$B134&amp;"; ")</f>
        <v/>
      </c>
      <c r="BB136" s="68" t="str">
        <f>IF(AO136="","",Input02!$B134&amp;"; ")</f>
        <v/>
      </c>
      <c r="BC136" s="68" t="str">
        <f>IF(AP136="","",Input02!$B134&amp;"; ")</f>
        <v/>
      </c>
      <c r="BD136" s="68" t="str">
        <f>IF(AQ136="","",Input02!$B134&amp;"; ")</f>
        <v/>
      </c>
      <c r="BE136" s="68" t="str">
        <f>IF(AR136="","",Input02!$B134&amp;"; ")</f>
        <v/>
      </c>
      <c r="BF136" s="68" t="str">
        <f>IF(AS136="","",Input02!$B134&amp;"; ")</f>
        <v/>
      </c>
      <c r="BG136" s="68" t="str">
        <f>IF(AT136="","",Input02!$B134&amp;"; ")</f>
        <v/>
      </c>
      <c r="BH136" s="68" t="str">
        <f>IF(AU136="","",Input02!$B134&amp;"; ")</f>
        <v/>
      </c>
    </row>
    <row r="137" spans="1:60" ht="15" customHeight="1" x14ac:dyDescent="0.35">
      <c r="A137" s="64">
        <v>130</v>
      </c>
      <c r="B137" s="64" t="str">
        <f>process02!DF146</f>
        <v/>
      </c>
      <c r="C137" s="65" t="str">
        <f>IF(B137&lt;&gt;"",(B137/$C$2)*Input01!$B$22,"")</f>
        <v/>
      </c>
      <c r="F137" s="66" t="str">
        <f>IF(AND(Input02!BV135&lt;&gt;"",F$7&lt;&gt;""),Input02!BV135,"")</f>
        <v/>
      </c>
      <c r="G137" s="66" t="str">
        <f>IF(AND(Input02!BW135&lt;&gt;"",G$7&lt;&gt;""),Input02!BW135,"")</f>
        <v/>
      </c>
      <c r="H137" s="66" t="str">
        <f>IF(AND(Input02!BX135&lt;&gt;"",H$7&lt;&gt;""),Input02!BX135,"")</f>
        <v/>
      </c>
      <c r="I137" s="66" t="str">
        <f>IF(AND(Input02!BY135&lt;&gt;"",I$7&lt;&gt;""),Input02!BY135,"")</f>
        <v/>
      </c>
      <c r="J137" s="66" t="str">
        <f>IF(AND(Input02!BZ135&lt;&gt;"",J$7&lt;&gt;""),Input02!BZ135,"")</f>
        <v/>
      </c>
      <c r="K137" s="66" t="str">
        <f>IF(AND(Input02!CA135&lt;&gt;"",K$7&lt;&gt;""),Input02!CA135,"")</f>
        <v/>
      </c>
      <c r="L137" s="66" t="str">
        <f>IF(AND(Input02!CB135&lt;&gt;"",L$7&lt;&gt;""),Input02!CB135,"")</f>
        <v/>
      </c>
      <c r="M137" s="66" t="str">
        <f>IF(AND(Input02!CC135&lt;&gt;"",M$7&lt;&gt;""),Input02!CC135,"")</f>
        <v/>
      </c>
      <c r="N137" s="66" t="str">
        <f>IF(AND(Input02!CD135&lt;&gt;"",N$7&lt;&gt;""),Input02!CD135,"")</f>
        <v/>
      </c>
      <c r="O137" s="66" t="str">
        <f>IF(AND(Input02!CE135&lt;&gt;"",O$7&lt;&gt;""),Input02!CE135,"")</f>
        <v/>
      </c>
      <c r="P137" s="66" t="str">
        <f t="shared" si="68"/>
        <v/>
      </c>
      <c r="Q137" s="66" t="str">
        <f t="shared" si="69"/>
        <v/>
      </c>
      <c r="R137" s="66"/>
      <c r="S137" s="65" t="str">
        <f>IF(Input02!B135="","",IF(C137&lt;&gt;"",C137,0))</f>
        <v/>
      </c>
      <c r="T137" s="65" t="str">
        <f>IF(Input02!B135="","",IF(process04!AB137&lt;&gt;"",process04!AB137,0))</f>
        <v/>
      </c>
      <c r="U137" s="65" t="str">
        <f>IF(Input02!B135="","",IF(Q137&lt;&gt;"",(Q137/$Q$2)*Input01!$B$22,0))</f>
        <v/>
      </c>
      <c r="V137" s="65"/>
      <c r="W137" s="65" t="str">
        <f t="shared" si="70"/>
        <v/>
      </c>
      <c r="X137" s="334" t="str">
        <f t="shared" si="71"/>
        <v/>
      </c>
      <c r="Y137" s="67" t="str">
        <f t="shared" si="72"/>
        <v/>
      </c>
      <c r="Z137" s="35" t="str">
        <f>IF(X137="","",IF(X137&lt;Input01!$B$23,0,1))</f>
        <v/>
      </c>
      <c r="AA137" s="66" t="str">
        <f t="shared" si="73"/>
        <v/>
      </c>
      <c r="AB137" s="66" t="str">
        <f t="shared" si="74"/>
        <v/>
      </c>
      <c r="AC137" s="66" t="str">
        <f t="shared" si="75"/>
        <v/>
      </c>
      <c r="AD137" s="66" t="str">
        <f t="shared" si="76"/>
        <v/>
      </c>
      <c r="AE137" s="66" t="str">
        <f t="shared" si="77"/>
        <v/>
      </c>
      <c r="AF137" s="66" t="str">
        <f t="shared" si="78"/>
        <v/>
      </c>
      <c r="AG137" s="66" t="str">
        <f t="shared" si="79"/>
        <v/>
      </c>
      <c r="AH137" s="66" t="str">
        <f t="shared" si="80"/>
        <v/>
      </c>
      <c r="AI137" s="66" t="str">
        <f t="shared" si="81"/>
        <v/>
      </c>
      <c r="AJ137" s="66" t="str">
        <f t="shared" si="82"/>
        <v/>
      </c>
      <c r="AL137" s="68" t="str">
        <f>IF(F137="","",IF(AND(F137/F$7&lt;=process02!$F$13,$Z137=0),AL$4,""))</f>
        <v/>
      </c>
      <c r="AM137" s="68" t="str">
        <f>IF(G137="","",IF(AND(G137/G$7&lt;=process02!$F$13,$Z137=0),AM$4,""))</f>
        <v/>
      </c>
      <c r="AN137" s="68" t="str">
        <f>IF(H137="","",IF(AND(H137/H$7&lt;=process02!$F$13,$Z137=0),AN$4,""))</f>
        <v/>
      </c>
      <c r="AO137" s="68" t="str">
        <f>IF(I137="","",IF(AND(I137/I$7&lt;=process02!$F$13,$Z137=0),AO$4,""))</f>
        <v/>
      </c>
      <c r="AP137" s="68" t="str">
        <f>IF(J137="","",IF(AND(J137/J$7&lt;=process02!$F$13,$Z137=0),AP$4,""))</f>
        <v/>
      </c>
      <c r="AQ137" s="68" t="str">
        <f>IF(K137="","",IF(AND(K137/K$7&lt;=process02!$F$13,$Z137=0),AQ$4,""))</f>
        <v/>
      </c>
      <c r="AR137" s="68" t="str">
        <f>IF(L137="","",IF(AND(L137/L$7&lt;=process02!$F$13,$Z137=0),AR$4,""))</f>
        <v/>
      </c>
      <c r="AS137" s="68" t="str">
        <f>IF(M137="","",IF(AND(M137/M$7&lt;=process02!$F$13,$Z137=0),AS$4,""))</f>
        <v/>
      </c>
      <c r="AT137" s="68" t="str">
        <f>IF(N137="","",IF(AND(N137/N$7&lt;=process02!$F$13,$Z137=0),AT$4,""))</f>
        <v/>
      </c>
      <c r="AU137" s="68" t="str">
        <f>IF(O137="","",IF(AND(O137/O$7&lt;=process02!$F$13,$Z137=0),AU$4,""))</f>
        <v/>
      </c>
      <c r="AW137" s="69" t="str">
        <f t="shared" si="83"/>
        <v/>
      </c>
      <c r="AY137" s="68" t="str">
        <f>IF(AL137="","",Input02!$B135&amp;"; ")</f>
        <v/>
      </c>
      <c r="AZ137" s="68" t="str">
        <f>IF(AM137="","",Input02!$B135&amp;"; ")</f>
        <v/>
      </c>
      <c r="BA137" s="68" t="str">
        <f>IF(AN137="","",Input02!$B135&amp;"; ")</f>
        <v/>
      </c>
      <c r="BB137" s="68" t="str">
        <f>IF(AO137="","",Input02!$B135&amp;"; ")</f>
        <v/>
      </c>
      <c r="BC137" s="68" t="str">
        <f>IF(AP137="","",Input02!$B135&amp;"; ")</f>
        <v/>
      </c>
      <c r="BD137" s="68" t="str">
        <f>IF(AQ137="","",Input02!$B135&amp;"; ")</f>
        <v/>
      </c>
      <c r="BE137" s="68" t="str">
        <f>IF(AR137="","",Input02!$B135&amp;"; ")</f>
        <v/>
      </c>
      <c r="BF137" s="68" t="str">
        <f>IF(AS137="","",Input02!$B135&amp;"; ")</f>
        <v/>
      </c>
      <c r="BG137" s="68" t="str">
        <f>IF(AT137="","",Input02!$B135&amp;"; ")</f>
        <v/>
      </c>
      <c r="BH137" s="68" t="str">
        <f>IF(AU137="","",Input02!$B135&amp;"; ")</f>
        <v/>
      </c>
    </row>
    <row r="138" spans="1:60" ht="15" customHeight="1" x14ac:dyDescent="0.35">
      <c r="A138" s="64">
        <v>131</v>
      </c>
      <c r="B138" s="64" t="str">
        <f>process02!DF147</f>
        <v/>
      </c>
      <c r="C138" s="65" t="str">
        <f>IF(B138&lt;&gt;"",(B138/$C$2)*Input01!$B$22,"")</f>
        <v/>
      </c>
      <c r="F138" s="66" t="str">
        <f>IF(AND(Input02!BV136&lt;&gt;"",F$7&lt;&gt;""),Input02!BV136,"")</f>
        <v/>
      </c>
      <c r="G138" s="66" t="str">
        <f>IF(AND(Input02!BW136&lt;&gt;"",G$7&lt;&gt;""),Input02!BW136,"")</f>
        <v/>
      </c>
      <c r="H138" s="66" t="str">
        <f>IF(AND(Input02!BX136&lt;&gt;"",H$7&lt;&gt;""),Input02!BX136,"")</f>
        <v/>
      </c>
      <c r="I138" s="66" t="str">
        <f>IF(AND(Input02!BY136&lt;&gt;"",I$7&lt;&gt;""),Input02!BY136,"")</f>
        <v/>
      </c>
      <c r="J138" s="66" t="str">
        <f>IF(AND(Input02!BZ136&lt;&gt;"",J$7&lt;&gt;""),Input02!BZ136,"")</f>
        <v/>
      </c>
      <c r="K138" s="66" t="str">
        <f>IF(AND(Input02!CA136&lt;&gt;"",K$7&lt;&gt;""),Input02!CA136,"")</f>
        <v/>
      </c>
      <c r="L138" s="66" t="str">
        <f>IF(AND(Input02!CB136&lt;&gt;"",L$7&lt;&gt;""),Input02!CB136,"")</f>
        <v/>
      </c>
      <c r="M138" s="66" t="str">
        <f>IF(AND(Input02!CC136&lt;&gt;"",M$7&lt;&gt;""),Input02!CC136,"")</f>
        <v/>
      </c>
      <c r="N138" s="66" t="str">
        <f>IF(AND(Input02!CD136&lt;&gt;"",N$7&lt;&gt;""),Input02!CD136,"")</f>
        <v/>
      </c>
      <c r="O138" s="66" t="str">
        <f>IF(AND(Input02!CE136&lt;&gt;"",O$7&lt;&gt;""),Input02!CE136,"")</f>
        <v/>
      </c>
      <c r="P138" s="66" t="str">
        <f t="shared" si="68"/>
        <v/>
      </c>
      <c r="Q138" s="66" t="str">
        <f t="shared" si="69"/>
        <v/>
      </c>
      <c r="R138" s="66"/>
      <c r="S138" s="65" t="str">
        <f>IF(Input02!B136="","",IF(C138&lt;&gt;"",C138,0))</f>
        <v/>
      </c>
      <c r="T138" s="65" t="str">
        <f>IF(Input02!B136="","",IF(process04!AB138&lt;&gt;"",process04!AB138,0))</f>
        <v/>
      </c>
      <c r="U138" s="65" t="str">
        <f>IF(Input02!B136="","",IF(Q138&lt;&gt;"",(Q138/$Q$2)*Input01!$B$22,0))</f>
        <v/>
      </c>
      <c r="V138" s="65"/>
      <c r="W138" s="65" t="str">
        <f t="shared" si="70"/>
        <v/>
      </c>
      <c r="X138" s="334" t="str">
        <f t="shared" si="71"/>
        <v/>
      </c>
      <c r="Y138" s="67" t="str">
        <f t="shared" si="72"/>
        <v/>
      </c>
      <c r="Z138" s="35" t="str">
        <f>IF(X138="","",IF(X138&lt;Input01!$B$23,0,1))</f>
        <v/>
      </c>
      <c r="AA138" s="66" t="str">
        <f t="shared" si="73"/>
        <v/>
      </c>
      <c r="AB138" s="66" t="str">
        <f t="shared" si="74"/>
        <v/>
      </c>
      <c r="AC138" s="66" t="str">
        <f t="shared" si="75"/>
        <v/>
      </c>
      <c r="AD138" s="66" t="str">
        <f t="shared" si="76"/>
        <v/>
      </c>
      <c r="AE138" s="66" t="str">
        <f t="shared" si="77"/>
        <v/>
      </c>
      <c r="AF138" s="66" t="str">
        <f t="shared" si="78"/>
        <v/>
      </c>
      <c r="AG138" s="66" t="str">
        <f t="shared" si="79"/>
        <v/>
      </c>
      <c r="AH138" s="66" t="str">
        <f t="shared" si="80"/>
        <v/>
      </c>
      <c r="AI138" s="66" t="str">
        <f t="shared" si="81"/>
        <v/>
      </c>
      <c r="AJ138" s="66" t="str">
        <f t="shared" si="82"/>
        <v/>
      </c>
      <c r="AL138" s="68" t="str">
        <f>IF(F138="","",IF(AND(F138/F$7&lt;=process02!$F$13,$Z138=0),AL$4,""))</f>
        <v/>
      </c>
      <c r="AM138" s="68" t="str">
        <f>IF(G138="","",IF(AND(G138/G$7&lt;=process02!$F$13,$Z138=0),AM$4,""))</f>
        <v/>
      </c>
      <c r="AN138" s="68" t="str">
        <f>IF(H138="","",IF(AND(H138/H$7&lt;=process02!$F$13,$Z138=0),AN$4,""))</f>
        <v/>
      </c>
      <c r="AO138" s="68" t="str">
        <f>IF(I138="","",IF(AND(I138/I$7&lt;=process02!$F$13,$Z138=0),AO$4,""))</f>
        <v/>
      </c>
      <c r="AP138" s="68" t="str">
        <f>IF(J138="","",IF(AND(J138/J$7&lt;=process02!$F$13,$Z138=0),AP$4,""))</f>
        <v/>
      </c>
      <c r="AQ138" s="68" t="str">
        <f>IF(K138="","",IF(AND(K138/K$7&lt;=process02!$F$13,$Z138=0),AQ$4,""))</f>
        <v/>
      </c>
      <c r="AR138" s="68" t="str">
        <f>IF(L138="","",IF(AND(L138/L$7&lt;=process02!$F$13,$Z138=0),AR$4,""))</f>
        <v/>
      </c>
      <c r="AS138" s="68" t="str">
        <f>IF(M138="","",IF(AND(M138/M$7&lt;=process02!$F$13,$Z138=0),AS$4,""))</f>
        <v/>
      </c>
      <c r="AT138" s="68" t="str">
        <f>IF(N138="","",IF(AND(N138/N$7&lt;=process02!$F$13,$Z138=0),AT$4,""))</f>
        <v/>
      </c>
      <c r="AU138" s="68" t="str">
        <f>IF(O138="","",IF(AND(O138/O$7&lt;=process02!$F$13,$Z138=0),AU$4,""))</f>
        <v/>
      </c>
      <c r="AW138" s="69" t="str">
        <f t="shared" si="83"/>
        <v/>
      </c>
      <c r="AY138" s="68" t="str">
        <f>IF(AL138="","",Input02!$B136&amp;"; ")</f>
        <v/>
      </c>
      <c r="AZ138" s="68" t="str">
        <f>IF(AM138="","",Input02!$B136&amp;"; ")</f>
        <v/>
      </c>
      <c r="BA138" s="68" t="str">
        <f>IF(AN138="","",Input02!$B136&amp;"; ")</f>
        <v/>
      </c>
      <c r="BB138" s="68" t="str">
        <f>IF(AO138="","",Input02!$B136&amp;"; ")</f>
        <v/>
      </c>
      <c r="BC138" s="68" t="str">
        <f>IF(AP138="","",Input02!$B136&amp;"; ")</f>
        <v/>
      </c>
      <c r="BD138" s="68" t="str">
        <f>IF(AQ138="","",Input02!$B136&amp;"; ")</f>
        <v/>
      </c>
      <c r="BE138" s="68" t="str">
        <f>IF(AR138="","",Input02!$B136&amp;"; ")</f>
        <v/>
      </c>
      <c r="BF138" s="68" t="str">
        <f>IF(AS138="","",Input02!$B136&amp;"; ")</f>
        <v/>
      </c>
      <c r="BG138" s="68" t="str">
        <f>IF(AT138="","",Input02!$B136&amp;"; ")</f>
        <v/>
      </c>
      <c r="BH138" s="68" t="str">
        <f>IF(AU138="","",Input02!$B136&amp;"; ")</f>
        <v/>
      </c>
    </row>
    <row r="139" spans="1:60" ht="15" customHeight="1" x14ac:dyDescent="0.35">
      <c r="A139" s="64">
        <v>132</v>
      </c>
      <c r="B139" s="64" t="str">
        <f>process02!DF148</f>
        <v/>
      </c>
      <c r="C139" s="65" t="str">
        <f>IF(B139&lt;&gt;"",(B139/$C$2)*Input01!$B$22,"")</f>
        <v/>
      </c>
      <c r="F139" s="66" t="str">
        <f>IF(AND(Input02!BV137&lt;&gt;"",F$7&lt;&gt;""),Input02!BV137,"")</f>
        <v/>
      </c>
      <c r="G139" s="66" t="str">
        <f>IF(AND(Input02!BW137&lt;&gt;"",G$7&lt;&gt;""),Input02!BW137,"")</f>
        <v/>
      </c>
      <c r="H139" s="66" t="str">
        <f>IF(AND(Input02!BX137&lt;&gt;"",H$7&lt;&gt;""),Input02!BX137,"")</f>
        <v/>
      </c>
      <c r="I139" s="66" t="str">
        <f>IF(AND(Input02!BY137&lt;&gt;"",I$7&lt;&gt;""),Input02!BY137,"")</f>
        <v/>
      </c>
      <c r="J139" s="66" t="str">
        <f>IF(AND(Input02!BZ137&lt;&gt;"",J$7&lt;&gt;""),Input02!BZ137,"")</f>
        <v/>
      </c>
      <c r="K139" s="66" t="str">
        <f>IF(AND(Input02!CA137&lt;&gt;"",K$7&lt;&gt;""),Input02!CA137,"")</f>
        <v/>
      </c>
      <c r="L139" s="66" t="str">
        <f>IF(AND(Input02!CB137&lt;&gt;"",L$7&lt;&gt;""),Input02!CB137,"")</f>
        <v/>
      </c>
      <c r="M139" s="66" t="str">
        <f>IF(AND(Input02!CC137&lt;&gt;"",M$7&lt;&gt;""),Input02!CC137,"")</f>
        <v/>
      </c>
      <c r="N139" s="66" t="str">
        <f>IF(AND(Input02!CD137&lt;&gt;"",N$7&lt;&gt;""),Input02!CD137,"")</f>
        <v/>
      </c>
      <c r="O139" s="66" t="str">
        <f>IF(AND(Input02!CE137&lt;&gt;"",O$7&lt;&gt;""),Input02!CE137,"")</f>
        <v/>
      </c>
      <c r="P139" s="66" t="str">
        <f t="shared" si="68"/>
        <v/>
      </c>
      <c r="Q139" s="66" t="str">
        <f t="shared" si="69"/>
        <v/>
      </c>
      <c r="R139" s="66"/>
      <c r="S139" s="65" t="str">
        <f>IF(Input02!B137="","",IF(C139&lt;&gt;"",C139,0))</f>
        <v/>
      </c>
      <c r="T139" s="65" t="str">
        <f>IF(Input02!B137="","",IF(process04!AB139&lt;&gt;"",process04!AB139,0))</f>
        <v/>
      </c>
      <c r="U139" s="65" t="str">
        <f>IF(Input02!B137="","",IF(Q139&lt;&gt;"",(Q139/$Q$2)*Input01!$B$22,0))</f>
        <v/>
      </c>
      <c r="V139" s="65"/>
      <c r="W139" s="65" t="str">
        <f t="shared" si="70"/>
        <v/>
      </c>
      <c r="X139" s="334" t="str">
        <f t="shared" si="71"/>
        <v/>
      </c>
      <c r="Y139" s="67" t="str">
        <f t="shared" si="72"/>
        <v/>
      </c>
      <c r="Z139" s="35" t="str">
        <f>IF(X139="","",IF(X139&lt;Input01!$B$23,0,1))</f>
        <v/>
      </c>
      <c r="AA139" s="66" t="str">
        <f t="shared" si="73"/>
        <v/>
      </c>
      <c r="AB139" s="66" t="str">
        <f t="shared" si="74"/>
        <v/>
      </c>
      <c r="AC139" s="66" t="str">
        <f t="shared" si="75"/>
        <v/>
      </c>
      <c r="AD139" s="66" t="str">
        <f t="shared" si="76"/>
        <v/>
      </c>
      <c r="AE139" s="66" t="str">
        <f t="shared" si="77"/>
        <v/>
      </c>
      <c r="AF139" s="66" t="str">
        <f t="shared" si="78"/>
        <v/>
      </c>
      <c r="AG139" s="66" t="str">
        <f t="shared" si="79"/>
        <v/>
      </c>
      <c r="AH139" s="66" t="str">
        <f t="shared" si="80"/>
        <v/>
      </c>
      <c r="AI139" s="66" t="str">
        <f t="shared" si="81"/>
        <v/>
      </c>
      <c r="AJ139" s="66" t="str">
        <f t="shared" si="82"/>
        <v/>
      </c>
      <c r="AL139" s="68" t="str">
        <f>IF(F139="","",IF(AND(F139/F$7&lt;=process02!$F$13,$Z139=0),AL$4,""))</f>
        <v/>
      </c>
      <c r="AM139" s="68" t="str">
        <f>IF(G139="","",IF(AND(G139/G$7&lt;=process02!$F$13,$Z139=0),AM$4,""))</f>
        <v/>
      </c>
      <c r="AN139" s="68" t="str">
        <f>IF(H139="","",IF(AND(H139/H$7&lt;=process02!$F$13,$Z139=0),AN$4,""))</f>
        <v/>
      </c>
      <c r="AO139" s="68" t="str">
        <f>IF(I139="","",IF(AND(I139/I$7&lt;=process02!$F$13,$Z139=0),AO$4,""))</f>
        <v/>
      </c>
      <c r="AP139" s="68" t="str">
        <f>IF(J139="","",IF(AND(J139/J$7&lt;=process02!$F$13,$Z139=0),AP$4,""))</f>
        <v/>
      </c>
      <c r="AQ139" s="68" t="str">
        <f>IF(K139="","",IF(AND(K139/K$7&lt;=process02!$F$13,$Z139=0),AQ$4,""))</f>
        <v/>
      </c>
      <c r="AR139" s="68" t="str">
        <f>IF(L139="","",IF(AND(L139/L$7&lt;=process02!$F$13,$Z139=0),AR$4,""))</f>
        <v/>
      </c>
      <c r="AS139" s="68" t="str">
        <f>IF(M139="","",IF(AND(M139/M$7&lt;=process02!$F$13,$Z139=0),AS$4,""))</f>
        <v/>
      </c>
      <c r="AT139" s="68" t="str">
        <f>IF(N139="","",IF(AND(N139/N$7&lt;=process02!$F$13,$Z139=0),AT$4,""))</f>
        <v/>
      </c>
      <c r="AU139" s="68" t="str">
        <f>IF(O139="","",IF(AND(O139/O$7&lt;=process02!$F$13,$Z139=0),AU$4,""))</f>
        <v/>
      </c>
      <c r="AW139" s="69" t="str">
        <f t="shared" si="83"/>
        <v/>
      </c>
      <c r="AY139" s="68" t="str">
        <f>IF(AL139="","",Input02!$B137&amp;"; ")</f>
        <v/>
      </c>
      <c r="AZ139" s="68" t="str">
        <f>IF(AM139="","",Input02!$B137&amp;"; ")</f>
        <v/>
      </c>
      <c r="BA139" s="68" t="str">
        <f>IF(AN139="","",Input02!$B137&amp;"; ")</f>
        <v/>
      </c>
      <c r="BB139" s="68" t="str">
        <f>IF(AO139="","",Input02!$B137&amp;"; ")</f>
        <v/>
      </c>
      <c r="BC139" s="68" t="str">
        <f>IF(AP139="","",Input02!$B137&amp;"; ")</f>
        <v/>
      </c>
      <c r="BD139" s="68" t="str">
        <f>IF(AQ139="","",Input02!$B137&amp;"; ")</f>
        <v/>
      </c>
      <c r="BE139" s="68" t="str">
        <f>IF(AR139="","",Input02!$B137&amp;"; ")</f>
        <v/>
      </c>
      <c r="BF139" s="68" t="str">
        <f>IF(AS139="","",Input02!$B137&amp;"; ")</f>
        <v/>
      </c>
      <c r="BG139" s="68" t="str">
        <f>IF(AT139="","",Input02!$B137&amp;"; ")</f>
        <v/>
      </c>
      <c r="BH139" s="68" t="str">
        <f>IF(AU139="","",Input02!$B137&amp;"; ")</f>
        <v/>
      </c>
    </row>
    <row r="140" spans="1:60" ht="15" customHeight="1" x14ac:dyDescent="0.35">
      <c r="A140" s="64">
        <v>133</v>
      </c>
      <c r="B140" s="64" t="str">
        <f>process02!DF149</f>
        <v/>
      </c>
      <c r="C140" s="65" t="str">
        <f>IF(B140&lt;&gt;"",(B140/$C$2)*Input01!$B$22,"")</f>
        <v/>
      </c>
      <c r="F140" s="66" t="str">
        <f>IF(AND(Input02!BV138&lt;&gt;"",F$7&lt;&gt;""),Input02!BV138,"")</f>
        <v/>
      </c>
      <c r="G140" s="66" t="str">
        <f>IF(AND(Input02!BW138&lt;&gt;"",G$7&lt;&gt;""),Input02!BW138,"")</f>
        <v/>
      </c>
      <c r="H140" s="66" t="str">
        <f>IF(AND(Input02!BX138&lt;&gt;"",H$7&lt;&gt;""),Input02!BX138,"")</f>
        <v/>
      </c>
      <c r="I140" s="66" t="str">
        <f>IF(AND(Input02!BY138&lt;&gt;"",I$7&lt;&gt;""),Input02!BY138,"")</f>
        <v/>
      </c>
      <c r="J140" s="66" t="str">
        <f>IF(AND(Input02!BZ138&lt;&gt;"",J$7&lt;&gt;""),Input02!BZ138,"")</f>
        <v/>
      </c>
      <c r="K140" s="66" t="str">
        <f>IF(AND(Input02!CA138&lt;&gt;"",K$7&lt;&gt;""),Input02!CA138,"")</f>
        <v/>
      </c>
      <c r="L140" s="66" t="str">
        <f>IF(AND(Input02!CB138&lt;&gt;"",L$7&lt;&gt;""),Input02!CB138,"")</f>
        <v/>
      </c>
      <c r="M140" s="66" t="str">
        <f>IF(AND(Input02!CC138&lt;&gt;"",M$7&lt;&gt;""),Input02!CC138,"")</f>
        <v/>
      </c>
      <c r="N140" s="66" t="str">
        <f>IF(AND(Input02!CD138&lt;&gt;"",N$7&lt;&gt;""),Input02!CD138,"")</f>
        <v/>
      </c>
      <c r="O140" s="66" t="str">
        <f>IF(AND(Input02!CE138&lt;&gt;"",O$7&lt;&gt;""),Input02!CE138,"")</f>
        <v/>
      </c>
      <c r="P140" s="66" t="str">
        <f t="shared" si="68"/>
        <v/>
      </c>
      <c r="Q140" s="66" t="str">
        <f t="shared" si="69"/>
        <v/>
      </c>
      <c r="R140" s="66"/>
      <c r="S140" s="65" t="str">
        <f>IF(Input02!B138="","",IF(C140&lt;&gt;"",C140,0))</f>
        <v/>
      </c>
      <c r="T140" s="65" t="str">
        <f>IF(Input02!B138="","",IF(process04!AB140&lt;&gt;"",process04!AB140,0))</f>
        <v/>
      </c>
      <c r="U140" s="65" t="str">
        <f>IF(Input02!B138="","",IF(Q140&lt;&gt;"",(Q140/$Q$2)*Input01!$B$22,0))</f>
        <v/>
      </c>
      <c r="V140" s="65"/>
      <c r="W140" s="65" t="str">
        <f t="shared" si="70"/>
        <v/>
      </c>
      <c r="X140" s="334" t="str">
        <f t="shared" si="71"/>
        <v/>
      </c>
      <c r="Y140" s="67" t="str">
        <f t="shared" si="72"/>
        <v/>
      </c>
      <c r="Z140" s="35" t="str">
        <f>IF(X140="","",IF(X140&lt;Input01!$B$23,0,1))</f>
        <v/>
      </c>
      <c r="AA140" s="66" t="str">
        <f t="shared" si="73"/>
        <v/>
      </c>
      <c r="AB140" s="66" t="str">
        <f t="shared" si="74"/>
        <v/>
      </c>
      <c r="AC140" s="66" t="str">
        <f t="shared" si="75"/>
        <v/>
      </c>
      <c r="AD140" s="66" t="str">
        <f t="shared" si="76"/>
        <v/>
      </c>
      <c r="AE140" s="66" t="str">
        <f t="shared" si="77"/>
        <v/>
      </c>
      <c r="AF140" s="66" t="str">
        <f t="shared" si="78"/>
        <v/>
      </c>
      <c r="AG140" s="66" t="str">
        <f t="shared" si="79"/>
        <v/>
      </c>
      <c r="AH140" s="66" t="str">
        <f t="shared" si="80"/>
        <v/>
      </c>
      <c r="AI140" s="66" t="str">
        <f t="shared" si="81"/>
        <v/>
      </c>
      <c r="AJ140" s="66" t="str">
        <f t="shared" si="82"/>
        <v/>
      </c>
      <c r="AL140" s="68" t="str">
        <f>IF(F140="","",IF(AND(F140/F$7&lt;=process02!$F$13,$Z140=0),AL$4,""))</f>
        <v/>
      </c>
      <c r="AM140" s="68" t="str">
        <f>IF(G140="","",IF(AND(G140/G$7&lt;=process02!$F$13,$Z140=0),AM$4,""))</f>
        <v/>
      </c>
      <c r="AN140" s="68" t="str">
        <f>IF(H140="","",IF(AND(H140/H$7&lt;=process02!$F$13,$Z140=0),AN$4,""))</f>
        <v/>
      </c>
      <c r="AO140" s="68" t="str">
        <f>IF(I140="","",IF(AND(I140/I$7&lt;=process02!$F$13,$Z140=0),AO$4,""))</f>
        <v/>
      </c>
      <c r="AP140" s="68" t="str">
        <f>IF(J140="","",IF(AND(J140/J$7&lt;=process02!$F$13,$Z140=0),AP$4,""))</f>
        <v/>
      </c>
      <c r="AQ140" s="68" t="str">
        <f>IF(K140="","",IF(AND(K140/K$7&lt;=process02!$F$13,$Z140=0),AQ$4,""))</f>
        <v/>
      </c>
      <c r="AR140" s="68" t="str">
        <f>IF(L140="","",IF(AND(L140/L$7&lt;=process02!$F$13,$Z140=0),AR$4,""))</f>
        <v/>
      </c>
      <c r="AS140" s="68" t="str">
        <f>IF(M140="","",IF(AND(M140/M$7&lt;=process02!$F$13,$Z140=0),AS$4,""))</f>
        <v/>
      </c>
      <c r="AT140" s="68" t="str">
        <f>IF(N140="","",IF(AND(N140/N$7&lt;=process02!$F$13,$Z140=0),AT$4,""))</f>
        <v/>
      </c>
      <c r="AU140" s="68" t="str">
        <f>IF(O140="","",IF(AND(O140/O$7&lt;=process02!$F$13,$Z140=0),AU$4,""))</f>
        <v/>
      </c>
      <c r="AW140" s="69" t="str">
        <f t="shared" si="83"/>
        <v/>
      </c>
      <c r="AY140" s="68" t="str">
        <f>IF(AL140="","",Input02!$B138&amp;"; ")</f>
        <v/>
      </c>
      <c r="AZ140" s="68" t="str">
        <f>IF(AM140="","",Input02!$B138&amp;"; ")</f>
        <v/>
      </c>
      <c r="BA140" s="68" t="str">
        <f>IF(AN140="","",Input02!$B138&amp;"; ")</f>
        <v/>
      </c>
      <c r="BB140" s="68" t="str">
        <f>IF(AO140="","",Input02!$B138&amp;"; ")</f>
        <v/>
      </c>
      <c r="BC140" s="68" t="str">
        <f>IF(AP140="","",Input02!$B138&amp;"; ")</f>
        <v/>
      </c>
      <c r="BD140" s="68" t="str">
        <f>IF(AQ140="","",Input02!$B138&amp;"; ")</f>
        <v/>
      </c>
      <c r="BE140" s="68" t="str">
        <f>IF(AR140="","",Input02!$B138&amp;"; ")</f>
        <v/>
      </c>
      <c r="BF140" s="68" t="str">
        <f>IF(AS140="","",Input02!$B138&amp;"; ")</f>
        <v/>
      </c>
      <c r="BG140" s="68" t="str">
        <f>IF(AT140="","",Input02!$B138&amp;"; ")</f>
        <v/>
      </c>
      <c r="BH140" s="68" t="str">
        <f>IF(AU140="","",Input02!$B138&amp;"; ")</f>
        <v/>
      </c>
    </row>
    <row r="141" spans="1:60" ht="15" customHeight="1" x14ac:dyDescent="0.35">
      <c r="A141" s="64">
        <v>134</v>
      </c>
      <c r="B141" s="64" t="str">
        <f>process02!DF150</f>
        <v/>
      </c>
      <c r="C141" s="65" t="str">
        <f>IF(B141&lt;&gt;"",(B141/$C$2)*Input01!$B$22,"")</f>
        <v/>
      </c>
      <c r="F141" s="66" t="str">
        <f>IF(AND(Input02!BV139&lt;&gt;"",F$7&lt;&gt;""),Input02!BV139,"")</f>
        <v/>
      </c>
      <c r="G141" s="66" t="str">
        <f>IF(AND(Input02!BW139&lt;&gt;"",G$7&lt;&gt;""),Input02!BW139,"")</f>
        <v/>
      </c>
      <c r="H141" s="66" t="str">
        <f>IF(AND(Input02!BX139&lt;&gt;"",H$7&lt;&gt;""),Input02!BX139,"")</f>
        <v/>
      </c>
      <c r="I141" s="66" t="str">
        <f>IF(AND(Input02!BY139&lt;&gt;"",I$7&lt;&gt;""),Input02!BY139,"")</f>
        <v/>
      </c>
      <c r="J141" s="66" t="str">
        <f>IF(AND(Input02!BZ139&lt;&gt;"",J$7&lt;&gt;""),Input02!BZ139,"")</f>
        <v/>
      </c>
      <c r="K141" s="66" t="str">
        <f>IF(AND(Input02!CA139&lt;&gt;"",K$7&lt;&gt;""),Input02!CA139,"")</f>
        <v/>
      </c>
      <c r="L141" s="66" t="str">
        <f>IF(AND(Input02!CB139&lt;&gt;"",L$7&lt;&gt;""),Input02!CB139,"")</f>
        <v/>
      </c>
      <c r="M141" s="66" t="str">
        <f>IF(AND(Input02!CC139&lt;&gt;"",M$7&lt;&gt;""),Input02!CC139,"")</f>
        <v/>
      </c>
      <c r="N141" s="66" t="str">
        <f>IF(AND(Input02!CD139&lt;&gt;"",N$7&lt;&gt;""),Input02!CD139,"")</f>
        <v/>
      </c>
      <c r="O141" s="66" t="str">
        <f>IF(AND(Input02!CE139&lt;&gt;"",O$7&lt;&gt;""),Input02!CE139,"")</f>
        <v/>
      </c>
      <c r="P141" s="66" t="str">
        <f t="shared" si="68"/>
        <v/>
      </c>
      <c r="Q141" s="66" t="str">
        <f t="shared" si="69"/>
        <v/>
      </c>
      <c r="R141" s="66"/>
      <c r="S141" s="65" t="str">
        <f>IF(Input02!B139="","",IF(C141&lt;&gt;"",C141,0))</f>
        <v/>
      </c>
      <c r="T141" s="65" t="str">
        <f>IF(Input02!B139="","",IF(process04!AB141&lt;&gt;"",process04!AB141,0))</f>
        <v/>
      </c>
      <c r="U141" s="65" t="str">
        <f>IF(Input02!B139="","",IF(Q141&lt;&gt;"",(Q141/$Q$2)*Input01!$B$22,0))</f>
        <v/>
      </c>
      <c r="V141" s="65"/>
      <c r="W141" s="65" t="str">
        <f t="shared" si="70"/>
        <v/>
      </c>
      <c r="X141" s="334" t="str">
        <f t="shared" si="71"/>
        <v/>
      </c>
      <c r="Y141" s="67" t="str">
        <f t="shared" si="72"/>
        <v/>
      </c>
      <c r="Z141" s="35" t="str">
        <f>IF(X141="","",IF(X141&lt;Input01!$B$23,0,1))</f>
        <v/>
      </c>
      <c r="AA141" s="66" t="str">
        <f t="shared" si="73"/>
        <v/>
      </c>
      <c r="AB141" s="66" t="str">
        <f t="shared" si="74"/>
        <v/>
      </c>
      <c r="AC141" s="66" t="str">
        <f t="shared" si="75"/>
        <v/>
      </c>
      <c r="AD141" s="66" t="str">
        <f t="shared" si="76"/>
        <v/>
      </c>
      <c r="AE141" s="66" t="str">
        <f t="shared" si="77"/>
        <v/>
      </c>
      <c r="AF141" s="66" t="str">
        <f t="shared" si="78"/>
        <v/>
      </c>
      <c r="AG141" s="66" t="str">
        <f t="shared" si="79"/>
        <v/>
      </c>
      <c r="AH141" s="66" t="str">
        <f t="shared" si="80"/>
        <v/>
      </c>
      <c r="AI141" s="66" t="str">
        <f t="shared" si="81"/>
        <v/>
      </c>
      <c r="AJ141" s="66" t="str">
        <f t="shared" si="82"/>
        <v/>
      </c>
      <c r="AL141" s="68" t="str">
        <f>IF(F141="","",IF(AND(F141/F$7&lt;=process02!$F$13,$Z141=0),AL$4,""))</f>
        <v/>
      </c>
      <c r="AM141" s="68" t="str">
        <f>IF(G141="","",IF(AND(G141/G$7&lt;=process02!$F$13,$Z141=0),AM$4,""))</f>
        <v/>
      </c>
      <c r="AN141" s="68" t="str">
        <f>IF(H141="","",IF(AND(H141/H$7&lt;=process02!$F$13,$Z141=0),AN$4,""))</f>
        <v/>
      </c>
      <c r="AO141" s="68" t="str">
        <f>IF(I141="","",IF(AND(I141/I$7&lt;=process02!$F$13,$Z141=0),AO$4,""))</f>
        <v/>
      </c>
      <c r="AP141" s="68" t="str">
        <f>IF(J141="","",IF(AND(J141/J$7&lt;=process02!$F$13,$Z141=0),AP$4,""))</f>
        <v/>
      </c>
      <c r="AQ141" s="68" t="str">
        <f>IF(K141="","",IF(AND(K141/K$7&lt;=process02!$F$13,$Z141=0),AQ$4,""))</f>
        <v/>
      </c>
      <c r="AR141" s="68" t="str">
        <f>IF(L141="","",IF(AND(L141/L$7&lt;=process02!$F$13,$Z141=0),AR$4,""))</f>
        <v/>
      </c>
      <c r="AS141" s="68" t="str">
        <f>IF(M141="","",IF(AND(M141/M$7&lt;=process02!$F$13,$Z141=0),AS$4,""))</f>
        <v/>
      </c>
      <c r="AT141" s="68" t="str">
        <f>IF(N141="","",IF(AND(N141/N$7&lt;=process02!$F$13,$Z141=0),AT$4,""))</f>
        <v/>
      </c>
      <c r="AU141" s="68" t="str">
        <f>IF(O141="","",IF(AND(O141/O$7&lt;=process02!$F$13,$Z141=0),AU$4,""))</f>
        <v/>
      </c>
      <c r="AW141" s="69" t="str">
        <f t="shared" si="83"/>
        <v/>
      </c>
      <c r="AY141" s="68" t="str">
        <f>IF(AL141="","",Input02!$B139&amp;"; ")</f>
        <v/>
      </c>
      <c r="AZ141" s="68" t="str">
        <f>IF(AM141="","",Input02!$B139&amp;"; ")</f>
        <v/>
      </c>
      <c r="BA141" s="68" t="str">
        <f>IF(AN141="","",Input02!$B139&amp;"; ")</f>
        <v/>
      </c>
      <c r="BB141" s="68" t="str">
        <f>IF(AO141="","",Input02!$B139&amp;"; ")</f>
        <v/>
      </c>
      <c r="BC141" s="68" t="str">
        <f>IF(AP141="","",Input02!$B139&amp;"; ")</f>
        <v/>
      </c>
      <c r="BD141" s="68" t="str">
        <f>IF(AQ141="","",Input02!$B139&amp;"; ")</f>
        <v/>
      </c>
      <c r="BE141" s="68" t="str">
        <f>IF(AR141="","",Input02!$B139&amp;"; ")</f>
        <v/>
      </c>
      <c r="BF141" s="68" t="str">
        <f>IF(AS141="","",Input02!$B139&amp;"; ")</f>
        <v/>
      </c>
      <c r="BG141" s="68" t="str">
        <f>IF(AT141="","",Input02!$B139&amp;"; ")</f>
        <v/>
      </c>
      <c r="BH141" s="68" t="str">
        <f>IF(AU141="","",Input02!$B139&amp;"; ")</f>
        <v/>
      </c>
    </row>
    <row r="142" spans="1:60" ht="15" customHeight="1" x14ac:dyDescent="0.35">
      <c r="A142" s="64">
        <v>135</v>
      </c>
      <c r="B142" s="64" t="str">
        <f>process02!DF151</f>
        <v/>
      </c>
      <c r="C142" s="65" t="str">
        <f>IF(B142&lt;&gt;"",(B142/$C$2)*Input01!$B$22,"")</f>
        <v/>
      </c>
      <c r="F142" s="66" t="str">
        <f>IF(AND(Input02!BV140&lt;&gt;"",F$7&lt;&gt;""),Input02!BV140,"")</f>
        <v/>
      </c>
      <c r="G142" s="66" t="str">
        <f>IF(AND(Input02!BW140&lt;&gt;"",G$7&lt;&gt;""),Input02!BW140,"")</f>
        <v/>
      </c>
      <c r="H142" s="66" t="str">
        <f>IF(AND(Input02!BX140&lt;&gt;"",H$7&lt;&gt;""),Input02!BX140,"")</f>
        <v/>
      </c>
      <c r="I142" s="66" t="str">
        <f>IF(AND(Input02!BY140&lt;&gt;"",I$7&lt;&gt;""),Input02!BY140,"")</f>
        <v/>
      </c>
      <c r="J142" s="66" t="str">
        <f>IF(AND(Input02!BZ140&lt;&gt;"",J$7&lt;&gt;""),Input02!BZ140,"")</f>
        <v/>
      </c>
      <c r="K142" s="66" t="str">
        <f>IF(AND(Input02!CA140&lt;&gt;"",K$7&lt;&gt;""),Input02!CA140,"")</f>
        <v/>
      </c>
      <c r="L142" s="66" t="str">
        <f>IF(AND(Input02!CB140&lt;&gt;"",L$7&lt;&gt;""),Input02!CB140,"")</f>
        <v/>
      </c>
      <c r="M142" s="66" t="str">
        <f>IF(AND(Input02!CC140&lt;&gt;"",M$7&lt;&gt;""),Input02!CC140,"")</f>
        <v/>
      </c>
      <c r="N142" s="66" t="str">
        <f>IF(AND(Input02!CD140&lt;&gt;"",N$7&lt;&gt;""),Input02!CD140,"")</f>
        <v/>
      </c>
      <c r="O142" s="66" t="str">
        <f>IF(AND(Input02!CE140&lt;&gt;"",O$7&lt;&gt;""),Input02!CE140,"")</f>
        <v/>
      </c>
      <c r="P142" s="66" t="str">
        <f t="shared" si="68"/>
        <v/>
      </c>
      <c r="Q142" s="66" t="str">
        <f t="shared" si="69"/>
        <v/>
      </c>
      <c r="R142" s="66"/>
      <c r="S142" s="65" t="str">
        <f>IF(Input02!B140="","",IF(C142&lt;&gt;"",C142,0))</f>
        <v/>
      </c>
      <c r="T142" s="65" t="str">
        <f>IF(Input02!B140="","",IF(process04!AB142&lt;&gt;"",process04!AB142,0))</f>
        <v/>
      </c>
      <c r="U142" s="65" t="str">
        <f>IF(Input02!B140="","",IF(Q142&lt;&gt;"",(Q142/$Q$2)*Input01!$B$22,0))</f>
        <v/>
      </c>
      <c r="V142" s="65"/>
      <c r="W142" s="65" t="str">
        <f t="shared" si="70"/>
        <v/>
      </c>
      <c r="X142" s="334" t="str">
        <f t="shared" si="71"/>
        <v/>
      </c>
      <c r="Y142" s="67" t="str">
        <f t="shared" si="72"/>
        <v/>
      </c>
      <c r="Z142" s="35" t="str">
        <f>IF(X142="","",IF(X142&lt;Input01!$B$23,0,1))</f>
        <v/>
      </c>
      <c r="AA142" s="66" t="str">
        <f t="shared" si="73"/>
        <v/>
      </c>
      <c r="AB142" s="66" t="str">
        <f t="shared" si="74"/>
        <v/>
      </c>
      <c r="AC142" s="66" t="str">
        <f t="shared" si="75"/>
        <v/>
      </c>
      <c r="AD142" s="66" t="str">
        <f t="shared" si="76"/>
        <v/>
      </c>
      <c r="AE142" s="66" t="str">
        <f t="shared" si="77"/>
        <v/>
      </c>
      <c r="AF142" s="66" t="str">
        <f t="shared" si="78"/>
        <v/>
      </c>
      <c r="AG142" s="66" t="str">
        <f t="shared" si="79"/>
        <v/>
      </c>
      <c r="AH142" s="66" t="str">
        <f t="shared" si="80"/>
        <v/>
      </c>
      <c r="AI142" s="66" t="str">
        <f t="shared" si="81"/>
        <v/>
      </c>
      <c r="AJ142" s="66" t="str">
        <f t="shared" si="82"/>
        <v/>
      </c>
      <c r="AL142" s="68" t="str">
        <f>IF(F142="","",IF(AND(F142/F$7&lt;=process02!$F$13,$Z142=0),AL$4,""))</f>
        <v/>
      </c>
      <c r="AM142" s="68" t="str">
        <f>IF(G142="","",IF(AND(G142/G$7&lt;=process02!$F$13,$Z142=0),AM$4,""))</f>
        <v/>
      </c>
      <c r="AN142" s="68" t="str">
        <f>IF(H142="","",IF(AND(H142/H$7&lt;=process02!$F$13,$Z142=0),AN$4,""))</f>
        <v/>
      </c>
      <c r="AO142" s="68" t="str">
        <f>IF(I142="","",IF(AND(I142/I$7&lt;=process02!$F$13,$Z142=0),AO$4,""))</f>
        <v/>
      </c>
      <c r="AP142" s="68" t="str">
        <f>IF(J142="","",IF(AND(J142/J$7&lt;=process02!$F$13,$Z142=0),AP$4,""))</f>
        <v/>
      </c>
      <c r="AQ142" s="68" t="str">
        <f>IF(K142="","",IF(AND(K142/K$7&lt;=process02!$F$13,$Z142=0),AQ$4,""))</f>
        <v/>
      </c>
      <c r="AR142" s="68" t="str">
        <f>IF(L142="","",IF(AND(L142/L$7&lt;=process02!$F$13,$Z142=0),AR$4,""))</f>
        <v/>
      </c>
      <c r="AS142" s="68" t="str">
        <f>IF(M142="","",IF(AND(M142/M$7&lt;=process02!$F$13,$Z142=0),AS$4,""))</f>
        <v/>
      </c>
      <c r="AT142" s="68" t="str">
        <f>IF(N142="","",IF(AND(N142/N$7&lt;=process02!$F$13,$Z142=0),AT$4,""))</f>
        <v/>
      </c>
      <c r="AU142" s="68" t="str">
        <f>IF(O142="","",IF(AND(O142/O$7&lt;=process02!$F$13,$Z142=0),AU$4,""))</f>
        <v/>
      </c>
      <c r="AW142" s="69" t="str">
        <f t="shared" si="83"/>
        <v/>
      </c>
      <c r="AY142" s="68" t="str">
        <f>IF(AL142="","",Input02!$B140&amp;"; ")</f>
        <v/>
      </c>
      <c r="AZ142" s="68" t="str">
        <f>IF(AM142="","",Input02!$B140&amp;"; ")</f>
        <v/>
      </c>
      <c r="BA142" s="68" t="str">
        <f>IF(AN142="","",Input02!$B140&amp;"; ")</f>
        <v/>
      </c>
      <c r="BB142" s="68" t="str">
        <f>IF(AO142="","",Input02!$B140&amp;"; ")</f>
        <v/>
      </c>
      <c r="BC142" s="68" t="str">
        <f>IF(AP142="","",Input02!$B140&amp;"; ")</f>
        <v/>
      </c>
      <c r="BD142" s="68" t="str">
        <f>IF(AQ142="","",Input02!$B140&amp;"; ")</f>
        <v/>
      </c>
      <c r="BE142" s="68" t="str">
        <f>IF(AR142="","",Input02!$B140&amp;"; ")</f>
        <v/>
      </c>
      <c r="BF142" s="68" t="str">
        <f>IF(AS142="","",Input02!$B140&amp;"; ")</f>
        <v/>
      </c>
      <c r="BG142" s="68" t="str">
        <f>IF(AT142="","",Input02!$B140&amp;"; ")</f>
        <v/>
      </c>
      <c r="BH142" s="68" t="str">
        <f>IF(AU142="","",Input02!$B140&amp;"; ")</f>
        <v/>
      </c>
    </row>
    <row r="143" spans="1:60" ht="15" customHeight="1" x14ac:dyDescent="0.35">
      <c r="A143" s="64">
        <v>136</v>
      </c>
      <c r="B143" s="64" t="str">
        <f>process02!DF152</f>
        <v/>
      </c>
      <c r="C143" s="65" t="str">
        <f>IF(B143&lt;&gt;"",(B143/$C$2)*Input01!$B$22,"")</f>
        <v/>
      </c>
      <c r="F143" s="66" t="str">
        <f>IF(AND(Input02!BV141&lt;&gt;"",F$7&lt;&gt;""),Input02!BV141,"")</f>
        <v/>
      </c>
      <c r="G143" s="66" t="str">
        <f>IF(AND(Input02!BW141&lt;&gt;"",G$7&lt;&gt;""),Input02!BW141,"")</f>
        <v/>
      </c>
      <c r="H143" s="66" t="str">
        <f>IF(AND(Input02!BX141&lt;&gt;"",H$7&lt;&gt;""),Input02!BX141,"")</f>
        <v/>
      </c>
      <c r="I143" s="66" t="str">
        <f>IF(AND(Input02!BY141&lt;&gt;"",I$7&lt;&gt;""),Input02!BY141,"")</f>
        <v/>
      </c>
      <c r="J143" s="66" t="str">
        <f>IF(AND(Input02!BZ141&lt;&gt;"",J$7&lt;&gt;""),Input02!BZ141,"")</f>
        <v/>
      </c>
      <c r="K143" s="66" t="str">
        <f>IF(AND(Input02!CA141&lt;&gt;"",K$7&lt;&gt;""),Input02!CA141,"")</f>
        <v/>
      </c>
      <c r="L143" s="66" t="str">
        <f>IF(AND(Input02!CB141&lt;&gt;"",L$7&lt;&gt;""),Input02!CB141,"")</f>
        <v/>
      </c>
      <c r="M143" s="66" t="str">
        <f>IF(AND(Input02!CC141&lt;&gt;"",M$7&lt;&gt;""),Input02!CC141,"")</f>
        <v/>
      </c>
      <c r="N143" s="66" t="str">
        <f>IF(AND(Input02!CD141&lt;&gt;"",N$7&lt;&gt;""),Input02!CD141,"")</f>
        <v/>
      </c>
      <c r="O143" s="66" t="str">
        <f>IF(AND(Input02!CE141&lt;&gt;"",O$7&lt;&gt;""),Input02!CE141,"")</f>
        <v/>
      </c>
      <c r="P143" s="66" t="str">
        <f t="shared" si="68"/>
        <v/>
      </c>
      <c r="Q143" s="66" t="str">
        <f t="shared" si="69"/>
        <v/>
      </c>
      <c r="R143" s="66"/>
      <c r="S143" s="65" t="str">
        <f>IF(Input02!B141="","",IF(C143&lt;&gt;"",C143,0))</f>
        <v/>
      </c>
      <c r="T143" s="65" t="str">
        <f>IF(Input02!B141="","",IF(process04!AB143&lt;&gt;"",process04!AB143,0))</f>
        <v/>
      </c>
      <c r="U143" s="65" t="str">
        <f>IF(Input02!B141="","",IF(Q143&lt;&gt;"",(Q143/$Q$2)*Input01!$B$22,0))</f>
        <v/>
      </c>
      <c r="V143" s="65"/>
      <c r="W143" s="65" t="str">
        <f t="shared" si="70"/>
        <v/>
      </c>
      <c r="X143" s="334" t="str">
        <f t="shared" si="71"/>
        <v/>
      </c>
      <c r="Y143" s="67" t="str">
        <f t="shared" si="72"/>
        <v/>
      </c>
      <c r="Z143" s="35" t="str">
        <f>IF(X143="","",IF(X143&lt;Input01!$B$23,0,1))</f>
        <v/>
      </c>
      <c r="AA143" s="66" t="str">
        <f t="shared" si="73"/>
        <v/>
      </c>
      <c r="AB143" s="66" t="str">
        <f t="shared" si="74"/>
        <v/>
      </c>
      <c r="AC143" s="66" t="str">
        <f t="shared" si="75"/>
        <v/>
      </c>
      <c r="AD143" s="66" t="str">
        <f t="shared" si="76"/>
        <v/>
      </c>
      <c r="AE143" s="66" t="str">
        <f t="shared" si="77"/>
        <v/>
      </c>
      <c r="AF143" s="66" t="str">
        <f t="shared" si="78"/>
        <v/>
      </c>
      <c r="AG143" s="66" t="str">
        <f t="shared" si="79"/>
        <v/>
      </c>
      <c r="AH143" s="66" t="str">
        <f t="shared" si="80"/>
        <v/>
      </c>
      <c r="AI143" s="66" t="str">
        <f t="shared" si="81"/>
        <v/>
      </c>
      <c r="AJ143" s="66" t="str">
        <f t="shared" si="82"/>
        <v/>
      </c>
      <c r="AL143" s="68" t="str">
        <f>IF(F143="","",IF(AND(F143/F$7&lt;=process02!$F$13,$Z143=0),AL$4,""))</f>
        <v/>
      </c>
      <c r="AM143" s="68" t="str">
        <f>IF(G143="","",IF(AND(G143/G$7&lt;=process02!$F$13,$Z143=0),AM$4,""))</f>
        <v/>
      </c>
      <c r="AN143" s="68" t="str">
        <f>IF(H143="","",IF(AND(H143/H$7&lt;=process02!$F$13,$Z143=0),AN$4,""))</f>
        <v/>
      </c>
      <c r="AO143" s="68" t="str">
        <f>IF(I143="","",IF(AND(I143/I$7&lt;=process02!$F$13,$Z143=0),AO$4,""))</f>
        <v/>
      </c>
      <c r="AP143" s="68" t="str">
        <f>IF(J143="","",IF(AND(J143/J$7&lt;=process02!$F$13,$Z143=0),AP$4,""))</f>
        <v/>
      </c>
      <c r="AQ143" s="68" t="str">
        <f>IF(K143="","",IF(AND(K143/K$7&lt;=process02!$F$13,$Z143=0),AQ$4,""))</f>
        <v/>
      </c>
      <c r="AR143" s="68" t="str">
        <f>IF(L143="","",IF(AND(L143/L$7&lt;=process02!$F$13,$Z143=0),AR$4,""))</f>
        <v/>
      </c>
      <c r="AS143" s="68" t="str">
        <f>IF(M143="","",IF(AND(M143/M$7&lt;=process02!$F$13,$Z143=0),AS$4,""))</f>
        <v/>
      </c>
      <c r="AT143" s="68" t="str">
        <f>IF(N143="","",IF(AND(N143/N$7&lt;=process02!$F$13,$Z143=0),AT$4,""))</f>
        <v/>
      </c>
      <c r="AU143" s="68" t="str">
        <f>IF(O143="","",IF(AND(O143/O$7&lt;=process02!$F$13,$Z143=0),AU$4,""))</f>
        <v/>
      </c>
      <c r="AW143" s="69" t="str">
        <f t="shared" si="83"/>
        <v/>
      </c>
      <c r="AY143" s="68" t="str">
        <f>IF(AL143="","",Input02!$B141&amp;"; ")</f>
        <v/>
      </c>
      <c r="AZ143" s="68" t="str">
        <f>IF(AM143="","",Input02!$B141&amp;"; ")</f>
        <v/>
      </c>
      <c r="BA143" s="68" t="str">
        <f>IF(AN143="","",Input02!$B141&amp;"; ")</f>
        <v/>
      </c>
      <c r="BB143" s="68" t="str">
        <f>IF(AO143="","",Input02!$B141&amp;"; ")</f>
        <v/>
      </c>
      <c r="BC143" s="68" t="str">
        <f>IF(AP143="","",Input02!$B141&amp;"; ")</f>
        <v/>
      </c>
      <c r="BD143" s="68" t="str">
        <f>IF(AQ143="","",Input02!$B141&amp;"; ")</f>
        <v/>
      </c>
      <c r="BE143" s="68" t="str">
        <f>IF(AR143="","",Input02!$B141&amp;"; ")</f>
        <v/>
      </c>
      <c r="BF143" s="68" t="str">
        <f>IF(AS143="","",Input02!$B141&amp;"; ")</f>
        <v/>
      </c>
      <c r="BG143" s="68" t="str">
        <f>IF(AT143="","",Input02!$B141&amp;"; ")</f>
        <v/>
      </c>
      <c r="BH143" s="68" t="str">
        <f>IF(AU143="","",Input02!$B141&amp;"; ")</f>
        <v/>
      </c>
    </row>
    <row r="144" spans="1:60" ht="15" customHeight="1" x14ac:dyDescent="0.35">
      <c r="A144" s="64">
        <v>137</v>
      </c>
      <c r="B144" s="64" t="str">
        <f>process02!DF153</f>
        <v/>
      </c>
      <c r="C144" s="65" t="str">
        <f>IF(B144&lt;&gt;"",(B144/$C$2)*Input01!$B$22,"")</f>
        <v/>
      </c>
      <c r="F144" s="66" t="str">
        <f>IF(AND(Input02!BV142&lt;&gt;"",F$7&lt;&gt;""),Input02!BV142,"")</f>
        <v/>
      </c>
      <c r="G144" s="66" t="str">
        <f>IF(AND(Input02!BW142&lt;&gt;"",G$7&lt;&gt;""),Input02!BW142,"")</f>
        <v/>
      </c>
      <c r="H144" s="66" t="str">
        <f>IF(AND(Input02!BX142&lt;&gt;"",H$7&lt;&gt;""),Input02!BX142,"")</f>
        <v/>
      </c>
      <c r="I144" s="66" t="str">
        <f>IF(AND(Input02!BY142&lt;&gt;"",I$7&lt;&gt;""),Input02!BY142,"")</f>
        <v/>
      </c>
      <c r="J144" s="66" t="str">
        <f>IF(AND(Input02!BZ142&lt;&gt;"",J$7&lt;&gt;""),Input02!BZ142,"")</f>
        <v/>
      </c>
      <c r="K144" s="66" t="str">
        <f>IF(AND(Input02!CA142&lt;&gt;"",K$7&lt;&gt;""),Input02!CA142,"")</f>
        <v/>
      </c>
      <c r="L144" s="66" t="str">
        <f>IF(AND(Input02!CB142&lt;&gt;"",L$7&lt;&gt;""),Input02!CB142,"")</f>
        <v/>
      </c>
      <c r="M144" s="66" t="str">
        <f>IF(AND(Input02!CC142&lt;&gt;"",M$7&lt;&gt;""),Input02!CC142,"")</f>
        <v/>
      </c>
      <c r="N144" s="66" t="str">
        <f>IF(AND(Input02!CD142&lt;&gt;"",N$7&lt;&gt;""),Input02!CD142,"")</f>
        <v/>
      </c>
      <c r="O144" s="66" t="str">
        <f>IF(AND(Input02!CE142&lt;&gt;"",O$7&lt;&gt;""),Input02!CE142,"")</f>
        <v/>
      </c>
      <c r="P144" s="66" t="str">
        <f t="shared" si="68"/>
        <v/>
      </c>
      <c r="Q144" s="66" t="str">
        <f t="shared" si="69"/>
        <v/>
      </c>
      <c r="R144" s="66"/>
      <c r="S144" s="65" t="str">
        <f>IF(Input02!B142="","",IF(C144&lt;&gt;"",C144,0))</f>
        <v/>
      </c>
      <c r="T144" s="65" t="str">
        <f>IF(Input02!B142="","",IF(process04!AB144&lt;&gt;"",process04!AB144,0))</f>
        <v/>
      </c>
      <c r="U144" s="65" t="str">
        <f>IF(Input02!B142="","",IF(Q144&lt;&gt;"",(Q144/$Q$2)*Input01!$B$22,0))</f>
        <v/>
      </c>
      <c r="V144" s="65"/>
      <c r="W144" s="65" t="str">
        <f t="shared" si="70"/>
        <v/>
      </c>
      <c r="X144" s="334" t="str">
        <f t="shared" si="71"/>
        <v/>
      </c>
      <c r="Y144" s="67" t="str">
        <f t="shared" si="72"/>
        <v/>
      </c>
      <c r="Z144" s="35" t="str">
        <f>IF(X144="","",IF(X144&lt;Input01!$B$23,0,1))</f>
        <v/>
      </c>
      <c r="AA144" s="66" t="str">
        <f t="shared" si="73"/>
        <v/>
      </c>
      <c r="AB144" s="66" t="str">
        <f t="shared" si="74"/>
        <v/>
      </c>
      <c r="AC144" s="66" t="str">
        <f t="shared" si="75"/>
        <v/>
      </c>
      <c r="AD144" s="66" t="str">
        <f t="shared" si="76"/>
        <v/>
      </c>
      <c r="AE144" s="66" t="str">
        <f t="shared" si="77"/>
        <v/>
      </c>
      <c r="AF144" s="66" t="str">
        <f t="shared" si="78"/>
        <v/>
      </c>
      <c r="AG144" s="66" t="str">
        <f t="shared" si="79"/>
        <v/>
      </c>
      <c r="AH144" s="66" t="str">
        <f t="shared" si="80"/>
        <v/>
      </c>
      <c r="AI144" s="66" t="str">
        <f t="shared" si="81"/>
        <v/>
      </c>
      <c r="AJ144" s="66" t="str">
        <f t="shared" si="82"/>
        <v/>
      </c>
      <c r="AL144" s="68" t="str">
        <f>IF(F144="","",IF(AND(F144/F$7&lt;=process02!$F$13,$Z144=0),AL$4,""))</f>
        <v/>
      </c>
      <c r="AM144" s="68" t="str">
        <f>IF(G144="","",IF(AND(G144/G$7&lt;=process02!$F$13,$Z144=0),AM$4,""))</f>
        <v/>
      </c>
      <c r="AN144" s="68" t="str">
        <f>IF(H144="","",IF(AND(H144/H$7&lt;=process02!$F$13,$Z144=0),AN$4,""))</f>
        <v/>
      </c>
      <c r="AO144" s="68" t="str">
        <f>IF(I144="","",IF(AND(I144/I$7&lt;=process02!$F$13,$Z144=0),AO$4,""))</f>
        <v/>
      </c>
      <c r="AP144" s="68" t="str">
        <f>IF(J144="","",IF(AND(J144/J$7&lt;=process02!$F$13,$Z144=0),AP$4,""))</f>
        <v/>
      </c>
      <c r="AQ144" s="68" t="str">
        <f>IF(K144="","",IF(AND(K144/K$7&lt;=process02!$F$13,$Z144=0),AQ$4,""))</f>
        <v/>
      </c>
      <c r="AR144" s="68" t="str">
        <f>IF(L144="","",IF(AND(L144/L$7&lt;=process02!$F$13,$Z144=0),AR$4,""))</f>
        <v/>
      </c>
      <c r="AS144" s="68" t="str">
        <f>IF(M144="","",IF(AND(M144/M$7&lt;=process02!$F$13,$Z144=0),AS$4,""))</f>
        <v/>
      </c>
      <c r="AT144" s="68" t="str">
        <f>IF(N144="","",IF(AND(N144/N$7&lt;=process02!$F$13,$Z144=0),AT$4,""))</f>
        <v/>
      </c>
      <c r="AU144" s="68" t="str">
        <f>IF(O144="","",IF(AND(O144/O$7&lt;=process02!$F$13,$Z144=0),AU$4,""))</f>
        <v/>
      </c>
      <c r="AW144" s="69" t="str">
        <f t="shared" si="83"/>
        <v/>
      </c>
      <c r="AY144" s="68" t="str">
        <f>IF(AL144="","",Input02!$B142&amp;"; ")</f>
        <v/>
      </c>
      <c r="AZ144" s="68" t="str">
        <f>IF(AM144="","",Input02!$B142&amp;"; ")</f>
        <v/>
      </c>
      <c r="BA144" s="68" t="str">
        <f>IF(AN144="","",Input02!$B142&amp;"; ")</f>
        <v/>
      </c>
      <c r="BB144" s="68" t="str">
        <f>IF(AO144="","",Input02!$B142&amp;"; ")</f>
        <v/>
      </c>
      <c r="BC144" s="68" t="str">
        <f>IF(AP144="","",Input02!$B142&amp;"; ")</f>
        <v/>
      </c>
      <c r="BD144" s="68" t="str">
        <f>IF(AQ144="","",Input02!$B142&amp;"; ")</f>
        <v/>
      </c>
      <c r="BE144" s="68" t="str">
        <f>IF(AR144="","",Input02!$B142&amp;"; ")</f>
        <v/>
      </c>
      <c r="BF144" s="68" t="str">
        <f>IF(AS144="","",Input02!$B142&amp;"; ")</f>
        <v/>
      </c>
      <c r="BG144" s="68" t="str">
        <f>IF(AT144="","",Input02!$B142&amp;"; ")</f>
        <v/>
      </c>
      <c r="BH144" s="68" t="str">
        <f>IF(AU144="","",Input02!$B142&amp;"; ")</f>
        <v/>
      </c>
    </row>
    <row r="145" spans="1:60" ht="15" customHeight="1" x14ac:dyDescent="0.35">
      <c r="A145" s="64">
        <v>138</v>
      </c>
      <c r="B145" s="64" t="str">
        <f>process02!DF154</f>
        <v/>
      </c>
      <c r="C145" s="65" t="str">
        <f>IF(B145&lt;&gt;"",(B145/$C$2)*Input01!$B$22,"")</f>
        <v/>
      </c>
      <c r="F145" s="66" t="str">
        <f>IF(AND(Input02!BV143&lt;&gt;"",F$7&lt;&gt;""),Input02!BV143,"")</f>
        <v/>
      </c>
      <c r="G145" s="66" t="str">
        <f>IF(AND(Input02!BW143&lt;&gt;"",G$7&lt;&gt;""),Input02!BW143,"")</f>
        <v/>
      </c>
      <c r="H145" s="66" t="str">
        <f>IF(AND(Input02!BX143&lt;&gt;"",H$7&lt;&gt;""),Input02!BX143,"")</f>
        <v/>
      </c>
      <c r="I145" s="66" t="str">
        <f>IF(AND(Input02!BY143&lt;&gt;"",I$7&lt;&gt;""),Input02!BY143,"")</f>
        <v/>
      </c>
      <c r="J145" s="66" t="str">
        <f>IF(AND(Input02!BZ143&lt;&gt;"",J$7&lt;&gt;""),Input02!BZ143,"")</f>
        <v/>
      </c>
      <c r="K145" s="66" t="str">
        <f>IF(AND(Input02!CA143&lt;&gt;"",K$7&lt;&gt;""),Input02!CA143,"")</f>
        <v/>
      </c>
      <c r="L145" s="66" t="str">
        <f>IF(AND(Input02!CB143&lt;&gt;"",L$7&lt;&gt;""),Input02!CB143,"")</f>
        <v/>
      </c>
      <c r="M145" s="66" t="str">
        <f>IF(AND(Input02!CC143&lt;&gt;"",M$7&lt;&gt;""),Input02!CC143,"")</f>
        <v/>
      </c>
      <c r="N145" s="66" t="str">
        <f>IF(AND(Input02!CD143&lt;&gt;"",N$7&lt;&gt;""),Input02!CD143,"")</f>
        <v/>
      </c>
      <c r="O145" s="66" t="str">
        <f>IF(AND(Input02!CE143&lt;&gt;"",O$7&lt;&gt;""),Input02!CE143,"")</f>
        <v/>
      </c>
      <c r="P145" s="66" t="str">
        <f t="shared" si="68"/>
        <v/>
      </c>
      <c r="Q145" s="66" t="str">
        <f t="shared" si="69"/>
        <v/>
      </c>
      <c r="R145" s="66"/>
      <c r="S145" s="65" t="str">
        <f>IF(Input02!B143="","",IF(C145&lt;&gt;"",C145,0))</f>
        <v/>
      </c>
      <c r="T145" s="65" t="str">
        <f>IF(Input02!B143="","",IF(process04!AB145&lt;&gt;"",process04!AB145,0))</f>
        <v/>
      </c>
      <c r="U145" s="65" t="str">
        <f>IF(Input02!B143="","",IF(Q145&lt;&gt;"",(Q145/$Q$2)*Input01!$B$22,0))</f>
        <v/>
      </c>
      <c r="V145" s="65"/>
      <c r="W145" s="65" t="str">
        <f t="shared" si="70"/>
        <v/>
      </c>
      <c r="X145" s="334" t="str">
        <f t="shared" si="71"/>
        <v/>
      </c>
      <c r="Y145" s="67" t="str">
        <f t="shared" si="72"/>
        <v/>
      </c>
      <c r="Z145" s="35" t="str">
        <f>IF(X145="","",IF(X145&lt;Input01!$B$23,0,1))</f>
        <v/>
      </c>
      <c r="AA145" s="66" t="str">
        <f t="shared" si="73"/>
        <v/>
      </c>
      <c r="AB145" s="66" t="str">
        <f t="shared" si="74"/>
        <v/>
      </c>
      <c r="AC145" s="66" t="str">
        <f t="shared" si="75"/>
        <v/>
      </c>
      <c r="AD145" s="66" t="str">
        <f t="shared" si="76"/>
        <v/>
      </c>
      <c r="AE145" s="66" t="str">
        <f t="shared" si="77"/>
        <v/>
      </c>
      <c r="AF145" s="66" t="str">
        <f t="shared" si="78"/>
        <v/>
      </c>
      <c r="AG145" s="66" t="str">
        <f t="shared" si="79"/>
        <v/>
      </c>
      <c r="AH145" s="66" t="str">
        <f t="shared" si="80"/>
        <v/>
      </c>
      <c r="AI145" s="66" t="str">
        <f t="shared" si="81"/>
        <v/>
      </c>
      <c r="AJ145" s="66" t="str">
        <f t="shared" si="82"/>
        <v/>
      </c>
      <c r="AL145" s="68" t="str">
        <f>IF(F145="","",IF(AND(F145/F$7&lt;=process02!$F$13,$Z145=0),AL$4,""))</f>
        <v/>
      </c>
      <c r="AM145" s="68" t="str">
        <f>IF(G145="","",IF(AND(G145/G$7&lt;=process02!$F$13,$Z145=0),AM$4,""))</f>
        <v/>
      </c>
      <c r="AN145" s="68" t="str">
        <f>IF(H145="","",IF(AND(H145/H$7&lt;=process02!$F$13,$Z145=0),AN$4,""))</f>
        <v/>
      </c>
      <c r="AO145" s="68" t="str">
        <f>IF(I145="","",IF(AND(I145/I$7&lt;=process02!$F$13,$Z145=0),AO$4,""))</f>
        <v/>
      </c>
      <c r="AP145" s="68" t="str">
        <f>IF(J145="","",IF(AND(J145/J$7&lt;=process02!$F$13,$Z145=0),AP$4,""))</f>
        <v/>
      </c>
      <c r="AQ145" s="68" t="str">
        <f>IF(K145="","",IF(AND(K145/K$7&lt;=process02!$F$13,$Z145=0),AQ$4,""))</f>
        <v/>
      </c>
      <c r="AR145" s="68" t="str">
        <f>IF(L145="","",IF(AND(L145/L$7&lt;=process02!$F$13,$Z145=0),AR$4,""))</f>
        <v/>
      </c>
      <c r="AS145" s="68" t="str">
        <f>IF(M145="","",IF(AND(M145/M$7&lt;=process02!$F$13,$Z145=0),AS$4,""))</f>
        <v/>
      </c>
      <c r="AT145" s="68" t="str">
        <f>IF(N145="","",IF(AND(N145/N$7&lt;=process02!$F$13,$Z145=0),AT$4,""))</f>
        <v/>
      </c>
      <c r="AU145" s="68" t="str">
        <f>IF(O145="","",IF(AND(O145/O$7&lt;=process02!$F$13,$Z145=0),AU$4,""))</f>
        <v/>
      </c>
      <c r="AW145" s="69" t="str">
        <f t="shared" si="83"/>
        <v/>
      </c>
      <c r="AY145" s="68" t="str">
        <f>IF(AL145="","",Input02!$B143&amp;"; ")</f>
        <v/>
      </c>
      <c r="AZ145" s="68" t="str">
        <f>IF(AM145="","",Input02!$B143&amp;"; ")</f>
        <v/>
      </c>
      <c r="BA145" s="68" t="str">
        <f>IF(AN145="","",Input02!$B143&amp;"; ")</f>
        <v/>
      </c>
      <c r="BB145" s="68" t="str">
        <f>IF(AO145="","",Input02!$B143&amp;"; ")</f>
        <v/>
      </c>
      <c r="BC145" s="68" t="str">
        <f>IF(AP145="","",Input02!$B143&amp;"; ")</f>
        <v/>
      </c>
      <c r="BD145" s="68" t="str">
        <f>IF(AQ145="","",Input02!$B143&amp;"; ")</f>
        <v/>
      </c>
      <c r="BE145" s="68" t="str">
        <f>IF(AR145="","",Input02!$B143&amp;"; ")</f>
        <v/>
      </c>
      <c r="BF145" s="68" t="str">
        <f>IF(AS145="","",Input02!$B143&amp;"; ")</f>
        <v/>
      </c>
      <c r="BG145" s="68" t="str">
        <f>IF(AT145="","",Input02!$B143&amp;"; ")</f>
        <v/>
      </c>
      <c r="BH145" s="68" t="str">
        <f>IF(AU145="","",Input02!$B143&amp;"; ")</f>
        <v/>
      </c>
    </row>
    <row r="146" spans="1:60" ht="15" customHeight="1" x14ac:dyDescent="0.35">
      <c r="A146" s="64">
        <v>139</v>
      </c>
      <c r="B146" s="64" t="str">
        <f>process02!DF155</f>
        <v/>
      </c>
      <c r="C146" s="65" t="str">
        <f>IF(B146&lt;&gt;"",(B146/$C$2)*Input01!$B$22,"")</f>
        <v/>
      </c>
      <c r="F146" s="66" t="str">
        <f>IF(AND(Input02!BV144&lt;&gt;"",F$7&lt;&gt;""),Input02!BV144,"")</f>
        <v/>
      </c>
      <c r="G146" s="66" t="str">
        <f>IF(AND(Input02!BW144&lt;&gt;"",G$7&lt;&gt;""),Input02!BW144,"")</f>
        <v/>
      </c>
      <c r="H146" s="66" t="str">
        <f>IF(AND(Input02!BX144&lt;&gt;"",H$7&lt;&gt;""),Input02!BX144,"")</f>
        <v/>
      </c>
      <c r="I146" s="66" t="str">
        <f>IF(AND(Input02!BY144&lt;&gt;"",I$7&lt;&gt;""),Input02!BY144,"")</f>
        <v/>
      </c>
      <c r="J146" s="66" t="str">
        <f>IF(AND(Input02!BZ144&lt;&gt;"",J$7&lt;&gt;""),Input02!BZ144,"")</f>
        <v/>
      </c>
      <c r="K146" s="66" t="str">
        <f>IF(AND(Input02!CA144&lt;&gt;"",K$7&lt;&gt;""),Input02!CA144,"")</f>
        <v/>
      </c>
      <c r="L146" s="66" t="str">
        <f>IF(AND(Input02!CB144&lt;&gt;"",L$7&lt;&gt;""),Input02!CB144,"")</f>
        <v/>
      </c>
      <c r="M146" s="66" t="str">
        <f>IF(AND(Input02!CC144&lt;&gt;"",M$7&lt;&gt;""),Input02!CC144,"")</f>
        <v/>
      </c>
      <c r="N146" s="66" t="str">
        <f>IF(AND(Input02!CD144&lt;&gt;"",N$7&lt;&gt;""),Input02!CD144,"")</f>
        <v/>
      </c>
      <c r="O146" s="66" t="str">
        <f>IF(AND(Input02!CE144&lt;&gt;"",O$7&lt;&gt;""),Input02!CE144,"")</f>
        <v/>
      </c>
      <c r="P146" s="66" t="str">
        <f t="shared" si="68"/>
        <v/>
      </c>
      <c r="Q146" s="66" t="str">
        <f t="shared" si="69"/>
        <v/>
      </c>
      <c r="R146" s="66"/>
      <c r="S146" s="65" t="str">
        <f>IF(Input02!B144="","",IF(C146&lt;&gt;"",C146,0))</f>
        <v/>
      </c>
      <c r="T146" s="65" t="str">
        <f>IF(Input02!B144="","",IF(process04!AB146&lt;&gt;"",process04!AB146,0))</f>
        <v/>
      </c>
      <c r="U146" s="65" t="str">
        <f>IF(Input02!B144="","",IF(Q146&lt;&gt;"",(Q146/$Q$2)*Input01!$B$22,0))</f>
        <v/>
      </c>
      <c r="V146" s="65"/>
      <c r="W146" s="65" t="str">
        <f t="shared" si="70"/>
        <v/>
      </c>
      <c r="X146" s="334" t="str">
        <f t="shared" si="71"/>
        <v/>
      </c>
      <c r="Y146" s="67" t="str">
        <f t="shared" si="72"/>
        <v/>
      </c>
      <c r="Z146" s="35" t="str">
        <f>IF(X146="","",IF(X146&lt;Input01!$B$23,0,1))</f>
        <v/>
      </c>
      <c r="AA146" s="66" t="str">
        <f t="shared" si="73"/>
        <v/>
      </c>
      <c r="AB146" s="66" t="str">
        <f t="shared" si="74"/>
        <v/>
      </c>
      <c r="AC146" s="66" t="str">
        <f t="shared" si="75"/>
        <v/>
      </c>
      <c r="AD146" s="66" t="str">
        <f t="shared" si="76"/>
        <v/>
      </c>
      <c r="AE146" s="66" t="str">
        <f t="shared" si="77"/>
        <v/>
      </c>
      <c r="AF146" s="66" t="str">
        <f t="shared" si="78"/>
        <v/>
      </c>
      <c r="AG146" s="66" t="str">
        <f t="shared" si="79"/>
        <v/>
      </c>
      <c r="AH146" s="66" t="str">
        <f t="shared" si="80"/>
        <v/>
      </c>
      <c r="AI146" s="66" t="str">
        <f t="shared" si="81"/>
        <v/>
      </c>
      <c r="AJ146" s="66" t="str">
        <f t="shared" si="82"/>
        <v/>
      </c>
      <c r="AL146" s="68" t="str">
        <f>IF(F146="","",IF(AND(F146/F$7&lt;=process02!$F$13,$Z146=0),AL$4,""))</f>
        <v/>
      </c>
      <c r="AM146" s="68" t="str">
        <f>IF(G146="","",IF(AND(G146/G$7&lt;=process02!$F$13,$Z146=0),AM$4,""))</f>
        <v/>
      </c>
      <c r="AN146" s="68" t="str">
        <f>IF(H146="","",IF(AND(H146/H$7&lt;=process02!$F$13,$Z146=0),AN$4,""))</f>
        <v/>
      </c>
      <c r="AO146" s="68" t="str">
        <f>IF(I146="","",IF(AND(I146/I$7&lt;=process02!$F$13,$Z146=0),AO$4,""))</f>
        <v/>
      </c>
      <c r="AP146" s="68" t="str">
        <f>IF(J146="","",IF(AND(J146/J$7&lt;=process02!$F$13,$Z146=0),AP$4,""))</f>
        <v/>
      </c>
      <c r="AQ146" s="68" t="str">
        <f>IF(K146="","",IF(AND(K146/K$7&lt;=process02!$F$13,$Z146=0),AQ$4,""))</f>
        <v/>
      </c>
      <c r="AR146" s="68" t="str">
        <f>IF(L146="","",IF(AND(L146/L$7&lt;=process02!$F$13,$Z146=0),AR$4,""))</f>
        <v/>
      </c>
      <c r="AS146" s="68" t="str">
        <f>IF(M146="","",IF(AND(M146/M$7&lt;=process02!$F$13,$Z146=0),AS$4,""))</f>
        <v/>
      </c>
      <c r="AT146" s="68" t="str">
        <f>IF(N146="","",IF(AND(N146/N$7&lt;=process02!$F$13,$Z146=0),AT$4,""))</f>
        <v/>
      </c>
      <c r="AU146" s="68" t="str">
        <f>IF(O146="","",IF(AND(O146/O$7&lt;=process02!$F$13,$Z146=0),AU$4,""))</f>
        <v/>
      </c>
      <c r="AW146" s="69" t="str">
        <f t="shared" si="83"/>
        <v/>
      </c>
      <c r="AY146" s="68" t="str">
        <f>IF(AL146="","",Input02!$B144&amp;"; ")</f>
        <v/>
      </c>
      <c r="AZ146" s="68" t="str">
        <f>IF(AM146="","",Input02!$B144&amp;"; ")</f>
        <v/>
      </c>
      <c r="BA146" s="68" t="str">
        <f>IF(AN146="","",Input02!$B144&amp;"; ")</f>
        <v/>
      </c>
      <c r="BB146" s="68" t="str">
        <f>IF(AO146="","",Input02!$B144&amp;"; ")</f>
        <v/>
      </c>
      <c r="BC146" s="68" t="str">
        <f>IF(AP146="","",Input02!$B144&amp;"; ")</f>
        <v/>
      </c>
      <c r="BD146" s="68" t="str">
        <f>IF(AQ146="","",Input02!$B144&amp;"; ")</f>
        <v/>
      </c>
      <c r="BE146" s="68" t="str">
        <f>IF(AR146="","",Input02!$B144&amp;"; ")</f>
        <v/>
      </c>
      <c r="BF146" s="68" t="str">
        <f>IF(AS146="","",Input02!$B144&amp;"; ")</f>
        <v/>
      </c>
      <c r="BG146" s="68" t="str">
        <f>IF(AT146="","",Input02!$B144&amp;"; ")</f>
        <v/>
      </c>
      <c r="BH146" s="68" t="str">
        <f>IF(AU146="","",Input02!$B144&amp;"; ")</f>
        <v/>
      </c>
    </row>
    <row r="147" spans="1:60" ht="15" customHeight="1" x14ac:dyDescent="0.35">
      <c r="A147" s="64">
        <v>140</v>
      </c>
      <c r="B147" s="64" t="str">
        <f>process02!DF156</f>
        <v/>
      </c>
      <c r="C147" s="65" t="str">
        <f>IF(B147&lt;&gt;"",(B147/$C$2)*Input01!$B$22,"")</f>
        <v/>
      </c>
      <c r="F147" s="66" t="str">
        <f>IF(AND(Input02!BV145&lt;&gt;"",F$7&lt;&gt;""),Input02!BV145,"")</f>
        <v/>
      </c>
      <c r="G147" s="66" t="str">
        <f>IF(AND(Input02!BW145&lt;&gt;"",G$7&lt;&gt;""),Input02!BW145,"")</f>
        <v/>
      </c>
      <c r="H147" s="66" t="str">
        <f>IF(AND(Input02!BX145&lt;&gt;"",H$7&lt;&gt;""),Input02!BX145,"")</f>
        <v/>
      </c>
      <c r="I147" s="66" t="str">
        <f>IF(AND(Input02!BY145&lt;&gt;"",I$7&lt;&gt;""),Input02!BY145,"")</f>
        <v/>
      </c>
      <c r="J147" s="66" t="str">
        <f>IF(AND(Input02!BZ145&lt;&gt;"",J$7&lt;&gt;""),Input02!BZ145,"")</f>
        <v/>
      </c>
      <c r="K147" s="66" t="str">
        <f>IF(AND(Input02!CA145&lt;&gt;"",K$7&lt;&gt;""),Input02!CA145,"")</f>
        <v/>
      </c>
      <c r="L147" s="66" t="str">
        <f>IF(AND(Input02!CB145&lt;&gt;"",L$7&lt;&gt;""),Input02!CB145,"")</f>
        <v/>
      </c>
      <c r="M147" s="66" t="str">
        <f>IF(AND(Input02!CC145&lt;&gt;"",M$7&lt;&gt;""),Input02!CC145,"")</f>
        <v/>
      </c>
      <c r="N147" s="66" t="str">
        <f>IF(AND(Input02!CD145&lt;&gt;"",N$7&lt;&gt;""),Input02!CD145,"")</f>
        <v/>
      </c>
      <c r="O147" s="66" t="str">
        <f>IF(AND(Input02!CE145&lt;&gt;"",O$7&lt;&gt;""),Input02!CE145,"")</f>
        <v/>
      </c>
      <c r="P147" s="66" t="str">
        <f t="shared" si="68"/>
        <v/>
      </c>
      <c r="Q147" s="66" t="str">
        <f t="shared" si="69"/>
        <v/>
      </c>
      <c r="R147" s="66"/>
      <c r="S147" s="65" t="str">
        <f>IF(Input02!B145="","",IF(C147&lt;&gt;"",C147,0))</f>
        <v/>
      </c>
      <c r="T147" s="65" t="str">
        <f>IF(Input02!B145="","",IF(process04!AB147&lt;&gt;"",process04!AB147,0))</f>
        <v/>
      </c>
      <c r="U147" s="65" t="str">
        <f>IF(Input02!B145="","",IF(Q147&lt;&gt;"",(Q147/$Q$2)*Input01!$B$22,0))</f>
        <v/>
      </c>
      <c r="V147" s="65"/>
      <c r="W147" s="65" t="str">
        <f t="shared" si="70"/>
        <v/>
      </c>
      <c r="X147" s="334" t="str">
        <f t="shared" si="71"/>
        <v/>
      </c>
      <c r="Y147" s="67" t="str">
        <f t="shared" si="72"/>
        <v/>
      </c>
      <c r="Z147" s="35" t="str">
        <f>IF(X147="","",IF(X147&lt;Input01!$B$23,0,1))</f>
        <v/>
      </c>
      <c r="AA147" s="66" t="str">
        <f t="shared" si="73"/>
        <v/>
      </c>
      <c r="AB147" s="66" t="str">
        <f t="shared" si="74"/>
        <v/>
      </c>
      <c r="AC147" s="66" t="str">
        <f t="shared" si="75"/>
        <v/>
      </c>
      <c r="AD147" s="66" t="str">
        <f t="shared" si="76"/>
        <v/>
      </c>
      <c r="AE147" s="66" t="str">
        <f t="shared" si="77"/>
        <v/>
      </c>
      <c r="AF147" s="66" t="str">
        <f t="shared" si="78"/>
        <v/>
      </c>
      <c r="AG147" s="66" t="str">
        <f t="shared" si="79"/>
        <v/>
      </c>
      <c r="AH147" s="66" t="str">
        <f t="shared" si="80"/>
        <v/>
      </c>
      <c r="AI147" s="66" t="str">
        <f t="shared" si="81"/>
        <v/>
      </c>
      <c r="AJ147" s="66" t="str">
        <f t="shared" si="82"/>
        <v/>
      </c>
      <c r="AL147" s="68" t="str">
        <f>IF(F147="","",IF(AND(F147/F$7&lt;=process02!$F$13,$Z147=0),AL$4,""))</f>
        <v/>
      </c>
      <c r="AM147" s="68" t="str">
        <f>IF(G147="","",IF(AND(G147/G$7&lt;=process02!$F$13,$Z147=0),AM$4,""))</f>
        <v/>
      </c>
      <c r="AN147" s="68" t="str">
        <f>IF(H147="","",IF(AND(H147/H$7&lt;=process02!$F$13,$Z147=0),AN$4,""))</f>
        <v/>
      </c>
      <c r="AO147" s="68" t="str">
        <f>IF(I147="","",IF(AND(I147/I$7&lt;=process02!$F$13,$Z147=0),AO$4,""))</f>
        <v/>
      </c>
      <c r="AP147" s="68" t="str">
        <f>IF(J147="","",IF(AND(J147/J$7&lt;=process02!$F$13,$Z147=0),AP$4,""))</f>
        <v/>
      </c>
      <c r="AQ147" s="68" t="str">
        <f>IF(K147="","",IF(AND(K147/K$7&lt;=process02!$F$13,$Z147=0),AQ$4,""))</f>
        <v/>
      </c>
      <c r="AR147" s="68" t="str">
        <f>IF(L147="","",IF(AND(L147/L$7&lt;=process02!$F$13,$Z147=0),AR$4,""))</f>
        <v/>
      </c>
      <c r="AS147" s="68" t="str">
        <f>IF(M147="","",IF(AND(M147/M$7&lt;=process02!$F$13,$Z147=0),AS$4,""))</f>
        <v/>
      </c>
      <c r="AT147" s="68" t="str">
        <f>IF(N147="","",IF(AND(N147/N$7&lt;=process02!$F$13,$Z147=0),AT$4,""))</f>
        <v/>
      </c>
      <c r="AU147" s="68" t="str">
        <f>IF(O147="","",IF(AND(O147/O$7&lt;=process02!$F$13,$Z147=0),AU$4,""))</f>
        <v/>
      </c>
      <c r="AW147" s="69" t="str">
        <f t="shared" si="83"/>
        <v/>
      </c>
      <c r="AY147" s="68" t="str">
        <f>IF(AL147="","",Input02!$B145&amp;"; ")</f>
        <v/>
      </c>
      <c r="AZ147" s="68" t="str">
        <f>IF(AM147="","",Input02!$B145&amp;"; ")</f>
        <v/>
      </c>
      <c r="BA147" s="68" t="str">
        <f>IF(AN147="","",Input02!$B145&amp;"; ")</f>
        <v/>
      </c>
      <c r="BB147" s="68" t="str">
        <f>IF(AO147="","",Input02!$B145&amp;"; ")</f>
        <v/>
      </c>
      <c r="BC147" s="68" t="str">
        <f>IF(AP147="","",Input02!$B145&amp;"; ")</f>
        <v/>
      </c>
      <c r="BD147" s="68" t="str">
        <f>IF(AQ147="","",Input02!$B145&amp;"; ")</f>
        <v/>
      </c>
      <c r="BE147" s="68" t="str">
        <f>IF(AR147="","",Input02!$B145&amp;"; ")</f>
        <v/>
      </c>
      <c r="BF147" s="68" t="str">
        <f>IF(AS147="","",Input02!$B145&amp;"; ")</f>
        <v/>
      </c>
      <c r="BG147" s="68" t="str">
        <f>IF(AT147="","",Input02!$B145&amp;"; ")</f>
        <v/>
      </c>
      <c r="BH147" s="68" t="str">
        <f>IF(AU147="","",Input02!$B145&amp;"; ")</f>
        <v/>
      </c>
    </row>
    <row r="148" spans="1:60" ht="15" customHeight="1" x14ac:dyDescent="0.35">
      <c r="A148" s="64">
        <v>141</v>
      </c>
      <c r="B148" s="64" t="str">
        <f>process02!DF157</f>
        <v/>
      </c>
      <c r="C148" s="65" t="str">
        <f>IF(B148&lt;&gt;"",(B148/$C$2)*Input01!$B$22,"")</f>
        <v/>
      </c>
      <c r="F148" s="66" t="str">
        <f>IF(AND(Input02!BV146&lt;&gt;"",F$7&lt;&gt;""),Input02!BV146,"")</f>
        <v/>
      </c>
      <c r="G148" s="66" t="str">
        <f>IF(AND(Input02!BW146&lt;&gt;"",G$7&lt;&gt;""),Input02!BW146,"")</f>
        <v/>
      </c>
      <c r="H148" s="66" t="str">
        <f>IF(AND(Input02!BX146&lt;&gt;"",H$7&lt;&gt;""),Input02!BX146,"")</f>
        <v/>
      </c>
      <c r="I148" s="66" t="str">
        <f>IF(AND(Input02!BY146&lt;&gt;"",I$7&lt;&gt;""),Input02!BY146,"")</f>
        <v/>
      </c>
      <c r="J148" s="66" t="str">
        <f>IF(AND(Input02!BZ146&lt;&gt;"",J$7&lt;&gt;""),Input02!BZ146,"")</f>
        <v/>
      </c>
      <c r="K148" s="66" t="str">
        <f>IF(AND(Input02!CA146&lt;&gt;"",K$7&lt;&gt;""),Input02!CA146,"")</f>
        <v/>
      </c>
      <c r="L148" s="66" t="str">
        <f>IF(AND(Input02!CB146&lt;&gt;"",L$7&lt;&gt;""),Input02!CB146,"")</f>
        <v/>
      </c>
      <c r="M148" s="66" t="str">
        <f>IF(AND(Input02!CC146&lt;&gt;"",M$7&lt;&gt;""),Input02!CC146,"")</f>
        <v/>
      </c>
      <c r="N148" s="66" t="str">
        <f>IF(AND(Input02!CD146&lt;&gt;"",N$7&lt;&gt;""),Input02!CD146,"")</f>
        <v/>
      </c>
      <c r="O148" s="66" t="str">
        <f>IF(AND(Input02!CE146&lt;&gt;"",O$7&lt;&gt;""),Input02!CE146,"")</f>
        <v/>
      </c>
      <c r="P148" s="66" t="str">
        <f t="shared" si="68"/>
        <v/>
      </c>
      <c r="Q148" s="66" t="str">
        <f t="shared" si="69"/>
        <v/>
      </c>
      <c r="R148" s="66"/>
      <c r="S148" s="65" t="str">
        <f>IF(Input02!B146="","",IF(C148&lt;&gt;"",C148,0))</f>
        <v/>
      </c>
      <c r="T148" s="65" t="str">
        <f>IF(Input02!B146="","",IF(process04!AB148&lt;&gt;"",process04!AB148,0))</f>
        <v/>
      </c>
      <c r="U148" s="65" t="str">
        <f>IF(Input02!B146="","",IF(Q148&lt;&gt;"",(Q148/$Q$2)*Input01!$B$22,0))</f>
        <v/>
      </c>
      <c r="V148" s="65"/>
      <c r="W148" s="65" t="str">
        <f t="shared" si="70"/>
        <v/>
      </c>
      <c r="X148" s="334" t="str">
        <f t="shared" si="71"/>
        <v/>
      </c>
      <c r="Y148" s="67" t="str">
        <f t="shared" si="72"/>
        <v/>
      </c>
      <c r="Z148" s="35" t="str">
        <f>IF(X148="","",IF(X148&lt;Input01!$B$23,0,1))</f>
        <v/>
      </c>
      <c r="AA148" s="66" t="str">
        <f t="shared" si="73"/>
        <v/>
      </c>
      <c r="AB148" s="66" t="str">
        <f t="shared" si="74"/>
        <v/>
      </c>
      <c r="AC148" s="66" t="str">
        <f t="shared" si="75"/>
        <v/>
      </c>
      <c r="AD148" s="66" t="str">
        <f t="shared" si="76"/>
        <v/>
      </c>
      <c r="AE148" s="66" t="str">
        <f t="shared" si="77"/>
        <v/>
      </c>
      <c r="AF148" s="66" t="str">
        <f t="shared" si="78"/>
        <v/>
      </c>
      <c r="AG148" s="66" t="str">
        <f t="shared" si="79"/>
        <v/>
      </c>
      <c r="AH148" s="66" t="str">
        <f t="shared" si="80"/>
        <v/>
      </c>
      <c r="AI148" s="66" t="str">
        <f t="shared" si="81"/>
        <v/>
      </c>
      <c r="AJ148" s="66" t="str">
        <f t="shared" si="82"/>
        <v/>
      </c>
      <c r="AL148" s="68" t="str">
        <f>IF(F148="","",IF(AND(F148/F$7&lt;=process02!$F$13,$Z148=0),AL$4,""))</f>
        <v/>
      </c>
      <c r="AM148" s="68" t="str">
        <f>IF(G148="","",IF(AND(G148/G$7&lt;=process02!$F$13,$Z148=0),AM$4,""))</f>
        <v/>
      </c>
      <c r="AN148" s="68" t="str">
        <f>IF(H148="","",IF(AND(H148/H$7&lt;=process02!$F$13,$Z148=0),AN$4,""))</f>
        <v/>
      </c>
      <c r="AO148" s="68" t="str">
        <f>IF(I148="","",IF(AND(I148/I$7&lt;=process02!$F$13,$Z148=0),AO$4,""))</f>
        <v/>
      </c>
      <c r="AP148" s="68" t="str">
        <f>IF(J148="","",IF(AND(J148/J$7&lt;=process02!$F$13,$Z148=0),AP$4,""))</f>
        <v/>
      </c>
      <c r="AQ148" s="68" t="str">
        <f>IF(K148="","",IF(AND(K148/K$7&lt;=process02!$F$13,$Z148=0),AQ$4,""))</f>
        <v/>
      </c>
      <c r="AR148" s="68" t="str">
        <f>IF(L148="","",IF(AND(L148/L$7&lt;=process02!$F$13,$Z148=0),AR$4,""))</f>
        <v/>
      </c>
      <c r="AS148" s="68" t="str">
        <f>IF(M148="","",IF(AND(M148/M$7&lt;=process02!$F$13,$Z148=0),AS$4,""))</f>
        <v/>
      </c>
      <c r="AT148" s="68" t="str">
        <f>IF(N148="","",IF(AND(N148/N$7&lt;=process02!$F$13,$Z148=0),AT$4,""))</f>
        <v/>
      </c>
      <c r="AU148" s="68" t="str">
        <f>IF(O148="","",IF(AND(O148/O$7&lt;=process02!$F$13,$Z148=0),AU$4,""))</f>
        <v/>
      </c>
      <c r="AW148" s="69" t="str">
        <f t="shared" si="83"/>
        <v/>
      </c>
      <c r="AY148" s="68" t="str">
        <f>IF(AL148="","",Input02!$B146&amp;"; ")</f>
        <v/>
      </c>
      <c r="AZ148" s="68" t="str">
        <f>IF(AM148="","",Input02!$B146&amp;"; ")</f>
        <v/>
      </c>
      <c r="BA148" s="68" t="str">
        <f>IF(AN148="","",Input02!$B146&amp;"; ")</f>
        <v/>
      </c>
      <c r="BB148" s="68" t="str">
        <f>IF(AO148="","",Input02!$B146&amp;"; ")</f>
        <v/>
      </c>
      <c r="BC148" s="68" t="str">
        <f>IF(AP148="","",Input02!$B146&amp;"; ")</f>
        <v/>
      </c>
      <c r="BD148" s="68" t="str">
        <f>IF(AQ148="","",Input02!$B146&amp;"; ")</f>
        <v/>
      </c>
      <c r="BE148" s="68" t="str">
        <f>IF(AR148="","",Input02!$B146&amp;"; ")</f>
        <v/>
      </c>
      <c r="BF148" s="68" t="str">
        <f>IF(AS148="","",Input02!$B146&amp;"; ")</f>
        <v/>
      </c>
      <c r="BG148" s="68" t="str">
        <f>IF(AT148="","",Input02!$B146&amp;"; ")</f>
        <v/>
      </c>
      <c r="BH148" s="68" t="str">
        <f>IF(AU148="","",Input02!$B146&amp;"; ")</f>
        <v/>
      </c>
    </row>
    <row r="149" spans="1:60" ht="15" customHeight="1" x14ac:dyDescent="0.35">
      <c r="A149" s="64">
        <v>142</v>
      </c>
      <c r="B149" s="64" t="str">
        <f>process02!DF158</f>
        <v/>
      </c>
      <c r="C149" s="65" t="str">
        <f>IF(B149&lt;&gt;"",(B149/$C$2)*Input01!$B$22,"")</f>
        <v/>
      </c>
      <c r="F149" s="66" t="str">
        <f>IF(AND(Input02!BV147&lt;&gt;"",F$7&lt;&gt;""),Input02!BV147,"")</f>
        <v/>
      </c>
      <c r="G149" s="66" t="str">
        <f>IF(AND(Input02!BW147&lt;&gt;"",G$7&lt;&gt;""),Input02!BW147,"")</f>
        <v/>
      </c>
      <c r="H149" s="66" t="str">
        <f>IF(AND(Input02!BX147&lt;&gt;"",H$7&lt;&gt;""),Input02!BX147,"")</f>
        <v/>
      </c>
      <c r="I149" s="66" t="str">
        <f>IF(AND(Input02!BY147&lt;&gt;"",I$7&lt;&gt;""),Input02!BY147,"")</f>
        <v/>
      </c>
      <c r="J149" s="66" t="str">
        <f>IF(AND(Input02!BZ147&lt;&gt;"",J$7&lt;&gt;""),Input02!BZ147,"")</f>
        <v/>
      </c>
      <c r="K149" s="66" t="str">
        <f>IF(AND(Input02!CA147&lt;&gt;"",K$7&lt;&gt;""),Input02!CA147,"")</f>
        <v/>
      </c>
      <c r="L149" s="66" t="str">
        <f>IF(AND(Input02!CB147&lt;&gt;"",L$7&lt;&gt;""),Input02!CB147,"")</f>
        <v/>
      </c>
      <c r="M149" s="66" t="str">
        <f>IF(AND(Input02!CC147&lt;&gt;"",M$7&lt;&gt;""),Input02!CC147,"")</f>
        <v/>
      </c>
      <c r="N149" s="66" t="str">
        <f>IF(AND(Input02!CD147&lt;&gt;"",N$7&lt;&gt;""),Input02!CD147,"")</f>
        <v/>
      </c>
      <c r="O149" s="66" t="str">
        <f>IF(AND(Input02!CE147&lt;&gt;"",O$7&lt;&gt;""),Input02!CE147,"")</f>
        <v/>
      </c>
      <c r="P149" s="66" t="str">
        <f t="shared" si="68"/>
        <v/>
      </c>
      <c r="Q149" s="66" t="str">
        <f t="shared" si="69"/>
        <v/>
      </c>
      <c r="R149" s="66"/>
      <c r="S149" s="65" t="str">
        <f>IF(Input02!B147="","",IF(C149&lt;&gt;"",C149,0))</f>
        <v/>
      </c>
      <c r="T149" s="65" t="str">
        <f>IF(Input02!B147="","",IF(process04!AB149&lt;&gt;"",process04!AB149,0))</f>
        <v/>
      </c>
      <c r="U149" s="65" t="str">
        <f>IF(Input02!B147="","",IF(Q149&lt;&gt;"",(Q149/$Q$2)*Input01!$B$22,0))</f>
        <v/>
      </c>
      <c r="V149" s="65"/>
      <c r="W149" s="65" t="str">
        <f t="shared" si="70"/>
        <v/>
      </c>
      <c r="X149" s="334" t="str">
        <f t="shared" si="71"/>
        <v/>
      </c>
      <c r="Y149" s="67" t="str">
        <f t="shared" si="72"/>
        <v/>
      </c>
      <c r="Z149" s="35" t="str">
        <f>IF(X149="","",IF(X149&lt;Input01!$B$23,0,1))</f>
        <v/>
      </c>
      <c r="AA149" s="66" t="str">
        <f t="shared" si="73"/>
        <v/>
      </c>
      <c r="AB149" s="66" t="str">
        <f t="shared" si="74"/>
        <v/>
      </c>
      <c r="AC149" s="66" t="str">
        <f t="shared" si="75"/>
        <v/>
      </c>
      <c r="AD149" s="66" t="str">
        <f t="shared" si="76"/>
        <v/>
      </c>
      <c r="AE149" s="66" t="str">
        <f t="shared" si="77"/>
        <v/>
      </c>
      <c r="AF149" s="66" t="str">
        <f t="shared" si="78"/>
        <v/>
      </c>
      <c r="AG149" s="66" t="str">
        <f t="shared" si="79"/>
        <v/>
      </c>
      <c r="AH149" s="66" t="str">
        <f t="shared" si="80"/>
        <v/>
      </c>
      <c r="AI149" s="66" t="str">
        <f t="shared" si="81"/>
        <v/>
      </c>
      <c r="AJ149" s="66" t="str">
        <f t="shared" si="82"/>
        <v/>
      </c>
      <c r="AL149" s="68" t="str">
        <f>IF(F149="","",IF(AND(F149/F$7&lt;=process02!$F$13,$Z149=0),AL$4,""))</f>
        <v/>
      </c>
      <c r="AM149" s="68" t="str">
        <f>IF(G149="","",IF(AND(G149/G$7&lt;=process02!$F$13,$Z149=0),AM$4,""))</f>
        <v/>
      </c>
      <c r="AN149" s="68" t="str">
        <f>IF(H149="","",IF(AND(H149/H$7&lt;=process02!$F$13,$Z149=0),AN$4,""))</f>
        <v/>
      </c>
      <c r="AO149" s="68" t="str">
        <f>IF(I149="","",IF(AND(I149/I$7&lt;=process02!$F$13,$Z149=0),AO$4,""))</f>
        <v/>
      </c>
      <c r="AP149" s="68" t="str">
        <f>IF(J149="","",IF(AND(J149/J$7&lt;=process02!$F$13,$Z149=0),AP$4,""))</f>
        <v/>
      </c>
      <c r="AQ149" s="68" t="str">
        <f>IF(K149="","",IF(AND(K149/K$7&lt;=process02!$F$13,$Z149=0),AQ$4,""))</f>
        <v/>
      </c>
      <c r="AR149" s="68" t="str">
        <f>IF(L149="","",IF(AND(L149/L$7&lt;=process02!$F$13,$Z149=0),AR$4,""))</f>
        <v/>
      </c>
      <c r="AS149" s="68" t="str">
        <f>IF(M149="","",IF(AND(M149/M$7&lt;=process02!$F$13,$Z149=0),AS$4,""))</f>
        <v/>
      </c>
      <c r="AT149" s="68" t="str">
        <f>IF(N149="","",IF(AND(N149/N$7&lt;=process02!$F$13,$Z149=0),AT$4,""))</f>
        <v/>
      </c>
      <c r="AU149" s="68" t="str">
        <f>IF(O149="","",IF(AND(O149/O$7&lt;=process02!$F$13,$Z149=0),AU$4,""))</f>
        <v/>
      </c>
      <c r="AW149" s="69" t="str">
        <f t="shared" si="83"/>
        <v/>
      </c>
      <c r="AY149" s="68" t="str">
        <f>IF(AL149="","",Input02!$B147&amp;"; ")</f>
        <v/>
      </c>
      <c r="AZ149" s="68" t="str">
        <f>IF(AM149="","",Input02!$B147&amp;"; ")</f>
        <v/>
      </c>
      <c r="BA149" s="68" t="str">
        <f>IF(AN149="","",Input02!$B147&amp;"; ")</f>
        <v/>
      </c>
      <c r="BB149" s="68" t="str">
        <f>IF(AO149="","",Input02!$B147&amp;"; ")</f>
        <v/>
      </c>
      <c r="BC149" s="68" t="str">
        <f>IF(AP149="","",Input02!$B147&amp;"; ")</f>
        <v/>
      </c>
      <c r="BD149" s="68" t="str">
        <f>IF(AQ149="","",Input02!$B147&amp;"; ")</f>
        <v/>
      </c>
      <c r="BE149" s="68" t="str">
        <f>IF(AR149="","",Input02!$B147&amp;"; ")</f>
        <v/>
      </c>
      <c r="BF149" s="68" t="str">
        <f>IF(AS149="","",Input02!$B147&amp;"; ")</f>
        <v/>
      </c>
      <c r="BG149" s="68" t="str">
        <f>IF(AT149="","",Input02!$B147&amp;"; ")</f>
        <v/>
      </c>
      <c r="BH149" s="68" t="str">
        <f>IF(AU149="","",Input02!$B147&amp;"; ")</f>
        <v/>
      </c>
    </row>
    <row r="150" spans="1:60" ht="15" customHeight="1" x14ac:dyDescent="0.35">
      <c r="A150" s="64">
        <v>143</v>
      </c>
      <c r="B150" s="64" t="str">
        <f>process02!DF159</f>
        <v/>
      </c>
      <c r="C150" s="65" t="str">
        <f>IF(B150&lt;&gt;"",(B150/$C$2)*Input01!$B$22,"")</f>
        <v/>
      </c>
      <c r="F150" s="66" t="str">
        <f>IF(AND(Input02!BV148&lt;&gt;"",F$7&lt;&gt;""),Input02!BV148,"")</f>
        <v/>
      </c>
      <c r="G150" s="66" t="str">
        <f>IF(AND(Input02!BW148&lt;&gt;"",G$7&lt;&gt;""),Input02!BW148,"")</f>
        <v/>
      </c>
      <c r="H150" s="66" t="str">
        <f>IF(AND(Input02!BX148&lt;&gt;"",H$7&lt;&gt;""),Input02!BX148,"")</f>
        <v/>
      </c>
      <c r="I150" s="66" t="str">
        <f>IF(AND(Input02!BY148&lt;&gt;"",I$7&lt;&gt;""),Input02!BY148,"")</f>
        <v/>
      </c>
      <c r="J150" s="66" t="str">
        <f>IF(AND(Input02!BZ148&lt;&gt;"",J$7&lt;&gt;""),Input02!BZ148,"")</f>
        <v/>
      </c>
      <c r="K150" s="66" t="str">
        <f>IF(AND(Input02!CA148&lt;&gt;"",K$7&lt;&gt;""),Input02!CA148,"")</f>
        <v/>
      </c>
      <c r="L150" s="66" t="str">
        <f>IF(AND(Input02!CB148&lt;&gt;"",L$7&lt;&gt;""),Input02!CB148,"")</f>
        <v/>
      </c>
      <c r="M150" s="66" t="str">
        <f>IF(AND(Input02!CC148&lt;&gt;"",M$7&lt;&gt;""),Input02!CC148,"")</f>
        <v/>
      </c>
      <c r="N150" s="66" t="str">
        <f>IF(AND(Input02!CD148&lt;&gt;"",N$7&lt;&gt;""),Input02!CD148,"")</f>
        <v/>
      </c>
      <c r="O150" s="66" t="str">
        <f>IF(AND(Input02!CE148&lt;&gt;"",O$7&lt;&gt;""),Input02!CE148,"")</f>
        <v/>
      </c>
      <c r="P150" s="66" t="str">
        <f t="shared" si="68"/>
        <v/>
      </c>
      <c r="Q150" s="66" t="str">
        <f t="shared" si="69"/>
        <v/>
      </c>
      <c r="R150" s="66"/>
      <c r="S150" s="65" t="str">
        <f>IF(Input02!B148="","",IF(C150&lt;&gt;"",C150,0))</f>
        <v/>
      </c>
      <c r="T150" s="65" t="str">
        <f>IF(Input02!B148="","",IF(process04!AB150&lt;&gt;"",process04!AB150,0))</f>
        <v/>
      </c>
      <c r="U150" s="65" t="str">
        <f>IF(Input02!B148="","",IF(Q150&lt;&gt;"",(Q150/$Q$2)*Input01!$B$22,0))</f>
        <v/>
      </c>
      <c r="V150" s="65"/>
      <c r="W150" s="65" t="str">
        <f t="shared" si="70"/>
        <v/>
      </c>
      <c r="X150" s="334" t="str">
        <f t="shared" si="71"/>
        <v/>
      </c>
      <c r="Y150" s="67" t="str">
        <f t="shared" si="72"/>
        <v/>
      </c>
      <c r="Z150" s="35" t="str">
        <f>IF(X150="","",IF(X150&lt;Input01!$B$23,0,1))</f>
        <v/>
      </c>
      <c r="AA150" s="66" t="str">
        <f t="shared" si="73"/>
        <v/>
      </c>
      <c r="AB150" s="66" t="str">
        <f t="shared" si="74"/>
        <v/>
      </c>
      <c r="AC150" s="66" t="str">
        <f t="shared" si="75"/>
        <v/>
      </c>
      <c r="AD150" s="66" t="str">
        <f t="shared" si="76"/>
        <v/>
      </c>
      <c r="AE150" s="66" t="str">
        <f t="shared" si="77"/>
        <v/>
      </c>
      <c r="AF150" s="66" t="str">
        <f t="shared" si="78"/>
        <v/>
      </c>
      <c r="AG150" s="66" t="str">
        <f t="shared" si="79"/>
        <v/>
      </c>
      <c r="AH150" s="66" t="str">
        <f t="shared" si="80"/>
        <v/>
      </c>
      <c r="AI150" s="66" t="str">
        <f t="shared" si="81"/>
        <v/>
      </c>
      <c r="AJ150" s="66" t="str">
        <f t="shared" si="82"/>
        <v/>
      </c>
      <c r="AL150" s="68" t="str">
        <f>IF(F150="","",IF(AND(F150/F$7&lt;=process02!$F$13,$Z150=0),AL$4,""))</f>
        <v/>
      </c>
      <c r="AM150" s="68" t="str">
        <f>IF(G150="","",IF(AND(G150/G$7&lt;=process02!$F$13,$Z150=0),AM$4,""))</f>
        <v/>
      </c>
      <c r="AN150" s="68" t="str">
        <f>IF(H150="","",IF(AND(H150/H$7&lt;=process02!$F$13,$Z150=0),AN$4,""))</f>
        <v/>
      </c>
      <c r="AO150" s="68" t="str">
        <f>IF(I150="","",IF(AND(I150/I$7&lt;=process02!$F$13,$Z150=0),AO$4,""))</f>
        <v/>
      </c>
      <c r="AP150" s="68" t="str">
        <f>IF(J150="","",IF(AND(J150/J$7&lt;=process02!$F$13,$Z150=0),AP$4,""))</f>
        <v/>
      </c>
      <c r="AQ150" s="68" t="str">
        <f>IF(K150="","",IF(AND(K150/K$7&lt;=process02!$F$13,$Z150=0),AQ$4,""))</f>
        <v/>
      </c>
      <c r="AR150" s="68" t="str">
        <f>IF(L150="","",IF(AND(L150/L$7&lt;=process02!$F$13,$Z150=0),AR$4,""))</f>
        <v/>
      </c>
      <c r="AS150" s="68" t="str">
        <f>IF(M150="","",IF(AND(M150/M$7&lt;=process02!$F$13,$Z150=0),AS$4,""))</f>
        <v/>
      </c>
      <c r="AT150" s="68" t="str">
        <f>IF(N150="","",IF(AND(N150/N$7&lt;=process02!$F$13,$Z150=0),AT$4,""))</f>
        <v/>
      </c>
      <c r="AU150" s="68" t="str">
        <f>IF(O150="","",IF(AND(O150/O$7&lt;=process02!$F$13,$Z150=0),AU$4,""))</f>
        <v/>
      </c>
      <c r="AW150" s="69" t="str">
        <f t="shared" si="83"/>
        <v/>
      </c>
      <c r="AY150" s="68" t="str">
        <f>IF(AL150="","",Input02!$B148&amp;"; ")</f>
        <v/>
      </c>
      <c r="AZ150" s="68" t="str">
        <f>IF(AM150="","",Input02!$B148&amp;"; ")</f>
        <v/>
      </c>
      <c r="BA150" s="68" t="str">
        <f>IF(AN150="","",Input02!$B148&amp;"; ")</f>
        <v/>
      </c>
      <c r="BB150" s="68" t="str">
        <f>IF(AO150="","",Input02!$B148&amp;"; ")</f>
        <v/>
      </c>
      <c r="BC150" s="68" t="str">
        <f>IF(AP150="","",Input02!$B148&amp;"; ")</f>
        <v/>
      </c>
      <c r="BD150" s="68" t="str">
        <f>IF(AQ150="","",Input02!$B148&amp;"; ")</f>
        <v/>
      </c>
      <c r="BE150" s="68" t="str">
        <f>IF(AR150="","",Input02!$B148&amp;"; ")</f>
        <v/>
      </c>
      <c r="BF150" s="68" t="str">
        <f>IF(AS150="","",Input02!$B148&amp;"; ")</f>
        <v/>
      </c>
      <c r="BG150" s="68" t="str">
        <f>IF(AT150="","",Input02!$B148&amp;"; ")</f>
        <v/>
      </c>
      <c r="BH150" s="68" t="str">
        <f>IF(AU150="","",Input02!$B148&amp;"; ")</f>
        <v/>
      </c>
    </row>
    <row r="151" spans="1:60" ht="15" customHeight="1" x14ac:dyDescent="0.35">
      <c r="A151" s="64">
        <v>144</v>
      </c>
      <c r="B151" s="64" t="str">
        <f>process02!DF160</f>
        <v/>
      </c>
      <c r="C151" s="65" t="str">
        <f>IF(B151&lt;&gt;"",(B151/$C$2)*Input01!$B$22,"")</f>
        <v/>
      </c>
      <c r="F151" s="66" t="str">
        <f>IF(AND(Input02!BV149&lt;&gt;"",F$7&lt;&gt;""),Input02!BV149,"")</f>
        <v/>
      </c>
      <c r="G151" s="66" t="str">
        <f>IF(AND(Input02!BW149&lt;&gt;"",G$7&lt;&gt;""),Input02!BW149,"")</f>
        <v/>
      </c>
      <c r="H151" s="66" t="str">
        <f>IF(AND(Input02!BX149&lt;&gt;"",H$7&lt;&gt;""),Input02!BX149,"")</f>
        <v/>
      </c>
      <c r="I151" s="66" t="str">
        <f>IF(AND(Input02!BY149&lt;&gt;"",I$7&lt;&gt;""),Input02!BY149,"")</f>
        <v/>
      </c>
      <c r="J151" s="66" t="str">
        <f>IF(AND(Input02!BZ149&lt;&gt;"",J$7&lt;&gt;""),Input02!BZ149,"")</f>
        <v/>
      </c>
      <c r="K151" s="66" t="str">
        <f>IF(AND(Input02!CA149&lt;&gt;"",K$7&lt;&gt;""),Input02!CA149,"")</f>
        <v/>
      </c>
      <c r="L151" s="66" t="str">
        <f>IF(AND(Input02!CB149&lt;&gt;"",L$7&lt;&gt;""),Input02!CB149,"")</f>
        <v/>
      </c>
      <c r="M151" s="66" t="str">
        <f>IF(AND(Input02!CC149&lt;&gt;"",M$7&lt;&gt;""),Input02!CC149,"")</f>
        <v/>
      </c>
      <c r="N151" s="66" t="str">
        <f>IF(AND(Input02!CD149&lt;&gt;"",N$7&lt;&gt;""),Input02!CD149,"")</f>
        <v/>
      </c>
      <c r="O151" s="66" t="str">
        <f>IF(AND(Input02!CE149&lt;&gt;"",O$7&lt;&gt;""),Input02!CE149,"")</f>
        <v/>
      </c>
      <c r="P151" s="66" t="str">
        <f t="shared" si="68"/>
        <v/>
      </c>
      <c r="Q151" s="66" t="str">
        <f t="shared" si="69"/>
        <v/>
      </c>
      <c r="R151" s="66"/>
      <c r="S151" s="65" t="str">
        <f>IF(Input02!B149="","",IF(C151&lt;&gt;"",C151,0))</f>
        <v/>
      </c>
      <c r="T151" s="65" t="str">
        <f>IF(Input02!B149="","",IF(process04!AB151&lt;&gt;"",process04!AB151,0))</f>
        <v/>
      </c>
      <c r="U151" s="65" t="str">
        <f>IF(Input02!B149="","",IF(Q151&lt;&gt;"",(Q151/$Q$2)*Input01!$B$22,0))</f>
        <v/>
      </c>
      <c r="V151" s="65"/>
      <c r="W151" s="65" t="str">
        <f t="shared" si="70"/>
        <v/>
      </c>
      <c r="X151" s="334" t="str">
        <f t="shared" si="71"/>
        <v/>
      </c>
      <c r="Y151" s="67" t="str">
        <f t="shared" si="72"/>
        <v/>
      </c>
      <c r="Z151" s="35" t="str">
        <f>IF(X151="","",IF(X151&lt;Input01!$B$23,0,1))</f>
        <v/>
      </c>
      <c r="AA151" s="66" t="str">
        <f t="shared" si="73"/>
        <v/>
      </c>
      <c r="AB151" s="66" t="str">
        <f t="shared" si="74"/>
        <v/>
      </c>
      <c r="AC151" s="66" t="str">
        <f t="shared" si="75"/>
        <v/>
      </c>
      <c r="AD151" s="66" t="str">
        <f t="shared" si="76"/>
        <v/>
      </c>
      <c r="AE151" s="66" t="str">
        <f t="shared" si="77"/>
        <v/>
      </c>
      <c r="AF151" s="66" t="str">
        <f t="shared" si="78"/>
        <v/>
      </c>
      <c r="AG151" s="66" t="str">
        <f t="shared" si="79"/>
        <v/>
      </c>
      <c r="AH151" s="66" t="str">
        <f t="shared" si="80"/>
        <v/>
      </c>
      <c r="AI151" s="66" t="str">
        <f t="shared" si="81"/>
        <v/>
      </c>
      <c r="AJ151" s="66" t="str">
        <f t="shared" si="82"/>
        <v/>
      </c>
      <c r="AL151" s="68" t="str">
        <f>IF(F151="","",IF(AND(F151/F$7&lt;=process02!$F$13,$Z151=0),AL$4,""))</f>
        <v/>
      </c>
      <c r="AM151" s="68" t="str">
        <f>IF(G151="","",IF(AND(G151/G$7&lt;=process02!$F$13,$Z151=0),AM$4,""))</f>
        <v/>
      </c>
      <c r="AN151" s="68" t="str">
        <f>IF(H151="","",IF(AND(H151/H$7&lt;=process02!$F$13,$Z151=0),AN$4,""))</f>
        <v/>
      </c>
      <c r="AO151" s="68" t="str">
        <f>IF(I151="","",IF(AND(I151/I$7&lt;=process02!$F$13,$Z151=0),AO$4,""))</f>
        <v/>
      </c>
      <c r="AP151" s="68" t="str">
        <f>IF(J151="","",IF(AND(J151/J$7&lt;=process02!$F$13,$Z151=0),AP$4,""))</f>
        <v/>
      </c>
      <c r="AQ151" s="68" t="str">
        <f>IF(K151="","",IF(AND(K151/K$7&lt;=process02!$F$13,$Z151=0),AQ$4,""))</f>
        <v/>
      </c>
      <c r="AR151" s="68" t="str">
        <f>IF(L151="","",IF(AND(L151/L$7&lt;=process02!$F$13,$Z151=0),AR$4,""))</f>
        <v/>
      </c>
      <c r="AS151" s="68" t="str">
        <f>IF(M151="","",IF(AND(M151/M$7&lt;=process02!$F$13,$Z151=0),AS$4,""))</f>
        <v/>
      </c>
      <c r="AT151" s="68" t="str">
        <f>IF(N151="","",IF(AND(N151/N$7&lt;=process02!$F$13,$Z151=0),AT$4,""))</f>
        <v/>
      </c>
      <c r="AU151" s="68" t="str">
        <f>IF(O151="","",IF(AND(O151/O$7&lt;=process02!$F$13,$Z151=0),AU$4,""))</f>
        <v/>
      </c>
      <c r="AW151" s="69" t="str">
        <f t="shared" si="83"/>
        <v/>
      </c>
      <c r="AY151" s="68" t="str">
        <f>IF(AL151="","",Input02!$B149&amp;"; ")</f>
        <v/>
      </c>
      <c r="AZ151" s="68" t="str">
        <f>IF(AM151="","",Input02!$B149&amp;"; ")</f>
        <v/>
      </c>
      <c r="BA151" s="68" t="str">
        <f>IF(AN151="","",Input02!$B149&amp;"; ")</f>
        <v/>
      </c>
      <c r="BB151" s="68" t="str">
        <f>IF(AO151="","",Input02!$B149&amp;"; ")</f>
        <v/>
      </c>
      <c r="BC151" s="68" t="str">
        <f>IF(AP151="","",Input02!$B149&amp;"; ")</f>
        <v/>
      </c>
      <c r="BD151" s="68" t="str">
        <f>IF(AQ151="","",Input02!$B149&amp;"; ")</f>
        <v/>
      </c>
      <c r="BE151" s="68" t="str">
        <f>IF(AR151="","",Input02!$B149&amp;"; ")</f>
        <v/>
      </c>
      <c r="BF151" s="68" t="str">
        <f>IF(AS151="","",Input02!$B149&amp;"; ")</f>
        <v/>
      </c>
      <c r="BG151" s="68" t="str">
        <f>IF(AT151="","",Input02!$B149&amp;"; ")</f>
        <v/>
      </c>
      <c r="BH151" s="68" t="str">
        <f>IF(AU151="","",Input02!$B149&amp;"; ")</f>
        <v/>
      </c>
    </row>
    <row r="152" spans="1:60" ht="15" customHeight="1" x14ac:dyDescent="0.35">
      <c r="A152" s="64">
        <v>145</v>
      </c>
      <c r="B152" s="64" t="str">
        <f>process02!DF161</f>
        <v/>
      </c>
      <c r="C152" s="65" t="str">
        <f>IF(B152&lt;&gt;"",(B152/$C$2)*Input01!$B$22,"")</f>
        <v/>
      </c>
      <c r="F152" s="66" t="str">
        <f>IF(AND(Input02!BV150&lt;&gt;"",F$7&lt;&gt;""),Input02!BV150,"")</f>
        <v/>
      </c>
      <c r="G152" s="66" t="str">
        <f>IF(AND(Input02!BW150&lt;&gt;"",G$7&lt;&gt;""),Input02!BW150,"")</f>
        <v/>
      </c>
      <c r="H152" s="66" t="str">
        <f>IF(AND(Input02!BX150&lt;&gt;"",H$7&lt;&gt;""),Input02!BX150,"")</f>
        <v/>
      </c>
      <c r="I152" s="66" t="str">
        <f>IF(AND(Input02!BY150&lt;&gt;"",I$7&lt;&gt;""),Input02!BY150,"")</f>
        <v/>
      </c>
      <c r="J152" s="66" t="str">
        <f>IF(AND(Input02!BZ150&lt;&gt;"",J$7&lt;&gt;""),Input02!BZ150,"")</f>
        <v/>
      </c>
      <c r="K152" s="66" t="str">
        <f>IF(AND(Input02!CA150&lt;&gt;"",K$7&lt;&gt;""),Input02!CA150,"")</f>
        <v/>
      </c>
      <c r="L152" s="66" t="str">
        <f>IF(AND(Input02!CB150&lt;&gt;"",L$7&lt;&gt;""),Input02!CB150,"")</f>
        <v/>
      </c>
      <c r="M152" s="66" t="str">
        <f>IF(AND(Input02!CC150&lt;&gt;"",M$7&lt;&gt;""),Input02!CC150,"")</f>
        <v/>
      </c>
      <c r="N152" s="66" t="str">
        <f>IF(AND(Input02!CD150&lt;&gt;"",N$7&lt;&gt;""),Input02!CD150,"")</f>
        <v/>
      </c>
      <c r="O152" s="66" t="str">
        <f>IF(AND(Input02!CE150&lt;&gt;"",O$7&lt;&gt;""),Input02!CE150,"")</f>
        <v/>
      </c>
      <c r="P152" s="66" t="str">
        <f t="shared" si="68"/>
        <v/>
      </c>
      <c r="Q152" s="66" t="str">
        <f t="shared" si="69"/>
        <v/>
      </c>
      <c r="R152" s="66"/>
      <c r="S152" s="65" t="str">
        <f>IF(Input02!B150="","",IF(C152&lt;&gt;"",C152,0))</f>
        <v/>
      </c>
      <c r="T152" s="65" t="str">
        <f>IF(Input02!B150="","",IF(process04!AB152&lt;&gt;"",process04!AB152,0))</f>
        <v/>
      </c>
      <c r="U152" s="65" t="str">
        <f>IF(Input02!B150="","",IF(Q152&lt;&gt;"",(Q152/$Q$2)*Input01!$B$22,0))</f>
        <v/>
      </c>
      <c r="V152" s="65"/>
      <c r="W152" s="65" t="str">
        <f t="shared" si="70"/>
        <v/>
      </c>
      <c r="X152" s="334" t="str">
        <f t="shared" si="71"/>
        <v/>
      </c>
      <c r="Y152" s="67" t="str">
        <f t="shared" si="72"/>
        <v/>
      </c>
      <c r="Z152" s="35" t="str">
        <f>IF(X152="","",IF(X152&lt;Input01!$B$23,0,1))</f>
        <v/>
      </c>
      <c r="AA152" s="66" t="str">
        <f t="shared" si="73"/>
        <v/>
      </c>
      <c r="AB152" s="66" t="str">
        <f t="shared" si="74"/>
        <v/>
      </c>
      <c r="AC152" s="66" t="str">
        <f t="shared" si="75"/>
        <v/>
      </c>
      <c r="AD152" s="66" t="str">
        <f t="shared" si="76"/>
        <v/>
      </c>
      <c r="AE152" s="66" t="str">
        <f t="shared" si="77"/>
        <v/>
      </c>
      <c r="AF152" s="66" t="str">
        <f t="shared" si="78"/>
        <v/>
      </c>
      <c r="AG152" s="66" t="str">
        <f t="shared" si="79"/>
        <v/>
      </c>
      <c r="AH152" s="66" t="str">
        <f t="shared" si="80"/>
        <v/>
      </c>
      <c r="AI152" s="66" t="str">
        <f t="shared" si="81"/>
        <v/>
      </c>
      <c r="AJ152" s="66" t="str">
        <f t="shared" si="82"/>
        <v/>
      </c>
      <c r="AL152" s="68" t="str">
        <f>IF(F152="","",IF(AND(F152/F$7&lt;=process02!$F$13,$Z152=0),AL$4,""))</f>
        <v/>
      </c>
      <c r="AM152" s="68" t="str">
        <f>IF(G152="","",IF(AND(G152/G$7&lt;=process02!$F$13,$Z152=0),AM$4,""))</f>
        <v/>
      </c>
      <c r="AN152" s="68" t="str">
        <f>IF(H152="","",IF(AND(H152/H$7&lt;=process02!$F$13,$Z152=0),AN$4,""))</f>
        <v/>
      </c>
      <c r="AO152" s="68" t="str">
        <f>IF(I152="","",IF(AND(I152/I$7&lt;=process02!$F$13,$Z152=0),AO$4,""))</f>
        <v/>
      </c>
      <c r="AP152" s="68" t="str">
        <f>IF(J152="","",IF(AND(J152/J$7&lt;=process02!$F$13,$Z152=0),AP$4,""))</f>
        <v/>
      </c>
      <c r="AQ152" s="68" t="str">
        <f>IF(K152="","",IF(AND(K152/K$7&lt;=process02!$F$13,$Z152=0),AQ$4,""))</f>
        <v/>
      </c>
      <c r="AR152" s="68" t="str">
        <f>IF(L152="","",IF(AND(L152/L$7&lt;=process02!$F$13,$Z152=0),AR$4,""))</f>
        <v/>
      </c>
      <c r="AS152" s="68" t="str">
        <f>IF(M152="","",IF(AND(M152/M$7&lt;=process02!$F$13,$Z152=0),AS$4,""))</f>
        <v/>
      </c>
      <c r="AT152" s="68" t="str">
        <f>IF(N152="","",IF(AND(N152/N$7&lt;=process02!$F$13,$Z152=0),AT$4,""))</f>
        <v/>
      </c>
      <c r="AU152" s="68" t="str">
        <f>IF(O152="","",IF(AND(O152/O$7&lt;=process02!$F$13,$Z152=0),AU$4,""))</f>
        <v/>
      </c>
      <c r="AW152" s="69" t="str">
        <f t="shared" si="83"/>
        <v/>
      </c>
      <c r="AY152" s="68" t="str">
        <f>IF(AL152="","",Input02!$B150&amp;"; ")</f>
        <v/>
      </c>
      <c r="AZ152" s="68" t="str">
        <f>IF(AM152="","",Input02!$B150&amp;"; ")</f>
        <v/>
      </c>
      <c r="BA152" s="68" t="str">
        <f>IF(AN152="","",Input02!$B150&amp;"; ")</f>
        <v/>
      </c>
      <c r="BB152" s="68" t="str">
        <f>IF(AO152="","",Input02!$B150&amp;"; ")</f>
        <v/>
      </c>
      <c r="BC152" s="68" t="str">
        <f>IF(AP152="","",Input02!$B150&amp;"; ")</f>
        <v/>
      </c>
      <c r="BD152" s="68" t="str">
        <f>IF(AQ152="","",Input02!$B150&amp;"; ")</f>
        <v/>
      </c>
      <c r="BE152" s="68" t="str">
        <f>IF(AR152="","",Input02!$B150&amp;"; ")</f>
        <v/>
      </c>
      <c r="BF152" s="68" t="str">
        <f>IF(AS152="","",Input02!$B150&amp;"; ")</f>
        <v/>
      </c>
      <c r="BG152" s="68" t="str">
        <f>IF(AT152="","",Input02!$B150&amp;"; ")</f>
        <v/>
      </c>
      <c r="BH152" s="68" t="str">
        <f>IF(AU152="","",Input02!$B150&amp;"; ")</f>
        <v/>
      </c>
    </row>
    <row r="153" spans="1:60" ht="15" customHeight="1" x14ac:dyDescent="0.35">
      <c r="A153" s="64">
        <v>146</v>
      </c>
      <c r="B153" s="64" t="str">
        <f>process02!DF162</f>
        <v/>
      </c>
      <c r="C153" s="65" t="str">
        <f>IF(B153&lt;&gt;"",(B153/$C$2)*Input01!$B$22,"")</f>
        <v/>
      </c>
      <c r="F153" s="66" t="str">
        <f>IF(AND(Input02!BV151&lt;&gt;"",F$7&lt;&gt;""),Input02!BV151,"")</f>
        <v/>
      </c>
      <c r="G153" s="66" t="str">
        <f>IF(AND(Input02!BW151&lt;&gt;"",G$7&lt;&gt;""),Input02!BW151,"")</f>
        <v/>
      </c>
      <c r="H153" s="66" t="str">
        <f>IF(AND(Input02!BX151&lt;&gt;"",H$7&lt;&gt;""),Input02!BX151,"")</f>
        <v/>
      </c>
      <c r="I153" s="66" t="str">
        <f>IF(AND(Input02!BY151&lt;&gt;"",I$7&lt;&gt;""),Input02!BY151,"")</f>
        <v/>
      </c>
      <c r="J153" s="66" t="str">
        <f>IF(AND(Input02!BZ151&lt;&gt;"",J$7&lt;&gt;""),Input02!BZ151,"")</f>
        <v/>
      </c>
      <c r="K153" s="66" t="str">
        <f>IF(AND(Input02!CA151&lt;&gt;"",K$7&lt;&gt;""),Input02!CA151,"")</f>
        <v/>
      </c>
      <c r="L153" s="66" t="str">
        <f>IF(AND(Input02!CB151&lt;&gt;"",L$7&lt;&gt;""),Input02!CB151,"")</f>
        <v/>
      </c>
      <c r="M153" s="66" t="str">
        <f>IF(AND(Input02!CC151&lt;&gt;"",M$7&lt;&gt;""),Input02!CC151,"")</f>
        <v/>
      </c>
      <c r="N153" s="66" t="str">
        <f>IF(AND(Input02!CD151&lt;&gt;"",N$7&lt;&gt;""),Input02!CD151,"")</f>
        <v/>
      </c>
      <c r="O153" s="66" t="str">
        <f>IF(AND(Input02!CE151&lt;&gt;"",O$7&lt;&gt;""),Input02!CE151,"")</f>
        <v/>
      </c>
      <c r="P153" s="66" t="str">
        <f t="shared" si="68"/>
        <v/>
      </c>
      <c r="Q153" s="66" t="str">
        <f t="shared" si="69"/>
        <v/>
      </c>
      <c r="R153" s="66"/>
      <c r="S153" s="65" t="str">
        <f>IF(Input02!B151="","",IF(C153&lt;&gt;"",C153,0))</f>
        <v/>
      </c>
      <c r="T153" s="65" t="str">
        <f>IF(Input02!B151="","",IF(process04!AB153&lt;&gt;"",process04!AB153,0))</f>
        <v/>
      </c>
      <c r="U153" s="65" t="str">
        <f>IF(Input02!B151="","",IF(Q153&lt;&gt;"",(Q153/$Q$2)*Input01!$B$22,0))</f>
        <v/>
      </c>
      <c r="V153" s="65"/>
      <c r="W153" s="65" t="str">
        <f t="shared" si="70"/>
        <v/>
      </c>
      <c r="X153" s="334" t="str">
        <f t="shared" si="71"/>
        <v/>
      </c>
      <c r="Y153" s="67" t="str">
        <f t="shared" si="72"/>
        <v/>
      </c>
      <c r="Z153" s="35" t="str">
        <f>IF(X153="","",IF(X153&lt;Input01!$B$23,0,1))</f>
        <v/>
      </c>
      <c r="AA153" s="66" t="str">
        <f t="shared" si="73"/>
        <v/>
      </c>
      <c r="AB153" s="66" t="str">
        <f t="shared" si="74"/>
        <v/>
      </c>
      <c r="AC153" s="66" t="str">
        <f t="shared" si="75"/>
        <v/>
      </c>
      <c r="AD153" s="66" t="str">
        <f t="shared" si="76"/>
        <v/>
      </c>
      <c r="AE153" s="66" t="str">
        <f t="shared" si="77"/>
        <v/>
      </c>
      <c r="AF153" s="66" t="str">
        <f t="shared" si="78"/>
        <v/>
      </c>
      <c r="AG153" s="66" t="str">
        <f t="shared" si="79"/>
        <v/>
      </c>
      <c r="AH153" s="66" t="str">
        <f t="shared" si="80"/>
        <v/>
      </c>
      <c r="AI153" s="66" t="str">
        <f t="shared" si="81"/>
        <v/>
      </c>
      <c r="AJ153" s="66" t="str">
        <f t="shared" si="82"/>
        <v/>
      </c>
      <c r="AL153" s="68" t="str">
        <f>IF(F153="","",IF(AND(F153/F$7&lt;=process02!$F$13,$Z153=0),AL$4,""))</f>
        <v/>
      </c>
      <c r="AM153" s="68" t="str">
        <f>IF(G153="","",IF(AND(G153/G$7&lt;=process02!$F$13,$Z153=0),AM$4,""))</f>
        <v/>
      </c>
      <c r="AN153" s="68" t="str">
        <f>IF(H153="","",IF(AND(H153/H$7&lt;=process02!$F$13,$Z153=0),AN$4,""))</f>
        <v/>
      </c>
      <c r="AO153" s="68" t="str">
        <f>IF(I153="","",IF(AND(I153/I$7&lt;=process02!$F$13,$Z153=0),AO$4,""))</f>
        <v/>
      </c>
      <c r="AP153" s="68" t="str">
        <f>IF(J153="","",IF(AND(J153/J$7&lt;=process02!$F$13,$Z153=0),AP$4,""))</f>
        <v/>
      </c>
      <c r="AQ153" s="68" t="str">
        <f>IF(K153="","",IF(AND(K153/K$7&lt;=process02!$F$13,$Z153=0),AQ$4,""))</f>
        <v/>
      </c>
      <c r="AR153" s="68" t="str">
        <f>IF(L153="","",IF(AND(L153/L$7&lt;=process02!$F$13,$Z153=0),AR$4,""))</f>
        <v/>
      </c>
      <c r="AS153" s="68" t="str">
        <f>IF(M153="","",IF(AND(M153/M$7&lt;=process02!$F$13,$Z153=0),AS$4,""))</f>
        <v/>
      </c>
      <c r="AT153" s="68" t="str">
        <f>IF(N153="","",IF(AND(N153/N$7&lt;=process02!$F$13,$Z153=0),AT$4,""))</f>
        <v/>
      </c>
      <c r="AU153" s="68" t="str">
        <f>IF(O153="","",IF(AND(O153/O$7&lt;=process02!$F$13,$Z153=0),AU$4,""))</f>
        <v/>
      </c>
      <c r="AW153" s="69" t="str">
        <f t="shared" si="83"/>
        <v/>
      </c>
      <c r="AY153" s="68" t="str">
        <f>IF(AL153="","",Input02!$B151&amp;"; ")</f>
        <v/>
      </c>
      <c r="AZ153" s="68" t="str">
        <f>IF(AM153="","",Input02!$B151&amp;"; ")</f>
        <v/>
      </c>
      <c r="BA153" s="68" t="str">
        <f>IF(AN153="","",Input02!$B151&amp;"; ")</f>
        <v/>
      </c>
      <c r="BB153" s="68" t="str">
        <f>IF(AO153="","",Input02!$B151&amp;"; ")</f>
        <v/>
      </c>
      <c r="BC153" s="68" t="str">
        <f>IF(AP153="","",Input02!$B151&amp;"; ")</f>
        <v/>
      </c>
      <c r="BD153" s="68" t="str">
        <f>IF(AQ153="","",Input02!$B151&amp;"; ")</f>
        <v/>
      </c>
      <c r="BE153" s="68" t="str">
        <f>IF(AR153="","",Input02!$B151&amp;"; ")</f>
        <v/>
      </c>
      <c r="BF153" s="68" t="str">
        <f>IF(AS153="","",Input02!$B151&amp;"; ")</f>
        <v/>
      </c>
      <c r="BG153" s="68" t="str">
        <f>IF(AT153="","",Input02!$B151&amp;"; ")</f>
        <v/>
      </c>
      <c r="BH153" s="68" t="str">
        <f>IF(AU153="","",Input02!$B151&amp;"; ")</f>
        <v/>
      </c>
    </row>
    <row r="154" spans="1:60" ht="15" customHeight="1" x14ac:dyDescent="0.35">
      <c r="A154" s="64">
        <v>147</v>
      </c>
      <c r="B154" s="64" t="str">
        <f>process02!DF163</f>
        <v/>
      </c>
      <c r="C154" s="65" t="str">
        <f>IF(B154&lt;&gt;"",(B154/$C$2)*Input01!$B$22,"")</f>
        <v/>
      </c>
      <c r="F154" s="66" t="str">
        <f>IF(AND(Input02!BV152&lt;&gt;"",F$7&lt;&gt;""),Input02!BV152,"")</f>
        <v/>
      </c>
      <c r="G154" s="66" t="str">
        <f>IF(AND(Input02!BW152&lt;&gt;"",G$7&lt;&gt;""),Input02!BW152,"")</f>
        <v/>
      </c>
      <c r="H154" s="66" t="str">
        <f>IF(AND(Input02!BX152&lt;&gt;"",H$7&lt;&gt;""),Input02!BX152,"")</f>
        <v/>
      </c>
      <c r="I154" s="66" t="str">
        <f>IF(AND(Input02!BY152&lt;&gt;"",I$7&lt;&gt;""),Input02!BY152,"")</f>
        <v/>
      </c>
      <c r="J154" s="66" t="str">
        <f>IF(AND(Input02!BZ152&lt;&gt;"",J$7&lt;&gt;""),Input02!BZ152,"")</f>
        <v/>
      </c>
      <c r="K154" s="66" t="str">
        <f>IF(AND(Input02!CA152&lt;&gt;"",K$7&lt;&gt;""),Input02!CA152,"")</f>
        <v/>
      </c>
      <c r="L154" s="66" t="str">
        <f>IF(AND(Input02!CB152&lt;&gt;"",L$7&lt;&gt;""),Input02!CB152,"")</f>
        <v/>
      </c>
      <c r="M154" s="66" t="str">
        <f>IF(AND(Input02!CC152&lt;&gt;"",M$7&lt;&gt;""),Input02!CC152,"")</f>
        <v/>
      </c>
      <c r="N154" s="66" t="str">
        <f>IF(AND(Input02!CD152&lt;&gt;"",N$7&lt;&gt;""),Input02!CD152,"")</f>
        <v/>
      </c>
      <c r="O154" s="66" t="str">
        <f>IF(AND(Input02!CE152&lt;&gt;"",O$7&lt;&gt;""),Input02!CE152,"")</f>
        <v/>
      </c>
      <c r="P154" s="66" t="str">
        <f t="shared" si="68"/>
        <v/>
      </c>
      <c r="Q154" s="66" t="str">
        <f t="shared" si="69"/>
        <v/>
      </c>
      <c r="R154" s="66"/>
      <c r="S154" s="65" t="str">
        <f>IF(Input02!B152="","",IF(C154&lt;&gt;"",C154,0))</f>
        <v/>
      </c>
      <c r="T154" s="65" t="str">
        <f>IF(Input02!B152="","",IF(process04!AB154&lt;&gt;"",process04!AB154,0))</f>
        <v/>
      </c>
      <c r="U154" s="65" t="str">
        <f>IF(Input02!B152="","",IF(Q154&lt;&gt;"",(Q154/$Q$2)*Input01!$B$22,0))</f>
        <v/>
      </c>
      <c r="V154" s="65"/>
      <c r="W154" s="65" t="str">
        <f t="shared" si="70"/>
        <v/>
      </c>
      <c r="X154" s="334" t="str">
        <f t="shared" si="71"/>
        <v/>
      </c>
      <c r="Y154" s="67" t="str">
        <f t="shared" si="72"/>
        <v/>
      </c>
      <c r="Z154" s="35" t="str">
        <f>IF(X154="","",IF(X154&lt;Input01!$B$23,0,1))</f>
        <v/>
      </c>
      <c r="AA154" s="66" t="str">
        <f t="shared" si="73"/>
        <v/>
      </c>
      <c r="AB154" s="66" t="str">
        <f t="shared" si="74"/>
        <v/>
      </c>
      <c r="AC154" s="66" t="str">
        <f t="shared" si="75"/>
        <v/>
      </c>
      <c r="AD154" s="66" t="str">
        <f t="shared" si="76"/>
        <v/>
      </c>
      <c r="AE154" s="66" t="str">
        <f t="shared" si="77"/>
        <v/>
      </c>
      <c r="AF154" s="66" t="str">
        <f t="shared" si="78"/>
        <v/>
      </c>
      <c r="AG154" s="66" t="str">
        <f t="shared" si="79"/>
        <v/>
      </c>
      <c r="AH154" s="66" t="str">
        <f t="shared" si="80"/>
        <v/>
      </c>
      <c r="AI154" s="66" t="str">
        <f t="shared" si="81"/>
        <v/>
      </c>
      <c r="AJ154" s="66" t="str">
        <f t="shared" si="82"/>
        <v/>
      </c>
      <c r="AL154" s="68" t="str">
        <f>IF(F154="","",IF(AND(F154/F$7&lt;=process02!$F$13,$Z154=0),AL$4,""))</f>
        <v/>
      </c>
      <c r="AM154" s="68" t="str">
        <f>IF(G154="","",IF(AND(G154/G$7&lt;=process02!$F$13,$Z154=0),AM$4,""))</f>
        <v/>
      </c>
      <c r="AN154" s="68" t="str">
        <f>IF(H154="","",IF(AND(H154/H$7&lt;=process02!$F$13,$Z154=0),AN$4,""))</f>
        <v/>
      </c>
      <c r="AO154" s="68" t="str">
        <f>IF(I154="","",IF(AND(I154/I$7&lt;=process02!$F$13,$Z154=0),AO$4,""))</f>
        <v/>
      </c>
      <c r="AP154" s="68" t="str">
        <f>IF(J154="","",IF(AND(J154/J$7&lt;=process02!$F$13,$Z154=0),AP$4,""))</f>
        <v/>
      </c>
      <c r="AQ154" s="68" t="str">
        <f>IF(K154="","",IF(AND(K154/K$7&lt;=process02!$F$13,$Z154=0),AQ$4,""))</f>
        <v/>
      </c>
      <c r="AR154" s="68" t="str">
        <f>IF(L154="","",IF(AND(L154/L$7&lt;=process02!$F$13,$Z154=0),AR$4,""))</f>
        <v/>
      </c>
      <c r="AS154" s="68" t="str">
        <f>IF(M154="","",IF(AND(M154/M$7&lt;=process02!$F$13,$Z154=0),AS$4,""))</f>
        <v/>
      </c>
      <c r="AT154" s="68" t="str">
        <f>IF(N154="","",IF(AND(N154/N$7&lt;=process02!$F$13,$Z154=0),AT$4,""))</f>
        <v/>
      </c>
      <c r="AU154" s="68" t="str">
        <f>IF(O154="","",IF(AND(O154/O$7&lt;=process02!$F$13,$Z154=0),AU$4,""))</f>
        <v/>
      </c>
      <c r="AW154" s="69" t="str">
        <f t="shared" si="83"/>
        <v/>
      </c>
      <c r="AY154" s="68" t="str">
        <f>IF(AL154="","",Input02!$B152&amp;"; ")</f>
        <v/>
      </c>
      <c r="AZ154" s="68" t="str">
        <f>IF(AM154="","",Input02!$B152&amp;"; ")</f>
        <v/>
      </c>
      <c r="BA154" s="68" t="str">
        <f>IF(AN154="","",Input02!$B152&amp;"; ")</f>
        <v/>
      </c>
      <c r="BB154" s="68" t="str">
        <f>IF(AO154="","",Input02!$B152&amp;"; ")</f>
        <v/>
      </c>
      <c r="BC154" s="68" t="str">
        <f>IF(AP154="","",Input02!$B152&amp;"; ")</f>
        <v/>
      </c>
      <c r="BD154" s="68" t="str">
        <f>IF(AQ154="","",Input02!$B152&amp;"; ")</f>
        <v/>
      </c>
      <c r="BE154" s="68" t="str">
        <f>IF(AR154="","",Input02!$B152&amp;"; ")</f>
        <v/>
      </c>
      <c r="BF154" s="68" t="str">
        <f>IF(AS154="","",Input02!$B152&amp;"; ")</f>
        <v/>
      </c>
      <c r="BG154" s="68" t="str">
        <f>IF(AT154="","",Input02!$B152&amp;"; ")</f>
        <v/>
      </c>
      <c r="BH154" s="68" t="str">
        <f>IF(AU154="","",Input02!$B152&amp;"; ")</f>
        <v/>
      </c>
    </row>
    <row r="155" spans="1:60" ht="15" customHeight="1" x14ac:dyDescent="0.35">
      <c r="A155" s="64">
        <v>148</v>
      </c>
      <c r="B155" s="64" t="str">
        <f>process02!DF164</f>
        <v/>
      </c>
      <c r="C155" s="65" t="str">
        <f>IF(B155&lt;&gt;"",(B155/$C$2)*Input01!$B$22,"")</f>
        <v/>
      </c>
      <c r="F155" s="66" t="str">
        <f>IF(AND(Input02!BV153&lt;&gt;"",F$7&lt;&gt;""),Input02!BV153,"")</f>
        <v/>
      </c>
      <c r="G155" s="66" t="str">
        <f>IF(AND(Input02!BW153&lt;&gt;"",G$7&lt;&gt;""),Input02!BW153,"")</f>
        <v/>
      </c>
      <c r="H155" s="66" t="str">
        <f>IF(AND(Input02!BX153&lt;&gt;"",H$7&lt;&gt;""),Input02!BX153,"")</f>
        <v/>
      </c>
      <c r="I155" s="66" t="str">
        <f>IF(AND(Input02!BY153&lt;&gt;"",I$7&lt;&gt;""),Input02!BY153,"")</f>
        <v/>
      </c>
      <c r="J155" s="66" t="str">
        <f>IF(AND(Input02!BZ153&lt;&gt;"",J$7&lt;&gt;""),Input02!BZ153,"")</f>
        <v/>
      </c>
      <c r="K155" s="66" t="str">
        <f>IF(AND(Input02!CA153&lt;&gt;"",K$7&lt;&gt;""),Input02!CA153,"")</f>
        <v/>
      </c>
      <c r="L155" s="66" t="str">
        <f>IF(AND(Input02!CB153&lt;&gt;"",L$7&lt;&gt;""),Input02!CB153,"")</f>
        <v/>
      </c>
      <c r="M155" s="66" t="str">
        <f>IF(AND(Input02!CC153&lt;&gt;"",M$7&lt;&gt;""),Input02!CC153,"")</f>
        <v/>
      </c>
      <c r="N155" s="66" t="str">
        <f>IF(AND(Input02!CD153&lt;&gt;"",N$7&lt;&gt;""),Input02!CD153,"")</f>
        <v/>
      </c>
      <c r="O155" s="66" t="str">
        <f>IF(AND(Input02!CE153&lt;&gt;"",O$7&lt;&gt;""),Input02!CE153,"")</f>
        <v/>
      </c>
      <c r="P155" s="66" t="str">
        <f t="shared" si="68"/>
        <v/>
      </c>
      <c r="Q155" s="66" t="str">
        <f t="shared" si="69"/>
        <v/>
      </c>
      <c r="R155" s="66"/>
      <c r="S155" s="65" t="str">
        <f>IF(Input02!B153="","",IF(C155&lt;&gt;"",C155,0))</f>
        <v/>
      </c>
      <c r="T155" s="65" t="str">
        <f>IF(Input02!B153="","",IF(process04!AB155&lt;&gt;"",process04!AB155,0))</f>
        <v/>
      </c>
      <c r="U155" s="65" t="str">
        <f>IF(Input02!B153="","",IF(Q155&lt;&gt;"",(Q155/$Q$2)*Input01!$B$22,0))</f>
        <v/>
      </c>
      <c r="V155" s="65"/>
      <c r="W155" s="65" t="str">
        <f t="shared" si="70"/>
        <v/>
      </c>
      <c r="X155" s="334" t="str">
        <f t="shared" si="71"/>
        <v/>
      </c>
      <c r="Y155" s="67" t="str">
        <f t="shared" si="72"/>
        <v/>
      </c>
      <c r="Z155" s="35" t="str">
        <f>IF(X155="","",IF(X155&lt;Input01!$B$23,0,1))</f>
        <v/>
      </c>
      <c r="AA155" s="66" t="str">
        <f t="shared" si="73"/>
        <v/>
      </c>
      <c r="AB155" s="66" t="str">
        <f t="shared" si="74"/>
        <v/>
      </c>
      <c r="AC155" s="66" t="str">
        <f t="shared" si="75"/>
        <v/>
      </c>
      <c r="AD155" s="66" t="str">
        <f t="shared" si="76"/>
        <v/>
      </c>
      <c r="AE155" s="66" t="str">
        <f t="shared" si="77"/>
        <v/>
      </c>
      <c r="AF155" s="66" t="str">
        <f t="shared" si="78"/>
        <v/>
      </c>
      <c r="AG155" s="66" t="str">
        <f t="shared" si="79"/>
        <v/>
      </c>
      <c r="AH155" s="66" t="str">
        <f t="shared" si="80"/>
        <v/>
      </c>
      <c r="AI155" s="66" t="str">
        <f t="shared" si="81"/>
        <v/>
      </c>
      <c r="AJ155" s="66" t="str">
        <f t="shared" si="82"/>
        <v/>
      </c>
      <c r="AL155" s="68" t="str">
        <f>IF(F155="","",IF(AND(F155/F$7&lt;=process02!$F$13,$Z155=0),AL$4,""))</f>
        <v/>
      </c>
      <c r="AM155" s="68" t="str">
        <f>IF(G155="","",IF(AND(G155/G$7&lt;=process02!$F$13,$Z155=0),AM$4,""))</f>
        <v/>
      </c>
      <c r="AN155" s="68" t="str">
        <f>IF(H155="","",IF(AND(H155/H$7&lt;=process02!$F$13,$Z155=0),AN$4,""))</f>
        <v/>
      </c>
      <c r="AO155" s="68" t="str">
        <f>IF(I155="","",IF(AND(I155/I$7&lt;=process02!$F$13,$Z155=0),AO$4,""))</f>
        <v/>
      </c>
      <c r="AP155" s="68" t="str">
        <f>IF(J155="","",IF(AND(J155/J$7&lt;=process02!$F$13,$Z155=0),AP$4,""))</f>
        <v/>
      </c>
      <c r="AQ155" s="68" t="str">
        <f>IF(K155="","",IF(AND(K155/K$7&lt;=process02!$F$13,$Z155=0),AQ$4,""))</f>
        <v/>
      </c>
      <c r="AR155" s="68" t="str">
        <f>IF(L155="","",IF(AND(L155/L$7&lt;=process02!$F$13,$Z155=0),AR$4,""))</f>
        <v/>
      </c>
      <c r="AS155" s="68" t="str">
        <f>IF(M155="","",IF(AND(M155/M$7&lt;=process02!$F$13,$Z155=0),AS$4,""))</f>
        <v/>
      </c>
      <c r="AT155" s="68" t="str">
        <f>IF(N155="","",IF(AND(N155/N$7&lt;=process02!$F$13,$Z155=0),AT$4,""))</f>
        <v/>
      </c>
      <c r="AU155" s="68" t="str">
        <f>IF(O155="","",IF(AND(O155/O$7&lt;=process02!$F$13,$Z155=0),AU$4,""))</f>
        <v/>
      </c>
      <c r="AW155" s="69" t="str">
        <f t="shared" si="83"/>
        <v/>
      </c>
      <c r="AY155" s="68" t="str">
        <f>IF(AL155="","",Input02!$B153&amp;"; ")</f>
        <v/>
      </c>
      <c r="AZ155" s="68" t="str">
        <f>IF(AM155="","",Input02!$B153&amp;"; ")</f>
        <v/>
      </c>
      <c r="BA155" s="68" t="str">
        <f>IF(AN155="","",Input02!$B153&amp;"; ")</f>
        <v/>
      </c>
      <c r="BB155" s="68" t="str">
        <f>IF(AO155="","",Input02!$B153&amp;"; ")</f>
        <v/>
      </c>
      <c r="BC155" s="68" t="str">
        <f>IF(AP155="","",Input02!$B153&amp;"; ")</f>
        <v/>
      </c>
      <c r="BD155" s="68" t="str">
        <f>IF(AQ155="","",Input02!$B153&amp;"; ")</f>
        <v/>
      </c>
      <c r="BE155" s="68" t="str">
        <f>IF(AR155="","",Input02!$B153&amp;"; ")</f>
        <v/>
      </c>
      <c r="BF155" s="68" t="str">
        <f>IF(AS155="","",Input02!$B153&amp;"; ")</f>
        <v/>
      </c>
      <c r="BG155" s="68" t="str">
        <f>IF(AT155="","",Input02!$B153&amp;"; ")</f>
        <v/>
      </c>
      <c r="BH155" s="68" t="str">
        <f>IF(AU155="","",Input02!$B153&amp;"; ")</f>
        <v/>
      </c>
    </row>
    <row r="156" spans="1:60" ht="15" customHeight="1" x14ac:dyDescent="0.35">
      <c r="A156" s="64">
        <v>149</v>
      </c>
      <c r="B156" s="64" t="str">
        <f>process02!DF165</f>
        <v/>
      </c>
      <c r="C156" s="65" t="str">
        <f>IF(B156&lt;&gt;"",(B156/$C$2)*Input01!$B$22,"")</f>
        <v/>
      </c>
      <c r="F156" s="66" t="str">
        <f>IF(AND(Input02!BV154&lt;&gt;"",F$7&lt;&gt;""),Input02!BV154,"")</f>
        <v/>
      </c>
      <c r="G156" s="66" t="str">
        <f>IF(AND(Input02!BW154&lt;&gt;"",G$7&lt;&gt;""),Input02!BW154,"")</f>
        <v/>
      </c>
      <c r="H156" s="66" t="str">
        <f>IF(AND(Input02!BX154&lt;&gt;"",H$7&lt;&gt;""),Input02!BX154,"")</f>
        <v/>
      </c>
      <c r="I156" s="66" t="str">
        <f>IF(AND(Input02!BY154&lt;&gt;"",I$7&lt;&gt;""),Input02!BY154,"")</f>
        <v/>
      </c>
      <c r="J156" s="66" t="str">
        <f>IF(AND(Input02!BZ154&lt;&gt;"",J$7&lt;&gt;""),Input02!BZ154,"")</f>
        <v/>
      </c>
      <c r="K156" s="66" t="str">
        <f>IF(AND(Input02!CA154&lt;&gt;"",K$7&lt;&gt;""),Input02!CA154,"")</f>
        <v/>
      </c>
      <c r="L156" s="66" t="str">
        <f>IF(AND(Input02!CB154&lt;&gt;"",L$7&lt;&gt;""),Input02!CB154,"")</f>
        <v/>
      </c>
      <c r="M156" s="66" t="str">
        <f>IF(AND(Input02!CC154&lt;&gt;"",M$7&lt;&gt;""),Input02!CC154,"")</f>
        <v/>
      </c>
      <c r="N156" s="66" t="str">
        <f>IF(AND(Input02!CD154&lt;&gt;"",N$7&lt;&gt;""),Input02!CD154,"")</f>
        <v/>
      </c>
      <c r="O156" s="66" t="str">
        <f>IF(AND(Input02!CE154&lt;&gt;"",O$7&lt;&gt;""),Input02!CE154,"")</f>
        <v/>
      </c>
      <c r="P156" s="66" t="str">
        <f t="shared" si="68"/>
        <v/>
      </c>
      <c r="Q156" s="66" t="str">
        <f t="shared" si="69"/>
        <v/>
      </c>
      <c r="R156" s="66"/>
      <c r="S156" s="65" t="str">
        <f>IF(Input02!B154="","",IF(C156&lt;&gt;"",C156,0))</f>
        <v/>
      </c>
      <c r="T156" s="65" t="str">
        <f>IF(Input02!B154="","",IF(process04!AB156&lt;&gt;"",process04!AB156,0))</f>
        <v/>
      </c>
      <c r="U156" s="65" t="str">
        <f>IF(Input02!B154="","",IF(Q156&lt;&gt;"",(Q156/$Q$2)*Input01!$B$22,0))</f>
        <v/>
      </c>
      <c r="V156" s="65"/>
      <c r="W156" s="65" t="str">
        <f t="shared" si="70"/>
        <v/>
      </c>
      <c r="X156" s="334" t="str">
        <f t="shared" si="71"/>
        <v/>
      </c>
      <c r="Y156" s="67" t="str">
        <f t="shared" si="72"/>
        <v/>
      </c>
      <c r="Z156" s="35" t="str">
        <f>IF(X156="","",IF(X156&lt;Input01!$B$23,0,1))</f>
        <v/>
      </c>
      <c r="AA156" s="66" t="str">
        <f t="shared" si="73"/>
        <v/>
      </c>
      <c r="AB156" s="66" t="str">
        <f t="shared" si="74"/>
        <v/>
      </c>
      <c r="AC156" s="66" t="str">
        <f t="shared" si="75"/>
        <v/>
      </c>
      <c r="AD156" s="66" t="str">
        <f t="shared" si="76"/>
        <v/>
      </c>
      <c r="AE156" s="66" t="str">
        <f t="shared" si="77"/>
        <v/>
      </c>
      <c r="AF156" s="66" t="str">
        <f t="shared" si="78"/>
        <v/>
      </c>
      <c r="AG156" s="66" t="str">
        <f t="shared" si="79"/>
        <v/>
      </c>
      <c r="AH156" s="66" t="str">
        <f t="shared" si="80"/>
        <v/>
      </c>
      <c r="AI156" s="66" t="str">
        <f t="shared" si="81"/>
        <v/>
      </c>
      <c r="AJ156" s="66" t="str">
        <f t="shared" si="82"/>
        <v/>
      </c>
      <c r="AL156" s="68" t="str">
        <f>IF(F156="","",IF(AND(F156/F$7&lt;=process02!$F$13,$Z156=0),AL$4,""))</f>
        <v/>
      </c>
      <c r="AM156" s="68" t="str">
        <f>IF(G156="","",IF(AND(G156/G$7&lt;=process02!$F$13,$Z156=0),AM$4,""))</f>
        <v/>
      </c>
      <c r="AN156" s="68" t="str">
        <f>IF(H156="","",IF(AND(H156/H$7&lt;=process02!$F$13,$Z156=0),AN$4,""))</f>
        <v/>
      </c>
      <c r="AO156" s="68" t="str">
        <f>IF(I156="","",IF(AND(I156/I$7&lt;=process02!$F$13,$Z156=0),AO$4,""))</f>
        <v/>
      </c>
      <c r="AP156" s="68" t="str">
        <f>IF(J156="","",IF(AND(J156/J$7&lt;=process02!$F$13,$Z156=0),AP$4,""))</f>
        <v/>
      </c>
      <c r="AQ156" s="68" t="str">
        <f>IF(K156="","",IF(AND(K156/K$7&lt;=process02!$F$13,$Z156=0),AQ$4,""))</f>
        <v/>
      </c>
      <c r="AR156" s="68" t="str">
        <f>IF(L156="","",IF(AND(L156/L$7&lt;=process02!$F$13,$Z156=0),AR$4,""))</f>
        <v/>
      </c>
      <c r="AS156" s="68" t="str">
        <f>IF(M156="","",IF(AND(M156/M$7&lt;=process02!$F$13,$Z156=0),AS$4,""))</f>
        <v/>
      </c>
      <c r="AT156" s="68" t="str">
        <f>IF(N156="","",IF(AND(N156/N$7&lt;=process02!$F$13,$Z156=0),AT$4,""))</f>
        <v/>
      </c>
      <c r="AU156" s="68" t="str">
        <f>IF(O156="","",IF(AND(O156/O$7&lt;=process02!$F$13,$Z156=0),AU$4,""))</f>
        <v/>
      </c>
      <c r="AW156" s="69" t="str">
        <f t="shared" si="83"/>
        <v/>
      </c>
      <c r="AY156" s="68" t="str">
        <f>IF(AL156="","",Input02!$B154&amp;"; ")</f>
        <v/>
      </c>
      <c r="AZ156" s="68" t="str">
        <f>IF(AM156="","",Input02!$B154&amp;"; ")</f>
        <v/>
      </c>
      <c r="BA156" s="68" t="str">
        <f>IF(AN156="","",Input02!$B154&amp;"; ")</f>
        <v/>
      </c>
      <c r="BB156" s="68" t="str">
        <f>IF(AO156="","",Input02!$B154&amp;"; ")</f>
        <v/>
      </c>
      <c r="BC156" s="68" t="str">
        <f>IF(AP156="","",Input02!$B154&amp;"; ")</f>
        <v/>
      </c>
      <c r="BD156" s="68" t="str">
        <f>IF(AQ156="","",Input02!$B154&amp;"; ")</f>
        <v/>
      </c>
      <c r="BE156" s="68" t="str">
        <f>IF(AR156="","",Input02!$B154&amp;"; ")</f>
        <v/>
      </c>
      <c r="BF156" s="68" t="str">
        <f>IF(AS156="","",Input02!$B154&amp;"; ")</f>
        <v/>
      </c>
      <c r="BG156" s="68" t="str">
        <f>IF(AT156="","",Input02!$B154&amp;"; ")</f>
        <v/>
      </c>
      <c r="BH156" s="68" t="str">
        <f>IF(AU156="","",Input02!$B154&amp;"; ")</f>
        <v/>
      </c>
    </row>
    <row r="157" spans="1:60" ht="15" customHeight="1" x14ac:dyDescent="0.35">
      <c r="A157" s="64">
        <v>150</v>
      </c>
      <c r="B157" s="64" t="str">
        <f>process02!DF166</f>
        <v/>
      </c>
      <c r="C157" s="65" t="str">
        <f>IF(B157&lt;&gt;"",(B157/$C$2)*Input01!$B$22,"")</f>
        <v/>
      </c>
      <c r="F157" s="66" t="str">
        <f>IF(AND(Input02!BV155&lt;&gt;"",F$7&lt;&gt;""),Input02!BV155,"")</f>
        <v/>
      </c>
      <c r="G157" s="66" t="str">
        <f>IF(AND(Input02!BW155&lt;&gt;"",G$7&lt;&gt;""),Input02!BW155,"")</f>
        <v/>
      </c>
      <c r="H157" s="66" t="str">
        <f>IF(AND(Input02!BX155&lt;&gt;"",H$7&lt;&gt;""),Input02!BX155,"")</f>
        <v/>
      </c>
      <c r="I157" s="66" t="str">
        <f>IF(AND(Input02!BY155&lt;&gt;"",I$7&lt;&gt;""),Input02!BY155,"")</f>
        <v/>
      </c>
      <c r="J157" s="66" t="str">
        <f>IF(AND(Input02!BZ155&lt;&gt;"",J$7&lt;&gt;""),Input02!BZ155,"")</f>
        <v/>
      </c>
      <c r="K157" s="66" t="str">
        <f>IF(AND(Input02!CA155&lt;&gt;"",K$7&lt;&gt;""),Input02!CA155,"")</f>
        <v/>
      </c>
      <c r="L157" s="66" t="str">
        <f>IF(AND(Input02!CB155&lt;&gt;"",L$7&lt;&gt;""),Input02!CB155,"")</f>
        <v/>
      </c>
      <c r="M157" s="66" t="str">
        <f>IF(AND(Input02!CC155&lt;&gt;"",M$7&lt;&gt;""),Input02!CC155,"")</f>
        <v/>
      </c>
      <c r="N157" s="66" t="str">
        <f>IF(AND(Input02!CD155&lt;&gt;"",N$7&lt;&gt;""),Input02!CD155,"")</f>
        <v/>
      </c>
      <c r="O157" s="66" t="str">
        <f>IF(AND(Input02!CE155&lt;&gt;"",O$7&lt;&gt;""),Input02!CE155,"")</f>
        <v/>
      </c>
      <c r="P157" s="66" t="str">
        <f t="shared" si="68"/>
        <v/>
      </c>
      <c r="Q157" s="66" t="str">
        <f t="shared" si="69"/>
        <v/>
      </c>
      <c r="R157" s="66"/>
      <c r="S157" s="65" t="str">
        <f>IF(Input02!B155="","",IF(C157&lt;&gt;"",C157,0))</f>
        <v/>
      </c>
      <c r="T157" s="65" t="str">
        <f>IF(Input02!B155="","",IF(process04!AB157&lt;&gt;"",process04!AB157,0))</f>
        <v/>
      </c>
      <c r="U157" s="65" t="str">
        <f>IF(Input02!B155="","",IF(Q157&lt;&gt;"",(Q157/$Q$2)*Input01!$B$22,0))</f>
        <v/>
      </c>
      <c r="V157" s="65"/>
      <c r="W157" s="65" t="str">
        <f t="shared" si="70"/>
        <v/>
      </c>
      <c r="X157" s="334" t="str">
        <f t="shared" si="71"/>
        <v/>
      </c>
      <c r="Y157" s="67" t="str">
        <f t="shared" si="72"/>
        <v/>
      </c>
      <c r="Z157" s="35" t="str">
        <f>IF(X157="","",IF(X157&lt;Input01!$B$23,0,1))</f>
        <v/>
      </c>
      <c r="AA157" s="66" t="str">
        <f t="shared" si="73"/>
        <v/>
      </c>
      <c r="AB157" s="66" t="str">
        <f t="shared" si="74"/>
        <v/>
      </c>
      <c r="AC157" s="66" t="str">
        <f t="shared" si="75"/>
        <v/>
      </c>
      <c r="AD157" s="66" t="str">
        <f t="shared" si="76"/>
        <v/>
      </c>
      <c r="AE157" s="66" t="str">
        <f t="shared" si="77"/>
        <v/>
      </c>
      <c r="AF157" s="66" t="str">
        <f t="shared" si="78"/>
        <v/>
      </c>
      <c r="AG157" s="66" t="str">
        <f t="shared" si="79"/>
        <v/>
      </c>
      <c r="AH157" s="66" t="str">
        <f t="shared" si="80"/>
        <v/>
      </c>
      <c r="AI157" s="66" t="str">
        <f t="shared" si="81"/>
        <v/>
      </c>
      <c r="AJ157" s="66" t="str">
        <f t="shared" si="82"/>
        <v/>
      </c>
      <c r="AL157" s="68" t="str">
        <f>IF(F157="","",IF(AND(F157/F$7&lt;=process02!$F$13,$Z157=0),AL$4,""))</f>
        <v/>
      </c>
      <c r="AM157" s="68" t="str">
        <f>IF(G157="","",IF(AND(G157/G$7&lt;=process02!$F$13,$Z157=0),AM$4,""))</f>
        <v/>
      </c>
      <c r="AN157" s="68" t="str">
        <f>IF(H157="","",IF(AND(H157/H$7&lt;=process02!$F$13,$Z157=0),AN$4,""))</f>
        <v/>
      </c>
      <c r="AO157" s="68" t="str">
        <f>IF(I157="","",IF(AND(I157/I$7&lt;=process02!$F$13,$Z157=0),AO$4,""))</f>
        <v/>
      </c>
      <c r="AP157" s="68" t="str">
        <f>IF(J157="","",IF(AND(J157/J$7&lt;=process02!$F$13,$Z157=0),AP$4,""))</f>
        <v/>
      </c>
      <c r="AQ157" s="68" t="str">
        <f>IF(K157="","",IF(AND(K157/K$7&lt;=process02!$F$13,$Z157=0),AQ$4,""))</f>
        <v/>
      </c>
      <c r="AR157" s="68" t="str">
        <f>IF(L157="","",IF(AND(L157/L$7&lt;=process02!$F$13,$Z157=0),AR$4,""))</f>
        <v/>
      </c>
      <c r="AS157" s="68" t="str">
        <f>IF(M157="","",IF(AND(M157/M$7&lt;=process02!$F$13,$Z157=0),AS$4,""))</f>
        <v/>
      </c>
      <c r="AT157" s="68" t="str">
        <f>IF(N157="","",IF(AND(N157/N$7&lt;=process02!$F$13,$Z157=0),AT$4,""))</f>
        <v/>
      </c>
      <c r="AU157" s="68" t="str">
        <f>IF(O157="","",IF(AND(O157/O$7&lt;=process02!$F$13,$Z157=0),AU$4,""))</f>
        <v/>
      </c>
      <c r="AW157" s="69" t="str">
        <f t="shared" si="83"/>
        <v/>
      </c>
      <c r="AY157" s="68" t="str">
        <f>IF(AL157="","",Input02!$B155&amp;"; ")</f>
        <v/>
      </c>
      <c r="AZ157" s="68" t="str">
        <f>IF(AM157="","",Input02!$B155&amp;"; ")</f>
        <v/>
      </c>
      <c r="BA157" s="68" t="str">
        <f>IF(AN157="","",Input02!$B155&amp;"; ")</f>
        <v/>
      </c>
      <c r="BB157" s="68" t="str">
        <f>IF(AO157="","",Input02!$B155&amp;"; ")</f>
        <v/>
      </c>
      <c r="BC157" s="68" t="str">
        <f>IF(AP157="","",Input02!$B155&amp;"; ")</f>
        <v/>
      </c>
      <c r="BD157" s="68" t="str">
        <f>IF(AQ157="","",Input02!$B155&amp;"; ")</f>
        <v/>
      </c>
      <c r="BE157" s="68" t="str">
        <f>IF(AR157="","",Input02!$B155&amp;"; ")</f>
        <v/>
      </c>
      <c r="BF157" s="68" t="str">
        <f>IF(AS157="","",Input02!$B155&amp;"; ")</f>
        <v/>
      </c>
      <c r="BG157" s="68" t="str">
        <f>IF(AT157="","",Input02!$B155&amp;"; ")</f>
        <v/>
      </c>
      <c r="BH157" s="68" t="str">
        <f>IF(AU157="","",Input02!$B155&amp;"; ")</f>
        <v/>
      </c>
    </row>
    <row r="158" spans="1:60" ht="15" customHeight="1" x14ac:dyDescent="0.35">
      <c r="A158" s="64">
        <v>151</v>
      </c>
      <c r="B158" s="64" t="str">
        <f>process02!DF167</f>
        <v/>
      </c>
      <c r="C158" s="65" t="str">
        <f>IF(B158&lt;&gt;"",(B158/$C$2)*Input01!$B$22,"")</f>
        <v/>
      </c>
      <c r="F158" s="66" t="str">
        <f>IF(AND(Input02!BV156&lt;&gt;"",F$7&lt;&gt;""),Input02!BV156,"")</f>
        <v/>
      </c>
      <c r="G158" s="66" t="str">
        <f>IF(AND(Input02!BW156&lt;&gt;"",G$7&lt;&gt;""),Input02!BW156,"")</f>
        <v/>
      </c>
      <c r="H158" s="66" t="str">
        <f>IF(AND(Input02!BX156&lt;&gt;"",H$7&lt;&gt;""),Input02!BX156,"")</f>
        <v/>
      </c>
      <c r="I158" s="66" t="str">
        <f>IF(AND(Input02!BY156&lt;&gt;"",I$7&lt;&gt;""),Input02!BY156,"")</f>
        <v/>
      </c>
      <c r="J158" s="66" t="str">
        <f>IF(AND(Input02!BZ156&lt;&gt;"",J$7&lt;&gt;""),Input02!BZ156,"")</f>
        <v/>
      </c>
      <c r="K158" s="66" t="str">
        <f>IF(AND(Input02!CA156&lt;&gt;"",K$7&lt;&gt;""),Input02!CA156,"")</f>
        <v/>
      </c>
      <c r="L158" s="66" t="str">
        <f>IF(AND(Input02!CB156&lt;&gt;"",L$7&lt;&gt;""),Input02!CB156,"")</f>
        <v/>
      </c>
      <c r="M158" s="66" t="str">
        <f>IF(AND(Input02!CC156&lt;&gt;"",M$7&lt;&gt;""),Input02!CC156,"")</f>
        <v/>
      </c>
      <c r="N158" s="66" t="str">
        <f>IF(AND(Input02!CD156&lt;&gt;"",N$7&lt;&gt;""),Input02!CD156,"")</f>
        <v/>
      </c>
      <c r="O158" s="66" t="str">
        <f>IF(AND(Input02!CE156&lt;&gt;"",O$7&lt;&gt;""),Input02!CE156,"")</f>
        <v/>
      </c>
      <c r="P158" s="66" t="str">
        <f t="shared" si="68"/>
        <v/>
      </c>
      <c r="Q158" s="66" t="str">
        <f t="shared" si="69"/>
        <v/>
      </c>
      <c r="R158" s="66"/>
      <c r="S158" s="65" t="str">
        <f>IF(Input02!B156="","",IF(C158&lt;&gt;"",C158,0))</f>
        <v/>
      </c>
      <c r="T158" s="65" t="str">
        <f>IF(Input02!B156="","",IF(process04!AB158&lt;&gt;"",process04!AB158,0))</f>
        <v/>
      </c>
      <c r="U158" s="65" t="str">
        <f>IF(Input02!B156="","",IF(Q158&lt;&gt;"",(Q158/$Q$2)*Input01!$B$22,0))</f>
        <v/>
      </c>
      <c r="V158" s="65"/>
      <c r="W158" s="65" t="str">
        <f t="shared" si="70"/>
        <v/>
      </c>
      <c r="X158" s="334" t="str">
        <f t="shared" si="71"/>
        <v/>
      </c>
      <c r="Y158" s="67" t="str">
        <f t="shared" si="72"/>
        <v/>
      </c>
      <c r="Z158" s="35" t="str">
        <f>IF(X158="","",IF(X158&lt;Input01!$B$23,0,1))</f>
        <v/>
      </c>
      <c r="AA158" s="66" t="str">
        <f t="shared" si="73"/>
        <v/>
      </c>
      <c r="AB158" s="66" t="str">
        <f t="shared" si="74"/>
        <v/>
      </c>
      <c r="AC158" s="66" t="str">
        <f t="shared" si="75"/>
        <v/>
      </c>
      <c r="AD158" s="66" t="str">
        <f t="shared" si="76"/>
        <v/>
      </c>
      <c r="AE158" s="66" t="str">
        <f t="shared" si="77"/>
        <v/>
      </c>
      <c r="AF158" s="66" t="str">
        <f t="shared" si="78"/>
        <v/>
      </c>
      <c r="AG158" s="66" t="str">
        <f t="shared" si="79"/>
        <v/>
      </c>
      <c r="AH158" s="66" t="str">
        <f t="shared" si="80"/>
        <v/>
      </c>
      <c r="AI158" s="66" t="str">
        <f t="shared" si="81"/>
        <v/>
      </c>
      <c r="AJ158" s="66" t="str">
        <f t="shared" si="82"/>
        <v/>
      </c>
      <c r="AL158" s="68" t="str">
        <f>IF(F158="","",IF(AND(F158/F$7&lt;=process02!$F$13,$Z158=0),AL$4,""))</f>
        <v/>
      </c>
      <c r="AM158" s="68" t="str">
        <f>IF(G158="","",IF(AND(G158/G$7&lt;=process02!$F$13,$Z158=0),AM$4,""))</f>
        <v/>
      </c>
      <c r="AN158" s="68" t="str">
        <f>IF(H158="","",IF(AND(H158/H$7&lt;=process02!$F$13,$Z158=0),AN$4,""))</f>
        <v/>
      </c>
      <c r="AO158" s="68" t="str">
        <f>IF(I158="","",IF(AND(I158/I$7&lt;=process02!$F$13,$Z158=0),AO$4,""))</f>
        <v/>
      </c>
      <c r="AP158" s="68" t="str">
        <f>IF(J158="","",IF(AND(J158/J$7&lt;=process02!$F$13,$Z158=0),AP$4,""))</f>
        <v/>
      </c>
      <c r="AQ158" s="68" t="str">
        <f>IF(K158="","",IF(AND(K158/K$7&lt;=process02!$F$13,$Z158=0),AQ$4,""))</f>
        <v/>
      </c>
      <c r="AR158" s="68" t="str">
        <f>IF(L158="","",IF(AND(L158/L$7&lt;=process02!$F$13,$Z158=0),AR$4,""))</f>
        <v/>
      </c>
      <c r="AS158" s="68" t="str">
        <f>IF(M158="","",IF(AND(M158/M$7&lt;=process02!$F$13,$Z158=0),AS$4,""))</f>
        <v/>
      </c>
      <c r="AT158" s="68" t="str">
        <f>IF(N158="","",IF(AND(N158/N$7&lt;=process02!$F$13,$Z158=0),AT$4,""))</f>
        <v/>
      </c>
      <c r="AU158" s="68" t="str">
        <f>IF(O158="","",IF(AND(O158/O$7&lt;=process02!$F$13,$Z158=0),AU$4,""))</f>
        <v/>
      </c>
      <c r="AW158" s="69" t="str">
        <f t="shared" si="83"/>
        <v/>
      </c>
      <c r="AY158" s="68" t="str">
        <f>IF(AL158="","",Input02!$B156&amp;"; ")</f>
        <v/>
      </c>
      <c r="AZ158" s="68" t="str">
        <f>IF(AM158="","",Input02!$B156&amp;"; ")</f>
        <v/>
      </c>
      <c r="BA158" s="68" t="str">
        <f>IF(AN158="","",Input02!$B156&amp;"; ")</f>
        <v/>
      </c>
      <c r="BB158" s="68" t="str">
        <f>IF(AO158="","",Input02!$B156&amp;"; ")</f>
        <v/>
      </c>
      <c r="BC158" s="68" t="str">
        <f>IF(AP158="","",Input02!$B156&amp;"; ")</f>
        <v/>
      </c>
      <c r="BD158" s="68" t="str">
        <f>IF(AQ158="","",Input02!$B156&amp;"; ")</f>
        <v/>
      </c>
      <c r="BE158" s="68" t="str">
        <f>IF(AR158="","",Input02!$B156&amp;"; ")</f>
        <v/>
      </c>
      <c r="BF158" s="68" t="str">
        <f>IF(AS158="","",Input02!$B156&amp;"; ")</f>
        <v/>
      </c>
      <c r="BG158" s="68" t="str">
        <f>IF(AT158="","",Input02!$B156&amp;"; ")</f>
        <v/>
      </c>
      <c r="BH158" s="68" t="str">
        <f>IF(AU158="","",Input02!$B156&amp;"; ")</f>
        <v/>
      </c>
    </row>
    <row r="159" spans="1:60" ht="15" customHeight="1" x14ac:dyDescent="0.35">
      <c r="A159" s="64">
        <v>152</v>
      </c>
      <c r="B159" s="64" t="str">
        <f>process02!DF168</f>
        <v/>
      </c>
      <c r="C159" s="65" t="str">
        <f>IF(B159&lt;&gt;"",(B159/$C$2)*Input01!$B$22,"")</f>
        <v/>
      </c>
      <c r="F159" s="66" t="str">
        <f>IF(AND(Input02!BV157&lt;&gt;"",F$7&lt;&gt;""),Input02!BV157,"")</f>
        <v/>
      </c>
      <c r="G159" s="66" t="str">
        <f>IF(AND(Input02!BW157&lt;&gt;"",G$7&lt;&gt;""),Input02!BW157,"")</f>
        <v/>
      </c>
      <c r="H159" s="66" t="str">
        <f>IF(AND(Input02!BX157&lt;&gt;"",H$7&lt;&gt;""),Input02!BX157,"")</f>
        <v/>
      </c>
      <c r="I159" s="66" t="str">
        <f>IF(AND(Input02!BY157&lt;&gt;"",I$7&lt;&gt;""),Input02!BY157,"")</f>
        <v/>
      </c>
      <c r="J159" s="66" t="str">
        <f>IF(AND(Input02!BZ157&lt;&gt;"",J$7&lt;&gt;""),Input02!BZ157,"")</f>
        <v/>
      </c>
      <c r="K159" s="66" t="str">
        <f>IF(AND(Input02!CA157&lt;&gt;"",K$7&lt;&gt;""),Input02!CA157,"")</f>
        <v/>
      </c>
      <c r="L159" s="66" t="str">
        <f>IF(AND(Input02!CB157&lt;&gt;"",L$7&lt;&gt;""),Input02!CB157,"")</f>
        <v/>
      </c>
      <c r="M159" s="66" t="str">
        <f>IF(AND(Input02!CC157&lt;&gt;"",M$7&lt;&gt;""),Input02!CC157,"")</f>
        <v/>
      </c>
      <c r="N159" s="66" t="str">
        <f>IF(AND(Input02!CD157&lt;&gt;"",N$7&lt;&gt;""),Input02!CD157,"")</f>
        <v/>
      </c>
      <c r="O159" s="66" t="str">
        <f>IF(AND(Input02!CE157&lt;&gt;"",O$7&lt;&gt;""),Input02!CE157,"")</f>
        <v/>
      </c>
      <c r="P159" s="66" t="str">
        <f t="shared" si="68"/>
        <v/>
      </c>
      <c r="Q159" s="66" t="str">
        <f t="shared" si="69"/>
        <v/>
      </c>
      <c r="R159" s="66"/>
      <c r="S159" s="65" t="str">
        <f>IF(Input02!B157="","",IF(C159&lt;&gt;"",C159,0))</f>
        <v/>
      </c>
      <c r="T159" s="65" t="str">
        <f>IF(Input02!B157="","",IF(process04!AB159&lt;&gt;"",process04!AB159,0))</f>
        <v/>
      </c>
      <c r="U159" s="65" t="str">
        <f>IF(Input02!B157="","",IF(Q159&lt;&gt;"",(Q159/$Q$2)*Input01!$B$22,0))</f>
        <v/>
      </c>
      <c r="V159" s="65"/>
      <c r="W159" s="65" t="str">
        <f t="shared" si="70"/>
        <v/>
      </c>
      <c r="X159" s="334" t="str">
        <f t="shared" si="71"/>
        <v/>
      </c>
      <c r="Y159" s="67" t="str">
        <f t="shared" si="72"/>
        <v/>
      </c>
      <c r="Z159" s="35" t="str">
        <f>IF(X159="","",IF(X159&lt;Input01!$B$23,0,1))</f>
        <v/>
      </c>
      <c r="AA159" s="66" t="str">
        <f t="shared" si="73"/>
        <v/>
      </c>
      <c r="AB159" s="66" t="str">
        <f t="shared" si="74"/>
        <v/>
      </c>
      <c r="AC159" s="66" t="str">
        <f t="shared" si="75"/>
        <v/>
      </c>
      <c r="AD159" s="66" t="str">
        <f t="shared" si="76"/>
        <v/>
      </c>
      <c r="AE159" s="66" t="str">
        <f t="shared" si="77"/>
        <v/>
      </c>
      <c r="AF159" s="66" t="str">
        <f t="shared" si="78"/>
        <v/>
      </c>
      <c r="AG159" s="66" t="str">
        <f t="shared" si="79"/>
        <v/>
      </c>
      <c r="AH159" s="66" t="str">
        <f t="shared" si="80"/>
        <v/>
      </c>
      <c r="AI159" s="66" t="str">
        <f t="shared" si="81"/>
        <v/>
      </c>
      <c r="AJ159" s="66" t="str">
        <f t="shared" si="82"/>
        <v/>
      </c>
      <c r="AL159" s="68" t="str">
        <f>IF(F159="","",IF(AND(F159/F$7&lt;=process02!$F$13,$Z159=0),AL$4,""))</f>
        <v/>
      </c>
      <c r="AM159" s="68" t="str">
        <f>IF(G159="","",IF(AND(G159/G$7&lt;=process02!$F$13,$Z159=0),AM$4,""))</f>
        <v/>
      </c>
      <c r="AN159" s="68" t="str">
        <f>IF(H159="","",IF(AND(H159/H$7&lt;=process02!$F$13,$Z159=0),AN$4,""))</f>
        <v/>
      </c>
      <c r="AO159" s="68" t="str">
        <f>IF(I159="","",IF(AND(I159/I$7&lt;=process02!$F$13,$Z159=0),AO$4,""))</f>
        <v/>
      </c>
      <c r="AP159" s="68" t="str">
        <f>IF(J159="","",IF(AND(J159/J$7&lt;=process02!$F$13,$Z159=0),AP$4,""))</f>
        <v/>
      </c>
      <c r="AQ159" s="68" t="str">
        <f>IF(K159="","",IF(AND(K159/K$7&lt;=process02!$F$13,$Z159=0),AQ$4,""))</f>
        <v/>
      </c>
      <c r="AR159" s="68" t="str">
        <f>IF(L159="","",IF(AND(L159/L$7&lt;=process02!$F$13,$Z159=0),AR$4,""))</f>
        <v/>
      </c>
      <c r="AS159" s="68" t="str">
        <f>IF(M159="","",IF(AND(M159/M$7&lt;=process02!$F$13,$Z159=0),AS$4,""))</f>
        <v/>
      </c>
      <c r="AT159" s="68" t="str">
        <f>IF(N159="","",IF(AND(N159/N$7&lt;=process02!$F$13,$Z159=0),AT$4,""))</f>
        <v/>
      </c>
      <c r="AU159" s="68" t="str">
        <f>IF(O159="","",IF(AND(O159/O$7&lt;=process02!$F$13,$Z159=0),AU$4,""))</f>
        <v/>
      </c>
      <c r="AW159" s="69" t="str">
        <f t="shared" si="83"/>
        <v/>
      </c>
      <c r="AY159" s="68" t="str">
        <f>IF(AL159="","",Input02!$B157&amp;"; ")</f>
        <v/>
      </c>
      <c r="AZ159" s="68" t="str">
        <f>IF(AM159="","",Input02!$B157&amp;"; ")</f>
        <v/>
      </c>
      <c r="BA159" s="68" t="str">
        <f>IF(AN159="","",Input02!$B157&amp;"; ")</f>
        <v/>
      </c>
      <c r="BB159" s="68" t="str">
        <f>IF(AO159="","",Input02!$B157&amp;"; ")</f>
        <v/>
      </c>
      <c r="BC159" s="68" t="str">
        <f>IF(AP159="","",Input02!$B157&amp;"; ")</f>
        <v/>
      </c>
      <c r="BD159" s="68" t="str">
        <f>IF(AQ159="","",Input02!$B157&amp;"; ")</f>
        <v/>
      </c>
      <c r="BE159" s="68" t="str">
        <f>IF(AR159="","",Input02!$B157&amp;"; ")</f>
        <v/>
      </c>
      <c r="BF159" s="68" t="str">
        <f>IF(AS159="","",Input02!$B157&amp;"; ")</f>
        <v/>
      </c>
      <c r="BG159" s="68" t="str">
        <f>IF(AT159="","",Input02!$B157&amp;"; ")</f>
        <v/>
      </c>
      <c r="BH159" s="68" t="str">
        <f>IF(AU159="","",Input02!$B157&amp;"; ")</f>
        <v/>
      </c>
    </row>
    <row r="160" spans="1:60" ht="15" customHeight="1" x14ac:dyDescent="0.35">
      <c r="A160" s="64">
        <v>153</v>
      </c>
      <c r="B160" s="64" t="str">
        <f>process02!DF169</f>
        <v/>
      </c>
      <c r="C160" s="65" t="str">
        <f>IF(B160&lt;&gt;"",(B160/$C$2)*Input01!$B$22,"")</f>
        <v/>
      </c>
      <c r="F160" s="66" t="str">
        <f>IF(AND(Input02!BV158&lt;&gt;"",F$7&lt;&gt;""),Input02!BV158,"")</f>
        <v/>
      </c>
      <c r="G160" s="66" t="str">
        <f>IF(AND(Input02!BW158&lt;&gt;"",G$7&lt;&gt;""),Input02!BW158,"")</f>
        <v/>
      </c>
      <c r="H160" s="66" t="str">
        <f>IF(AND(Input02!BX158&lt;&gt;"",H$7&lt;&gt;""),Input02!BX158,"")</f>
        <v/>
      </c>
      <c r="I160" s="66" t="str">
        <f>IF(AND(Input02!BY158&lt;&gt;"",I$7&lt;&gt;""),Input02!BY158,"")</f>
        <v/>
      </c>
      <c r="J160" s="66" t="str">
        <f>IF(AND(Input02!BZ158&lt;&gt;"",J$7&lt;&gt;""),Input02!BZ158,"")</f>
        <v/>
      </c>
      <c r="K160" s="66" t="str">
        <f>IF(AND(Input02!CA158&lt;&gt;"",K$7&lt;&gt;""),Input02!CA158,"")</f>
        <v/>
      </c>
      <c r="L160" s="66" t="str">
        <f>IF(AND(Input02!CB158&lt;&gt;"",L$7&lt;&gt;""),Input02!CB158,"")</f>
        <v/>
      </c>
      <c r="M160" s="66" t="str">
        <f>IF(AND(Input02!CC158&lt;&gt;"",M$7&lt;&gt;""),Input02!CC158,"")</f>
        <v/>
      </c>
      <c r="N160" s="66" t="str">
        <f>IF(AND(Input02!CD158&lt;&gt;"",N$7&lt;&gt;""),Input02!CD158,"")</f>
        <v/>
      </c>
      <c r="O160" s="66" t="str">
        <f>IF(AND(Input02!CE158&lt;&gt;"",O$7&lt;&gt;""),Input02!CE158,"")</f>
        <v/>
      </c>
      <c r="P160" s="66" t="str">
        <f t="shared" si="68"/>
        <v/>
      </c>
      <c r="Q160" s="66" t="str">
        <f t="shared" si="69"/>
        <v/>
      </c>
      <c r="R160" s="66"/>
      <c r="S160" s="65" t="str">
        <f>IF(Input02!B158="","",IF(C160&lt;&gt;"",C160,0))</f>
        <v/>
      </c>
      <c r="T160" s="65" t="str">
        <f>IF(Input02!B158="","",IF(process04!AB160&lt;&gt;"",process04!AB160,0))</f>
        <v/>
      </c>
      <c r="U160" s="65" t="str">
        <f>IF(Input02!B158="","",IF(Q160&lt;&gt;"",(Q160/$Q$2)*Input01!$B$22,0))</f>
        <v/>
      </c>
      <c r="V160" s="65"/>
      <c r="W160" s="65" t="str">
        <f t="shared" si="70"/>
        <v/>
      </c>
      <c r="X160" s="334" t="str">
        <f t="shared" si="71"/>
        <v/>
      </c>
      <c r="Y160" s="67" t="str">
        <f t="shared" si="72"/>
        <v/>
      </c>
      <c r="Z160" s="35" t="str">
        <f>IF(X160="","",IF(X160&lt;Input01!$B$23,0,1))</f>
        <v/>
      </c>
      <c r="AA160" s="66" t="str">
        <f t="shared" si="73"/>
        <v/>
      </c>
      <c r="AB160" s="66" t="str">
        <f t="shared" si="74"/>
        <v/>
      </c>
      <c r="AC160" s="66" t="str">
        <f t="shared" si="75"/>
        <v/>
      </c>
      <c r="AD160" s="66" t="str">
        <f t="shared" si="76"/>
        <v/>
      </c>
      <c r="AE160" s="66" t="str">
        <f t="shared" si="77"/>
        <v/>
      </c>
      <c r="AF160" s="66" t="str">
        <f t="shared" si="78"/>
        <v/>
      </c>
      <c r="AG160" s="66" t="str">
        <f t="shared" si="79"/>
        <v/>
      </c>
      <c r="AH160" s="66" t="str">
        <f t="shared" si="80"/>
        <v/>
      </c>
      <c r="AI160" s="66" t="str">
        <f t="shared" si="81"/>
        <v/>
      </c>
      <c r="AJ160" s="66" t="str">
        <f t="shared" si="82"/>
        <v/>
      </c>
      <c r="AL160" s="68" t="str">
        <f>IF(F160="","",IF(AND(F160/F$7&lt;=process02!$F$13,$Z160=0),AL$4,""))</f>
        <v/>
      </c>
      <c r="AM160" s="68" t="str">
        <f>IF(G160="","",IF(AND(G160/G$7&lt;=process02!$F$13,$Z160=0),AM$4,""))</f>
        <v/>
      </c>
      <c r="AN160" s="68" t="str">
        <f>IF(H160="","",IF(AND(H160/H$7&lt;=process02!$F$13,$Z160=0),AN$4,""))</f>
        <v/>
      </c>
      <c r="AO160" s="68" t="str">
        <f>IF(I160="","",IF(AND(I160/I$7&lt;=process02!$F$13,$Z160=0),AO$4,""))</f>
        <v/>
      </c>
      <c r="AP160" s="68" t="str">
        <f>IF(J160="","",IF(AND(J160/J$7&lt;=process02!$F$13,$Z160=0),AP$4,""))</f>
        <v/>
      </c>
      <c r="AQ160" s="68" t="str">
        <f>IF(K160="","",IF(AND(K160/K$7&lt;=process02!$F$13,$Z160=0),AQ$4,""))</f>
        <v/>
      </c>
      <c r="AR160" s="68" t="str">
        <f>IF(L160="","",IF(AND(L160/L$7&lt;=process02!$F$13,$Z160=0),AR$4,""))</f>
        <v/>
      </c>
      <c r="AS160" s="68" t="str">
        <f>IF(M160="","",IF(AND(M160/M$7&lt;=process02!$F$13,$Z160=0),AS$4,""))</f>
        <v/>
      </c>
      <c r="AT160" s="68" t="str">
        <f>IF(N160="","",IF(AND(N160/N$7&lt;=process02!$F$13,$Z160=0),AT$4,""))</f>
        <v/>
      </c>
      <c r="AU160" s="68" t="str">
        <f>IF(O160="","",IF(AND(O160/O$7&lt;=process02!$F$13,$Z160=0),AU$4,""))</f>
        <v/>
      </c>
      <c r="AW160" s="69" t="str">
        <f t="shared" si="83"/>
        <v/>
      </c>
      <c r="AY160" s="68" t="str">
        <f>IF(AL160="","",Input02!$B158&amp;"; ")</f>
        <v/>
      </c>
      <c r="AZ160" s="68" t="str">
        <f>IF(AM160="","",Input02!$B158&amp;"; ")</f>
        <v/>
      </c>
      <c r="BA160" s="68" t="str">
        <f>IF(AN160="","",Input02!$B158&amp;"; ")</f>
        <v/>
      </c>
      <c r="BB160" s="68" t="str">
        <f>IF(AO160="","",Input02!$B158&amp;"; ")</f>
        <v/>
      </c>
      <c r="BC160" s="68" t="str">
        <f>IF(AP160="","",Input02!$B158&amp;"; ")</f>
        <v/>
      </c>
      <c r="BD160" s="68" t="str">
        <f>IF(AQ160="","",Input02!$B158&amp;"; ")</f>
        <v/>
      </c>
      <c r="BE160" s="68" t="str">
        <f>IF(AR160="","",Input02!$B158&amp;"; ")</f>
        <v/>
      </c>
      <c r="BF160" s="68" t="str">
        <f>IF(AS160="","",Input02!$B158&amp;"; ")</f>
        <v/>
      </c>
      <c r="BG160" s="68" t="str">
        <f>IF(AT160="","",Input02!$B158&amp;"; ")</f>
        <v/>
      </c>
      <c r="BH160" s="68" t="str">
        <f>IF(AU160="","",Input02!$B158&amp;"; ")</f>
        <v/>
      </c>
    </row>
    <row r="161" spans="1:60" ht="15" customHeight="1" x14ac:dyDescent="0.35">
      <c r="A161" s="64">
        <v>154</v>
      </c>
      <c r="B161" s="64" t="str">
        <f>process02!DF170</f>
        <v/>
      </c>
      <c r="C161" s="65" t="str">
        <f>IF(B161&lt;&gt;"",(B161/$C$2)*Input01!$B$22,"")</f>
        <v/>
      </c>
      <c r="F161" s="66" t="str">
        <f>IF(AND(Input02!BV159&lt;&gt;"",F$7&lt;&gt;""),Input02!BV159,"")</f>
        <v/>
      </c>
      <c r="G161" s="66" t="str">
        <f>IF(AND(Input02!BW159&lt;&gt;"",G$7&lt;&gt;""),Input02!BW159,"")</f>
        <v/>
      </c>
      <c r="H161" s="66" t="str">
        <f>IF(AND(Input02!BX159&lt;&gt;"",H$7&lt;&gt;""),Input02!BX159,"")</f>
        <v/>
      </c>
      <c r="I161" s="66" t="str">
        <f>IF(AND(Input02!BY159&lt;&gt;"",I$7&lt;&gt;""),Input02!BY159,"")</f>
        <v/>
      </c>
      <c r="J161" s="66" t="str">
        <f>IF(AND(Input02!BZ159&lt;&gt;"",J$7&lt;&gt;""),Input02!BZ159,"")</f>
        <v/>
      </c>
      <c r="K161" s="66" t="str">
        <f>IF(AND(Input02!CA159&lt;&gt;"",K$7&lt;&gt;""),Input02!CA159,"")</f>
        <v/>
      </c>
      <c r="L161" s="66" t="str">
        <f>IF(AND(Input02!CB159&lt;&gt;"",L$7&lt;&gt;""),Input02!CB159,"")</f>
        <v/>
      </c>
      <c r="M161" s="66" t="str">
        <f>IF(AND(Input02!CC159&lt;&gt;"",M$7&lt;&gt;""),Input02!CC159,"")</f>
        <v/>
      </c>
      <c r="N161" s="66" t="str">
        <f>IF(AND(Input02!CD159&lt;&gt;"",N$7&lt;&gt;""),Input02!CD159,"")</f>
        <v/>
      </c>
      <c r="O161" s="66" t="str">
        <f>IF(AND(Input02!CE159&lt;&gt;"",O$7&lt;&gt;""),Input02!CE159,"")</f>
        <v/>
      </c>
      <c r="P161" s="66" t="str">
        <f t="shared" si="68"/>
        <v/>
      </c>
      <c r="Q161" s="66" t="str">
        <f t="shared" si="69"/>
        <v/>
      </c>
      <c r="R161" s="66"/>
      <c r="S161" s="65" t="str">
        <f>IF(Input02!B159="","",IF(C161&lt;&gt;"",C161,0))</f>
        <v/>
      </c>
      <c r="T161" s="65" t="str">
        <f>IF(Input02!B159="","",IF(process04!AB161&lt;&gt;"",process04!AB161,0))</f>
        <v/>
      </c>
      <c r="U161" s="65" t="str">
        <f>IF(Input02!B159="","",IF(Q161&lt;&gt;"",(Q161/$Q$2)*Input01!$B$22,0))</f>
        <v/>
      </c>
      <c r="V161" s="65"/>
      <c r="W161" s="65" t="str">
        <f t="shared" si="70"/>
        <v/>
      </c>
      <c r="X161" s="334" t="str">
        <f t="shared" si="71"/>
        <v/>
      </c>
      <c r="Y161" s="67" t="str">
        <f t="shared" si="72"/>
        <v/>
      </c>
      <c r="Z161" s="35" t="str">
        <f>IF(X161="","",IF(X161&lt;Input01!$B$23,0,1))</f>
        <v/>
      </c>
      <c r="AA161" s="66" t="str">
        <f t="shared" si="73"/>
        <v/>
      </c>
      <c r="AB161" s="66" t="str">
        <f t="shared" si="74"/>
        <v/>
      </c>
      <c r="AC161" s="66" t="str">
        <f t="shared" si="75"/>
        <v/>
      </c>
      <c r="AD161" s="66" t="str">
        <f t="shared" si="76"/>
        <v/>
      </c>
      <c r="AE161" s="66" t="str">
        <f t="shared" si="77"/>
        <v/>
      </c>
      <c r="AF161" s="66" t="str">
        <f t="shared" si="78"/>
        <v/>
      </c>
      <c r="AG161" s="66" t="str">
        <f t="shared" si="79"/>
        <v/>
      </c>
      <c r="AH161" s="66" t="str">
        <f t="shared" si="80"/>
        <v/>
      </c>
      <c r="AI161" s="66" t="str">
        <f t="shared" si="81"/>
        <v/>
      </c>
      <c r="AJ161" s="66" t="str">
        <f t="shared" si="82"/>
        <v/>
      </c>
      <c r="AL161" s="68" t="str">
        <f>IF(F161="","",IF(AND(F161/F$7&lt;=process02!$F$13,$Z161=0),AL$4,""))</f>
        <v/>
      </c>
      <c r="AM161" s="68" t="str">
        <f>IF(G161="","",IF(AND(G161/G$7&lt;=process02!$F$13,$Z161=0),AM$4,""))</f>
        <v/>
      </c>
      <c r="AN161" s="68" t="str">
        <f>IF(H161="","",IF(AND(H161/H$7&lt;=process02!$F$13,$Z161=0),AN$4,""))</f>
        <v/>
      </c>
      <c r="AO161" s="68" t="str">
        <f>IF(I161="","",IF(AND(I161/I$7&lt;=process02!$F$13,$Z161=0),AO$4,""))</f>
        <v/>
      </c>
      <c r="AP161" s="68" t="str">
        <f>IF(J161="","",IF(AND(J161/J$7&lt;=process02!$F$13,$Z161=0),AP$4,""))</f>
        <v/>
      </c>
      <c r="AQ161" s="68" t="str">
        <f>IF(K161="","",IF(AND(K161/K$7&lt;=process02!$F$13,$Z161=0),AQ$4,""))</f>
        <v/>
      </c>
      <c r="AR161" s="68" t="str">
        <f>IF(L161="","",IF(AND(L161/L$7&lt;=process02!$F$13,$Z161=0),AR$4,""))</f>
        <v/>
      </c>
      <c r="AS161" s="68" t="str">
        <f>IF(M161="","",IF(AND(M161/M$7&lt;=process02!$F$13,$Z161=0),AS$4,""))</f>
        <v/>
      </c>
      <c r="AT161" s="68" t="str">
        <f>IF(N161="","",IF(AND(N161/N$7&lt;=process02!$F$13,$Z161=0),AT$4,""))</f>
        <v/>
      </c>
      <c r="AU161" s="68" t="str">
        <f>IF(O161="","",IF(AND(O161/O$7&lt;=process02!$F$13,$Z161=0),AU$4,""))</f>
        <v/>
      </c>
      <c r="AW161" s="69" t="str">
        <f t="shared" si="83"/>
        <v/>
      </c>
      <c r="AY161" s="68" t="str">
        <f>IF(AL161="","",Input02!$B159&amp;"; ")</f>
        <v/>
      </c>
      <c r="AZ161" s="68" t="str">
        <f>IF(AM161="","",Input02!$B159&amp;"; ")</f>
        <v/>
      </c>
      <c r="BA161" s="68" t="str">
        <f>IF(AN161="","",Input02!$B159&amp;"; ")</f>
        <v/>
      </c>
      <c r="BB161" s="68" t="str">
        <f>IF(AO161="","",Input02!$B159&amp;"; ")</f>
        <v/>
      </c>
      <c r="BC161" s="68" t="str">
        <f>IF(AP161="","",Input02!$B159&amp;"; ")</f>
        <v/>
      </c>
      <c r="BD161" s="68" t="str">
        <f>IF(AQ161="","",Input02!$B159&amp;"; ")</f>
        <v/>
      </c>
      <c r="BE161" s="68" t="str">
        <f>IF(AR161="","",Input02!$B159&amp;"; ")</f>
        <v/>
      </c>
      <c r="BF161" s="68" t="str">
        <f>IF(AS161="","",Input02!$B159&amp;"; ")</f>
        <v/>
      </c>
      <c r="BG161" s="68" t="str">
        <f>IF(AT161="","",Input02!$B159&amp;"; ")</f>
        <v/>
      </c>
      <c r="BH161" s="68" t="str">
        <f>IF(AU161="","",Input02!$B159&amp;"; ")</f>
        <v/>
      </c>
    </row>
    <row r="162" spans="1:60" ht="15" customHeight="1" x14ac:dyDescent="0.35">
      <c r="A162" s="64">
        <v>155</v>
      </c>
      <c r="B162" s="64" t="str">
        <f>process02!DF171</f>
        <v/>
      </c>
      <c r="C162" s="65" t="str">
        <f>IF(B162&lt;&gt;"",(B162/$C$2)*Input01!$B$22,"")</f>
        <v/>
      </c>
      <c r="F162" s="66" t="str">
        <f>IF(AND(Input02!BV160&lt;&gt;"",F$7&lt;&gt;""),Input02!BV160,"")</f>
        <v/>
      </c>
      <c r="G162" s="66" t="str">
        <f>IF(AND(Input02!BW160&lt;&gt;"",G$7&lt;&gt;""),Input02!BW160,"")</f>
        <v/>
      </c>
      <c r="H162" s="66" t="str">
        <f>IF(AND(Input02!BX160&lt;&gt;"",H$7&lt;&gt;""),Input02!BX160,"")</f>
        <v/>
      </c>
      <c r="I162" s="66" t="str">
        <f>IF(AND(Input02!BY160&lt;&gt;"",I$7&lt;&gt;""),Input02!BY160,"")</f>
        <v/>
      </c>
      <c r="J162" s="66" t="str">
        <f>IF(AND(Input02!BZ160&lt;&gt;"",J$7&lt;&gt;""),Input02!BZ160,"")</f>
        <v/>
      </c>
      <c r="K162" s="66" t="str">
        <f>IF(AND(Input02!CA160&lt;&gt;"",K$7&lt;&gt;""),Input02!CA160,"")</f>
        <v/>
      </c>
      <c r="L162" s="66" t="str">
        <f>IF(AND(Input02!CB160&lt;&gt;"",L$7&lt;&gt;""),Input02!CB160,"")</f>
        <v/>
      </c>
      <c r="M162" s="66" t="str">
        <f>IF(AND(Input02!CC160&lt;&gt;"",M$7&lt;&gt;""),Input02!CC160,"")</f>
        <v/>
      </c>
      <c r="N162" s="66" t="str">
        <f>IF(AND(Input02!CD160&lt;&gt;"",N$7&lt;&gt;""),Input02!CD160,"")</f>
        <v/>
      </c>
      <c r="O162" s="66" t="str">
        <f>IF(AND(Input02!CE160&lt;&gt;"",O$7&lt;&gt;""),Input02!CE160,"")</f>
        <v/>
      </c>
      <c r="P162" s="66" t="str">
        <f t="shared" si="68"/>
        <v/>
      </c>
      <c r="Q162" s="66" t="str">
        <f t="shared" si="69"/>
        <v/>
      </c>
      <c r="R162" s="66"/>
      <c r="S162" s="65" t="str">
        <f>IF(Input02!B160="","",IF(C162&lt;&gt;"",C162,0))</f>
        <v/>
      </c>
      <c r="T162" s="65" t="str">
        <f>IF(Input02!B160="","",IF(process04!AB162&lt;&gt;"",process04!AB162,0))</f>
        <v/>
      </c>
      <c r="U162" s="65" t="str">
        <f>IF(Input02!B160="","",IF(Q162&lt;&gt;"",(Q162/$Q$2)*Input01!$B$22,0))</f>
        <v/>
      </c>
      <c r="V162" s="65"/>
      <c r="W162" s="65" t="str">
        <f t="shared" si="70"/>
        <v/>
      </c>
      <c r="X162" s="334" t="str">
        <f t="shared" si="71"/>
        <v/>
      </c>
      <c r="Y162" s="67" t="str">
        <f t="shared" si="72"/>
        <v/>
      </c>
      <c r="Z162" s="35" t="str">
        <f>IF(X162="","",IF(X162&lt;Input01!$B$23,0,1))</f>
        <v/>
      </c>
      <c r="AA162" s="66" t="str">
        <f t="shared" si="73"/>
        <v/>
      </c>
      <c r="AB162" s="66" t="str">
        <f t="shared" si="74"/>
        <v/>
      </c>
      <c r="AC162" s="66" t="str">
        <f t="shared" si="75"/>
        <v/>
      </c>
      <c r="AD162" s="66" t="str">
        <f t="shared" si="76"/>
        <v/>
      </c>
      <c r="AE162" s="66" t="str">
        <f t="shared" si="77"/>
        <v/>
      </c>
      <c r="AF162" s="66" t="str">
        <f t="shared" si="78"/>
        <v/>
      </c>
      <c r="AG162" s="66" t="str">
        <f t="shared" si="79"/>
        <v/>
      </c>
      <c r="AH162" s="66" t="str">
        <f t="shared" si="80"/>
        <v/>
      </c>
      <c r="AI162" s="66" t="str">
        <f t="shared" si="81"/>
        <v/>
      </c>
      <c r="AJ162" s="66" t="str">
        <f t="shared" si="82"/>
        <v/>
      </c>
      <c r="AL162" s="68" t="str">
        <f>IF(F162="","",IF(AND(F162/F$7&lt;=process02!$F$13,$Z162=0),AL$4,""))</f>
        <v/>
      </c>
      <c r="AM162" s="68" t="str">
        <f>IF(G162="","",IF(AND(G162/G$7&lt;=process02!$F$13,$Z162=0),AM$4,""))</f>
        <v/>
      </c>
      <c r="AN162" s="68" t="str">
        <f>IF(H162="","",IF(AND(H162/H$7&lt;=process02!$F$13,$Z162=0),AN$4,""))</f>
        <v/>
      </c>
      <c r="AO162" s="68" t="str">
        <f>IF(I162="","",IF(AND(I162/I$7&lt;=process02!$F$13,$Z162=0),AO$4,""))</f>
        <v/>
      </c>
      <c r="AP162" s="68" t="str">
        <f>IF(J162="","",IF(AND(J162/J$7&lt;=process02!$F$13,$Z162=0),AP$4,""))</f>
        <v/>
      </c>
      <c r="AQ162" s="68" t="str">
        <f>IF(K162="","",IF(AND(K162/K$7&lt;=process02!$F$13,$Z162=0),AQ$4,""))</f>
        <v/>
      </c>
      <c r="AR162" s="68" t="str">
        <f>IF(L162="","",IF(AND(L162/L$7&lt;=process02!$F$13,$Z162=0),AR$4,""))</f>
        <v/>
      </c>
      <c r="AS162" s="68" t="str">
        <f>IF(M162="","",IF(AND(M162/M$7&lt;=process02!$F$13,$Z162=0),AS$4,""))</f>
        <v/>
      </c>
      <c r="AT162" s="68" t="str">
        <f>IF(N162="","",IF(AND(N162/N$7&lt;=process02!$F$13,$Z162=0),AT$4,""))</f>
        <v/>
      </c>
      <c r="AU162" s="68" t="str">
        <f>IF(O162="","",IF(AND(O162/O$7&lt;=process02!$F$13,$Z162=0),AU$4,""))</f>
        <v/>
      </c>
      <c r="AW162" s="69" t="str">
        <f t="shared" si="83"/>
        <v/>
      </c>
      <c r="AY162" s="68" t="str">
        <f>IF(AL162="","",Input02!$B160&amp;"; ")</f>
        <v/>
      </c>
      <c r="AZ162" s="68" t="str">
        <f>IF(AM162="","",Input02!$B160&amp;"; ")</f>
        <v/>
      </c>
      <c r="BA162" s="68" t="str">
        <f>IF(AN162="","",Input02!$B160&amp;"; ")</f>
        <v/>
      </c>
      <c r="BB162" s="68" t="str">
        <f>IF(AO162="","",Input02!$B160&amp;"; ")</f>
        <v/>
      </c>
      <c r="BC162" s="68" t="str">
        <f>IF(AP162="","",Input02!$B160&amp;"; ")</f>
        <v/>
      </c>
      <c r="BD162" s="68" t="str">
        <f>IF(AQ162="","",Input02!$B160&amp;"; ")</f>
        <v/>
      </c>
      <c r="BE162" s="68" t="str">
        <f>IF(AR162="","",Input02!$B160&amp;"; ")</f>
        <v/>
      </c>
      <c r="BF162" s="68" t="str">
        <f>IF(AS162="","",Input02!$B160&amp;"; ")</f>
        <v/>
      </c>
      <c r="BG162" s="68" t="str">
        <f>IF(AT162="","",Input02!$B160&amp;"; ")</f>
        <v/>
      </c>
      <c r="BH162" s="68" t="str">
        <f>IF(AU162="","",Input02!$B160&amp;"; ")</f>
        <v/>
      </c>
    </row>
    <row r="163" spans="1:60" ht="15" customHeight="1" x14ac:dyDescent="0.35">
      <c r="A163" s="64">
        <v>156</v>
      </c>
      <c r="B163" s="64" t="str">
        <f>process02!DF172</f>
        <v/>
      </c>
      <c r="C163" s="65" t="str">
        <f>IF(B163&lt;&gt;"",(B163/$C$2)*Input01!$B$22,"")</f>
        <v/>
      </c>
      <c r="F163" s="66" t="str">
        <f>IF(AND(Input02!BV161&lt;&gt;"",F$7&lt;&gt;""),Input02!BV161,"")</f>
        <v/>
      </c>
      <c r="G163" s="66" t="str">
        <f>IF(AND(Input02!BW161&lt;&gt;"",G$7&lt;&gt;""),Input02!BW161,"")</f>
        <v/>
      </c>
      <c r="H163" s="66" t="str">
        <f>IF(AND(Input02!BX161&lt;&gt;"",H$7&lt;&gt;""),Input02!BX161,"")</f>
        <v/>
      </c>
      <c r="I163" s="66" t="str">
        <f>IF(AND(Input02!BY161&lt;&gt;"",I$7&lt;&gt;""),Input02!BY161,"")</f>
        <v/>
      </c>
      <c r="J163" s="66" t="str">
        <f>IF(AND(Input02!BZ161&lt;&gt;"",J$7&lt;&gt;""),Input02!BZ161,"")</f>
        <v/>
      </c>
      <c r="K163" s="66" t="str">
        <f>IF(AND(Input02!CA161&lt;&gt;"",K$7&lt;&gt;""),Input02!CA161,"")</f>
        <v/>
      </c>
      <c r="L163" s="66" t="str">
        <f>IF(AND(Input02!CB161&lt;&gt;"",L$7&lt;&gt;""),Input02!CB161,"")</f>
        <v/>
      </c>
      <c r="M163" s="66" t="str">
        <f>IF(AND(Input02!CC161&lt;&gt;"",M$7&lt;&gt;""),Input02!CC161,"")</f>
        <v/>
      </c>
      <c r="N163" s="66" t="str">
        <f>IF(AND(Input02!CD161&lt;&gt;"",N$7&lt;&gt;""),Input02!CD161,"")</f>
        <v/>
      </c>
      <c r="O163" s="66" t="str">
        <f>IF(AND(Input02!CE161&lt;&gt;"",O$7&lt;&gt;""),Input02!CE161,"")</f>
        <v/>
      </c>
      <c r="P163" s="66" t="str">
        <f t="shared" si="68"/>
        <v/>
      </c>
      <c r="Q163" s="66" t="str">
        <f t="shared" si="69"/>
        <v/>
      </c>
      <c r="R163" s="66"/>
      <c r="S163" s="65" t="str">
        <f>IF(Input02!B161="","",IF(C163&lt;&gt;"",C163,0))</f>
        <v/>
      </c>
      <c r="T163" s="65" t="str">
        <f>IF(Input02!B161="","",IF(process04!AB163&lt;&gt;"",process04!AB163,0))</f>
        <v/>
      </c>
      <c r="U163" s="65" t="str">
        <f>IF(Input02!B161="","",IF(Q163&lt;&gt;"",(Q163/$Q$2)*Input01!$B$22,0))</f>
        <v/>
      </c>
      <c r="V163" s="65"/>
      <c r="W163" s="65" t="str">
        <f t="shared" si="70"/>
        <v/>
      </c>
      <c r="X163" s="334" t="str">
        <f t="shared" si="71"/>
        <v/>
      </c>
      <c r="Y163" s="67" t="str">
        <f t="shared" si="72"/>
        <v/>
      </c>
      <c r="Z163" s="35" t="str">
        <f>IF(X163="","",IF(X163&lt;Input01!$B$23,0,1))</f>
        <v/>
      </c>
      <c r="AA163" s="66" t="str">
        <f t="shared" si="73"/>
        <v/>
      </c>
      <c r="AB163" s="66" t="str">
        <f t="shared" si="74"/>
        <v/>
      </c>
      <c r="AC163" s="66" t="str">
        <f t="shared" si="75"/>
        <v/>
      </c>
      <c r="AD163" s="66" t="str">
        <f t="shared" si="76"/>
        <v/>
      </c>
      <c r="AE163" s="66" t="str">
        <f t="shared" si="77"/>
        <v/>
      </c>
      <c r="AF163" s="66" t="str">
        <f t="shared" si="78"/>
        <v/>
      </c>
      <c r="AG163" s="66" t="str">
        <f t="shared" si="79"/>
        <v/>
      </c>
      <c r="AH163" s="66" t="str">
        <f t="shared" si="80"/>
        <v/>
      </c>
      <c r="AI163" s="66" t="str">
        <f t="shared" si="81"/>
        <v/>
      </c>
      <c r="AJ163" s="66" t="str">
        <f t="shared" si="82"/>
        <v/>
      </c>
      <c r="AL163" s="68" t="str">
        <f>IF(F163="","",IF(AND(F163/F$7&lt;=process02!$F$13,$Z163=0),AL$4,""))</f>
        <v/>
      </c>
      <c r="AM163" s="68" t="str">
        <f>IF(G163="","",IF(AND(G163/G$7&lt;=process02!$F$13,$Z163=0),AM$4,""))</f>
        <v/>
      </c>
      <c r="AN163" s="68" t="str">
        <f>IF(H163="","",IF(AND(H163/H$7&lt;=process02!$F$13,$Z163=0),AN$4,""))</f>
        <v/>
      </c>
      <c r="AO163" s="68" t="str">
        <f>IF(I163="","",IF(AND(I163/I$7&lt;=process02!$F$13,$Z163=0),AO$4,""))</f>
        <v/>
      </c>
      <c r="AP163" s="68" t="str">
        <f>IF(J163="","",IF(AND(J163/J$7&lt;=process02!$F$13,$Z163=0),AP$4,""))</f>
        <v/>
      </c>
      <c r="AQ163" s="68" t="str">
        <f>IF(K163="","",IF(AND(K163/K$7&lt;=process02!$F$13,$Z163=0),AQ$4,""))</f>
        <v/>
      </c>
      <c r="AR163" s="68" t="str">
        <f>IF(L163="","",IF(AND(L163/L$7&lt;=process02!$F$13,$Z163=0),AR$4,""))</f>
        <v/>
      </c>
      <c r="AS163" s="68" t="str">
        <f>IF(M163="","",IF(AND(M163/M$7&lt;=process02!$F$13,$Z163=0),AS$4,""))</f>
        <v/>
      </c>
      <c r="AT163" s="68" t="str">
        <f>IF(N163="","",IF(AND(N163/N$7&lt;=process02!$F$13,$Z163=0),AT$4,""))</f>
        <v/>
      </c>
      <c r="AU163" s="68" t="str">
        <f>IF(O163="","",IF(AND(O163/O$7&lt;=process02!$F$13,$Z163=0),AU$4,""))</f>
        <v/>
      </c>
      <c r="AW163" s="69" t="str">
        <f t="shared" si="83"/>
        <v/>
      </c>
      <c r="AY163" s="68" t="str">
        <f>IF(AL163="","",Input02!$B161&amp;"; ")</f>
        <v/>
      </c>
      <c r="AZ163" s="68" t="str">
        <f>IF(AM163="","",Input02!$B161&amp;"; ")</f>
        <v/>
      </c>
      <c r="BA163" s="68" t="str">
        <f>IF(AN163="","",Input02!$B161&amp;"; ")</f>
        <v/>
      </c>
      <c r="BB163" s="68" t="str">
        <f>IF(AO163="","",Input02!$B161&amp;"; ")</f>
        <v/>
      </c>
      <c r="BC163" s="68" t="str">
        <f>IF(AP163="","",Input02!$B161&amp;"; ")</f>
        <v/>
      </c>
      <c r="BD163" s="68" t="str">
        <f>IF(AQ163="","",Input02!$B161&amp;"; ")</f>
        <v/>
      </c>
      <c r="BE163" s="68" t="str">
        <f>IF(AR163="","",Input02!$B161&amp;"; ")</f>
        <v/>
      </c>
      <c r="BF163" s="68" t="str">
        <f>IF(AS163="","",Input02!$B161&amp;"; ")</f>
        <v/>
      </c>
      <c r="BG163" s="68" t="str">
        <f>IF(AT163="","",Input02!$B161&amp;"; ")</f>
        <v/>
      </c>
      <c r="BH163" s="68" t="str">
        <f>IF(AU163="","",Input02!$B161&amp;"; ")</f>
        <v/>
      </c>
    </row>
    <row r="164" spans="1:60" ht="15" customHeight="1" x14ac:dyDescent="0.35">
      <c r="A164" s="64">
        <v>157</v>
      </c>
      <c r="B164" s="64" t="str">
        <f>process02!DF173</f>
        <v/>
      </c>
      <c r="C164" s="65" t="str">
        <f>IF(B164&lt;&gt;"",(B164/$C$2)*Input01!$B$22,"")</f>
        <v/>
      </c>
      <c r="F164" s="66" t="str">
        <f>IF(AND(Input02!BV162&lt;&gt;"",F$7&lt;&gt;""),Input02!BV162,"")</f>
        <v/>
      </c>
      <c r="G164" s="66" t="str">
        <f>IF(AND(Input02!BW162&lt;&gt;"",G$7&lt;&gt;""),Input02!BW162,"")</f>
        <v/>
      </c>
      <c r="H164" s="66" t="str">
        <f>IF(AND(Input02!BX162&lt;&gt;"",H$7&lt;&gt;""),Input02!BX162,"")</f>
        <v/>
      </c>
      <c r="I164" s="66" t="str">
        <f>IF(AND(Input02!BY162&lt;&gt;"",I$7&lt;&gt;""),Input02!BY162,"")</f>
        <v/>
      </c>
      <c r="J164" s="66" t="str">
        <f>IF(AND(Input02!BZ162&lt;&gt;"",J$7&lt;&gt;""),Input02!BZ162,"")</f>
        <v/>
      </c>
      <c r="K164" s="66" t="str">
        <f>IF(AND(Input02!CA162&lt;&gt;"",K$7&lt;&gt;""),Input02!CA162,"")</f>
        <v/>
      </c>
      <c r="L164" s="66" t="str">
        <f>IF(AND(Input02!CB162&lt;&gt;"",L$7&lt;&gt;""),Input02!CB162,"")</f>
        <v/>
      </c>
      <c r="M164" s="66" t="str">
        <f>IF(AND(Input02!CC162&lt;&gt;"",M$7&lt;&gt;""),Input02!CC162,"")</f>
        <v/>
      </c>
      <c r="N164" s="66" t="str">
        <f>IF(AND(Input02!CD162&lt;&gt;"",N$7&lt;&gt;""),Input02!CD162,"")</f>
        <v/>
      </c>
      <c r="O164" s="66" t="str">
        <f>IF(AND(Input02!CE162&lt;&gt;"",O$7&lt;&gt;""),Input02!CE162,"")</f>
        <v/>
      </c>
      <c r="P164" s="66" t="str">
        <f t="shared" si="68"/>
        <v/>
      </c>
      <c r="Q164" s="66" t="str">
        <f t="shared" si="69"/>
        <v/>
      </c>
      <c r="R164" s="66"/>
      <c r="S164" s="65" t="str">
        <f>IF(Input02!B162="","",IF(C164&lt;&gt;"",C164,0))</f>
        <v/>
      </c>
      <c r="T164" s="65" t="str">
        <f>IF(Input02!B162="","",IF(process04!AB164&lt;&gt;"",process04!AB164,0))</f>
        <v/>
      </c>
      <c r="U164" s="65" t="str">
        <f>IF(Input02!B162="","",IF(Q164&lt;&gt;"",(Q164/$Q$2)*Input01!$B$22,0))</f>
        <v/>
      </c>
      <c r="V164" s="65"/>
      <c r="W164" s="65" t="str">
        <f t="shared" si="70"/>
        <v/>
      </c>
      <c r="X164" s="334" t="str">
        <f t="shared" si="71"/>
        <v/>
      </c>
      <c r="Y164" s="67" t="str">
        <f t="shared" si="72"/>
        <v/>
      </c>
      <c r="Z164" s="35" t="str">
        <f>IF(X164="","",IF(X164&lt;Input01!$B$23,0,1))</f>
        <v/>
      </c>
      <c r="AA164" s="66" t="str">
        <f t="shared" si="73"/>
        <v/>
      </c>
      <c r="AB164" s="66" t="str">
        <f t="shared" si="74"/>
        <v/>
      </c>
      <c r="AC164" s="66" t="str">
        <f t="shared" si="75"/>
        <v/>
      </c>
      <c r="AD164" s="66" t="str">
        <f t="shared" si="76"/>
        <v/>
      </c>
      <c r="AE164" s="66" t="str">
        <f t="shared" si="77"/>
        <v/>
      </c>
      <c r="AF164" s="66" t="str">
        <f t="shared" si="78"/>
        <v/>
      </c>
      <c r="AG164" s="66" t="str">
        <f t="shared" si="79"/>
        <v/>
      </c>
      <c r="AH164" s="66" t="str">
        <f t="shared" si="80"/>
        <v/>
      </c>
      <c r="AI164" s="66" t="str">
        <f t="shared" si="81"/>
        <v/>
      </c>
      <c r="AJ164" s="66" t="str">
        <f t="shared" si="82"/>
        <v/>
      </c>
      <c r="AL164" s="68" t="str">
        <f>IF(F164="","",IF(AND(F164/F$7&lt;=process02!$F$13,$Z164=0),AL$4,""))</f>
        <v/>
      </c>
      <c r="AM164" s="68" t="str">
        <f>IF(G164="","",IF(AND(G164/G$7&lt;=process02!$F$13,$Z164=0),AM$4,""))</f>
        <v/>
      </c>
      <c r="AN164" s="68" t="str">
        <f>IF(H164="","",IF(AND(H164/H$7&lt;=process02!$F$13,$Z164=0),AN$4,""))</f>
        <v/>
      </c>
      <c r="AO164" s="68" t="str">
        <f>IF(I164="","",IF(AND(I164/I$7&lt;=process02!$F$13,$Z164=0),AO$4,""))</f>
        <v/>
      </c>
      <c r="AP164" s="68" t="str">
        <f>IF(J164="","",IF(AND(J164/J$7&lt;=process02!$F$13,$Z164=0),AP$4,""))</f>
        <v/>
      </c>
      <c r="AQ164" s="68" t="str">
        <f>IF(K164="","",IF(AND(K164/K$7&lt;=process02!$F$13,$Z164=0),AQ$4,""))</f>
        <v/>
      </c>
      <c r="AR164" s="68" t="str">
        <f>IF(L164="","",IF(AND(L164/L$7&lt;=process02!$F$13,$Z164=0),AR$4,""))</f>
        <v/>
      </c>
      <c r="AS164" s="68" t="str">
        <f>IF(M164="","",IF(AND(M164/M$7&lt;=process02!$F$13,$Z164=0),AS$4,""))</f>
        <v/>
      </c>
      <c r="AT164" s="68" t="str">
        <f>IF(N164="","",IF(AND(N164/N$7&lt;=process02!$F$13,$Z164=0),AT$4,""))</f>
        <v/>
      </c>
      <c r="AU164" s="68" t="str">
        <f>IF(O164="","",IF(AND(O164/O$7&lt;=process02!$F$13,$Z164=0),AU$4,""))</f>
        <v/>
      </c>
      <c r="AW164" s="69" t="str">
        <f t="shared" si="83"/>
        <v/>
      </c>
      <c r="AY164" s="68" t="str">
        <f>IF(AL164="","",Input02!$B162&amp;"; ")</f>
        <v/>
      </c>
      <c r="AZ164" s="68" t="str">
        <f>IF(AM164="","",Input02!$B162&amp;"; ")</f>
        <v/>
      </c>
      <c r="BA164" s="68" t="str">
        <f>IF(AN164="","",Input02!$B162&amp;"; ")</f>
        <v/>
      </c>
      <c r="BB164" s="68" t="str">
        <f>IF(AO164="","",Input02!$B162&amp;"; ")</f>
        <v/>
      </c>
      <c r="BC164" s="68" t="str">
        <f>IF(AP164="","",Input02!$B162&amp;"; ")</f>
        <v/>
      </c>
      <c r="BD164" s="68" t="str">
        <f>IF(AQ164="","",Input02!$B162&amp;"; ")</f>
        <v/>
      </c>
      <c r="BE164" s="68" t="str">
        <f>IF(AR164="","",Input02!$B162&amp;"; ")</f>
        <v/>
      </c>
      <c r="BF164" s="68" t="str">
        <f>IF(AS164="","",Input02!$B162&amp;"; ")</f>
        <v/>
      </c>
      <c r="BG164" s="68" t="str">
        <f>IF(AT164="","",Input02!$B162&amp;"; ")</f>
        <v/>
      </c>
      <c r="BH164" s="68" t="str">
        <f>IF(AU164="","",Input02!$B162&amp;"; ")</f>
        <v/>
      </c>
    </row>
    <row r="165" spans="1:60" ht="15" customHeight="1" x14ac:dyDescent="0.35">
      <c r="A165" s="64">
        <v>158</v>
      </c>
      <c r="B165" s="64" t="str">
        <f>process02!DF174</f>
        <v/>
      </c>
      <c r="C165" s="65" t="str">
        <f>IF(B165&lt;&gt;"",(B165/$C$2)*Input01!$B$22,"")</f>
        <v/>
      </c>
      <c r="F165" s="66" t="str">
        <f>IF(AND(Input02!BV163&lt;&gt;"",F$7&lt;&gt;""),Input02!BV163,"")</f>
        <v/>
      </c>
      <c r="G165" s="66" t="str">
        <f>IF(AND(Input02!BW163&lt;&gt;"",G$7&lt;&gt;""),Input02!BW163,"")</f>
        <v/>
      </c>
      <c r="H165" s="66" t="str">
        <f>IF(AND(Input02!BX163&lt;&gt;"",H$7&lt;&gt;""),Input02!BX163,"")</f>
        <v/>
      </c>
      <c r="I165" s="66" t="str">
        <f>IF(AND(Input02!BY163&lt;&gt;"",I$7&lt;&gt;""),Input02!BY163,"")</f>
        <v/>
      </c>
      <c r="J165" s="66" t="str">
        <f>IF(AND(Input02!BZ163&lt;&gt;"",J$7&lt;&gt;""),Input02!BZ163,"")</f>
        <v/>
      </c>
      <c r="K165" s="66" t="str">
        <f>IF(AND(Input02!CA163&lt;&gt;"",K$7&lt;&gt;""),Input02!CA163,"")</f>
        <v/>
      </c>
      <c r="L165" s="66" t="str">
        <f>IF(AND(Input02!CB163&lt;&gt;"",L$7&lt;&gt;""),Input02!CB163,"")</f>
        <v/>
      </c>
      <c r="M165" s="66" t="str">
        <f>IF(AND(Input02!CC163&lt;&gt;"",M$7&lt;&gt;""),Input02!CC163,"")</f>
        <v/>
      </c>
      <c r="N165" s="66" t="str">
        <f>IF(AND(Input02!CD163&lt;&gt;"",N$7&lt;&gt;""),Input02!CD163,"")</f>
        <v/>
      </c>
      <c r="O165" s="66" t="str">
        <f>IF(AND(Input02!CE163&lt;&gt;"",O$7&lt;&gt;""),Input02!CE163,"")</f>
        <v/>
      </c>
      <c r="P165" s="66" t="str">
        <f t="shared" si="68"/>
        <v/>
      </c>
      <c r="Q165" s="66" t="str">
        <f t="shared" si="69"/>
        <v/>
      </c>
      <c r="R165" s="66"/>
      <c r="S165" s="65" t="str">
        <f>IF(Input02!B163="","",IF(C165&lt;&gt;"",C165,0))</f>
        <v/>
      </c>
      <c r="T165" s="65" t="str">
        <f>IF(Input02!B163="","",IF(process04!AB165&lt;&gt;"",process04!AB165,0))</f>
        <v/>
      </c>
      <c r="U165" s="65" t="str">
        <f>IF(Input02!B163="","",IF(Q165&lt;&gt;"",(Q165/$Q$2)*Input01!$B$22,0))</f>
        <v/>
      </c>
      <c r="V165" s="65"/>
      <c r="W165" s="65" t="str">
        <f t="shared" si="70"/>
        <v/>
      </c>
      <c r="X165" s="334" t="str">
        <f t="shared" si="71"/>
        <v/>
      </c>
      <c r="Y165" s="67" t="str">
        <f t="shared" si="72"/>
        <v/>
      </c>
      <c r="Z165" s="35" t="str">
        <f>IF(X165="","",IF(X165&lt;Input01!$B$23,0,1))</f>
        <v/>
      </c>
      <c r="AA165" s="66" t="str">
        <f t="shared" si="73"/>
        <v/>
      </c>
      <c r="AB165" s="66" t="str">
        <f t="shared" si="74"/>
        <v/>
      </c>
      <c r="AC165" s="66" t="str">
        <f t="shared" si="75"/>
        <v/>
      </c>
      <c r="AD165" s="66" t="str">
        <f t="shared" si="76"/>
        <v/>
      </c>
      <c r="AE165" s="66" t="str">
        <f t="shared" si="77"/>
        <v/>
      </c>
      <c r="AF165" s="66" t="str">
        <f t="shared" si="78"/>
        <v/>
      </c>
      <c r="AG165" s="66" t="str">
        <f t="shared" si="79"/>
        <v/>
      </c>
      <c r="AH165" s="66" t="str">
        <f t="shared" si="80"/>
        <v/>
      </c>
      <c r="AI165" s="66" t="str">
        <f t="shared" si="81"/>
        <v/>
      </c>
      <c r="AJ165" s="66" t="str">
        <f t="shared" si="82"/>
        <v/>
      </c>
      <c r="AL165" s="68" t="str">
        <f>IF(F165="","",IF(AND(F165/F$7&lt;=process02!$F$13,$Z165=0),AL$4,""))</f>
        <v/>
      </c>
      <c r="AM165" s="68" t="str">
        <f>IF(G165="","",IF(AND(G165/G$7&lt;=process02!$F$13,$Z165=0),AM$4,""))</f>
        <v/>
      </c>
      <c r="AN165" s="68" t="str">
        <f>IF(H165="","",IF(AND(H165/H$7&lt;=process02!$F$13,$Z165=0),AN$4,""))</f>
        <v/>
      </c>
      <c r="AO165" s="68" t="str">
        <f>IF(I165="","",IF(AND(I165/I$7&lt;=process02!$F$13,$Z165=0),AO$4,""))</f>
        <v/>
      </c>
      <c r="AP165" s="68" t="str">
        <f>IF(J165="","",IF(AND(J165/J$7&lt;=process02!$F$13,$Z165=0),AP$4,""))</f>
        <v/>
      </c>
      <c r="AQ165" s="68" t="str">
        <f>IF(K165="","",IF(AND(K165/K$7&lt;=process02!$F$13,$Z165=0),AQ$4,""))</f>
        <v/>
      </c>
      <c r="AR165" s="68" t="str">
        <f>IF(L165="","",IF(AND(L165/L$7&lt;=process02!$F$13,$Z165=0),AR$4,""))</f>
        <v/>
      </c>
      <c r="AS165" s="68" t="str">
        <f>IF(M165="","",IF(AND(M165/M$7&lt;=process02!$F$13,$Z165=0),AS$4,""))</f>
        <v/>
      </c>
      <c r="AT165" s="68" t="str">
        <f>IF(N165="","",IF(AND(N165/N$7&lt;=process02!$F$13,$Z165=0),AT$4,""))</f>
        <v/>
      </c>
      <c r="AU165" s="68" t="str">
        <f>IF(O165="","",IF(AND(O165/O$7&lt;=process02!$F$13,$Z165=0),AU$4,""))</f>
        <v/>
      </c>
      <c r="AW165" s="69" t="str">
        <f t="shared" si="83"/>
        <v/>
      </c>
      <c r="AY165" s="68" t="str">
        <f>IF(AL165="","",Input02!$B163&amp;"; ")</f>
        <v/>
      </c>
      <c r="AZ165" s="68" t="str">
        <f>IF(AM165="","",Input02!$B163&amp;"; ")</f>
        <v/>
      </c>
      <c r="BA165" s="68" t="str">
        <f>IF(AN165="","",Input02!$B163&amp;"; ")</f>
        <v/>
      </c>
      <c r="BB165" s="68" t="str">
        <f>IF(AO165="","",Input02!$B163&amp;"; ")</f>
        <v/>
      </c>
      <c r="BC165" s="68" t="str">
        <f>IF(AP165="","",Input02!$B163&amp;"; ")</f>
        <v/>
      </c>
      <c r="BD165" s="68" t="str">
        <f>IF(AQ165="","",Input02!$B163&amp;"; ")</f>
        <v/>
      </c>
      <c r="BE165" s="68" t="str">
        <f>IF(AR165="","",Input02!$B163&amp;"; ")</f>
        <v/>
      </c>
      <c r="BF165" s="68" t="str">
        <f>IF(AS165="","",Input02!$B163&amp;"; ")</f>
        <v/>
      </c>
      <c r="BG165" s="68" t="str">
        <f>IF(AT165="","",Input02!$B163&amp;"; ")</f>
        <v/>
      </c>
      <c r="BH165" s="68" t="str">
        <f>IF(AU165="","",Input02!$B163&amp;"; ")</f>
        <v/>
      </c>
    </row>
    <row r="166" spans="1:60" ht="15" customHeight="1" x14ac:dyDescent="0.35">
      <c r="A166" s="64">
        <v>159</v>
      </c>
      <c r="B166" s="64" t="str">
        <f>process02!DF175</f>
        <v/>
      </c>
      <c r="C166" s="65" t="str">
        <f>IF(B166&lt;&gt;"",(B166/$C$2)*Input01!$B$22,"")</f>
        <v/>
      </c>
      <c r="F166" s="66" t="str">
        <f>IF(AND(Input02!BV164&lt;&gt;"",F$7&lt;&gt;""),Input02!BV164,"")</f>
        <v/>
      </c>
      <c r="G166" s="66" t="str">
        <f>IF(AND(Input02!BW164&lt;&gt;"",G$7&lt;&gt;""),Input02!BW164,"")</f>
        <v/>
      </c>
      <c r="H166" s="66" t="str">
        <f>IF(AND(Input02!BX164&lt;&gt;"",H$7&lt;&gt;""),Input02!BX164,"")</f>
        <v/>
      </c>
      <c r="I166" s="66" t="str">
        <f>IF(AND(Input02!BY164&lt;&gt;"",I$7&lt;&gt;""),Input02!BY164,"")</f>
        <v/>
      </c>
      <c r="J166" s="66" t="str">
        <f>IF(AND(Input02!BZ164&lt;&gt;"",J$7&lt;&gt;""),Input02!BZ164,"")</f>
        <v/>
      </c>
      <c r="K166" s="66" t="str">
        <f>IF(AND(Input02!CA164&lt;&gt;"",K$7&lt;&gt;""),Input02!CA164,"")</f>
        <v/>
      </c>
      <c r="L166" s="66" t="str">
        <f>IF(AND(Input02!CB164&lt;&gt;"",L$7&lt;&gt;""),Input02!CB164,"")</f>
        <v/>
      </c>
      <c r="M166" s="66" t="str">
        <f>IF(AND(Input02!CC164&lt;&gt;"",M$7&lt;&gt;""),Input02!CC164,"")</f>
        <v/>
      </c>
      <c r="N166" s="66" t="str">
        <f>IF(AND(Input02!CD164&lt;&gt;"",N$7&lt;&gt;""),Input02!CD164,"")</f>
        <v/>
      </c>
      <c r="O166" s="66" t="str">
        <f>IF(AND(Input02!CE164&lt;&gt;"",O$7&lt;&gt;""),Input02!CE164,"")</f>
        <v/>
      </c>
      <c r="P166" s="66" t="str">
        <f t="shared" si="68"/>
        <v/>
      </c>
      <c r="Q166" s="66" t="str">
        <f t="shared" si="69"/>
        <v/>
      </c>
      <c r="R166" s="66"/>
      <c r="S166" s="65" t="str">
        <f>IF(Input02!B164="","",IF(C166&lt;&gt;"",C166,0))</f>
        <v/>
      </c>
      <c r="T166" s="65" t="str">
        <f>IF(Input02!B164="","",IF(process04!AB166&lt;&gt;"",process04!AB166,0))</f>
        <v/>
      </c>
      <c r="U166" s="65" t="str">
        <f>IF(Input02!B164="","",IF(Q166&lt;&gt;"",(Q166/$Q$2)*Input01!$B$22,0))</f>
        <v/>
      </c>
      <c r="V166" s="65"/>
      <c r="W166" s="65" t="str">
        <f t="shared" si="70"/>
        <v/>
      </c>
      <c r="X166" s="334" t="str">
        <f t="shared" si="71"/>
        <v/>
      </c>
      <c r="Y166" s="67" t="str">
        <f t="shared" si="72"/>
        <v/>
      </c>
      <c r="Z166" s="35" t="str">
        <f>IF(X166="","",IF(X166&lt;Input01!$B$23,0,1))</f>
        <v/>
      </c>
      <c r="AA166" s="66" t="str">
        <f t="shared" si="73"/>
        <v/>
      </c>
      <c r="AB166" s="66" t="str">
        <f t="shared" si="74"/>
        <v/>
      </c>
      <c r="AC166" s="66" t="str">
        <f t="shared" si="75"/>
        <v/>
      </c>
      <c r="AD166" s="66" t="str">
        <f t="shared" si="76"/>
        <v/>
      </c>
      <c r="AE166" s="66" t="str">
        <f t="shared" si="77"/>
        <v/>
      </c>
      <c r="AF166" s="66" t="str">
        <f t="shared" si="78"/>
        <v/>
      </c>
      <c r="AG166" s="66" t="str">
        <f t="shared" si="79"/>
        <v/>
      </c>
      <c r="AH166" s="66" t="str">
        <f t="shared" si="80"/>
        <v/>
      </c>
      <c r="AI166" s="66" t="str">
        <f t="shared" si="81"/>
        <v/>
      </c>
      <c r="AJ166" s="66" t="str">
        <f t="shared" si="82"/>
        <v/>
      </c>
      <c r="AL166" s="68" t="str">
        <f>IF(F166="","",IF(AND(F166/F$7&lt;=process02!$F$13,$Z166=0),AL$4,""))</f>
        <v/>
      </c>
      <c r="AM166" s="68" t="str">
        <f>IF(G166="","",IF(AND(G166/G$7&lt;=process02!$F$13,$Z166=0),AM$4,""))</f>
        <v/>
      </c>
      <c r="AN166" s="68" t="str">
        <f>IF(H166="","",IF(AND(H166/H$7&lt;=process02!$F$13,$Z166=0),AN$4,""))</f>
        <v/>
      </c>
      <c r="AO166" s="68" t="str">
        <f>IF(I166="","",IF(AND(I166/I$7&lt;=process02!$F$13,$Z166=0),AO$4,""))</f>
        <v/>
      </c>
      <c r="AP166" s="68" t="str">
        <f>IF(J166="","",IF(AND(J166/J$7&lt;=process02!$F$13,$Z166=0),AP$4,""))</f>
        <v/>
      </c>
      <c r="AQ166" s="68" t="str">
        <f>IF(K166="","",IF(AND(K166/K$7&lt;=process02!$F$13,$Z166=0),AQ$4,""))</f>
        <v/>
      </c>
      <c r="AR166" s="68" t="str">
        <f>IF(L166="","",IF(AND(L166/L$7&lt;=process02!$F$13,$Z166=0),AR$4,""))</f>
        <v/>
      </c>
      <c r="AS166" s="68" t="str">
        <f>IF(M166="","",IF(AND(M166/M$7&lt;=process02!$F$13,$Z166=0),AS$4,""))</f>
        <v/>
      </c>
      <c r="AT166" s="68" t="str">
        <f>IF(N166="","",IF(AND(N166/N$7&lt;=process02!$F$13,$Z166=0),AT$4,""))</f>
        <v/>
      </c>
      <c r="AU166" s="68" t="str">
        <f>IF(O166="","",IF(AND(O166/O$7&lt;=process02!$F$13,$Z166=0),AU$4,""))</f>
        <v/>
      </c>
      <c r="AW166" s="69" t="str">
        <f t="shared" si="83"/>
        <v/>
      </c>
      <c r="AY166" s="68" t="str">
        <f>IF(AL166="","",Input02!$B164&amp;"; ")</f>
        <v/>
      </c>
      <c r="AZ166" s="68" t="str">
        <f>IF(AM166="","",Input02!$B164&amp;"; ")</f>
        <v/>
      </c>
      <c r="BA166" s="68" t="str">
        <f>IF(AN166="","",Input02!$B164&amp;"; ")</f>
        <v/>
      </c>
      <c r="BB166" s="68" t="str">
        <f>IF(AO166="","",Input02!$B164&amp;"; ")</f>
        <v/>
      </c>
      <c r="BC166" s="68" t="str">
        <f>IF(AP166="","",Input02!$B164&amp;"; ")</f>
        <v/>
      </c>
      <c r="BD166" s="68" t="str">
        <f>IF(AQ166="","",Input02!$B164&amp;"; ")</f>
        <v/>
      </c>
      <c r="BE166" s="68" t="str">
        <f>IF(AR166="","",Input02!$B164&amp;"; ")</f>
        <v/>
      </c>
      <c r="BF166" s="68" t="str">
        <f>IF(AS166="","",Input02!$B164&amp;"; ")</f>
        <v/>
      </c>
      <c r="BG166" s="68" t="str">
        <f>IF(AT166="","",Input02!$B164&amp;"; ")</f>
        <v/>
      </c>
      <c r="BH166" s="68" t="str">
        <f>IF(AU166="","",Input02!$B164&amp;"; ")</f>
        <v/>
      </c>
    </row>
    <row r="167" spans="1:60" ht="15" customHeight="1" x14ac:dyDescent="0.35">
      <c r="A167" s="64">
        <v>160</v>
      </c>
      <c r="B167" s="64" t="str">
        <f>process02!DF176</f>
        <v/>
      </c>
      <c r="C167" s="65" t="str">
        <f>IF(B167&lt;&gt;"",(B167/$C$2)*Input01!$B$22,"")</f>
        <v/>
      </c>
      <c r="F167" s="66" t="str">
        <f>IF(AND(Input02!BV165&lt;&gt;"",F$7&lt;&gt;""),Input02!BV165,"")</f>
        <v/>
      </c>
      <c r="G167" s="66" t="str">
        <f>IF(AND(Input02!BW165&lt;&gt;"",G$7&lt;&gt;""),Input02!BW165,"")</f>
        <v/>
      </c>
      <c r="H167" s="66" t="str">
        <f>IF(AND(Input02!BX165&lt;&gt;"",H$7&lt;&gt;""),Input02!BX165,"")</f>
        <v/>
      </c>
      <c r="I167" s="66" t="str">
        <f>IF(AND(Input02!BY165&lt;&gt;"",I$7&lt;&gt;""),Input02!BY165,"")</f>
        <v/>
      </c>
      <c r="J167" s="66" t="str">
        <f>IF(AND(Input02!BZ165&lt;&gt;"",J$7&lt;&gt;""),Input02!BZ165,"")</f>
        <v/>
      </c>
      <c r="K167" s="66" t="str">
        <f>IF(AND(Input02!CA165&lt;&gt;"",K$7&lt;&gt;""),Input02!CA165,"")</f>
        <v/>
      </c>
      <c r="L167" s="66" t="str">
        <f>IF(AND(Input02!CB165&lt;&gt;"",L$7&lt;&gt;""),Input02!CB165,"")</f>
        <v/>
      </c>
      <c r="M167" s="66" t="str">
        <f>IF(AND(Input02!CC165&lt;&gt;"",M$7&lt;&gt;""),Input02!CC165,"")</f>
        <v/>
      </c>
      <c r="N167" s="66" t="str">
        <f>IF(AND(Input02!CD165&lt;&gt;"",N$7&lt;&gt;""),Input02!CD165,"")</f>
        <v/>
      </c>
      <c r="O167" s="66" t="str">
        <f>IF(AND(Input02!CE165&lt;&gt;"",O$7&lt;&gt;""),Input02!CE165,"")</f>
        <v/>
      </c>
      <c r="P167" s="66" t="str">
        <f t="shared" si="68"/>
        <v/>
      </c>
      <c r="Q167" s="66" t="str">
        <f t="shared" si="69"/>
        <v/>
      </c>
      <c r="R167" s="66"/>
      <c r="S167" s="65" t="str">
        <f>IF(Input02!B165="","",IF(C167&lt;&gt;"",C167,0))</f>
        <v/>
      </c>
      <c r="T167" s="65" t="str">
        <f>IF(Input02!B165="","",IF(process04!AB167&lt;&gt;"",process04!AB167,0))</f>
        <v/>
      </c>
      <c r="U167" s="65" t="str">
        <f>IF(Input02!B165="","",IF(Q167&lt;&gt;"",(Q167/$Q$2)*Input01!$B$22,0))</f>
        <v/>
      </c>
      <c r="V167" s="65"/>
      <c r="W167" s="65" t="str">
        <f t="shared" si="70"/>
        <v/>
      </c>
      <c r="X167" s="334" t="str">
        <f t="shared" si="71"/>
        <v/>
      </c>
      <c r="Y167" s="67" t="str">
        <f t="shared" si="72"/>
        <v/>
      </c>
      <c r="Z167" s="35" t="str">
        <f>IF(X167="","",IF(X167&lt;Input01!$B$23,0,1))</f>
        <v/>
      </c>
      <c r="AA167" s="66" t="str">
        <f t="shared" si="73"/>
        <v/>
      </c>
      <c r="AB167" s="66" t="str">
        <f t="shared" si="74"/>
        <v/>
      </c>
      <c r="AC167" s="66" t="str">
        <f t="shared" si="75"/>
        <v/>
      </c>
      <c r="AD167" s="66" t="str">
        <f t="shared" si="76"/>
        <v/>
      </c>
      <c r="AE167" s="66" t="str">
        <f t="shared" si="77"/>
        <v/>
      </c>
      <c r="AF167" s="66" t="str">
        <f t="shared" si="78"/>
        <v/>
      </c>
      <c r="AG167" s="66" t="str">
        <f t="shared" si="79"/>
        <v/>
      </c>
      <c r="AH167" s="66" t="str">
        <f t="shared" si="80"/>
        <v/>
      </c>
      <c r="AI167" s="66" t="str">
        <f t="shared" si="81"/>
        <v/>
      </c>
      <c r="AJ167" s="66" t="str">
        <f t="shared" si="82"/>
        <v/>
      </c>
      <c r="AL167" s="68" t="str">
        <f>IF(F167="","",IF(AND(F167/F$7&lt;=process02!$F$13,$Z167=0),AL$4,""))</f>
        <v/>
      </c>
      <c r="AM167" s="68" t="str">
        <f>IF(G167="","",IF(AND(G167/G$7&lt;=process02!$F$13,$Z167=0),AM$4,""))</f>
        <v/>
      </c>
      <c r="AN167" s="68" t="str">
        <f>IF(H167="","",IF(AND(H167/H$7&lt;=process02!$F$13,$Z167=0),AN$4,""))</f>
        <v/>
      </c>
      <c r="AO167" s="68" t="str">
        <f>IF(I167="","",IF(AND(I167/I$7&lt;=process02!$F$13,$Z167=0),AO$4,""))</f>
        <v/>
      </c>
      <c r="AP167" s="68" t="str">
        <f>IF(J167="","",IF(AND(J167/J$7&lt;=process02!$F$13,$Z167=0),AP$4,""))</f>
        <v/>
      </c>
      <c r="AQ167" s="68" t="str">
        <f>IF(K167="","",IF(AND(K167/K$7&lt;=process02!$F$13,$Z167=0),AQ$4,""))</f>
        <v/>
      </c>
      <c r="AR167" s="68" t="str">
        <f>IF(L167="","",IF(AND(L167/L$7&lt;=process02!$F$13,$Z167=0),AR$4,""))</f>
        <v/>
      </c>
      <c r="AS167" s="68" t="str">
        <f>IF(M167="","",IF(AND(M167/M$7&lt;=process02!$F$13,$Z167=0),AS$4,""))</f>
        <v/>
      </c>
      <c r="AT167" s="68" t="str">
        <f>IF(N167="","",IF(AND(N167/N$7&lt;=process02!$F$13,$Z167=0),AT$4,""))</f>
        <v/>
      </c>
      <c r="AU167" s="68" t="str">
        <f>IF(O167="","",IF(AND(O167/O$7&lt;=process02!$F$13,$Z167=0),AU$4,""))</f>
        <v/>
      </c>
      <c r="AW167" s="69" t="str">
        <f t="shared" si="83"/>
        <v/>
      </c>
      <c r="AY167" s="68" t="str">
        <f>IF(AL167="","",Input02!$B165&amp;"; ")</f>
        <v/>
      </c>
      <c r="AZ167" s="68" t="str">
        <f>IF(AM167="","",Input02!$B165&amp;"; ")</f>
        <v/>
      </c>
      <c r="BA167" s="68" t="str">
        <f>IF(AN167="","",Input02!$B165&amp;"; ")</f>
        <v/>
      </c>
      <c r="BB167" s="68" t="str">
        <f>IF(AO167="","",Input02!$B165&amp;"; ")</f>
        <v/>
      </c>
      <c r="BC167" s="68" t="str">
        <f>IF(AP167="","",Input02!$B165&amp;"; ")</f>
        <v/>
      </c>
      <c r="BD167" s="68" t="str">
        <f>IF(AQ167="","",Input02!$B165&amp;"; ")</f>
        <v/>
      </c>
      <c r="BE167" s="68" t="str">
        <f>IF(AR167="","",Input02!$B165&amp;"; ")</f>
        <v/>
      </c>
      <c r="BF167" s="68" t="str">
        <f>IF(AS167="","",Input02!$B165&amp;"; ")</f>
        <v/>
      </c>
      <c r="BG167" s="68" t="str">
        <f>IF(AT167="","",Input02!$B165&amp;"; ")</f>
        <v/>
      </c>
      <c r="BH167" s="68" t="str">
        <f>IF(AU167="","",Input02!$B165&amp;"; ")</f>
        <v/>
      </c>
    </row>
    <row r="168" spans="1:60" ht="15" customHeight="1" x14ac:dyDescent="0.35">
      <c r="A168" s="64">
        <v>161</v>
      </c>
      <c r="B168" s="64" t="str">
        <f>process02!DF177</f>
        <v/>
      </c>
      <c r="C168" s="65" t="str">
        <f>IF(B168&lt;&gt;"",(B168/$C$2)*Input01!$B$22,"")</f>
        <v/>
      </c>
      <c r="F168" s="66" t="str">
        <f>IF(AND(Input02!BV166&lt;&gt;"",F$7&lt;&gt;""),Input02!BV166,"")</f>
        <v/>
      </c>
      <c r="G168" s="66" t="str">
        <f>IF(AND(Input02!BW166&lt;&gt;"",G$7&lt;&gt;""),Input02!BW166,"")</f>
        <v/>
      </c>
      <c r="H168" s="66" t="str">
        <f>IF(AND(Input02!BX166&lt;&gt;"",H$7&lt;&gt;""),Input02!BX166,"")</f>
        <v/>
      </c>
      <c r="I168" s="66" t="str">
        <f>IF(AND(Input02!BY166&lt;&gt;"",I$7&lt;&gt;""),Input02!BY166,"")</f>
        <v/>
      </c>
      <c r="J168" s="66" t="str">
        <f>IF(AND(Input02!BZ166&lt;&gt;"",J$7&lt;&gt;""),Input02!BZ166,"")</f>
        <v/>
      </c>
      <c r="K168" s="66" t="str">
        <f>IF(AND(Input02!CA166&lt;&gt;"",K$7&lt;&gt;""),Input02!CA166,"")</f>
        <v/>
      </c>
      <c r="L168" s="66" t="str">
        <f>IF(AND(Input02!CB166&lt;&gt;"",L$7&lt;&gt;""),Input02!CB166,"")</f>
        <v/>
      </c>
      <c r="M168" s="66" t="str">
        <f>IF(AND(Input02!CC166&lt;&gt;"",M$7&lt;&gt;""),Input02!CC166,"")</f>
        <v/>
      </c>
      <c r="N168" s="66" t="str">
        <f>IF(AND(Input02!CD166&lt;&gt;"",N$7&lt;&gt;""),Input02!CD166,"")</f>
        <v/>
      </c>
      <c r="O168" s="66" t="str">
        <f>IF(AND(Input02!CE166&lt;&gt;"",O$7&lt;&gt;""),Input02!CE166,"")</f>
        <v/>
      </c>
      <c r="P168" s="66" t="str">
        <f t="shared" ref="P168:P199" si="84">F168&amp;G168&amp;H168&amp;I168&amp;J168&amp;K168&amp;L168&amp;M168&amp;N168&amp;O168</f>
        <v/>
      </c>
      <c r="Q168" s="66" t="str">
        <f t="shared" ref="Q168:Q199" si="85">IF(P168&lt;&gt;"",SUM(F168:O168),"")</f>
        <v/>
      </c>
      <c r="R168" s="66"/>
      <c r="S168" s="65" t="str">
        <f>IF(Input02!B166="","",IF(C168&lt;&gt;"",C168,0))</f>
        <v/>
      </c>
      <c r="T168" s="65" t="str">
        <f>IF(Input02!B166="","",IF(process04!AB168&lt;&gt;"",process04!AB168,0))</f>
        <v/>
      </c>
      <c r="U168" s="65" t="str">
        <f>IF(Input02!B166="","",IF(Q168&lt;&gt;"",(Q168/$Q$2)*Input01!$B$22,0))</f>
        <v/>
      </c>
      <c r="V168" s="65"/>
      <c r="W168" s="65" t="str">
        <f t="shared" ref="W168:W199" si="86">IF(AND(B168="",Q168=""),"",IF(AND($C$2=0,$Q$2=0),"",IF($C$2=0,Q168,IF($Q$2=0,B168,B168+Q168))))</f>
        <v/>
      </c>
      <c r="X168" s="334" t="str">
        <f t="shared" ref="X168:X199" si="87">IF(W168="","",S168*$S$2+T168*$T$2+U168*$U$2)</f>
        <v/>
      </c>
      <c r="Y168" s="67" t="str">
        <f t="shared" ref="Y168:Y199" si="88">IF(X168="","",IF(X168&gt;$AM$2,$AL$1,IF(X168&gt;$AN$2,$AM$1,IF(X168&gt;$AO$2,$AN$1,IF(X168&gt;$AP$2,$AO$1,IF(X168&gt;$AQ$2,$AP$1,IF(X168&gt;$AR$2,$AQ$1,IF(X168&gt;$AS$2,$AR$1,IF(X168&gt;$AT$2,$AS$1,IF(X168&gt;$AU$2,$AT$1,$AU$1))))))))))</f>
        <v/>
      </c>
      <c r="Z168" s="35" t="str">
        <f>IF(X168="","",IF(X168&lt;Input01!$B$23,0,1))</f>
        <v/>
      </c>
      <c r="AA168" s="66" t="str">
        <f t="shared" ref="AA168:AA199" si="89">IF(F168="","",$Q168-F168)</f>
        <v/>
      </c>
      <c r="AB168" s="66" t="str">
        <f t="shared" ref="AB168:AB199" si="90">IF(G168="","",$Q168-G168)</f>
        <v/>
      </c>
      <c r="AC168" s="66" t="str">
        <f t="shared" ref="AC168:AC199" si="91">IF(H168="","",$Q168-H168)</f>
        <v/>
      </c>
      <c r="AD168" s="66" t="str">
        <f t="shared" ref="AD168:AD199" si="92">IF(I168="","",$Q168-I168)</f>
        <v/>
      </c>
      <c r="AE168" s="66" t="str">
        <f t="shared" ref="AE168:AE199" si="93">IF(J168="","",$Q168-J168)</f>
        <v/>
      </c>
      <c r="AF168" s="66" t="str">
        <f t="shared" ref="AF168:AF199" si="94">IF(K168="","",$Q168-K168)</f>
        <v/>
      </c>
      <c r="AG168" s="66" t="str">
        <f t="shared" ref="AG168:AG199" si="95">IF(L168="","",$Q168-L168)</f>
        <v/>
      </c>
      <c r="AH168" s="66" t="str">
        <f t="shared" ref="AH168:AH199" si="96">IF(M168="","",$Q168-M168)</f>
        <v/>
      </c>
      <c r="AI168" s="66" t="str">
        <f t="shared" ref="AI168:AI199" si="97">IF(N168="","",$Q168-N168)</f>
        <v/>
      </c>
      <c r="AJ168" s="66" t="str">
        <f t="shared" ref="AJ168:AJ199" si="98">IF(O168="","",$Q168-O168)</f>
        <v/>
      </c>
      <c r="AL168" s="68" t="str">
        <f>IF(F168="","",IF(AND(F168/F$7&lt;=process02!$F$13,$Z168=0),AL$4,""))</f>
        <v/>
      </c>
      <c r="AM168" s="68" t="str">
        <f>IF(G168="","",IF(AND(G168/G$7&lt;=process02!$F$13,$Z168=0),AM$4,""))</f>
        <v/>
      </c>
      <c r="AN168" s="68" t="str">
        <f>IF(H168="","",IF(AND(H168/H$7&lt;=process02!$F$13,$Z168=0),AN$4,""))</f>
        <v/>
      </c>
      <c r="AO168" s="68" t="str">
        <f>IF(I168="","",IF(AND(I168/I$7&lt;=process02!$F$13,$Z168=0),AO$4,""))</f>
        <v/>
      </c>
      <c r="AP168" s="68" t="str">
        <f>IF(J168="","",IF(AND(J168/J$7&lt;=process02!$F$13,$Z168=0),AP$4,""))</f>
        <v/>
      </c>
      <c r="AQ168" s="68" t="str">
        <f>IF(K168="","",IF(AND(K168/K$7&lt;=process02!$F$13,$Z168=0),AQ$4,""))</f>
        <v/>
      </c>
      <c r="AR168" s="68" t="str">
        <f>IF(L168="","",IF(AND(L168/L$7&lt;=process02!$F$13,$Z168=0),AR$4,""))</f>
        <v/>
      </c>
      <c r="AS168" s="68" t="str">
        <f>IF(M168="","",IF(AND(M168/M$7&lt;=process02!$F$13,$Z168=0),AS$4,""))</f>
        <v/>
      </c>
      <c r="AT168" s="68" t="str">
        <f>IF(N168="","",IF(AND(N168/N$7&lt;=process02!$F$13,$Z168=0),AT$4,""))</f>
        <v/>
      </c>
      <c r="AU168" s="68" t="str">
        <f>IF(O168="","",IF(AND(O168/O$7&lt;=process02!$F$13,$Z168=0),AU$4,""))</f>
        <v/>
      </c>
      <c r="AW168" s="69" t="str">
        <f t="shared" ref="AW168:AW199" si="99">AL168&amp;AM168&amp;AN168&amp;AO168&amp;AP168&amp;AQ168&amp;AR168&amp;AS168&amp;AT168&amp;AU168</f>
        <v/>
      </c>
      <c r="AY168" s="68" t="str">
        <f>IF(AL168="","",Input02!$B166&amp;"; ")</f>
        <v/>
      </c>
      <c r="AZ168" s="68" t="str">
        <f>IF(AM168="","",Input02!$B166&amp;"; ")</f>
        <v/>
      </c>
      <c r="BA168" s="68" t="str">
        <f>IF(AN168="","",Input02!$B166&amp;"; ")</f>
        <v/>
      </c>
      <c r="BB168" s="68" t="str">
        <f>IF(AO168="","",Input02!$B166&amp;"; ")</f>
        <v/>
      </c>
      <c r="BC168" s="68" t="str">
        <f>IF(AP168="","",Input02!$B166&amp;"; ")</f>
        <v/>
      </c>
      <c r="BD168" s="68" t="str">
        <f>IF(AQ168="","",Input02!$B166&amp;"; ")</f>
        <v/>
      </c>
      <c r="BE168" s="68" t="str">
        <f>IF(AR168="","",Input02!$B166&amp;"; ")</f>
        <v/>
      </c>
      <c r="BF168" s="68" t="str">
        <f>IF(AS168="","",Input02!$B166&amp;"; ")</f>
        <v/>
      </c>
      <c r="BG168" s="68" t="str">
        <f>IF(AT168="","",Input02!$B166&amp;"; ")</f>
        <v/>
      </c>
      <c r="BH168" s="68" t="str">
        <f>IF(AU168="","",Input02!$B166&amp;"; ")</f>
        <v/>
      </c>
    </row>
    <row r="169" spans="1:60" ht="15" customHeight="1" x14ac:dyDescent="0.35">
      <c r="A169" s="64">
        <v>162</v>
      </c>
      <c r="B169" s="64" t="str">
        <f>process02!DF178</f>
        <v/>
      </c>
      <c r="C169" s="65" t="str">
        <f>IF(B169&lt;&gt;"",(B169/$C$2)*Input01!$B$22,"")</f>
        <v/>
      </c>
      <c r="F169" s="66" t="str">
        <f>IF(AND(Input02!BV167&lt;&gt;"",F$7&lt;&gt;""),Input02!BV167,"")</f>
        <v/>
      </c>
      <c r="G169" s="66" t="str">
        <f>IF(AND(Input02!BW167&lt;&gt;"",G$7&lt;&gt;""),Input02!BW167,"")</f>
        <v/>
      </c>
      <c r="H169" s="66" t="str">
        <f>IF(AND(Input02!BX167&lt;&gt;"",H$7&lt;&gt;""),Input02!BX167,"")</f>
        <v/>
      </c>
      <c r="I169" s="66" t="str">
        <f>IF(AND(Input02!BY167&lt;&gt;"",I$7&lt;&gt;""),Input02!BY167,"")</f>
        <v/>
      </c>
      <c r="J169" s="66" t="str">
        <f>IF(AND(Input02!BZ167&lt;&gt;"",J$7&lt;&gt;""),Input02!BZ167,"")</f>
        <v/>
      </c>
      <c r="K169" s="66" t="str">
        <f>IF(AND(Input02!CA167&lt;&gt;"",K$7&lt;&gt;""),Input02!CA167,"")</f>
        <v/>
      </c>
      <c r="L169" s="66" t="str">
        <f>IF(AND(Input02!CB167&lt;&gt;"",L$7&lt;&gt;""),Input02!CB167,"")</f>
        <v/>
      </c>
      <c r="M169" s="66" t="str">
        <f>IF(AND(Input02!CC167&lt;&gt;"",M$7&lt;&gt;""),Input02!CC167,"")</f>
        <v/>
      </c>
      <c r="N169" s="66" t="str">
        <f>IF(AND(Input02!CD167&lt;&gt;"",N$7&lt;&gt;""),Input02!CD167,"")</f>
        <v/>
      </c>
      <c r="O169" s="66" t="str">
        <f>IF(AND(Input02!CE167&lt;&gt;"",O$7&lt;&gt;""),Input02!CE167,"")</f>
        <v/>
      </c>
      <c r="P169" s="66" t="str">
        <f t="shared" si="84"/>
        <v/>
      </c>
      <c r="Q169" s="66" t="str">
        <f t="shared" si="85"/>
        <v/>
      </c>
      <c r="R169" s="66"/>
      <c r="S169" s="65" t="str">
        <f>IF(Input02!B167="","",IF(C169&lt;&gt;"",C169,0))</f>
        <v/>
      </c>
      <c r="T169" s="65" t="str">
        <f>IF(Input02!B167="","",IF(process04!AB169&lt;&gt;"",process04!AB169,0))</f>
        <v/>
      </c>
      <c r="U169" s="65" t="str">
        <f>IF(Input02!B167="","",IF(Q169&lt;&gt;"",(Q169/$Q$2)*Input01!$B$22,0))</f>
        <v/>
      </c>
      <c r="V169" s="65"/>
      <c r="W169" s="65" t="str">
        <f t="shared" si="86"/>
        <v/>
      </c>
      <c r="X169" s="334" t="str">
        <f t="shared" si="87"/>
        <v/>
      </c>
      <c r="Y169" s="67" t="str">
        <f t="shared" si="88"/>
        <v/>
      </c>
      <c r="Z169" s="35" t="str">
        <f>IF(X169="","",IF(X169&lt;Input01!$B$23,0,1))</f>
        <v/>
      </c>
      <c r="AA169" s="66" t="str">
        <f t="shared" si="89"/>
        <v/>
      </c>
      <c r="AB169" s="66" t="str">
        <f t="shared" si="90"/>
        <v/>
      </c>
      <c r="AC169" s="66" t="str">
        <f t="shared" si="91"/>
        <v/>
      </c>
      <c r="AD169" s="66" t="str">
        <f t="shared" si="92"/>
        <v/>
      </c>
      <c r="AE169" s="66" t="str">
        <f t="shared" si="93"/>
        <v/>
      </c>
      <c r="AF169" s="66" t="str">
        <f t="shared" si="94"/>
        <v/>
      </c>
      <c r="AG169" s="66" t="str">
        <f t="shared" si="95"/>
        <v/>
      </c>
      <c r="AH169" s="66" t="str">
        <f t="shared" si="96"/>
        <v/>
      </c>
      <c r="AI169" s="66" t="str">
        <f t="shared" si="97"/>
        <v/>
      </c>
      <c r="AJ169" s="66" t="str">
        <f t="shared" si="98"/>
        <v/>
      </c>
      <c r="AL169" s="68" t="str">
        <f>IF(F169="","",IF(AND(F169/F$7&lt;=process02!$F$13,$Z169=0),AL$4,""))</f>
        <v/>
      </c>
      <c r="AM169" s="68" t="str">
        <f>IF(G169="","",IF(AND(G169/G$7&lt;=process02!$F$13,$Z169=0),AM$4,""))</f>
        <v/>
      </c>
      <c r="AN169" s="68" t="str">
        <f>IF(H169="","",IF(AND(H169/H$7&lt;=process02!$F$13,$Z169=0),AN$4,""))</f>
        <v/>
      </c>
      <c r="AO169" s="68" t="str">
        <f>IF(I169="","",IF(AND(I169/I$7&lt;=process02!$F$13,$Z169=0),AO$4,""))</f>
        <v/>
      </c>
      <c r="AP169" s="68" t="str">
        <f>IF(J169="","",IF(AND(J169/J$7&lt;=process02!$F$13,$Z169=0),AP$4,""))</f>
        <v/>
      </c>
      <c r="AQ169" s="68" t="str">
        <f>IF(K169="","",IF(AND(K169/K$7&lt;=process02!$F$13,$Z169=0),AQ$4,""))</f>
        <v/>
      </c>
      <c r="AR169" s="68" t="str">
        <f>IF(L169="","",IF(AND(L169/L$7&lt;=process02!$F$13,$Z169=0),AR$4,""))</f>
        <v/>
      </c>
      <c r="AS169" s="68" t="str">
        <f>IF(M169="","",IF(AND(M169/M$7&lt;=process02!$F$13,$Z169=0),AS$4,""))</f>
        <v/>
      </c>
      <c r="AT169" s="68" t="str">
        <f>IF(N169="","",IF(AND(N169/N$7&lt;=process02!$F$13,$Z169=0),AT$4,""))</f>
        <v/>
      </c>
      <c r="AU169" s="68" t="str">
        <f>IF(O169="","",IF(AND(O169/O$7&lt;=process02!$F$13,$Z169=0),AU$4,""))</f>
        <v/>
      </c>
      <c r="AW169" s="69" t="str">
        <f t="shared" si="99"/>
        <v/>
      </c>
      <c r="AY169" s="68" t="str">
        <f>IF(AL169="","",Input02!$B167&amp;"; ")</f>
        <v/>
      </c>
      <c r="AZ169" s="68" t="str">
        <f>IF(AM169="","",Input02!$B167&amp;"; ")</f>
        <v/>
      </c>
      <c r="BA169" s="68" t="str">
        <f>IF(AN169="","",Input02!$B167&amp;"; ")</f>
        <v/>
      </c>
      <c r="BB169" s="68" t="str">
        <f>IF(AO169="","",Input02!$B167&amp;"; ")</f>
        <v/>
      </c>
      <c r="BC169" s="68" t="str">
        <f>IF(AP169="","",Input02!$B167&amp;"; ")</f>
        <v/>
      </c>
      <c r="BD169" s="68" t="str">
        <f>IF(AQ169="","",Input02!$B167&amp;"; ")</f>
        <v/>
      </c>
      <c r="BE169" s="68" t="str">
        <f>IF(AR169="","",Input02!$B167&amp;"; ")</f>
        <v/>
      </c>
      <c r="BF169" s="68" t="str">
        <f>IF(AS169="","",Input02!$B167&amp;"; ")</f>
        <v/>
      </c>
      <c r="BG169" s="68" t="str">
        <f>IF(AT169="","",Input02!$B167&amp;"; ")</f>
        <v/>
      </c>
      <c r="BH169" s="68" t="str">
        <f>IF(AU169="","",Input02!$B167&amp;"; ")</f>
        <v/>
      </c>
    </row>
    <row r="170" spans="1:60" ht="15" customHeight="1" x14ac:dyDescent="0.35">
      <c r="A170" s="64">
        <v>163</v>
      </c>
      <c r="B170" s="64" t="str">
        <f>process02!DF179</f>
        <v/>
      </c>
      <c r="C170" s="65" t="str">
        <f>IF(B170&lt;&gt;"",(B170/$C$2)*Input01!$B$22,"")</f>
        <v/>
      </c>
      <c r="F170" s="66" t="str">
        <f>IF(AND(Input02!BV168&lt;&gt;"",F$7&lt;&gt;""),Input02!BV168,"")</f>
        <v/>
      </c>
      <c r="G170" s="66" t="str">
        <f>IF(AND(Input02!BW168&lt;&gt;"",G$7&lt;&gt;""),Input02!BW168,"")</f>
        <v/>
      </c>
      <c r="H170" s="66" t="str">
        <f>IF(AND(Input02!BX168&lt;&gt;"",H$7&lt;&gt;""),Input02!BX168,"")</f>
        <v/>
      </c>
      <c r="I170" s="66" t="str">
        <f>IF(AND(Input02!BY168&lt;&gt;"",I$7&lt;&gt;""),Input02!BY168,"")</f>
        <v/>
      </c>
      <c r="J170" s="66" t="str">
        <f>IF(AND(Input02!BZ168&lt;&gt;"",J$7&lt;&gt;""),Input02!BZ168,"")</f>
        <v/>
      </c>
      <c r="K170" s="66" t="str">
        <f>IF(AND(Input02!CA168&lt;&gt;"",K$7&lt;&gt;""),Input02!CA168,"")</f>
        <v/>
      </c>
      <c r="L170" s="66" t="str">
        <f>IF(AND(Input02!CB168&lt;&gt;"",L$7&lt;&gt;""),Input02!CB168,"")</f>
        <v/>
      </c>
      <c r="M170" s="66" t="str">
        <f>IF(AND(Input02!CC168&lt;&gt;"",M$7&lt;&gt;""),Input02!CC168,"")</f>
        <v/>
      </c>
      <c r="N170" s="66" t="str">
        <f>IF(AND(Input02!CD168&lt;&gt;"",N$7&lt;&gt;""),Input02!CD168,"")</f>
        <v/>
      </c>
      <c r="O170" s="66" t="str">
        <f>IF(AND(Input02!CE168&lt;&gt;"",O$7&lt;&gt;""),Input02!CE168,"")</f>
        <v/>
      </c>
      <c r="P170" s="66" t="str">
        <f t="shared" si="84"/>
        <v/>
      </c>
      <c r="Q170" s="66" t="str">
        <f t="shared" si="85"/>
        <v/>
      </c>
      <c r="R170" s="66"/>
      <c r="S170" s="65" t="str">
        <f>IF(Input02!B168="","",IF(C170&lt;&gt;"",C170,0))</f>
        <v/>
      </c>
      <c r="T170" s="65" t="str">
        <f>IF(Input02!B168="","",IF(process04!AB170&lt;&gt;"",process04!AB170,0))</f>
        <v/>
      </c>
      <c r="U170" s="65" t="str">
        <f>IF(Input02!B168="","",IF(Q170&lt;&gt;"",(Q170/$Q$2)*Input01!$B$22,0))</f>
        <v/>
      </c>
      <c r="V170" s="65"/>
      <c r="W170" s="65" t="str">
        <f t="shared" si="86"/>
        <v/>
      </c>
      <c r="X170" s="334" t="str">
        <f t="shared" si="87"/>
        <v/>
      </c>
      <c r="Y170" s="67" t="str">
        <f t="shared" si="88"/>
        <v/>
      </c>
      <c r="Z170" s="35" t="str">
        <f>IF(X170="","",IF(X170&lt;Input01!$B$23,0,1))</f>
        <v/>
      </c>
      <c r="AA170" s="66" t="str">
        <f t="shared" si="89"/>
        <v/>
      </c>
      <c r="AB170" s="66" t="str">
        <f t="shared" si="90"/>
        <v/>
      </c>
      <c r="AC170" s="66" t="str">
        <f t="shared" si="91"/>
        <v/>
      </c>
      <c r="AD170" s="66" t="str">
        <f t="shared" si="92"/>
        <v/>
      </c>
      <c r="AE170" s="66" t="str">
        <f t="shared" si="93"/>
        <v/>
      </c>
      <c r="AF170" s="66" t="str">
        <f t="shared" si="94"/>
        <v/>
      </c>
      <c r="AG170" s="66" t="str">
        <f t="shared" si="95"/>
        <v/>
      </c>
      <c r="AH170" s="66" t="str">
        <f t="shared" si="96"/>
        <v/>
      </c>
      <c r="AI170" s="66" t="str">
        <f t="shared" si="97"/>
        <v/>
      </c>
      <c r="AJ170" s="66" t="str">
        <f t="shared" si="98"/>
        <v/>
      </c>
      <c r="AL170" s="68" t="str">
        <f>IF(F170="","",IF(AND(F170/F$7&lt;=process02!$F$13,$Z170=0),AL$4,""))</f>
        <v/>
      </c>
      <c r="AM170" s="68" t="str">
        <f>IF(G170="","",IF(AND(G170/G$7&lt;=process02!$F$13,$Z170=0),AM$4,""))</f>
        <v/>
      </c>
      <c r="AN170" s="68" t="str">
        <f>IF(H170="","",IF(AND(H170/H$7&lt;=process02!$F$13,$Z170=0),AN$4,""))</f>
        <v/>
      </c>
      <c r="AO170" s="68" t="str">
        <f>IF(I170="","",IF(AND(I170/I$7&lt;=process02!$F$13,$Z170=0),AO$4,""))</f>
        <v/>
      </c>
      <c r="AP170" s="68" t="str">
        <f>IF(J170="","",IF(AND(J170/J$7&lt;=process02!$F$13,$Z170=0),AP$4,""))</f>
        <v/>
      </c>
      <c r="AQ170" s="68" t="str">
        <f>IF(K170="","",IF(AND(K170/K$7&lt;=process02!$F$13,$Z170=0),AQ$4,""))</f>
        <v/>
      </c>
      <c r="AR170" s="68" t="str">
        <f>IF(L170="","",IF(AND(L170/L$7&lt;=process02!$F$13,$Z170=0),AR$4,""))</f>
        <v/>
      </c>
      <c r="AS170" s="68" t="str">
        <f>IF(M170="","",IF(AND(M170/M$7&lt;=process02!$F$13,$Z170=0),AS$4,""))</f>
        <v/>
      </c>
      <c r="AT170" s="68" t="str">
        <f>IF(N170="","",IF(AND(N170/N$7&lt;=process02!$F$13,$Z170=0),AT$4,""))</f>
        <v/>
      </c>
      <c r="AU170" s="68" t="str">
        <f>IF(O170="","",IF(AND(O170/O$7&lt;=process02!$F$13,$Z170=0),AU$4,""))</f>
        <v/>
      </c>
      <c r="AW170" s="69" t="str">
        <f t="shared" si="99"/>
        <v/>
      </c>
      <c r="AY170" s="68" t="str">
        <f>IF(AL170="","",Input02!$B168&amp;"; ")</f>
        <v/>
      </c>
      <c r="AZ170" s="68" t="str">
        <f>IF(AM170="","",Input02!$B168&amp;"; ")</f>
        <v/>
      </c>
      <c r="BA170" s="68" t="str">
        <f>IF(AN170="","",Input02!$B168&amp;"; ")</f>
        <v/>
      </c>
      <c r="BB170" s="68" t="str">
        <f>IF(AO170="","",Input02!$B168&amp;"; ")</f>
        <v/>
      </c>
      <c r="BC170" s="68" t="str">
        <f>IF(AP170="","",Input02!$B168&amp;"; ")</f>
        <v/>
      </c>
      <c r="BD170" s="68" t="str">
        <f>IF(AQ170="","",Input02!$B168&amp;"; ")</f>
        <v/>
      </c>
      <c r="BE170" s="68" t="str">
        <f>IF(AR170="","",Input02!$B168&amp;"; ")</f>
        <v/>
      </c>
      <c r="BF170" s="68" t="str">
        <f>IF(AS170="","",Input02!$B168&amp;"; ")</f>
        <v/>
      </c>
      <c r="BG170" s="68" t="str">
        <f>IF(AT170="","",Input02!$B168&amp;"; ")</f>
        <v/>
      </c>
      <c r="BH170" s="68" t="str">
        <f>IF(AU170="","",Input02!$B168&amp;"; ")</f>
        <v/>
      </c>
    </row>
    <row r="171" spans="1:60" ht="15" customHeight="1" x14ac:dyDescent="0.35">
      <c r="A171" s="64">
        <v>164</v>
      </c>
      <c r="B171" s="64" t="str">
        <f>process02!DF180</f>
        <v/>
      </c>
      <c r="C171" s="65" t="str">
        <f>IF(B171&lt;&gt;"",(B171/$C$2)*Input01!$B$22,"")</f>
        <v/>
      </c>
      <c r="F171" s="66" t="str">
        <f>IF(AND(Input02!BV169&lt;&gt;"",F$7&lt;&gt;""),Input02!BV169,"")</f>
        <v/>
      </c>
      <c r="G171" s="66" t="str">
        <f>IF(AND(Input02!BW169&lt;&gt;"",G$7&lt;&gt;""),Input02!BW169,"")</f>
        <v/>
      </c>
      <c r="H171" s="66" t="str">
        <f>IF(AND(Input02!BX169&lt;&gt;"",H$7&lt;&gt;""),Input02!BX169,"")</f>
        <v/>
      </c>
      <c r="I171" s="66" t="str">
        <f>IF(AND(Input02!BY169&lt;&gt;"",I$7&lt;&gt;""),Input02!BY169,"")</f>
        <v/>
      </c>
      <c r="J171" s="66" t="str">
        <f>IF(AND(Input02!BZ169&lt;&gt;"",J$7&lt;&gt;""),Input02!BZ169,"")</f>
        <v/>
      </c>
      <c r="K171" s="66" t="str">
        <f>IF(AND(Input02!CA169&lt;&gt;"",K$7&lt;&gt;""),Input02!CA169,"")</f>
        <v/>
      </c>
      <c r="L171" s="66" t="str">
        <f>IF(AND(Input02!CB169&lt;&gt;"",L$7&lt;&gt;""),Input02!CB169,"")</f>
        <v/>
      </c>
      <c r="M171" s="66" t="str">
        <f>IF(AND(Input02!CC169&lt;&gt;"",M$7&lt;&gt;""),Input02!CC169,"")</f>
        <v/>
      </c>
      <c r="N171" s="66" t="str">
        <f>IF(AND(Input02!CD169&lt;&gt;"",N$7&lt;&gt;""),Input02!CD169,"")</f>
        <v/>
      </c>
      <c r="O171" s="66" t="str">
        <f>IF(AND(Input02!CE169&lt;&gt;"",O$7&lt;&gt;""),Input02!CE169,"")</f>
        <v/>
      </c>
      <c r="P171" s="66" t="str">
        <f t="shared" si="84"/>
        <v/>
      </c>
      <c r="Q171" s="66" t="str">
        <f t="shared" si="85"/>
        <v/>
      </c>
      <c r="R171" s="66"/>
      <c r="S171" s="65" t="str">
        <f>IF(Input02!B169="","",IF(C171&lt;&gt;"",C171,0))</f>
        <v/>
      </c>
      <c r="T171" s="65" t="str">
        <f>IF(Input02!B169="","",IF(process04!AB171&lt;&gt;"",process04!AB171,0))</f>
        <v/>
      </c>
      <c r="U171" s="65" t="str">
        <f>IF(Input02!B169="","",IF(Q171&lt;&gt;"",(Q171/$Q$2)*Input01!$B$22,0))</f>
        <v/>
      </c>
      <c r="V171" s="65"/>
      <c r="W171" s="65" t="str">
        <f t="shared" si="86"/>
        <v/>
      </c>
      <c r="X171" s="334" t="str">
        <f t="shared" si="87"/>
        <v/>
      </c>
      <c r="Y171" s="67" t="str">
        <f t="shared" si="88"/>
        <v/>
      </c>
      <c r="Z171" s="35" t="str">
        <f>IF(X171="","",IF(X171&lt;Input01!$B$23,0,1))</f>
        <v/>
      </c>
      <c r="AA171" s="66" t="str">
        <f t="shared" si="89"/>
        <v/>
      </c>
      <c r="AB171" s="66" t="str">
        <f t="shared" si="90"/>
        <v/>
      </c>
      <c r="AC171" s="66" t="str">
        <f t="shared" si="91"/>
        <v/>
      </c>
      <c r="AD171" s="66" t="str">
        <f t="shared" si="92"/>
        <v/>
      </c>
      <c r="AE171" s="66" t="str">
        <f t="shared" si="93"/>
        <v/>
      </c>
      <c r="AF171" s="66" t="str">
        <f t="shared" si="94"/>
        <v/>
      </c>
      <c r="AG171" s="66" t="str">
        <f t="shared" si="95"/>
        <v/>
      </c>
      <c r="AH171" s="66" t="str">
        <f t="shared" si="96"/>
        <v/>
      </c>
      <c r="AI171" s="66" t="str">
        <f t="shared" si="97"/>
        <v/>
      </c>
      <c r="AJ171" s="66" t="str">
        <f t="shared" si="98"/>
        <v/>
      </c>
      <c r="AL171" s="68" t="str">
        <f>IF(F171="","",IF(AND(F171/F$7&lt;=process02!$F$13,$Z171=0),AL$4,""))</f>
        <v/>
      </c>
      <c r="AM171" s="68" t="str">
        <f>IF(G171="","",IF(AND(G171/G$7&lt;=process02!$F$13,$Z171=0),AM$4,""))</f>
        <v/>
      </c>
      <c r="AN171" s="68" t="str">
        <f>IF(H171="","",IF(AND(H171/H$7&lt;=process02!$F$13,$Z171=0),AN$4,""))</f>
        <v/>
      </c>
      <c r="AO171" s="68" t="str">
        <f>IF(I171="","",IF(AND(I171/I$7&lt;=process02!$F$13,$Z171=0),AO$4,""))</f>
        <v/>
      </c>
      <c r="AP171" s="68" t="str">
        <f>IF(J171="","",IF(AND(J171/J$7&lt;=process02!$F$13,$Z171=0),AP$4,""))</f>
        <v/>
      </c>
      <c r="AQ171" s="68" t="str">
        <f>IF(K171="","",IF(AND(K171/K$7&lt;=process02!$F$13,$Z171=0),AQ$4,""))</f>
        <v/>
      </c>
      <c r="AR171" s="68" t="str">
        <f>IF(L171="","",IF(AND(L171/L$7&lt;=process02!$F$13,$Z171=0),AR$4,""))</f>
        <v/>
      </c>
      <c r="AS171" s="68" t="str">
        <f>IF(M171="","",IF(AND(M171/M$7&lt;=process02!$F$13,$Z171=0),AS$4,""))</f>
        <v/>
      </c>
      <c r="AT171" s="68" t="str">
        <f>IF(N171="","",IF(AND(N171/N$7&lt;=process02!$F$13,$Z171=0),AT$4,""))</f>
        <v/>
      </c>
      <c r="AU171" s="68" t="str">
        <f>IF(O171="","",IF(AND(O171/O$7&lt;=process02!$F$13,$Z171=0),AU$4,""))</f>
        <v/>
      </c>
      <c r="AW171" s="69" t="str">
        <f t="shared" si="99"/>
        <v/>
      </c>
      <c r="AY171" s="68" t="str">
        <f>IF(AL171="","",Input02!$B169&amp;"; ")</f>
        <v/>
      </c>
      <c r="AZ171" s="68" t="str">
        <f>IF(AM171="","",Input02!$B169&amp;"; ")</f>
        <v/>
      </c>
      <c r="BA171" s="68" t="str">
        <f>IF(AN171="","",Input02!$B169&amp;"; ")</f>
        <v/>
      </c>
      <c r="BB171" s="68" t="str">
        <f>IF(AO171="","",Input02!$B169&amp;"; ")</f>
        <v/>
      </c>
      <c r="BC171" s="68" t="str">
        <f>IF(AP171="","",Input02!$B169&amp;"; ")</f>
        <v/>
      </c>
      <c r="BD171" s="68" t="str">
        <f>IF(AQ171="","",Input02!$B169&amp;"; ")</f>
        <v/>
      </c>
      <c r="BE171" s="68" t="str">
        <f>IF(AR171="","",Input02!$B169&amp;"; ")</f>
        <v/>
      </c>
      <c r="BF171" s="68" t="str">
        <f>IF(AS171="","",Input02!$B169&amp;"; ")</f>
        <v/>
      </c>
      <c r="BG171" s="68" t="str">
        <f>IF(AT171="","",Input02!$B169&amp;"; ")</f>
        <v/>
      </c>
      <c r="BH171" s="68" t="str">
        <f>IF(AU171="","",Input02!$B169&amp;"; ")</f>
        <v/>
      </c>
    </row>
    <row r="172" spans="1:60" ht="15" customHeight="1" x14ac:dyDescent="0.35">
      <c r="A172" s="64">
        <v>165</v>
      </c>
      <c r="B172" s="64" t="str">
        <f>process02!DF181</f>
        <v/>
      </c>
      <c r="C172" s="65" t="str">
        <f>IF(B172&lt;&gt;"",(B172/$C$2)*Input01!$B$22,"")</f>
        <v/>
      </c>
      <c r="F172" s="66" t="str">
        <f>IF(AND(Input02!BV170&lt;&gt;"",F$7&lt;&gt;""),Input02!BV170,"")</f>
        <v/>
      </c>
      <c r="G172" s="66" t="str">
        <f>IF(AND(Input02!BW170&lt;&gt;"",G$7&lt;&gt;""),Input02!BW170,"")</f>
        <v/>
      </c>
      <c r="H172" s="66" t="str">
        <f>IF(AND(Input02!BX170&lt;&gt;"",H$7&lt;&gt;""),Input02!BX170,"")</f>
        <v/>
      </c>
      <c r="I172" s="66" t="str">
        <f>IF(AND(Input02!BY170&lt;&gt;"",I$7&lt;&gt;""),Input02!BY170,"")</f>
        <v/>
      </c>
      <c r="J172" s="66" t="str">
        <f>IF(AND(Input02!BZ170&lt;&gt;"",J$7&lt;&gt;""),Input02!BZ170,"")</f>
        <v/>
      </c>
      <c r="K172" s="66" t="str">
        <f>IF(AND(Input02!CA170&lt;&gt;"",K$7&lt;&gt;""),Input02!CA170,"")</f>
        <v/>
      </c>
      <c r="L172" s="66" t="str">
        <f>IF(AND(Input02!CB170&lt;&gt;"",L$7&lt;&gt;""),Input02!CB170,"")</f>
        <v/>
      </c>
      <c r="M172" s="66" t="str">
        <f>IF(AND(Input02!CC170&lt;&gt;"",M$7&lt;&gt;""),Input02!CC170,"")</f>
        <v/>
      </c>
      <c r="N172" s="66" t="str">
        <f>IF(AND(Input02!CD170&lt;&gt;"",N$7&lt;&gt;""),Input02!CD170,"")</f>
        <v/>
      </c>
      <c r="O172" s="66" t="str">
        <f>IF(AND(Input02!CE170&lt;&gt;"",O$7&lt;&gt;""),Input02!CE170,"")</f>
        <v/>
      </c>
      <c r="P172" s="66" t="str">
        <f t="shared" si="84"/>
        <v/>
      </c>
      <c r="Q172" s="66" t="str">
        <f t="shared" si="85"/>
        <v/>
      </c>
      <c r="R172" s="66"/>
      <c r="S172" s="65" t="str">
        <f>IF(Input02!B170="","",IF(C172&lt;&gt;"",C172,0))</f>
        <v/>
      </c>
      <c r="T172" s="65" t="str">
        <f>IF(Input02!B170="","",IF(process04!AB172&lt;&gt;"",process04!AB172,0))</f>
        <v/>
      </c>
      <c r="U172" s="65" t="str">
        <f>IF(Input02!B170="","",IF(Q172&lt;&gt;"",(Q172/$Q$2)*Input01!$B$22,0))</f>
        <v/>
      </c>
      <c r="V172" s="65"/>
      <c r="W172" s="65" t="str">
        <f t="shared" si="86"/>
        <v/>
      </c>
      <c r="X172" s="334" t="str">
        <f t="shared" si="87"/>
        <v/>
      </c>
      <c r="Y172" s="67" t="str">
        <f t="shared" si="88"/>
        <v/>
      </c>
      <c r="Z172" s="35" t="str">
        <f>IF(X172="","",IF(X172&lt;Input01!$B$23,0,1))</f>
        <v/>
      </c>
      <c r="AA172" s="66" t="str">
        <f t="shared" si="89"/>
        <v/>
      </c>
      <c r="AB172" s="66" t="str">
        <f t="shared" si="90"/>
        <v/>
      </c>
      <c r="AC172" s="66" t="str">
        <f t="shared" si="91"/>
        <v/>
      </c>
      <c r="AD172" s="66" t="str">
        <f t="shared" si="92"/>
        <v/>
      </c>
      <c r="AE172" s="66" t="str">
        <f t="shared" si="93"/>
        <v/>
      </c>
      <c r="AF172" s="66" t="str">
        <f t="shared" si="94"/>
        <v/>
      </c>
      <c r="AG172" s="66" t="str">
        <f t="shared" si="95"/>
        <v/>
      </c>
      <c r="AH172" s="66" t="str">
        <f t="shared" si="96"/>
        <v/>
      </c>
      <c r="AI172" s="66" t="str">
        <f t="shared" si="97"/>
        <v/>
      </c>
      <c r="AJ172" s="66" t="str">
        <f t="shared" si="98"/>
        <v/>
      </c>
      <c r="AL172" s="68" t="str">
        <f>IF(F172="","",IF(AND(F172/F$7&lt;=process02!$F$13,$Z172=0),AL$4,""))</f>
        <v/>
      </c>
      <c r="AM172" s="68" t="str">
        <f>IF(G172="","",IF(AND(G172/G$7&lt;=process02!$F$13,$Z172=0),AM$4,""))</f>
        <v/>
      </c>
      <c r="AN172" s="68" t="str">
        <f>IF(H172="","",IF(AND(H172/H$7&lt;=process02!$F$13,$Z172=0),AN$4,""))</f>
        <v/>
      </c>
      <c r="AO172" s="68" t="str">
        <f>IF(I172="","",IF(AND(I172/I$7&lt;=process02!$F$13,$Z172=0),AO$4,""))</f>
        <v/>
      </c>
      <c r="AP172" s="68" t="str">
        <f>IF(J172="","",IF(AND(J172/J$7&lt;=process02!$F$13,$Z172=0),AP$4,""))</f>
        <v/>
      </c>
      <c r="AQ172" s="68" t="str">
        <f>IF(K172="","",IF(AND(K172/K$7&lt;=process02!$F$13,$Z172=0),AQ$4,""))</f>
        <v/>
      </c>
      <c r="AR172" s="68" t="str">
        <f>IF(L172="","",IF(AND(L172/L$7&lt;=process02!$F$13,$Z172=0),AR$4,""))</f>
        <v/>
      </c>
      <c r="AS172" s="68" t="str">
        <f>IF(M172="","",IF(AND(M172/M$7&lt;=process02!$F$13,$Z172=0),AS$4,""))</f>
        <v/>
      </c>
      <c r="AT172" s="68" t="str">
        <f>IF(N172="","",IF(AND(N172/N$7&lt;=process02!$F$13,$Z172=0),AT$4,""))</f>
        <v/>
      </c>
      <c r="AU172" s="68" t="str">
        <f>IF(O172="","",IF(AND(O172/O$7&lt;=process02!$F$13,$Z172=0),AU$4,""))</f>
        <v/>
      </c>
      <c r="AW172" s="69" t="str">
        <f t="shared" si="99"/>
        <v/>
      </c>
      <c r="AY172" s="68" t="str">
        <f>IF(AL172="","",Input02!$B170&amp;"; ")</f>
        <v/>
      </c>
      <c r="AZ172" s="68" t="str">
        <f>IF(AM172="","",Input02!$B170&amp;"; ")</f>
        <v/>
      </c>
      <c r="BA172" s="68" t="str">
        <f>IF(AN172="","",Input02!$B170&amp;"; ")</f>
        <v/>
      </c>
      <c r="BB172" s="68" t="str">
        <f>IF(AO172="","",Input02!$B170&amp;"; ")</f>
        <v/>
      </c>
      <c r="BC172" s="68" t="str">
        <f>IF(AP172="","",Input02!$B170&amp;"; ")</f>
        <v/>
      </c>
      <c r="BD172" s="68" t="str">
        <f>IF(AQ172="","",Input02!$B170&amp;"; ")</f>
        <v/>
      </c>
      <c r="BE172" s="68" t="str">
        <f>IF(AR172="","",Input02!$B170&amp;"; ")</f>
        <v/>
      </c>
      <c r="BF172" s="68" t="str">
        <f>IF(AS172="","",Input02!$B170&amp;"; ")</f>
        <v/>
      </c>
      <c r="BG172" s="68" t="str">
        <f>IF(AT172="","",Input02!$B170&amp;"; ")</f>
        <v/>
      </c>
      <c r="BH172" s="68" t="str">
        <f>IF(AU172="","",Input02!$B170&amp;"; ")</f>
        <v/>
      </c>
    </row>
    <row r="173" spans="1:60" ht="15" customHeight="1" x14ac:dyDescent="0.35">
      <c r="A173" s="64">
        <v>166</v>
      </c>
      <c r="B173" s="64" t="str">
        <f>process02!DF182</f>
        <v/>
      </c>
      <c r="C173" s="65" t="str">
        <f>IF(B173&lt;&gt;"",(B173/$C$2)*Input01!$B$22,"")</f>
        <v/>
      </c>
      <c r="F173" s="66" t="str">
        <f>IF(AND(Input02!BV171&lt;&gt;"",F$7&lt;&gt;""),Input02!BV171,"")</f>
        <v/>
      </c>
      <c r="G173" s="66" t="str">
        <f>IF(AND(Input02!BW171&lt;&gt;"",G$7&lt;&gt;""),Input02!BW171,"")</f>
        <v/>
      </c>
      <c r="H173" s="66" t="str">
        <f>IF(AND(Input02!BX171&lt;&gt;"",H$7&lt;&gt;""),Input02!BX171,"")</f>
        <v/>
      </c>
      <c r="I173" s="66" t="str">
        <f>IF(AND(Input02!BY171&lt;&gt;"",I$7&lt;&gt;""),Input02!BY171,"")</f>
        <v/>
      </c>
      <c r="J173" s="66" t="str">
        <f>IF(AND(Input02!BZ171&lt;&gt;"",J$7&lt;&gt;""),Input02!BZ171,"")</f>
        <v/>
      </c>
      <c r="K173" s="66" t="str">
        <f>IF(AND(Input02!CA171&lt;&gt;"",K$7&lt;&gt;""),Input02!CA171,"")</f>
        <v/>
      </c>
      <c r="L173" s="66" t="str">
        <f>IF(AND(Input02!CB171&lt;&gt;"",L$7&lt;&gt;""),Input02!CB171,"")</f>
        <v/>
      </c>
      <c r="M173" s="66" t="str">
        <f>IF(AND(Input02!CC171&lt;&gt;"",M$7&lt;&gt;""),Input02!CC171,"")</f>
        <v/>
      </c>
      <c r="N173" s="66" t="str">
        <f>IF(AND(Input02!CD171&lt;&gt;"",N$7&lt;&gt;""),Input02!CD171,"")</f>
        <v/>
      </c>
      <c r="O173" s="66" t="str">
        <f>IF(AND(Input02!CE171&lt;&gt;"",O$7&lt;&gt;""),Input02!CE171,"")</f>
        <v/>
      </c>
      <c r="P173" s="66" t="str">
        <f t="shared" si="84"/>
        <v/>
      </c>
      <c r="Q173" s="66" t="str">
        <f t="shared" si="85"/>
        <v/>
      </c>
      <c r="R173" s="66"/>
      <c r="S173" s="65" t="str">
        <f>IF(Input02!B171="","",IF(C173&lt;&gt;"",C173,0))</f>
        <v/>
      </c>
      <c r="T173" s="65" t="str">
        <f>IF(Input02!B171="","",IF(process04!AB173&lt;&gt;"",process04!AB173,0))</f>
        <v/>
      </c>
      <c r="U173" s="65" t="str">
        <f>IF(Input02!B171="","",IF(Q173&lt;&gt;"",(Q173/$Q$2)*Input01!$B$22,0))</f>
        <v/>
      </c>
      <c r="V173" s="65"/>
      <c r="W173" s="65" t="str">
        <f t="shared" si="86"/>
        <v/>
      </c>
      <c r="X173" s="334" t="str">
        <f t="shared" si="87"/>
        <v/>
      </c>
      <c r="Y173" s="67" t="str">
        <f t="shared" si="88"/>
        <v/>
      </c>
      <c r="Z173" s="35" t="str">
        <f>IF(X173="","",IF(X173&lt;Input01!$B$23,0,1))</f>
        <v/>
      </c>
      <c r="AA173" s="66" t="str">
        <f t="shared" si="89"/>
        <v/>
      </c>
      <c r="AB173" s="66" t="str">
        <f t="shared" si="90"/>
        <v/>
      </c>
      <c r="AC173" s="66" t="str">
        <f t="shared" si="91"/>
        <v/>
      </c>
      <c r="AD173" s="66" t="str">
        <f t="shared" si="92"/>
        <v/>
      </c>
      <c r="AE173" s="66" t="str">
        <f t="shared" si="93"/>
        <v/>
      </c>
      <c r="AF173" s="66" t="str">
        <f t="shared" si="94"/>
        <v/>
      </c>
      <c r="AG173" s="66" t="str">
        <f t="shared" si="95"/>
        <v/>
      </c>
      <c r="AH173" s="66" t="str">
        <f t="shared" si="96"/>
        <v/>
      </c>
      <c r="AI173" s="66" t="str">
        <f t="shared" si="97"/>
        <v/>
      </c>
      <c r="AJ173" s="66" t="str">
        <f t="shared" si="98"/>
        <v/>
      </c>
      <c r="AL173" s="68" t="str">
        <f>IF(F173="","",IF(AND(F173/F$7&lt;=process02!$F$13,$Z173=0),AL$4,""))</f>
        <v/>
      </c>
      <c r="AM173" s="68" t="str">
        <f>IF(G173="","",IF(AND(G173/G$7&lt;=process02!$F$13,$Z173=0),AM$4,""))</f>
        <v/>
      </c>
      <c r="AN173" s="68" t="str">
        <f>IF(H173="","",IF(AND(H173/H$7&lt;=process02!$F$13,$Z173=0),AN$4,""))</f>
        <v/>
      </c>
      <c r="AO173" s="68" t="str">
        <f>IF(I173="","",IF(AND(I173/I$7&lt;=process02!$F$13,$Z173=0),AO$4,""))</f>
        <v/>
      </c>
      <c r="AP173" s="68" t="str">
        <f>IF(J173="","",IF(AND(J173/J$7&lt;=process02!$F$13,$Z173=0),AP$4,""))</f>
        <v/>
      </c>
      <c r="AQ173" s="68" t="str">
        <f>IF(K173="","",IF(AND(K173/K$7&lt;=process02!$F$13,$Z173=0),AQ$4,""))</f>
        <v/>
      </c>
      <c r="AR173" s="68" t="str">
        <f>IF(L173="","",IF(AND(L173/L$7&lt;=process02!$F$13,$Z173=0),AR$4,""))</f>
        <v/>
      </c>
      <c r="AS173" s="68" t="str">
        <f>IF(M173="","",IF(AND(M173/M$7&lt;=process02!$F$13,$Z173=0),AS$4,""))</f>
        <v/>
      </c>
      <c r="AT173" s="68" t="str">
        <f>IF(N173="","",IF(AND(N173/N$7&lt;=process02!$F$13,$Z173=0),AT$4,""))</f>
        <v/>
      </c>
      <c r="AU173" s="68" t="str">
        <f>IF(O173="","",IF(AND(O173/O$7&lt;=process02!$F$13,$Z173=0),AU$4,""))</f>
        <v/>
      </c>
      <c r="AW173" s="69" t="str">
        <f t="shared" si="99"/>
        <v/>
      </c>
      <c r="AY173" s="68" t="str">
        <f>IF(AL173="","",Input02!$B171&amp;"; ")</f>
        <v/>
      </c>
      <c r="AZ173" s="68" t="str">
        <f>IF(AM173="","",Input02!$B171&amp;"; ")</f>
        <v/>
      </c>
      <c r="BA173" s="68" t="str">
        <f>IF(AN173="","",Input02!$B171&amp;"; ")</f>
        <v/>
      </c>
      <c r="BB173" s="68" t="str">
        <f>IF(AO173="","",Input02!$B171&amp;"; ")</f>
        <v/>
      </c>
      <c r="BC173" s="68" t="str">
        <f>IF(AP173="","",Input02!$B171&amp;"; ")</f>
        <v/>
      </c>
      <c r="BD173" s="68" t="str">
        <f>IF(AQ173="","",Input02!$B171&amp;"; ")</f>
        <v/>
      </c>
      <c r="BE173" s="68" t="str">
        <f>IF(AR173="","",Input02!$B171&amp;"; ")</f>
        <v/>
      </c>
      <c r="BF173" s="68" t="str">
        <f>IF(AS173="","",Input02!$B171&amp;"; ")</f>
        <v/>
      </c>
      <c r="BG173" s="68" t="str">
        <f>IF(AT173="","",Input02!$B171&amp;"; ")</f>
        <v/>
      </c>
      <c r="BH173" s="68" t="str">
        <f>IF(AU173="","",Input02!$B171&amp;"; ")</f>
        <v/>
      </c>
    </row>
    <row r="174" spans="1:60" ht="15" customHeight="1" x14ac:dyDescent="0.35">
      <c r="A174" s="64">
        <v>167</v>
      </c>
      <c r="B174" s="64" t="str">
        <f>process02!DF183</f>
        <v/>
      </c>
      <c r="C174" s="65" t="str">
        <f>IF(B174&lt;&gt;"",(B174/$C$2)*Input01!$B$22,"")</f>
        <v/>
      </c>
      <c r="F174" s="66" t="str">
        <f>IF(AND(Input02!BV172&lt;&gt;"",F$7&lt;&gt;""),Input02!BV172,"")</f>
        <v/>
      </c>
      <c r="G174" s="66" t="str">
        <f>IF(AND(Input02!BW172&lt;&gt;"",G$7&lt;&gt;""),Input02!BW172,"")</f>
        <v/>
      </c>
      <c r="H174" s="66" t="str">
        <f>IF(AND(Input02!BX172&lt;&gt;"",H$7&lt;&gt;""),Input02!BX172,"")</f>
        <v/>
      </c>
      <c r="I174" s="66" t="str">
        <f>IF(AND(Input02!BY172&lt;&gt;"",I$7&lt;&gt;""),Input02!BY172,"")</f>
        <v/>
      </c>
      <c r="J174" s="66" t="str">
        <f>IF(AND(Input02!BZ172&lt;&gt;"",J$7&lt;&gt;""),Input02!BZ172,"")</f>
        <v/>
      </c>
      <c r="K174" s="66" t="str">
        <f>IF(AND(Input02!CA172&lt;&gt;"",K$7&lt;&gt;""),Input02!CA172,"")</f>
        <v/>
      </c>
      <c r="L174" s="66" t="str">
        <f>IF(AND(Input02!CB172&lt;&gt;"",L$7&lt;&gt;""),Input02!CB172,"")</f>
        <v/>
      </c>
      <c r="M174" s="66" t="str">
        <f>IF(AND(Input02!CC172&lt;&gt;"",M$7&lt;&gt;""),Input02!CC172,"")</f>
        <v/>
      </c>
      <c r="N174" s="66" t="str">
        <f>IF(AND(Input02!CD172&lt;&gt;"",N$7&lt;&gt;""),Input02!CD172,"")</f>
        <v/>
      </c>
      <c r="O174" s="66" t="str">
        <f>IF(AND(Input02!CE172&lt;&gt;"",O$7&lt;&gt;""),Input02!CE172,"")</f>
        <v/>
      </c>
      <c r="P174" s="66" t="str">
        <f t="shared" si="84"/>
        <v/>
      </c>
      <c r="Q174" s="66" t="str">
        <f t="shared" si="85"/>
        <v/>
      </c>
      <c r="R174" s="66"/>
      <c r="S174" s="65" t="str">
        <f>IF(Input02!B172="","",IF(C174&lt;&gt;"",C174,0))</f>
        <v/>
      </c>
      <c r="T174" s="65" t="str">
        <f>IF(Input02!B172="","",IF(process04!AB174&lt;&gt;"",process04!AB174,0))</f>
        <v/>
      </c>
      <c r="U174" s="65" t="str">
        <f>IF(Input02!B172="","",IF(Q174&lt;&gt;"",(Q174/$Q$2)*Input01!$B$22,0))</f>
        <v/>
      </c>
      <c r="V174" s="65"/>
      <c r="W174" s="65" t="str">
        <f t="shared" si="86"/>
        <v/>
      </c>
      <c r="X174" s="334" t="str">
        <f t="shared" si="87"/>
        <v/>
      </c>
      <c r="Y174" s="67" t="str">
        <f t="shared" si="88"/>
        <v/>
      </c>
      <c r="Z174" s="35" t="str">
        <f>IF(X174="","",IF(X174&lt;Input01!$B$23,0,1))</f>
        <v/>
      </c>
      <c r="AA174" s="66" t="str">
        <f t="shared" si="89"/>
        <v/>
      </c>
      <c r="AB174" s="66" t="str">
        <f t="shared" si="90"/>
        <v/>
      </c>
      <c r="AC174" s="66" t="str">
        <f t="shared" si="91"/>
        <v/>
      </c>
      <c r="AD174" s="66" t="str">
        <f t="shared" si="92"/>
        <v/>
      </c>
      <c r="AE174" s="66" t="str">
        <f t="shared" si="93"/>
        <v/>
      </c>
      <c r="AF174" s="66" t="str">
        <f t="shared" si="94"/>
        <v/>
      </c>
      <c r="AG174" s="66" t="str">
        <f t="shared" si="95"/>
        <v/>
      </c>
      <c r="AH174" s="66" t="str">
        <f t="shared" si="96"/>
        <v/>
      </c>
      <c r="AI174" s="66" t="str">
        <f t="shared" si="97"/>
        <v/>
      </c>
      <c r="AJ174" s="66" t="str">
        <f t="shared" si="98"/>
        <v/>
      </c>
      <c r="AL174" s="68" t="str">
        <f>IF(F174="","",IF(AND(F174/F$7&lt;=process02!$F$13,$Z174=0),AL$4,""))</f>
        <v/>
      </c>
      <c r="AM174" s="68" t="str">
        <f>IF(G174="","",IF(AND(G174/G$7&lt;=process02!$F$13,$Z174=0),AM$4,""))</f>
        <v/>
      </c>
      <c r="AN174" s="68" t="str">
        <f>IF(H174="","",IF(AND(H174/H$7&lt;=process02!$F$13,$Z174=0),AN$4,""))</f>
        <v/>
      </c>
      <c r="AO174" s="68" t="str">
        <f>IF(I174="","",IF(AND(I174/I$7&lt;=process02!$F$13,$Z174=0),AO$4,""))</f>
        <v/>
      </c>
      <c r="AP174" s="68" t="str">
        <f>IF(J174="","",IF(AND(J174/J$7&lt;=process02!$F$13,$Z174=0),AP$4,""))</f>
        <v/>
      </c>
      <c r="AQ174" s="68" t="str">
        <f>IF(K174="","",IF(AND(K174/K$7&lt;=process02!$F$13,$Z174=0),AQ$4,""))</f>
        <v/>
      </c>
      <c r="AR174" s="68" t="str">
        <f>IF(L174="","",IF(AND(L174/L$7&lt;=process02!$F$13,$Z174=0),AR$4,""))</f>
        <v/>
      </c>
      <c r="AS174" s="68" t="str">
        <f>IF(M174="","",IF(AND(M174/M$7&lt;=process02!$F$13,$Z174=0),AS$4,""))</f>
        <v/>
      </c>
      <c r="AT174" s="68" t="str">
        <f>IF(N174="","",IF(AND(N174/N$7&lt;=process02!$F$13,$Z174=0),AT$4,""))</f>
        <v/>
      </c>
      <c r="AU174" s="68" t="str">
        <f>IF(O174="","",IF(AND(O174/O$7&lt;=process02!$F$13,$Z174=0),AU$4,""))</f>
        <v/>
      </c>
      <c r="AW174" s="69" t="str">
        <f t="shared" si="99"/>
        <v/>
      </c>
      <c r="AY174" s="68" t="str">
        <f>IF(AL174="","",Input02!$B172&amp;"; ")</f>
        <v/>
      </c>
      <c r="AZ174" s="68" t="str">
        <f>IF(AM174="","",Input02!$B172&amp;"; ")</f>
        <v/>
      </c>
      <c r="BA174" s="68" t="str">
        <f>IF(AN174="","",Input02!$B172&amp;"; ")</f>
        <v/>
      </c>
      <c r="BB174" s="68" t="str">
        <f>IF(AO174="","",Input02!$B172&amp;"; ")</f>
        <v/>
      </c>
      <c r="BC174" s="68" t="str">
        <f>IF(AP174="","",Input02!$B172&amp;"; ")</f>
        <v/>
      </c>
      <c r="BD174" s="68" t="str">
        <f>IF(AQ174="","",Input02!$B172&amp;"; ")</f>
        <v/>
      </c>
      <c r="BE174" s="68" t="str">
        <f>IF(AR174="","",Input02!$B172&amp;"; ")</f>
        <v/>
      </c>
      <c r="BF174" s="68" t="str">
        <f>IF(AS174="","",Input02!$B172&amp;"; ")</f>
        <v/>
      </c>
      <c r="BG174" s="68" t="str">
        <f>IF(AT174="","",Input02!$B172&amp;"; ")</f>
        <v/>
      </c>
      <c r="BH174" s="68" t="str">
        <f>IF(AU174="","",Input02!$B172&amp;"; ")</f>
        <v/>
      </c>
    </row>
    <row r="175" spans="1:60" ht="15" customHeight="1" x14ac:dyDescent="0.35">
      <c r="A175" s="64">
        <v>168</v>
      </c>
      <c r="B175" s="64" t="str">
        <f>process02!DF184</f>
        <v/>
      </c>
      <c r="C175" s="65" t="str">
        <f>IF(B175&lt;&gt;"",(B175/$C$2)*Input01!$B$22,"")</f>
        <v/>
      </c>
      <c r="F175" s="66" t="str">
        <f>IF(AND(Input02!BV173&lt;&gt;"",F$7&lt;&gt;""),Input02!BV173,"")</f>
        <v/>
      </c>
      <c r="G175" s="66" t="str">
        <f>IF(AND(Input02!BW173&lt;&gt;"",G$7&lt;&gt;""),Input02!BW173,"")</f>
        <v/>
      </c>
      <c r="H175" s="66" t="str">
        <f>IF(AND(Input02!BX173&lt;&gt;"",H$7&lt;&gt;""),Input02!BX173,"")</f>
        <v/>
      </c>
      <c r="I175" s="66" t="str">
        <f>IF(AND(Input02!BY173&lt;&gt;"",I$7&lt;&gt;""),Input02!BY173,"")</f>
        <v/>
      </c>
      <c r="J175" s="66" t="str">
        <f>IF(AND(Input02!BZ173&lt;&gt;"",J$7&lt;&gt;""),Input02!BZ173,"")</f>
        <v/>
      </c>
      <c r="K175" s="66" t="str">
        <f>IF(AND(Input02!CA173&lt;&gt;"",K$7&lt;&gt;""),Input02!CA173,"")</f>
        <v/>
      </c>
      <c r="L175" s="66" t="str">
        <f>IF(AND(Input02!CB173&lt;&gt;"",L$7&lt;&gt;""),Input02!CB173,"")</f>
        <v/>
      </c>
      <c r="M175" s="66" t="str">
        <f>IF(AND(Input02!CC173&lt;&gt;"",M$7&lt;&gt;""),Input02!CC173,"")</f>
        <v/>
      </c>
      <c r="N175" s="66" t="str">
        <f>IF(AND(Input02!CD173&lt;&gt;"",N$7&lt;&gt;""),Input02!CD173,"")</f>
        <v/>
      </c>
      <c r="O175" s="66" t="str">
        <f>IF(AND(Input02!CE173&lt;&gt;"",O$7&lt;&gt;""),Input02!CE173,"")</f>
        <v/>
      </c>
      <c r="P175" s="66" t="str">
        <f t="shared" si="84"/>
        <v/>
      </c>
      <c r="Q175" s="66" t="str">
        <f t="shared" si="85"/>
        <v/>
      </c>
      <c r="R175" s="66"/>
      <c r="S175" s="65" t="str">
        <f>IF(Input02!B173="","",IF(C175&lt;&gt;"",C175,0))</f>
        <v/>
      </c>
      <c r="T175" s="65" t="str">
        <f>IF(Input02!B173="","",IF(process04!AB175&lt;&gt;"",process04!AB175,0))</f>
        <v/>
      </c>
      <c r="U175" s="65" t="str">
        <f>IF(Input02!B173="","",IF(Q175&lt;&gt;"",(Q175/$Q$2)*Input01!$B$22,0))</f>
        <v/>
      </c>
      <c r="V175" s="65"/>
      <c r="W175" s="65" t="str">
        <f t="shared" si="86"/>
        <v/>
      </c>
      <c r="X175" s="334" t="str">
        <f t="shared" si="87"/>
        <v/>
      </c>
      <c r="Y175" s="67" t="str">
        <f t="shared" si="88"/>
        <v/>
      </c>
      <c r="Z175" s="35" t="str">
        <f>IF(X175="","",IF(X175&lt;Input01!$B$23,0,1))</f>
        <v/>
      </c>
      <c r="AA175" s="66" t="str">
        <f t="shared" si="89"/>
        <v/>
      </c>
      <c r="AB175" s="66" t="str">
        <f t="shared" si="90"/>
        <v/>
      </c>
      <c r="AC175" s="66" t="str">
        <f t="shared" si="91"/>
        <v/>
      </c>
      <c r="AD175" s="66" t="str">
        <f t="shared" si="92"/>
        <v/>
      </c>
      <c r="AE175" s="66" t="str">
        <f t="shared" si="93"/>
        <v/>
      </c>
      <c r="AF175" s="66" t="str">
        <f t="shared" si="94"/>
        <v/>
      </c>
      <c r="AG175" s="66" t="str">
        <f t="shared" si="95"/>
        <v/>
      </c>
      <c r="AH175" s="66" t="str">
        <f t="shared" si="96"/>
        <v/>
      </c>
      <c r="AI175" s="66" t="str">
        <f t="shared" si="97"/>
        <v/>
      </c>
      <c r="AJ175" s="66" t="str">
        <f t="shared" si="98"/>
        <v/>
      </c>
      <c r="AL175" s="68" t="str">
        <f>IF(F175="","",IF(AND(F175/F$7&lt;=process02!$F$13,$Z175=0),AL$4,""))</f>
        <v/>
      </c>
      <c r="AM175" s="68" t="str">
        <f>IF(G175="","",IF(AND(G175/G$7&lt;=process02!$F$13,$Z175=0),AM$4,""))</f>
        <v/>
      </c>
      <c r="AN175" s="68" t="str">
        <f>IF(H175="","",IF(AND(H175/H$7&lt;=process02!$F$13,$Z175=0),AN$4,""))</f>
        <v/>
      </c>
      <c r="AO175" s="68" t="str">
        <f>IF(I175="","",IF(AND(I175/I$7&lt;=process02!$F$13,$Z175=0),AO$4,""))</f>
        <v/>
      </c>
      <c r="AP175" s="68" t="str">
        <f>IF(J175="","",IF(AND(J175/J$7&lt;=process02!$F$13,$Z175=0),AP$4,""))</f>
        <v/>
      </c>
      <c r="AQ175" s="68" t="str">
        <f>IF(K175="","",IF(AND(K175/K$7&lt;=process02!$F$13,$Z175=0),AQ$4,""))</f>
        <v/>
      </c>
      <c r="AR175" s="68" t="str">
        <f>IF(L175="","",IF(AND(L175/L$7&lt;=process02!$F$13,$Z175=0),AR$4,""))</f>
        <v/>
      </c>
      <c r="AS175" s="68" t="str">
        <f>IF(M175="","",IF(AND(M175/M$7&lt;=process02!$F$13,$Z175=0),AS$4,""))</f>
        <v/>
      </c>
      <c r="AT175" s="68" t="str">
        <f>IF(N175="","",IF(AND(N175/N$7&lt;=process02!$F$13,$Z175=0),AT$4,""))</f>
        <v/>
      </c>
      <c r="AU175" s="68" t="str">
        <f>IF(O175="","",IF(AND(O175/O$7&lt;=process02!$F$13,$Z175=0),AU$4,""))</f>
        <v/>
      </c>
      <c r="AW175" s="69" t="str">
        <f t="shared" si="99"/>
        <v/>
      </c>
      <c r="AY175" s="68" t="str">
        <f>IF(AL175="","",Input02!$B173&amp;"; ")</f>
        <v/>
      </c>
      <c r="AZ175" s="68" t="str">
        <f>IF(AM175="","",Input02!$B173&amp;"; ")</f>
        <v/>
      </c>
      <c r="BA175" s="68" t="str">
        <f>IF(AN175="","",Input02!$B173&amp;"; ")</f>
        <v/>
      </c>
      <c r="BB175" s="68" t="str">
        <f>IF(AO175="","",Input02!$B173&amp;"; ")</f>
        <v/>
      </c>
      <c r="BC175" s="68" t="str">
        <f>IF(AP175="","",Input02!$B173&amp;"; ")</f>
        <v/>
      </c>
      <c r="BD175" s="68" t="str">
        <f>IF(AQ175="","",Input02!$B173&amp;"; ")</f>
        <v/>
      </c>
      <c r="BE175" s="68" t="str">
        <f>IF(AR175="","",Input02!$B173&amp;"; ")</f>
        <v/>
      </c>
      <c r="BF175" s="68" t="str">
        <f>IF(AS175="","",Input02!$B173&amp;"; ")</f>
        <v/>
      </c>
      <c r="BG175" s="68" t="str">
        <f>IF(AT175="","",Input02!$B173&amp;"; ")</f>
        <v/>
      </c>
      <c r="BH175" s="68" t="str">
        <f>IF(AU175="","",Input02!$B173&amp;"; ")</f>
        <v/>
      </c>
    </row>
    <row r="176" spans="1:60" ht="15" customHeight="1" x14ac:dyDescent="0.35">
      <c r="A176" s="64">
        <v>169</v>
      </c>
      <c r="B176" s="64" t="str">
        <f>process02!DF185</f>
        <v/>
      </c>
      <c r="C176" s="65" t="str">
        <f>IF(B176&lt;&gt;"",(B176/$C$2)*Input01!$B$22,"")</f>
        <v/>
      </c>
      <c r="F176" s="66" t="str">
        <f>IF(AND(Input02!BV174&lt;&gt;"",F$7&lt;&gt;""),Input02!BV174,"")</f>
        <v/>
      </c>
      <c r="G176" s="66" t="str">
        <f>IF(AND(Input02!BW174&lt;&gt;"",G$7&lt;&gt;""),Input02!BW174,"")</f>
        <v/>
      </c>
      <c r="H176" s="66" t="str">
        <f>IF(AND(Input02!BX174&lt;&gt;"",H$7&lt;&gt;""),Input02!BX174,"")</f>
        <v/>
      </c>
      <c r="I176" s="66" t="str">
        <f>IF(AND(Input02!BY174&lt;&gt;"",I$7&lt;&gt;""),Input02!BY174,"")</f>
        <v/>
      </c>
      <c r="J176" s="66" t="str">
        <f>IF(AND(Input02!BZ174&lt;&gt;"",J$7&lt;&gt;""),Input02!BZ174,"")</f>
        <v/>
      </c>
      <c r="K176" s="66" t="str">
        <f>IF(AND(Input02!CA174&lt;&gt;"",K$7&lt;&gt;""),Input02!CA174,"")</f>
        <v/>
      </c>
      <c r="L176" s="66" t="str">
        <f>IF(AND(Input02!CB174&lt;&gt;"",L$7&lt;&gt;""),Input02!CB174,"")</f>
        <v/>
      </c>
      <c r="M176" s="66" t="str">
        <f>IF(AND(Input02!CC174&lt;&gt;"",M$7&lt;&gt;""),Input02!CC174,"")</f>
        <v/>
      </c>
      <c r="N176" s="66" t="str">
        <f>IF(AND(Input02!CD174&lt;&gt;"",N$7&lt;&gt;""),Input02!CD174,"")</f>
        <v/>
      </c>
      <c r="O176" s="66" t="str">
        <f>IF(AND(Input02!CE174&lt;&gt;"",O$7&lt;&gt;""),Input02!CE174,"")</f>
        <v/>
      </c>
      <c r="P176" s="66" t="str">
        <f t="shared" si="84"/>
        <v/>
      </c>
      <c r="Q176" s="66" t="str">
        <f t="shared" si="85"/>
        <v/>
      </c>
      <c r="R176" s="66"/>
      <c r="S176" s="65" t="str">
        <f>IF(Input02!B174="","",IF(C176&lt;&gt;"",C176,0))</f>
        <v/>
      </c>
      <c r="T176" s="65" t="str">
        <f>IF(Input02!B174="","",IF(process04!AB176&lt;&gt;"",process04!AB176,0))</f>
        <v/>
      </c>
      <c r="U176" s="65" t="str">
        <f>IF(Input02!B174="","",IF(Q176&lt;&gt;"",(Q176/$Q$2)*Input01!$B$22,0))</f>
        <v/>
      </c>
      <c r="V176" s="65"/>
      <c r="W176" s="65" t="str">
        <f t="shared" si="86"/>
        <v/>
      </c>
      <c r="X176" s="334" t="str">
        <f t="shared" si="87"/>
        <v/>
      </c>
      <c r="Y176" s="67" t="str">
        <f t="shared" si="88"/>
        <v/>
      </c>
      <c r="Z176" s="35" t="str">
        <f>IF(X176="","",IF(X176&lt;Input01!$B$23,0,1))</f>
        <v/>
      </c>
      <c r="AA176" s="66" t="str">
        <f t="shared" si="89"/>
        <v/>
      </c>
      <c r="AB176" s="66" t="str">
        <f t="shared" si="90"/>
        <v/>
      </c>
      <c r="AC176" s="66" t="str">
        <f t="shared" si="91"/>
        <v/>
      </c>
      <c r="AD176" s="66" t="str">
        <f t="shared" si="92"/>
        <v/>
      </c>
      <c r="AE176" s="66" t="str">
        <f t="shared" si="93"/>
        <v/>
      </c>
      <c r="AF176" s="66" t="str">
        <f t="shared" si="94"/>
        <v/>
      </c>
      <c r="AG176" s="66" t="str">
        <f t="shared" si="95"/>
        <v/>
      </c>
      <c r="AH176" s="66" t="str">
        <f t="shared" si="96"/>
        <v/>
      </c>
      <c r="AI176" s="66" t="str">
        <f t="shared" si="97"/>
        <v/>
      </c>
      <c r="AJ176" s="66" t="str">
        <f t="shared" si="98"/>
        <v/>
      </c>
      <c r="AL176" s="68" t="str">
        <f>IF(F176="","",IF(AND(F176/F$7&lt;=process02!$F$13,$Z176=0),AL$4,""))</f>
        <v/>
      </c>
      <c r="AM176" s="68" t="str">
        <f>IF(G176="","",IF(AND(G176/G$7&lt;=process02!$F$13,$Z176=0),AM$4,""))</f>
        <v/>
      </c>
      <c r="AN176" s="68" t="str">
        <f>IF(H176="","",IF(AND(H176/H$7&lt;=process02!$F$13,$Z176=0),AN$4,""))</f>
        <v/>
      </c>
      <c r="AO176" s="68" t="str">
        <f>IF(I176="","",IF(AND(I176/I$7&lt;=process02!$F$13,$Z176=0),AO$4,""))</f>
        <v/>
      </c>
      <c r="AP176" s="68" t="str">
        <f>IF(J176="","",IF(AND(J176/J$7&lt;=process02!$F$13,$Z176=0),AP$4,""))</f>
        <v/>
      </c>
      <c r="AQ176" s="68" t="str">
        <f>IF(K176="","",IF(AND(K176/K$7&lt;=process02!$F$13,$Z176=0),AQ$4,""))</f>
        <v/>
      </c>
      <c r="AR176" s="68" t="str">
        <f>IF(L176="","",IF(AND(L176/L$7&lt;=process02!$F$13,$Z176=0),AR$4,""))</f>
        <v/>
      </c>
      <c r="AS176" s="68" t="str">
        <f>IF(M176="","",IF(AND(M176/M$7&lt;=process02!$F$13,$Z176=0),AS$4,""))</f>
        <v/>
      </c>
      <c r="AT176" s="68" t="str">
        <f>IF(N176="","",IF(AND(N176/N$7&lt;=process02!$F$13,$Z176=0),AT$4,""))</f>
        <v/>
      </c>
      <c r="AU176" s="68" t="str">
        <f>IF(O176="","",IF(AND(O176/O$7&lt;=process02!$F$13,$Z176=0),AU$4,""))</f>
        <v/>
      </c>
      <c r="AW176" s="69" t="str">
        <f t="shared" si="99"/>
        <v/>
      </c>
      <c r="AY176" s="68" t="str">
        <f>IF(AL176="","",Input02!$B174&amp;"; ")</f>
        <v/>
      </c>
      <c r="AZ176" s="68" t="str">
        <f>IF(AM176="","",Input02!$B174&amp;"; ")</f>
        <v/>
      </c>
      <c r="BA176" s="68" t="str">
        <f>IF(AN176="","",Input02!$B174&amp;"; ")</f>
        <v/>
      </c>
      <c r="BB176" s="68" t="str">
        <f>IF(AO176="","",Input02!$B174&amp;"; ")</f>
        <v/>
      </c>
      <c r="BC176" s="68" t="str">
        <f>IF(AP176="","",Input02!$B174&amp;"; ")</f>
        <v/>
      </c>
      <c r="BD176" s="68" t="str">
        <f>IF(AQ176="","",Input02!$B174&amp;"; ")</f>
        <v/>
      </c>
      <c r="BE176" s="68" t="str">
        <f>IF(AR176="","",Input02!$B174&amp;"; ")</f>
        <v/>
      </c>
      <c r="BF176" s="68" t="str">
        <f>IF(AS176="","",Input02!$B174&amp;"; ")</f>
        <v/>
      </c>
      <c r="BG176" s="68" t="str">
        <f>IF(AT176="","",Input02!$B174&amp;"; ")</f>
        <v/>
      </c>
      <c r="BH176" s="68" t="str">
        <f>IF(AU176="","",Input02!$B174&amp;"; ")</f>
        <v/>
      </c>
    </row>
    <row r="177" spans="1:60" ht="15" customHeight="1" x14ac:dyDescent="0.35">
      <c r="A177" s="64">
        <v>170</v>
      </c>
      <c r="B177" s="64" t="str">
        <f>process02!DF186</f>
        <v/>
      </c>
      <c r="C177" s="65" t="str">
        <f>IF(B177&lt;&gt;"",(B177/$C$2)*Input01!$B$22,"")</f>
        <v/>
      </c>
      <c r="F177" s="66" t="str">
        <f>IF(AND(Input02!BV175&lt;&gt;"",F$7&lt;&gt;""),Input02!BV175,"")</f>
        <v/>
      </c>
      <c r="G177" s="66" t="str">
        <f>IF(AND(Input02!BW175&lt;&gt;"",G$7&lt;&gt;""),Input02!BW175,"")</f>
        <v/>
      </c>
      <c r="H177" s="66" t="str">
        <f>IF(AND(Input02!BX175&lt;&gt;"",H$7&lt;&gt;""),Input02!BX175,"")</f>
        <v/>
      </c>
      <c r="I177" s="66" t="str">
        <f>IF(AND(Input02!BY175&lt;&gt;"",I$7&lt;&gt;""),Input02!BY175,"")</f>
        <v/>
      </c>
      <c r="J177" s="66" t="str">
        <f>IF(AND(Input02!BZ175&lt;&gt;"",J$7&lt;&gt;""),Input02!BZ175,"")</f>
        <v/>
      </c>
      <c r="K177" s="66" t="str">
        <f>IF(AND(Input02!CA175&lt;&gt;"",K$7&lt;&gt;""),Input02!CA175,"")</f>
        <v/>
      </c>
      <c r="L177" s="66" t="str">
        <f>IF(AND(Input02!CB175&lt;&gt;"",L$7&lt;&gt;""),Input02!CB175,"")</f>
        <v/>
      </c>
      <c r="M177" s="66" t="str">
        <f>IF(AND(Input02!CC175&lt;&gt;"",M$7&lt;&gt;""),Input02!CC175,"")</f>
        <v/>
      </c>
      <c r="N177" s="66" t="str">
        <f>IF(AND(Input02!CD175&lt;&gt;"",N$7&lt;&gt;""),Input02!CD175,"")</f>
        <v/>
      </c>
      <c r="O177" s="66" t="str">
        <f>IF(AND(Input02!CE175&lt;&gt;"",O$7&lt;&gt;""),Input02!CE175,"")</f>
        <v/>
      </c>
      <c r="P177" s="66" t="str">
        <f t="shared" si="84"/>
        <v/>
      </c>
      <c r="Q177" s="66" t="str">
        <f t="shared" si="85"/>
        <v/>
      </c>
      <c r="R177" s="66"/>
      <c r="S177" s="65" t="str">
        <f>IF(Input02!B175="","",IF(C177&lt;&gt;"",C177,0))</f>
        <v/>
      </c>
      <c r="T177" s="65" t="str">
        <f>IF(Input02!B175="","",IF(process04!AB177&lt;&gt;"",process04!AB177,0))</f>
        <v/>
      </c>
      <c r="U177" s="65" t="str">
        <f>IF(Input02!B175="","",IF(Q177&lt;&gt;"",(Q177/$Q$2)*Input01!$B$22,0))</f>
        <v/>
      </c>
      <c r="V177" s="65"/>
      <c r="W177" s="65" t="str">
        <f t="shared" si="86"/>
        <v/>
      </c>
      <c r="X177" s="334" t="str">
        <f t="shared" si="87"/>
        <v/>
      </c>
      <c r="Y177" s="67" t="str">
        <f t="shared" si="88"/>
        <v/>
      </c>
      <c r="Z177" s="35" t="str">
        <f>IF(X177="","",IF(X177&lt;Input01!$B$23,0,1))</f>
        <v/>
      </c>
      <c r="AA177" s="66" t="str">
        <f t="shared" si="89"/>
        <v/>
      </c>
      <c r="AB177" s="66" t="str">
        <f t="shared" si="90"/>
        <v/>
      </c>
      <c r="AC177" s="66" t="str">
        <f t="shared" si="91"/>
        <v/>
      </c>
      <c r="AD177" s="66" t="str">
        <f t="shared" si="92"/>
        <v/>
      </c>
      <c r="AE177" s="66" t="str">
        <f t="shared" si="93"/>
        <v/>
      </c>
      <c r="AF177" s="66" t="str">
        <f t="shared" si="94"/>
        <v/>
      </c>
      <c r="AG177" s="66" t="str">
        <f t="shared" si="95"/>
        <v/>
      </c>
      <c r="AH177" s="66" t="str">
        <f t="shared" si="96"/>
        <v/>
      </c>
      <c r="AI177" s="66" t="str">
        <f t="shared" si="97"/>
        <v/>
      </c>
      <c r="AJ177" s="66" t="str">
        <f t="shared" si="98"/>
        <v/>
      </c>
      <c r="AL177" s="68" t="str">
        <f>IF(F177="","",IF(AND(F177/F$7&lt;=process02!$F$13,$Z177=0),AL$4,""))</f>
        <v/>
      </c>
      <c r="AM177" s="68" t="str">
        <f>IF(G177="","",IF(AND(G177/G$7&lt;=process02!$F$13,$Z177=0),AM$4,""))</f>
        <v/>
      </c>
      <c r="AN177" s="68" t="str">
        <f>IF(H177="","",IF(AND(H177/H$7&lt;=process02!$F$13,$Z177=0),AN$4,""))</f>
        <v/>
      </c>
      <c r="AO177" s="68" t="str">
        <f>IF(I177="","",IF(AND(I177/I$7&lt;=process02!$F$13,$Z177=0),AO$4,""))</f>
        <v/>
      </c>
      <c r="AP177" s="68" t="str">
        <f>IF(J177="","",IF(AND(J177/J$7&lt;=process02!$F$13,$Z177=0),AP$4,""))</f>
        <v/>
      </c>
      <c r="AQ177" s="68" t="str">
        <f>IF(K177="","",IF(AND(K177/K$7&lt;=process02!$F$13,$Z177=0),AQ$4,""))</f>
        <v/>
      </c>
      <c r="AR177" s="68" t="str">
        <f>IF(L177="","",IF(AND(L177/L$7&lt;=process02!$F$13,$Z177=0),AR$4,""))</f>
        <v/>
      </c>
      <c r="AS177" s="68" t="str">
        <f>IF(M177="","",IF(AND(M177/M$7&lt;=process02!$F$13,$Z177=0),AS$4,""))</f>
        <v/>
      </c>
      <c r="AT177" s="68" t="str">
        <f>IF(N177="","",IF(AND(N177/N$7&lt;=process02!$F$13,$Z177=0),AT$4,""))</f>
        <v/>
      </c>
      <c r="AU177" s="68" t="str">
        <f>IF(O177="","",IF(AND(O177/O$7&lt;=process02!$F$13,$Z177=0),AU$4,""))</f>
        <v/>
      </c>
      <c r="AW177" s="69" t="str">
        <f t="shared" si="99"/>
        <v/>
      </c>
      <c r="AY177" s="68" t="str">
        <f>IF(AL177="","",Input02!$B175&amp;"; ")</f>
        <v/>
      </c>
      <c r="AZ177" s="68" t="str">
        <f>IF(AM177="","",Input02!$B175&amp;"; ")</f>
        <v/>
      </c>
      <c r="BA177" s="68" t="str">
        <f>IF(AN177="","",Input02!$B175&amp;"; ")</f>
        <v/>
      </c>
      <c r="BB177" s="68" t="str">
        <f>IF(AO177="","",Input02!$B175&amp;"; ")</f>
        <v/>
      </c>
      <c r="BC177" s="68" t="str">
        <f>IF(AP177="","",Input02!$B175&amp;"; ")</f>
        <v/>
      </c>
      <c r="BD177" s="68" t="str">
        <f>IF(AQ177="","",Input02!$B175&amp;"; ")</f>
        <v/>
      </c>
      <c r="BE177" s="68" t="str">
        <f>IF(AR177="","",Input02!$B175&amp;"; ")</f>
        <v/>
      </c>
      <c r="BF177" s="68" t="str">
        <f>IF(AS177="","",Input02!$B175&amp;"; ")</f>
        <v/>
      </c>
      <c r="BG177" s="68" t="str">
        <f>IF(AT177="","",Input02!$B175&amp;"; ")</f>
        <v/>
      </c>
      <c r="BH177" s="68" t="str">
        <f>IF(AU177="","",Input02!$B175&amp;"; ")</f>
        <v/>
      </c>
    </row>
    <row r="178" spans="1:60" ht="15" customHeight="1" x14ac:dyDescent="0.35">
      <c r="A178" s="64">
        <v>171</v>
      </c>
      <c r="B178" s="64" t="str">
        <f>process02!DF187</f>
        <v/>
      </c>
      <c r="C178" s="65" t="str">
        <f>IF(B178&lt;&gt;"",(B178/$C$2)*Input01!$B$22,"")</f>
        <v/>
      </c>
      <c r="F178" s="66" t="str">
        <f>IF(AND(Input02!BV176&lt;&gt;"",F$7&lt;&gt;""),Input02!BV176,"")</f>
        <v/>
      </c>
      <c r="G178" s="66" t="str">
        <f>IF(AND(Input02!BW176&lt;&gt;"",G$7&lt;&gt;""),Input02!BW176,"")</f>
        <v/>
      </c>
      <c r="H178" s="66" t="str">
        <f>IF(AND(Input02!BX176&lt;&gt;"",H$7&lt;&gt;""),Input02!BX176,"")</f>
        <v/>
      </c>
      <c r="I178" s="66" t="str">
        <f>IF(AND(Input02!BY176&lt;&gt;"",I$7&lt;&gt;""),Input02!BY176,"")</f>
        <v/>
      </c>
      <c r="J178" s="66" t="str">
        <f>IF(AND(Input02!BZ176&lt;&gt;"",J$7&lt;&gt;""),Input02!BZ176,"")</f>
        <v/>
      </c>
      <c r="K178" s="66" t="str">
        <f>IF(AND(Input02!CA176&lt;&gt;"",K$7&lt;&gt;""),Input02!CA176,"")</f>
        <v/>
      </c>
      <c r="L178" s="66" t="str">
        <f>IF(AND(Input02!CB176&lt;&gt;"",L$7&lt;&gt;""),Input02!CB176,"")</f>
        <v/>
      </c>
      <c r="M178" s="66" t="str">
        <f>IF(AND(Input02!CC176&lt;&gt;"",M$7&lt;&gt;""),Input02!CC176,"")</f>
        <v/>
      </c>
      <c r="N178" s="66" t="str">
        <f>IF(AND(Input02!CD176&lt;&gt;"",N$7&lt;&gt;""),Input02!CD176,"")</f>
        <v/>
      </c>
      <c r="O178" s="66" t="str">
        <f>IF(AND(Input02!CE176&lt;&gt;"",O$7&lt;&gt;""),Input02!CE176,"")</f>
        <v/>
      </c>
      <c r="P178" s="66" t="str">
        <f t="shared" si="84"/>
        <v/>
      </c>
      <c r="Q178" s="66" t="str">
        <f t="shared" si="85"/>
        <v/>
      </c>
      <c r="R178" s="66"/>
      <c r="S178" s="65" t="str">
        <f>IF(Input02!B176="","",IF(C178&lt;&gt;"",C178,0))</f>
        <v/>
      </c>
      <c r="T178" s="65" t="str">
        <f>IF(Input02!B176="","",IF(process04!AB178&lt;&gt;"",process04!AB178,0))</f>
        <v/>
      </c>
      <c r="U178" s="65" t="str">
        <f>IF(Input02!B176="","",IF(Q178&lt;&gt;"",(Q178/$Q$2)*Input01!$B$22,0))</f>
        <v/>
      </c>
      <c r="V178" s="65"/>
      <c r="W178" s="65" t="str">
        <f t="shared" si="86"/>
        <v/>
      </c>
      <c r="X178" s="334" t="str">
        <f t="shared" si="87"/>
        <v/>
      </c>
      <c r="Y178" s="67" t="str">
        <f t="shared" si="88"/>
        <v/>
      </c>
      <c r="Z178" s="35" t="str">
        <f>IF(X178="","",IF(X178&lt;Input01!$B$23,0,1))</f>
        <v/>
      </c>
      <c r="AA178" s="66" t="str">
        <f t="shared" si="89"/>
        <v/>
      </c>
      <c r="AB178" s="66" t="str">
        <f t="shared" si="90"/>
        <v/>
      </c>
      <c r="AC178" s="66" t="str">
        <f t="shared" si="91"/>
        <v/>
      </c>
      <c r="AD178" s="66" t="str">
        <f t="shared" si="92"/>
        <v/>
      </c>
      <c r="AE178" s="66" t="str">
        <f t="shared" si="93"/>
        <v/>
      </c>
      <c r="AF178" s="66" t="str">
        <f t="shared" si="94"/>
        <v/>
      </c>
      <c r="AG178" s="66" t="str">
        <f t="shared" si="95"/>
        <v/>
      </c>
      <c r="AH178" s="66" t="str">
        <f t="shared" si="96"/>
        <v/>
      </c>
      <c r="AI178" s="66" t="str">
        <f t="shared" si="97"/>
        <v/>
      </c>
      <c r="AJ178" s="66" t="str">
        <f t="shared" si="98"/>
        <v/>
      </c>
      <c r="AL178" s="68" t="str">
        <f>IF(F178="","",IF(AND(F178/F$7&lt;=process02!$F$13,$Z178=0),AL$4,""))</f>
        <v/>
      </c>
      <c r="AM178" s="68" t="str">
        <f>IF(G178="","",IF(AND(G178/G$7&lt;=process02!$F$13,$Z178=0),AM$4,""))</f>
        <v/>
      </c>
      <c r="AN178" s="68" t="str">
        <f>IF(H178="","",IF(AND(H178/H$7&lt;=process02!$F$13,$Z178=0),AN$4,""))</f>
        <v/>
      </c>
      <c r="AO178" s="68" t="str">
        <f>IF(I178="","",IF(AND(I178/I$7&lt;=process02!$F$13,$Z178=0),AO$4,""))</f>
        <v/>
      </c>
      <c r="AP178" s="68" t="str">
        <f>IF(J178="","",IF(AND(J178/J$7&lt;=process02!$F$13,$Z178=0),AP$4,""))</f>
        <v/>
      </c>
      <c r="AQ178" s="68" t="str">
        <f>IF(K178="","",IF(AND(K178/K$7&lt;=process02!$F$13,$Z178=0),AQ$4,""))</f>
        <v/>
      </c>
      <c r="AR178" s="68" t="str">
        <f>IF(L178="","",IF(AND(L178/L$7&lt;=process02!$F$13,$Z178=0),AR$4,""))</f>
        <v/>
      </c>
      <c r="AS178" s="68" t="str">
        <f>IF(M178="","",IF(AND(M178/M$7&lt;=process02!$F$13,$Z178=0),AS$4,""))</f>
        <v/>
      </c>
      <c r="AT178" s="68" t="str">
        <f>IF(N178="","",IF(AND(N178/N$7&lt;=process02!$F$13,$Z178=0),AT$4,""))</f>
        <v/>
      </c>
      <c r="AU178" s="68" t="str">
        <f>IF(O178="","",IF(AND(O178/O$7&lt;=process02!$F$13,$Z178=0),AU$4,""))</f>
        <v/>
      </c>
      <c r="AW178" s="69" t="str">
        <f t="shared" si="99"/>
        <v/>
      </c>
      <c r="AY178" s="68" t="str">
        <f>IF(AL178="","",Input02!$B176&amp;"; ")</f>
        <v/>
      </c>
      <c r="AZ178" s="68" t="str">
        <f>IF(AM178="","",Input02!$B176&amp;"; ")</f>
        <v/>
      </c>
      <c r="BA178" s="68" t="str">
        <f>IF(AN178="","",Input02!$B176&amp;"; ")</f>
        <v/>
      </c>
      <c r="BB178" s="68" t="str">
        <f>IF(AO178="","",Input02!$B176&amp;"; ")</f>
        <v/>
      </c>
      <c r="BC178" s="68" t="str">
        <f>IF(AP178="","",Input02!$B176&amp;"; ")</f>
        <v/>
      </c>
      <c r="BD178" s="68" t="str">
        <f>IF(AQ178="","",Input02!$B176&amp;"; ")</f>
        <v/>
      </c>
      <c r="BE178" s="68" t="str">
        <f>IF(AR178="","",Input02!$B176&amp;"; ")</f>
        <v/>
      </c>
      <c r="BF178" s="68" t="str">
        <f>IF(AS178="","",Input02!$B176&amp;"; ")</f>
        <v/>
      </c>
      <c r="BG178" s="68" t="str">
        <f>IF(AT178="","",Input02!$B176&amp;"; ")</f>
        <v/>
      </c>
      <c r="BH178" s="68" t="str">
        <f>IF(AU178="","",Input02!$B176&amp;"; ")</f>
        <v/>
      </c>
    </row>
    <row r="179" spans="1:60" ht="15" customHeight="1" x14ac:dyDescent="0.35">
      <c r="A179" s="64">
        <v>172</v>
      </c>
      <c r="B179" s="64" t="str">
        <f>process02!DF188</f>
        <v/>
      </c>
      <c r="C179" s="65" t="str">
        <f>IF(B179&lt;&gt;"",(B179/$C$2)*Input01!$B$22,"")</f>
        <v/>
      </c>
      <c r="F179" s="66" t="str">
        <f>IF(AND(Input02!BV177&lt;&gt;"",F$7&lt;&gt;""),Input02!BV177,"")</f>
        <v/>
      </c>
      <c r="G179" s="66" t="str">
        <f>IF(AND(Input02!BW177&lt;&gt;"",G$7&lt;&gt;""),Input02!BW177,"")</f>
        <v/>
      </c>
      <c r="H179" s="66" t="str">
        <f>IF(AND(Input02!BX177&lt;&gt;"",H$7&lt;&gt;""),Input02!BX177,"")</f>
        <v/>
      </c>
      <c r="I179" s="66" t="str">
        <f>IF(AND(Input02!BY177&lt;&gt;"",I$7&lt;&gt;""),Input02!BY177,"")</f>
        <v/>
      </c>
      <c r="J179" s="66" t="str">
        <f>IF(AND(Input02!BZ177&lt;&gt;"",J$7&lt;&gt;""),Input02!BZ177,"")</f>
        <v/>
      </c>
      <c r="K179" s="66" t="str">
        <f>IF(AND(Input02!CA177&lt;&gt;"",K$7&lt;&gt;""),Input02!CA177,"")</f>
        <v/>
      </c>
      <c r="L179" s="66" t="str">
        <f>IF(AND(Input02!CB177&lt;&gt;"",L$7&lt;&gt;""),Input02!CB177,"")</f>
        <v/>
      </c>
      <c r="M179" s="66" t="str">
        <f>IF(AND(Input02!CC177&lt;&gt;"",M$7&lt;&gt;""),Input02!CC177,"")</f>
        <v/>
      </c>
      <c r="N179" s="66" t="str">
        <f>IF(AND(Input02!CD177&lt;&gt;"",N$7&lt;&gt;""),Input02!CD177,"")</f>
        <v/>
      </c>
      <c r="O179" s="66" t="str">
        <f>IF(AND(Input02!CE177&lt;&gt;"",O$7&lt;&gt;""),Input02!CE177,"")</f>
        <v/>
      </c>
      <c r="P179" s="66" t="str">
        <f t="shared" si="84"/>
        <v/>
      </c>
      <c r="Q179" s="66" t="str">
        <f t="shared" si="85"/>
        <v/>
      </c>
      <c r="R179" s="66"/>
      <c r="S179" s="65" t="str">
        <f>IF(Input02!B177="","",IF(C179&lt;&gt;"",C179,0))</f>
        <v/>
      </c>
      <c r="T179" s="65" t="str">
        <f>IF(Input02!B177="","",IF(process04!AB179&lt;&gt;"",process04!AB179,0))</f>
        <v/>
      </c>
      <c r="U179" s="65" t="str">
        <f>IF(Input02!B177="","",IF(Q179&lt;&gt;"",(Q179/$Q$2)*Input01!$B$22,0))</f>
        <v/>
      </c>
      <c r="V179" s="65"/>
      <c r="W179" s="65" t="str">
        <f t="shared" si="86"/>
        <v/>
      </c>
      <c r="X179" s="334" t="str">
        <f t="shared" si="87"/>
        <v/>
      </c>
      <c r="Y179" s="67" t="str">
        <f t="shared" si="88"/>
        <v/>
      </c>
      <c r="Z179" s="35" t="str">
        <f>IF(X179="","",IF(X179&lt;Input01!$B$23,0,1))</f>
        <v/>
      </c>
      <c r="AA179" s="66" t="str">
        <f t="shared" si="89"/>
        <v/>
      </c>
      <c r="AB179" s="66" t="str">
        <f t="shared" si="90"/>
        <v/>
      </c>
      <c r="AC179" s="66" t="str">
        <f t="shared" si="91"/>
        <v/>
      </c>
      <c r="AD179" s="66" t="str">
        <f t="shared" si="92"/>
        <v/>
      </c>
      <c r="AE179" s="66" t="str">
        <f t="shared" si="93"/>
        <v/>
      </c>
      <c r="AF179" s="66" t="str">
        <f t="shared" si="94"/>
        <v/>
      </c>
      <c r="AG179" s="66" t="str">
        <f t="shared" si="95"/>
        <v/>
      </c>
      <c r="AH179" s="66" t="str">
        <f t="shared" si="96"/>
        <v/>
      </c>
      <c r="AI179" s="66" t="str">
        <f t="shared" si="97"/>
        <v/>
      </c>
      <c r="AJ179" s="66" t="str">
        <f t="shared" si="98"/>
        <v/>
      </c>
      <c r="AL179" s="68" t="str">
        <f>IF(F179="","",IF(AND(F179/F$7&lt;=process02!$F$13,$Z179=0),AL$4,""))</f>
        <v/>
      </c>
      <c r="AM179" s="68" t="str">
        <f>IF(G179="","",IF(AND(G179/G$7&lt;=process02!$F$13,$Z179=0),AM$4,""))</f>
        <v/>
      </c>
      <c r="AN179" s="68" t="str">
        <f>IF(H179="","",IF(AND(H179/H$7&lt;=process02!$F$13,$Z179=0),AN$4,""))</f>
        <v/>
      </c>
      <c r="AO179" s="68" t="str">
        <f>IF(I179="","",IF(AND(I179/I$7&lt;=process02!$F$13,$Z179=0),AO$4,""))</f>
        <v/>
      </c>
      <c r="AP179" s="68" t="str">
        <f>IF(J179="","",IF(AND(J179/J$7&lt;=process02!$F$13,$Z179=0),AP$4,""))</f>
        <v/>
      </c>
      <c r="AQ179" s="68" t="str">
        <f>IF(K179="","",IF(AND(K179/K$7&lt;=process02!$F$13,$Z179=0),AQ$4,""))</f>
        <v/>
      </c>
      <c r="AR179" s="68" t="str">
        <f>IF(L179="","",IF(AND(L179/L$7&lt;=process02!$F$13,$Z179=0),AR$4,""))</f>
        <v/>
      </c>
      <c r="AS179" s="68" t="str">
        <f>IF(M179="","",IF(AND(M179/M$7&lt;=process02!$F$13,$Z179=0),AS$4,""))</f>
        <v/>
      </c>
      <c r="AT179" s="68" t="str">
        <f>IF(N179="","",IF(AND(N179/N$7&lt;=process02!$F$13,$Z179=0),AT$4,""))</f>
        <v/>
      </c>
      <c r="AU179" s="68" t="str">
        <f>IF(O179="","",IF(AND(O179/O$7&lt;=process02!$F$13,$Z179=0),AU$4,""))</f>
        <v/>
      </c>
      <c r="AW179" s="69" t="str">
        <f t="shared" si="99"/>
        <v/>
      </c>
      <c r="AY179" s="68" t="str">
        <f>IF(AL179="","",Input02!$B177&amp;"; ")</f>
        <v/>
      </c>
      <c r="AZ179" s="68" t="str">
        <f>IF(AM179="","",Input02!$B177&amp;"; ")</f>
        <v/>
      </c>
      <c r="BA179" s="68" t="str">
        <f>IF(AN179="","",Input02!$B177&amp;"; ")</f>
        <v/>
      </c>
      <c r="BB179" s="68" t="str">
        <f>IF(AO179="","",Input02!$B177&amp;"; ")</f>
        <v/>
      </c>
      <c r="BC179" s="68" t="str">
        <f>IF(AP179="","",Input02!$B177&amp;"; ")</f>
        <v/>
      </c>
      <c r="BD179" s="68" t="str">
        <f>IF(AQ179="","",Input02!$B177&amp;"; ")</f>
        <v/>
      </c>
      <c r="BE179" s="68" t="str">
        <f>IF(AR179="","",Input02!$B177&amp;"; ")</f>
        <v/>
      </c>
      <c r="BF179" s="68" t="str">
        <f>IF(AS179="","",Input02!$B177&amp;"; ")</f>
        <v/>
      </c>
      <c r="BG179" s="68" t="str">
        <f>IF(AT179="","",Input02!$B177&amp;"; ")</f>
        <v/>
      </c>
      <c r="BH179" s="68" t="str">
        <f>IF(AU179="","",Input02!$B177&amp;"; ")</f>
        <v/>
      </c>
    </row>
    <row r="180" spans="1:60" ht="15" customHeight="1" x14ac:dyDescent="0.35">
      <c r="A180" s="64">
        <v>173</v>
      </c>
      <c r="B180" s="64" t="str">
        <f>process02!DF189</f>
        <v/>
      </c>
      <c r="C180" s="65" t="str">
        <f>IF(B180&lt;&gt;"",(B180/$C$2)*Input01!$B$22,"")</f>
        <v/>
      </c>
      <c r="F180" s="66" t="str">
        <f>IF(AND(Input02!BV178&lt;&gt;"",F$7&lt;&gt;""),Input02!BV178,"")</f>
        <v/>
      </c>
      <c r="G180" s="66" t="str">
        <f>IF(AND(Input02!BW178&lt;&gt;"",G$7&lt;&gt;""),Input02!BW178,"")</f>
        <v/>
      </c>
      <c r="H180" s="66" t="str">
        <f>IF(AND(Input02!BX178&lt;&gt;"",H$7&lt;&gt;""),Input02!BX178,"")</f>
        <v/>
      </c>
      <c r="I180" s="66" t="str">
        <f>IF(AND(Input02!BY178&lt;&gt;"",I$7&lt;&gt;""),Input02!BY178,"")</f>
        <v/>
      </c>
      <c r="J180" s="66" t="str">
        <f>IF(AND(Input02!BZ178&lt;&gt;"",J$7&lt;&gt;""),Input02!BZ178,"")</f>
        <v/>
      </c>
      <c r="K180" s="66" t="str">
        <f>IF(AND(Input02!CA178&lt;&gt;"",K$7&lt;&gt;""),Input02!CA178,"")</f>
        <v/>
      </c>
      <c r="L180" s="66" t="str">
        <f>IF(AND(Input02!CB178&lt;&gt;"",L$7&lt;&gt;""),Input02!CB178,"")</f>
        <v/>
      </c>
      <c r="M180" s="66" t="str">
        <f>IF(AND(Input02!CC178&lt;&gt;"",M$7&lt;&gt;""),Input02!CC178,"")</f>
        <v/>
      </c>
      <c r="N180" s="66" t="str">
        <f>IF(AND(Input02!CD178&lt;&gt;"",N$7&lt;&gt;""),Input02!CD178,"")</f>
        <v/>
      </c>
      <c r="O180" s="66" t="str">
        <f>IF(AND(Input02!CE178&lt;&gt;"",O$7&lt;&gt;""),Input02!CE178,"")</f>
        <v/>
      </c>
      <c r="P180" s="66" t="str">
        <f t="shared" si="84"/>
        <v/>
      </c>
      <c r="Q180" s="66" t="str">
        <f t="shared" si="85"/>
        <v/>
      </c>
      <c r="R180" s="66"/>
      <c r="S180" s="65" t="str">
        <f>IF(Input02!B178="","",IF(C180&lt;&gt;"",C180,0))</f>
        <v/>
      </c>
      <c r="T180" s="65" t="str">
        <f>IF(Input02!B178="","",IF(process04!AB180&lt;&gt;"",process04!AB180,0))</f>
        <v/>
      </c>
      <c r="U180" s="65" t="str">
        <f>IF(Input02!B178="","",IF(Q180&lt;&gt;"",(Q180/$Q$2)*Input01!$B$22,0))</f>
        <v/>
      </c>
      <c r="V180" s="65"/>
      <c r="W180" s="65" t="str">
        <f t="shared" si="86"/>
        <v/>
      </c>
      <c r="X180" s="334" t="str">
        <f t="shared" si="87"/>
        <v/>
      </c>
      <c r="Y180" s="67" t="str">
        <f t="shared" si="88"/>
        <v/>
      </c>
      <c r="Z180" s="35" t="str">
        <f>IF(X180="","",IF(X180&lt;Input01!$B$23,0,1))</f>
        <v/>
      </c>
      <c r="AA180" s="66" t="str">
        <f t="shared" si="89"/>
        <v/>
      </c>
      <c r="AB180" s="66" t="str">
        <f t="shared" si="90"/>
        <v/>
      </c>
      <c r="AC180" s="66" t="str">
        <f t="shared" si="91"/>
        <v/>
      </c>
      <c r="AD180" s="66" t="str">
        <f t="shared" si="92"/>
        <v/>
      </c>
      <c r="AE180" s="66" t="str">
        <f t="shared" si="93"/>
        <v/>
      </c>
      <c r="AF180" s="66" t="str">
        <f t="shared" si="94"/>
        <v/>
      </c>
      <c r="AG180" s="66" t="str">
        <f t="shared" si="95"/>
        <v/>
      </c>
      <c r="AH180" s="66" t="str">
        <f t="shared" si="96"/>
        <v/>
      </c>
      <c r="AI180" s="66" t="str">
        <f t="shared" si="97"/>
        <v/>
      </c>
      <c r="AJ180" s="66" t="str">
        <f t="shared" si="98"/>
        <v/>
      </c>
      <c r="AL180" s="68" t="str">
        <f>IF(F180="","",IF(AND(F180/F$7&lt;=process02!$F$13,$Z180=0),AL$4,""))</f>
        <v/>
      </c>
      <c r="AM180" s="68" t="str">
        <f>IF(G180="","",IF(AND(G180/G$7&lt;=process02!$F$13,$Z180=0),AM$4,""))</f>
        <v/>
      </c>
      <c r="AN180" s="68" t="str">
        <f>IF(H180="","",IF(AND(H180/H$7&lt;=process02!$F$13,$Z180=0),AN$4,""))</f>
        <v/>
      </c>
      <c r="AO180" s="68" t="str">
        <f>IF(I180="","",IF(AND(I180/I$7&lt;=process02!$F$13,$Z180=0),AO$4,""))</f>
        <v/>
      </c>
      <c r="AP180" s="68" t="str">
        <f>IF(J180="","",IF(AND(J180/J$7&lt;=process02!$F$13,$Z180=0),AP$4,""))</f>
        <v/>
      </c>
      <c r="AQ180" s="68" t="str">
        <f>IF(K180="","",IF(AND(K180/K$7&lt;=process02!$F$13,$Z180=0),AQ$4,""))</f>
        <v/>
      </c>
      <c r="AR180" s="68" t="str">
        <f>IF(L180="","",IF(AND(L180/L$7&lt;=process02!$F$13,$Z180=0),AR$4,""))</f>
        <v/>
      </c>
      <c r="AS180" s="68" t="str">
        <f>IF(M180="","",IF(AND(M180/M$7&lt;=process02!$F$13,$Z180=0),AS$4,""))</f>
        <v/>
      </c>
      <c r="AT180" s="68" t="str">
        <f>IF(N180="","",IF(AND(N180/N$7&lt;=process02!$F$13,$Z180=0),AT$4,""))</f>
        <v/>
      </c>
      <c r="AU180" s="68" t="str">
        <f>IF(O180="","",IF(AND(O180/O$7&lt;=process02!$F$13,$Z180=0),AU$4,""))</f>
        <v/>
      </c>
      <c r="AW180" s="69" t="str">
        <f t="shared" si="99"/>
        <v/>
      </c>
      <c r="AY180" s="68" t="str">
        <f>IF(AL180="","",Input02!$B178&amp;"; ")</f>
        <v/>
      </c>
      <c r="AZ180" s="68" t="str">
        <f>IF(AM180="","",Input02!$B178&amp;"; ")</f>
        <v/>
      </c>
      <c r="BA180" s="68" t="str">
        <f>IF(AN180="","",Input02!$B178&amp;"; ")</f>
        <v/>
      </c>
      <c r="BB180" s="68" t="str">
        <f>IF(AO180="","",Input02!$B178&amp;"; ")</f>
        <v/>
      </c>
      <c r="BC180" s="68" t="str">
        <f>IF(AP180="","",Input02!$B178&amp;"; ")</f>
        <v/>
      </c>
      <c r="BD180" s="68" t="str">
        <f>IF(AQ180="","",Input02!$B178&amp;"; ")</f>
        <v/>
      </c>
      <c r="BE180" s="68" t="str">
        <f>IF(AR180="","",Input02!$B178&amp;"; ")</f>
        <v/>
      </c>
      <c r="BF180" s="68" t="str">
        <f>IF(AS180="","",Input02!$B178&amp;"; ")</f>
        <v/>
      </c>
      <c r="BG180" s="68" t="str">
        <f>IF(AT180="","",Input02!$B178&amp;"; ")</f>
        <v/>
      </c>
      <c r="BH180" s="68" t="str">
        <f>IF(AU180="","",Input02!$B178&amp;"; ")</f>
        <v/>
      </c>
    </row>
    <row r="181" spans="1:60" ht="15" customHeight="1" x14ac:dyDescent="0.35">
      <c r="A181" s="64">
        <v>174</v>
      </c>
      <c r="B181" s="64" t="str">
        <f>process02!DF190</f>
        <v/>
      </c>
      <c r="C181" s="65" t="str">
        <f>IF(B181&lt;&gt;"",(B181/$C$2)*Input01!$B$22,"")</f>
        <v/>
      </c>
      <c r="F181" s="66" t="str">
        <f>IF(AND(Input02!BV179&lt;&gt;"",F$7&lt;&gt;""),Input02!BV179,"")</f>
        <v/>
      </c>
      <c r="G181" s="66" t="str">
        <f>IF(AND(Input02!BW179&lt;&gt;"",G$7&lt;&gt;""),Input02!BW179,"")</f>
        <v/>
      </c>
      <c r="H181" s="66" t="str">
        <f>IF(AND(Input02!BX179&lt;&gt;"",H$7&lt;&gt;""),Input02!BX179,"")</f>
        <v/>
      </c>
      <c r="I181" s="66" t="str">
        <f>IF(AND(Input02!BY179&lt;&gt;"",I$7&lt;&gt;""),Input02!BY179,"")</f>
        <v/>
      </c>
      <c r="J181" s="66" t="str">
        <f>IF(AND(Input02!BZ179&lt;&gt;"",J$7&lt;&gt;""),Input02!BZ179,"")</f>
        <v/>
      </c>
      <c r="K181" s="66" t="str">
        <f>IF(AND(Input02!CA179&lt;&gt;"",K$7&lt;&gt;""),Input02!CA179,"")</f>
        <v/>
      </c>
      <c r="L181" s="66" t="str">
        <f>IF(AND(Input02!CB179&lt;&gt;"",L$7&lt;&gt;""),Input02!CB179,"")</f>
        <v/>
      </c>
      <c r="M181" s="66" t="str">
        <f>IF(AND(Input02!CC179&lt;&gt;"",M$7&lt;&gt;""),Input02!CC179,"")</f>
        <v/>
      </c>
      <c r="N181" s="66" t="str">
        <f>IF(AND(Input02!CD179&lt;&gt;"",N$7&lt;&gt;""),Input02!CD179,"")</f>
        <v/>
      </c>
      <c r="O181" s="66" t="str">
        <f>IF(AND(Input02!CE179&lt;&gt;"",O$7&lt;&gt;""),Input02!CE179,"")</f>
        <v/>
      </c>
      <c r="P181" s="66" t="str">
        <f t="shared" si="84"/>
        <v/>
      </c>
      <c r="Q181" s="66" t="str">
        <f t="shared" si="85"/>
        <v/>
      </c>
      <c r="R181" s="66"/>
      <c r="S181" s="65" t="str">
        <f>IF(Input02!B179="","",IF(C181&lt;&gt;"",C181,0))</f>
        <v/>
      </c>
      <c r="T181" s="65" t="str">
        <f>IF(Input02!B179="","",IF(process04!AB181&lt;&gt;"",process04!AB181,0))</f>
        <v/>
      </c>
      <c r="U181" s="65" t="str">
        <f>IF(Input02!B179="","",IF(Q181&lt;&gt;"",(Q181/$Q$2)*Input01!$B$22,0))</f>
        <v/>
      </c>
      <c r="V181" s="65"/>
      <c r="W181" s="65" t="str">
        <f t="shared" si="86"/>
        <v/>
      </c>
      <c r="X181" s="334" t="str">
        <f t="shared" si="87"/>
        <v/>
      </c>
      <c r="Y181" s="67" t="str">
        <f t="shared" si="88"/>
        <v/>
      </c>
      <c r="Z181" s="35" t="str">
        <f>IF(X181="","",IF(X181&lt;Input01!$B$23,0,1))</f>
        <v/>
      </c>
      <c r="AA181" s="66" t="str">
        <f t="shared" si="89"/>
        <v/>
      </c>
      <c r="AB181" s="66" t="str">
        <f t="shared" si="90"/>
        <v/>
      </c>
      <c r="AC181" s="66" t="str">
        <f t="shared" si="91"/>
        <v/>
      </c>
      <c r="AD181" s="66" t="str">
        <f t="shared" si="92"/>
        <v/>
      </c>
      <c r="AE181" s="66" t="str">
        <f t="shared" si="93"/>
        <v/>
      </c>
      <c r="AF181" s="66" t="str">
        <f t="shared" si="94"/>
        <v/>
      </c>
      <c r="AG181" s="66" t="str">
        <f t="shared" si="95"/>
        <v/>
      </c>
      <c r="AH181" s="66" t="str">
        <f t="shared" si="96"/>
        <v/>
      </c>
      <c r="AI181" s="66" t="str">
        <f t="shared" si="97"/>
        <v/>
      </c>
      <c r="AJ181" s="66" t="str">
        <f t="shared" si="98"/>
        <v/>
      </c>
      <c r="AL181" s="68" t="str">
        <f>IF(F181="","",IF(AND(F181/F$7&lt;=process02!$F$13,$Z181=0),AL$4,""))</f>
        <v/>
      </c>
      <c r="AM181" s="68" t="str">
        <f>IF(G181="","",IF(AND(G181/G$7&lt;=process02!$F$13,$Z181=0),AM$4,""))</f>
        <v/>
      </c>
      <c r="AN181" s="68" t="str">
        <f>IF(H181="","",IF(AND(H181/H$7&lt;=process02!$F$13,$Z181=0),AN$4,""))</f>
        <v/>
      </c>
      <c r="AO181" s="68" t="str">
        <f>IF(I181="","",IF(AND(I181/I$7&lt;=process02!$F$13,$Z181=0),AO$4,""))</f>
        <v/>
      </c>
      <c r="AP181" s="68" t="str">
        <f>IF(J181="","",IF(AND(J181/J$7&lt;=process02!$F$13,$Z181=0),AP$4,""))</f>
        <v/>
      </c>
      <c r="AQ181" s="68" t="str">
        <f>IF(K181="","",IF(AND(K181/K$7&lt;=process02!$F$13,$Z181=0),AQ$4,""))</f>
        <v/>
      </c>
      <c r="AR181" s="68" t="str">
        <f>IF(L181="","",IF(AND(L181/L$7&lt;=process02!$F$13,$Z181=0),AR$4,""))</f>
        <v/>
      </c>
      <c r="AS181" s="68" t="str">
        <f>IF(M181="","",IF(AND(M181/M$7&lt;=process02!$F$13,$Z181=0),AS$4,""))</f>
        <v/>
      </c>
      <c r="AT181" s="68" t="str">
        <f>IF(N181="","",IF(AND(N181/N$7&lt;=process02!$F$13,$Z181=0),AT$4,""))</f>
        <v/>
      </c>
      <c r="AU181" s="68" t="str">
        <f>IF(O181="","",IF(AND(O181/O$7&lt;=process02!$F$13,$Z181=0),AU$4,""))</f>
        <v/>
      </c>
      <c r="AW181" s="69" t="str">
        <f t="shared" si="99"/>
        <v/>
      </c>
      <c r="AY181" s="68" t="str">
        <f>IF(AL181="","",Input02!$B179&amp;"; ")</f>
        <v/>
      </c>
      <c r="AZ181" s="68" t="str">
        <f>IF(AM181="","",Input02!$B179&amp;"; ")</f>
        <v/>
      </c>
      <c r="BA181" s="68" t="str">
        <f>IF(AN181="","",Input02!$B179&amp;"; ")</f>
        <v/>
      </c>
      <c r="BB181" s="68" t="str">
        <f>IF(AO181="","",Input02!$B179&amp;"; ")</f>
        <v/>
      </c>
      <c r="BC181" s="68" t="str">
        <f>IF(AP181="","",Input02!$B179&amp;"; ")</f>
        <v/>
      </c>
      <c r="BD181" s="68" t="str">
        <f>IF(AQ181="","",Input02!$B179&amp;"; ")</f>
        <v/>
      </c>
      <c r="BE181" s="68" t="str">
        <f>IF(AR181="","",Input02!$B179&amp;"; ")</f>
        <v/>
      </c>
      <c r="BF181" s="68" t="str">
        <f>IF(AS181="","",Input02!$B179&amp;"; ")</f>
        <v/>
      </c>
      <c r="BG181" s="68" t="str">
        <f>IF(AT181="","",Input02!$B179&amp;"; ")</f>
        <v/>
      </c>
      <c r="BH181" s="68" t="str">
        <f>IF(AU181="","",Input02!$B179&amp;"; ")</f>
        <v/>
      </c>
    </row>
    <row r="182" spans="1:60" ht="15" customHeight="1" x14ac:dyDescent="0.35">
      <c r="A182" s="64">
        <v>175</v>
      </c>
      <c r="B182" s="64" t="str">
        <f>process02!DF191</f>
        <v/>
      </c>
      <c r="C182" s="65" t="str">
        <f>IF(B182&lt;&gt;"",(B182/$C$2)*Input01!$B$22,"")</f>
        <v/>
      </c>
      <c r="F182" s="66" t="str">
        <f>IF(AND(Input02!BV180&lt;&gt;"",F$7&lt;&gt;""),Input02!BV180,"")</f>
        <v/>
      </c>
      <c r="G182" s="66" t="str">
        <f>IF(AND(Input02!BW180&lt;&gt;"",G$7&lt;&gt;""),Input02!BW180,"")</f>
        <v/>
      </c>
      <c r="H182" s="66" t="str">
        <f>IF(AND(Input02!BX180&lt;&gt;"",H$7&lt;&gt;""),Input02!BX180,"")</f>
        <v/>
      </c>
      <c r="I182" s="66" t="str">
        <f>IF(AND(Input02!BY180&lt;&gt;"",I$7&lt;&gt;""),Input02!BY180,"")</f>
        <v/>
      </c>
      <c r="J182" s="66" t="str">
        <f>IF(AND(Input02!BZ180&lt;&gt;"",J$7&lt;&gt;""),Input02!BZ180,"")</f>
        <v/>
      </c>
      <c r="K182" s="66" t="str">
        <f>IF(AND(Input02!CA180&lt;&gt;"",K$7&lt;&gt;""),Input02!CA180,"")</f>
        <v/>
      </c>
      <c r="L182" s="66" t="str">
        <f>IF(AND(Input02!CB180&lt;&gt;"",L$7&lt;&gt;""),Input02!CB180,"")</f>
        <v/>
      </c>
      <c r="M182" s="66" t="str">
        <f>IF(AND(Input02!CC180&lt;&gt;"",M$7&lt;&gt;""),Input02!CC180,"")</f>
        <v/>
      </c>
      <c r="N182" s="66" t="str">
        <f>IF(AND(Input02!CD180&lt;&gt;"",N$7&lt;&gt;""),Input02!CD180,"")</f>
        <v/>
      </c>
      <c r="O182" s="66" t="str">
        <f>IF(AND(Input02!CE180&lt;&gt;"",O$7&lt;&gt;""),Input02!CE180,"")</f>
        <v/>
      </c>
      <c r="P182" s="66" t="str">
        <f t="shared" si="84"/>
        <v/>
      </c>
      <c r="Q182" s="66" t="str">
        <f t="shared" si="85"/>
        <v/>
      </c>
      <c r="R182" s="66"/>
      <c r="S182" s="65" t="str">
        <f>IF(Input02!B180="","",IF(C182&lt;&gt;"",C182,0))</f>
        <v/>
      </c>
      <c r="T182" s="65" t="str">
        <f>IF(Input02!B180="","",IF(process04!AB182&lt;&gt;"",process04!AB182,0))</f>
        <v/>
      </c>
      <c r="U182" s="65" t="str">
        <f>IF(Input02!B180="","",IF(Q182&lt;&gt;"",(Q182/$Q$2)*Input01!$B$22,0))</f>
        <v/>
      </c>
      <c r="V182" s="65"/>
      <c r="W182" s="65" t="str">
        <f t="shared" si="86"/>
        <v/>
      </c>
      <c r="X182" s="334" t="str">
        <f t="shared" si="87"/>
        <v/>
      </c>
      <c r="Y182" s="67" t="str">
        <f t="shared" si="88"/>
        <v/>
      </c>
      <c r="Z182" s="35" t="str">
        <f>IF(X182="","",IF(X182&lt;Input01!$B$23,0,1))</f>
        <v/>
      </c>
      <c r="AA182" s="66" t="str">
        <f t="shared" si="89"/>
        <v/>
      </c>
      <c r="AB182" s="66" t="str">
        <f t="shared" si="90"/>
        <v/>
      </c>
      <c r="AC182" s="66" t="str">
        <f t="shared" si="91"/>
        <v/>
      </c>
      <c r="AD182" s="66" t="str">
        <f t="shared" si="92"/>
        <v/>
      </c>
      <c r="AE182" s="66" t="str">
        <f t="shared" si="93"/>
        <v/>
      </c>
      <c r="AF182" s="66" t="str">
        <f t="shared" si="94"/>
        <v/>
      </c>
      <c r="AG182" s="66" t="str">
        <f t="shared" si="95"/>
        <v/>
      </c>
      <c r="AH182" s="66" t="str">
        <f t="shared" si="96"/>
        <v/>
      </c>
      <c r="AI182" s="66" t="str">
        <f t="shared" si="97"/>
        <v/>
      </c>
      <c r="AJ182" s="66" t="str">
        <f t="shared" si="98"/>
        <v/>
      </c>
      <c r="AL182" s="68" t="str">
        <f>IF(F182="","",IF(AND(F182/F$7&lt;=process02!$F$13,$Z182=0),AL$4,""))</f>
        <v/>
      </c>
      <c r="AM182" s="68" t="str">
        <f>IF(G182="","",IF(AND(G182/G$7&lt;=process02!$F$13,$Z182=0),AM$4,""))</f>
        <v/>
      </c>
      <c r="AN182" s="68" t="str">
        <f>IF(H182="","",IF(AND(H182/H$7&lt;=process02!$F$13,$Z182=0),AN$4,""))</f>
        <v/>
      </c>
      <c r="AO182" s="68" t="str">
        <f>IF(I182="","",IF(AND(I182/I$7&lt;=process02!$F$13,$Z182=0),AO$4,""))</f>
        <v/>
      </c>
      <c r="AP182" s="68" t="str">
        <f>IF(J182="","",IF(AND(J182/J$7&lt;=process02!$F$13,$Z182=0),AP$4,""))</f>
        <v/>
      </c>
      <c r="AQ182" s="68" t="str">
        <f>IF(K182="","",IF(AND(K182/K$7&lt;=process02!$F$13,$Z182=0),AQ$4,""))</f>
        <v/>
      </c>
      <c r="AR182" s="68" t="str">
        <f>IF(L182="","",IF(AND(L182/L$7&lt;=process02!$F$13,$Z182=0),AR$4,""))</f>
        <v/>
      </c>
      <c r="AS182" s="68" t="str">
        <f>IF(M182="","",IF(AND(M182/M$7&lt;=process02!$F$13,$Z182=0),AS$4,""))</f>
        <v/>
      </c>
      <c r="AT182" s="68" t="str">
        <f>IF(N182="","",IF(AND(N182/N$7&lt;=process02!$F$13,$Z182=0),AT$4,""))</f>
        <v/>
      </c>
      <c r="AU182" s="68" t="str">
        <f>IF(O182="","",IF(AND(O182/O$7&lt;=process02!$F$13,$Z182=0),AU$4,""))</f>
        <v/>
      </c>
      <c r="AW182" s="69" t="str">
        <f t="shared" si="99"/>
        <v/>
      </c>
      <c r="AY182" s="68" t="str">
        <f>IF(AL182="","",Input02!$B180&amp;"; ")</f>
        <v/>
      </c>
      <c r="AZ182" s="68" t="str">
        <f>IF(AM182="","",Input02!$B180&amp;"; ")</f>
        <v/>
      </c>
      <c r="BA182" s="68" t="str">
        <f>IF(AN182="","",Input02!$B180&amp;"; ")</f>
        <v/>
      </c>
      <c r="BB182" s="68" t="str">
        <f>IF(AO182="","",Input02!$B180&amp;"; ")</f>
        <v/>
      </c>
      <c r="BC182" s="68" t="str">
        <f>IF(AP182="","",Input02!$B180&amp;"; ")</f>
        <v/>
      </c>
      <c r="BD182" s="68" t="str">
        <f>IF(AQ182="","",Input02!$B180&amp;"; ")</f>
        <v/>
      </c>
      <c r="BE182" s="68" t="str">
        <f>IF(AR182="","",Input02!$B180&amp;"; ")</f>
        <v/>
      </c>
      <c r="BF182" s="68" t="str">
        <f>IF(AS182="","",Input02!$B180&amp;"; ")</f>
        <v/>
      </c>
      <c r="BG182" s="68" t="str">
        <f>IF(AT182="","",Input02!$B180&amp;"; ")</f>
        <v/>
      </c>
      <c r="BH182" s="68" t="str">
        <f>IF(AU182="","",Input02!$B180&amp;"; ")</f>
        <v/>
      </c>
    </row>
    <row r="183" spans="1:60" ht="15" customHeight="1" x14ac:dyDescent="0.35">
      <c r="A183" s="64">
        <v>176</v>
      </c>
      <c r="B183" s="64" t="str">
        <f>process02!DF192</f>
        <v/>
      </c>
      <c r="C183" s="65" t="str">
        <f>IF(B183&lt;&gt;"",(B183/$C$2)*Input01!$B$22,"")</f>
        <v/>
      </c>
      <c r="F183" s="66" t="str">
        <f>IF(AND(Input02!BV181&lt;&gt;"",F$7&lt;&gt;""),Input02!BV181,"")</f>
        <v/>
      </c>
      <c r="G183" s="66" t="str">
        <f>IF(AND(Input02!BW181&lt;&gt;"",G$7&lt;&gt;""),Input02!BW181,"")</f>
        <v/>
      </c>
      <c r="H183" s="66" t="str">
        <f>IF(AND(Input02!BX181&lt;&gt;"",H$7&lt;&gt;""),Input02!BX181,"")</f>
        <v/>
      </c>
      <c r="I183" s="66" t="str">
        <f>IF(AND(Input02!BY181&lt;&gt;"",I$7&lt;&gt;""),Input02!BY181,"")</f>
        <v/>
      </c>
      <c r="J183" s="66" t="str">
        <f>IF(AND(Input02!BZ181&lt;&gt;"",J$7&lt;&gt;""),Input02!BZ181,"")</f>
        <v/>
      </c>
      <c r="K183" s="66" t="str">
        <f>IF(AND(Input02!CA181&lt;&gt;"",K$7&lt;&gt;""),Input02!CA181,"")</f>
        <v/>
      </c>
      <c r="L183" s="66" t="str">
        <f>IF(AND(Input02!CB181&lt;&gt;"",L$7&lt;&gt;""),Input02!CB181,"")</f>
        <v/>
      </c>
      <c r="M183" s="66" t="str">
        <f>IF(AND(Input02!CC181&lt;&gt;"",M$7&lt;&gt;""),Input02!CC181,"")</f>
        <v/>
      </c>
      <c r="N183" s="66" t="str">
        <f>IF(AND(Input02!CD181&lt;&gt;"",N$7&lt;&gt;""),Input02!CD181,"")</f>
        <v/>
      </c>
      <c r="O183" s="66" t="str">
        <f>IF(AND(Input02!CE181&lt;&gt;"",O$7&lt;&gt;""),Input02!CE181,"")</f>
        <v/>
      </c>
      <c r="P183" s="66" t="str">
        <f t="shared" si="84"/>
        <v/>
      </c>
      <c r="Q183" s="66" t="str">
        <f t="shared" si="85"/>
        <v/>
      </c>
      <c r="R183" s="66"/>
      <c r="S183" s="65" t="str">
        <f>IF(Input02!B181="","",IF(C183&lt;&gt;"",C183,0))</f>
        <v/>
      </c>
      <c r="T183" s="65" t="str">
        <f>IF(Input02!B181="","",IF(process04!AB183&lt;&gt;"",process04!AB183,0))</f>
        <v/>
      </c>
      <c r="U183" s="65" t="str">
        <f>IF(Input02!B181="","",IF(Q183&lt;&gt;"",(Q183/$Q$2)*Input01!$B$22,0))</f>
        <v/>
      </c>
      <c r="V183" s="65"/>
      <c r="W183" s="65" t="str">
        <f t="shared" si="86"/>
        <v/>
      </c>
      <c r="X183" s="334" t="str">
        <f t="shared" si="87"/>
        <v/>
      </c>
      <c r="Y183" s="67" t="str">
        <f t="shared" si="88"/>
        <v/>
      </c>
      <c r="Z183" s="35" t="str">
        <f>IF(X183="","",IF(X183&lt;Input01!$B$23,0,1))</f>
        <v/>
      </c>
      <c r="AA183" s="66" t="str">
        <f t="shared" si="89"/>
        <v/>
      </c>
      <c r="AB183" s="66" t="str">
        <f t="shared" si="90"/>
        <v/>
      </c>
      <c r="AC183" s="66" t="str">
        <f t="shared" si="91"/>
        <v/>
      </c>
      <c r="AD183" s="66" t="str">
        <f t="shared" si="92"/>
        <v/>
      </c>
      <c r="AE183" s="66" t="str">
        <f t="shared" si="93"/>
        <v/>
      </c>
      <c r="AF183" s="66" t="str">
        <f t="shared" si="94"/>
        <v/>
      </c>
      <c r="AG183" s="66" t="str">
        <f t="shared" si="95"/>
        <v/>
      </c>
      <c r="AH183" s="66" t="str">
        <f t="shared" si="96"/>
        <v/>
      </c>
      <c r="AI183" s="66" t="str">
        <f t="shared" si="97"/>
        <v/>
      </c>
      <c r="AJ183" s="66" t="str">
        <f t="shared" si="98"/>
        <v/>
      </c>
      <c r="AL183" s="68" t="str">
        <f>IF(F183="","",IF(AND(F183/F$7&lt;=process02!$F$13,$Z183=0),AL$4,""))</f>
        <v/>
      </c>
      <c r="AM183" s="68" t="str">
        <f>IF(G183="","",IF(AND(G183/G$7&lt;=process02!$F$13,$Z183=0),AM$4,""))</f>
        <v/>
      </c>
      <c r="AN183" s="68" t="str">
        <f>IF(H183="","",IF(AND(H183/H$7&lt;=process02!$F$13,$Z183=0),AN$4,""))</f>
        <v/>
      </c>
      <c r="AO183" s="68" t="str">
        <f>IF(I183="","",IF(AND(I183/I$7&lt;=process02!$F$13,$Z183=0),AO$4,""))</f>
        <v/>
      </c>
      <c r="AP183" s="68" t="str">
        <f>IF(J183="","",IF(AND(J183/J$7&lt;=process02!$F$13,$Z183=0),AP$4,""))</f>
        <v/>
      </c>
      <c r="AQ183" s="68" t="str">
        <f>IF(K183="","",IF(AND(K183/K$7&lt;=process02!$F$13,$Z183=0),AQ$4,""))</f>
        <v/>
      </c>
      <c r="AR183" s="68" t="str">
        <f>IF(L183="","",IF(AND(L183/L$7&lt;=process02!$F$13,$Z183=0),AR$4,""))</f>
        <v/>
      </c>
      <c r="AS183" s="68" t="str">
        <f>IF(M183="","",IF(AND(M183/M$7&lt;=process02!$F$13,$Z183=0),AS$4,""))</f>
        <v/>
      </c>
      <c r="AT183" s="68" t="str">
        <f>IF(N183="","",IF(AND(N183/N$7&lt;=process02!$F$13,$Z183=0),AT$4,""))</f>
        <v/>
      </c>
      <c r="AU183" s="68" t="str">
        <f>IF(O183="","",IF(AND(O183/O$7&lt;=process02!$F$13,$Z183=0),AU$4,""))</f>
        <v/>
      </c>
      <c r="AW183" s="69" t="str">
        <f t="shared" si="99"/>
        <v/>
      </c>
      <c r="AY183" s="68" t="str">
        <f>IF(AL183="","",Input02!$B181&amp;"; ")</f>
        <v/>
      </c>
      <c r="AZ183" s="68" t="str">
        <f>IF(AM183="","",Input02!$B181&amp;"; ")</f>
        <v/>
      </c>
      <c r="BA183" s="68" t="str">
        <f>IF(AN183="","",Input02!$B181&amp;"; ")</f>
        <v/>
      </c>
      <c r="BB183" s="68" t="str">
        <f>IF(AO183="","",Input02!$B181&amp;"; ")</f>
        <v/>
      </c>
      <c r="BC183" s="68" t="str">
        <f>IF(AP183="","",Input02!$B181&amp;"; ")</f>
        <v/>
      </c>
      <c r="BD183" s="68" t="str">
        <f>IF(AQ183="","",Input02!$B181&amp;"; ")</f>
        <v/>
      </c>
      <c r="BE183" s="68" t="str">
        <f>IF(AR183="","",Input02!$B181&amp;"; ")</f>
        <v/>
      </c>
      <c r="BF183" s="68" t="str">
        <f>IF(AS183="","",Input02!$B181&amp;"; ")</f>
        <v/>
      </c>
      <c r="BG183" s="68" t="str">
        <f>IF(AT183="","",Input02!$B181&amp;"; ")</f>
        <v/>
      </c>
      <c r="BH183" s="68" t="str">
        <f>IF(AU183="","",Input02!$B181&amp;"; ")</f>
        <v/>
      </c>
    </row>
    <row r="184" spans="1:60" ht="15" customHeight="1" x14ac:dyDescent="0.35">
      <c r="A184" s="64">
        <v>177</v>
      </c>
      <c r="B184" s="64" t="str">
        <f>process02!DF193</f>
        <v/>
      </c>
      <c r="C184" s="65" t="str">
        <f>IF(B184&lt;&gt;"",(B184/$C$2)*Input01!$B$22,"")</f>
        <v/>
      </c>
      <c r="F184" s="66" t="str">
        <f>IF(AND(Input02!BV182&lt;&gt;"",F$7&lt;&gt;""),Input02!BV182,"")</f>
        <v/>
      </c>
      <c r="G184" s="66" t="str">
        <f>IF(AND(Input02!BW182&lt;&gt;"",G$7&lt;&gt;""),Input02!BW182,"")</f>
        <v/>
      </c>
      <c r="H184" s="66" t="str">
        <f>IF(AND(Input02!BX182&lt;&gt;"",H$7&lt;&gt;""),Input02!BX182,"")</f>
        <v/>
      </c>
      <c r="I184" s="66" t="str">
        <f>IF(AND(Input02!BY182&lt;&gt;"",I$7&lt;&gt;""),Input02!BY182,"")</f>
        <v/>
      </c>
      <c r="J184" s="66" t="str">
        <f>IF(AND(Input02!BZ182&lt;&gt;"",J$7&lt;&gt;""),Input02!BZ182,"")</f>
        <v/>
      </c>
      <c r="K184" s="66" t="str">
        <f>IF(AND(Input02!CA182&lt;&gt;"",K$7&lt;&gt;""),Input02!CA182,"")</f>
        <v/>
      </c>
      <c r="L184" s="66" t="str">
        <f>IF(AND(Input02!CB182&lt;&gt;"",L$7&lt;&gt;""),Input02!CB182,"")</f>
        <v/>
      </c>
      <c r="M184" s="66" t="str">
        <f>IF(AND(Input02!CC182&lt;&gt;"",M$7&lt;&gt;""),Input02!CC182,"")</f>
        <v/>
      </c>
      <c r="N184" s="66" t="str">
        <f>IF(AND(Input02!CD182&lt;&gt;"",N$7&lt;&gt;""),Input02!CD182,"")</f>
        <v/>
      </c>
      <c r="O184" s="66" t="str">
        <f>IF(AND(Input02!CE182&lt;&gt;"",O$7&lt;&gt;""),Input02!CE182,"")</f>
        <v/>
      </c>
      <c r="P184" s="66" t="str">
        <f t="shared" si="84"/>
        <v/>
      </c>
      <c r="Q184" s="66" t="str">
        <f t="shared" si="85"/>
        <v/>
      </c>
      <c r="R184" s="66"/>
      <c r="S184" s="65" t="str">
        <f>IF(Input02!B182="","",IF(C184&lt;&gt;"",C184,0))</f>
        <v/>
      </c>
      <c r="T184" s="65" t="str">
        <f>IF(Input02!B182="","",IF(process04!AB184&lt;&gt;"",process04!AB184,0))</f>
        <v/>
      </c>
      <c r="U184" s="65" t="str">
        <f>IF(Input02!B182="","",IF(Q184&lt;&gt;"",(Q184/$Q$2)*Input01!$B$22,0))</f>
        <v/>
      </c>
      <c r="V184" s="65"/>
      <c r="W184" s="65" t="str">
        <f t="shared" si="86"/>
        <v/>
      </c>
      <c r="X184" s="334" t="str">
        <f t="shared" si="87"/>
        <v/>
      </c>
      <c r="Y184" s="67" t="str">
        <f t="shared" si="88"/>
        <v/>
      </c>
      <c r="Z184" s="35" t="str">
        <f>IF(X184="","",IF(X184&lt;Input01!$B$23,0,1))</f>
        <v/>
      </c>
      <c r="AA184" s="66" t="str">
        <f t="shared" si="89"/>
        <v/>
      </c>
      <c r="AB184" s="66" t="str">
        <f t="shared" si="90"/>
        <v/>
      </c>
      <c r="AC184" s="66" t="str">
        <f t="shared" si="91"/>
        <v/>
      </c>
      <c r="AD184" s="66" t="str">
        <f t="shared" si="92"/>
        <v/>
      </c>
      <c r="AE184" s="66" t="str">
        <f t="shared" si="93"/>
        <v/>
      </c>
      <c r="AF184" s="66" t="str">
        <f t="shared" si="94"/>
        <v/>
      </c>
      <c r="AG184" s="66" t="str">
        <f t="shared" si="95"/>
        <v/>
      </c>
      <c r="AH184" s="66" t="str">
        <f t="shared" si="96"/>
        <v/>
      </c>
      <c r="AI184" s="66" t="str">
        <f t="shared" si="97"/>
        <v/>
      </c>
      <c r="AJ184" s="66" t="str">
        <f t="shared" si="98"/>
        <v/>
      </c>
      <c r="AL184" s="68" t="str">
        <f>IF(F184="","",IF(AND(F184/F$7&lt;=process02!$F$13,$Z184=0),AL$4,""))</f>
        <v/>
      </c>
      <c r="AM184" s="68" t="str">
        <f>IF(G184="","",IF(AND(G184/G$7&lt;=process02!$F$13,$Z184=0),AM$4,""))</f>
        <v/>
      </c>
      <c r="AN184" s="68" t="str">
        <f>IF(H184="","",IF(AND(H184/H$7&lt;=process02!$F$13,$Z184=0),AN$4,""))</f>
        <v/>
      </c>
      <c r="AO184" s="68" t="str">
        <f>IF(I184="","",IF(AND(I184/I$7&lt;=process02!$F$13,$Z184=0),AO$4,""))</f>
        <v/>
      </c>
      <c r="AP184" s="68" t="str">
        <f>IF(J184="","",IF(AND(J184/J$7&lt;=process02!$F$13,$Z184=0),AP$4,""))</f>
        <v/>
      </c>
      <c r="AQ184" s="68" t="str">
        <f>IF(K184="","",IF(AND(K184/K$7&lt;=process02!$F$13,$Z184=0),AQ$4,""))</f>
        <v/>
      </c>
      <c r="AR184" s="68" t="str">
        <f>IF(L184="","",IF(AND(L184/L$7&lt;=process02!$F$13,$Z184=0),AR$4,""))</f>
        <v/>
      </c>
      <c r="AS184" s="68" t="str">
        <f>IF(M184="","",IF(AND(M184/M$7&lt;=process02!$F$13,$Z184=0),AS$4,""))</f>
        <v/>
      </c>
      <c r="AT184" s="68" t="str">
        <f>IF(N184="","",IF(AND(N184/N$7&lt;=process02!$F$13,$Z184=0),AT$4,""))</f>
        <v/>
      </c>
      <c r="AU184" s="68" t="str">
        <f>IF(O184="","",IF(AND(O184/O$7&lt;=process02!$F$13,$Z184=0),AU$4,""))</f>
        <v/>
      </c>
      <c r="AW184" s="69" t="str">
        <f t="shared" si="99"/>
        <v/>
      </c>
      <c r="AY184" s="68" t="str">
        <f>IF(AL184="","",Input02!$B182&amp;"; ")</f>
        <v/>
      </c>
      <c r="AZ184" s="68" t="str">
        <f>IF(AM184="","",Input02!$B182&amp;"; ")</f>
        <v/>
      </c>
      <c r="BA184" s="68" t="str">
        <f>IF(AN184="","",Input02!$B182&amp;"; ")</f>
        <v/>
      </c>
      <c r="BB184" s="68" t="str">
        <f>IF(AO184="","",Input02!$B182&amp;"; ")</f>
        <v/>
      </c>
      <c r="BC184" s="68" t="str">
        <f>IF(AP184="","",Input02!$B182&amp;"; ")</f>
        <v/>
      </c>
      <c r="BD184" s="68" t="str">
        <f>IF(AQ184="","",Input02!$B182&amp;"; ")</f>
        <v/>
      </c>
      <c r="BE184" s="68" t="str">
        <f>IF(AR184="","",Input02!$B182&amp;"; ")</f>
        <v/>
      </c>
      <c r="BF184" s="68" t="str">
        <f>IF(AS184="","",Input02!$B182&amp;"; ")</f>
        <v/>
      </c>
      <c r="BG184" s="68" t="str">
        <f>IF(AT184="","",Input02!$B182&amp;"; ")</f>
        <v/>
      </c>
      <c r="BH184" s="68" t="str">
        <f>IF(AU184="","",Input02!$B182&amp;"; ")</f>
        <v/>
      </c>
    </row>
    <row r="185" spans="1:60" ht="15" customHeight="1" x14ac:dyDescent="0.35">
      <c r="A185" s="64">
        <v>178</v>
      </c>
      <c r="B185" s="64" t="str">
        <f>process02!DF194</f>
        <v/>
      </c>
      <c r="C185" s="65" t="str">
        <f>IF(B185&lt;&gt;"",(B185/$C$2)*Input01!$B$22,"")</f>
        <v/>
      </c>
      <c r="F185" s="66" t="str">
        <f>IF(AND(Input02!BV183&lt;&gt;"",F$7&lt;&gt;""),Input02!BV183,"")</f>
        <v/>
      </c>
      <c r="G185" s="66" t="str">
        <f>IF(AND(Input02!BW183&lt;&gt;"",G$7&lt;&gt;""),Input02!BW183,"")</f>
        <v/>
      </c>
      <c r="H185" s="66" t="str">
        <f>IF(AND(Input02!BX183&lt;&gt;"",H$7&lt;&gt;""),Input02!BX183,"")</f>
        <v/>
      </c>
      <c r="I185" s="66" t="str">
        <f>IF(AND(Input02!BY183&lt;&gt;"",I$7&lt;&gt;""),Input02!BY183,"")</f>
        <v/>
      </c>
      <c r="J185" s="66" t="str">
        <f>IF(AND(Input02!BZ183&lt;&gt;"",J$7&lt;&gt;""),Input02!BZ183,"")</f>
        <v/>
      </c>
      <c r="K185" s="66" t="str">
        <f>IF(AND(Input02!CA183&lt;&gt;"",K$7&lt;&gt;""),Input02!CA183,"")</f>
        <v/>
      </c>
      <c r="L185" s="66" t="str">
        <f>IF(AND(Input02!CB183&lt;&gt;"",L$7&lt;&gt;""),Input02!CB183,"")</f>
        <v/>
      </c>
      <c r="M185" s="66" t="str">
        <f>IF(AND(Input02!CC183&lt;&gt;"",M$7&lt;&gt;""),Input02!CC183,"")</f>
        <v/>
      </c>
      <c r="N185" s="66" t="str">
        <f>IF(AND(Input02!CD183&lt;&gt;"",N$7&lt;&gt;""),Input02!CD183,"")</f>
        <v/>
      </c>
      <c r="O185" s="66" t="str">
        <f>IF(AND(Input02!CE183&lt;&gt;"",O$7&lt;&gt;""),Input02!CE183,"")</f>
        <v/>
      </c>
      <c r="P185" s="66" t="str">
        <f t="shared" si="84"/>
        <v/>
      </c>
      <c r="Q185" s="66" t="str">
        <f t="shared" si="85"/>
        <v/>
      </c>
      <c r="R185" s="66"/>
      <c r="S185" s="65" t="str">
        <f>IF(Input02!B183="","",IF(C185&lt;&gt;"",C185,0))</f>
        <v/>
      </c>
      <c r="T185" s="65" t="str">
        <f>IF(Input02!B183="","",IF(process04!AB185&lt;&gt;"",process04!AB185,0))</f>
        <v/>
      </c>
      <c r="U185" s="65" t="str">
        <f>IF(Input02!B183="","",IF(Q185&lt;&gt;"",(Q185/$Q$2)*Input01!$B$22,0))</f>
        <v/>
      </c>
      <c r="V185" s="65"/>
      <c r="W185" s="65" t="str">
        <f t="shared" si="86"/>
        <v/>
      </c>
      <c r="X185" s="334" t="str">
        <f t="shared" si="87"/>
        <v/>
      </c>
      <c r="Y185" s="67" t="str">
        <f t="shared" si="88"/>
        <v/>
      </c>
      <c r="Z185" s="35" t="str">
        <f>IF(X185="","",IF(X185&lt;Input01!$B$23,0,1))</f>
        <v/>
      </c>
      <c r="AA185" s="66" t="str">
        <f t="shared" si="89"/>
        <v/>
      </c>
      <c r="AB185" s="66" t="str">
        <f t="shared" si="90"/>
        <v/>
      </c>
      <c r="AC185" s="66" t="str">
        <f t="shared" si="91"/>
        <v/>
      </c>
      <c r="AD185" s="66" t="str">
        <f t="shared" si="92"/>
        <v/>
      </c>
      <c r="AE185" s="66" t="str">
        <f t="shared" si="93"/>
        <v/>
      </c>
      <c r="AF185" s="66" t="str">
        <f t="shared" si="94"/>
        <v/>
      </c>
      <c r="AG185" s="66" t="str">
        <f t="shared" si="95"/>
        <v/>
      </c>
      <c r="AH185" s="66" t="str">
        <f t="shared" si="96"/>
        <v/>
      </c>
      <c r="AI185" s="66" t="str">
        <f t="shared" si="97"/>
        <v/>
      </c>
      <c r="AJ185" s="66" t="str">
        <f t="shared" si="98"/>
        <v/>
      </c>
      <c r="AL185" s="68" t="str">
        <f>IF(F185="","",IF(AND(F185/F$7&lt;=process02!$F$13,$Z185=0),AL$4,""))</f>
        <v/>
      </c>
      <c r="AM185" s="68" t="str">
        <f>IF(G185="","",IF(AND(G185/G$7&lt;=process02!$F$13,$Z185=0),AM$4,""))</f>
        <v/>
      </c>
      <c r="AN185" s="68" t="str">
        <f>IF(H185="","",IF(AND(H185/H$7&lt;=process02!$F$13,$Z185=0),AN$4,""))</f>
        <v/>
      </c>
      <c r="AO185" s="68" t="str">
        <f>IF(I185="","",IF(AND(I185/I$7&lt;=process02!$F$13,$Z185=0),AO$4,""))</f>
        <v/>
      </c>
      <c r="AP185" s="68" t="str">
        <f>IF(J185="","",IF(AND(J185/J$7&lt;=process02!$F$13,$Z185=0),AP$4,""))</f>
        <v/>
      </c>
      <c r="AQ185" s="68" t="str">
        <f>IF(K185="","",IF(AND(K185/K$7&lt;=process02!$F$13,$Z185=0),AQ$4,""))</f>
        <v/>
      </c>
      <c r="AR185" s="68" t="str">
        <f>IF(L185="","",IF(AND(L185/L$7&lt;=process02!$F$13,$Z185=0),AR$4,""))</f>
        <v/>
      </c>
      <c r="AS185" s="68" t="str">
        <f>IF(M185="","",IF(AND(M185/M$7&lt;=process02!$F$13,$Z185=0),AS$4,""))</f>
        <v/>
      </c>
      <c r="AT185" s="68" t="str">
        <f>IF(N185="","",IF(AND(N185/N$7&lt;=process02!$F$13,$Z185=0),AT$4,""))</f>
        <v/>
      </c>
      <c r="AU185" s="68" t="str">
        <f>IF(O185="","",IF(AND(O185/O$7&lt;=process02!$F$13,$Z185=0),AU$4,""))</f>
        <v/>
      </c>
      <c r="AW185" s="69" t="str">
        <f t="shared" si="99"/>
        <v/>
      </c>
      <c r="AY185" s="68" t="str">
        <f>IF(AL185="","",Input02!$B183&amp;"; ")</f>
        <v/>
      </c>
      <c r="AZ185" s="68" t="str">
        <f>IF(AM185="","",Input02!$B183&amp;"; ")</f>
        <v/>
      </c>
      <c r="BA185" s="68" t="str">
        <f>IF(AN185="","",Input02!$B183&amp;"; ")</f>
        <v/>
      </c>
      <c r="BB185" s="68" t="str">
        <f>IF(AO185="","",Input02!$B183&amp;"; ")</f>
        <v/>
      </c>
      <c r="BC185" s="68" t="str">
        <f>IF(AP185="","",Input02!$B183&amp;"; ")</f>
        <v/>
      </c>
      <c r="BD185" s="68" t="str">
        <f>IF(AQ185="","",Input02!$B183&amp;"; ")</f>
        <v/>
      </c>
      <c r="BE185" s="68" t="str">
        <f>IF(AR185="","",Input02!$B183&amp;"; ")</f>
        <v/>
      </c>
      <c r="BF185" s="68" t="str">
        <f>IF(AS185="","",Input02!$B183&amp;"; ")</f>
        <v/>
      </c>
      <c r="BG185" s="68" t="str">
        <f>IF(AT185="","",Input02!$B183&amp;"; ")</f>
        <v/>
      </c>
      <c r="BH185" s="68" t="str">
        <f>IF(AU185="","",Input02!$B183&amp;"; ")</f>
        <v/>
      </c>
    </row>
    <row r="186" spans="1:60" ht="15" customHeight="1" x14ac:dyDescent="0.35">
      <c r="A186" s="64">
        <v>179</v>
      </c>
      <c r="B186" s="64" t="str">
        <f>process02!DF195</f>
        <v/>
      </c>
      <c r="C186" s="65" t="str">
        <f>IF(B186&lt;&gt;"",(B186/$C$2)*Input01!$B$22,"")</f>
        <v/>
      </c>
      <c r="F186" s="66" t="str">
        <f>IF(AND(Input02!BV184&lt;&gt;"",F$7&lt;&gt;""),Input02!BV184,"")</f>
        <v/>
      </c>
      <c r="G186" s="66" t="str">
        <f>IF(AND(Input02!BW184&lt;&gt;"",G$7&lt;&gt;""),Input02!BW184,"")</f>
        <v/>
      </c>
      <c r="H186" s="66" t="str">
        <f>IF(AND(Input02!BX184&lt;&gt;"",H$7&lt;&gt;""),Input02!BX184,"")</f>
        <v/>
      </c>
      <c r="I186" s="66" t="str">
        <f>IF(AND(Input02!BY184&lt;&gt;"",I$7&lt;&gt;""),Input02!BY184,"")</f>
        <v/>
      </c>
      <c r="J186" s="66" t="str">
        <f>IF(AND(Input02!BZ184&lt;&gt;"",J$7&lt;&gt;""),Input02!BZ184,"")</f>
        <v/>
      </c>
      <c r="K186" s="66" t="str">
        <f>IF(AND(Input02!CA184&lt;&gt;"",K$7&lt;&gt;""),Input02!CA184,"")</f>
        <v/>
      </c>
      <c r="L186" s="66" t="str">
        <f>IF(AND(Input02!CB184&lt;&gt;"",L$7&lt;&gt;""),Input02!CB184,"")</f>
        <v/>
      </c>
      <c r="M186" s="66" t="str">
        <f>IF(AND(Input02!CC184&lt;&gt;"",M$7&lt;&gt;""),Input02!CC184,"")</f>
        <v/>
      </c>
      <c r="N186" s="66" t="str">
        <f>IF(AND(Input02!CD184&lt;&gt;"",N$7&lt;&gt;""),Input02!CD184,"")</f>
        <v/>
      </c>
      <c r="O186" s="66" t="str">
        <f>IF(AND(Input02!CE184&lt;&gt;"",O$7&lt;&gt;""),Input02!CE184,"")</f>
        <v/>
      </c>
      <c r="P186" s="66" t="str">
        <f t="shared" si="84"/>
        <v/>
      </c>
      <c r="Q186" s="66" t="str">
        <f t="shared" si="85"/>
        <v/>
      </c>
      <c r="R186" s="66"/>
      <c r="S186" s="65" t="str">
        <f>IF(Input02!B184="","",IF(C186&lt;&gt;"",C186,0))</f>
        <v/>
      </c>
      <c r="T186" s="65" t="str">
        <f>IF(Input02!B184="","",IF(process04!AB186&lt;&gt;"",process04!AB186,0))</f>
        <v/>
      </c>
      <c r="U186" s="65" t="str">
        <f>IF(Input02!B184="","",IF(Q186&lt;&gt;"",(Q186/$Q$2)*Input01!$B$22,0))</f>
        <v/>
      </c>
      <c r="V186" s="65"/>
      <c r="W186" s="65" t="str">
        <f t="shared" si="86"/>
        <v/>
      </c>
      <c r="X186" s="334" t="str">
        <f t="shared" si="87"/>
        <v/>
      </c>
      <c r="Y186" s="67" t="str">
        <f t="shared" si="88"/>
        <v/>
      </c>
      <c r="Z186" s="35" t="str">
        <f>IF(X186="","",IF(X186&lt;Input01!$B$23,0,1))</f>
        <v/>
      </c>
      <c r="AA186" s="66" t="str">
        <f t="shared" si="89"/>
        <v/>
      </c>
      <c r="AB186" s="66" t="str">
        <f t="shared" si="90"/>
        <v/>
      </c>
      <c r="AC186" s="66" t="str">
        <f t="shared" si="91"/>
        <v/>
      </c>
      <c r="AD186" s="66" t="str">
        <f t="shared" si="92"/>
        <v/>
      </c>
      <c r="AE186" s="66" t="str">
        <f t="shared" si="93"/>
        <v/>
      </c>
      <c r="AF186" s="66" t="str">
        <f t="shared" si="94"/>
        <v/>
      </c>
      <c r="AG186" s="66" t="str">
        <f t="shared" si="95"/>
        <v/>
      </c>
      <c r="AH186" s="66" t="str">
        <f t="shared" si="96"/>
        <v/>
      </c>
      <c r="AI186" s="66" t="str">
        <f t="shared" si="97"/>
        <v/>
      </c>
      <c r="AJ186" s="66" t="str">
        <f t="shared" si="98"/>
        <v/>
      </c>
      <c r="AL186" s="68" t="str">
        <f>IF(F186="","",IF(AND(F186/F$7&lt;=process02!$F$13,$Z186=0),AL$4,""))</f>
        <v/>
      </c>
      <c r="AM186" s="68" t="str">
        <f>IF(G186="","",IF(AND(G186/G$7&lt;=process02!$F$13,$Z186=0),AM$4,""))</f>
        <v/>
      </c>
      <c r="AN186" s="68" t="str">
        <f>IF(H186="","",IF(AND(H186/H$7&lt;=process02!$F$13,$Z186=0),AN$4,""))</f>
        <v/>
      </c>
      <c r="AO186" s="68" t="str">
        <f>IF(I186="","",IF(AND(I186/I$7&lt;=process02!$F$13,$Z186=0),AO$4,""))</f>
        <v/>
      </c>
      <c r="AP186" s="68" t="str">
        <f>IF(J186="","",IF(AND(J186/J$7&lt;=process02!$F$13,$Z186=0),AP$4,""))</f>
        <v/>
      </c>
      <c r="AQ186" s="68" t="str">
        <f>IF(K186="","",IF(AND(K186/K$7&lt;=process02!$F$13,$Z186=0),AQ$4,""))</f>
        <v/>
      </c>
      <c r="AR186" s="68" t="str">
        <f>IF(L186="","",IF(AND(L186/L$7&lt;=process02!$F$13,$Z186=0),AR$4,""))</f>
        <v/>
      </c>
      <c r="AS186" s="68" t="str">
        <f>IF(M186="","",IF(AND(M186/M$7&lt;=process02!$F$13,$Z186=0),AS$4,""))</f>
        <v/>
      </c>
      <c r="AT186" s="68" t="str">
        <f>IF(N186="","",IF(AND(N186/N$7&lt;=process02!$F$13,$Z186=0),AT$4,""))</f>
        <v/>
      </c>
      <c r="AU186" s="68" t="str">
        <f>IF(O186="","",IF(AND(O186/O$7&lt;=process02!$F$13,$Z186=0),AU$4,""))</f>
        <v/>
      </c>
      <c r="AW186" s="69" t="str">
        <f t="shared" si="99"/>
        <v/>
      </c>
      <c r="AY186" s="68" t="str">
        <f>IF(AL186="","",Input02!$B184&amp;"; ")</f>
        <v/>
      </c>
      <c r="AZ186" s="68" t="str">
        <f>IF(AM186="","",Input02!$B184&amp;"; ")</f>
        <v/>
      </c>
      <c r="BA186" s="68" t="str">
        <f>IF(AN186="","",Input02!$B184&amp;"; ")</f>
        <v/>
      </c>
      <c r="BB186" s="68" t="str">
        <f>IF(AO186="","",Input02!$B184&amp;"; ")</f>
        <v/>
      </c>
      <c r="BC186" s="68" t="str">
        <f>IF(AP186="","",Input02!$B184&amp;"; ")</f>
        <v/>
      </c>
      <c r="BD186" s="68" t="str">
        <f>IF(AQ186="","",Input02!$B184&amp;"; ")</f>
        <v/>
      </c>
      <c r="BE186" s="68" t="str">
        <f>IF(AR186="","",Input02!$B184&amp;"; ")</f>
        <v/>
      </c>
      <c r="BF186" s="68" t="str">
        <f>IF(AS186="","",Input02!$B184&amp;"; ")</f>
        <v/>
      </c>
      <c r="BG186" s="68" t="str">
        <f>IF(AT186="","",Input02!$B184&amp;"; ")</f>
        <v/>
      </c>
      <c r="BH186" s="68" t="str">
        <f>IF(AU186="","",Input02!$B184&amp;"; ")</f>
        <v/>
      </c>
    </row>
    <row r="187" spans="1:60" ht="15" customHeight="1" x14ac:dyDescent="0.35">
      <c r="A187" s="64">
        <v>180</v>
      </c>
      <c r="B187" s="64" t="str">
        <f>process02!DF196</f>
        <v/>
      </c>
      <c r="C187" s="65" t="str">
        <f>IF(B187&lt;&gt;"",(B187/$C$2)*Input01!$B$22,"")</f>
        <v/>
      </c>
      <c r="F187" s="66" t="str">
        <f>IF(AND(Input02!BV185&lt;&gt;"",F$7&lt;&gt;""),Input02!BV185,"")</f>
        <v/>
      </c>
      <c r="G187" s="66" t="str">
        <f>IF(AND(Input02!BW185&lt;&gt;"",G$7&lt;&gt;""),Input02!BW185,"")</f>
        <v/>
      </c>
      <c r="H187" s="66" t="str">
        <f>IF(AND(Input02!BX185&lt;&gt;"",H$7&lt;&gt;""),Input02!BX185,"")</f>
        <v/>
      </c>
      <c r="I187" s="66" t="str">
        <f>IF(AND(Input02!BY185&lt;&gt;"",I$7&lt;&gt;""),Input02!BY185,"")</f>
        <v/>
      </c>
      <c r="J187" s="66" t="str">
        <f>IF(AND(Input02!BZ185&lt;&gt;"",J$7&lt;&gt;""),Input02!BZ185,"")</f>
        <v/>
      </c>
      <c r="K187" s="66" t="str">
        <f>IF(AND(Input02!CA185&lt;&gt;"",K$7&lt;&gt;""),Input02!CA185,"")</f>
        <v/>
      </c>
      <c r="L187" s="66" t="str">
        <f>IF(AND(Input02!CB185&lt;&gt;"",L$7&lt;&gt;""),Input02!CB185,"")</f>
        <v/>
      </c>
      <c r="M187" s="66" t="str">
        <f>IF(AND(Input02!CC185&lt;&gt;"",M$7&lt;&gt;""),Input02!CC185,"")</f>
        <v/>
      </c>
      <c r="N187" s="66" t="str">
        <f>IF(AND(Input02!CD185&lt;&gt;"",N$7&lt;&gt;""),Input02!CD185,"")</f>
        <v/>
      </c>
      <c r="O187" s="66" t="str">
        <f>IF(AND(Input02!CE185&lt;&gt;"",O$7&lt;&gt;""),Input02!CE185,"")</f>
        <v/>
      </c>
      <c r="P187" s="66" t="str">
        <f t="shared" si="84"/>
        <v/>
      </c>
      <c r="Q187" s="66" t="str">
        <f t="shared" si="85"/>
        <v/>
      </c>
      <c r="R187" s="66"/>
      <c r="S187" s="65" t="str">
        <f>IF(Input02!B185="","",IF(C187&lt;&gt;"",C187,0))</f>
        <v/>
      </c>
      <c r="T187" s="65" t="str">
        <f>IF(Input02!B185="","",IF(process04!AB187&lt;&gt;"",process04!AB187,0))</f>
        <v/>
      </c>
      <c r="U187" s="65" t="str">
        <f>IF(Input02!B185="","",IF(Q187&lt;&gt;"",(Q187/$Q$2)*Input01!$B$22,0))</f>
        <v/>
      </c>
      <c r="V187" s="65"/>
      <c r="W187" s="65" t="str">
        <f t="shared" si="86"/>
        <v/>
      </c>
      <c r="X187" s="334" t="str">
        <f t="shared" si="87"/>
        <v/>
      </c>
      <c r="Y187" s="67" t="str">
        <f t="shared" si="88"/>
        <v/>
      </c>
      <c r="Z187" s="35" t="str">
        <f>IF(X187="","",IF(X187&lt;Input01!$B$23,0,1))</f>
        <v/>
      </c>
      <c r="AA187" s="66" t="str">
        <f t="shared" si="89"/>
        <v/>
      </c>
      <c r="AB187" s="66" t="str">
        <f t="shared" si="90"/>
        <v/>
      </c>
      <c r="AC187" s="66" t="str">
        <f t="shared" si="91"/>
        <v/>
      </c>
      <c r="AD187" s="66" t="str">
        <f t="shared" si="92"/>
        <v/>
      </c>
      <c r="AE187" s="66" t="str">
        <f t="shared" si="93"/>
        <v/>
      </c>
      <c r="AF187" s="66" t="str">
        <f t="shared" si="94"/>
        <v/>
      </c>
      <c r="AG187" s="66" t="str">
        <f t="shared" si="95"/>
        <v/>
      </c>
      <c r="AH187" s="66" t="str">
        <f t="shared" si="96"/>
        <v/>
      </c>
      <c r="AI187" s="66" t="str">
        <f t="shared" si="97"/>
        <v/>
      </c>
      <c r="AJ187" s="66" t="str">
        <f t="shared" si="98"/>
        <v/>
      </c>
      <c r="AL187" s="68" t="str">
        <f>IF(F187="","",IF(AND(F187/F$7&lt;=process02!$F$13,$Z187=0),AL$4,""))</f>
        <v/>
      </c>
      <c r="AM187" s="68" t="str">
        <f>IF(G187="","",IF(AND(G187/G$7&lt;=process02!$F$13,$Z187=0),AM$4,""))</f>
        <v/>
      </c>
      <c r="AN187" s="68" t="str">
        <f>IF(H187="","",IF(AND(H187/H$7&lt;=process02!$F$13,$Z187=0),AN$4,""))</f>
        <v/>
      </c>
      <c r="AO187" s="68" t="str">
        <f>IF(I187="","",IF(AND(I187/I$7&lt;=process02!$F$13,$Z187=0),AO$4,""))</f>
        <v/>
      </c>
      <c r="AP187" s="68" t="str">
        <f>IF(J187="","",IF(AND(J187/J$7&lt;=process02!$F$13,$Z187=0),AP$4,""))</f>
        <v/>
      </c>
      <c r="AQ187" s="68" t="str">
        <f>IF(K187="","",IF(AND(K187/K$7&lt;=process02!$F$13,$Z187=0),AQ$4,""))</f>
        <v/>
      </c>
      <c r="AR187" s="68" t="str">
        <f>IF(L187="","",IF(AND(L187/L$7&lt;=process02!$F$13,$Z187=0),AR$4,""))</f>
        <v/>
      </c>
      <c r="AS187" s="68" t="str">
        <f>IF(M187="","",IF(AND(M187/M$7&lt;=process02!$F$13,$Z187=0),AS$4,""))</f>
        <v/>
      </c>
      <c r="AT187" s="68" t="str">
        <f>IF(N187="","",IF(AND(N187/N$7&lt;=process02!$F$13,$Z187=0),AT$4,""))</f>
        <v/>
      </c>
      <c r="AU187" s="68" t="str">
        <f>IF(O187="","",IF(AND(O187/O$7&lt;=process02!$F$13,$Z187=0),AU$4,""))</f>
        <v/>
      </c>
      <c r="AW187" s="69" t="str">
        <f t="shared" si="99"/>
        <v/>
      </c>
      <c r="AY187" s="68" t="str">
        <f>IF(AL187="","",Input02!$B185&amp;"; ")</f>
        <v/>
      </c>
      <c r="AZ187" s="68" t="str">
        <f>IF(AM187="","",Input02!$B185&amp;"; ")</f>
        <v/>
      </c>
      <c r="BA187" s="68" t="str">
        <f>IF(AN187="","",Input02!$B185&amp;"; ")</f>
        <v/>
      </c>
      <c r="BB187" s="68" t="str">
        <f>IF(AO187="","",Input02!$B185&amp;"; ")</f>
        <v/>
      </c>
      <c r="BC187" s="68" t="str">
        <f>IF(AP187="","",Input02!$B185&amp;"; ")</f>
        <v/>
      </c>
      <c r="BD187" s="68" t="str">
        <f>IF(AQ187="","",Input02!$B185&amp;"; ")</f>
        <v/>
      </c>
      <c r="BE187" s="68" t="str">
        <f>IF(AR187="","",Input02!$B185&amp;"; ")</f>
        <v/>
      </c>
      <c r="BF187" s="68" t="str">
        <f>IF(AS187="","",Input02!$B185&amp;"; ")</f>
        <v/>
      </c>
      <c r="BG187" s="68" t="str">
        <f>IF(AT187="","",Input02!$B185&amp;"; ")</f>
        <v/>
      </c>
      <c r="BH187" s="68" t="str">
        <f>IF(AU187="","",Input02!$B185&amp;"; ")</f>
        <v/>
      </c>
    </row>
    <row r="188" spans="1:60" ht="15" customHeight="1" x14ac:dyDescent="0.35">
      <c r="A188" s="64">
        <v>181</v>
      </c>
      <c r="B188" s="64" t="str">
        <f>process02!DF197</f>
        <v/>
      </c>
      <c r="C188" s="65" t="str">
        <f>IF(B188&lt;&gt;"",(B188/$C$2)*Input01!$B$22,"")</f>
        <v/>
      </c>
      <c r="F188" s="66" t="str">
        <f>IF(AND(Input02!BV186&lt;&gt;"",F$7&lt;&gt;""),Input02!BV186,"")</f>
        <v/>
      </c>
      <c r="G188" s="66" t="str">
        <f>IF(AND(Input02!BW186&lt;&gt;"",G$7&lt;&gt;""),Input02!BW186,"")</f>
        <v/>
      </c>
      <c r="H188" s="66" t="str">
        <f>IF(AND(Input02!BX186&lt;&gt;"",H$7&lt;&gt;""),Input02!BX186,"")</f>
        <v/>
      </c>
      <c r="I188" s="66" t="str">
        <f>IF(AND(Input02!BY186&lt;&gt;"",I$7&lt;&gt;""),Input02!BY186,"")</f>
        <v/>
      </c>
      <c r="J188" s="66" t="str">
        <f>IF(AND(Input02!BZ186&lt;&gt;"",J$7&lt;&gt;""),Input02!BZ186,"")</f>
        <v/>
      </c>
      <c r="K188" s="66" t="str">
        <f>IF(AND(Input02!CA186&lt;&gt;"",K$7&lt;&gt;""),Input02!CA186,"")</f>
        <v/>
      </c>
      <c r="L188" s="66" t="str">
        <f>IF(AND(Input02!CB186&lt;&gt;"",L$7&lt;&gt;""),Input02!CB186,"")</f>
        <v/>
      </c>
      <c r="M188" s="66" t="str">
        <f>IF(AND(Input02!CC186&lt;&gt;"",M$7&lt;&gt;""),Input02!CC186,"")</f>
        <v/>
      </c>
      <c r="N188" s="66" t="str">
        <f>IF(AND(Input02!CD186&lt;&gt;"",N$7&lt;&gt;""),Input02!CD186,"")</f>
        <v/>
      </c>
      <c r="O188" s="66" t="str">
        <f>IF(AND(Input02!CE186&lt;&gt;"",O$7&lt;&gt;""),Input02!CE186,"")</f>
        <v/>
      </c>
      <c r="P188" s="66" t="str">
        <f t="shared" si="84"/>
        <v/>
      </c>
      <c r="Q188" s="66" t="str">
        <f t="shared" si="85"/>
        <v/>
      </c>
      <c r="R188" s="66"/>
      <c r="S188" s="65" t="str">
        <f>IF(Input02!B186="","",IF(C188&lt;&gt;"",C188,0))</f>
        <v/>
      </c>
      <c r="T188" s="65" t="str">
        <f>IF(Input02!B186="","",IF(process04!AB188&lt;&gt;"",process04!AB188,0))</f>
        <v/>
      </c>
      <c r="U188" s="65" t="str">
        <f>IF(Input02!B186="","",IF(Q188&lt;&gt;"",(Q188/$Q$2)*Input01!$B$22,0))</f>
        <v/>
      </c>
      <c r="V188" s="65"/>
      <c r="W188" s="65" t="str">
        <f t="shared" si="86"/>
        <v/>
      </c>
      <c r="X188" s="334" t="str">
        <f t="shared" si="87"/>
        <v/>
      </c>
      <c r="Y188" s="67" t="str">
        <f t="shared" si="88"/>
        <v/>
      </c>
      <c r="Z188" s="35" t="str">
        <f>IF(X188="","",IF(X188&lt;Input01!$B$23,0,1))</f>
        <v/>
      </c>
      <c r="AA188" s="66" t="str">
        <f t="shared" si="89"/>
        <v/>
      </c>
      <c r="AB188" s="66" t="str">
        <f t="shared" si="90"/>
        <v/>
      </c>
      <c r="AC188" s="66" t="str">
        <f t="shared" si="91"/>
        <v/>
      </c>
      <c r="AD188" s="66" t="str">
        <f t="shared" si="92"/>
        <v/>
      </c>
      <c r="AE188" s="66" t="str">
        <f t="shared" si="93"/>
        <v/>
      </c>
      <c r="AF188" s="66" t="str">
        <f t="shared" si="94"/>
        <v/>
      </c>
      <c r="AG188" s="66" t="str">
        <f t="shared" si="95"/>
        <v/>
      </c>
      <c r="AH188" s="66" t="str">
        <f t="shared" si="96"/>
        <v/>
      </c>
      <c r="AI188" s="66" t="str">
        <f t="shared" si="97"/>
        <v/>
      </c>
      <c r="AJ188" s="66" t="str">
        <f t="shared" si="98"/>
        <v/>
      </c>
      <c r="AL188" s="68" t="str">
        <f>IF(F188="","",IF(AND(F188/F$7&lt;=process02!$F$13,$Z188=0),AL$4,""))</f>
        <v/>
      </c>
      <c r="AM188" s="68" t="str">
        <f>IF(G188="","",IF(AND(G188/G$7&lt;=process02!$F$13,$Z188=0),AM$4,""))</f>
        <v/>
      </c>
      <c r="AN188" s="68" t="str">
        <f>IF(H188="","",IF(AND(H188/H$7&lt;=process02!$F$13,$Z188=0),AN$4,""))</f>
        <v/>
      </c>
      <c r="AO188" s="68" t="str">
        <f>IF(I188="","",IF(AND(I188/I$7&lt;=process02!$F$13,$Z188=0),AO$4,""))</f>
        <v/>
      </c>
      <c r="AP188" s="68" t="str">
        <f>IF(J188="","",IF(AND(J188/J$7&lt;=process02!$F$13,$Z188=0),AP$4,""))</f>
        <v/>
      </c>
      <c r="AQ188" s="68" t="str">
        <f>IF(K188="","",IF(AND(K188/K$7&lt;=process02!$F$13,$Z188=0),AQ$4,""))</f>
        <v/>
      </c>
      <c r="AR188" s="68" t="str">
        <f>IF(L188="","",IF(AND(L188/L$7&lt;=process02!$F$13,$Z188=0),AR$4,""))</f>
        <v/>
      </c>
      <c r="AS188" s="68" t="str">
        <f>IF(M188="","",IF(AND(M188/M$7&lt;=process02!$F$13,$Z188=0),AS$4,""))</f>
        <v/>
      </c>
      <c r="AT188" s="68" t="str">
        <f>IF(N188="","",IF(AND(N188/N$7&lt;=process02!$F$13,$Z188=0),AT$4,""))</f>
        <v/>
      </c>
      <c r="AU188" s="68" t="str">
        <f>IF(O188="","",IF(AND(O188/O$7&lt;=process02!$F$13,$Z188=0),AU$4,""))</f>
        <v/>
      </c>
      <c r="AW188" s="69" t="str">
        <f t="shared" si="99"/>
        <v/>
      </c>
      <c r="AY188" s="68" t="str">
        <f>IF(AL188="","",Input02!$B186&amp;"; ")</f>
        <v/>
      </c>
      <c r="AZ188" s="68" t="str">
        <f>IF(AM188="","",Input02!$B186&amp;"; ")</f>
        <v/>
      </c>
      <c r="BA188" s="68" t="str">
        <f>IF(AN188="","",Input02!$B186&amp;"; ")</f>
        <v/>
      </c>
      <c r="BB188" s="68" t="str">
        <f>IF(AO188="","",Input02!$B186&amp;"; ")</f>
        <v/>
      </c>
      <c r="BC188" s="68" t="str">
        <f>IF(AP188="","",Input02!$B186&amp;"; ")</f>
        <v/>
      </c>
      <c r="BD188" s="68" t="str">
        <f>IF(AQ188="","",Input02!$B186&amp;"; ")</f>
        <v/>
      </c>
      <c r="BE188" s="68" t="str">
        <f>IF(AR188="","",Input02!$B186&amp;"; ")</f>
        <v/>
      </c>
      <c r="BF188" s="68" t="str">
        <f>IF(AS188="","",Input02!$B186&amp;"; ")</f>
        <v/>
      </c>
      <c r="BG188" s="68" t="str">
        <f>IF(AT188="","",Input02!$B186&amp;"; ")</f>
        <v/>
      </c>
      <c r="BH188" s="68" t="str">
        <f>IF(AU188="","",Input02!$B186&amp;"; ")</f>
        <v/>
      </c>
    </row>
    <row r="189" spans="1:60" ht="15" customHeight="1" x14ac:dyDescent="0.35">
      <c r="A189" s="64">
        <v>182</v>
      </c>
      <c r="B189" s="64" t="str">
        <f>process02!DF198</f>
        <v/>
      </c>
      <c r="C189" s="65" t="str">
        <f>IF(B189&lt;&gt;"",(B189/$C$2)*Input01!$B$22,"")</f>
        <v/>
      </c>
      <c r="F189" s="66" t="str">
        <f>IF(AND(Input02!BV187&lt;&gt;"",F$7&lt;&gt;""),Input02!BV187,"")</f>
        <v/>
      </c>
      <c r="G189" s="66" t="str">
        <f>IF(AND(Input02!BW187&lt;&gt;"",G$7&lt;&gt;""),Input02!BW187,"")</f>
        <v/>
      </c>
      <c r="H189" s="66" t="str">
        <f>IF(AND(Input02!BX187&lt;&gt;"",H$7&lt;&gt;""),Input02!BX187,"")</f>
        <v/>
      </c>
      <c r="I189" s="66" t="str">
        <f>IF(AND(Input02!BY187&lt;&gt;"",I$7&lt;&gt;""),Input02!BY187,"")</f>
        <v/>
      </c>
      <c r="J189" s="66" t="str">
        <f>IF(AND(Input02!BZ187&lt;&gt;"",J$7&lt;&gt;""),Input02!BZ187,"")</f>
        <v/>
      </c>
      <c r="K189" s="66" t="str">
        <f>IF(AND(Input02!CA187&lt;&gt;"",K$7&lt;&gt;""),Input02!CA187,"")</f>
        <v/>
      </c>
      <c r="L189" s="66" t="str">
        <f>IF(AND(Input02!CB187&lt;&gt;"",L$7&lt;&gt;""),Input02!CB187,"")</f>
        <v/>
      </c>
      <c r="M189" s="66" t="str">
        <f>IF(AND(Input02!CC187&lt;&gt;"",M$7&lt;&gt;""),Input02!CC187,"")</f>
        <v/>
      </c>
      <c r="N189" s="66" t="str">
        <f>IF(AND(Input02!CD187&lt;&gt;"",N$7&lt;&gt;""),Input02!CD187,"")</f>
        <v/>
      </c>
      <c r="O189" s="66" t="str">
        <f>IF(AND(Input02!CE187&lt;&gt;"",O$7&lt;&gt;""),Input02!CE187,"")</f>
        <v/>
      </c>
      <c r="P189" s="66" t="str">
        <f t="shared" si="84"/>
        <v/>
      </c>
      <c r="Q189" s="66" t="str">
        <f t="shared" si="85"/>
        <v/>
      </c>
      <c r="R189" s="66"/>
      <c r="S189" s="65" t="str">
        <f>IF(Input02!B187="","",IF(C189&lt;&gt;"",C189,0))</f>
        <v/>
      </c>
      <c r="T189" s="65" t="str">
        <f>IF(Input02!B187="","",IF(process04!AB189&lt;&gt;"",process04!AB189,0))</f>
        <v/>
      </c>
      <c r="U189" s="65" t="str">
        <f>IF(Input02!B187="","",IF(Q189&lt;&gt;"",(Q189/$Q$2)*Input01!$B$22,0))</f>
        <v/>
      </c>
      <c r="V189" s="65"/>
      <c r="W189" s="65" t="str">
        <f t="shared" si="86"/>
        <v/>
      </c>
      <c r="X189" s="334" t="str">
        <f t="shared" si="87"/>
        <v/>
      </c>
      <c r="Y189" s="67" t="str">
        <f t="shared" si="88"/>
        <v/>
      </c>
      <c r="Z189" s="35" t="str">
        <f>IF(X189="","",IF(X189&lt;Input01!$B$23,0,1))</f>
        <v/>
      </c>
      <c r="AA189" s="66" t="str">
        <f t="shared" si="89"/>
        <v/>
      </c>
      <c r="AB189" s="66" t="str">
        <f t="shared" si="90"/>
        <v/>
      </c>
      <c r="AC189" s="66" t="str">
        <f t="shared" si="91"/>
        <v/>
      </c>
      <c r="AD189" s="66" t="str">
        <f t="shared" si="92"/>
        <v/>
      </c>
      <c r="AE189" s="66" t="str">
        <f t="shared" si="93"/>
        <v/>
      </c>
      <c r="AF189" s="66" t="str">
        <f t="shared" si="94"/>
        <v/>
      </c>
      <c r="AG189" s="66" t="str">
        <f t="shared" si="95"/>
        <v/>
      </c>
      <c r="AH189" s="66" t="str">
        <f t="shared" si="96"/>
        <v/>
      </c>
      <c r="AI189" s="66" t="str">
        <f t="shared" si="97"/>
        <v/>
      </c>
      <c r="AJ189" s="66" t="str">
        <f t="shared" si="98"/>
        <v/>
      </c>
      <c r="AL189" s="68" t="str">
        <f>IF(F189="","",IF(AND(F189/F$7&lt;=process02!$F$13,$Z189=0),AL$4,""))</f>
        <v/>
      </c>
      <c r="AM189" s="68" t="str">
        <f>IF(G189="","",IF(AND(G189/G$7&lt;=process02!$F$13,$Z189=0),AM$4,""))</f>
        <v/>
      </c>
      <c r="AN189" s="68" t="str">
        <f>IF(H189="","",IF(AND(H189/H$7&lt;=process02!$F$13,$Z189=0),AN$4,""))</f>
        <v/>
      </c>
      <c r="AO189" s="68" t="str">
        <f>IF(I189="","",IF(AND(I189/I$7&lt;=process02!$F$13,$Z189=0),AO$4,""))</f>
        <v/>
      </c>
      <c r="AP189" s="68" t="str">
        <f>IF(J189="","",IF(AND(J189/J$7&lt;=process02!$F$13,$Z189=0),AP$4,""))</f>
        <v/>
      </c>
      <c r="AQ189" s="68" t="str">
        <f>IF(K189="","",IF(AND(K189/K$7&lt;=process02!$F$13,$Z189=0),AQ$4,""))</f>
        <v/>
      </c>
      <c r="AR189" s="68" t="str">
        <f>IF(L189="","",IF(AND(L189/L$7&lt;=process02!$F$13,$Z189=0),AR$4,""))</f>
        <v/>
      </c>
      <c r="AS189" s="68" t="str">
        <f>IF(M189="","",IF(AND(M189/M$7&lt;=process02!$F$13,$Z189=0),AS$4,""))</f>
        <v/>
      </c>
      <c r="AT189" s="68" t="str">
        <f>IF(N189="","",IF(AND(N189/N$7&lt;=process02!$F$13,$Z189=0),AT$4,""))</f>
        <v/>
      </c>
      <c r="AU189" s="68" t="str">
        <f>IF(O189="","",IF(AND(O189/O$7&lt;=process02!$F$13,$Z189=0),AU$4,""))</f>
        <v/>
      </c>
      <c r="AW189" s="69" t="str">
        <f t="shared" si="99"/>
        <v/>
      </c>
      <c r="AY189" s="68" t="str">
        <f>IF(AL189="","",Input02!$B187&amp;"; ")</f>
        <v/>
      </c>
      <c r="AZ189" s="68" t="str">
        <f>IF(AM189="","",Input02!$B187&amp;"; ")</f>
        <v/>
      </c>
      <c r="BA189" s="68" t="str">
        <f>IF(AN189="","",Input02!$B187&amp;"; ")</f>
        <v/>
      </c>
      <c r="BB189" s="68" t="str">
        <f>IF(AO189="","",Input02!$B187&amp;"; ")</f>
        <v/>
      </c>
      <c r="BC189" s="68" t="str">
        <f>IF(AP189="","",Input02!$B187&amp;"; ")</f>
        <v/>
      </c>
      <c r="BD189" s="68" t="str">
        <f>IF(AQ189="","",Input02!$B187&amp;"; ")</f>
        <v/>
      </c>
      <c r="BE189" s="68" t="str">
        <f>IF(AR189="","",Input02!$B187&amp;"; ")</f>
        <v/>
      </c>
      <c r="BF189" s="68" t="str">
        <f>IF(AS189="","",Input02!$B187&amp;"; ")</f>
        <v/>
      </c>
      <c r="BG189" s="68" t="str">
        <f>IF(AT189="","",Input02!$B187&amp;"; ")</f>
        <v/>
      </c>
      <c r="BH189" s="68" t="str">
        <f>IF(AU189="","",Input02!$B187&amp;"; ")</f>
        <v/>
      </c>
    </row>
    <row r="190" spans="1:60" ht="15" customHeight="1" x14ac:dyDescent="0.35">
      <c r="A190" s="64">
        <v>183</v>
      </c>
      <c r="B190" s="64" t="str">
        <f>process02!DF199</f>
        <v/>
      </c>
      <c r="C190" s="65" t="str">
        <f>IF(B190&lt;&gt;"",(B190/$C$2)*Input01!$B$22,"")</f>
        <v/>
      </c>
      <c r="F190" s="66" t="str">
        <f>IF(AND(Input02!BV188&lt;&gt;"",F$7&lt;&gt;""),Input02!BV188,"")</f>
        <v/>
      </c>
      <c r="G190" s="66" t="str">
        <f>IF(AND(Input02!BW188&lt;&gt;"",G$7&lt;&gt;""),Input02!BW188,"")</f>
        <v/>
      </c>
      <c r="H190" s="66" t="str">
        <f>IF(AND(Input02!BX188&lt;&gt;"",H$7&lt;&gt;""),Input02!BX188,"")</f>
        <v/>
      </c>
      <c r="I190" s="66" t="str">
        <f>IF(AND(Input02!BY188&lt;&gt;"",I$7&lt;&gt;""),Input02!BY188,"")</f>
        <v/>
      </c>
      <c r="J190" s="66" t="str">
        <f>IF(AND(Input02!BZ188&lt;&gt;"",J$7&lt;&gt;""),Input02!BZ188,"")</f>
        <v/>
      </c>
      <c r="K190" s="66" t="str">
        <f>IF(AND(Input02!CA188&lt;&gt;"",K$7&lt;&gt;""),Input02!CA188,"")</f>
        <v/>
      </c>
      <c r="L190" s="66" t="str">
        <f>IF(AND(Input02!CB188&lt;&gt;"",L$7&lt;&gt;""),Input02!CB188,"")</f>
        <v/>
      </c>
      <c r="M190" s="66" t="str">
        <f>IF(AND(Input02!CC188&lt;&gt;"",M$7&lt;&gt;""),Input02!CC188,"")</f>
        <v/>
      </c>
      <c r="N190" s="66" t="str">
        <f>IF(AND(Input02!CD188&lt;&gt;"",N$7&lt;&gt;""),Input02!CD188,"")</f>
        <v/>
      </c>
      <c r="O190" s="66" t="str">
        <f>IF(AND(Input02!CE188&lt;&gt;"",O$7&lt;&gt;""),Input02!CE188,"")</f>
        <v/>
      </c>
      <c r="P190" s="66" t="str">
        <f t="shared" si="84"/>
        <v/>
      </c>
      <c r="Q190" s="66" t="str">
        <f t="shared" si="85"/>
        <v/>
      </c>
      <c r="R190" s="66"/>
      <c r="S190" s="65" t="str">
        <f>IF(Input02!B188="","",IF(C190&lt;&gt;"",C190,0))</f>
        <v/>
      </c>
      <c r="T190" s="65" t="str">
        <f>IF(Input02!B188="","",IF(process04!AB190&lt;&gt;"",process04!AB190,0))</f>
        <v/>
      </c>
      <c r="U190" s="65" t="str">
        <f>IF(Input02!B188="","",IF(Q190&lt;&gt;"",(Q190/$Q$2)*Input01!$B$22,0))</f>
        <v/>
      </c>
      <c r="V190" s="65"/>
      <c r="W190" s="65" t="str">
        <f t="shared" si="86"/>
        <v/>
      </c>
      <c r="X190" s="334" t="str">
        <f t="shared" si="87"/>
        <v/>
      </c>
      <c r="Y190" s="67" t="str">
        <f t="shared" si="88"/>
        <v/>
      </c>
      <c r="Z190" s="35" t="str">
        <f>IF(X190="","",IF(X190&lt;Input01!$B$23,0,1))</f>
        <v/>
      </c>
      <c r="AA190" s="66" t="str">
        <f t="shared" si="89"/>
        <v/>
      </c>
      <c r="AB190" s="66" t="str">
        <f t="shared" si="90"/>
        <v/>
      </c>
      <c r="AC190" s="66" t="str">
        <f t="shared" si="91"/>
        <v/>
      </c>
      <c r="AD190" s="66" t="str">
        <f t="shared" si="92"/>
        <v/>
      </c>
      <c r="AE190" s="66" t="str">
        <f t="shared" si="93"/>
        <v/>
      </c>
      <c r="AF190" s="66" t="str">
        <f t="shared" si="94"/>
        <v/>
      </c>
      <c r="AG190" s="66" t="str">
        <f t="shared" si="95"/>
        <v/>
      </c>
      <c r="AH190" s="66" t="str">
        <f t="shared" si="96"/>
        <v/>
      </c>
      <c r="AI190" s="66" t="str">
        <f t="shared" si="97"/>
        <v/>
      </c>
      <c r="AJ190" s="66" t="str">
        <f t="shared" si="98"/>
        <v/>
      </c>
      <c r="AL190" s="68" t="str">
        <f>IF(F190="","",IF(AND(F190/F$7&lt;=process02!$F$13,$Z190=0),AL$4,""))</f>
        <v/>
      </c>
      <c r="AM190" s="68" t="str">
        <f>IF(G190="","",IF(AND(G190/G$7&lt;=process02!$F$13,$Z190=0),AM$4,""))</f>
        <v/>
      </c>
      <c r="AN190" s="68" t="str">
        <f>IF(H190="","",IF(AND(H190/H$7&lt;=process02!$F$13,$Z190=0),AN$4,""))</f>
        <v/>
      </c>
      <c r="AO190" s="68" t="str">
        <f>IF(I190="","",IF(AND(I190/I$7&lt;=process02!$F$13,$Z190=0),AO$4,""))</f>
        <v/>
      </c>
      <c r="AP190" s="68" t="str">
        <f>IF(J190="","",IF(AND(J190/J$7&lt;=process02!$F$13,$Z190=0),AP$4,""))</f>
        <v/>
      </c>
      <c r="AQ190" s="68" t="str">
        <f>IF(K190="","",IF(AND(K190/K$7&lt;=process02!$F$13,$Z190=0),AQ$4,""))</f>
        <v/>
      </c>
      <c r="AR190" s="68" t="str">
        <f>IF(L190="","",IF(AND(L190/L$7&lt;=process02!$F$13,$Z190=0),AR$4,""))</f>
        <v/>
      </c>
      <c r="AS190" s="68" t="str">
        <f>IF(M190="","",IF(AND(M190/M$7&lt;=process02!$F$13,$Z190=0),AS$4,""))</f>
        <v/>
      </c>
      <c r="AT190" s="68" t="str">
        <f>IF(N190="","",IF(AND(N190/N$7&lt;=process02!$F$13,$Z190=0),AT$4,""))</f>
        <v/>
      </c>
      <c r="AU190" s="68" t="str">
        <f>IF(O190="","",IF(AND(O190/O$7&lt;=process02!$F$13,$Z190=0),AU$4,""))</f>
        <v/>
      </c>
      <c r="AW190" s="69" t="str">
        <f t="shared" si="99"/>
        <v/>
      </c>
      <c r="AY190" s="68" t="str">
        <f>IF(AL190="","",Input02!$B188&amp;"; ")</f>
        <v/>
      </c>
      <c r="AZ190" s="68" t="str">
        <f>IF(AM190="","",Input02!$B188&amp;"; ")</f>
        <v/>
      </c>
      <c r="BA190" s="68" t="str">
        <f>IF(AN190="","",Input02!$B188&amp;"; ")</f>
        <v/>
      </c>
      <c r="BB190" s="68" t="str">
        <f>IF(AO190="","",Input02!$B188&amp;"; ")</f>
        <v/>
      </c>
      <c r="BC190" s="68" t="str">
        <f>IF(AP190="","",Input02!$B188&amp;"; ")</f>
        <v/>
      </c>
      <c r="BD190" s="68" t="str">
        <f>IF(AQ190="","",Input02!$B188&amp;"; ")</f>
        <v/>
      </c>
      <c r="BE190" s="68" t="str">
        <f>IF(AR190="","",Input02!$B188&amp;"; ")</f>
        <v/>
      </c>
      <c r="BF190" s="68" t="str">
        <f>IF(AS190="","",Input02!$B188&amp;"; ")</f>
        <v/>
      </c>
      <c r="BG190" s="68" t="str">
        <f>IF(AT190="","",Input02!$B188&amp;"; ")</f>
        <v/>
      </c>
      <c r="BH190" s="68" t="str">
        <f>IF(AU190="","",Input02!$B188&amp;"; ")</f>
        <v/>
      </c>
    </row>
    <row r="191" spans="1:60" ht="15" customHeight="1" x14ac:dyDescent="0.35">
      <c r="A191" s="64">
        <v>184</v>
      </c>
      <c r="B191" s="64" t="str">
        <f>process02!DF200</f>
        <v/>
      </c>
      <c r="C191" s="65" t="str">
        <f>IF(B191&lt;&gt;"",(B191/$C$2)*Input01!$B$22,"")</f>
        <v/>
      </c>
      <c r="F191" s="66" t="str">
        <f>IF(AND(Input02!BV189&lt;&gt;"",F$7&lt;&gt;""),Input02!BV189,"")</f>
        <v/>
      </c>
      <c r="G191" s="66" t="str">
        <f>IF(AND(Input02!BW189&lt;&gt;"",G$7&lt;&gt;""),Input02!BW189,"")</f>
        <v/>
      </c>
      <c r="H191" s="66" t="str">
        <f>IF(AND(Input02!BX189&lt;&gt;"",H$7&lt;&gt;""),Input02!BX189,"")</f>
        <v/>
      </c>
      <c r="I191" s="66" t="str">
        <f>IF(AND(Input02!BY189&lt;&gt;"",I$7&lt;&gt;""),Input02!BY189,"")</f>
        <v/>
      </c>
      <c r="J191" s="66" t="str">
        <f>IF(AND(Input02!BZ189&lt;&gt;"",J$7&lt;&gt;""),Input02!BZ189,"")</f>
        <v/>
      </c>
      <c r="K191" s="66" t="str">
        <f>IF(AND(Input02!CA189&lt;&gt;"",K$7&lt;&gt;""),Input02!CA189,"")</f>
        <v/>
      </c>
      <c r="L191" s="66" t="str">
        <f>IF(AND(Input02!CB189&lt;&gt;"",L$7&lt;&gt;""),Input02!CB189,"")</f>
        <v/>
      </c>
      <c r="M191" s="66" t="str">
        <f>IF(AND(Input02!CC189&lt;&gt;"",M$7&lt;&gt;""),Input02!CC189,"")</f>
        <v/>
      </c>
      <c r="N191" s="66" t="str">
        <f>IF(AND(Input02!CD189&lt;&gt;"",N$7&lt;&gt;""),Input02!CD189,"")</f>
        <v/>
      </c>
      <c r="O191" s="66" t="str">
        <f>IF(AND(Input02!CE189&lt;&gt;"",O$7&lt;&gt;""),Input02!CE189,"")</f>
        <v/>
      </c>
      <c r="P191" s="66" t="str">
        <f t="shared" si="84"/>
        <v/>
      </c>
      <c r="Q191" s="66" t="str">
        <f t="shared" si="85"/>
        <v/>
      </c>
      <c r="R191" s="66"/>
      <c r="S191" s="65" t="str">
        <f>IF(Input02!B189="","",IF(C191&lt;&gt;"",C191,0))</f>
        <v/>
      </c>
      <c r="T191" s="65" t="str">
        <f>IF(Input02!B189="","",IF(process04!AB191&lt;&gt;"",process04!AB191,0))</f>
        <v/>
      </c>
      <c r="U191" s="65" t="str">
        <f>IF(Input02!B189="","",IF(Q191&lt;&gt;"",(Q191/$Q$2)*Input01!$B$22,0))</f>
        <v/>
      </c>
      <c r="V191" s="65"/>
      <c r="W191" s="65" t="str">
        <f t="shared" si="86"/>
        <v/>
      </c>
      <c r="X191" s="334" t="str">
        <f t="shared" si="87"/>
        <v/>
      </c>
      <c r="Y191" s="67" t="str">
        <f t="shared" si="88"/>
        <v/>
      </c>
      <c r="Z191" s="35" t="str">
        <f>IF(X191="","",IF(X191&lt;Input01!$B$23,0,1))</f>
        <v/>
      </c>
      <c r="AA191" s="66" t="str">
        <f t="shared" si="89"/>
        <v/>
      </c>
      <c r="AB191" s="66" t="str">
        <f t="shared" si="90"/>
        <v/>
      </c>
      <c r="AC191" s="66" t="str">
        <f t="shared" si="91"/>
        <v/>
      </c>
      <c r="AD191" s="66" t="str">
        <f t="shared" si="92"/>
        <v/>
      </c>
      <c r="AE191" s="66" t="str">
        <f t="shared" si="93"/>
        <v/>
      </c>
      <c r="AF191" s="66" t="str">
        <f t="shared" si="94"/>
        <v/>
      </c>
      <c r="AG191" s="66" t="str">
        <f t="shared" si="95"/>
        <v/>
      </c>
      <c r="AH191" s="66" t="str">
        <f t="shared" si="96"/>
        <v/>
      </c>
      <c r="AI191" s="66" t="str">
        <f t="shared" si="97"/>
        <v/>
      </c>
      <c r="AJ191" s="66" t="str">
        <f t="shared" si="98"/>
        <v/>
      </c>
      <c r="AL191" s="68" t="str">
        <f>IF(F191="","",IF(AND(F191/F$7&lt;=process02!$F$13,$Z191=0),AL$4,""))</f>
        <v/>
      </c>
      <c r="AM191" s="68" t="str">
        <f>IF(G191="","",IF(AND(G191/G$7&lt;=process02!$F$13,$Z191=0),AM$4,""))</f>
        <v/>
      </c>
      <c r="AN191" s="68" t="str">
        <f>IF(H191="","",IF(AND(H191/H$7&lt;=process02!$F$13,$Z191=0),AN$4,""))</f>
        <v/>
      </c>
      <c r="AO191" s="68" t="str">
        <f>IF(I191="","",IF(AND(I191/I$7&lt;=process02!$F$13,$Z191=0),AO$4,""))</f>
        <v/>
      </c>
      <c r="AP191" s="68" t="str">
        <f>IF(J191="","",IF(AND(J191/J$7&lt;=process02!$F$13,$Z191=0),AP$4,""))</f>
        <v/>
      </c>
      <c r="AQ191" s="68" t="str">
        <f>IF(K191="","",IF(AND(K191/K$7&lt;=process02!$F$13,$Z191=0),AQ$4,""))</f>
        <v/>
      </c>
      <c r="AR191" s="68" t="str">
        <f>IF(L191="","",IF(AND(L191/L$7&lt;=process02!$F$13,$Z191=0),AR$4,""))</f>
        <v/>
      </c>
      <c r="AS191" s="68" t="str">
        <f>IF(M191="","",IF(AND(M191/M$7&lt;=process02!$F$13,$Z191=0),AS$4,""))</f>
        <v/>
      </c>
      <c r="AT191" s="68" t="str">
        <f>IF(N191="","",IF(AND(N191/N$7&lt;=process02!$F$13,$Z191=0),AT$4,""))</f>
        <v/>
      </c>
      <c r="AU191" s="68" t="str">
        <f>IF(O191="","",IF(AND(O191/O$7&lt;=process02!$F$13,$Z191=0),AU$4,""))</f>
        <v/>
      </c>
      <c r="AW191" s="69" t="str">
        <f t="shared" si="99"/>
        <v/>
      </c>
      <c r="AY191" s="68" t="str">
        <f>IF(AL191="","",Input02!$B189&amp;"; ")</f>
        <v/>
      </c>
      <c r="AZ191" s="68" t="str">
        <f>IF(AM191="","",Input02!$B189&amp;"; ")</f>
        <v/>
      </c>
      <c r="BA191" s="68" t="str">
        <f>IF(AN191="","",Input02!$B189&amp;"; ")</f>
        <v/>
      </c>
      <c r="BB191" s="68" t="str">
        <f>IF(AO191="","",Input02!$B189&amp;"; ")</f>
        <v/>
      </c>
      <c r="BC191" s="68" t="str">
        <f>IF(AP191="","",Input02!$B189&amp;"; ")</f>
        <v/>
      </c>
      <c r="BD191" s="68" t="str">
        <f>IF(AQ191="","",Input02!$B189&amp;"; ")</f>
        <v/>
      </c>
      <c r="BE191" s="68" t="str">
        <f>IF(AR191="","",Input02!$B189&amp;"; ")</f>
        <v/>
      </c>
      <c r="BF191" s="68" t="str">
        <f>IF(AS191="","",Input02!$B189&amp;"; ")</f>
        <v/>
      </c>
      <c r="BG191" s="68" t="str">
        <f>IF(AT191="","",Input02!$B189&amp;"; ")</f>
        <v/>
      </c>
      <c r="BH191" s="68" t="str">
        <f>IF(AU191="","",Input02!$B189&amp;"; ")</f>
        <v/>
      </c>
    </row>
    <row r="192" spans="1:60" ht="15" customHeight="1" x14ac:dyDescent="0.35">
      <c r="A192" s="64">
        <v>185</v>
      </c>
      <c r="B192" s="64" t="str">
        <f>process02!DF201</f>
        <v/>
      </c>
      <c r="C192" s="65" t="str">
        <f>IF(B192&lt;&gt;"",(B192/$C$2)*Input01!$B$22,"")</f>
        <v/>
      </c>
      <c r="F192" s="66" t="str">
        <f>IF(AND(Input02!BV190&lt;&gt;"",F$7&lt;&gt;""),Input02!BV190,"")</f>
        <v/>
      </c>
      <c r="G192" s="66" t="str">
        <f>IF(AND(Input02!BW190&lt;&gt;"",G$7&lt;&gt;""),Input02!BW190,"")</f>
        <v/>
      </c>
      <c r="H192" s="66" t="str">
        <f>IF(AND(Input02!BX190&lt;&gt;"",H$7&lt;&gt;""),Input02!BX190,"")</f>
        <v/>
      </c>
      <c r="I192" s="66" t="str">
        <f>IF(AND(Input02!BY190&lt;&gt;"",I$7&lt;&gt;""),Input02!BY190,"")</f>
        <v/>
      </c>
      <c r="J192" s="66" t="str">
        <f>IF(AND(Input02!BZ190&lt;&gt;"",J$7&lt;&gt;""),Input02!BZ190,"")</f>
        <v/>
      </c>
      <c r="K192" s="66" t="str">
        <f>IF(AND(Input02!CA190&lt;&gt;"",K$7&lt;&gt;""),Input02!CA190,"")</f>
        <v/>
      </c>
      <c r="L192" s="66" t="str">
        <f>IF(AND(Input02!CB190&lt;&gt;"",L$7&lt;&gt;""),Input02!CB190,"")</f>
        <v/>
      </c>
      <c r="M192" s="66" t="str">
        <f>IF(AND(Input02!CC190&lt;&gt;"",M$7&lt;&gt;""),Input02!CC190,"")</f>
        <v/>
      </c>
      <c r="N192" s="66" t="str">
        <f>IF(AND(Input02!CD190&lt;&gt;"",N$7&lt;&gt;""),Input02!CD190,"")</f>
        <v/>
      </c>
      <c r="O192" s="66" t="str">
        <f>IF(AND(Input02!CE190&lt;&gt;"",O$7&lt;&gt;""),Input02!CE190,"")</f>
        <v/>
      </c>
      <c r="P192" s="66" t="str">
        <f t="shared" si="84"/>
        <v/>
      </c>
      <c r="Q192" s="66" t="str">
        <f t="shared" si="85"/>
        <v/>
      </c>
      <c r="R192" s="66"/>
      <c r="S192" s="65" t="str">
        <f>IF(Input02!B190="","",IF(C192&lt;&gt;"",C192,0))</f>
        <v/>
      </c>
      <c r="T192" s="65" t="str">
        <f>IF(Input02!B190="","",IF(process04!AB192&lt;&gt;"",process04!AB192,0))</f>
        <v/>
      </c>
      <c r="U192" s="65" t="str">
        <f>IF(Input02!B190="","",IF(Q192&lt;&gt;"",(Q192/$Q$2)*Input01!$B$22,0))</f>
        <v/>
      </c>
      <c r="V192" s="65"/>
      <c r="W192" s="65" t="str">
        <f t="shared" si="86"/>
        <v/>
      </c>
      <c r="X192" s="334" t="str">
        <f t="shared" si="87"/>
        <v/>
      </c>
      <c r="Y192" s="67" t="str">
        <f t="shared" si="88"/>
        <v/>
      </c>
      <c r="Z192" s="35" t="str">
        <f>IF(X192="","",IF(X192&lt;Input01!$B$23,0,1))</f>
        <v/>
      </c>
      <c r="AA192" s="66" t="str">
        <f t="shared" si="89"/>
        <v/>
      </c>
      <c r="AB192" s="66" t="str">
        <f t="shared" si="90"/>
        <v/>
      </c>
      <c r="AC192" s="66" t="str">
        <f t="shared" si="91"/>
        <v/>
      </c>
      <c r="AD192" s="66" t="str">
        <f t="shared" si="92"/>
        <v/>
      </c>
      <c r="AE192" s="66" t="str">
        <f t="shared" si="93"/>
        <v/>
      </c>
      <c r="AF192" s="66" t="str">
        <f t="shared" si="94"/>
        <v/>
      </c>
      <c r="AG192" s="66" t="str">
        <f t="shared" si="95"/>
        <v/>
      </c>
      <c r="AH192" s="66" t="str">
        <f t="shared" si="96"/>
        <v/>
      </c>
      <c r="AI192" s="66" t="str">
        <f t="shared" si="97"/>
        <v/>
      </c>
      <c r="AJ192" s="66" t="str">
        <f t="shared" si="98"/>
        <v/>
      </c>
      <c r="AL192" s="68" t="str">
        <f>IF(F192="","",IF(AND(F192/F$7&lt;=process02!$F$13,$Z192=0),AL$4,""))</f>
        <v/>
      </c>
      <c r="AM192" s="68" t="str">
        <f>IF(G192="","",IF(AND(G192/G$7&lt;=process02!$F$13,$Z192=0),AM$4,""))</f>
        <v/>
      </c>
      <c r="AN192" s="68" t="str">
        <f>IF(H192="","",IF(AND(H192/H$7&lt;=process02!$F$13,$Z192=0),AN$4,""))</f>
        <v/>
      </c>
      <c r="AO192" s="68" t="str">
        <f>IF(I192="","",IF(AND(I192/I$7&lt;=process02!$F$13,$Z192=0),AO$4,""))</f>
        <v/>
      </c>
      <c r="AP192" s="68" t="str">
        <f>IF(J192="","",IF(AND(J192/J$7&lt;=process02!$F$13,$Z192=0),AP$4,""))</f>
        <v/>
      </c>
      <c r="AQ192" s="68" t="str">
        <f>IF(K192="","",IF(AND(K192/K$7&lt;=process02!$F$13,$Z192=0),AQ$4,""))</f>
        <v/>
      </c>
      <c r="AR192" s="68" t="str">
        <f>IF(L192="","",IF(AND(L192/L$7&lt;=process02!$F$13,$Z192=0),AR$4,""))</f>
        <v/>
      </c>
      <c r="AS192" s="68" t="str">
        <f>IF(M192="","",IF(AND(M192/M$7&lt;=process02!$F$13,$Z192=0),AS$4,""))</f>
        <v/>
      </c>
      <c r="AT192" s="68" t="str">
        <f>IF(N192="","",IF(AND(N192/N$7&lt;=process02!$F$13,$Z192=0),AT$4,""))</f>
        <v/>
      </c>
      <c r="AU192" s="68" t="str">
        <f>IF(O192="","",IF(AND(O192/O$7&lt;=process02!$F$13,$Z192=0),AU$4,""))</f>
        <v/>
      </c>
      <c r="AW192" s="69" t="str">
        <f t="shared" si="99"/>
        <v/>
      </c>
      <c r="AY192" s="68" t="str">
        <f>IF(AL192="","",Input02!$B190&amp;"; ")</f>
        <v/>
      </c>
      <c r="AZ192" s="68" t="str">
        <f>IF(AM192="","",Input02!$B190&amp;"; ")</f>
        <v/>
      </c>
      <c r="BA192" s="68" t="str">
        <f>IF(AN192="","",Input02!$B190&amp;"; ")</f>
        <v/>
      </c>
      <c r="BB192" s="68" t="str">
        <f>IF(AO192="","",Input02!$B190&amp;"; ")</f>
        <v/>
      </c>
      <c r="BC192" s="68" t="str">
        <f>IF(AP192="","",Input02!$B190&amp;"; ")</f>
        <v/>
      </c>
      <c r="BD192" s="68" t="str">
        <f>IF(AQ192="","",Input02!$B190&amp;"; ")</f>
        <v/>
      </c>
      <c r="BE192" s="68" t="str">
        <f>IF(AR192="","",Input02!$B190&amp;"; ")</f>
        <v/>
      </c>
      <c r="BF192" s="68" t="str">
        <f>IF(AS192="","",Input02!$B190&amp;"; ")</f>
        <v/>
      </c>
      <c r="BG192" s="68" t="str">
        <f>IF(AT192="","",Input02!$B190&amp;"; ")</f>
        <v/>
      </c>
      <c r="BH192" s="68" t="str">
        <f>IF(AU192="","",Input02!$B190&amp;"; ")</f>
        <v/>
      </c>
    </row>
    <row r="193" spans="1:60" ht="15" customHeight="1" x14ac:dyDescent="0.35">
      <c r="A193" s="64">
        <v>186</v>
      </c>
      <c r="B193" s="64" t="str">
        <f>process02!DF202</f>
        <v/>
      </c>
      <c r="C193" s="65" t="str">
        <f>IF(B193&lt;&gt;"",(B193/$C$2)*Input01!$B$22,"")</f>
        <v/>
      </c>
      <c r="F193" s="66" t="str">
        <f>IF(AND(Input02!BV191&lt;&gt;"",F$7&lt;&gt;""),Input02!BV191,"")</f>
        <v/>
      </c>
      <c r="G193" s="66" t="str">
        <f>IF(AND(Input02!BW191&lt;&gt;"",G$7&lt;&gt;""),Input02!BW191,"")</f>
        <v/>
      </c>
      <c r="H193" s="66" t="str">
        <f>IF(AND(Input02!BX191&lt;&gt;"",H$7&lt;&gt;""),Input02!BX191,"")</f>
        <v/>
      </c>
      <c r="I193" s="66" t="str">
        <f>IF(AND(Input02!BY191&lt;&gt;"",I$7&lt;&gt;""),Input02!BY191,"")</f>
        <v/>
      </c>
      <c r="J193" s="66" t="str">
        <f>IF(AND(Input02!BZ191&lt;&gt;"",J$7&lt;&gt;""),Input02!BZ191,"")</f>
        <v/>
      </c>
      <c r="K193" s="66" t="str">
        <f>IF(AND(Input02!CA191&lt;&gt;"",K$7&lt;&gt;""),Input02!CA191,"")</f>
        <v/>
      </c>
      <c r="L193" s="66" t="str">
        <f>IF(AND(Input02!CB191&lt;&gt;"",L$7&lt;&gt;""),Input02!CB191,"")</f>
        <v/>
      </c>
      <c r="M193" s="66" t="str">
        <f>IF(AND(Input02!CC191&lt;&gt;"",M$7&lt;&gt;""),Input02!CC191,"")</f>
        <v/>
      </c>
      <c r="N193" s="66" t="str">
        <f>IF(AND(Input02!CD191&lt;&gt;"",N$7&lt;&gt;""),Input02!CD191,"")</f>
        <v/>
      </c>
      <c r="O193" s="66" t="str">
        <f>IF(AND(Input02!CE191&lt;&gt;"",O$7&lt;&gt;""),Input02!CE191,"")</f>
        <v/>
      </c>
      <c r="P193" s="66" t="str">
        <f t="shared" si="84"/>
        <v/>
      </c>
      <c r="Q193" s="66" t="str">
        <f t="shared" si="85"/>
        <v/>
      </c>
      <c r="R193" s="66"/>
      <c r="S193" s="65" t="str">
        <f>IF(Input02!B191="","",IF(C193&lt;&gt;"",C193,0))</f>
        <v/>
      </c>
      <c r="T193" s="65" t="str">
        <f>IF(Input02!B191="","",IF(process04!AB193&lt;&gt;"",process04!AB193,0))</f>
        <v/>
      </c>
      <c r="U193" s="65" t="str">
        <f>IF(Input02!B191="","",IF(Q193&lt;&gt;"",(Q193/$Q$2)*Input01!$B$22,0))</f>
        <v/>
      </c>
      <c r="V193" s="65"/>
      <c r="W193" s="65" t="str">
        <f t="shared" si="86"/>
        <v/>
      </c>
      <c r="X193" s="334" t="str">
        <f t="shared" si="87"/>
        <v/>
      </c>
      <c r="Y193" s="67" t="str">
        <f t="shared" si="88"/>
        <v/>
      </c>
      <c r="Z193" s="35" t="str">
        <f>IF(X193="","",IF(X193&lt;Input01!$B$23,0,1))</f>
        <v/>
      </c>
      <c r="AA193" s="66" t="str">
        <f t="shared" si="89"/>
        <v/>
      </c>
      <c r="AB193" s="66" t="str">
        <f t="shared" si="90"/>
        <v/>
      </c>
      <c r="AC193" s="66" t="str">
        <f t="shared" si="91"/>
        <v/>
      </c>
      <c r="AD193" s="66" t="str">
        <f t="shared" si="92"/>
        <v/>
      </c>
      <c r="AE193" s="66" t="str">
        <f t="shared" si="93"/>
        <v/>
      </c>
      <c r="AF193" s="66" t="str">
        <f t="shared" si="94"/>
        <v/>
      </c>
      <c r="AG193" s="66" t="str">
        <f t="shared" si="95"/>
        <v/>
      </c>
      <c r="AH193" s="66" t="str">
        <f t="shared" si="96"/>
        <v/>
      </c>
      <c r="AI193" s="66" t="str">
        <f t="shared" si="97"/>
        <v/>
      </c>
      <c r="AJ193" s="66" t="str">
        <f t="shared" si="98"/>
        <v/>
      </c>
      <c r="AL193" s="68" t="str">
        <f>IF(F193="","",IF(AND(F193/F$7&lt;=process02!$F$13,$Z193=0),AL$4,""))</f>
        <v/>
      </c>
      <c r="AM193" s="68" t="str">
        <f>IF(G193="","",IF(AND(G193/G$7&lt;=process02!$F$13,$Z193=0),AM$4,""))</f>
        <v/>
      </c>
      <c r="AN193" s="68" t="str">
        <f>IF(H193="","",IF(AND(H193/H$7&lt;=process02!$F$13,$Z193=0),AN$4,""))</f>
        <v/>
      </c>
      <c r="AO193" s="68" t="str">
        <f>IF(I193="","",IF(AND(I193/I$7&lt;=process02!$F$13,$Z193=0),AO$4,""))</f>
        <v/>
      </c>
      <c r="AP193" s="68" t="str">
        <f>IF(J193="","",IF(AND(J193/J$7&lt;=process02!$F$13,$Z193=0),AP$4,""))</f>
        <v/>
      </c>
      <c r="AQ193" s="68" t="str">
        <f>IF(K193="","",IF(AND(K193/K$7&lt;=process02!$F$13,$Z193=0),AQ$4,""))</f>
        <v/>
      </c>
      <c r="AR193" s="68" t="str">
        <f>IF(L193="","",IF(AND(L193/L$7&lt;=process02!$F$13,$Z193=0),AR$4,""))</f>
        <v/>
      </c>
      <c r="AS193" s="68" t="str">
        <f>IF(M193="","",IF(AND(M193/M$7&lt;=process02!$F$13,$Z193=0),AS$4,""))</f>
        <v/>
      </c>
      <c r="AT193" s="68" t="str">
        <f>IF(N193="","",IF(AND(N193/N$7&lt;=process02!$F$13,$Z193=0),AT$4,""))</f>
        <v/>
      </c>
      <c r="AU193" s="68" t="str">
        <f>IF(O193="","",IF(AND(O193/O$7&lt;=process02!$F$13,$Z193=0),AU$4,""))</f>
        <v/>
      </c>
      <c r="AW193" s="69" t="str">
        <f t="shared" si="99"/>
        <v/>
      </c>
      <c r="AY193" s="68" t="str">
        <f>IF(AL193="","",Input02!$B191&amp;"; ")</f>
        <v/>
      </c>
      <c r="AZ193" s="68" t="str">
        <f>IF(AM193="","",Input02!$B191&amp;"; ")</f>
        <v/>
      </c>
      <c r="BA193" s="68" t="str">
        <f>IF(AN193="","",Input02!$B191&amp;"; ")</f>
        <v/>
      </c>
      <c r="BB193" s="68" t="str">
        <f>IF(AO193="","",Input02!$B191&amp;"; ")</f>
        <v/>
      </c>
      <c r="BC193" s="68" t="str">
        <f>IF(AP193="","",Input02!$B191&amp;"; ")</f>
        <v/>
      </c>
      <c r="BD193" s="68" t="str">
        <f>IF(AQ193="","",Input02!$B191&amp;"; ")</f>
        <v/>
      </c>
      <c r="BE193" s="68" t="str">
        <f>IF(AR193="","",Input02!$B191&amp;"; ")</f>
        <v/>
      </c>
      <c r="BF193" s="68" t="str">
        <f>IF(AS193="","",Input02!$B191&amp;"; ")</f>
        <v/>
      </c>
      <c r="BG193" s="68" t="str">
        <f>IF(AT193="","",Input02!$B191&amp;"; ")</f>
        <v/>
      </c>
      <c r="BH193" s="68" t="str">
        <f>IF(AU193="","",Input02!$B191&amp;"; ")</f>
        <v/>
      </c>
    </row>
    <row r="194" spans="1:60" ht="15" customHeight="1" x14ac:dyDescent="0.35">
      <c r="A194" s="64">
        <v>187</v>
      </c>
      <c r="B194" s="64" t="str">
        <f>process02!DF203</f>
        <v/>
      </c>
      <c r="C194" s="65" t="str">
        <f>IF(B194&lt;&gt;"",(B194/$C$2)*Input01!$B$22,"")</f>
        <v/>
      </c>
      <c r="F194" s="66" t="str">
        <f>IF(AND(Input02!BV192&lt;&gt;"",F$7&lt;&gt;""),Input02!BV192,"")</f>
        <v/>
      </c>
      <c r="G194" s="66" t="str">
        <f>IF(AND(Input02!BW192&lt;&gt;"",G$7&lt;&gt;""),Input02!BW192,"")</f>
        <v/>
      </c>
      <c r="H194" s="66" t="str">
        <f>IF(AND(Input02!BX192&lt;&gt;"",H$7&lt;&gt;""),Input02!BX192,"")</f>
        <v/>
      </c>
      <c r="I194" s="66" t="str">
        <f>IF(AND(Input02!BY192&lt;&gt;"",I$7&lt;&gt;""),Input02!BY192,"")</f>
        <v/>
      </c>
      <c r="J194" s="66" t="str">
        <f>IF(AND(Input02!BZ192&lt;&gt;"",J$7&lt;&gt;""),Input02!BZ192,"")</f>
        <v/>
      </c>
      <c r="K194" s="66" t="str">
        <f>IF(AND(Input02!CA192&lt;&gt;"",K$7&lt;&gt;""),Input02!CA192,"")</f>
        <v/>
      </c>
      <c r="L194" s="66" t="str">
        <f>IF(AND(Input02!CB192&lt;&gt;"",L$7&lt;&gt;""),Input02!CB192,"")</f>
        <v/>
      </c>
      <c r="M194" s="66" t="str">
        <f>IF(AND(Input02!CC192&lt;&gt;"",M$7&lt;&gt;""),Input02!CC192,"")</f>
        <v/>
      </c>
      <c r="N194" s="66" t="str">
        <f>IF(AND(Input02!CD192&lt;&gt;"",N$7&lt;&gt;""),Input02!CD192,"")</f>
        <v/>
      </c>
      <c r="O194" s="66" t="str">
        <f>IF(AND(Input02!CE192&lt;&gt;"",O$7&lt;&gt;""),Input02!CE192,"")</f>
        <v/>
      </c>
      <c r="P194" s="66" t="str">
        <f t="shared" si="84"/>
        <v/>
      </c>
      <c r="Q194" s="66" t="str">
        <f t="shared" si="85"/>
        <v/>
      </c>
      <c r="R194" s="66"/>
      <c r="S194" s="65" t="str">
        <f>IF(Input02!B192="","",IF(C194&lt;&gt;"",C194,0))</f>
        <v/>
      </c>
      <c r="T194" s="65" t="str">
        <f>IF(Input02!B192="","",IF(process04!AB194&lt;&gt;"",process04!AB194,0))</f>
        <v/>
      </c>
      <c r="U194" s="65" t="str">
        <f>IF(Input02!B192="","",IF(Q194&lt;&gt;"",(Q194/$Q$2)*Input01!$B$22,0))</f>
        <v/>
      </c>
      <c r="V194" s="65"/>
      <c r="W194" s="65" t="str">
        <f t="shared" si="86"/>
        <v/>
      </c>
      <c r="X194" s="334" t="str">
        <f t="shared" si="87"/>
        <v/>
      </c>
      <c r="Y194" s="67" t="str">
        <f t="shared" si="88"/>
        <v/>
      </c>
      <c r="Z194" s="35" t="str">
        <f>IF(X194="","",IF(X194&lt;Input01!$B$23,0,1))</f>
        <v/>
      </c>
      <c r="AA194" s="66" t="str">
        <f t="shared" si="89"/>
        <v/>
      </c>
      <c r="AB194" s="66" t="str">
        <f t="shared" si="90"/>
        <v/>
      </c>
      <c r="AC194" s="66" t="str">
        <f t="shared" si="91"/>
        <v/>
      </c>
      <c r="AD194" s="66" t="str">
        <f t="shared" si="92"/>
        <v/>
      </c>
      <c r="AE194" s="66" t="str">
        <f t="shared" si="93"/>
        <v/>
      </c>
      <c r="AF194" s="66" t="str">
        <f t="shared" si="94"/>
        <v/>
      </c>
      <c r="AG194" s="66" t="str">
        <f t="shared" si="95"/>
        <v/>
      </c>
      <c r="AH194" s="66" t="str">
        <f t="shared" si="96"/>
        <v/>
      </c>
      <c r="AI194" s="66" t="str">
        <f t="shared" si="97"/>
        <v/>
      </c>
      <c r="AJ194" s="66" t="str">
        <f t="shared" si="98"/>
        <v/>
      </c>
      <c r="AL194" s="68" t="str">
        <f>IF(F194="","",IF(AND(F194/F$7&lt;=process02!$F$13,$Z194=0),AL$4,""))</f>
        <v/>
      </c>
      <c r="AM194" s="68" t="str">
        <f>IF(G194="","",IF(AND(G194/G$7&lt;=process02!$F$13,$Z194=0),AM$4,""))</f>
        <v/>
      </c>
      <c r="AN194" s="68" t="str">
        <f>IF(H194="","",IF(AND(H194/H$7&lt;=process02!$F$13,$Z194=0),AN$4,""))</f>
        <v/>
      </c>
      <c r="AO194" s="68" t="str">
        <f>IF(I194="","",IF(AND(I194/I$7&lt;=process02!$F$13,$Z194=0),AO$4,""))</f>
        <v/>
      </c>
      <c r="AP194" s="68" t="str">
        <f>IF(J194="","",IF(AND(J194/J$7&lt;=process02!$F$13,$Z194=0),AP$4,""))</f>
        <v/>
      </c>
      <c r="AQ194" s="68" t="str">
        <f>IF(K194="","",IF(AND(K194/K$7&lt;=process02!$F$13,$Z194=0),AQ$4,""))</f>
        <v/>
      </c>
      <c r="AR194" s="68" t="str">
        <f>IF(L194="","",IF(AND(L194/L$7&lt;=process02!$F$13,$Z194=0),AR$4,""))</f>
        <v/>
      </c>
      <c r="AS194" s="68" t="str">
        <f>IF(M194="","",IF(AND(M194/M$7&lt;=process02!$F$13,$Z194=0),AS$4,""))</f>
        <v/>
      </c>
      <c r="AT194" s="68" t="str">
        <f>IF(N194="","",IF(AND(N194/N$7&lt;=process02!$F$13,$Z194=0),AT$4,""))</f>
        <v/>
      </c>
      <c r="AU194" s="68" t="str">
        <f>IF(O194="","",IF(AND(O194/O$7&lt;=process02!$F$13,$Z194=0),AU$4,""))</f>
        <v/>
      </c>
      <c r="AW194" s="69" t="str">
        <f t="shared" si="99"/>
        <v/>
      </c>
      <c r="AY194" s="68" t="str">
        <f>IF(AL194="","",Input02!$B192&amp;"; ")</f>
        <v/>
      </c>
      <c r="AZ194" s="68" t="str">
        <f>IF(AM194="","",Input02!$B192&amp;"; ")</f>
        <v/>
      </c>
      <c r="BA194" s="68" t="str">
        <f>IF(AN194="","",Input02!$B192&amp;"; ")</f>
        <v/>
      </c>
      <c r="BB194" s="68" t="str">
        <f>IF(AO194="","",Input02!$B192&amp;"; ")</f>
        <v/>
      </c>
      <c r="BC194" s="68" t="str">
        <f>IF(AP194="","",Input02!$B192&amp;"; ")</f>
        <v/>
      </c>
      <c r="BD194" s="68" t="str">
        <f>IF(AQ194="","",Input02!$B192&amp;"; ")</f>
        <v/>
      </c>
      <c r="BE194" s="68" t="str">
        <f>IF(AR194="","",Input02!$B192&amp;"; ")</f>
        <v/>
      </c>
      <c r="BF194" s="68" t="str">
        <f>IF(AS194="","",Input02!$B192&amp;"; ")</f>
        <v/>
      </c>
      <c r="BG194" s="68" t="str">
        <f>IF(AT194="","",Input02!$B192&amp;"; ")</f>
        <v/>
      </c>
      <c r="BH194" s="68" t="str">
        <f>IF(AU194="","",Input02!$B192&amp;"; ")</f>
        <v/>
      </c>
    </row>
    <row r="195" spans="1:60" ht="15" customHeight="1" x14ac:dyDescent="0.35">
      <c r="A195" s="64">
        <v>188</v>
      </c>
      <c r="B195" s="64" t="str">
        <f>process02!DF204</f>
        <v/>
      </c>
      <c r="C195" s="65" t="str">
        <f>IF(B195&lt;&gt;"",(B195/$C$2)*Input01!$B$22,"")</f>
        <v/>
      </c>
      <c r="F195" s="66" t="str">
        <f>IF(AND(Input02!BV193&lt;&gt;"",F$7&lt;&gt;""),Input02!BV193,"")</f>
        <v/>
      </c>
      <c r="G195" s="66" t="str">
        <f>IF(AND(Input02!BW193&lt;&gt;"",G$7&lt;&gt;""),Input02!BW193,"")</f>
        <v/>
      </c>
      <c r="H195" s="66" t="str">
        <f>IF(AND(Input02!BX193&lt;&gt;"",H$7&lt;&gt;""),Input02!BX193,"")</f>
        <v/>
      </c>
      <c r="I195" s="66" t="str">
        <f>IF(AND(Input02!BY193&lt;&gt;"",I$7&lt;&gt;""),Input02!BY193,"")</f>
        <v/>
      </c>
      <c r="J195" s="66" t="str">
        <f>IF(AND(Input02!BZ193&lt;&gt;"",J$7&lt;&gt;""),Input02!BZ193,"")</f>
        <v/>
      </c>
      <c r="K195" s="66" t="str">
        <f>IF(AND(Input02!CA193&lt;&gt;"",K$7&lt;&gt;""),Input02!CA193,"")</f>
        <v/>
      </c>
      <c r="L195" s="66" t="str">
        <f>IF(AND(Input02!CB193&lt;&gt;"",L$7&lt;&gt;""),Input02!CB193,"")</f>
        <v/>
      </c>
      <c r="M195" s="66" t="str">
        <f>IF(AND(Input02!CC193&lt;&gt;"",M$7&lt;&gt;""),Input02!CC193,"")</f>
        <v/>
      </c>
      <c r="N195" s="66" t="str">
        <f>IF(AND(Input02!CD193&lt;&gt;"",N$7&lt;&gt;""),Input02!CD193,"")</f>
        <v/>
      </c>
      <c r="O195" s="66" t="str">
        <f>IF(AND(Input02!CE193&lt;&gt;"",O$7&lt;&gt;""),Input02!CE193,"")</f>
        <v/>
      </c>
      <c r="P195" s="66" t="str">
        <f t="shared" si="84"/>
        <v/>
      </c>
      <c r="Q195" s="66" t="str">
        <f t="shared" si="85"/>
        <v/>
      </c>
      <c r="R195" s="66"/>
      <c r="S195" s="65" t="str">
        <f>IF(Input02!B193="","",IF(C195&lt;&gt;"",C195,0))</f>
        <v/>
      </c>
      <c r="T195" s="65" t="str">
        <f>IF(Input02!B193="","",IF(process04!AB195&lt;&gt;"",process04!AB195,0))</f>
        <v/>
      </c>
      <c r="U195" s="65" t="str">
        <f>IF(Input02!B193="","",IF(Q195&lt;&gt;"",(Q195/$Q$2)*Input01!$B$22,0))</f>
        <v/>
      </c>
      <c r="V195" s="65"/>
      <c r="W195" s="65" t="str">
        <f t="shared" si="86"/>
        <v/>
      </c>
      <c r="X195" s="334" t="str">
        <f t="shared" si="87"/>
        <v/>
      </c>
      <c r="Y195" s="67" t="str">
        <f t="shared" si="88"/>
        <v/>
      </c>
      <c r="Z195" s="35" t="str">
        <f>IF(X195="","",IF(X195&lt;Input01!$B$23,0,1))</f>
        <v/>
      </c>
      <c r="AA195" s="66" t="str">
        <f t="shared" si="89"/>
        <v/>
      </c>
      <c r="AB195" s="66" t="str">
        <f t="shared" si="90"/>
        <v/>
      </c>
      <c r="AC195" s="66" t="str">
        <f t="shared" si="91"/>
        <v/>
      </c>
      <c r="AD195" s="66" t="str">
        <f t="shared" si="92"/>
        <v/>
      </c>
      <c r="AE195" s="66" t="str">
        <f t="shared" si="93"/>
        <v/>
      </c>
      <c r="AF195" s="66" t="str">
        <f t="shared" si="94"/>
        <v/>
      </c>
      <c r="AG195" s="66" t="str">
        <f t="shared" si="95"/>
        <v/>
      </c>
      <c r="AH195" s="66" t="str">
        <f t="shared" si="96"/>
        <v/>
      </c>
      <c r="AI195" s="66" t="str">
        <f t="shared" si="97"/>
        <v/>
      </c>
      <c r="AJ195" s="66" t="str">
        <f t="shared" si="98"/>
        <v/>
      </c>
      <c r="AL195" s="68" t="str">
        <f>IF(F195="","",IF(AND(F195/F$7&lt;=process02!$F$13,$Z195=0),AL$4,""))</f>
        <v/>
      </c>
      <c r="AM195" s="68" t="str">
        <f>IF(G195="","",IF(AND(G195/G$7&lt;=process02!$F$13,$Z195=0),AM$4,""))</f>
        <v/>
      </c>
      <c r="AN195" s="68" t="str">
        <f>IF(H195="","",IF(AND(H195/H$7&lt;=process02!$F$13,$Z195=0),AN$4,""))</f>
        <v/>
      </c>
      <c r="AO195" s="68" t="str">
        <f>IF(I195="","",IF(AND(I195/I$7&lt;=process02!$F$13,$Z195=0),AO$4,""))</f>
        <v/>
      </c>
      <c r="AP195" s="68" t="str">
        <f>IF(J195="","",IF(AND(J195/J$7&lt;=process02!$F$13,$Z195=0),AP$4,""))</f>
        <v/>
      </c>
      <c r="AQ195" s="68" t="str">
        <f>IF(K195="","",IF(AND(K195/K$7&lt;=process02!$F$13,$Z195=0),AQ$4,""))</f>
        <v/>
      </c>
      <c r="AR195" s="68" t="str">
        <f>IF(L195="","",IF(AND(L195/L$7&lt;=process02!$F$13,$Z195=0),AR$4,""))</f>
        <v/>
      </c>
      <c r="AS195" s="68" t="str">
        <f>IF(M195="","",IF(AND(M195/M$7&lt;=process02!$F$13,$Z195=0),AS$4,""))</f>
        <v/>
      </c>
      <c r="AT195" s="68" t="str">
        <f>IF(N195="","",IF(AND(N195/N$7&lt;=process02!$F$13,$Z195=0),AT$4,""))</f>
        <v/>
      </c>
      <c r="AU195" s="68" t="str">
        <f>IF(O195="","",IF(AND(O195/O$7&lt;=process02!$F$13,$Z195=0),AU$4,""))</f>
        <v/>
      </c>
      <c r="AW195" s="69" t="str">
        <f t="shared" si="99"/>
        <v/>
      </c>
      <c r="AY195" s="68" t="str">
        <f>IF(AL195="","",Input02!$B193&amp;"; ")</f>
        <v/>
      </c>
      <c r="AZ195" s="68" t="str">
        <f>IF(AM195="","",Input02!$B193&amp;"; ")</f>
        <v/>
      </c>
      <c r="BA195" s="68" t="str">
        <f>IF(AN195="","",Input02!$B193&amp;"; ")</f>
        <v/>
      </c>
      <c r="BB195" s="68" t="str">
        <f>IF(AO195="","",Input02!$B193&amp;"; ")</f>
        <v/>
      </c>
      <c r="BC195" s="68" t="str">
        <f>IF(AP195="","",Input02!$B193&amp;"; ")</f>
        <v/>
      </c>
      <c r="BD195" s="68" t="str">
        <f>IF(AQ195="","",Input02!$B193&amp;"; ")</f>
        <v/>
      </c>
      <c r="BE195" s="68" t="str">
        <f>IF(AR195="","",Input02!$B193&amp;"; ")</f>
        <v/>
      </c>
      <c r="BF195" s="68" t="str">
        <f>IF(AS195="","",Input02!$B193&amp;"; ")</f>
        <v/>
      </c>
      <c r="BG195" s="68" t="str">
        <f>IF(AT195="","",Input02!$B193&amp;"; ")</f>
        <v/>
      </c>
      <c r="BH195" s="68" t="str">
        <f>IF(AU195="","",Input02!$B193&amp;"; ")</f>
        <v/>
      </c>
    </row>
    <row r="196" spans="1:60" ht="15" customHeight="1" x14ac:dyDescent="0.35">
      <c r="A196" s="64">
        <v>189</v>
      </c>
      <c r="B196" s="64" t="str">
        <f>process02!DF205</f>
        <v/>
      </c>
      <c r="C196" s="65" t="str">
        <f>IF(B196&lt;&gt;"",(B196/$C$2)*Input01!$B$22,"")</f>
        <v/>
      </c>
      <c r="F196" s="66" t="str">
        <f>IF(AND(Input02!BV194&lt;&gt;"",F$7&lt;&gt;""),Input02!BV194,"")</f>
        <v/>
      </c>
      <c r="G196" s="66" t="str">
        <f>IF(AND(Input02!BW194&lt;&gt;"",G$7&lt;&gt;""),Input02!BW194,"")</f>
        <v/>
      </c>
      <c r="H196" s="66" t="str">
        <f>IF(AND(Input02!BX194&lt;&gt;"",H$7&lt;&gt;""),Input02!BX194,"")</f>
        <v/>
      </c>
      <c r="I196" s="66" t="str">
        <f>IF(AND(Input02!BY194&lt;&gt;"",I$7&lt;&gt;""),Input02!BY194,"")</f>
        <v/>
      </c>
      <c r="J196" s="66" t="str">
        <f>IF(AND(Input02!BZ194&lt;&gt;"",J$7&lt;&gt;""),Input02!BZ194,"")</f>
        <v/>
      </c>
      <c r="K196" s="66" t="str">
        <f>IF(AND(Input02!CA194&lt;&gt;"",K$7&lt;&gt;""),Input02!CA194,"")</f>
        <v/>
      </c>
      <c r="L196" s="66" t="str">
        <f>IF(AND(Input02!CB194&lt;&gt;"",L$7&lt;&gt;""),Input02!CB194,"")</f>
        <v/>
      </c>
      <c r="M196" s="66" t="str">
        <f>IF(AND(Input02!CC194&lt;&gt;"",M$7&lt;&gt;""),Input02!CC194,"")</f>
        <v/>
      </c>
      <c r="N196" s="66" t="str">
        <f>IF(AND(Input02!CD194&lt;&gt;"",N$7&lt;&gt;""),Input02!CD194,"")</f>
        <v/>
      </c>
      <c r="O196" s="66" t="str">
        <f>IF(AND(Input02!CE194&lt;&gt;"",O$7&lt;&gt;""),Input02!CE194,"")</f>
        <v/>
      </c>
      <c r="P196" s="66" t="str">
        <f t="shared" si="84"/>
        <v/>
      </c>
      <c r="Q196" s="66" t="str">
        <f t="shared" si="85"/>
        <v/>
      </c>
      <c r="R196" s="66"/>
      <c r="S196" s="65" t="str">
        <f>IF(Input02!B194="","",IF(C196&lt;&gt;"",C196,0))</f>
        <v/>
      </c>
      <c r="T196" s="65" t="str">
        <f>IF(Input02!B194="","",IF(process04!AB196&lt;&gt;"",process04!AB196,0))</f>
        <v/>
      </c>
      <c r="U196" s="65" t="str">
        <f>IF(Input02!B194="","",IF(Q196&lt;&gt;"",(Q196/$Q$2)*Input01!$B$22,0))</f>
        <v/>
      </c>
      <c r="V196" s="65"/>
      <c r="W196" s="65" t="str">
        <f t="shared" si="86"/>
        <v/>
      </c>
      <c r="X196" s="334" t="str">
        <f t="shared" si="87"/>
        <v/>
      </c>
      <c r="Y196" s="67" t="str">
        <f t="shared" si="88"/>
        <v/>
      </c>
      <c r="Z196" s="35" t="str">
        <f>IF(X196="","",IF(X196&lt;Input01!$B$23,0,1))</f>
        <v/>
      </c>
      <c r="AA196" s="66" t="str">
        <f t="shared" si="89"/>
        <v/>
      </c>
      <c r="AB196" s="66" t="str">
        <f t="shared" si="90"/>
        <v/>
      </c>
      <c r="AC196" s="66" t="str">
        <f t="shared" si="91"/>
        <v/>
      </c>
      <c r="AD196" s="66" t="str">
        <f t="shared" si="92"/>
        <v/>
      </c>
      <c r="AE196" s="66" t="str">
        <f t="shared" si="93"/>
        <v/>
      </c>
      <c r="AF196" s="66" t="str">
        <f t="shared" si="94"/>
        <v/>
      </c>
      <c r="AG196" s="66" t="str">
        <f t="shared" si="95"/>
        <v/>
      </c>
      <c r="AH196" s="66" t="str">
        <f t="shared" si="96"/>
        <v/>
      </c>
      <c r="AI196" s="66" t="str">
        <f t="shared" si="97"/>
        <v/>
      </c>
      <c r="AJ196" s="66" t="str">
        <f t="shared" si="98"/>
        <v/>
      </c>
      <c r="AL196" s="68" t="str">
        <f>IF(F196="","",IF(AND(F196/F$7&lt;=process02!$F$13,$Z196=0),AL$4,""))</f>
        <v/>
      </c>
      <c r="AM196" s="68" t="str">
        <f>IF(G196="","",IF(AND(G196/G$7&lt;=process02!$F$13,$Z196=0),AM$4,""))</f>
        <v/>
      </c>
      <c r="AN196" s="68" t="str">
        <f>IF(H196="","",IF(AND(H196/H$7&lt;=process02!$F$13,$Z196=0),AN$4,""))</f>
        <v/>
      </c>
      <c r="AO196" s="68" t="str">
        <f>IF(I196="","",IF(AND(I196/I$7&lt;=process02!$F$13,$Z196=0),AO$4,""))</f>
        <v/>
      </c>
      <c r="AP196" s="68" t="str">
        <f>IF(J196="","",IF(AND(J196/J$7&lt;=process02!$F$13,$Z196=0),AP$4,""))</f>
        <v/>
      </c>
      <c r="AQ196" s="68" t="str">
        <f>IF(K196="","",IF(AND(K196/K$7&lt;=process02!$F$13,$Z196=0),AQ$4,""))</f>
        <v/>
      </c>
      <c r="AR196" s="68" t="str">
        <f>IF(L196="","",IF(AND(L196/L$7&lt;=process02!$F$13,$Z196=0),AR$4,""))</f>
        <v/>
      </c>
      <c r="AS196" s="68" t="str">
        <f>IF(M196="","",IF(AND(M196/M$7&lt;=process02!$F$13,$Z196=0),AS$4,""))</f>
        <v/>
      </c>
      <c r="AT196" s="68" t="str">
        <f>IF(N196="","",IF(AND(N196/N$7&lt;=process02!$F$13,$Z196=0),AT$4,""))</f>
        <v/>
      </c>
      <c r="AU196" s="68" t="str">
        <f>IF(O196="","",IF(AND(O196/O$7&lt;=process02!$F$13,$Z196=0),AU$4,""))</f>
        <v/>
      </c>
      <c r="AW196" s="69" t="str">
        <f t="shared" si="99"/>
        <v/>
      </c>
      <c r="AY196" s="68" t="str">
        <f>IF(AL196="","",Input02!$B194&amp;"; ")</f>
        <v/>
      </c>
      <c r="AZ196" s="68" t="str">
        <f>IF(AM196="","",Input02!$B194&amp;"; ")</f>
        <v/>
      </c>
      <c r="BA196" s="68" t="str">
        <f>IF(AN196="","",Input02!$B194&amp;"; ")</f>
        <v/>
      </c>
      <c r="BB196" s="68" t="str">
        <f>IF(AO196="","",Input02!$B194&amp;"; ")</f>
        <v/>
      </c>
      <c r="BC196" s="68" t="str">
        <f>IF(AP196="","",Input02!$B194&amp;"; ")</f>
        <v/>
      </c>
      <c r="BD196" s="68" t="str">
        <f>IF(AQ196="","",Input02!$B194&amp;"; ")</f>
        <v/>
      </c>
      <c r="BE196" s="68" t="str">
        <f>IF(AR196="","",Input02!$B194&amp;"; ")</f>
        <v/>
      </c>
      <c r="BF196" s="68" t="str">
        <f>IF(AS196="","",Input02!$B194&amp;"; ")</f>
        <v/>
      </c>
      <c r="BG196" s="68" t="str">
        <f>IF(AT196="","",Input02!$B194&amp;"; ")</f>
        <v/>
      </c>
      <c r="BH196" s="68" t="str">
        <f>IF(AU196="","",Input02!$B194&amp;"; ")</f>
        <v/>
      </c>
    </row>
    <row r="197" spans="1:60" ht="15" customHeight="1" x14ac:dyDescent="0.35">
      <c r="A197" s="64">
        <v>190</v>
      </c>
      <c r="B197" s="64" t="str">
        <f>process02!DF206</f>
        <v/>
      </c>
      <c r="C197" s="65" t="str">
        <f>IF(B197&lt;&gt;"",(B197/$C$2)*Input01!$B$22,"")</f>
        <v/>
      </c>
      <c r="F197" s="66" t="str">
        <f>IF(AND(Input02!BV195&lt;&gt;"",F$7&lt;&gt;""),Input02!BV195,"")</f>
        <v/>
      </c>
      <c r="G197" s="66" t="str">
        <f>IF(AND(Input02!BW195&lt;&gt;"",G$7&lt;&gt;""),Input02!BW195,"")</f>
        <v/>
      </c>
      <c r="H197" s="66" t="str">
        <f>IF(AND(Input02!BX195&lt;&gt;"",H$7&lt;&gt;""),Input02!BX195,"")</f>
        <v/>
      </c>
      <c r="I197" s="66" t="str">
        <f>IF(AND(Input02!BY195&lt;&gt;"",I$7&lt;&gt;""),Input02!BY195,"")</f>
        <v/>
      </c>
      <c r="J197" s="66" t="str">
        <f>IF(AND(Input02!BZ195&lt;&gt;"",J$7&lt;&gt;""),Input02!BZ195,"")</f>
        <v/>
      </c>
      <c r="K197" s="66" t="str">
        <f>IF(AND(Input02!CA195&lt;&gt;"",K$7&lt;&gt;""),Input02!CA195,"")</f>
        <v/>
      </c>
      <c r="L197" s="66" t="str">
        <f>IF(AND(Input02!CB195&lt;&gt;"",L$7&lt;&gt;""),Input02!CB195,"")</f>
        <v/>
      </c>
      <c r="M197" s="66" t="str">
        <f>IF(AND(Input02!CC195&lt;&gt;"",M$7&lt;&gt;""),Input02!CC195,"")</f>
        <v/>
      </c>
      <c r="N197" s="66" t="str">
        <f>IF(AND(Input02!CD195&lt;&gt;"",N$7&lt;&gt;""),Input02!CD195,"")</f>
        <v/>
      </c>
      <c r="O197" s="66" t="str">
        <f>IF(AND(Input02!CE195&lt;&gt;"",O$7&lt;&gt;""),Input02!CE195,"")</f>
        <v/>
      </c>
      <c r="P197" s="66" t="str">
        <f t="shared" si="84"/>
        <v/>
      </c>
      <c r="Q197" s="66" t="str">
        <f t="shared" si="85"/>
        <v/>
      </c>
      <c r="R197" s="66"/>
      <c r="S197" s="65" t="str">
        <f>IF(Input02!B195="","",IF(C197&lt;&gt;"",C197,0))</f>
        <v/>
      </c>
      <c r="T197" s="65" t="str">
        <f>IF(Input02!B195="","",IF(process04!AB197&lt;&gt;"",process04!AB197,0))</f>
        <v/>
      </c>
      <c r="U197" s="65" t="str">
        <f>IF(Input02!B195="","",IF(Q197&lt;&gt;"",(Q197/$Q$2)*Input01!$B$22,0))</f>
        <v/>
      </c>
      <c r="V197" s="65"/>
      <c r="W197" s="65" t="str">
        <f t="shared" si="86"/>
        <v/>
      </c>
      <c r="X197" s="334" t="str">
        <f t="shared" si="87"/>
        <v/>
      </c>
      <c r="Y197" s="67" t="str">
        <f t="shared" si="88"/>
        <v/>
      </c>
      <c r="Z197" s="35" t="str">
        <f>IF(X197="","",IF(X197&lt;Input01!$B$23,0,1))</f>
        <v/>
      </c>
      <c r="AA197" s="66" t="str">
        <f t="shared" si="89"/>
        <v/>
      </c>
      <c r="AB197" s="66" t="str">
        <f t="shared" si="90"/>
        <v/>
      </c>
      <c r="AC197" s="66" t="str">
        <f t="shared" si="91"/>
        <v/>
      </c>
      <c r="AD197" s="66" t="str">
        <f t="shared" si="92"/>
        <v/>
      </c>
      <c r="AE197" s="66" t="str">
        <f t="shared" si="93"/>
        <v/>
      </c>
      <c r="AF197" s="66" t="str">
        <f t="shared" si="94"/>
        <v/>
      </c>
      <c r="AG197" s="66" t="str">
        <f t="shared" si="95"/>
        <v/>
      </c>
      <c r="AH197" s="66" t="str">
        <f t="shared" si="96"/>
        <v/>
      </c>
      <c r="AI197" s="66" t="str">
        <f t="shared" si="97"/>
        <v/>
      </c>
      <c r="AJ197" s="66" t="str">
        <f t="shared" si="98"/>
        <v/>
      </c>
      <c r="AL197" s="68" t="str">
        <f>IF(F197="","",IF(AND(F197/F$7&lt;=process02!$F$13,$Z197=0),AL$4,""))</f>
        <v/>
      </c>
      <c r="AM197" s="68" t="str">
        <f>IF(G197="","",IF(AND(G197/G$7&lt;=process02!$F$13,$Z197=0),AM$4,""))</f>
        <v/>
      </c>
      <c r="AN197" s="68" t="str">
        <f>IF(H197="","",IF(AND(H197/H$7&lt;=process02!$F$13,$Z197=0),AN$4,""))</f>
        <v/>
      </c>
      <c r="AO197" s="68" t="str">
        <f>IF(I197="","",IF(AND(I197/I$7&lt;=process02!$F$13,$Z197=0),AO$4,""))</f>
        <v/>
      </c>
      <c r="AP197" s="68" t="str">
        <f>IF(J197="","",IF(AND(J197/J$7&lt;=process02!$F$13,$Z197=0),AP$4,""))</f>
        <v/>
      </c>
      <c r="AQ197" s="68" t="str">
        <f>IF(K197="","",IF(AND(K197/K$7&lt;=process02!$F$13,$Z197=0),AQ$4,""))</f>
        <v/>
      </c>
      <c r="AR197" s="68" t="str">
        <f>IF(L197="","",IF(AND(L197/L$7&lt;=process02!$F$13,$Z197=0),AR$4,""))</f>
        <v/>
      </c>
      <c r="AS197" s="68" t="str">
        <f>IF(M197="","",IF(AND(M197/M$7&lt;=process02!$F$13,$Z197=0),AS$4,""))</f>
        <v/>
      </c>
      <c r="AT197" s="68" t="str">
        <f>IF(N197="","",IF(AND(N197/N$7&lt;=process02!$F$13,$Z197=0),AT$4,""))</f>
        <v/>
      </c>
      <c r="AU197" s="68" t="str">
        <f>IF(O197="","",IF(AND(O197/O$7&lt;=process02!$F$13,$Z197=0),AU$4,""))</f>
        <v/>
      </c>
      <c r="AW197" s="69" t="str">
        <f t="shared" si="99"/>
        <v/>
      </c>
      <c r="AY197" s="68" t="str">
        <f>IF(AL197="","",Input02!$B195&amp;"; ")</f>
        <v/>
      </c>
      <c r="AZ197" s="68" t="str">
        <f>IF(AM197="","",Input02!$B195&amp;"; ")</f>
        <v/>
      </c>
      <c r="BA197" s="68" t="str">
        <f>IF(AN197="","",Input02!$B195&amp;"; ")</f>
        <v/>
      </c>
      <c r="BB197" s="68" t="str">
        <f>IF(AO197="","",Input02!$B195&amp;"; ")</f>
        <v/>
      </c>
      <c r="BC197" s="68" t="str">
        <f>IF(AP197="","",Input02!$B195&amp;"; ")</f>
        <v/>
      </c>
      <c r="BD197" s="68" t="str">
        <f>IF(AQ197="","",Input02!$B195&amp;"; ")</f>
        <v/>
      </c>
      <c r="BE197" s="68" t="str">
        <f>IF(AR197="","",Input02!$B195&amp;"; ")</f>
        <v/>
      </c>
      <c r="BF197" s="68" t="str">
        <f>IF(AS197="","",Input02!$B195&amp;"; ")</f>
        <v/>
      </c>
      <c r="BG197" s="68" t="str">
        <f>IF(AT197="","",Input02!$B195&amp;"; ")</f>
        <v/>
      </c>
      <c r="BH197" s="68" t="str">
        <f>IF(AU197="","",Input02!$B195&amp;"; ")</f>
        <v/>
      </c>
    </row>
    <row r="198" spans="1:60" ht="15" customHeight="1" x14ac:dyDescent="0.35">
      <c r="A198" s="64">
        <v>191</v>
      </c>
      <c r="B198" s="64" t="str">
        <f>process02!DF207</f>
        <v/>
      </c>
      <c r="C198" s="65" t="str">
        <f>IF(B198&lt;&gt;"",(B198/$C$2)*Input01!$B$22,"")</f>
        <v/>
      </c>
      <c r="F198" s="66" t="str">
        <f>IF(AND(Input02!BV196&lt;&gt;"",F$7&lt;&gt;""),Input02!BV196,"")</f>
        <v/>
      </c>
      <c r="G198" s="66" t="str">
        <f>IF(AND(Input02!BW196&lt;&gt;"",G$7&lt;&gt;""),Input02!BW196,"")</f>
        <v/>
      </c>
      <c r="H198" s="66" t="str">
        <f>IF(AND(Input02!BX196&lt;&gt;"",H$7&lt;&gt;""),Input02!BX196,"")</f>
        <v/>
      </c>
      <c r="I198" s="66" t="str">
        <f>IF(AND(Input02!BY196&lt;&gt;"",I$7&lt;&gt;""),Input02!BY196,"")</f>
        <v/>
      </c>
      <c r="J198" s="66" t="str">
        <f>IF(AND(Input02!BZ196&lt;&gt;"",J$7&lt;&gt;""),Input02!BZ196,"")</f>
        <v/>
      </c>
      <c r="K198" s="66" t="str">
        <f>IF(AND(Input02!CA196&lt;&gt;"",K$7&lt;&gt;""),Input02!CA196,"")</f>
        <v/>
      </c>
      <c r="L198" s="66" t="str">
        <f>IF(AND(Input02!CB196&lt;&gt;"",L$7&lt;&gt;""),Input02!CB196,"")</f>
        <v/>
      </c>
      <c r="M198" s="66" t="str">
        <f>IF(AND(Input02!CC196&lt;&gt;"",M$7&lt;&gt;""),Input02!CC196,"")</f>
        <v/>
      </c>
      <c r="N198" s="66" t="str">
        <f>IF(AND(Input02!CD196&lt;&gt;"",N$7&lt;&gt;""),Input02!CD196,"")</f>
        <v/>
      </c>
      <c r="O198" s="66" t="str">
        <f>IF(AND(Input02!CE196&lt;&gt;"",O$7&lt;&gt;""),Input02!CE196,"")</f>
        <v/>
      </c>
      <c r="P198" s="66" t="str">
        <f t="shared" si="84"/>
        <v/>
      </c>
      <c r="Q198" s="66" t="str">
        <f t="shared" si="85"/>
        <v/>
      </c>
      <c r="R198" s="66"/>
      <c r="S198" s="65" t="str">
        <f>IF(Input02!B196="","",IF(C198&lt;&gt;"",C198,0))</f>
        <v/>
      </c>
      <c r="T198" s="65" t="str">
        <f>IF(Input02!B196="","",IF(process04!AB198&lt;&gt;"",process04!AB198,0))</f>
        <v/>
      </c>
      <c r="U198" s="65" t="str">
        <f>IF(Input02!B196="","",IF(Q198&lt;&gt;"",(Q198/$Q$2)*Input01!$B$22,0))</f>
        <v/>
      </c>
      <c r="V198" s="65"/>
      <c r="W198" s="65" t="str">
        <f t="shared" si="86"/>
        <v/>
      </c>
      <c r="X198" s="334" t="str">
        <f t="shared" si="87"/>
        <v/>
      </c>
      <c r="Y198" s="67" t="str">
        <f t="shared" si="88"/>
        <v/>
      </c>
      <c r="Z198" s="35" t="str">
        <f>IF(X198="","",IF(X198&lt;Input01!$B$23,0,1))</f>
        <v/>
      </c>
      <c r="AA198" s="66" t="str">
        <f t="shared" si="89"/>
        <v/>
      </c>
      <c r="AB198" s="66" t="str">
        <f t="shared" si="90"/>
        <v/>
      </c>
      <c r="AC198" s="66" t="str">
        <f t="shared" si="91"/>
        <v/>
      </c>
      <c r="AD198" s="66" t="str">
        <f t="shared" si="92"/>
        <v/>
      </c>
      <c r="AE198" s="66" t="str">
        <f t="shared" si="93"/>
        <v/>
      </c>
      <c r="AF198" s="66" t="str">
        <f t="shared" si="94"/>
        <v/>
      </c>
      <c r="AG198" s="66" t="str">
        <f t="shared" si="95"/>
        <v/>
      </c>
      <c r="AH198" s="66" t="str">
        <f t="shared" si="96"/>
        <v/>
      </c>
      <c r="AI198" s="66" t="str">
        <f t="shared" si="97"/>
        <v/>
      </c>
      <c r="AJ198" s="66" t="str">
        <f t="shared" si="98"/>
        <v/>
      </c>
      <c r="AL198" s="68" t="str">
        <f>IF(F198="","",IF(AND(F198/F$7&lt;=process02!$F$13,$Z198=0),AL$4,""))</f>
        <v/>
      </c>
      <c r="AM198" s="68" t="str">
        <f>IF(G198="","",IF(AND(G198/G$7&lt;=process02!$F$13,$Z198=0),AM$4,""))</f>
        <v/>
      </c>
      <c r="AN198" s="68" t="str">
        <f>IF(H198="","",IF(AND(H198/H$7&lt;=process02!$F$13,$Z198=0),AN$4,""))</f>
        <v/>
      </c>
      <c r="AO198" s="68" t="str">
        <f>IF(I198="","",IF(AND(I198/I$7&lt;=process02!$F$13,$Z198=0),AO$4,""))</f>
        <v/>
      </c>
      <c r="AP198" s="68" t="str">
        <f>IF(J198="","",IF(AND(J198/J$7&lt;=process02!$F$13,$Z198=0),AP$4,""))</f>
        <v/>
      </c>
      <c r="AQ198" s="68" t="str">
        <f>IF(K198="","",IF(AND(K198/K$7&lt;=process02!$F$13,$Z198=0),AQ$4,""))</f>
        <v/>
      </c>
      <c r="AR198" s="68" t="str">
        <f>IF(L198="","",IF(AND(L198/L$7&lt;=process02!$F$13,$Z198=0),AR$4,""))</f>
        <v/>
      </c>
      <c r="AS198" s="68" t="str">
        <f>IF(M198="","",IF(AND(M198/M$7&lt;=process02!$F$13,$Z198=0),AS$4,""))</f>
        <v/>
      </c>
      <c r="AT198" s="68" t="str">
        <f>IF(N198="","",IF(AND(N198/N$7&lt;=process02!$F$13,$Z198=0),AT$4,""))</f>
        <v/>
      </c>
      <c r="AU198" s="68" t="str">
        <f>IF(O198="","",IF(AND(O198/O$7&lt;=process02!$F$13,$Z198=0),AU$4,""))</f>
        <v/>
      </c>
      <c r="AW198" s="69" t="str">
        <f t="shared" si="99"/>
        <v/>
      </c>
      <c r="AY198" s="68" t="str">
        <f>IF(AL198="","",Input02!$B196&amp;"; ")</f>
        <v/>
      </c>
      <c r="AZ198" s="68" t="str">
        <f>IF(AM198="","",Input02!$B196&amp;"; ")</f>
        <v/>
      </c>
      <c r="BA198" s="68" t="str">
        <f>IF(AN198="","",Input02!$B196&amp;"; ")</f>
        <v/>
      </c>
      <c r="BB198" s="68" t="str">
        <f>IF(AO198="","",Input02!$B196&amp;"; ")</f>
        <v/>
      </c>
      <c r="BC198" s="68" t="str">
        <f>IF(AP198="","",Input02!$B196&amp;"; ")</f>
        <v/>
      </c>
      <c r="BD198" s="68" t="str">
        <f>IF(AQ198="","",Input02!$B196&amp;"; ")</f>
        <v/>
      </c>
      <c r="BE198" s="68" t="str">
        <f>IF(AR198="","",Input02!$B196&amp;"; ")</f>
        <v/>
      </c>
      <c r="BF198" s="68" t="str">
        <f>IF(AS198="","",Input02!$B196&amp;"; ")</f>
        <v/>
      </c>
      <c r="BG198" s="68" t="str">
        <f>IF(AT198="","",Input02!$B196&amp;"; ")</f>
        <v/>
      </c>
      <c r="BH198" s="68" t="str">
        <f>IF(AU198="","",Input02!$B196&amp;"; ")</f>
        <v/>
      </c>
    </row>
    <row r="199" spans="1:60" ht="15" customHeight="1" x14ac:dyDescent="0.35">
      <c r="A199" s="64">
        <v>192</v>
      </c>
      <c r="B199" s="64" t="str">
        <f>process02!DF208</f>
        <v/>
      </c>
      <c r="C199" s="65" t="str">
        <f>IF(B199&lt;&gt;"",(B199/$C$2)*Input01!$B$22,"")</f>
        <v/>
      </c>
      <c r="F199" s="66" t="str">
        <f>IF(AND(Input02!BV197&lt;&gt;"",F$7&lt;&gt;""),Input02!BV197,"")</f>
        <v/>
      </c>
      <c r="G199" s="66" t="str">
        <f>IF(AND(Input02!BW197&lt;&gt;"",G$7&lt;&gt;""),Input02!BW197,"")</f>
        <v/>
      </c>
      <c r="H199" s="66" t="str">
        <f>IF(AND(Input02!BX197&lt;&gt;"",H$7&lt;&gt;""),Input02!BX197,"")</f>
        <v/>
      </c>
      <c r="I199" s="66" t="str">
        <f>IF(AND(Input02!BY197&lt;&gt;"",I$7&lt;&gt;""),Input02!BY197,"")</f>
        <v/>
      </c>
      <c r="J199" s="66" t="str">
        <f>IF(AND(Input02!BZ197&lt;&gt;"",J$7&lt;&gt;""),Input02!BZ197,"")</f>
        <v/>
      </c>
      <c r="K199" s="66" t="str">
        <f>IF(AND(Input02!CA197&lt;&gt;"",K$7&lt;&gt;""),Input02!CA197,"")</f>
        <v/>
      </c>
      <c r="L199" s="66" t="str">
        <f>IF(AND(Input02!CB197&lt;&gt;"",L$7&lt;&gt;""),Input02!CB197,"")</f>
        <v/>
      </c>
      <c r="M199" s="66" t="str">
        <f>IF(AND(Input02!CC197&lt;&gt;"",M$7&lt;&gt;""),Input02!CC197,"")</f>
        <v/>
      </c>
      <c r="N199" s="66" t="str">
        <f>IF(AND(Input02!CD197&lt;&gt;"",N$7&lt;&gt;""),Input02!CD197,"")</f>
        <v/>
      </c>
      <c r="O199" s="66" t="str">
        <f>IF(AND(Input02!CE197&lt;&gt;"",O$7&lt;&gt;""),Input02!CE197,"")</f>
        <v/>
      </c>
      <c r="P199" s="66" t="str">
        <f t="shared" si="84"/>
        <v/>
      </c>
      <c r="Q199" s="66" t="str">
        <f t="shared" si="85"/>
        <v/>
      </c>
      <c r="R199" s="66"/>
      <c r="S199" s="65" t="str">
        <f>IF(Input02!B197="","",IF(C199&lt;&gt;"",C199,0))</f>
        <v/>
      </c>
      <c r="T199" s="65" t="str">
        <f>IF(Input02!B197="","",IF(process04!AB199&lt;&gt;"",process04!AB199,0))</f>
        <v/>
      </c>
      <c r="U199" s="65" t="str">
        <f>IF(Input02!B197="","",IF(Q199&lt;&gt;"",(Q199/$Q$2)*Input01!$B$22,0))</f>
        <v/>
      </c>
      <c r="V199" s="65"/>
      <c r="W199" s="65" t="str">
        <f t="shared" si="86"/>
        <v/>
      </c>
      <c r="X199" s="334" t="str">
        <f t="shared" si="87"/>
        <v/>
      </c>
      <c r="Y199" s="67" t="str">
        <f t="shared" si="88"/>
        <v/>
      </c>
      <c r="Z199" s="35" t="str">
        <f>IF(X199="","",IF(X199&lt;Input01!$B$23,0,1))</f>
        <v/>
      </c>
      <c r="AA199" s="66" t="str">
        <f t="shared" si="89"/>
        <v/>
      </c>
      <c r="AB199" s="66" t="str">
        <f t="shared" si="90"/>
        <v/>
      </c>
      <c r="AC199" s="66" t="str">
        <f t="shared" si="91"/>
        <v/>
      </c>
      <c r="AD199" s="66" t="str">
        <f t="shared" si="92"/>
        <v/>
      </c>
      <c r="AE199" s="66" t="str">
        <f t="shared" si="93"/>
        <v/>
      </c>
      <c r="AF199" s="66" t="str">
        <f t="shared" si="94"/>
        <v/>
      </c>
      <c r="AG199" s="66" t="str">
        <f t="shared" si="95"/>
        <v/>
      </c>
      <c r="AH199" s="66" t="str">
        <f t="shared" si="96"/>
        <v/>
      </c>
      <c r="AI199" s="66" t="str">
        <f t="shared" si="97"/>
        <v/>
      </c>
      <c r="AJ199" s="66" t="str">
        <f t="shared" si="98"/>
        <v/>
      </c>
      <c r="AL199" s="68" t="str">
        <f>IF(F199="","",IF(AND(F199/F$7&lt;=process02!$F$13,$Z199=0),AL$4,""))</f>
        <v/>
      </c>
      <c r="AM199" s="68" t="str">
        <f>IF(G199="","",IF(AND(G199/G$7&lt;=process02!$F$13,$Z199=0),AM$4,""))</f>
        <v/>
      </c>
      <c r="AN199" s="68" t="str">
        <f>IF(H199="","",IF(AND(H199/H$7&lt;=process02!$F$13,$Z199=0),AN$4,""))</f>
        <v/>
      </c>
      <c r="AO199" s="68" t="str">
        <f>IF(I199="","",IF(AND(I199/I$7&lt;=process02!$F$13,$Z199=0),AO$4,""))</f>
        <v/>
      </c>
      <c r="AP199" s="68" t="str">
        <f>IF(J199="","",IF(AND(J199/J$7&lt;=process02!$F$13,$Z199=0),AP$4,""))</f>
        <v/>
      </c>
      <c r="AQ199" s="68" t="str">
        <f>IF(K199="","",IF(AND(K199/K$7&lt;=process02!$F$13,$Z199=0),AQ$4,""))</f>
        <v/>
      </c>
      <c r="AR199" s="68" t="str">
        <f>IF(L199="","",IF(AND(L199/L$7&lt;=process02!$F$13,$Z199=0),AR$4,""))</f>
        <v/>
      </c>
      <c r="AS199" s="68" t="str">
        <f>IF(M199="","",IF(AND(M199/M$7&lt;=process02!$F$13,$Z199=0),AS$4,""))</f>
        <v/>
      </c>
      <c r="AT199" s="68" t="str">
        <f>IF(N199="","",IF(AND(N199/N$7&lt;=process02!$F$13,$Z199=0),AT$4,""))</f>
        <v/>
      </c>
      <c r="AU199" s="68" t="str">
        <f>IF(O199="","",IF(AND(O199/O$7&lt;=process02!$F$13,$Z199=0),AU$4,""))</f>
        <v/>
      </c>
      <c r="AW199" s="69" t="str">
        <f t="shared" si="99"/>
        <v/>
      </c>
      <c r="AY199" s="68" t="str">
        <f>IF(AL199="","",Input02!$B197&amp;"; ")</f>
        <v/>
      </c>
      <c r="AZ199" s="68" t="str">
        <f>IF(AM199="","",Input02!$B197&amp;"; ")</f>
        <v/>
      </c>
      <c r="BA199" s="68" t="str">
        <f>IF(AN199="","",Input02!$B197&amp;"; ")</f>
        <v/>
      </c>
      <c r="BB199" s="68" t="str">
        <f>IF(AO199="","",Input02!$B197&amp;"; ")</f>
        <v/>
      </c>
      <c r="BC199" s="68" t="str">
        <f>IF(AP199="","",Input02!$B197&amp;"; ")</f>
        <v/>
      </c>
      <c r="BD199" s="68" t="str">
        <f>IF(AQ199="","",Input02!$B197&amp;"; ")</f>
        <v/>
      </c>
      <c r="BE199" s="68" t="str">
        <f>IF(AR199="","",Input02!$B197&amp;"; ")</f>
        <v/>
      </c>
      <c r="BF199" s="68" t="str">
        <f>IF(AS199="","",Input02!$B197&amp;"; ")</f>
        <v/>
      </c>
      <c r="BG199" s="68" t="str">
        <f>IF(AT199="","",Input02!$B197&amp;"; ")</f>
        <v/>
      </c>
      <c r="BH199" s="68" t="str">
        <f>IF(AU199="","",Input02!$B197&amp;"; ")</f>
        <v/>
      </c>
    </row>
    <row r="200" spans="1:60" ht="15" customHeight="1" x14ac:dyDescent="0.35">
      <c r="A200" s="64">
        <v>193</v>
      </c>
      <c r="B200" s="64" t="str">
        <f>process02!DF209</f>
        <v/>
      </c>
      <c r="C200" s="65" t="str">
        <f>IF(B200&lt;&gt;"",(B200/$C$2)*Input01!$B$22,"")</f>
        <v/>
      </c>
      <c r="F200" s="66" t="str">
        <f>IF(AND(Input02!BV198&lt;&gt;"",F$7&lt;&gt;""),Input02!BV198,"")</f>
        <v/>
      </c>
      <c r="G200" s="66" t="str">
        <f>IF(AND(Input02!BW198&lt;&gt;"",G$7&lt;&gt;""),Input02!BW198,"")</f>
        <v/>
      </c>
      <c r="H200" s="66" t="str">
        <f>IF(AND(Input02!BX198&lt;&gt;"",H$7&lt;&gt;""),Input02!BX198,"")</f>
        <v/>
      </c>
      <c r="I200" s="66" t="str">
        <f>IF(AND(Input02!BY198&lt;&gt;"",I$7&lt;&gt;""),Input02!BY198,"")</f>
        <v/>
      </c>
      <c r="J200" s="66" t="str">
        <f>IF(AND(Input02!BZ198&lt;&gt;"",J$7&lt;&gt;""),Input02!BZ198,"")</f>
        <v/>
      </c>
      <c r="K200" s="66" t="str">
        <f>IF(AND(Input02!CA198&lt;&gt;"",K$7&lt;&gt;""),Input02!CA198,"")</f>
        <v/>
      </c>
      <c r="L200" s="66" t="str">
        <f>IF(AND(Input02!CB198&lt;&gt;"",L$7&lt;&gt;""),Input02!CB198,"")</f>
        <v/>
      </c>
      <c r="M200" s="66" t="str">
        <f>IF(AND(Input02!CC198&lt;&gt;"",M$7&lt;&gt;""),Input02!CC198,"")</f>
        <v/>
      </c>
      <c r="N200" s="66" t="str">
        <f>IF(AND(Input02!CD198&lt;&gt;"",N$7&lt;&gt;""),Input02!CD198,"")</f>
        <v/>
      </c>
      <c r="O200" s="66" t="str">
        <f>IF(AND(Input02!CE198&lt;&gt;"",O$7&lt;&gt;""),Input02!CE198,"")</f>
        <v/>
      </c>
      <c r="P200" s="66" t="str">
        <f t="shared" ref="P200:P231" si="100">F200&amp;G200&amp;H200&amp;I200&amp;J200&amp;K200&amp;L200&amp;M200&amp;N200&amp;O200</f>
        <v/>
      </c>
      <c r="Q200" s="66" t="str">
        <f t="shared" ref="Q200:Q231" si="101">IF(P200&lt;&gt;"",SUM(F200:O200),"")</f>
        <v/>
      </c>
      <c r="R200" s="66"/>
      <c r="S200" s="65" t="str">
        <f>IF(Input02!B198="","",IF(C200&lt;&gt;"",C200,0))</f>
        <v/>
      </c>
      <c r="T200" s="65" t="str">
        <f>IF(Input02!B198="","",IF(process04!AB200&lt;&gt;"",process04!AB200,0))</f>
        <v/>
      </c>
      <c r="U200" s="65" t="str">
        <f>IF(Input02!B198="","",IF(Q200&lt;&gt;"",(Q200/$Q$2)*Input01!$B$22,0))</f>
        <v/>
      </c>
      <c r="V200" s="65"/>
      <c r="W200" s="65" t="str">
        <f t="shared" ref="W200:W207" si="102">IF(AND(B200="",Q200=""),"",IF(AND($C$2=0,$Q$2=0),"",IF($C$2=0,Q200,IF($Q$2=0,B200,B200+Q200))))</f>
        <v/>
      </c>
      <c r="X200" s="334" t="str">
        <f t="shared" ref="X200:X231" si="103">IF(W200="","",S200*$S$2+T200*$T$2+U200*$U$2)</f>
        <v/>
      </c>
      <c r="Y200" s="67" t="str">
        <f t="shared" ref="Y200:Y231" si="104">IF(X200="","",IF(X200&gt;$AM$2,$AL$1,IF(X200&gt;$AN$2,$AM$1,IF(X200&gt;$AO$2,$AN$1,IF(X200&gt;$AP$2,$AO$1,IF(X200&gt;$AQ$2,$AP$1,IF(X200&gt;$AR$2,$AQ$1,IF(X200&gt;$AS$2,$AR$1,IF(X200&gt;$AT$2,$AS$1,IF(X200&gt;$AU$2,$AT$1,$AU$1))))))))))</f>
        <v/>
      </c>
      <c r="Z200" s="35" t="str">
        <f>IF(X200="","",IF(X200&lt;Input01!$B$23,0,1))</f>
        <v/>
      </c>
      <c r="AA200" s="66" t="str">
        <f t="shared" ref="AA200:AA207" si="105">IF(F200="","",$Q200-F200)</f>
        <v/>
      </c>
      <c r="AB200" s="66" t="str">
        <f t="shared" ref="AB200:AB207" si="106">IF(G200="","",$Q200-G200)</f>
        <v/>
      </c>
      <c r="AC200" s="66" t="str">
        <f t="shared" ref="AC200:AC207" si="107">IF(H200="","",$Q200-H200)</f>
        <v/>
      </c>
      <c r="AD200" s="66" t="str">
        <f t="shared" ref="AD200:AD207" si="108">IF(I200="","",$Q200-I200)</f>
        <v/>
      </c>
      <c r="AE200" s="66" t="str">
        <f t="shared" ref="AE200:AE207" si="109">IF(J200="","",$Q200-J200)</f>
        <v/>
      </c>
      <c r="AF200" s="66" t="str">
        <f t="shared" ref="AF200:AF207" si="110">IF(K200="","",$Q200-K200)</f>
        <v/>
      </c>
      <c r="AG200" s="66" t="str">
        <f t="shared" ref="AG200:AG207" si="111">IF(L200="","",$Q200-L200)</f>
        <v/>
      </c>
      <c r="AH200" s="66" t="str">
        <f t="shared" ref="AH200:AH207" si="112">IF(M200="","",$Q200-M200)</f>
        <v/>
      </c>
      <c r="AI200" s="66" t="str">
        <f t="shared" ref="AI200:AI207" si="113">IF(N200="","",$Q200-N200)</f>
        <v/>
      </c>
      <c r="AJ200" s="66" t="str">
        <f t="shared" ref="AJ200:AJ207" si="114">IF(O200="","",$Q200-O200)</f>
        <v/>
      </c>
      <c r="AL200" s="68" t="str">
        <f>IF(F200="","",IF(AND(F200/F$7&lt;=process02!$F$13,$Z200=0),AL$4,""))</f>
        <v/>
      </c>
      <c r="AM200" s="68" t="str">
        <f>IF(G200="","",IF(AND(G200/G$7&lt;=process02!$F$13,$Z200=0),AM$4,""))</f>
        <v/>
      </c>
      <c r="AN200" s="68" t="str">
        <f>IF(H200="","",IF(AND(H200/H$7&lt;=process02!$F$13,$Z200=0),AN$4,""))</f>
        <v/>
      </c>
      <c r="AO200" s="68" t="str">
        <f>IF(I200="","",IF(AND(I200/I$7&lt;=process02!$F$13,$Z200=0),AO$4,""))</f>
        <v/>
      </c>
      <c r="AP200" s="68" t="str">
        <f>IF(J200="","",IF(AND(J200/J$7&lt;=process02!$F$13,$Z200=0),AP$4,""))</f>
        <v/>
      </c>
      <c r="AQ200" s="68" t="str">
        <f>IF(K200="","",IF(AND(K200/K$7&lt;=process02!$F$13,$Z200=0),AQ$4,""))</f>
        <v/>
      </c>
      <c r="AR200" s="68" t="str">
        <f>IF(L200="","",IF(AND(L200/L$7&lt;=process02!$F$13,$Z200=0),AR$4,""))</f>
        <v/>
      </c>
      <c r="AS200" s="68" t="str">
        <f>IF(M200="","",IF(AND(M200/M$7&lt;=process02!$F$13,$Z200=0),AS$4,""))</f>
        <v/>
      </c>
      <c r="AT200" s="68" t="str">
        <f>IF(N200="","",IF(AND(N200/N$7&lt;=process02!$F$13,$Z200=0),AT$4,""))</f>
        <v/>
      </c>
      <c r="AU200" s="68" t="str">
        <f>IF(O200="","",IF(AND(O200/O$7&lt;=process02!$F$13,$Z200=0),AU$4,""))</f>
        <v/>
      </c>
      <c r="AW200" s="69" t="str">
        <f t="shared" ref="AW200:AW207" si="115">AL200&amp;AM200&amp;AN200&amp;AO200&amp;AP200&amp;AQ200&amp;AR200&amp;AS200&amp;AT200&amp;AU200</f>
        <v/>
      </c>
      <c r="AY200" s="68" t="str">
        <f>IF(AL200="","",Input02!$B198&amp;"; ")</f>
        <v/>
      </c>
      <c r="AZ200" s="68" t="str">
        <f>IF(AM200="","",Input02!$B198&amp;"; ")</f>
        <v/>
      </c>
      <c r="BA200" s="68" t="str">
        <f>IF(AN200="","",Input02!$B198&amp;"; ")</f>
        <v/>
      </c>
      <c r="BB200" s="68" t="str">
        <f>IF(AO200="","",Input02!$B198&amp;"; ")</f>
        <v/>
      </c>
      <c r="BC200" s="68" t="str">
        <f>IF(AP200="","",Input02!$B198&amp;"; ")</f>
        <v/>
      </c>
      <c r="BD200" s="68" t="str">
        <f>IF(AQ200="","",Input02!$B198&amp;"; ")</f>
        <v/>
      </c>
      <c r="BE200" s="68" t="str">
        <f>IF(AR200="","",Input02!$B198&amp;"; ")</f>
        <v/>
      </c>
      <c r="BF200" s="68" t="str">
        <f>IF(AS200="","",Input02!$B198&amp;"; ")</f>
        <v/>
      </c>
      <c r="BG200" s="68" t="str">
        <f>IF(AT200="","",Input02!$B198&amp;"; ")</f>
        <v/>
      </c>
      <c r="BH200" s="68" t="str">
        <f>IF(AU200="","",Input02!$B198&amp;"; ")</f>
        <v/>
      </c>
    </row>
    <row r="201" spans="1:60" ht="15" customHeight="1" x14ac:dyDescent="0.35">
      <c r="A201" s="64">
        <v>194</v>
      </c>
      <c r="B201" s="64" t="str">
        <f>process02!DF210</f>
        <v/>
      </c>
      <c r="C201" s="65" t="str">
        <f>IF(B201&lt;&gt;"",(B201/$C$2)*Input01!$B$22,"")</f>
        <v/>
      </c>
      <c r="F201" s="66" t="str">
        <f>IF(AND(Input02!BV199&lt;&gt;"",F$7&lt;&gt;""),Input02!BV199,"")</f>
        <v/>
      </c>
      <c r="G201" s="66" t="str">
        <f>IF(AND(Input02!BW199&lt;&gt;"",G$7&lt;&gt;""),Input02!BW199,"")</f>
        <v/>
      </c>
      <c r="H201" s="66" t="str">
        <f>IF(AND(Input02!BX199&lt;&gt;"",H$7&lt;&gt;""),Input02!BX199,"")</f>
        <v/>
      </c>
      <c r="I201" s="66" t="str">
        <f>IF(AND(Input02!BY199&lt;&gt;"",I$7&lt;&gt;""),Input02!BY199,"")</f>
        <v/>
      </c>
      <c r="J201" s="66" t="str">
        <f>IF(AND(Input02!BZ199&lt;&gt;"",J$7&lt;&gt;""),Input02!BZ199,"")</f>
        <v/>
      </c>
      <c r="K201" s="66" t="str">
        <f>IF(AND(Input02!CA199&lt;&gt;"",K$7&lt;&gt;""),Input02!CA199,"")</f>
        <v/>
      </c>
      <c r="L201" s="66" t="str">
        <f>IF(AND(Input02!CB199&lt;&gt;"",L$7&lt;&gt;""),Input02!CB199,"")</f>
        <v/>
      </c>
      <c r="M201" s="66" t="str">
        <f>IF(AND(Input02!CC199&lt;&gt;"",M$7&lt;&gt;""),Input02!CC199,"")</f>
        <v/>
      </c>
      <c r="N201" s="66" t="str">
        <f>IF(AND(Input02!CD199&lt;&gt;"",N$7&lt;&gt;""),Input02!CD199,"")</f>
        <v/>
      </c>
      <c r="O201" s="66" t="str">
        <f>IF(AND(Input02!CE199&lt;&gt;"",O$7&lt;&gt;""),Input02!CE199,"")</f>
        <v/>
      </c>
      <c r="P201" s="66" t="str">
        <f t="shared" si="100"/>
        <v/>
      </c>
      <c r="Q201" s="66" t="str">
        <f t="shared" si="101"/>
        <v/>
      </c>
      <c r="R201" s="66"/>
      <c r="S201" s="65" t="str">
        <f>IF(Input02!B199="","",IF(C201&lt;&gt;"",C201,0))</f>
        <v/>
      </c>
      <c r="T201" s="65" t="str">
        <f>IF(Input02!B199="","",IF(process04!AB201&lt;&gt;"",process04!AB201,0))</f>
        <v/>
      </c>
      <c r="U201" s="65" t="str">
        <f>IF(Input02!B199="","",IF(Q201&lt;&gt;"",(Q201/$Q$2)*Input01!$B$22,0))</f>
        <v/>
      </c>
      <c r="V201" s="65"/>
      <c r="W201" s="65" t="str">
        <f t="shared" si="102"/>
        <v/>
      </c>
      <c r="X201" s="334" t="str">
        <f t="shared" si="103"/>
        <v/>
      </c>
      <c r="Y201" s="67" t="str">
        <f t="shared" si="104"/>
        <v/>
      </c>
      <c r="Z201" s="35" t="str">
        <f>IF(X201="","",IF(X201&lt;Input01!$B$23,0,1))</f>
        <v/>
      </c>
      <c r="AA201" s="66" t="str">
        <f t="shared" si="105"/>
        <v/>
      </c>
      <c r="AB201" s="66" t="str">
        <f t="shared" si="106"/>
        <v/>
      </c>
      <c r="AC201" s="66" t="str">
        <f t="shared" si="107"/>
        <v/>
      </c>
      <c r="AD201" s="66" t="str">
        <f t="shared" si="108"/>
        <v/>
      </c>
      <c r="AE201" s="66" t="str">
        <f t="shared" si="109"/>
        <v/>
      </c>
      <c r="AF201" s="66" t="str">
        <f t="shared" si="110"/>
        <v/>
      </c>
      <c r="AG201" s="66" t="str">
        <f t="shared" si="111"/>
        <v/>
      </c>
      <c r="AH201" s="66" t="str">
        <f t="shared" si="112"/>
        <v/>
      </c>
      <c r="AI201" s="66" t="str">
        <f t="shared" si="113"/>
        <v/>
      </c>
      <c r="AJ201" s="66" t="str">
        <f t="shared" si="114"/>
        <v/>
      </c>
      <c r="AL201" s="68" t="str">
        <f>IF(F201="","",IF(AND(F201/F$7&lt;=process02!$F$13,$Z201=0),AL$4,""))</f>
        <v/>
      </c>
      <c r="AM201" s="68" t="str">
        <f>IF(G201="","",IF(AND(G201/G$7&lt;=process02!$F$13,$Z201=0),AM$4,""))</f>
        <v/>
      </c>
      <c r="AN201" s="68" t="str">
        <f>IF(H201="","",IF(AND(H201/H$7&lt;=process02!$F$13,$Z201=0),AN$4,""))</f>
        <v/>
      </c>
      <c r="AO201" s="68" t="str">
        <f>IF(I201="","",IF(AND(I201/I$7&lt;=process02!$F$13,$Z201=0),AO$4,""))</f>
        <v/>
      </c>
      <c r="AP201" s="68" t="str">
        <f>IF(J201="","",IF(AND(J201/J$7&lt;=process02!$F$13,$Z201=0),AP$4,""))</f>
        <v/>
      </c>
      <c r="AQ201" s="68" t="str">
        <f>IF(K201="","",IF(AND(K201/K$7&lt;=process02!$F$13,$Z201=0),AQ$4,""))</f>
        <v/>
      </c>
      <c r="AR201" s="68" t="str">
        <f>IF(L201="","",IF(AND(L201/L$7&lt;=process02!$F$13,$Z201=0),AR$4,""))</f>
        <v/>
      </c>
      <c r="AS201" s="68" t="str">
        <f>IF(M201="","",IF(AND(M201/M$7&lt;=process02!$F$13,$Z201=0),AS$4,""))</f>
        <v/>
      </c>
      <c r="AT201" s="68" t="str">
        <f>IF(N201="","",IF(AND(N201/N$7&lt;=process02!$F$13,$Z201=0),AT$4,""))</f>
        <v/>
      </c>
      <c r="AU201" s="68" t="str">
        <f>IF(O201="","",IF(AND(O201/O$7&lt;=process02!$F$13,$Z201=0),AU$4,""))</f>
        <v/>
      </c>
      <c r="AW201" s="69" t="str">
        <f t="shared" si="115"/>
        <v/>
      </c>
      <c r="AY201" s="68" t="str">
        <f>IF(AL201="","",Input02!$B199&amp;"; ")</f>
        <v/>
      </c>
      <c r="AZ201" s="68" t="str">
        <f>IF(AM201="","",Input02!$B199&amp;"; ")</f>
        <v/>
      </c>
      <c r="BA201" s="68" t="str">
        <f>IF(AN201="","",Input02!$B199&amp;"; ")</f>
        <v/>
      </c>
      <c r="BB201" s="68" t="str">
        <f>IF(AO201="","",Input02!$B199&amp;"; ")</f>
        <v/>
      </c>
      <c r="BC201" s="68" t="str">
        <f>IF(AP201="","",Input02!$B199&amp;"; ")</f>
        <v/>
      </c>
      <c r="BD201" s="68" t="str">
        <f>IF(AQ201="","",Input02!$B199&amp;"; ")</f>
        <v/>
      </c>
      <c r="BE201" s="68" t="str">
        <f>IF(AR201="","",Input02!$B199&amp;"; ")</f>
        <v/>
      </c>
      <c r="BF201" s="68" t="str">
        <f>IF(AS201="","",Input02!$B199&amp;"; ")</f>
        <v/>
      </c>
      <c r="BG201" s="68" t="str">
        <f>IF(AT201="","",Input02!$B199&amp;"; ")</f>
        <v/>
      </c>
      <c r="BH201" s="68" t="str">
        <f>IF(AU201="","",Input02!$B199&amp;"; ")</f>
        <v/>
      </c>
    </row>
    <row r="202" spans="1:60" ht="15" customHeight="1" x14ac:dyDescent="0.35">
      <c r="A202" s="64">
        <v>195</v>
      </c>
      <c r="B202" s="64" t="str">
        <f>process02!DF211</f>
        <v/>
      </c>
      <c r="C202" s="65" t="str">
        <f>IF(B202&lt;&gt;"",(B202/$C$2)*Input01!$B$22,"")</f>
        <v/>
      </c>
      <c r="F202" s="66" t="str">
        <f>IF(AND(Input02!BV200&lt;&gt;"",F$7&lt;&gt;""),Input02!BV200,"")</f>
        <v/>
      </c>
      <c r="G202" s="66" t="str">
        <f>IF(AND(Input02!BW200&lt;&gt;"",G$7&lt;&gt;""),Input02!BW200,"")</f>
        <v/>
      </c>
      <c r="H202" s="66" t="str">
        <f>IF(AND(Input02!BX200&lt;&gt;"",H$7&lt;&gt;""),Input02!BX200,"")</f>
        <v/>
      </c>
      <c r="I202" s="66" t="str">
        <f>IF(AND(Input02!BY200&lt;&gt;"",I$7&lt;&gt;""),Input02!BY200,"")</f>
        <v/>
      </c>
      <c r="J202" s="66" t="str">
        <f>IF(AND(Input02!BZ200&lt;&gt;"",J$7&lt;&gt;""),Input02!BZ200,"")</f>
        <v/>
      </c>
      <c r="K202" s="66" t="str">
        <f>IF(AND(Input02!CA200&lt;&gt;"",K$7&lt;&gt;""),Input02!CA200,"")</f>
        <v/>
      </c>
      <c r="L202" s="66" t="str">
        <f>IF(AND(Input02!CB200&lt;&gt;"",L$7&lt;&gt;""),Input02!CB200,"")</f>
        <v/>
      </c>
      <c r="M202" s="66" t="str">
        <f>IF(AND(Input02!CC200&lt;&gt;"",M$7&lt;&gt;""),Input02!CC200,"")</f>
        <v/>
      </c>
      <c r="N202" s="66" t="str">
        <f>IF(AND(Input02!CD200&lt;&gt;"",N$7&lt;&gt;""),Input02!CD200,"")</f>
        <v/>
      </c>
      <c r="O202" s="66" t="str">
        <f>IF(AND(Input02!CE200&lt;&gt;"",O$7&lt;&gt;""),Input02!CE200,"")</f>
        <v/>
      </c>
      <c r="P202" s="66" t="str">
        <f t="shared" si="100"/>
        <v/>
      </c>
      <c r="Q202" s="66" t="str">
        <f t="shared" si="101"/>
        <v/>
      </c>
      <c r="R202" s="66"/>
      <c r="S202" s="65" t="str">
        <f>IF(Input02!B200="","",IF(C202&lt;&gt;"",C202,0))</f>
        <v/>
      </c>
      <c r="T202" s="65" t="str">
        <f>IF(Input02!B200="","",IF(process04!AB202&lt;&gt;"",process04!AB202,0))</f>
        <v/>
      </c>
      <c r="U202" s="65" t="str">
        <f>IF(Input02!B200="","",IF(Q202&lt;&gt;"",(Q202/$Q$2)*Input01!$B$22,0))</f>
        <v/>
      </c>
      <c r="V202" s="65"/>
      <c r="W202" s="65" t="str">
        <f t="shared" si="102"/>
        <v/>
      </c>
      <c r="X202" s="334" t="str">
        <f t="shared" si="103"/>
        <v/>
      </c>
      <c r="Y202" s="67" t="str">
        <f t="shared" si="104"/>
        <v/>
      </c>
      <c r="Z202" s="35" t="str">
        <f>IF(X202="","",IF(X202&lt;Input01!$B$23,0,1))</f>
        <v/>
      </c>
      <c r="AA202" s="66" t="str">
        <f t="shared" si="105"/>
        <v/>
      </c>
      <c r="AB202" s="66" t="str">
        <f t="shared" si="106"/>
        <v/>
      </c>
      <c r="AC202" s="66" t="str">
        <f t="shared" si="107"/>
        <v/>
      </c>
      <c r="AD202" s="66" t="str">
        <f t="shared" si="108"/>
        <v/>
      </c>
      <c r="AE202" s="66" t="str">
        <f t="shared" si="109"/>
        <v/>
      </c>
      <c r="AF202" s="66" t="str">
        <f t="shared" si="110"/>
        <v/>
      </c>
      <c r="AG202" s="66" t="str">
        <f t="shared" si="111"/>
        <v/>
      </c>
      <c r="AH202" s="66" t="str">
        <f t="shared" si="112"/>
        <v/>
      </c>
      <c r="AI202" s="66" t="str">
        <f t="shared" si="113"/>
        <v/>
      </c>
      <c r="AJ202" s="66" t="str">
        <f t="shared" si="114"/>
        <v/>
      </c>
      <c r="AL202" s="68" t="str">
        <f>IF(F202="","",IF(AND(F202/F$7&lt;=process02!$F$13,$Z202=0),AL$4,""))</f>
        <v/>
      </c>
      <c r="AM202" s="68" t="str">
        <f>IF(G202="","",IF(AND(G202/G$7&lt;=process02!$F$13,$Z202=0),AM$4,""))</f>
        <v/>
      </c>
      <c r="AN202" s="68" t="str">
        <f>IF(H202="","",IF(AND(H202/H$7&lt;=process02!$F$13,$Z202=0),AN$4,""))</f>
        <v/>
      </c>
      <c r="AO202" s="68" t="str">
        <f>IF(I202="","",IF(AND(I202/I$7&lt;=process02!$F$13,$Z202=0),AO$4,""))</f>
        <v/>
      </c>
      <c r="AP202" s="68" t="str">
        <f>IF(J202="","",IF(AND(J202/J$7&lt;=process02!$F$13,$Z202=0),AP$4,""))</f>
        <v/>
      </c>
      <c r="AQ202" s="68" t="str">
        <f>IF(K202="","",IF(AND(K202/K$7&lt;=process02!$F$13,$Z202=0),AQ$4,""))</f>
        <v/>
      </c>
      <c r="AR202" s="68" t="str">
        <f>IF(L202="","",IF(AND(L202/L$7&lt;=process02!$F$13,$Z202=0),AR$4,""))</f>
        <v/>
      </c>
      <c r="AS202" s="68" t="str">
        <f>IF(M202="","",IF(AND(M202/M$7&lt;=process02!$F$13,$Z202=0),AS$4,""))</f>
        <v/>
      </c>
      <c r="AT202" s="68" t="str">
        <f>IF(N202="","",IF(AND(N202/N$7&lt;=process02!$F$13,$Z202=0),AT$4,""))</f>
        <v/>
      </c>
      <c r="AU202" s="68" t="str">
        <f>IF(O202="","",IF(AND(O202/O$7&lt;=process02!$F$13,$Z202=0),AU$4,""))</f>
        <v/>
      </c>
      <c r="AW202" s="69" t="str">
        <f t="shared" si="115"/>
        <v/>
      </c>
      <c r="AY202" s="68" t="str">
        <f>IF(AL202="","",Input02!$B200&amp;"; ")</f>
        <v/>
      </c>
      <c r="AZ202" s="68" t="str">
        <f>IF(AM202="","",Input02!$B200&amp;"; ")</f>
        <v/>
      </c>
      <c r="BA202" s="68" t="str">
        <f>IF(AN202="","",Input02!$B200&amp;"; ")</f>
        <v/>
      </c>
      <c r="BB202" s="68" t="str">
        <f>IF(AO202="","",Input02!$B200&amp;"; ")</f>
        <v/>
      </c>
      <c r="BC202" s="68" t="str">
        <f>IF(AP202="","",Input02!$B200&amp;"; ")</f>
        <v/>
      </c>
      <c r="BD202" s="68" t="str">
        <f>IF(AQ202="","",Input02!$B200&amp;"; ")</f>
        <v/>
      </c>
      <c r="BE202" s="68" t="str">
        <f>IF(AR202="","",Input02!$B200&amp;"; ")</f>
        <v/>
      </c>
      <c r="BF202" s="68" t="str">
        <f>IF(AS202="","",Input02!$B200&amp;"; ")</f>
        <v/>
      </c>
      <c r="BG202" s="68" t="str">
        <f>IF(AT202="","",Input02!$B200&amp;"; ")</f>
        <v/>
      </c>
      <c r="BH202" s="68" t="str">
        <f>IF(AU202="","",Input02!$B200&amp;"; ")</f>
        <v/>
      </c>
    </row>
    <row r="203" spans="1:60" ht="15" customHeight="1" x14ac:dyDescent="0.35">
      <c r="A203" s="64">
        <v>196</v>
      </c>
      <c r="B203" s="64" t="str">
        <f>process02!DF212</f>
        <v/>
      </c>
      <c r="C203" s="65" t="str">
        <f>IF(B203&lt;&gt;"",(B203/$C$2)*Input01!$B$22,"")</f>
        <v/>
      </c>
      <c r="F203" s="66" t="str">
        <f>IF(AND(Input02!BV201&lt;&gt;"",F$7&lt;&gt;""),Input02!BV201,"")</f>
        <v/>
      </c>
      <c r="G203" s="66" t="str">
        <f>IF(AND(Input02!BW201&lt;&gt;"",G$7&lt;&gt;""),Input02!BW201,"")</f>
        <v/>
      </c>
      <c r="H203" s="66" t="str">
        <f>IF(AND(Input02!BX201&lt;&gt;"",H$7&lt;&gt;""),Input02!BX201,"")</f>
        <v/>
      </c>
      <c r="I203" s="66" t="str">
        <f>IF(AND(Input02!BY201&lt;&gt;"",I$7&lt;&gt;""),Input02!BY201,"")</f>
        <v/>
      </c>
      <c r="J203" s="66" t="str">
        <f>IF(AND(Input02!BZ201&lt;&gt;"",J$7&lt;&gt;""),Input02!BZ201,"")</f>
        <v/>
      </c>
      <c r="K203" s="66" t="str">
        <f>IF(AND(Input02!CA201&lt;&gt;"",K$7&lt;&gt;""),Input02!CA201,"")</f>
        <v/>
      </c>
      <c r="L203" s="66" t="str">
        <f>IF(AND(Input02!CB201&lt;&gt;"",L$7&lt;&gt;""),Input02!CB201,"")</f>
        <v/>
      </c>
      <c r="M203" s="66" t="str">
        <f>IF(AND(Input02!CC201&lt;&gt;"",M$7&lt;&gt;""),Input02!CC201,"")</f>
        <v/>
      </c>
      <c r="N203" s="66" t="str">
        <f>IF(AND(Input02!CD201&lt;&gt;"",N$7&lt;&gt;""),Input02!CD201,"")</f>
        <v/>
      </c>
      <c r="O203" s="66" t="str">
        <f>IF(AND(Input02!CE201&lt;&gt;"",O$7&lt;&gt;""),Input02!CE201,"")</f>
        <v/>
      </c>
      <c r="P203" s="66" t="str">
        <f t="shared" si="100"/>
        <v/>
      </c>
      <c r="Q203" s="66" t="str">
        <f t="shared" si="101"/>
        <v/>
      </c>
      <c r="R203" s="66"/>
      <c r="S203" s="65" t="str">
        <f>IF(Input02!B201="","",IF(C203&lt;&gt;"",C203,0))</f>
        <v/>
      </c>
      <c r="T203" s="65" t="str">
        <f>IF(Input02!B201="","",IF(process04!AB203&lt;&gt;"",process04!AB203,0))</f>
        <v/>
      </c>
      <c r="U203" s="65" t="str">
        <f>IF(Input02!B201="","",IF(Q203&lt;&gt;"",(Q203/$Q$2)*Input01!$B$22,0))</f>
        <v/>
      </c>
      <c r="V203" s="65"/>
      <c r="W203" s="65" t="str">
        <f t="shared" si="102"/>
        <v/>
      </c>
      <c r="X203" s="334" t="str">
        <f t="shared" si="103"/>
        <v/>
      </c>
      <c r="Y203" s="67" t="str">
        <f t="shared" si="104"/>
        <v/>
      </c>
      <c r="Z203" s="35" t="str">
        <f>IF(X203="","",IF(X203&lt;Input01!$B$23,0,1))</f>
        <v/>
      </c>
      <c r="AA203" s="66" t="str">
        <f t="shared" si="105"/>
        <v/>
      </c>
      <c r="AB203" s="66" t="str">
        <f t="shared" si="106"/>
        <v/>
      </c>
      <c r="AC203" s="66" t="str">
        <f t="shared" si="107"/>
        <v/>
      </c>
      <c r="AD203" s="66" t="str">
        <f t="shared" si="108"/>
        <v/>
      </c>
      <c r="AE203" s="66" t="str">
        <f t="shared" si="109"/>
        <v/>
      </c>
      <c r="AF203" s="66" t="str">
        <f t="shared" si="110"/>
        <v/>
      </c>
      <c r="AG203" s="66" t="str">
        <f t="shared" si="111"/>
        <v/>
      </c>
      <c r="AH203" s="66" t="str">
        <f t="shared" si="112"/>
        <v/>
      </c>
      <c r="AI203" s="66" t="str">
        <f t="shared" si="113"/>
        <v/>
      </c>
      <c r="AJ203" s="66" t="str">
        <f t="shared" si="114"/>
        <v/>
      </c>
      <c r="AL203" s="68" t="str">
        <f>IF(F203="","",IF(AND(F203/F$7&lt;=process02!$F$13,$Z203=0),AL$4,""))</f>
        <v/>
      </c>
      <c r="AM203" s="68" t="str">
        <f>IF(G203="","",IF(AND(G203/G$7&lt;=process02!$F$13,$Z203=0),AM$4,""))</f>
        <v/>
      </c>
      <c r="AN203" s="68" t="str">
        <f>IF(H203="","",IF(AND(H203/H$7&lt;=process02!$F$13,$Z203=0),AN$4,""))</f>
        <v/>
      </c>
      <c r="AO203" s="68" t="str">
        <f>IF(I203="","",IF(AND(I203/I$7&lt;=process02!$F$13,$Z203=0),AO$4,""))</f>
        <v/>
      </c>
      <c r="AP203" s="68" t="str">
        <f>IF(J203="","",IF(AND(J203/J$7&lt;=process02!$F$13,$Z203=0),AP$4,""))</f>
        <v/>
      </c>
      <c r="AQ203" s="68" t="str">
        <f>IF(K203="","",IF(AND(K203/K$7&lt;=process02!$F$13,$Z203=0),AQ$4,""))</f>
        <v/>
      </c>
      <c r="AR203" s="68" t="str">
        <f>IF(L203="","",IF(AND(L203/L$7&lt;=process02!$F$13,$Z203=0),AR$4,""))</f>
        <v/>
      </c>
      <c r="AS203" s="68" t="str">
        <f>IF(M203="","",IF(AND(M203/M$7&lt;=process02!$F$13,$Z203=0),AS$4,""))</f>
        <v/>
      </c>
      <c r="AT203" s="68" t="str">
        <f>IF(N203="","",IF(AND(N203/N$7&lt;=process02!$F$13,$Z203=0),AT$4,""))</f>
        <v/>
      </c>
      <c r="AU203" s="68" t="str">
        <f>IF(O203="","",IF(AND(O203/O$7&lt;=process02!$F$13,$Z203=0),AU$4,""))</f>
        <v/>
      </c>
      <c r="AW203" s="69" t="str">
        <f t="shared" si="115"/>
        <v/>
      </c>
      <c r="AY203" s="68" t="str">
        <f>IF(AL203="","",Input02!$B201&amp;"; ")</f>
        <v/>
      </c>
      <c r="AZ203" s="68" t="str">
        <f>IF(AM203="","",Input02!$B201&amp;"; ")</f>
        <v/>
      </c>
      <c r="BA203" s="68" t="str">
        <f>IF(AN203="","",Input02!$B201&amp;"; ")</f>
        <v/>
      </c>
      <c r="BB203" s="68" t="str">
        <f>IF(AO203="","",Input02!$B201&amp;"; ")</f>
        <v/>
      </c>
      <c r="BC203" s="68" t="str">
        <f>IF(AP203="","",Input02!$B201&amp;"; ")</f>
        <v/>
      </c>
      <c r="BD203" s="68" t="str">
        <f>IF(AQ203="","",Input02!$B201&amp;"; ")</f>
        <v/>
      </c>
      <c r="BE203" s="68" t="str">
        <f>IF(AR203="","",Input02!$B201&amp;"; ")</f>
        <v/>
      </c>
      <c r="BF203" s="68" t="str">
        <f>IF(AS203="","",Input02!$B201&amp;"; ")</f>
        <v/>
      </c>
      <c r="BG203" s="68" t="str">
        <f>IF(AT203="","",Input02!$B201&amp;"; ")</f>
        <v/>
      </c>
      <c r="BH203" s="68" t="str">
        <f>IF(AU203="","",Input02!$B201&amp;"; ")</f>
        <v/>
      </c>
    </row>
    <row r="204" spans="1:60" ht="15" customHeight="1" x14ac:dyDescent="0.35">
      <c r="A204" s="64">
        <v>197</v>
      </c>
      <c r="B204" s="64" t="str">
        <f>process02!DF213</f>
        <v/>
      </c>
      <c r="C204" s="65" t="str">
        <f>IF(B204&lt;&gt;"",(B204/$C$2)*Input01!$B$22,"")</f>
        <v/>
      </c>
      <c r="F204" s="66" t="str">
        <f>IF(AND(Input02!BV202&lt;&gt;"",F$7&lt;&gt;""),Input02!BV202,"")</f>
        <v/>
      </c>
      <c r="G204" s="66" t="str">
        <f>IF(AND(Input02!BW202&lt;&gt;"",G$7&lt;&gt;""),Input02!BW202,"")</f>
        <v/>
      </c>
      <c r="H204" s="66" t="str">
        <f>IF(AND(Input02!BX202&lt;&gt;"",H$7&lt;&gt;""),Input02!BX202,"")</f>
        <v/>
      </c>
      <c r="I204" s="66" t="str">
        <f>IF(AND(Input02!BY202&lt;&gt;"",I$7&lt;&gt;""),Input02!BY202,"")</f>
        <v/>
      </c>
      <c r="J204" s="66" t="str">
        <f>IF(AND(Input02!BZ202&lt;&gt;"",J$7&lt;&gt;""),Input02!BZ202,"")</f>
        <v/>
      </c>
      <c r="K204" s="66" t="str">
        <f>IF(AND(Input02!CA202&lt;&gt;"",K$7&lt;&gt;""),Input02!CA202,"")</f>
        <v/>
      </c>
      <c r="L204" s="66" t="str">
        <f>IF(AND(Input02!CB202&lt;&gt;"",L$7&lt;&gt;""),Input02!CB202,"")</f>
        <v/>
      </c>
      <c r="M204" s="66" t="str">
        <f>IF(AND(Input02!CC202&lt;&gt;"",M$7&lt;&gt;""),Input02!CC202,"")</f>
        <v/>
      </c>
      <c r="N204" s="66" t="str">
        <f>IF(AND(Input02!CD202&lt;&gt;"",N$7&lt;&gt;""),Input02!CD202,"")</f>
        <v/>
      </c>
      <c r="O204" s="66" t="str">
        <f>IF(AND(Input02!CE202&lt;&gt;"",O$7&lt;&gt;""),Input02!CE202,"")</f>
        <v/>
      </c>
      <c r="P204" s="66" t="str">
        <f t="shared" si="100"/>
        <v/>
      </c>
      <c r="Q204" s="66" t="str">
        <f t="shared" si="101"/>
        <v/>
      </c>
      <c r="R204" s="66"/>
      <c r="S204" s="65" t="str">
        <f>IF(Input02!B202="","",IF(C204&lt;&gt;"",C204,0))</f>
        <v/>
      </c>
      <c r="T204" s="65" t="str">
        <f>IF(Input02!B202="","",IF(process04!AB204&lt;&gt;"",process04!AB204,0))</f>
        <v/>
      </c>
      <c r="U204" s="65" t="str">
        <f>IF(Input02!B202="","",IF(Q204&lt;&gt;"",(Q204/$Q$2)*Input01!$B$22,0))</f>
        <v/>
      </c>
      <c r="V204" s="65"/>
      <c r="W204" s="65" t="str">
        <f t="shared" si="102"/>
        <v/>
      </c>
      <c r="X204" s="334" t="str">
        <f t="shared" si="103"/>
        <v/>
      </c>
      <c r="Y204" s="67" t="str">
        <f t="shared" si="104"/>
        <v/>
      </c>
      <c r="Z204" s="35" t="str">
        <f>IF(X204="","",IF(X204&lt;Input01!$B$23,0,1))</f>
        <v/>
      </c>
      <c r="AA204" s="66" t="str">
        <f t="shared" si="105"/>
        <v/>
      </c>
      <c r="AB204" s="66" t="str">
        <f t="shared" si="106"/>
        <v/>
      </c>
      <c r="AC204" s="66" t="str">
        <f t="shared" si="107"/>
        <v/>
      </c>
      <c r="AD204" s="66" t="str">
        <f t="shared" si="108"/>
        <v/>
      </c>
      <c r="AE204" s="66" t="str">
        <f t="shared" si="109"/>
        <v/>
      </c>
      <c r="AF204" s="66" t="str">
        <f t="shared" si="110"/>
        <v/>
      </c>
      <c r="AG204" s="66" t="str">
        <f t="shared" si="111"/>
        <v/>
      </c>
      <c r="AH204" s="66" t="str">
        <f t="shared" si="112"/>
        <v/>
      </c>
      <c r="AI204" s="66" t="str">
        <f t="shared" si="113"/>
        <v/>
      </c>
      <c r="AJ204" s="66" t="str">
        <f t="shared" si="114"/>
        <v/>
      </c>
      <c r="AL204" s="68" t="str">
        <f>IF(F204="","",IF(AND(F204/F$7&lt;=process02!$F$13,$Z204=0),AL$4,""))</f>
        <v/>
      </c>
      <c r="AM204" s="68" t="str">
        <f>IF(G204="","",IF(AND(G204/G$7&lt;=process02!$F$13,$Z204=0),AM$4,""))</f>
        <v/>
      </c>
      <c r="AN204" s="68" t="str">
        <f>IF(H204="","",IF(AND(H204/H$7&lt;=process02!$F$13,$Z204=0),AN$4,""))</f>
        <v/>
      </c>
      <c r="AO204" s="68" t="str">
        <f>IF(I204="","",IF(AND(I204/I$7&lt;=process02!$F$13,$Z204=0),AO$4,""))</f>
        <v/>
      </c>
      <c r="AP204" s="68" t="str">
        <f>IF(J204="","",IF(AND(J204/J$7&lt;=process02!$F$13,$Z204=0),AP$4,""))</f>
        <v/>
      </c>
      <c r="AQ204" s="68" t="str">
        <f>IF(K204="","",IF(AND(K204/K$7&lt;=process02!$F$13,$Z204=0),AQ$4,""))</f>
        <v/>
      </c>
      <c r="AR204" s="68" t="str">
        <f>IF(L204="","",IF(AND(L204/L$7&lt;=process02!$F$13,$Z204=0),AR$4,""))</f>
        <v/>
      </c>
      <c r="AS204" s="68" t="str">
        <f>IF(M204="","",IF(AND(M204/M$7&lt;=process02!$F$13,$Z204=0),AS$4,""))</f>
        <v/>
      </c>
      <c r="AT204" s="68" t="str">
        <f>IF(N204="","",IF(AND(N204/N$7&lt;=process02!$F$13,$Z204=0),AT$4,""))</f>
        <v/>
      </c>
      <c r="AU204" s="68" t="str">
        <f>IF(O204="","",IF(AND(O204/O$7&lt;=process02!$F$13,$Z204=0),AU$4,""))</f>
        <v/>
      </c>
      <c r="AW204" s="69" t="str">
        <f t="shared" si="115"/>
        <v/>
      </c>
      <c r="AY204" s="68" t="str">
        <f>IF(AL204="","",Input02!$B202&amp;"; ")</f>
        <v/>
      </c>
      <c r="AZ204" s="68" t="str">
        <f>IF(AM204="","",Input02!$B202&amp;"; ")</f>
        <v/>
      </c>
      <c r="BA204" s="68" t="str">
        <f>IF(AN204="","",Input02!$B202&amp;"; ")</f>
        <v/>
      </c>
      <c r="BB204" s="68" t="str">
        <f>IF(AO204="","",Input02!$B202&amp;"; ")</f>
        <v/>
      </c>
      <c r="BC204" s="68" t="str">
        <f>IF(AP204="","",Input02!$B202&amp;"; ")</f>
        <v/>
      </c>
      <c r="BD204" s="68" t="str">
        <f>IF(AQ204="","",Input02!$B202&amp;"; ")</f>
        <v/>
      </c>
      <c r="BE204" s="68" t="str">
        <f>IF(AR204="","",Input02!$B202&amp;"; ")</f>
        <v/>
      </c>
      <c r="BF204" s="68" t="str">
        <f>IF(AS204="","",Input02!$B202&amp;"; ")</f>
        <v/>
      </c>
      <c r="BG204" s="68" t="str">
        <f>IF(AT204="","",Input02!$B202&amp;"; ")</f>
        <v/>
      </c>
      <c r="BH204" s="68" t="str">
        <f>IF(AU204="","",Input02!$B202&amp;"; ")</f>
        <v/>
      </c>
    </row>
    <row r="205" spans="1:60" ht="15" customHeight="1" x14ac:dyDescent="0.35">
      <c r="A205" s="64">
        <v>198</v>
      </c>
      <c r="B205" s="64" t="str">
        <f>process02!DF214</f>
        <v/>
      </c>
      <c r="C205" s="65" t="str">
        <f>IF(B205&lt;&gt;"",(B205/$C$2)*Input01!$B$22,"")</f>
        <v/>
      </c>
      <c r="F205" s="66" t="str">
        <f>IF(AND(Input02!BV203&lt;&gt;"",F$7&lt;&gt;""),Input02!BV203,"")</f>
        <v/>
      </c>
      <c r="G205" s="66" t="str">
        <f>IF(AND(Input02!BW203&lt;&gt;"",G$7&lt;&gt;""),Input02!BW203,"")</f>
        <v/>
      </c>
      <c r="H205" s="66" t="str">
        <f>IF(AND(Input02!BX203&lt;&gt;"",H$7&lt;&gt;""),Input02!BX203,"")</f>
        <v/>
      </c>
      <c r="I205" s="66" t="str">
        <f>IF(AND(Input02!BY203&lt;&gt;"",I$7&lt;&gt;""),Input02!BY203,"")</f>
        <v/>
      </c>
      <c r="J205" s="66" t="str">
        <f>IF(AND(Input02!BZ203&lt;&gt;"",J$7&lt;&gt;""),Input02!BZ203,"")</f>
        <v/>
      </c>
      <c r="K205" s="66" t="str">
        <f>IF(AND(Input02!CA203&lt;&gt;"",K$7&lt;&gt;""),Input02!CA203,"")</f>
        <v/>
      </c>
      <c r="L205" s="66" t="str">
        <f>IF(AND(Input02!CB203&lt;&gt;"",L$7&lt;&gt;""),Input02!CB203,"")</f>
        <v/>
      </c>
      <c r="M205" s="66" t="str">
        <f>IF(AND(Input02!CC203&lt;&gt;"",M$7&lt;&gt;""),Input02!CC203,"")</f>
        <v/>
      </c>
      <c r="N205" s="66" t="str">
        <f>IF(AND(Input02!CD203&lt;&gt;"",N$7&lt;&gt;""),Input02!CD203,"")</f>
        <v/>
      </c>
      <c r="O205" s="66" t="str">
        <f>IF(AND(Input02!CE203&lt;&gt;"",O$7&lt;&gt;""),Input02!CE203,"")</f>
        <v/>
      </c>
      <c r="P205" s="66" t="str">
        <f t="shared" si="100"/>
        <v/>
      </c>
      <c r="Q205" s="66" t="str">
        <f t="shared" si="101"/>
        <v/>
      </c>
      <c r="R205" s="66"/>
      <c r="S205" s="65" t="str">
        <f>IF(Input02!B203="","",IF(C205&lt;&gt;"",C205,0))</f>
        <v/>
      </c>
      <c r="T205" s="65" t="str">
        <f>IF(Input02!B203="","",IF(process04!AB205&lt;&gt;"",process04!AB205,0))</f>
        <v/>
      </c>
      <c r="U205" s="65" t="str">
        <f>IF(Input02!B203="","",IF(Q205&lt;&gt;"",(Q205/$Q$2)*Input01!$B$22,0))</f>
        <v/>
      </c>
      <c r="V205" s="65"/>
      <c r="W205" s="65" t="str">
        <f t="shared" si="102"/>
        <v/>
      </c>
      <c r="X205" s="334" t="str">
        <f t="shared" si="103"/>
        <v/>
      </c>
      <c r="Y205" s="67" t="str">
        <f t="shared" si="104"/>
        <v/>
      </c>
      <c r="Z205" s="35" t="str">
        <f>IF(X205="","",IF(X205&lt;Input01!$B$23,0,1))</f>
        <v/>
      </c>
      <c r="AA205" s="66" t="str">
        <f t="shared" si="105"/>
        <v/>
      </c>
      <c r="AB205" s="66" t="str">
        <f t="shared" si="106"/>
        <v/>
      </c>
      <c r="AC205" s="66" t="str">
        <f t="shared" si="107"/>
        <v/>
      </c>
      <c r="AD205" s="66" t="str">
        <f t="shared" si="108"/>
        <v/>
      </c>
      <c r="AE205" s="66" t="str">
        <f t="shared" si="109"/>
        <v/>
      </c>
      <c r="AF205" s="66" t="str">
        <f t="shared" si="110"/>
        <v/>
      </c>
      <c r="AG205" s="66" t="str">
        <f t="shared" si="111"/>
        <v/>
      </c>
      <c r="AH205" s="66" t="str">
        <f t="shared" si="112"/>
        <v/>
      </c>
      <c r="AI205" s="66" t="str">
        <f t="shared" si="113"/>
        <v/>
      </c>
      <c r="AJ205" s="66" t="str">
        <f t="shared" si="114"/>
        <v/>
      </c>
      <c r="AL205" s="68" t="str">
        <f>IF(F205="","",IF(AND(F205/F$7&lt;=process02!$F$13,$Z205=0),AL$4,""))</f>
        <v/>
      </c>
      <c r="AM205" s="68" t="str">
        <f>IF(G205="","",IF(AND(G205/G$7&lt;=process02!$F$13,$Z205=0),AM$4,""))</f>
        <v/>
      </c>
      <c r="AN205" s="68" t="str">
        <f>IF(H205="","",IF(AND(H205/H$7&lt;=process02!$F$13,$Z205=0),AN$4,""))</f>
        <v/>
      </c>
      <c r="AO205" s="68" t="str">
        <f>IF(I205="","",IF(AND(I205/I$7&lt;=process02!$F$13,$Z205=0),AO$4,""))</f>
        <v/>
      </c>
      <c r="AP205" s="68" t="str">
        <f>IF(J205="","",IF(AND(J205/J$7&lt;=process02!$F$13,$Z205=0),AP$4,""))</f>
        <v/>
      </c>
      <c r="AQ205" s="68" t="str">
        <f>IF(K205="","",IF(AND(K205/K$7&lt;=process02!$F$13,$Z205=0),AQ$4,""))</f>
        <v/>
      </c>
      <c r="AR205" s="68" t="str">
        <f>IF(L205="","",IF(AND(L205/L$7&lt;=process02!$F$13,$Z205=0),AR$4,""))</f>
        <v/>
      </c>
      <c r="AS205" s="68" t="str">
        <f>IF(M205="","",IF(AND(M205/M$7&lt;=process02!$F$13,$Z205=0),AS$4,""))</f>
        <v/>
      </c>
      <c r="AT205" s="68" t="str">
        <f>IF(N205="","",IF(AND(N205/N$7&lt;=process02!$F$13,$Z205=0),AT$4,""))</f>
        <v/>
      </c>
      <c r="AU205" s="68" t="str">
        <f>IF(O205="","",IF(AND(O205/O$7&lt;=process02!$F$13,$Z205=0),AU$4,""))</f>
        <v/>
      </c>
      <c r="AW205" s="69" t="str">
        <f t="shared" si="115"/>
        <v/>
      </c>
      <c r="AY205" s="68" t="str">
        <f>IF(AL205="","",Input02!$B203&amp;"; ")</f>
        <v/>
      </c>
      <c r="AZ205" s="68" t="str">
        <f>IF(AM205="","",Input02!$B203&amp;"; ")</f>
        <v/>
      </c>
      <c r="BA205" s="68" t="str">
        <f>IF(AN205="","",Input02!$B203&amp;"; ")</f>
        <v/>
      </c>
      <c r="BB205" s="68" t="str">
        <f>IF(AO205="","",Input02!$B203&amp;"; ")</f>
        <v/>
      </c>
      <c r="BC205" s="68" t="str">
        <f>IF(AP205="","",Input02!$B203&amp;"; ")</f>
        <v/>
      </c>
      <c r="BD205" s="68" t="str">
        <f>IF(AQ205="","",Input02!$B203&amp;"; ")</f>
        <v/>
      </c>
      <c r="BE205" s="68" t="str">
        <f>IF(AR205="","",Input02!$B203&amp;"; ")</f>
        <v/>
      </c>
      <c r="BF205" s="68" t="str">
        <f>IF(AS205="","",Input02!$B203&amp;"; ")</f>
        <v/>
      </c>
      <c r="BG205" s="68" t="str">
        <f>IF(AT205="","",Input02!$B203&amp;"; ")</f>
        <v/>
      </c>
      <c r="BH205" s="68" t="str">
        <f>IF(AU205="","",Input02!$B203&amp;"; ")</f>
        <v/>
      </c>
    </row>
    <row r="206" spans="1:60" ht="15" customHeight="1" x14ac:dyDescent="0.35">
      <c r="A206" s="64">
        <v>199</v>
      </c>
      <c r="B206" s="64" t="str">
        <f>process02!DF215</f>
        <v/>
      </c>
      <c r="C206" s="65" t="str">
        <f>IF(B206&lt;&gt;"",(B206/$C$2)*Input01!$B$22,"")</f>
        <v/>
      </c>
      <c r="F206" s="66" t="str">
        <f>IF(AND(Input02!BV204&lt;&gt;"",F$7&lt;&gt;""),Input02!BV204,"")</f>
        <v/>
      </c>
      <c r="G206" s="66" t="str">
        <f>IF(AND(Input02!BW204&lt;&gt;"",G$7&lt;&gt;""),Input02!BW204,"")</f>
        <v/>
      </c>
      <c r="H206" s="66" t="str">
        <f>IF(AND(Input02!BX204&lt;&gt;"",H$7&lt;&gt;""),Input02!BX204,"")</f>
        <v/>
      </c>
      <c r="I206" s="66" t="str">
        <f>IF(AND(Input02!BY204&lt;&gt;"",I$7&lt;&gt;""),Input02!BY204,"")</f>
        <v/>
      </c>
      <c r="J206" s="66" t="str">
        <f>IF(AND(Input02!BZ204&lt;&gt;"",J$7&lt;&gt;""),Input02!BZ204,"")</f>
        <v/>
      </c>
      <c r="K206" s="66" t="str">
        <f>IF(AND(Input02!CA204&lt;&gt;"",K$7&lt;&gt;""),Input02!CA204,"")</f>
        <v/>
      </c>
      <c r="L206" s="66" t="str">
        <f>IF(AND(Input02!CB204&lt;&gt;"",L$7&lt;&gt;""),Input02!CB204,"")</f>
        <v/>
      </c>
      <c r="M206" s="66" t="str">
        <f>IF(AND(Input02!CC204&lt;&gt;"",M$7&lt;&gt;""),Input02!CC204,"")</f>
        <v/>
      </c>
      <c r="N206" s="66" t="str">
        <f>IF(AND(Input02!CD204&lt;&gt;"",N$7&lt;&gt;""),Input02!CD204,"")</f>
        <v/>
      </c>
      <c r="O206" s="66" t="str">
        <f>IF(AND(Input02!CE204&lt;&gt;"",O$7&lt;&gt;""),Input02!CE204,"")</f>
        <v/>
      </c>
      <c r="P206" s="66" t="str">
        <f t="shared" si="100"/>
        <v/>
      </c>
      <c r="Q206" s="66" t="str">
        <f t="shared" si="101"/>
        <v/>
      </c>
      <c r="R206" s="66"/>
      <c r="S206" s="65" t="str">
        <f>IF(Input02!B204="","",IF(C206&lt;&gt;"",C206,0))</f>
        <v/>
      </c>
      <c r="T206" s="65" t="str">
        <f>IF(Input02!B204="","",IF(process04!AB206&lt;&gt;"",process04!AB206,0))</f>
        <v/>
      </c>
      <c r="U206" s="65" t="str">
        <f>IF(Input02!B204="","",IF(Q206&lt;&gt;"",(Q206/$Q$2)*Input01!$B$22,0))</f>
        <v/>
      </c>
      <c r="V206" s="65"/>
      <c r="W206" s="65" t="str">
        <f t="shared" si="102"/>
        <v/>
      </c>
      <c r="X206" s="334" t="str">
        <f t="shared" si="103"/>
        <v/>
      </c>
      <c r="Y206" s="67" t="str">
        <f t="shared" si="104"/>
        <v/>
      </c>
      <c r="Z206" s="35" t="str">
        <f>IF(X206="","",IF(X206&lt;Input01!$B$23,0,1))</f>
        <v/>
      </c>
      <c r="AA206" s="66" t="str">
        <f t="shared" si="105"/>
        <v/>
      </c>
      <c r="AB206" s="66" t="str">
        <f t="shared" si="106"/>
        <v/>
      </c>
      <c r="AC206" s="66" t="str">
        <f t="shared" si="107"/>
        <v/>
      </c>
      <c r="AD206" s="66" t="str">
        <f t="shared" si="108"/>
        <v/>
      </c>
      <c r="AE206" s="66" t="str">
        <f t="shared" si="109"/>
        <v/>
      </c>
      <c r="AF206" s="66" t="str">
        <f t="shared" si="110"/>
        <v/>
      </c>
      <c r="AG206" s="66" t="str">
        <f t="shared" si="111"/>
        <v/>
      </c>
      <c r="AH206" s="66" t="str">
        <f t="shared" si="112"/>
        <v/>
      </c>
      <c r="AI206" s="66" t="str">
        <f t="shared" si="113"/>
        <v/>
      </c>
      <c r="AJ206" s="66" t="str">
        <f t="shared" si="114"/>
        <v/>
      </c>
      <c r="AL206" s="68" t="str">
        <f>IF(F206="","",IF(AND(F206/F$7&lt;=process02!$F$13,$Z206=0),AL$4,""))</f>
        <v/>
      </c>
      <c r="AM206" s="68" t="str">
        <f>IF(G206="","",IF(AND(G206/G$7&lt;=process02!$F$13,$Z206=0),AM$4,""))</f>
        <v/>
      </c>
      <c r="AN206" s="68" t="str">
        <f>IF(H206="","",IF(AND(H206/H$7&lt;=process02!$F$13,$Z206=0),AN$4,""))</f>
        <v/>
      </c>
      <c r="AO206" s="68" t="str">
        <f>IF(I206="","",IF(AND(I206/I$7&lt;=process02!$F$13,$Z206=0),AO$4,""))</f>
        <v/>
      </c>
      <c r="AP206" s="68" t="str">
        <f>IF(J206="","",IF(AND(J206/J$7&lt;=process02!$F$13,$Z206=0),AP$4,""))</f>
        <v/>
      </c>
      <c r="AQ206" s="68" t="str">
        <f>IF(K206="","",IF(AND(K206/K$7&lt;=process02!$F$13,$Z206=0),AQ$4,""))</f>
        <v/>
      </c>
      <c r="AR206" s="68" t="str">
        <f>IF(L206="","",IF(AND(L206/L$7&lt;=process02!$F$13,$Z206=0),AR$4,""))</f>
        <v/>
      </c>
      <c r="AS206" s="68" t="str">
        <f>IF(M206="","",IF(AND(M206/M$7&lt;=process02!$F$13,$Z206=0),AS$4,""))</f>
        <v/>
      </c>
      <c r="AT206" s="68" t="str">
        <f>IF(N206="","",IF(AND(N206/N$7&lt;=process02!$F$13,$Z206=0),AT$4,""))</f>
        <v/>
      </c>
      <c r="AU206" s="68" t="str">
        <f>IF(O206="","",IF(AND(O206/O$7&lt;=process02!$F$13,$Z206=0),AU$4,""))</f>
        <v/>
      </c>
      <c r="AW206" s="69" t="str">
        <f t="shared" si="115"/>
        <v/>
      </c>
      <c r="AY206" s="68" t="str">
        <f>IF(AL206="","",Input02!$B204&amp;"; ")</f>
        <v/>
      </c>
      <c r="AZ206" s="68" t="str">
        <f>IF(AM206="","",Input02!$B204&amp;"; ")</f>
        <v/>
      </c>
      <c r="BA206" s="68" t="str">
        <f>IF(AN206="","",Input02!$B204&amp;"; ")</f>
        <v/>
      </c>
      <c r="BB206" s="68" t="str">
        <f>IF(AO206="","",Input02!$B204&amp;"; ")</f>
        <v/>
      </c>
      <c r="BC206" s="68" t="str">
        <f>IF(AP206="","",Input02!$B204&amp;"; ")</f>
        <v/>
      </c>
      <c r="BD206" s="68" t="str">
        <f>IF(AQ206="","",Input02!$B204&amp;"; ")</f>
        <v/>
      </c>
      <c r="BE206" s="68" t="str">
        <f>IF(AR206="","",Input02!$B204&amp;"; ")</f>
        <v/>
      </c>
      <c r="BF206" s="68" t="str">
        <f>IF(AS206="","",Input02!$B204&amp;"; ")</f>
        <v/>
      </c>
      <c r="BG206" s="68" t="str">
        <f>IF(AT206="","",Input02!$B204&amp;"; ")</f>
        <v/>
      </c>
      <c r="BH206" s="68" t="str">
        <f>IF(AU206="","",Input02!$B204&amp;"; ")</f>
        <v/>
      </c>
    </row>
    <row r="207" spans="1:60" ht="15" customHeight="1" x14ac:dyDescent="0.35">
      <c r="A207" s="64">
        <v>200</v>
      </c>
      <c r="B207" s="64" t="str">
        <f>process02!DF216</f>
        <v/>
      </c>
      <c r="C207" s="65" t="str">
        <f>IF(B207&lt;&gt;"",(B207/$C$2)*Input01!$B$22,"")</f>
        <v/>
      </c>
      <c r="F207" s="66" t="str">
        <f>IF(AND(Input02!BV205&lt;&gt;"",F$7&lt;&gt;""),Input02!BV205,"")</f>
        <v/>
      </c>
      <c r="G207" s="66" t="str">
        <f>IF(AND(Input02!BW205&lt;&gt;"",G$7&lt;&gt;""),Input02!BW205,"")</f>
        <v/>
      </c>
      <c r="H207" s="66" t="str">
        <f>IF(AND(Input02!BX205&lt;&gt;"",H$7&lt;&gt;""),Input02!BX205,"")</f>
        <v/>
      </c>
      <c r="I207" s="66" t="str">
        <f>IF(AND(Input02!BY205&lt;&gt;"",I$7&lt;&gt;""),Input02!BY205,"")</f>
        <v/>
      </c>
      <c r="J207" s="66" t="str">
        <f>IF(AND(Input02!BZ205&lt;&gt;"",J$7&lt;&gt;""),Input02!BZ205,"")</f>
        <v/>
      </c>
      <c r="K207" s="66" t="str">
        <f>IF(AND(Input02!CA205&lt;&gt;"",K$7&lt;&gt;""),Input02!CA205,"")</f>
        <v/>
      </c>
      <c r="L207" s="66" t="str">
        <f>IF(AND(Input02!CB205&lt;&gt;"",L$7&lt;&gt;""),Input02!CB205,"")</f>
        <v/>
      </c>
      <c r="M207" s="66" t="str">
        <f>IF(AND(Input02!CC205&lt;&gt;"",M$7&lt;&gt;""),Input02!CC205,"")</f>
        <v/>
      </c>
      <c r="N207" s="66" t="str">
        <f>IF(AND(Input02!CD205&lt;&gt;"",N$7&lt;&gt;""),Input02!CD205,"")</f>
        <v/>
      </c>
      <c r="O207" s="66" t="str">
        <f>IF(AND(Input02!CE205&lt;&gt;"",O$7&lt;&gt;""),Input02!CE205,"")</f>
        <v/>
      </c>
      <c r="P207" s="66" t="str">
        <f t="shared" si="100"/>
        <v/>
      </c>
      <c r="Q207" s="66" t="str">
        <f t="shared" si="101"/>
        <v/>
      </c>
      <c r="R207" s="66"/>
      <c r="S207" s="65" t="str">
        <f>IF(Input02!B205="","",IF(C207&lt;&gt;"",C207,0))</f>
        <v/>
      </c>
      <c r="T207" s="65" t="str">
        <f>IF(Input02!B205="","",IF(process04!AB207&lt;&gt;"",process04!AB207,0))</f>
        <v/>
      </c>
      <c r="U207" s="65" t="str">
        <f>IF(Input02!B205="","",IF(Q207&lt;&gt;"",(Q207/$Q$2)*Input01!$B$22,0))</f>
        <v/>
      </c>
      <c r="V207" s="65"/>
      <c r="W207" s="65" t="str">
        <f t="shared" si="102"/>
        <v/>
      </c>
      <c r="X207" s="334" t="str">
        <f t="shared" si="103"/>
        <v/>
      </c>
      <c r="Y207" s="67" t="str">
        <f t="shared" si="104"/>
        <v/>
      </c>
      <c r="Z207" s="35" t="str">
        <f>IF(X207="","",IF(X207&lt;Input01!$B$23,0,1))</f>
        <v/>
      </c>
      <c r="AA207" s="66" t="str">
        <f t="shared" si="105"/>
        <v/>
      </c>
      <c r="AB207" s="66" t="str">
        <f t="shared" si="106"/>
        <v/>
      </c>
      <c r="AC207" s="66" t="str">
        <f t="shared" si="107"/>
        <v/>
      </c>
      <c r="AD207" s="66" t="str">
        <f t="shared" si="108"/>
        <v/>
      </c>
      <c r="AE207" s="66" t="str">
        <f t="shared" si="109"/>
        <v/>
      </c>
      <c r="AF207" s="66" t="str">
        <f t="shared" si="110"/>
        <v/>
      </c>
      <c r="AG207" s="66" t="str">
        <f t="shared" si="111"/>
        <v/>
      </c>
      <c r="AH207" s="66" t="str">
        <f t="shared" si="112"/>
        <v/>
      </c>
      <c r="AI207" s="66" t="str">
        <f t="shared" si="113"/>
        <v/>
      </c>
      <c r="AJ207" s="66" t="str">
        <f t="shared" si="114"/>
        <v/>
      </c>
      <c r="AL207" s="68" t="str">
        <f>IF(F207="","",IF(AND(F207/F$7&lt;=process02!$F$13,$Z207=0),AL$4,""))</f>
        <v/>
      </c>
      <c r="AM207" s="68" t="str">
        <f>IF(G207="","",IF(AND(G207/G$7&lt;=process02!$F$13,$Z207=0),AM$4,""))</f>
        <v/>
      </c>
      <c r="AN207" s="68" t="str">
        <f>IF(H207="","",IF(AND(H207/H$7&lt;=process02!$F$13,$Z207=0),AN$4,""))</f>
        <v/>
      </c>
      <c r="AO207" s="68" t="str">
        <f>IF(I207="","",IF(AND(I207/I$7&lt;=process02!$F$13,$Z207=0),AO$4,""))</f>
        <v/>
      </c>
      <c r="AP207" s="68" t="str">
        <f>IF(J207="","",IF(AND(J207/J$7&lt;=process02!$F$13,$Z207=0),AP$4,""))</f>
        <v/>
      </c>
      <c r="AQ207" s="68" t="str">
        <f>IF(K207="","",IF(AND(K207/K$7&lt;=process02!$F$13,$Z207=0),AQ$4,""))</f>
        <v/>
      </c>
      <c r="AR207" s="68" t="str">
        <f>IF(L207="","",IF(AND(L207/L$7&lt;=process02!$F$13,$Z207=0),AR$4,""))</f>
        <v/>
      </c>
      <c r="AS207" s="68" t="str">
        <f>IF(M207="","",IF(AND(M207/M$7&lt;=process02!$F$13,$Z207=0),AS$4,""))</f>
        <v/>
      </c>
      <c r="AT207" s="68" t="str">
        <f>IF(N207="","",IF(AND(N207/N$7&lt;=process02!$F$13,$Z207=0),AT$4,""))</f>
        <v/>
      </c>
      <c r="AU207" s="68" t="str">
        <f>IF(O207="","",IF(AND(O207/O$7&lt;=process02!$F$13,$Z207=0),AU$4,""))</f>
        <v/>
      </c>
      <c r="AW207" s="69" t="str">
        <f t="shared" si="115"/>
        <v/>
      </c>
      <c r="AY207" s="68" t="str">
        <f>IF(AL207="","",Input02!$B205&amp;"; ")</f>
        <v/>
      </c>
      <c r="AZ207" s="68" t="str">
        <f>IF(AM207="","",Input02!$B205&amp;"; ")</f>
        <v/>
      </c>
      <c r="BA207" s="68" t="str">
        <f>IF(AN207="","",Input02!$B205&amp;"; ")</f>
        <v/>
      </c>
      <c r="BB207" s="68" t="str">
        <f>IF(AO207="","",Input02!$B205&amp;"; ")</f>
        <v/>
      </c>
      <c r="BC207" s="68" t="str">
        <f>IF(AP207="","",Input02!$B205&amp;"; ")</f>
        <v/>
      </c>
      <c r="BD207" s="68" t="str">
        <f>IF(AQ207="","",Input02!$B205&amp;"; ")</f>
        <v/>
      </c>
      <c r="BE207" s="68" t="str">
        <f>IF(AR207="","",Input02!$B205&amp;"; ")</f>
        <v/>
      </c>
      <c r="BF207" s="68" t="str">
        <f>IF(AS207="","",Input02!$B205&amp;"; ")</f>
        <v/>
      </c>
      <c r="BG207" s="68" t="str">
        <f>IF(AT207="","",Input02!$B205&amp;"; ")</f>
        <v/>
      </c>
      <c r="BH207" s="68" t="str">
        <f>IF(AU207="","",Input02!$B205&amp;"; ")</f>
        <v/>
      </c>
    </row>
    <row r="208" spans="1:60" ht="15" customHeight="1" thickBot="1" x14ac:dyDescent="0.4">
      <c r="A208" s="64"/>
      <c r="B208" s="64"/>
      <c r="C208" s="65"/>
      <c r="F208" s="70"/>
      <c r="G208" s="70"/>
      <c r="H208" s="70"/>
      <c r="I208" s="70"/>
      <c r="J208" s="70"/>
      <c r="K208" s="70"/>
      <c r="L208" s="70"/>
      <c r="M208" s="70"/>
      <c r="N208" s="70"/>
      <c r="O208" s="70"/>
      <c r="P208" s="71"/>
      <c r="Q208" s="72"/>
      <c r="R208" s="72"/>
      <c r="S208" s="72"/>
      <c r="T208" s="72"/>
      <c r="U208" s="72"/>
      <c r="V208" s="344"/>
      <c r="W208" s="73"/>
      <c r="X208" s="74"/>
      <c r="Y208" s="74"/>
      <c r="AL208" s="75"/>
      <c r="AM208" s="75"/>
      <c r="AN208" s="75"/>
      <c r="AO208" s="75"/>
      <c r="AP208" s="75"/>
      <c r="AQ208" s="75"/>
      <c r="AR208" s="75"/>
      <c r="AS208" s="75"/>
      <c r="AT208" s="75"/>
      <c r="AU208" s="75"/>
      <c r="AW208" s="69"/>
      <c r="AY208" s="68" t="str">
        <f>IF(AL208="","",Input02!$B56&amp;"; ")</f>
        <v/>
      </c>
      <c r="AZ208" s="68" t="str">
        <f>IF(AM208="","",Input02!$B56&amp;"; ")</f>
        <v/>
      </c>
      <c r="BA208" s="68" t="str">
        <f>IF(AN208="","",Input02!$B56&amp;"; ")</f>
        <v/>
      </c>
      <c r="BB208" s="68" t="str">
        <f>IF(AO208="","",Input02!$B56&amp;"; ")</f>
        <v/>
      </c>
      <c r="BC208" s="68" t="str">
        <f>IF(AP208="","",Input02!$B56&amp;"; ")</f>
        <v/>
      </c>
      <c r="BD208" s="68" t="str">
        <f>IF(AQ208="","",Input02!$B56&amp;"; ")</f>
        <v/>
      </c>
      <c r="BE208" s="68" t="str">
        <f>IF(AR208="","",Input02!$B56&amp;"; ")</f>
        <v/>
      </c>
      <c r="BF208" s="68" t="str">
        <f>IF(AS208="","",Input02!$B56&amp;"; ")</f>
        <v/>
      </c>
      <c r="BG208" s="68" t="str">
        <f>IF(AT208="","",Input02!$B56&amp;"; ")</f>
        <v/>
      </c>
      <c r="BH208" s="68" t="str">
        <f>IF(AU208="","",Input02!$B56&amp;"; ")</f>
        <v/>
      </c>
    </row>
    <row r="209" spans="2:60" ht="15" customHeight="1" x14ac:dyDescent="0.35">
      <c r="F209" s="76">
        <f t="shared" ref="F209:O209" si="116">SUM(F8:F208)</f>
        <v>0</v>
      </c>
      <c r="G209" s="76">
        <f t="shared" si="116"/>
        <v>0</v>
      </c>
      <c r="H209" s="76">
        <f t="shared" si="116"/>
        <v>0</v>
      </c>
      <c r="I209" s="76">
        <f t="shared" si="116"/>
        <v>0</v>
      </c>
      <c r="J209" s="76">
        <f t="shared" si="116"/>
        <v>0</v>
      </c>
      <c r="K209" s="76">
        <f t="shared" si="116"/>
        <v>0</v>
      </c>
      <c r="L209" s="76">
        <f t="shared" si="116"/>
        <v>0</v>
      </c>
      <c r="M209" s="76">
        <f t="shared" si="116"/>
        <v>0</v>
      </c>
      <c r="N209" s="76">
        <f t="shared" si="116"/>
        <v>0</v>
      </c>
      <c r="O209" s="76">
        <f t="shared" si="116"/>
        <v>0</v>
      </c>
      <c r="P209" s="77"/>
      <c r="Q209" s="78">
        <f>SUM(Q8:Q208)</f>
        <v>0</v>
      </c>
      <c r="R209" s="78"/>
      <c r="S209" s="78"/>
      <c r="T209" s="78"/>
      <c r="U209" s="78">
        <f>SUM(U8:U208)</f>
        <v>0</v>
      </c>
      <c r="V209" s="345"/>
      <c r="W209" s="79"/>
      <c r="X209" s="78">
        <f>SUM(X8:X208)</f>
        <v>428.57142857142856</v>
      </c>
      <c r="Y209" s="78"/>
      <c r="AL209" s="76" t="str">
        <f>IF(F221&lt;process02!$F$11,process01!AL$4,"")</f>
        <v/>
      </c>
      <c r="AM209" s="76" t="str">
        <f>IF(G221&lt;process02!$F$11,process01!AM$4,"")</f>
        <v/>
      </c>
      <c r="AN209" s="76" t="str">
        <f>IF(H221&lt;process02!$F$11,process01!AN$4,"")</f>
        <v/>
      </c>
      <c r="AO209" s="76" t="str">
        <f>IF(I221&lt;process02!$F$11,process01!AO$4,"")</f>
        <v/>
      </c>
      <c r="AP209" s="76" t="str">
        <f>IF(J221&lt;process02!$F$11,process01!AP$4,"")</f>
        <v/>
      </c>
      <c r="AQ209" s="76" t="str">
        <f>IF(K221&lt;process02!$F$11,process01!AQ$4,"")</f>
        <v/>
      </c>
      <c r="AR209" s="76" t="str">
        <f>IF(L221&lt;process02!$F$11,process01!AR$4,"")</f>
        <v/>
      </c>
      <c r="AS209" s="76" t="str">
        <f>IF(M221&lt;process02!$F$11,process01!AS$4,"")</f>
        <v/>
      </c>
      <c r="AT209" s="76" t="str">
        <f>IF(N221&lt;process02!$F$11,process01!AT$4,"")</f>
        <v/>
      </c>
      <c r="AU209" s="76" t="str">
        <f>IF(O221&lt;process02!$F$11,process01!AU$4,"")</f>
        <v/>
      </c>
      <c r="AW209" s="69" t="str">
        <f>AL209&amp;AM209&amp;AN209&amp;AO209&amp;AP209&amp;AQ209&amp;AR209&amp;AS209&amp;AT209&amp;AU209</f>
        <v/>
      </c>
      <c r="AY209" s="68" t="str">
        <f>IF(AL209="","",Input02!$B57&amp;"; ")</f>
        <v/>
      </c>
      <c r="AZ209" s="68" t="str">
        <f>IF(AM209="","",Input02!$B57&amp;"; ")</f>
        <v/>
      </c>
      <c r="BA209" s="68" t="str">
        <f>IF(AN209="","",Input02!$B57&amp;"; ")</f>
        <v/>
      </c>
      <c r="BB209" s="68" t="str">
        <f>IF(AO209="","",Input02!$B57&amp;"; ")</f>
        <v/>
      </c>
      <c r="BC209" s="68" t="str">
        <f>IF(AP209="","",Input02!$B57&amp;"; ")</f>
        <v/>
      </c>
      <c r="BD209" s="68" t="str">
        <f>IF(AQ209="","",Input02!$B57&amp;"; ")</f>
        <v/>
      </c>
      <c r="BE209" s="68" t="str">
        <f>IF(AR209="","",Input02!$B57&amp;"; ")</f>
        <v/>
      </c>
      <c r="BF209" s="68" t="str">
        <f>IF(AS209="","",Input02!$B57&amp;"; ")</f>
        <v/>
      </c>
      <c r="BG209" s="68" t="str">
        <f>IF(AT209="","",Input02!$B57&amp;"; ")</f>
        <v/>
      </c>
      <c r="BH209" s="68" t="str">
        <f>IF(AU209="","",Input02!$B57&amp;"; ")</f>
        <v/>
      </c>
    </row>
    <row r="210" spans="2:60" ht="15" customHeight="1" x14ac:dyDescent="0.35">
      <c r="F210" s="80">
        <f t="shared" ref="F210:O210" si="117">MIN(F8:F209)</f>
        <v>0</v>
      </c>
      <c r="G210" s="80">
        <f t="shared" si="117"/>
        <v>0</v>
      </c>
      <c r="H210" s="80">
        <f t="shared" si="117"/>
        <v>0</v>
      </c>
      <c r="I210" s="80">
        <f t="shared" si="117"/>
        <v>0</v>
      </c>
      <c r="J210" s="80">
        <f t="shared" si="117"/>
        <v>0</v>
      </c>
      <c r="K210" s="80">
        <f t="shared" si="117"/>
        <v>0</v>
      </c>
      <c r="L210" s="80">
        <f t="shared" si="117"/>
        <v>0</v>
      </c>
      <c r="M210" s="80">
        <f t="shared" si="117"/>
        <v>0</v>
      </c>
      <c r="N210" s="80">
        <f t="shared" si="117"/>
        <v>0</v>
      </c>
      <c r="O210" s="80">
        <f t="shared" si="117"/>
        <v>0</v>
      </c>
      <c r="P210" s="81"/>
      <c r="Q210" s="82">
        <f>MIN(Q8:Q209)</f>
        <v>0</v>
      </c>
      <c r="R210" s="82"/>
      <c r="S210" s="82"/>
      <c r="T210" s="82"/>
      <c r="U210" s="82">
        <f>MIN(U8:U209)</f>
        <v>0</v>
      </c>
      <c r="V210" s="346"/>
      <c r="W210" s="83"/>
      <c r="X210" s="82">
        <f>MIN(X8:X209)</f>
        <v>208.57142857142858</v>
      </c>
      <c r="Y210" s="82"/>
      <c r="AL210" s="35">
        <v>1</v>
      </c>
      <c r="AM210" s="35">
        <v>2</v>
      </c>
      <c r="AN210" s="35">
        <v>3</v>
      </c>
      <c r="AO210" s="35">
        <v>4</v>
      </c>
      <c r="AP210" s="35">
        <v>5</v>
      </c>
      <c r="AQ210" s="35">
        <v>6</v>
      </c>
      <c r="AR210" s="35">
        <v>7</v>
      </c>
      <c r="AS210" s="35">
        <v>8</v>
      </c>
      <c r="AT210" s="35">
        <v>9</v>
      </c>
      <c r="AU210" s="35">
        <v>10</v>
      </c>
      <c r="AY210" s="35">
        <v>1</v>
      </c>
      <c r="AZ210" s="35">
        <v>2</v>
      </c>
      <c r="BA210" s="35">
        <v>3</v>
      </c>
      <c r="BB210" s="35">
        <v>4</v>
      </c>
      <c r="BC210" s="35">
        <v>5</v>
      </c>
      <c r="BD210" s="35">
        <v>6</v>
      </c>
      <c r="BE210" s="35">
        <v>7</v>
      </c>
      <c r="BF210" s="35">
        <v>8</v>
      </c>
      <c r="BG210" s="35">
        <v>9</v>
      </c>
      <c r="BH210" s="35">
        <v>10</v>
      </c>
    </row>
    <row r="211" spans="2:60" ht="15" customHeight="1" x14ac:dyDescent="0.35">
      <c r="F211" s="80">
        <f t="shared" ref="F211:O211" si="118">MAX(F8:F208)</f>
        <v>0</v>
      </c>
      <c r="G211" s="80">
        <f t="shared" si="118"/>
        <v>0</v>
      </c>
      <c r="H211" s="80">
        <f t="shared" si="118"/>
        <v>0</v>
      </c>
      <c r="I211" s="80">
        <f t="shared" si="118"/>
        <v>0</v>
      </c>
      <c r="J211" s="80">
        <f t="shared" si="118"/>
        <v>0</v>
      </c>
      <c r="K211" s="80">
        <f t="shared" si="118"/>
        <v>0</v>
      </c>
      <c r="L211" s="80">
        <f t="shared" si="118"/>
        <v>0</v>
      </c>
      <c r="M211" s="80">
        <f t="shared" si="118"/>
        <v>0</v>
      </c>
      <c r="N211" s="80">
        <f t="shared" si="118"/>
        <v>0</v>
      </c>
      <c r="O211" s="80">
        <f t="shared" si="118"/>
        <v>0</v>
      </c>
      <c r="P211" s="81"/>
      <c r="Q211" s="82">
        <f>MAX(Q8:Q208)</f>
        <v>0</v>
      </c>
      <c r="R211" s="82"/>
      <c r="S211" s="82"/>
      <c r="T211" s="82"/>
      <c r="U211" s="82">
        <f>MAX(U8:U208)</f>
        <v>0</v>
      </c>
      <c r="V211" s="346"/>
      <c r="W211" s="83"/>
      <c r="X211" s="82">
        <f>MAX(X8:X208)</f>
        <v>220</v>
      </c>
      <c r="Y211" s="82"/>
      <c r="AL211" s="84" t="str">
        <f t="shared" ref="AL211:AU211" si="119">AL8&amp;AL9&amp;AL10&amp;AL11&amp;AL12&amp;AL13&amp;AL14&amp;AL15&amp;AL16&amp;AL17&amp;AL18&amp;AL19&amp;AL20&amp;AL21&amp;AL22&amp;AL23&amp;AL24&amp;AL25&amp;AL26&amp;AL27&amp;AL28&amp;AL29&amp;AL30&amp;AL31&amp;AL32&amp;AL33&amp;AL34&amp;AL35&amp;AL36&amp;AL37&amp;AL38&amp;AL39&amp;AL40&amp;AL41&amp;AL42&amp;AL43&amp;AL44&amp;AL45&amp;AL46&amp;AL47&amp;AL48&amp;AL49&amp;AL50&amp;AL51&amp;AL52&amp;AL53&amp;AL54&amp;AL55&amp;AL56&amp;AL207</f>
        <v/>
      </c>
      <c r="AM211" s="84" t="str">
        <f t="shared" si="119"/>
        <v/>
      </c>
      <c r="AN211" s="84" t="str">
        <f t="shared" si="119"/>
        <v/>
      </c>
      <c r="AO211" s="84" t="str">
        <f t="shared" si="119"/>
        <v/>
      </c>
      <c r="AP211" s="84" t="str">
        <f t="shared" si="119"/>
        <v/>
      </c>
      <c r="AQ211" s="84" t="str">
        <f t="shared" si="119"/>
        <v/>
      </c>
      <c r="AR211" s="84" t="str">
        <f t="shared" si="119"/>
        <v/>
      </c>
      <c r="AS211" s="84" t="str">
        <f t="shared" si="119"/>
        <v/>
      </c>
      <c r="AT211" s="84" t="str">
        <f t="shared" si="119"/>
        <v/>
      </c>
      <c r="AU211" s="84" t="str">
        <f t="shared" si="119"/>
        <v/>
      </c>
      <c r="AY211" s="84" t="str">
        <f t="shared" ref="AY211:BH211" si="120">AY8&amp;AY9&amp;AY10&amp;AY11&amp;AY12&amp;AY13&amp;AY14&amp;AY15&amp;AY16&amp;AY17&amp;AY18&amp;AY19&amp;AY20&amp;AY21&amp;AY22&amp;AY23&amp;AY24&amp;AY25&amp;AY26&amp;AY27&amp;AY28&amp;AY29&amp;AY30&amp;AY31&amp;AY32&amp;AY33&amp;AY34&amp;AY35&amp;AY36&amp;AY37&amp;AY38&amp;AY39&amp;AY40&amp;AY41&amp;AY42&amp;AY43&amp;AY44&amp;AY45&amp;AY46&amp;AY47&amp;AY48&amp;AY49&amp;AY50&amp;AY51&amp;AY52&amp;AY53&amp;AY54&amp;AY55&amp;AY56&amp;AY57&amp;AY58&amp;AY59&amp;AY60&amp;AY61&amp;AY62&amp;AY63&amp;AY64&amp;AY65&amp;AY66&amp;AY67&amp;AY68&amp;AY69&amp;AY70&amp;AY71&amp;AY72&amp;AY73&amp;AY74&amp;AY75&amp;AY76&amp;AY77&amp;AY78&amp;AY79&amp;AY80&amp;AY81&amp;AY82&amp;AY83&amp;AY84&amp;AY85&amp;AY86&amp;AY87&amp;AY88&amp;AY89&amp;AY90&amp;AY91&amp;AY92&amp;AY93&amp;AY94&amp;AY95&amp;AY96&amp;AY97&amp;AY98&amp;AY99&amp;AY100&amp;AY101&amp;AY102&amp;AY103&amp;AY104&amp;AY105&amp;AY106&amp;AY107&amp;AY108&amp;AY109&amp;AY110&amp;AY111&amp;AY112&amp;AY113&amp;AY114&amp;AY115&amp;AY116&amp;AY117&amp;AY118&amp;AY119&amp;AY120&amp;AY121&amp;AY122&amp;AY123&amp;AY124&amp;AY125&amp;AY126&amp;AY127&amp;AY128&amp;AY129&amp;AY130&amp;AY131&amp;AY132&amp;AY133&amp;AY134&amp;AY135&amp;AY136&amp;AY137&amp;AY138&amp;AY139&amp;AY140&amp;AY141&amp;AY142&amp;AY143&amp;AY144&amp;AY145&amp;AY146&amp;AY147&amp;AY148&amp;AY149&amp;AY150&amp;AY151&amp;AY152&amp;AY153&amp;AY154&amp;AY155&amp;AY156&amp;AY157&amp;AY158&amp;AY159&amp;AY160&amp;AY161&amp;AY162&amp;AY163&amp;AY164&amp;AY165&amp;AY166&amp;AY167&amp;AY168&amp;AY169&amp;AY170&amp;AY171&amp;AY172&amp;AY173&amp;AY174&amp;AY175&amp;AY176&amp;AY177&amp;AY178&amp;AY179&amp;AY180&amp;AY181&amp;AY182&amp;AY183&amp;AY184&amp;AY185&amp;AY186&amp;AY187&amp;AY188&amp;AY189&amp;AY190&amp;AY191&amp;AY192&amp;AY193&amp;AY194&amp;AY195&amp;AY196&amp;AY197&amp;AY198&amp;AY199&amp;AY200&amp;AY201&amp;AY202&amp;AY203&amp;AY204&amp;AY205&amp;AY206&amp;AY207</f>
        <v/>
      </c>
      <c r="AZ211" s="84" t="str">
        <f t="shared" si="120"/>
        <v/>
      </c>
      <c r="BA211" s="84" t="str">
        <f t="shared" si="120"/>
        <v/>
      </c>
      <c r="BB211" s="84" t="str">
        <f t="shared" si="120"/>
        <v/>
      </c>
      <c r="BC211" s="84" t="str">
        <f t="shared" si="120"/>
        <v/>
      </c>
      <c r="BD211" s="84" t="str">
        <f t="shared" si="120"/>
        <v/>
      </c>
      <c r="BE211" s="84" t="str">
        <f t="shared" si="120"/>
        <v/>
      </c>
      <c r="BF211" s="84" t="str">
        <f t="shared" si="120"/>
        <v/>
      </c>
      <c r="BG211" s="84" t="str">
        <f t="shared" si="120"/>
        <v/>
      </c>
      <c r="BH211" s="84" t="str">
        <f t="shared" si="120"/>
        <v/>
      </c>
    </row>
    <row r="212" spans="2:60" ht="15" customHeight="1" x14ac:dyDescent="0.35">
      <c r="F212" s="80" t="e">
        <f t="shared" ref="F212:O212" si="121">AVERAGE(F8:F208)</f>
        <v>#DIV/0!</v>
      </c>
      <c r="G212" s="80" t="e">
        <f t="shared" si="121"/>
        <v>#DIV/0!</v>
      </c>
      <c r="H212" s="80" t="e">
        <f t="shared" si="121"/>
        <v>#DIV/0!</v>
      </c>
      <c r="I212" s="80" t="e">
        <f t="shared" si="121"/>
        <v>#DIV/0!</v>
      </c>
      <c r="J212" s="80" t="e">
        <f t="shared" si="121"/>
        <v>#DIV/0!</v>
      </c>
      <c r="K212" s="80" t="e">
        <f t="shared" si="121"/>
        <v>#DIV/0!</v>
      </c>
      <c r="L212" s="80" t="e">
        <f t="shared" si="121"/>
        <v>#DIV/0!</v>
      </c>
      <c r="M212" s="80" t="e">
        <f t="shared" si="121"/>
        <v>#DIV/0!</v>
      </c>
      <c r="N212" s="80" t="e">
        <f t="shared" si="121"/>
        <v>#DIV/0!</v>
      </c>
      <c r="O212" s="80" t="e">
        <f t="shared" si="121"/>
        <v>#DIV/0!</v>
      </c>
      <c r="P212" s="81"/>
      <c r="Q212" s="85" t="e">
        <f>AVERAGE(Q8:Q208)</f>
        <v>#DIV/0!</v>
      </c>
      <c r="R212" s="85"/>
      <c r="S212" s="85"/>
      <c r="T212" s="85"/>
      <c r="U212" s="85">
        <f>AVERAGE(U8:U208)</f>
        <v>0</v>
      </c>
      <c r="V212" s="347"/>
      <c r="W212" s="86"/>
      <c r="X212" s="85">
        <f>AVERAGE(X8:X208)</f>
        <v>214.28571428571428</v>
      </c>
      <c r="Y212" s="85"/>
      <c r="AY212" s="136" t="str">
        <f t="shared" ref="AY212:BH212" si="122">IF(AND(AY211="",AY7=""),"",IF(AY211="","Tidak Ada",AY211))</f>
        <v/>
      </c>
      <c r="AZ212" s="136" t="str">
        <f t="shared" si="122"/>
        <v/>
      </c>
      <c r="BA212" s="136" t="str">
        <f t="shared" si="122"/>
        <v/>
      </c>
      <c r="BB212" s="136" t="str">
        <f t="shared" si="122"/>
        <v/>
      </c>
      <c r="BC212" s="136" t="str">
        <f t="shared" si="122"/>
        <v/>
      </c>
      <c r="BD212" s="136" t="str">
        <f t="shared" si="122"/>
        <v/>
      </c>
      <c r="BE212" s="136" t="str">
        <f t="shared" si="122"/>
        <v/>
      </c>
      <c r="BF212" s="136" t="str">
        <f t="shared" si="122"/>
        <v/>
      </c>
      <c r="BG212" s="136" t="str">
        <f t="shared" si="122"/>
        <v/>
      </c>
      <c r="BH212" s="136" t="str">
        <f t="shared" si="122"/>
        <v/>
      </c>
    </row>
    <row r="213" spans="2:60" ht="15" customHeight="1" x14ac:dyDescent="0.35">
      <c r="F213" s="80" t="e">
        <f t="shared" ref="F213:O213" si="123">STDEV(F8:F208)</f>
        <v>#DIV/0!</v>
      </c>
      <c r="G213" s="80" t="e">
        <f t="shared" si="123"/>
        <v>#DIV/0!</v>
      </c>
      <c r="H213" s="80" t="e">
        <f t="shared" si="123"/>
        <v>#DIV/0!</v>
      </c>
      <c r="I213" s="80" t="e">
        <f t="shared" si="123"/>
        <v>#DIV/0!</v>
      </c>
      <c r="J213" s="80" t="e">
        <f t="shared" si="123"/>
        <v>#DIV/0!</v>
      </c>
      <c r="K213" s="80" t="e">
        <f t="shared" si="123"/>
        <v>#DIV/0!</v>
      </c>
      <c r="L213" s="80" t="e">
        <f t="shared" si="123"/>
        <v>#DIV/0!</v>
      </c>
      <c r="M213" s="80" t="e">
        <f t="shared" si="123"/>
        <v>#DIV/0!</v>
      </c>
      <c r="N213" s="80" t="e">
        <f t="shared" si="123"/>
        <v>#DIV/0!</v>
      </c>
      <c r="O213" s="80" t="e">
        <f t="shared" si="123"/>
        <v>#DIV/0!</v>
      </c>
      <c r="P213" s="81"/>
      <c r="Q213" s="85" t="e">
        <f>STDEV(Q8:Q208)</f>
        <v>#DIV/0!</v>
      </c>
      <c r="R213" s="85"/>
      <c r="S213" s="85"/>
      <c r="T213" s="85"/>
      <c r="U213" s="85">
        <f>STDEV(U8:U208)</f>
        <v>0</v>
      </c>
      <c r="V213" s="347"/>
      <c r="W213" s="86"/>
      <c r="X213" s="85">
        <f>STDEV(X8:X208)</f>
        <v>8.0812203564176777</v>
      </c>
      <c r="Y213" s="85"/>
    </row>
    <row r="214" spans="2:60" x14ac:dyDescent="0.35">
      <c r="B214" s="35">
        <v>1</v>
      </c>
      <c r="F214" s="60">
        <v>1</v>
      </c>
      <c r="G214" s="60">
        <v>2</v>
      </c>
      <c r="H214" s="60">
        <v>3</v>
      </c>
      <c r="I214" s="60">
        <v>4</v>
      </c>
      <c r="J214" s="60">
        <v>5</v>
      </c>
      <c r="K214" s="60">
        <v>6</v>
      </c>
      <c r="L214" s="60">
        <v>7</v>
      </c>
      <c r="M214" s="60">
        <v>8</v>
      </c>
      <c r="N214" s="60">
        <v>9</v>
      </c>
      <c r="O214" s="60">
        <v>10</v>
      </c>
    </row>
    <row r="215" spans="2:60" x14ac:dyDescent="0.35">
      <c r="B215" s="35">
        <v>2</v>
      </c>
      <c r="E215" s="87" t="s">
        <v>188</v>
      </c>
      <c r="F215" s="88" t="e">
        <f t="shared" ref="F215:O215" si="124">F212/F7</f>
        <v>#DIV/0!</v>
      </c>
      <c r="G215" s="88" t="e">
        <f t="shared" si="124"/>
        <v>#DIV/0!</v>
      </c>
      <c r="H215" s="88" t="e">
        <f t="shared" si="124"/>
        <v>#DIV/0!</v>
      </c>
      <c r="I215" s="88" t="e">
        <f t="shared" si="124"/>
        <v>#DIV/0!</v>
      </c>
      <c r="J215" s="88" t="e">
        <f t="shared" si="124"/>
        <v>#DIV/0!</v>
      </c>
      <c r="K215" s="88" t="e">
        <f t="shared" si="124"/>
        <v>#DIV/0!</v>
      </c>
      <c r="L215" s="88" t="e">
        <f t="shared" si="124"/>
        <v>#DIV/0!</v>
      </c>
      <c r="M215" s="88" t="e">
        <f t="shared" si="124"/>
        <v>#DIV/0!</v>
      </c>
      <c r="N215" s="88" t="e">
        <f t="shared" si="124"/>
        <v>#DIV/0!</v>
      </c>
      <c r="O215" s="88" t="e">
        <f t="shared" si="124"/>
        <v>#DIV/0!</v>
      </c>
    </row>
    <row r="216" spans="2:60" x14ac:dyDescent="0.35">
      <c r="B216" s="35">
        <v>3</v>
      </c>
      <c r="E216" s="87" t="s">
        <v>187</v>
      </c>
      <c r="F216" s="88" t="e">
        <f t="shared" ref="F216:O216" si="125">PEARSON(F8:F207,AA8:AA207)</f>
        <v>#DIV/0!</v>
      </c>
      <c r="G216" s="88" t="e">
        <f t="shared" si="125"/>
        <v>#DIV/0!</v>
      </c>
      <c r="H216" s="88" t="e">
        <f t="shared" si="125"/>
        <v>#DIV/0!</v>
      </c>
      <c r="I216" s="88" t="e">
        <f t="shared" si="125"/>
        <v>#DIV/0!</v>
      </c>
      <c r="J216" s="88" t="e">
        <f t="shared" si="125"/>
        <v>#DIV/0!</v>
      </c>
      <c r="K216" s="88" t="e">
        <f t="shared" si="125"/>
        <v>#DIV/0!</v>
      </c>
      <c r="L216" s="88" t="e">
        <f t="shared" si="125"/>
        <v>#DIV/0!</v>
      </c>
      <c r="M216" s="88" t="e">
        <f t="shared" si="125"/>
        <v>#DIV/0!</v>
      </c>
      <c r="N216" s="88" t="e">
        <f t="shared" si="125"/>
        <v>#DIV/0!</v>
      </c>
      <c r="O216" s="88" t="e">
        <f t="shared" si="125"/>
        <v>#DIV/0!</v>
      </c>
    </row>
    <row r="217" spans="2:60" x14ac:dyDescent="0.35">
      <c r="B217" s="35">
        <v>4</v>
      </c>
      <c r="E217" s="87"/>
    </row>
    <row r="218" spans="2:60" x14ac:dyDescent="0.35">
      <c r="B218" s="35">
        <v>5</v>
      </c>
      <c r="E218" s="87" t="s">
        <v>188</v>
      </c>
      <c r="F218" s="69" t="b">
        <f t="shared" ref="F218:O218" si="126">ISERR(F215)</f>
        <v>1</v>
      </c>
      <c r="G218" s="69" t="b">
        <f t="shared" si="126"/>
        <v>1</v>
      </c>
      <c r="H218" s="69" t="b">
        <f t="shared" si="126"/>
        <v>1</v>
      </c>
      <c r="I218" s="69" t="b">
        <f t="shared" si="126"/>
        <v>1</v>
      </c>
      <c r="J218" s="69" t="b">
        <f t="shared" si="126"/>
        <v>1</v>
      </c>
      <c r="K218" s="69" t="b">
        <f t="shared" si="126"/>
        <v>1</v>
      </c>
      <c r="L218" s="69" t="b">
        <f t="shared" si="126"/>
        <v>1</v>
      </c>
      <c r="M218" s="69" t="b">
        <f t="shared" si="126"/>
        <v>1</v>
      </c>
      <c r="N218" s="69" t="b">
        <f t="shared" si="126"/>
        <v>1</v>
      </c>
      <c r="O218" s="69" t="b">
        <f t="shared" si="126"/>
        <v>1</v>
      </c>
    </row>
    <row r="219" spans="2:60" x14ac:dyDescent="0.35">
      <c r="B219" s="35">
        <v>6</v>
      </c>
      <c r="E219" s="87" t="s">
        <v>187</v>
      </c>
      <c r="F219" s="69" t="b">
        <f t="shared" ref="F219:O219" si="127">ISERR(F216)</f>
        <v>1</v>
      </c>
      <c r="G219" s="69" t="b">
        <f t="shared" si="127"/>
        <v>1</v>
      </c>
      <c r="H219" s="69" t="b">
        <f t="shared" si="127"/>
        <v>1</v>
      </c>
      <c r="I219" s="69" t="b">
        <f t="shared" si="127"/>
        <v>1</v>
      </c>
      <c r="J219" s="69" t="b">
        <f t="shared" si="127"/>
        <v>1</v>
      </c>
      <c r="K219" s="69" t="b">
        <f t="shared" si="127"/>
        <v>1</v>
      </c>
      <c r="L219" s="69" t="b">
        <f t="shared" si="127"/>
        <v>1</v>
      </c>
      <c r="M219" s="69" t="b">
        <f t="shared" si="127"/>
        <v>1</v>
      </c>
      <c r="N219" s="69" t="b">
        <f t="shared" si="127"/>
        <v>1</v>
      </c>
      <c r="O219" s="69" t="b">
        <f t="shared" si="127"/>
        <v>1</v>
      </c>
    </row>
    <row r="220" spans="2:60" x14ac:dyDescent="0.35">
      <c r="B220" s="35">
        <v>7</v>
      </c>
    </row>
    <row r="221" spans="2:60" x14ac:dyDescent="0.35">
      <c r="B221" s="35">
        <v>8</v>
      </c>
      <c r="E221" s="87" t="s">
        <v>188</v>
      </c>
      <c r="F221" s="69" t="str">
        <f t="shared" ref="F221:O221" si="128">IF(F218=TRUE,"-",F215)</f>
        <v>-</v>
      </c>
      <c r="G221" s="69" t="str">
        <f t="shared" si="128"/>
        <v>-</v>
      </c>
      <c r="H221" s="69" t="str">
        <f t="shared" si="128"/>
        <v>-</v>
      </c>
      <c r="I221" s="69" t="str">
        <f t="shared" si="128"/>
        <v>-</v>
      </c>
      <c r="J221" s="69" t="str">
        <f t="shared" si="128"/>
        <v>-</v>
      </c>
      <c r="K221" s="69" t="str">
        <f t="shared" si="128"/>
        <v>-</v>
      </c>
      <c r="L221" s="69" t="str">
        <f t="shared" si="128"/>
        <v>-</v>
      </c>
      <c r="M221" s="69" t="str">
        <f t="shared" si="128"/>
        <v>-</v>
      </c>
      <c r="N221" s="69" t="str">
        <f t="shared" si="128"/>
        <v>-</v>
      </c>
      <c r="O221" s="69" t="str">
        <f t="shared" si="128"/>
        <v>-</v>
      </c>
    </row>
    <row r="222" spans="2:60" x14ac:dyDescent="0.35">
      <c r="B222" s="35">
        <v>9</v>
      </c>
      <c r="E222" s="87" t="s">
        <v>187</v>
      </c>
      <c r="F222" s="69" t="str">
        <f t="shared" ref="F222:O222" si="129">IF(F6&gt;$P$2,"-",IF(F219=TRUE,0,F216))</f>
        <v>-</v>
      </c>
      <c r="G222" s="69" t="str">
        <f t="shared" si="129"/>
        <v>-</v>
      </c>
      <c r="H222" s="69" t="str">
        <f t="shared" si="129"/>
        <v>-</v>
      </c>
      <c r="I222" s="69" t="str">
        <f t="shared" si="129"/>
        <v>-</v>
      </c>
      <c r="J222" s="69" t="str">
        <f t="shared" si="129"/>
        <v>-</v>
      </c>
      <c r="K222" s="69" t="str">
        <f t="shared" si="129"/>
        <v>-</v>
      </c>
      <c r="L222" s="69" t="str">
        <f t="shared" si="129"/>
        <v>-</v>
      </c>
      <c r="M222" s="69" t="str">
        <f t="shared" si="129"/>
        <v>-</v>
      </c>
      <c r="N222" s="69" t="str">
        <f t="shared" si="129"/>
        <v>-</v>
      </c>
      <c r="O222" s="69" t="str">
        <f t="shared" si="129"/>
        <v>-</v>
      </c>
    </row>
    <row r="223" spans="2:60" x14ac:dyDescent="0.35">
      <c r="B223" s="35">
        <v>10</v>
      </c>
    </row>
    <row r="224" spans="2:60" x14ac:dyDescent="0.35">
      <c r="B224" s="35">
        <v>11</v>
      </c>
      <c r="E224" s="87" t="s">
        <v>266</v>
      </c>
      <c r="F224" s="69" t="str">
        <f>IF(F221="-","-",IF(F221&gt;process02!$F$8,0,IF(F221&lt;process02!$F$9,0,1)))</f>
        <v>-</v>
      </c>
      <c r="G224" s="69" t="str">
        <f>IF(G221="-","-",IF(G221&gt;process02!$F$8,0,IF(G221&lt;process02!$F$9,0,1)))</f>
        <v>-</v>
      </c>
      <c r="H224" s="69" t="str">
        <f>IF(H221="-","-",IF(H221&gt;process02!$F$8,0,IF(H221&lt;process02!$F$9,0,1)))</f>
        <v>-</v>
      </c>
      <c r="I224" s="69" t="str">
        <f>IF(I221="-","-",IF(I221&gt;process02!$F$8,0,IF(I221&lt;process02!$F$9,0,1)))</f>
        <v>-</v>
      </c>
      <c r="J224" s="69" t="str">
        <f>IF(J221="-","-",IF(J221&gt;process02!$F$8,0,IF(J221&lt;process02!$F$9,0,1)))</f>
        <v>-</v>
      </c>
      <c r="K224" s="69" t="str">
        <f>IF(K221="-","-",IF(K221&gt;process02!$F$8,0,IF(K221&lt;process02!$F$9,0,1)))</f>
        <v>-</v>
      </c>
      <c r="L224" s="69" t="str">
        <f>IF(L221="-","-",IF(L221&gt;process02!$F$8,0,IF(L221&lt;process02!$F$9,0,1)))</f>
        <v>-</v>
      </c>
      <c r="M224" s="69" t="str">
        <f>IF(M221="-","-",IF(M221&gt;process02!$F$8,0,IF(M221&lt;process02!$F$9,0,1)))</f>
        <v>-</v>
      </c>
      <c r="N224" s="69" t="str">
        <f>IF(N221="-","-",IF(N221&gt;process02!$F$8,0,IF(N221&lt;process02!$F$9,0,1)))</f>
        <v>-</v>
      </c>
      <c r="O224" s="69" t="str">
        <f>IF(O221="-","-",IF(O221&gt;process02!$F$8,0,IF(O221&lt;process02!$F$9,0,1)))</f>
        <v>-</v>
      </c>
    </row>
    <row r="225" spans="2:15" x14ac:dyDescent="0.35">
      <c r="B225" s="35">
        <v>12</v>
      </c>
      <c r="E225" s="87" t="s">
        <v>267</v>
      </c>
      <c r="F225" s="69" t="str">
        <f>IF(F222="-","-",IF(F222&lt;process02!$F$5,0,IF(F222&lt;process02!$F$4,1,2)))</f>
        <v>-</v>
      </c>
      <c r="G225" s="69" t="str">
        <f>IF(G222="-","-",IF(G222&lt;process02!$F$5,0,IF(G222&lt;process02!$F$4,1,2)))</f>
        <v>-</v>
      </c>
      <c r="H225" s="69" t="str">
        <f>IF(H222="-","-",IF(H222&lt;process02!$F$5,0,IF(H222&lt;process02!$F$4,1,2)))</f>
        <v>-</v>
      </c>
      <c r="I225" s="69" t="str">
        <f>IF(I222="-","-",IF(I222&lt;process02!$F$5,0,IF(I222&lt;process02!$F$4,1,2)))</f>
        <v>-</v>
      </c>
      <c r="J225" s="69" t="str">
        <f>IF(J222="-","-",IF(J222&lt;process02!$F$5,0,IF(J222&lt;process02!$F$4,1,2)))</f>
        <v>-</v>
      </c>
      <c r="K225" s="69" t="str">
        <f>IF(K222="-","-",IF(K222&lt;process02!$F$5,0,IF(K222&lt;process02!$F$4,1,2)))</f>
        <v>-</v>
      </c>
      <c r="L225" s="69" t="str">
        <f>IF(L222="-","-",IF(L222&lt;process02!$F$5,0,IF(L222&lt;process02!$F$4,1,2)))</f>
        <v>-</v>
      </c>
      <c r="M225" s="69" t="str">
        <f>IF(M222="-","-",IF(M222&lt;process02!$F$5,0,IF(M222&lt;process02!$F$4,1,2)))</f>
        <v>-</v>
      </c>
      <c r="N225" s="69" t="str">
        <f>IF(N222="-","-",IF(N222&lt;process02!$F$5,0,IF(N222&lt;process02!$F$4,1,2)))</f>
        <v>-</v>
      </c>
      <c r="O225" s="69" t="str">
        <f>IF(O222="-","-",IF(O222&lt;process02!$F$5,0,IF(O222&lt;process02!$F$4,1,2)))</f>
        <v>-</v>
      </c>
    </row>
    <row r="226" spans="2:15" x14ac:dyDescent="0.35">
      <c r="B226" s="35">
        <v>13</v>
      </c>
      <c r="E226" s="87" t="s">
        <v>266</v>
      </c>
      <c r="F226" s="69" t="str">
        <f>IF(F221="-","-",IF(F221&gt;process02!$F$8,process02!$E$8,IF(F221&lt;process02!$F$9,process02!$E$9,process02!$E$10)))</f>
        <v>-</v>
      </c>
      <c r="G226" s="69" t="str">
        <f>IF(G221="-","-",IF(G221&gt;process02!$F$8,process02!$E$8,IF(G221&lt;process02!$F$9,process02!$E$9,process02!$E$10)))</f>
        <v>-</v>
      </c>
      <c r="H226" s="69" t="str">
        <f>IF(H221="-","-",IF(H221&gt;process02!$F$8,process02!$E$8,IF(H221&lt;process02!$F$9,process02!$E$9,process02!$E$10)))</f>
        <v>-</v>
      </c>
      <c r="I226" s="69" t="str">
        <f>IF(I221="-","-",IF(I221&gt;process02!$F$8,process02!$E$8,IF(I221&lt;process02!$F$9,process02!$E$9,process02!$E$10)))</f>
        <v>-</v>
      </c>
      <c r="J226" s="69" t="str">
        <f>IF(J221="-","-",IF(J221&gt;process02!$F$8,process02!$E$8,IF(J221&lt;process02!$F$9,process02!$E$9,process02!$E$10)))</f>
        <v>-</v>
      </c>
      <c r="K226" s="69" t="str">
        <f>IF(K221="-","-",IF(K221&gt;process02!$F$8,process02!$E$8,IF(K221&lt;process02!$F$9,process02!$E$9,process02!$E$10)))</f>
        <v>-</v>
      </c>
      <c r="L226" s="69" t="str">
        <f>IF(L221="-","-",IF(L221&gt;process02!$F$8,process02!$E$8,IF(L221&lt;process02!$F$9,process02!$E$9,process02!$E$10)))</f>
        <v>-</v>
      </c>
      <c r="M226" s="69" t="str">
        <f>IF(M221="-","-",IF(M221&gt;process02!$F$8,process02!$E$8,IF(M221&lt;process02!$F$9,process02!$E$9,process02!$E$10)))</f>
        <v>-</v>
      </c>
      <c r="N226" s="69" t="str">
        <f>IF(N221="-","-",IF(N221&gt;process02!$F$8,process02!$E$8,IF(N221&lt;process02!$F$9,process02!$E$9,process02!$E$10)))</f>
        <v>-</v>
      </c>
      <c r="O226" s="69" t="str">
        <f>IF(O221="-","-",IF(O221&gt;process02!$F$8,process02!$E$8,IF(O221&lt;process02!$F$9,process02!$E$9,process02!$E$10)))</f>
        <v>-</v>
      </c>
    </row>
    <row r="227" spans="2:15" x14ac:dyDescent="0.35">
      <c r="B227" s="35">
        <v>14</v>
      </c>
      <c r="E227" s="87" t="s">
        <v>267</v>
      </c>
      <c r="F227" s="69" t="str">
        <f>IF(F222="-","-",IF(F222&lt;process02!$F$5,process02!$E$6,IF(F222&lt;process02!$F$4,process02!$E$5,process02!$E$4)))</f>
        <v>-</v>
      </c>
      <c r="G227" s="69" t="str">
        <f>IF(G222="-","-",IF(G222&lt;process02!$F$5,process02!$E$6,IF(G222&lt;process02!$F$4,process02!$E$5,process02!$E$4)))</f>
        <v>-</v>
      </c>
      <c r="H227" s="69" t="str">
        <f>IF(H222="-","-",IF(H222&lt;process02!$F$5,process02!$E$6,IF(H222&lt;process02!$F$4,process02!$E$5,process02!$E$4)))</f>
        <v>-</v>
      </c>
      <c r="I227" s="69" t="str">
        <f>IF(I222="-","-",IF(I222&lt;process02!$F$5,process02!$E$6,IF(I222&lt;process02!$F$4,process02!$E$5,process02!$E$4)))</f>
        <v>-</v>
      </c>
      <c r="J227" s="69" t="str">
        <f>IF(J222="-","-",IF(J222&lt;process02!$F$5,process02!$E$6,IF(J222&lt;process02!$F$4,process02!$E$5,process02!$E$4)))</f>
        <v>-</v>
      </c>
      <c r="K227" s="69" t="str">
        <f>IF(K222="-","-",IF(K222&lt;process02!$F$5,process02!$E$6,IF(K222&lt;process02!$F$4,process02!$E$5,process02!$E$4)))</f>
        <v>-</v>
      </c>
      <c r="L227" s="69" t="str">
        <f>IF(L222="-","-",IF(L222&lt;process02!$F$5,process02!$E$6,IF(L222&lt;process02!$F$4,process02!$E$5,process02!$E$4)))</f>
        <v>-</v>
      </c>
      <c r="M227" s="69" t="str">
        <f>IF(M222="-","-",IF(M222&lt;process02!$F$5,process02!$E$6,IF(M222&lt;process02!$F$4,process02!$E$5,process02!$E$4)))</f>
        <v>-</v>
      </c>
      <c r="N227" s="69" t="str">
        <f>IF(N222="-","-",IF(N222&lt;process02!$F$5,process02!$E$6,IF(N222&lt;process02!$F$4,process02!$E$5,process02!$E$4)))</f>
        <v>-</v>
      </c>
      <c r="O227" s="69" t="str">
        <f>IF(O222="-","-",IF(O222&lt;process02!$F$5,process02!$E$6,IF(O222&lt;process02!$F$4,process02!$E$5,process02!$E$4)))</f>
        <v>-</v>
      </c>
    </row>
    <row r="228" spans="2:15" x14ac:dyDescent="0.35">
      <c r="B228" s="35">
        <v>15</v>
      </c>
      <c r="E228" s="87" t="s">
        <v>268</v>
      </c>
      <c r="F228" s="69" t="str">
        <f t="shared" ref="F228:O228" si="130">IF(F222="-","-",IF(F225=0,"Tidak Baik",IF(AND(F225&gt;0,F224=1),"Baik","Cukup Baik")))</f>
        <v>-</v>
      </c>
      <c r="G228" s="69" t="str">
        <f t="shared" si="130"/>
        <v>-</v>
      </c>
      <c r="H228" s="69" t="str">
        <f t="shared" si="130"/>
        <v>-</v>
      </c>
      <c r="I228" s="69" t="str">
        <f t="shared" si="130"/>
        <v>-</v>
      </c>
      <c r="J228" s="69" t="str">
        <f t="shared" si="130"/>
        <v>-</v>
      </c>
      <c r="K228" s="69" t="str">
        <f t="shared" si="130"/>
        <v>-</v>
      </c>
      <c r="L228" s="69" t="str">
        <f t="shared" si="130"/>
        <v>-</v>
      </c>
      <c r="M228" s="69" t="str">
        <f t="shared" si="130"/>
        <v>-</v>
      </c>
      <c r="N228" s="69" t="str">
        <f t="shared" si="130"/>
        <v>-</v>
      </c>
      <c r="O228" s="69" t="str">
        <f t="shared" si="130"/>
        <v>-</v>
      </c>
    </row>
  </sheetData>
  <sheetProtection algorithmName="SHA-512" hashValue="qqDbp9cxe21hSltGhyAD4lCAHM5vRhEydmwXi1HM9z2FggIfzji80IVH5iGUTofw7k4JBuyFSBhpCGSNSYp2Uw==" saltValue="oEH+y9Vm4EAl75jMXkIUuw==" spinCount="100000" sheet="1" objects="1" scenarios="1"/>
  <mergeCells count="9">
    <mergeCell ref="W4:Y5"/>
    <mergeCell ref="Y6:Y7"/>
    <mergeCell ref="B5:B7"/>
    <mergeCell ref="X6:X7"/>
    <mergeCell ref="F5:O5"/>
    <mergeCell ref="F4:Q4"/>
    <mergeCell ref="C5:C7"/>
    <mergeCell ref="B1:B2"/>
    <mergeCell ref="A5:A7"/>
  </mergeCell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
    <tabColor rgb="FFFF0000"/>
  </sheetPr>
  <dimension ref="A1:IS248"/>
  <sheetViews>
    <sheetView showGridLines="0" topLeftCell="A4" workbookViewId="0">
      <selection activeCell="N26" sqref="N26"/>
    </sheetView>
  </sheetViews>
  <sheetFormatPr defaultColWidth="9.08984375" defaultRowHeight="14.5" x14ac:dyDescent="0.35"/>
  <cols>
    <col min="1" max="1" width="7.6328125" style="89" customWidth="1"/>
    <col min="2" max="2" width="15.90625" style="89" customWidth="1"/>
    <col min="3" max="3" width="67.6328125" style="89" customWidth="1"/>
    <col min="4" max="4" width="2.90625" style="89" customWidth="1"/>
    <col min="5" max="5" width="30.36328125" style="89" customWidth="1"/>
    <col min="6" max="6" width="5" style="89" customWidth="1"/>
    <col min="7" max="56" width="3.6328125" style="89" customWidth="1"/>
    <col min="57" max="57" width="20.90625" style="89" customWidth="1"/>
    <col min="58" max="107" width="3.6328125" style="89" customWidth="1"/>
    <col min="108" max="109" width="6.6328125" style="89" customWidth="1"/>
    <col min="110" max="111" width="7.6328125" style="89" customWidth="1"/>
    <col min="112" max="112" width="12.6328125" style="89" customWidth="1"/>
    <col min="113" max="162" width="4.453125" customWidth="1"/>
    <col min="163" max="253" width="8.90625" customWidth="1"/>
    <col min="254" max="254" width="9.08984375" style="89" customWidth="1"/>
    <col min="255" max="16384" width="9.08984375" style="89"/>
  </cols>
  <sheetData>
    <row r="1" spans="1:162" ht="15.5" customHeight="1" x14ac:dyDescent="0.35">
      <c r="B1" s="90" t="s">
        <v>269</v>
      </c>
      <c r="C1" s="91" t="s">
        <v>270</v>
      </c>
      <c r="D1" s="92"/>
      <c r="E1" s="23" t="s">
        <v>271</v>
      </c>
      <c r="BG1" s="93"/>
      <c r="BH1" s="93"/>
    </row>
    <row r="2" spans="1:162" x14ac:dyDescent="0.35">
      <c r="B2" s="94">
        <f>COUNT(DF17:DF216)</f>
        <v>2</v>
      </c>
      <c r="C2" s="95" t="str">
        <f>Input01!B37</f>
        <v>ADCEECBDACCDEAAEDBCBDEDECADCEECBBBB</v>
      </c>
      <c r="D2" s="96"/>
      <c r="E2" s="97" t="s">
        <v>187</v>
      </c>
      <c r="F2" s="98"/>
      <c r="BG2" s="93"/>
      <c r="BH2" s="93"/>
      <c r="BI2" s="99"/>
      <c r="BK2" s="100"/>
      <c r="BL2" s="100"/>
      <c r="BM2" s="101"/>
      <c r="BN2" s="102"/>
      <c r="BO2" s="102"/>
      <c r="BP2" s="102"/>
      <c r="BQ2" s="102"/>
      <c r="BR2" s="102"/>
      <c r="BT2" s="102"/>
      <c r="BY2" s="89" t="s">
        <v>272</v>
      </c>
    </row>
    <row r="3" spans="1:162" x14ac:dyDescent="0.35">
      <c r="B3" s="103"/>
      <c r="C3" s="104" t="str">
        <f>C2&amp;REPT("~",50-B5)</f>
        <v>ADCEECBDACCDEAAEDBCBDEDECADCEECBBBB~~~~~~~~~~~~~~~</v>
      </c>
      <c r="D3" s="104"/>
      <c r="E3" s="105"/>
      <c r="F3" s="105"/>
    </row>
    <row r="4" spans="1:162" x14ac:dyDescent="0.35">
      <c r="B4" s="90" t="s">
        <v>245</v>
      </c>
      <c r="C4" s="104"/>
      <c r="D4" s="104"/>
      <c r="E4" s="105" t="s">
        <v>215</v>
      </c>
      <c r="F4" s="106">
        <v>0.3</v>
      </c>
    </row>
    <row r="5" spans="1:162" x14ac:dyDescent="0.35">
      <c r="B5" s="94">
        <f>LEN(C2)</f>
        <v>35</v>
      </c>
      <c r="C5" s="104"/>
      <c r="D5" s="104"/>
      <c r="E5" s="105" t="s">
        <v>273</v>
      </c>
      <c r="F5" s="106">
        <v>0.2</v>
      </c>
    </row>
    <row r="6" spans="1:162" x14ac:dyDescent="0.35">
      <c r="B6" s="90" t="s">
        <v>274</v>
      </c>
      <c r="C6" s="104"/>
      <c r="D6" s="104"/>
      <c r="E6" s="105" t="s">
        <v>275</v>
      </c>
      <c r="F6" s="106"/>
    </row>
    <row r="7" spans="1:162" x14ac:dyDescent="0.35">
      <c r="B7" s="94">
        <f>Input01!B35</f>
        <v>2</v>
      </c>
      <c r="C7" s="104"/>
      <c r="D7" s="104"/>
      <c r="E7" s="97" t="s">
        <v>276</v>
      </c>
      <c r="F7" s="107"/>
    </row>
    <row r="8" spans="1:162" x14ac:dyDescent="0.35">
      <c r="B8" s="90" t="s">
        <v>277</v>
      </c>
      <c r="C8" s="104"/>
      <c r="D8" s="104"/>
      <c r="E8" s="105" t="s">
        <v>222</v>
      </c>
      <c r="F8" s="106">
        <v>0.7</v>
      </c>
    </row>
    <row r="9" spans="1:162" x14ac:dyDescent="0.35">
      <c r="B9" s="94">
        <f>Input01!B36</f>
        <v>0</v>
      </c>
      <c r="C9" s="104"/>
      <c r="D9" s="104"/>
      <c r="E9" s="105" t="s">
        <v>224</v>
      </c>
      <c r="F9" s="106">
        <v>0.3</v>
      </c>
    </row>
    <row r="10" spans="1:162" x14ac:dyDescent="0.35">
      <c r="B10" s="90" t="s">
        <v>278</v>
      </c>
      <c r="C10" s="104"/>
      <c r="D10" s="104"/>
      <c r="E10" s="105" t="s">
        <v>223</v>
      </c>
      <c r="F10" s="106"/>
    </row>
    <row r="11" spans="1:162" x14ac:dyDescent="0.35">
      <c r="B11" s="94">
        <f>Input01!B22</f>
        <v>100</v>
      </c>
      <c r="C11" s="104"/>
      <c r="D11" s="104"/>
      <c r="E11" s="33" t="s">
        <v>279</v>
      </c>
      <c r="F11" s="355">
        <v>0.15</v>
      </c>
    </row>
    <row r="12" spans="1:162" x14ac:dyDescent="0.35">
      <c r="B12" s="90" t="s">
        <v>280</v>
      </c>
      <c r="C12" s="104"/>
      <c r="D12" s="104"/>
    </row>
    <row r="13" spans="1:162" x14ac:dyDescent="0.35">
      <c r="B13" s="94">
        <f>B5*B7</f>
        <v>70</v>
      </c>
      <c r="C13" s="104"/>
      <c r="D13" s="104"/>
      <c r="E13" s="33" t="s">
        <v>281</v>
      </c>
      <c r="F13" s="355">
        <f>Input01!B23/Input01!B22</f>
        <v>0.67</v>
      </c>
    </row>
    <row r="14" spans="1:162" ht="15" customHeight="1" thickBot="1" x14ac:dyDescent="0.4">
      <c r="A14" s="444"/>
      <c r="B14" s="404"/>
      <c r="C14" s="404"/>
      <c r="D14" s="404"/>
      <c r="E14" s="404"/>
      <c r="F14" s="110"/>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DI14" s="343" t="s">
        <v>282</v>
      </c>
    </row>
    <row r="15" spans="1:162" x14ac:dyDescent="0.35">
      <c r="A15" s="442" t="s">
        <v>283</v>
      </c>
      <c r="B15" s="445" t="s">
        <v>284</v>
      </c>
      <c r="C15" s="111" t="s">
        <v>285</v>
      </c>
      <c r="D15" s="112"/>
      <c r="E15" s="113" t="s">
        <v>286</v>
      </c>
      <c r="F15" s="114">
        <v>1</v>
      </c>
      <c r="G15" s="114">
        <v>2</v>
      </c>
      <c r="H15" s="114">
        <v>3</v>
      </c>
      <c r="I15" s="114">
        <v>4</v>
      </c>
      <c r="J15" s="114">
        <v>5</v>
      </c>
      <c r="K15" s="114">
        <v>6</v>
      </c>
      <c r="L15" s="114">
        <v>7</v>
      </c>
      <c r="M15" s="114">
        <v>8</v>
      </c>
      <c r="N15" s="114">
        <v>9</v>
      </c>
      <c r="O15" s="114">
        <v>10</v>
      </c>
      <c r="P15" s="114">
        <v>11</v>
      </c>
      <c r="Q15" s="114">
        <v>12</v>
      </c>
      <c r="R15" s="114">
        <v>13</v>
      </c>
      <c r="S15" s="114">
        <v>14</v>
      </c>
      <c r="T15" s="114">
        <v>15</v>
      </c>
      <c r="U15" s="114">
        <v>16</v>
      </c>
      <c r="V15" s="114">
        <v>17</v>
      </c>
      <c r="W15" s="114">
        <v>18</v>
      </c>
      <c r="X15" s="114">
        <v>19</v>
      </c>
      <c r="Y15" s="114">
        <v>20</v>
      </c>
      <c r="Z15" s="114">
        <v>21</v>
      </c>
      <c r="AA15" s="114">
        <v>22</v>
      </c>
      <c r="AB15" s="114">
        <v>23</v>
      </c>
      <c r="AC15" s="114">
        <v>24</v>
      </c>
      <c r="AD15" s="114">
        <v>25</v>
      </c>
      <c r="AE15" s="114">
        <v>26</v>
      </c>
      <c r="AF15" s="114">
        <v>27</v>
      </c>
      <c r="AG15" s="114">
        <v>28</v>
      </c>
      <c r="AH15" s="114">
        <v>29</v>
      </c>
      <c r="AI15" s="114">
        <v>30</v>
      </c>
      <c r="AJ15" s="114">
        <v>31</v>
      </c>
      <c r="AK15" s="114">
        <v>32</v>
      </c>
      <c r="AL15" s="114">
        <v>33</v>
      </c>
      <c r="AM15" s="114">
        <v>34</v>
      </c>
      <c r="AN15" s="114">
        <v>35</v>
      </c>
      <c r="AO15" s="114">
        <v>36</v>
      </c>
      <c r="AP15" s="114">
        <v>37</v>
      </c>
      <c r="AQ15" s="114">
        <v>38</v>
      </c>
      <c r="AR15" s="114">
        <v>39</v>
      </c>
      <c r="AS15" s="114">
        <v>40</v>
      </c>
      <c r="AT15" s="114">
        <v>41</v>
      </c>
      <c r="AU15" s="114">
        <v>42</v>
      </c>
      <c r="AV15" s="114">
        <v>43</v>
      </c>
      <c r="AW15" s="114">
        <v>44</v>
      </c>
      <c r="AX15" s="114">
        <v>45</v>
      </c>
      <c r="AY15" s="114">
        <v>46</v>
      </c>
      <c r="AZ15" s="114">
        <v>47</v>
      </c>
      <c r="BA15" s="114">
        <v>48</v>
      </c>
      <c r="BB15" s="114">
        <v>49</v>
      </c>
      <c r="BC15" s="114">
        <v>50</v>
      </c>
      <c r="BD15" s="115"/>
      <c r="BE15" s="116"/>
      <c r="BF15" s="117" t="str">
        <f t="shared" ref="BF15:CK15" si="0">MID($C$2,BF16,1)</f>
        <v>A</v>
      </c>
      <c r="BG15" s="117" t="str">
        <f t="shared" si="0"/>
        <v>D</v>
      </c>
      <c r="BH15" s="117" t="str">
        <f t="shared" si="0"/>
        <v>C</v>
      </c>
      <c r="BI15" s="117" t="str">
        <f t="shared" si="0"/>
        <v>E</v>
      </c>
      <c r="BJ15" s="117" t="str">
        <f t="shared" si="0"/>
        <v>E</v>
      </c>
      <c r="BK15" s="117" t="str">
        <f t="shared" si="0"/>
        <v>C</v>
      </c>
      <c r="BL15" s="117" t="str">
        <f t="shared" si="0"/>
        <v>B</v>
      </c>
      <c r="BM15" s="117" t="str">
        <f t="shared" si="0"/>
        <v>D</v>
      </c>
      <c r="BN15" s="117" t="str">
        <f t="shared" si="0"/>
        <v>A</v>
      </c>
      <c r="BO15" s="117" t="str">
        <f t="shared" si="0"/>
        <v>C</v>
      </c>
      <c r="BP15" s="117" t="str">
        <f t="shared" si="0"/>
        <v>C</v>
      </c>
      <c r="BQ15" s="117" t="str">
        <f t="shared" si="0"/>
        <v>D</v>
      </c>
      <c r="BR15" s="117" t="str">
        <f t="shared" si="0"/>
        <v>E</v>
      </c>
      <c r="BS15" s="117" t="str">
        <f t="shared" si="0"/>
        <v>A</v>
      </c>
      <c r="BT15" s="117" t="str">
        <f t="shared" si="0"/>
        <v>A</v>
      </c>
      <c r="BU15" s="117" t="str">
        <f t="shared" si="0"/>
        <v>E</v>
      </c>
      <c r="BV15" s="117" t="str">
        <f t="shared" si="0"/>
        <v>D</v>
      </c>
      <c r="BW15" s="117" t="str">
        <f t="shared" si="0"/>
        <v>B</v>
      </c>
      <c r="BX15" s="117" t="str">
        <f t="shared" si="0"/>
        <v>C</v>
      </c>
      <c r="BY15" s="117" t="str">
        <f t="shared" si="0"/>
        <v>B</v>
      </c>
      <c r="BZ15" s="117" t="str">
        <f t="shared" si="0"/>
        <v>D</v>
      </c>
      <c r="CA15" s="117" t="str">
        <f t="shared" si="0"/>
        <v>E</v>
      </c>
      <c r="CB15" s="117" t="str">
        <f t="shared" si="0"/>
        <v>D</v>
      </c>
      <c r="CC15" s="117" t="str">
        <f t="shared" si="0"/>
        <v>E</v>
      </c>
      <c r="CD15" s="117" t="str">
        <f t="shared" si="0"/>
        <v>C</v>
      </c>
      <c r="CE15" s="117" t="str">
        <f t="shared" si="0"/>
        <v>A</v>
      </c>
      <c r="CF15" s="117" t="str">
        <f t="shared" si="0"/>
        <v>D</v>
      </c>
      <c r="CG15" s="117" t="str">
        <f t="shared" si="0"/>
        <v>C</v>
      </c>
      <c r="CH15" s="117" t="str">
        <f t="shared" si="0"/>
        <v>E</v>
      </c>
      <c r="CI15" s="117" t="str">
        <f t="shared" si="0"/>
        <v>E</v>
      </c>
      <c r="CJ15" s="117" t="str">
        <f t="shared" si="0"/>
        <v>C</v>
      </c>
      <c r="CK15" s="117" t="str">
        <f t="shared" si="0"/>
        <v>B</v>
      </c>
      <c r="CL15" s="117" t="str">
        <f t="shared" ref="CL15:DQ15" si="1">MID($C$2,CL16,1)</f>
        <v>B</v>
      </c>
      <c r="CM15" s="117" t="str">
        <f t="shared" si="1"/>
        <v>B</v>
      </c>
      <c r="CN15" s="117" t="str">
        <f t="shared" si="1"/>
        <v>B</v>
      </c>
      <c r="CO15" s="117" t="str">
        <f t="shared" si="1"/>
        <v/>
      </c>
      <c r="CP15" s="117" t="str">
        <f t="shared" si="1"/>
        <v/>
      </c>
      <c r="CQ15" s="117" t="str">
        <f t="shared" si="1"/>
        <v/>
      </c>
      <c r="CR15" s="117" t="str">
        <f t="shared" si="1"/>
        <v/>
      </c>
      <c r="CS15" s="117" t="str">
        <f t="shared" si="1"/>
        <v/>
      </c>
      <c r="CT15" s="117" t="str">
        <f t="shared" si="1"/>
        <v/>
      </c>
      <c r="CU15" s="117" t="str">
        <f t="shared" si="1"/>
        <v/>
      </c>
      <c r="CV15" s="117" t="str">
        <f t="shared" si="1"/>
        <v/>
      </c>
      <c r="CW15" s="117" t="str">
        <f t="shared" si="1"/>
        <v/>
      </c>
      <c r="CX15" s="117" t="str">
        <f t="shared" si="1"/>
        <v/>
      </c>
      <c r="CY15" s="117" t="str">
        <f t="shared" si="1"/>
        <v/>
      </c>
      <c r="CZ15" s="117" t="str">
        <f t="shared" si="1"/>
        <v/>
      </c>
      <c r="DA15" s="117" t="str">
        <f t="shared" si="1"/>
        <v/>
      </c>
      <c r="DB15" s="117" t="str">
        <f t="shared" si="1"/>
        <v/>
      </c>
      <c r="DC15" s="117" t="str">
        <f t="shared" si="1"/>
        <v/>
      </c>
      <c r="DD15" s="440" t="s">
        <v>257</v>
      </c>
      <c r="DE15" s="419"/>
      <c r="DF15" s="441" t="s">
        <v>259</v>
      </c>
      <c r="DG15" s="447" t="s">
        <v>264</v>
      </c>
    </row>
    <row r="16" spans="1:162" ht="15" customHeight="1" thickBot="1" x14ac:dyDescent="0.4">
      <c r="A16" s="443"/>
      <c r="B16" s="446"/>
      <c r="C16" s="118"/>
      <c r="D16" s="119"/>
      <c r="E16" s="113" t="s">
        <v>287</v>
      </c>
      <c r="F16" s="120" t="str">
        <f t="shared" ref="F16:AK16" si="2">IF($C$2&lt;&gt;0,MID($C$2,F15,1),"")</f>
        <v>A</v>
      </c>
      <c r="G16" s="120" t="str">
        <f t="shared" si="2"/>
        <v>D</v>
      </c>
      <c r="H16" s="120" t="str">
        <f t="shared" si="2"/>
        <v>C</v>
      </c>
      <c r="I16" s="120" t="str">
        <f t="shared" si="2"/>
        <v>E</v>
      </c>
      <c r="J16" s="120" t="str">
        <f t="shared" si="2"/>
        <v>E</v>
      </c>
      <c r="K16" s="120" t="str">
        <f t="shared" si="2"/>
        <v>C</v>
      </c>
      <c r="L16" s="120" t="str">
        <f t="shared" si="2"/>
        <v>B</v>
      </c>
      <c r="M16" s="120" t="str">
        <f t="shared" si="2"/>
        <v>D</v>
      </c>
      <c r="N16" s="120" t="str">
        <f t="shared" si="2"/>
        <v>A</v>
      </c>
      <c r="O16" s="120" t="str">
        <f t="shared" si="2"/>
        <v>C</v>
      </c>
      <c r="P16" s="120" t="str">
        <f t="shared" si="2"/>
        <v>C</v>
      </c>
      <c r="Q16" s="120" t="str">
        <f t="shared" si="2"/>
        <v>D</v>
      </c>
      <c r="R16" s="120" t="str">
        <f t="shared" si="2"/>
        <v>E</v>
      </c>
      <c r="S16" s="120" t="str">
        <f t="shared" si="2"/>
        <v>A</v>
      </c>
      <c r="T16" s="120" t="str">
        <f t="shared" si="2"/>
        <v>A</v>
      </c>
      <c r="U16" s="120" t="str">
        <f t="shared" si="2"/>
        <v>E</v>
      </c>
      <c r="V16" s="120" t="str">
        <f t="shared" si="2"/>
        <v>D</v>
      </c>
      <c r="W16" s="120" t="str">
        <f t="shared" si="2"/>
        <v>B</v>
      </c>
      <c r="X16" s="120" t="str">
        <f t="shared" si="2"/>
        <v>C</v>
      </c>
      <c r="Y16" s="120" t="str">
        <f t="shared" si="2"/>
        <v>B</v>
      </c>
      <c r="Z16" s="120" t="str">
        <f t="shared" si="2"/>
        <v>D</v>
      </c>
      <c r="AA16" s="120" t="str">
        <f t="shared" si="2"/>
        <v>E</v>
      </c>
      <c r="AB16" s="120" t="str">
        <f t="shared" si="2"/>
        <v>D</v>
      </c>
      <c r="AC16" s="120" t="str">
        <f t="shared" si="2"/>
        <v>E</v>
      </c>
      <c r="AD16" s="120" t="str">
        <f t="shared" si="2"/>
        <v>C</v>
      </c>
      <c r="AE16" s="120" t="str">
        <f t="shared" si="2"/>
        <v>A</v>
      </c>
      <c r="AF16" s="120" t="str">
        <f t="shared" si="2"/>
        <v>D</v>
      </c>
      <c r="AG16" s="120" t="str">
        <f t="shared" si="2"/>
        <v>C</v>
      </c>
      <c r="AH16" s="120" t="str">
        <f t="shared" si="2"/>
        <v>E</v>
      </c>
      <c r="AI16" s="120" t="str">
        <f t="shared" si="2"/>
        <v>E</v>
      </c>
      <c r="AJ16" s="120" t="str">
        <f t="shared" si="2"/>
        <v>C</v>
      </c>
      <c r="AK16" s="120" t="str">
        <f t="shared" si="2"/>
        <v>B</v>
      </c>
      <c r="AL16" s="120" t="str">
        <f t="shared" ref="AL16:BQ16" si="3">IF($C$2&lt;&gt;0,MID($C$2,AL15,1),"")</f>
        <v>B</v>
      </c>
      <c r="AM16" s="120" t="str">
        <f t="shared" si="3"/>
        <v>B</v>
      </c>
      <c r="AN16" s="120" t="str">
        <f t="shared" si="3"/>
        <v>B</v>
      </c>
      <c r="AO16" s="120" t="str">
        <f t="shared" si="3"/>
        <v/>
      </c>
      <c r="AP16" s="120" t="str">
        <f t="shared" si="3"/>
        <v/>
      </c>
      <c r="AQ16" s="120" t="str">
        <f t="shared" si="3"/>
        <v/>
      </c>
      <c r="AR16" s="120" t="str">
        <f t="shared" si="3"/>
        <v/>
      </c>
      <c r="AS16" s="120" t="str">
        <f t="shared" si="3"/>
        <v/>
      </c>
      <c r="AT16" s="120" t="str">
        <f t="shared" si="3"/>
        <v/>
      </c>
      <c r="AU16" s="120" t="str">
        <f t="shared" si="3"/>
        <v/>
      </c>
      <c r="AV16" s="120" t="str">
        <f t="shared" si="3"/>
        <v/>
      </c>
      <c r="AW16" s="120" t="str">
        <f t="shared" si="3"/>
        <v/>
      </c>
      <c r="AX16" s="120" t="str">
        <f t="shared" si="3"/>
        <v/>
      </c>
      <c r="AY16" s="120" t="str">
        <f t="shared" si="3"/>
        <v/>
      </c>
      <c r="AZ16" s="120" t="str">
        <f t="shared" si="3"/>
        <v/>
      </c>
      <c r="BA16" s="120" t="str">
        <f t="shared" si="3"/>
        <v/>
      </c>
      <c r="BB16" s="120" t="str">
        <f t="shared" si="3"/>
        <v/>
      </c>
      <c r="BC16" s="120" t="str">
        <f t="shared" si="3"/>
        <v/>
      </c>
      <c r="BD16" s="121"/>
      <c r="BE16" s="122"/>
      <c r="BF16" s="123">
        <v>1</v>
      </c>
      <c r="BG16" s="123">
        <f t="shared" ref="BG16:CL16" si="4">BF16+1</f>
        <v>2</v>
      </c>
      <c r="BH16" s="123">
        <f t="shared" si="4"/>
        <v>3</v>
      </c>
      <c r="BI16" s="123">
        <f t="shared" si="4"/>
        <v>4</v>
      </c>
      <c r="BJ16" s="123">
        <f t="shared" si="4"/>
        <v>5</v>
      </c>
      <c r="BK16" s="123">
        <f t="shared" si="4"/>
        <v>6</v>
      </c>
      <c r="BL16" s="123">
        <f t="shared" si="4"/>
        <v>7</v>
      </c>
      <c r="BM16" s="123">
        <f t="shared" si="4"/>
        <v>8</v>
      </c>
      <c r="BN16" s="123">
        <f t="shared" si="4"/>
        <v>9</v>
      </c>
      <c r="BO16" s="123">
        <f t="shared" si="4"/>
        <v>10</v>
      </c>
      <c r="BP16" s="123">
        <f t="shared" si="4"/>
        <v>11</v>
      </c>
      <c r="BQ16" s="123">
        <f t="shared" si="4"/>
        <v>12</v>
      </c>
      <c r="BR16" s="123">
        <f t="shared" si="4"/>
        <v>13</v>
      </c>
      <c r="BS16" s="123">
        <f t="shared" si="4"/>
        <v>14</v>
      </c>
      <c r="BT16" s="123">
        <f t="shared" si="4"/>
        <v>15</v>
      </c>
      <c r="BU16" s="123">
        <f t="shared" si="4"/>
        <v>16</v>
      </c>
      <c r="BV16" s="123">
        <f t="shared" si="4"/>
        <v>17</v>
      </c>
      <c r="BW16" s="123">
        <f t="shared" si="4"/>
        <v>18</v>
      </c>
      <c r="BX16" s="123">
        <f t="shared" si="4"/>
        <v>19</v>
      </c>
      <c r="BY16" s="123">
        <f t="shared" si="4"/>
        <v>20</v>
      </c>
      <c r="BZ16" s="123">
        <f t="shared" si="4"/>
        <v>21</v>
      </c>
      <c r="CA16" s="123">
        <f t="shared" si="4"/>
        <v>22</v>
      </c>
      <c r="CB16" s="123">
        <f t="shared" si="4"/>
        <v>23</v>
      </c>
      <c r="CC16" s="123">
        <f t="shared" si="4"/>
        <v>24</v>
      </c>
      <c r="CD16" s="123">
        <f t="shared" si="4"/>
        <v>25</v>
      </c>
      <c r="CE16" s="123">
        <f t="shared" si="4"/>
        <v>26</v>
      </c>
      <c r="CF16" s="123">
        <f t="shared" si="4"/>
        <v>27</v>
      </c>
      <c r="CG16" s="123">
        <f t="shared" si="4"/>
        <v>28</v>
      </c>
      <c r="CH16" s="123">
        <f t="shared" si="4"/>
        <v>29</v>
      </c>
      <c r="CI16" s="123">
        <f t="shared" si="4"/>
        <v>30</v>
      </c>
      <c r="CJ16" s="123">
        <f t="shared" si="4"/>
        <v>31</v>
      </c>
      <c r="CK16" s="123">
        <f t="shared" si="4"/>
        <v>32</v>
      </c>
      <c r="CL16" s="123">
        <f t="shared" si="4"/>
        <v>33</v>
      </c>
      <c r="CM16" s="123">
        <f t="shared" ref="CM16:DC16" si="5">CL16+1</f>
        <v>34</v>
      </c>
      <c r="CN16" s="123">
        <f t="shared" si="5"/>
        <v>35</v>
      </c>
      <c r="CO16" s="123">
        <f t="shared" si="5"/>
        <v>36</v>
      </c>
      <c r="CP16" s="123">
        <f t="shared" si="5"/>
        <v>37</v>
      </c>
      <c r="CQ16" s="123">
        <f t="shared" si="5"/>
        <v>38</v>
      </c>
      <c r="CR16" s="123">
        <f t="shared" si="5"/>
        <v>39</v>
      </c>
      <c r="CS16" s="123">
        <f t="shared" si="5"/>
        <v>40</v>
      </c>
      <c r="CT16" s="123">
        <f t="shared" si="5"/>
        <v>41</v>
      </c>
      <c r="CU16" s="123">
        <f t="shared" si="5"/>
        <v>42</v>
      </c>
      <c r="CV16" s="123">
        <f t="shared" si="5"/>
        <v>43</v>
      </c>
      <c r="CW16" s="123">
        <f t="shared" si="5"/>
        <v>44</v>
      </c>
      <c r="CX16" s="123">
        <f t="shared" si="5"/>
        <v>45</v>
      </c>
      <c r="CY16" s="123">
        <f t="shared" si="5"/>
        <v>46</v>
      </c>
      <c r="CZ16" s="123">
        <f t="shared" si="5"/>
        <v>47</v>
      </c>
      <c r="DA16" s="123">
        <f t="shared" si="5"/>
        <v>48</v>
      </c>
      <c r="DB16" s="123">
        <f t="shared" si="5"/>
        <v>49</v>
      </c>
      <c r="DC16" s="123">
        <f t="shared" si="5"/>
        <v>50</v>
      </c>
      <c r="DD16" s="124" t="s">
        <v>288</v>
      </c>
      <c r="DE16" s="124" t="s">
        <v>289</v>
      </c>
      <c r="DF16" s="380"/>
      <c r="DG16" s="421"/>
      <c r="DI16" s="123">
        <v>1</v>
      </c>
      <c r="DJ16" s="123">
        <f t="shared" ref="DJ16:EO16" si="6">DI16+1</f>
        <v>2</v>
      </c>
      <c r="DK16" s="123">
        <f t="shared" si="6"/>
        <v>3</v>
      </c>
      <c r="DL16" s="123">
        <f t="shared" si="6"/>
        <v>4</v>
      </c>
      <c r="DM16" s="123">
        <f t="shared" si="6"/>
        <v>5</v>
      </c>
      <c r="DN16" s="123">
        <f t="shared" si="6"/>
        <v>6</v>
      </c>
      <c r="DO16" s="123">
        <f t="shared" si="6"/>
        <v>7</v>
      </c>
      <c r="DP16" s="123">
        <f t="shared" si="6"/>
        <v>8</v>
      </c>
      <c r="DQ16" s="123">
        <f t="shared" si="6"/>
        <v>9</v>
      </c>
      <c r="DR16" s="123">
        <f t="shared" si="6"/>
        <v>10</v>
      </c>
      <c r="DS16" s="123">
        <f t="shared" si="6"/>
        <v>11</v>
      </c>
      <c r="DT16" s="123">
        <f t="shared" si="6"/>
        <v>12</v>
      </c>
      <c r="DU16" s="123">
        <f t="shared" si="6"/>
        <v>13</v>
      </c>
      <c r="DV16" s="123">
        <f t="shared" si="6"/>
        <v>14</v>
      </c>
      <c r="DW16" s="123">
        <f t="shared" si="6"/>
        <v>15</v>
      </c>
      <c r="DX16" s="123">
        <f t="shared" si="6"/>
        <v>16</v>
      </c>
      <c r="DY16" s="123">
        <f t="shared" si="6"/>
        <v>17</v>
      </c>
      <c r="DZ16" s="123">
        <f t="shared" si="6"/>
        <v>18</v>
      </c>
      <c r="EA16" s="123">
        <f t="shared" si="6"/>
        <v>19</v>
      </c>
      <c r="EB16" s="123">
        <f t="shared" si="6"/>
        <v>20</v>
      </c>
      <c r="EC16" s="123">
        <f t="shared" si="6"/>
        <v>21</v>
      </c>
      <c r="ED16" s="123">
        <f t="shared" si="6"/>
        <v>22</v>
      </c>
      <c r="EE16" s="123">
        <f t="shared" si="6"/>
        <v>23</v>
      </c>
      <c r="EF16" s="123">
        <f t="shared" si="6"/>
        <v>24</v>
      </c>
      <c r="EG16" s="123">
        <f t="shared" si="6"/>
        <v>25</v>
      </c>
      <c r="EH16" s="123">
        <f t="shared" si="6"/>
        <v>26</v>
      </c>
      <c r="EI16" s="123">
        <f t="shared" si="6"/>
        <v>27</v>
      </c>
      <c r="EJ16" s="123">
        <f t="shared" si="6"/>
        <v>28</v>
      </c>
      <c r="EK16" s="123">
        <f t="shared" si="6"/>
        <v>29</v>
      </c>
      <c r="EL16" s="123">
        <f t="shared" si="6"/>
        <v>30</v>
      </c>
      <c r="EM16" s="123">
        <f t="shared" si="6"/>
        <v>31</v>
      </c>
      <c r="EN16" s="123">
        <f t="shared" si="6"/>
        <v>32</v>
      </c>
      <c r="EO16" s="123">
        <f t="shared" si="6"/>
        <v>33</v>
      </c>
      <c r="EP16" s="123">
        <f t="shared" ref="EP16:FF16" si="7">EO16+1</f>
        <v>34</v>
      </c>
      <c r="EQ16" s="123">
        <f t="shared" si="7"/>
        <v>35</v>
      </c>
      <c r="ER16" s="123">
        <f t="shared" si="7"/>
        <v>36</v>
      </c>
      <c r="ES16" s="123">
        <f t="shared" si="7"/>
        <v>37</v>
      </c>
      <c r="ET16" s="123">
        <f t="shared" si="7"/>
        <v>38</v>
      </c>
      <c r="EU16" s="123">
        <f t="shared" si="7"/>
        <v>39</v>
      </c>
      <c r="EV16" s="123">
        <f t="shared" si="7"/>
        <v>40</v>
      </c>
      <c r="EW16" s="123">
        <f t="shared" si="7"/>
        <v>41</v>
      </c>
      <c r="EX16" s="123">
        <f t="shared" si="7"/>
        <v>42</v>
      </c>
      <c r="EY16" s="123">
        <f t="shared" si="7"/>
        <v>43</v>
      </c>
      <c r="EZ16" s="123">
        <f t="shared" si="7"/>
        <v>44</v>
      </c>
      <c r="FA16" s="123">
        <f t="shared" si="7"/>
        <v>45</v>
      </c>
      <c r="FB16" s="123">
        <f t="shared" si="7"/>
        <v>46</v>
      </c>
      <c r="FC16" s="123">
        <f t="shared" si="7"/>
        <v>47</v>
      </c>
      <c r="FD16" s="123">
        <f t="shared" si="7"/>
        <v>48</v>
      </c>
      <c r="FE16" s="123">
        <f t="shared" si="7"/>
        <v>49</v>
      </c>
      <c r="FF16" s="123">
        <f t="shared" si="7"/>
        <v>50</v>
      </c>
    </row>
    <row r="17" spans="1:162" ht="15" customHeight="1" thickBot="1" x14ac:dyDescent="0.4">
      <c r="A17" s="66">
        <v>1</v>
      </c>
      <c r="B17" s="126" t="str">
        <f>IF(Input02!B6&lt;&gt;"",Input02!B6,"")</f>
        <v>ACHMAD FADILATUL KHANAN</v>
      </c>
      <c r="C17" s="254" t="str">
        <f>IF(Input02!CG6&lt;&gt;"",Input02!CG6,"")</f>
        <v>DCCECADBCBABCDBCDCAC</v>
      </c>
      <c r="D17" s="126"/>
      <c r="E17" s="66"/>
      <c r="F17" s="127" t="str">
        <f>IF(Input02!D6&lt;&gt;"",Input02!D6,"")</f>
        <v>D</v>
      </c>
      <c r="G17" s="127" t="str">
        <f>IF(Input02!E6&lt;&gt;"",Input02!E6,"")</f>
        <v>C</v>
      </c>
      <c r="H17" s="127" t="str">
        <f>IF(Input02!F6&lt;&gt;"",Input02!F6,"")</f>
        <v>C</v>
      </c>
      <c r="I17" s="127" t="str">
        <f>IF(Input02!G6&lt;&gt;"",Input02!G6,"")</f>
        <v>E</v>
      </c>
      <c r="J17" s="127" t="str">
        <f>IF(Input02!H6&lt;&gt;"",Input02!H6,"")</f>
        <v>C</v>
      </c>
      <c r="K17" s="127" t="str">
        <f>IF(Input02!I6&lt;&gt;"",Input02!I6,"")</f>
        <v>A</v>
      </c>
      <c r="L17" s="127" t="str">
        <f>IF(Input02!J6&lt;&gt;"",Input02!J6,"")</f>
        <v>D</v>
      </c>
      <c r="M17" s="127" t="str">
        <f>IF(Input02!K6&lt;&gt;"",Input02!K6,"")</f>
        <v>B</v>
      </c>
      <c r="N17" s="127" t="str">
        <f>IF(Input02!L6&lt;&gt;"",Input02!L6,"")</f>
        <v>C</v>
      </c>
      <c r="O17" s="127" t="str">
        <f>IF(Input02!M6&lt;&gt;"",Input02!M6,"")</f>
        <v>B</v>
      </c>
      <c r="P17" s="127" t="str">
        <f>IF(Input02!N6&lt;&gt;"",Input02!N6,"")</f>
        <v>A</v>
      </c>
      <c r="Q17" s="127" t="str">
        <f>IF(Input02!O6&lt;&gt;"",Input02!O6,"")</f>
        <v>B</v>
      </c>
      <c r="R17" s="127" t="str">
        <f>IF(Input02!P6&lt;&gt;"",Input02!P6,"")</f>
        <v>C</v>
      </c>
      <c r="S17" s="127" t="str">
        <f>IF(Input02!Q6&lt;&gt;"",Input02!Q6,"")</f>
        <v>D</v>
      </c>
      <c r="T17" s="127" t="str">
        <f>IF(Input02!R6&lt;&gt;"",Input02!R6,"")</f>
        <v>B</v>
      </c>
      <c r="U17" s="127" t="str">
        <f>IF(Input02!S6&lt;&gt;"",Input02!S6,"")</f>
        <v/>
      </c>
      <c r="V17" s="127" t="str">
        <f>IF(Input02!T6&lt;&gt;"",Input02!T6,"")</f>
        <v/>
      </c>
      <c r="W17" s="127" t="str">
        <f>IF(Input02!U6&lt;&gt;"",Input02!U6,"")</f>
        <v/>
      </c>
      <c r="X17" s="127" t="str">
        <f>IF(Input02!V6&lt;&gt;"",Input02!V6,"")</f>
        <v/>
      </c>
      <c r="Y17" s="127" t="str">
        <f>IF(Input02!W6&lt;&gt;"",Input02!W6,"")</f>
        <v/>
      </c>
      <c r="Z17" s="127" t="str">
        <f>IF(Input02!X6&lt;&gt;"",Input02!X6,"")</f>
        <v>C</v>
      </c>
      <c r="AA17" s="127" t="str">
        <f>IF(Input02!Y6&lt;&gt;"",Input02!Y6,"")</f>
        <v>D</v>
      </c>
      <c r="AB17" s="127" t="str">
        <f>IF(Input02!Z6&lt;&gt;"",Input02!Z6,"")</f>
        <v>C</v>
      </c>
      <c r="AC17" s="127" t="str">
        <f>IF(Input02!AA6&lt;&gt;"",Input02!AA6,"")</f>
        <v>A</v>
      </c>
      <c r="AD17" s="127" t="str">
        <f>IF(Input02!AB6&lt;&gt;"",Input02!AB6,"")</f>
        <v>C</v>
      </c>
      <c r="AE17" s="127" t="str">
        <f>IF(Input02!AC6&lt;&gt;"",Input02!AC6,"")</f>
        <v/>
      </c>
      <c r="AF17" s="127" t="str">
        <f>IF(Input02!AD6&lt;&gt;"",Input02!AD6,"")</f>
        <v/>
      </c>
      <c r="AG17" s="127" t="str">
        <f>IF(Input02!AE6&lt;&gt;"",Input02!AE6,"")</f>
        <v/>
      </c>
      <c r="AH17" s="127" t="str">
        <f>IF(Input02!AF6&lt;&gt;"",Input02!AF6,"")</f>
        <v/>
      </c>
      <c r="AI17" s="127" t="str">
        <f>IF(Input02!AG6&lt;&gt;"",Input02!AG6,"")</f>
        <v/>
      </c>
      <c r="AJ17" s="127" t="str">
        <f>IF(Input02!AH6&lt;&gt;"",Input02!AH6,"")</f>
        <v/>
      </c>
      <c r="AK17" s="127" t="str">
        <f>IF(Input02!AI6&lt;&gt;"",Input02!AI6,"")</f>
        <v/>
      </c>
      <c r="AL17" s="127" t="str">
        <f>IF(Input02!AJ6&lt;&gt;"",Input02!AJ6,"")</f>
        <v/>
      </c>
      <c r="AM17" s="127" t="str">
        <f>IF(Input02!AK6&lt;&gt;"",Input02!AK6,"")</f>
        <v/>
      </c>
      <c r="AN17" s="127" t="str">
        <f>IF(Input02!AL6&lt;&gt;"",Input02!AL6,"")</f>
        <v/>
      </c>
      <c r="AO17" s="127" t="str">
        <f>IF(Input02!AM6&lt;&gt;"",Input02!AM6,"")</f>
        <v/>
      </c>
      <c r="AP17" s="127" t="str">
        <f>IF(Input02!AN6&lt;&gt;"",Input02!AN6,"")</f>
        <v/>
      </c>
      <c r="AQ17" s="127" t="str">
        <f>IF(Input02!AO6&lt;&gt;"",Input02!AO6,"")</f>
        <v/>
      </c>
      <c r="AR17" s="127" t="str">
        <f>IF(Input02!AP6&lt;&gt;"",Input02!AP6,"")</f>
        <v/>
      </c>
      <c r="AS17" s="127" t="str">
        <f>IF(Input02!AQ6&lt;&gt;"",Input02!AQ6,"")</f>
        <v/>
      </c>
      <c r="AT17" s="127" t="str">
        <f>IF(Input02!AR6&lt;&gt;"",Input02!AR6,"")</f>
        <v/>
      </c>
      <c r="AU17" s="127" t="str">
        <f>IF(Input02!AS6&lt;&gt;"",Input02!AS6,"")</f>
        <v/>
      </c>
      <c r="AV17" s="127" t="str">
        <f>IF(Input02!AT6&lt;&gt;"",Input02!AT6,"")</f>
        <v/>
      </c>
      <c r="AW17" s="127" t="str">
        <f>IF(Input02!AU6&lt;&gt;"",Input02!AU6,"")</f>
        <v/>
      </c>
      <c r="AX17" s="127" t="str">
        <f>IF(Input02!AV6&lt;&gt;"",Input02!AV6,"")</f>
        <v/>
      </c>
      <c r="AY17" s="127" t="str">
        <f>IF(Input02!AW6&lt;&gt;"",Input02!AW6,"")</f>
        <v/>
      </c>
      <c r="AZ17" s="127" t="str">
        <f>IF(Input02!AX6&lt;&gt;"",Input02!AX6,"")</f>
        <v/>
      </c>
      <c r="BA17" s="127" t="str">
        <f>IF(Input02!AY6&lt;&gt;"",Input02!AY6,"")</f>
        <v/>
      </c>
      <c r="BB17" s="127" t="str">
        <f>IF(Input02!AZ6&lt;&gt;"",Input02!AZ6,"")</f>
        <v/>
      </c>
      <c r="BC17" s="127" t="str">
        <f>IF(Input02!BA6&lt;&gt;"",Input02!BA6,"")</f>
        <v/>
      </c>
      <c r="BD17" s="127"/>
      <c r="BE17" s="128"/>
      <c r="BF17" s="129">
        <f t="shared" ref="BF17:BF48" si="8">IF(OR(F$16="",$C17=""),"",IF(F17=F$16,1,0))</f>
        <v>0</v>
      </c>
      <c r="BG17" s="129">
        <f t="shared" ref="BG17:BG48" si="9">IF(OR(G$16="",$C17=""),"",IF(G17=G$16,1,0))</f>
        <v>0</v>
      </c>
      <c r="BH17" s="129">
        <f t="shared" ref="BH17:BH48" si="10">IF(OR(H$16="",$C17=""),"",IF(H17=H$16,1,0))</f>
        <v>1</v>
      </c>
      <c r="BI17" s="129">
        <f t="shared" ref="BI17:BI48" si="11">IF(OR(I$16="",$C17=""),"",IF(I17=I$16,1,0))</f>
        <v>1</v>
      </c>
      <c r="BJ17" s="129">
        <f t="shared" ref="BJ17:BJ48" si="12">IF(OR(J$16="",$C17=""),"",IF(J17=J$16,1,0))</f>
        <v>0</v>
      </c>
      <c r="BK17" s="129">
        <f t="shared" ref="BK17:BK48" si="13">IF(OR(K$16="",$C17=""),"",IF(K17=K$16,1,0))</f>
        <v>0</v>
      </c>
      <c r="BL17" s="129">
        <f t="shared" ref="BL17:BL48" si="14">IF(OR(L$16="",$C17=""),"",IF(L17=L$16,1,0))</f>
        <v>0</v>
      </c>
      <c r="BM17" s="129">
        <f t="shared" ref="BM17:BM48" si="15">IF(OR(M$16="",$C17=""),"",IF(M17=M$16,1,0))</f>
        <v>0</v>
      </c>
      <c r="BN17" s="129">
        <f t="shared" ref="BN17:BN48" si="16">IF(OR(N$16="",$C17=""),"",IF(N17=N$16,1,0))</f>
        <v>0</v>
      </c>
      <c r="BO17" s="129">
        <f t="shared" ref="BO17:BO48" si="17">IF(OR(O$16="",$C17=""),"",IF(O17=O$16,1,0))</f>
        <v>0</v>
      </c>
      <c r="BP17" s="129">
        <f t="shared" ref="BP17:BP48" si="18">IF(OR(P$16="",$C17=""),"",IF(P17=P$16,1,0))</f>
        <v>0</v>
      </c>
      <c r="BQ17" s="129">
        <f t="shared" ref="BQ17:BQ48" si="19">IF(OR(Q$16="",$C17=""),"",IF(Q17=Q$16,1,0))</f>
        <v>0</v>
      </c>
      <c r="BR17" s="129">
        <f t="shared" ref="BR17:BR48" si="20">IF(OR(R$16="",$C17=""),"",IF(R17=R$16,1,0))</f>
        <v>0</v>
      </c>
      <c r="BS17" s="129">
        <f t="shared" ref="BS17:BS48" si="21">IF(OR(S$16="",$C17=""),"",IF(S17=S$16,1,0))</f>
        <v>0</v>
      </c>
      <c r="BT17" s="129">
        <f t="shared" ref="BT17:BT48" si="22">IF(OR(T$16="",$C17=""),"",IF(T17=T$16,1,0))</f>
        <v>0</v>
      </c>
      <c r="BU17" s="129">
        <f t="shared" ref="BU17:BU48" si="23">IF(OR(U$16="",$C17=""),"",IF(U17=U$16,1,0))</f>
        <v>0</v>
      </c>
      <c r="BV17" s="129">
        <f t="shared" ref="BV17:BV48" si="24">IF(OR(V$16="",$C17=""),"",IF(V17=V$16,1,0))</f>
        <v>0</v>
      </c>
      <c r="BW17" s="129">
        <f t="shared" ref="BW17:BW48" si="25">IF(OR(W$16="",$C17=""),"",IF(W17=W$16,1,0))</f>
        <v>0</v>
      </c>
      <c r="BX17" s="129">
        <f t="shared" ref="BX17:BX48" si="26">IF(OR(X$16="",$C17=""),"",IF(X17=X$16,1,0))</f>
        <v>0</v>
      </c>
      <c r="BY17" s="129">
        <f t="shared" ref="BY17:BY48" si="27">IF(OR(Y$16="",$C17=""),"",IF(Y17=Y$16,1,0))</f>
        <v>0</v>
      </c>
      <c r="BZ17" s="129">
        <f t="shared" ref="BZ17:BZ48" si="28">IF(OR(Z$16="",$C17=""),"",IF(Z17=Z$16,1,0))</f>
        <v>0</v>
      </c>
      <c r="CA17" s="129">
        <f t="shared" ref="CA17:CA48" si="29">IF(OR(AA$16="",$C17=""),"",IF(AA17=AA$16,1,0))</f>
        <v>0</v>
      </c>
      <c r="CB17" s="129">
        <f t="shared" ref="CB17:CB48" si="30">IF(OR(AB$16="",$C17=""),"",IF(AB17=AB$16,1,0))</f>
        <v>0</v>
      </c>
      <c r="CC17" s="129">
        <f t="shared" ref="CC17:CC48" si="31">IF(OR(AC$16="",$C17=""),"",IF(AC17=AC$16,1,0))</f>
        <v>0</v>
      </c>
      <c r="CD17" s="129">
        <f t="shared" ref="CD17:CD48" si="32">IF(OR(AD$16="",$C17=""),"",IF(AD17=AD$16,1,0))</f>
        <v>1</v>
      </c>
      <c r="CE17" s="129">
        <f t="shared" ref="CE17:CE48" si="33">IF(OR(AE$16="",$C17=""),"",IF(AE17=AE$16,1,0))</f>
        <v>0</v>
      </c>
      <c r="CF17" s="129">
        <f t="shared" ref="CF17:CF48" si="34">IF(OR(AF$16="",$C17=""),"",IF(AF17=AF$16,1,0))</f>
        <v>0</v>
      </c>
      <c r="CG17" s="129">
        <f t="shared" ref="CG17:CG48" si="35">IF(OR(AG$16="",$C17=""),"",IF(AG17=AG$16,1,0))</f>
        <v>0</v>
      </c>
      <c r="CH17" s="129">
        <f t="shared" ref="CH17:CH48" si="36">IF(OR(AH$16="",$C17=""),"",IF(AH17=AH$16,1,0))</f>
        <v>0</v>
      </c>
      <c r="CI17" s="129">
        <f t="shared" ref="CI17:CI48" si="37">IF(OR(AI$16="",$C17=""),"",IF(AI17=AI$16,1,0))</f>
        <v>0</v>
      </c>
      <c r="CJ17" s="129">
        <f t="shared" ref="CJ17:CJ48" si="38">IF(OR(AJ$16="",$C17=""),"",IF(AJ17=AJ$16,1,0))</f>
        <v>0</v>
      </c>
      <c r="CK17" s="129">
        <f t="shared" ref="CK17:CK48" si="39">IF(OR(AK$16="",$C17=""),"",IF(AK17=AK$16,1,0))</f>
        <v>0</v>
      </c>
      <c r="CL17" s="129">
        <f t="shared" ref="CL17:CL48" si="40">IF(OR(AL$16="",$C17=""),"",IF(AL17=AL$16,1,0))</f>
        <v>0</v>
      </c>
      <c r="CM17" s="129">
        <f t="shared" ref="CM17:CM48" si="41">IF(OR(AM$16="",$C17=""),"",IF(AM17=AM$16,1,0))</f>
        <v>0</v>
      </c>
      <c r="CN17" s="129">
        <f t="shared" ref="CN17:CN48" si="42">IF(OR(AN$16="",$C17=""),"",IF(AN17=AN$16,1,0))</f>
        <v>0</v>
      </c>
      <c r="CO17" s="129" t="str">
        <f t="shared" ref="CO17:CO48" si="43">IF(OR(AO$16="",$C17=""),"",IF(AO17=AO$16,1,0))</f>
        <v/>
      </c>
      <c r="CP17" s="129" t="str">
        <f t="shared" ref="CP17:CP48" si="44">IF(OR(AP$16="",$C17=""),"",IF(AP17=AP$16,1,0))</f>
        <v/>
      </c>
      <c r="CQ17" s="129" t="str">
        <f t="shared" ref="CQ17:CQ48" si="45">IF(OR(AQ$16="",$C17=""),"",IF(AQ17=AQ$16,1,0))</f>
        <v/>
      </c>
      <c r="CR17" s="129" t="str">
        <f t="shared" ref="CR17:CR48" si="46">IF(OR(AR$16="",$C17=""),"",IF(AR17=AR$16,1,0))</f>
        <v/>
      </c>
      <c r="CS17" s="129" t="str">
        <f t="shared" ref="CS17:CS48" si="47">IF(OR(AS$16="",$C17=""),"",IF(AS17=AS$16,1,0))</f>
        <v/>
      </c>
      <c r="CT17" s="129" t="str">
        <f t="shared" ref="CT17:CT48" si="48">IF(OR(AT$16="",$C17=""),"",IF(AT17=AT$16,1,0))</f>
        <v/>
      </c>
      <c r="CU17" s="129" t="str">
        <f t="shared" ref="CU17:CU48" si="49">IF(OR(AU$16="",$C17=""),"",IF(AU17=AU$16,1,0))</f>
        <v/>
      </c>
      <c r="CV17" s="129" t="str">
        <f t="shared" ref="CV17:CV48" si="50">IF(OR(AV$16="",$C17=""),"",IF(AV17=AV$16,1,0))</f>
        <v/>
      </c>
      <c r="CW17" s="129" t="str">
        <f t="shared" ref="CW17:CW48" si="51">IF(OR(AW$16="",$C17=""),"",IF(AW17=AW$16,1,0))</f>
        <v/>
      </c>
      <c r="CX17" s="129" t="str">
        <f t="shared" ref="CX17:CX48" si="52">IF(OR(AX$16="",$C17=""),"",IF(AX17=AX$16,1,0))</f>
        <v/>
      </c>
      <c r="CY17" s="129" t="str">
        <f t="shared" ref="CY17:CY48" si="53">IF(OR(AY$16="",$C17=""),"",IF(AY17=AY$16,1,0))</f>
        <v/>
      </c>
      <c r="CZ17" s="129" t="str">
        <f t="shared" ref="CZ17:CZ48" si="54">IF(OR(AZ$16="",$C17=""),"",IF(AZ17=AZ$16,1,0))</f>
        <v/>
      </c>
      <c r="DA17" s="129" t="str">
        <f t="shared" ref="DA17:DA48" si="55">IF(OR(BA$16="",$C17=""),"",IF(BA17=BA$16,1,0))</f>
        <v/>
      </c>
      <c r="DB17" s="129" t="str">
        <f t="shared" ref="DB17:DB48" si="56">IF(OR(BB$16="",$C17=""),"",IF(BB17=BB$16,1,0))</f>
        <v/>
      </c>
      <c r="DC17" s="129" t="str">
        <f t="shared" ref="DC17:DC48" si="57">IF(OR(BC$16="",$C17=""),"",IF(BC17=BC$16,1,0))</f>
        <v/>
      </c>
      <c r="DD17" s="130">
        <f t="shared" ref="DD17:DD48" si="58">IF(C17="","",SUM(BF17:DC17))</f>
        <v>3</v>
      </c>
      <c r="DE17" s="130">
        <f t="shared" ref="DE17:DE48" si="59">IF(C17="","",$B$5-DD17)</f>
        <v>32</v>
      </c>
      <c r="DF17" s="130">
        <f t="shared" ref="DF17:DF48" si="60">IF(C17="","",DD17*$B$7+DE17*$B$9)</f>
        <v>6</v>
      </c>
      <c r="DG17" s="130">
        <f t="shared" ref="DG17:DG48" si="61">IF(DF17="","",(DF17/$B$13)*$B$11)</f>
        <v>8.5714285714285712</v>
      </c>
      <c r="DI17" s="129">
        <f t="shared" ref="DI17:DI48" si="62">IF(BF17="","",$DF17-BF17)</f>
        <v>6</v>
      </c>
      <c r="DJ17" s="129">
        <f t="shared" ref="DJ17:DJ48" si="63">IF(BG17="","",$DF17-BG17)</f>
        <v>6</v>
      </c>
      <c r="DK17" s="129">
        <f t="shared" ref="DK17:DK48" si="64">IF(BH17="","",$DF17-BH17)</f>
        <v>5</v>
      </c>
      <c r="DL17" s="129">
        <f t="shared" ref="DL17:DL48" si="65">IF(BI17="","",$DF17-BI17)</f>
        <v>5</v>
      </c>
      <c r="DM17" s="129">
        <f t="shared" ref="DM17:DM48" si="66">IF(BJ17="","",$DF17-BJ17)</f>
        <v>6</v>
      </c>
      <c r="DN17" s="129">
        <f t="shared" ref="DN17:DN48" si="67">IF(BK17="","",$DF17-BK17)</f>
        <v>6</v>
      </c>
      <c r="DO17" s="129">
        <f t="shared" ref="DO17:DO48" si="68">IF(BL17="","",$DF17-BL17)</f>
        <v>6</v>
      </c>
      <c r="DP17" s="129">
        <f t="shared" ref="DP17:DP48" si="69">IF(BM17="","",$DF17-BM17)</f>
        <v>6</v>
      </c>
      <c r="DQ17" s="129">
        <f t="shared" ref="DQ17:DQ48" si="70">IF(BN17="","",$DF17-BN17)</f>
        <v>6</v>
      </c>
      <c r="DR17" s="129">
        <f t="shared" ref="DR17:DR48" si="71">IF(BO17="","",$DF17-BO17)</f>
        <v>6</v>
      </c>
      <c r="DS17" s="129">
        <f t="shared" ref="DS17:DS48" si="72">IF(BP17="","",$DF17-BP17)</f>
        <v>6</v>
      </c>
      <c r="DT17" s="129">
        <f t="shared" ref="DT17:DT48" si="73">IF(BQ17="","",$DF17-BQ17)</f>
        <v>6</v>
      </c>
      <c r="DU17" s="129">
        <f t="shared" ref="DU17:DU48" si="74">IF(BR17="","",$DF17-BR17)</f>
        <v>6</v>
      </c>
      <c r="DV17" s="129">
        <f t="shared" ref="DV17:DV48" si="75">IF(BS17="","",$DF17-BS17)</f>
        <v>6</v>
      </c>
      <c r="DW17" s="129">
        <f t="shared" ref="DW17:DW48" si="76">IF(BT17="","",$DF17-BT17)</f>
        <v>6</v>
      </c>
      <c r="DX17" s="129">
        <f t="shared" ref="DX17:DX48" si="77">IF(BU17="","",$DF17-BU17)</f>
        <v>6</v>
      </c>
      <c r="DY17" s="129">
        <f t="shared" ref="DY17:DY48" si="78">IF(BV17="","",$DF17-BV17)</f>
        <v>6</v>
      </c>
      <c r="DZ17" s="129">
        <f t="shared" ref="DZ17:DZ48" si="79">IF(BW17="","",$DF17-BW17)</f>
        <v>6</v>
      </c>
      <c r="EA17" s="129">
        <f t="shared" ref="EA17:EA48" si="80">IF(BX17="","",$DF17-BX17)</f>
        <v>6</v>
      </c>
      <c r="EB17" s="129">
        <f t="shared" ref="EB17:EB48" si="81">IF(BY17="","",$DF17-BY17)</f>
        <v>6</v>
      </c>
      <c r="EC17" s="129">
        <f t="shared" ref="EC17:EC48" si="82">IF(BZ17="","",$DF17-BZ17)</f>
        <v>6</v>
      </c>
      <c r="ED17" s="129">
        <f t="shared" ref="ED17:ED48" si="83">IF(CA17="","",$DF17-CA17)</f>
        <v>6</v>
      </c>
      <c r="EE17" s="129">
        <f t="shared" ref="EE17:EE48" si="84">IF(CB17="","",$DF17-CB17)</f>
        <v>6</v>
      </c>
      <c r="EF17" s="129">
        <f t="shared" ref="EF17:EF48" si="85">IF(CC17="","",$DF17-CC17)</f>
        <v>6</v>
      </c>
      <c r="EG17" s="129">
        <f t="shared" ref="EG17:EG48" si="86">IF(CD17="","",$DF17-CD17)</f>
        <v>5</v>
      </c>
      <c r="EH17" s="129">
        <f t="shared" ref="EH17:EH48" si="87">IF(CE17="","",$DF17-CE17)</f>
        <v>6</v>
      </c>
      <c r="EI17" s="129">
        <f t="shared" ref="EI17:EI48" si="88">IF(CF17="","",$DF17-CF17)</f>
        <v>6</v>
      </c>
      <c r="EJ17" s="129">
        <f t="shared" ref="EJ17:EJ48" si="89">IF(CG17="","",$DF17-CG17)</f>
        <v>6</v>
      </c>
      <c r="EK17" s="129">
        <f t="shared" ref="EK17:EK48" si="90">IF(CH17="","",$DF17-CH17)</f>
        <v>6</v>
      </c>
      <c r="EL17" s="129">
        <f t="shared" ref="EL17:EL48" si="91">IF(CI17="","",$DF17-CI17)</f>
        <v>6</v>
      </c>
      <c r="EM17" s="129">
        <f t="shared" ref="EM17:EM48" si="92">IF(CJ17="","",$DF17-CJ17)</f>
        <v>6</v>
      </c>
      <c r="EN17" s="129">
        <f t="shared" ref="EN17:EN48" si="93">IF(CK17="","",$DF17-CK17)</f>
        <v>6</v>
      </c>
      <c r="EO17" s="129">
        <f t="shared" ref="EO17:EO48" si="94">IF(CL17="","",$DF17-CL17)</f>
        <v>6</v>
      </c>
      <c r="EP17" s="129">
        <f t="shared" ref="EP17:EP48" si="95">IF(CM17="","",$DF17-CM17)</f>
        <v>6</v>
      </c>
      <c r="EQ17" s="129">
        <f t="shared" ref="EQ17:EQ48" si="96">IF(CN17="","",$DF17-CN17)</f>
        <v>6</v>
      </c>
      <c r="ER17" s="129" t="str">
        <f t="shared" ref="ER17:ER48" si="97">IF(CO17="","",$DF17-CO17)</f>
        <v/>
      </c>
      <c r="ES17" s="129" t="str">
        <f t="shared" ref="ES17:ES48" si="98">IF(CP17="","",$DF17-CP17)</f>
        <v/>
      </c>
      <c r="ET17" s="129" t="str">
        <f t="shared" ref="ET17:ET48" si="99">IF(CQ17="","",$DF17-CQ17)</f>
        <v/>
      </c>
      <c r="EU17" s="129" t="str">
        <f t="shared" ref="EU17:EU48" si="100">IF(CR17="","",$DF17-CR17)</f>
        <v/>
      </c>
      <c r="EV17" s="129" t="str">
        <f t="shared" ref="EV17:EV48" si="101">IF(CS17="","",$DF17-CS17)</f>
        <v/>
      </c>
      <c r="EW17" s="129" t="str">
        <f t="shared" ref="EW17:EW48" si="102">IF(CT17="","",$DF17-CT17)</f>
        <v/>
      </c>
      <c r="EX17" s="129" t="str">
        <f t="shared" ref="EX17:EX48" si="103">IF(CU17="","",$DF17-CU17)</f>
        <v/>
      </c>
      <c r="EY17" s="129" t="str">
        <f t="shared" ref="EY17:EY48" si="104">IF(CV17="","",$DF17-CV17)</f>
        <v/>
      </c>
      <c r="EZ17" s="129" t="str">
        <f t="shared" ref="EZ17:EZ48" si="105">IF(CW17="","",$DF17-CW17)</f>
        <v/>
      </c>
      <c r="FA17" s="129" t="str">
        <f t="shared" ref="FA17:FA48" si="106">IF(CX17="","",$DF17-CX17)</f>
        <v/>
      </c>
      <c r="FB17" s="129" t="str">
        <f t="shared" ref="FB17:FB48" si="107">IF(CY17="","",$DF17-CY17)</f>
        <v/>
      </c>
      <c r="FC17" s="129" t="str">
        <f t="shared" ref="FC17:FC48" si="108">IF(CZ17="","",$DF17-CZ17)</f>
        <v/>
      </c>
      <c r="FD17" s="129" t="str">
        <f t="shared" ref="FD17:FD48" si="109">IF(DA17="","",$DF17-DA17)</f>
        <v/>
      </c>
      <c r="FE17" s="129" t="str">
        <f t="shared" ref="FE17:FE48" si="110">IF(DB17="","",$DF17-DB17)</f>
        <v/>
      </c>
      <c r="FF17" s="129" t="str">
        <f t="shared" ref="FF17:FF48" si="111">IF(DC17="","",$DF17-DC17)</f>
        <v/>
      </c>
    </row>
    <row r="18" spans="1:162" ht="15" customHeight="1" thickBot="1" x14ac:dyDescent="0.4">
      <c r="A18" s="66">
        <f t="shared" ref="A18:A49" si="112">A17+1</f>
        <v>2</v>
      </c>
      <c r="B18" s="126" t="str">
        <f>IF(Input02!B7&lt;&gt;"",Input02!B7,"")</f>
        <v>AFRISA KHOERUNNISA</v>
      </c>
      <c r="C18" s="254" t="str">
        <f>IF(Input02!CG7&lt;&gt;"",Input02!CG7,"")</f>
        <v>BBCABBBCBCCEBBCBCCCBBBBBC</v>
      </c>
      <c r="D18" s="126"/>
      <c r="E18" s="66"/>
      <c r="F18" s="127" t="str">
        <f>IF(Input02!D7&lt;&gt;"",Input02!D7,"")</f>
        <v>B</v>
      </c>
      <c r="G18" s="127" t="str">
        <f>IF(Input02!E7&lt;&gt;"",Input02!E7,"")</f>
        <v>B</v>
      </c>
      <c r="H18" s="127" t="str">
        <f>IF(Input02!F7&lt;&gt;"",Input02!F7,"")</f>
        <v>C</v>
      </c>
      <c r="I18" s="127" t="str">
        <f>IF(Input02!G7&lt;&gt;"",Input02!G7,"")</f>
        <v>A</v>
      </c>
      <c r="J18" s="127" t="str">
        <f>IF(Input02!H7&lt;&gt;"",Input02!H7,"")</f>
        <v>B</v>
      </c>
      <c r="K18" s="127" t="str">
        <f>IF(Input02!I7&lt;&gt;"",Input02!I7,"")</f>
        <v>B</v>
      </c>
      <c r="L18" s="127" t="str">
        <f>IF(Input02!J7&lt;&gt;"",Input02!J7,"")</f>
        <v>B</v>
      </c>
      <c r="M18" s="127" t="str">
        <f>IF(Input02!K7&lt;&gt;"",Input02!K7,"")</f>
        <v>C</v>
      </c>
      <c r="N18" s="127" t="str">
        <f>IF(Input02!L7&lt;&gt;"",Input02!L7,"")</f>
        <v>B</v>
      </c>
      <c r="O18" s="127" t="str">
        <f>IF(Input02!M7&lt;&gt;"",Input02!M7,"")</f>
        <v>C</v>
      </c>
      <c r="P18" s="127" t="str">
        <f>IF(Input02!N7&lt;&gt;"",Input02!N7,"")</f>
        <v>C</v>
      </c>
      <c r="Q18" s="127" t="str">
        <f>IF(Input02!O7&lt;&gt;"",Input02!O7,"")</f>
        <v>E</v>
      </c>
      <c r="R18" s="127" t="str">
        <f>IF(Input02!P7&lt;&gt;"",Input02!P7,"")</f>
        <v>B</v>
      </c>
      <c r="S18" s="127" t="str">
        <f>IF(Input02!Q7&lt;&gt;"",Input02!Q7,"")</f>
        <v>B</v>
      </c>
      <c r="T18" s="127" t="str">
        <f>IF(Input02!R7&lt;&gt;"",Input02!R7,"")</f>
        <v>C</v>
      </c>
      <c r="U18" s="127" t="str">
        <f>IF(Input02!S7&lt;&gt;"",Input02!S7,"")</f>
        <v>B</v>
      </c>
      <c r="V18" s="127" t="str">
        <f>IF(Input02!T7&lt;&gt;"",Input02!T7,"")</f>
        <v>C</v>
      </c>
      <c r="W18" s="127" t="str">
        <f>IF(Input02!U7&lt;&gt;"",Input02!U7,"")</f>
        <v>C</v>
      </c>
      <c r="X18" s="127" t="str">
        <f>IF(Input02!V7&lt;&gt;"",Input02!V7,"")</f>
        <v>C</v>
      </c>
      <c r="Y18" s="127" t="str">
        <f>IF(Input02!W7&lt;&gt;"",Input02!W7,"")</f>
        <v>B</v>
      </c>
      <c r="Z18" s="127" t="str">
        <f>IF(Input02!X7&lt;&gt;"",Input02!X7,"")</f>
        <v>B</v>
      </c>
      <c r="AA18" s="127" t="str">
        <f>IF(Input02!Y7&lt;&gt;"",Input02!Y7,"")</f>
        <v>B</v>
      </c>
      <c r="AB18" s="127" t="str">
        <f>IF(Input02!Z7&lt;&gt;"",Input02!Z7,"")</f>
        <v>B</v>
      </c>
      <c r="AC18" s="127" t="str">
        <f>IF(Input02!AA7&lt;&gt;"",Input02!AA7,"")</f>
        <v>B</v>
      </c>
      <c r="AD18" s="127" t="str">
        <f>IF(Input02!AB7&lt;&gt;"",Input02!AB7,"")</f>
        <v>C</v>
      </c>
      <c r="AE18" s="127" t="str">
        <f>IF(Input02!AC7&lt;&gt;"",Input02!AC7,"")</f>
        <v/>
      </c>
      <c r="AF18" s="127" t="str">
        <f>IF(Input02!AD7&lt;&gt;"",Input02!AD7,"")</f>
        <v/>
      </c>
      <c r="AG18" s="127" t="str">
        <f>IF(Input02!AE7&lt;&gt;"",Input02!AE7,"")</f>
        <v/>
      </c>
      <c r="AH18" s="127" t="str">
        <f>IF(Input02!AF7&lt;&gt;"",Input02!AF7,"")</f>
        <v/>
      </c>
      <c r="AI18" s="127" t="str">
        <f>IF(Input02!AG7&lt;&gt;"",Input02!AG7,"")</f>
        <v/>
      </c>
      <c r="AJ18" s="127" t="str">
        <f>IF(Input02!AH7&lt;&gt;"",Input02!AH7,"")</f>
        <v/>
      </c>
      <c r="AK18" s="127" t="str">
        <f>IF(Input02!AI7&lt;&gt;"",Input02!AI7,"")</f>
        <v/>
      </c>
      <c r="AL18" s="127" t="str">
        <f>IF(Input02!AJ7&lt;&gt;"",Input02!AJ7,"")</f>
        <v/>
      </c>
      <c r="AM18" s="127" t="str">
        <f>IF(Input02!AK7&lt;&gt;"",Input02!AK7,"")</f>
        <v/>
      </c>
      <c r="AN18" s="127" t="str">
        <f>IF(Input02!AL7&lt;&gt;"",Input02!AL7,"")</f>
        <v/>
      </c>
      <c r="AO18" s="127" t="str">
        <f>IF(Input02!AM7&lt;&gt;"",Input02!AM7,"")</f>
        <v/>
      </c>
      <c r="AP18" s="127" t="str">
        <f>IF(Input02!AN7&lt;&gt;"",Input02!AN7,"")</f>
        <v/>
      </c>
      <c r="AQ18" s="127" t="str">
        <f>IF(Input02!AO7&lt;&gt;"",Input02!AO7,"")</f>
        <v/>
      </c>
      <c r="AR18" s="127" t="str">
        <f>IF(Input02!AP7&lt;&gt;"",Input02!AP7,"")</f>
        <v/>
      </c>
      <c r="AS18" s="127" t="str">
        <f>IF(Input02!AQ7&lt;&gt;"",Input02!AQ7,"")</f>
        <v/>
      </c>
      <c r="AT18" s="127" t="str">
        <f>IF(Input02!AR7&lt;&gt;"",Input02!AR7,"")</f>
        <v/>
      </c>
      <c r="AU18" s="127" t="str">
        <f>IF(Input02!AS7&lt;&gt;"",Input02!AS7,"")</f>
        <v/>
      </c>
      <c r="AV18" s="127" t="str">
        <f>IF(Input02!AT7&lt;&gt;"",Input02!AT7,"")</f>
        <v/>
      </c>
      <c r="AW18" s="127" t="str">
        <f>IF(Input02!AU7&lt;&gt;"",Input02!AU7,"")</f>
        <v/>
      </c>
      <c r="AX18" s="127" t="str">
        <f>IF(Input02!AV7&lt;&gt;"",Input02!AV7,"")</f>
        <v/>
      </c>
      <c r="AY18" s="127" t="str">
        <f>IF(Input02!AW7&lt;&gt;"",Input02!AW7,"")</f>
        <v/>
      </c>
      <c r="AZ18" s="127" t="str">
        <f>IF(Input02!AX7&lt;&gt;"",Input02!AX7,"")</f>
        <v/>
      </c>
      <c r="BA18" s="127" t="str">
        <f>IF(Input02!AY7&lt;&gt;"",Input02!AY7,"")</f>
        <v/>
      </c>
      <c r="BB18" s="127" t="str">
        <f>IF(Input02!AZ7&lt;&gt;"",Input02!AZ7,"")</f>
        <v/>
      </c>
      <c r="BC18" s="127" t="str">
        <f>IF(Input02!BA7&lt;&gt;"",Input02!BA7,"")</f>
        <v/>
      </c>
      <c r="BD18" s="127"/>
      <c r="BE18" s="133"/>
      <c r="BF18" s="129">
        <f t="shared" si="8"/>
        <v>0</v>
      </c>
      <c r="BG18" s="129">
        <f t="shared" si="9"/>
        <v>0</v>
      </c>
      <c r="BH18" s="129">
        <f t="shared" si="10"/>
        <v>1</v>
      </c>
      <c r="BI18" s="129">
        <f t="shared" si="11"/>
        <v>0</v>
      </c>
      <c r="BJ18" s="129">
        <f t="shared" si="12"/>
        <v>0</v>
      </c>
      <c r="BK18" s="129">
        <f t="shared" si="13"/>
        <v>0</v>
      </c>
      <c r="BL18" s="129">
        <f t="shared" si="14"/>
        <v>1</v>
      </c>
      <c r="BM18" s="129">
        <f t="shared" si="15"/>
        <v>0</v>
      </c>
      <c r="BN18" s="129">
        <f t="shared" si="16"/>
        <v>0</v>
      </c>
      <c r="BO18" s="129">
        <f t="shared" si="17"/>
        <v>1</v>
      </c>
      <c r="BP18" s="129">
        <f t="shared" si="18"/>
        <v>1</v>
      </c>
      <c r="BQ18" s="129">
        <f t="shared" si="19"/>
        <v>0</v>
      </c>
      <c r="BR18" s="129">
        <f t="shared" si="20"/>
        <v>0</v>
      </c>
      <c r="BS18" s="129">
        <f t="shared" si="21"/>
        <v>0</v>
      </c>
      <c r="BT18" s="129">
        <f t="shared" si="22"/>
        <v>0</v>
      </c>
      <c r="BU18" s="129">
        <f t="shared" si="23"/>
        <v>0</v>
      </c>
      <c r="BV18" s="129">
        <f t="shared" si="24"/>
        <v>0</v>
      </c>
      <c r="BW18" s="129">
        <f t="shared" si="25"/>
        <v>0</v>
      </c>
      <c r="BX18" s="129">
        <f t="shared" si="26"/>
        <v>1</v>
      </c>
      <c r="BY18" s="129">
        <f t="shared" si="27"/>
        <v>1</v>
      </c>
      <c r="BZ18" s="129">
        <f t="shared" si="28"/>
        <v>0</v>
      </c>
      <c r="CA18" s="129">
        <f t="shared" si="29"/>
        <v>0</v>
      </c>
      <c r="CB18" s="129">
        <f t="shared" si="30"/>
        <v>0</v>
      </c>
      <c r="CC18" s="129">
        <f t="shared" si="31"/>
        <v>0</v>
      </c>
      <c r="CD18" s="129">
        <f t="shared" si="32"/>
        <v>1</v>
      </c>
      <c r="CE18" s="129">
        <f t="shared" si="33"/>
        <v>0</v>
      </c>
      <c r="CF18" s="129">
        <f t="shared" si="34"/>
        <v>0</v>
      </c>
      <c r="CG18" s="129">
        <f t="shared" si="35"/>
        <v>0</v>
      </c>
      <c r="CH18" s="129">
        <f t="shared" si="36"/>
        <v>0</v>
      </c>
      <c r="CI18" s="129">
        <f t="shared" si="37"/>
        <v>0</v>
      </c>
      <c r="CJ18" s="129">
        <f t="shared" si="38"/>
        <v>0</v>
      </c>
      <c r="CK18" s="129">
        <f t="shared" si="39"/>
        <v>0</v>
      </c>
      <c r="CL18" s="129">
        <f t="shared" si="40"/>
        <v>0</v>
      </c>
      <c r="CM18" s="129">
        <f t="shared" si="41"/>
        <v>0</v>
      </c>
      <c r="CN18" s="129">
        <f t="shared" si="42"/>
        <v>0</v>
      </c>
      <c r="CO18" s="129" t="str">
        <f t="shared" si="43"/>
        <v/>
      </c>
      <c r="CP18" s="129" t="str">
        <f t="shared" si="44"/>
        <v/>
      </c>
      <c r="CQ18" s="129" t="str">
        <f t="shared" si="45"/>
        <v/>
      </c>
      <c r="CR18" s="129" t="str">
        <f t="shared" si="46"/>
        <v/>
      </c>
      <c r="CS18" s="129" t="str">
        <f t="shared" si="47"/>
        <v/>
      </c>
      <c r="CT18" s="129" t="str">
        <f t="shared" si="48"/>
        <v/>
      </c>
      <c r="CU18" s="129" t="str">
        <f t="shared" si="49"/>
        <v/>
      </c>
      <c r="CV18" s="129" t="str">
        <f t="shared" si="50"/>
        <v/>
      </c>
      <c r="CW18" s="129" t="str">
        <f t="shared" si="51"/>
        <v/>
      </c>
      <c r="CX18" s="129" t="str">
        <f t="shared" si="52"/>
        <v/>
      </c>
      <c r="CY18" s="129" t="str">
        <f t="shared" si="53"/>
        <v/>
      </c>
      <c r="CZ18" s="129" t="str">
        <f t="shared" si="54"/>
        <v/>
      </c>
      <c r="DA18" s="129" t="str">
        <f t="shared" si="55"/>
        <v/>
      </c>
      <c r="DB18" s="129" t="str">
        <f t="shared" si="56"/>
        <v/>
      </c>
      <c r="DC18" s="129" t="str">
        <f t="shared" si="57"/>
        <v/>
      </c>
      <c r="DD18" s="130">
        <f t="shared" si="58"/>
        <v>7</v>
      </c>
      <c r="DE18" s="130">
        <f t="shared" si="59"/>
        <v>28</v>
      </c>
      <c r="DF18" s="130">
        <f t="shared" si="60"/>
        <v>14</v>
      </c>
      <c r="DG18" s="130">
        <f t="shared" si="61"/>
        <v>20</v>
      </c>
      <c r="DI18" s="129">
        <f t="shared" si="62"/>
        <v>14</v>
      </c>
      <c r="DJ18" s="129">
        <f t="shared" si="63"/>
        <v>14</v>
      </c>
      <c r="DK18" s="129">
        <f t="shared" si="64"/>
        <v>13</v>
      </c>
      <c r="DL18" s="129">
        <f t="shared" si="65"/>
        <v>14</v>
      </c>
      <c r="DM18" s="129">
        <f t="shared" si="66"/>
        <v>14</v>
      </c>
      <c r="DN18" s="129">
        <f t="shared" si="67"/>
        <v>14</v>
      </c>
      <c r="DO18" s="129">
        <f t="shared" si="68"/>
        <v>13</v>
      </c>
      <c r="DP18" s="129">
        <f t="shared" si="69"/>
        <v>14</v>
      </c>
      <c r="DQ18" s="129">
        <f t="shared" si="70"/>
        <v>14</v>
      </c>
      <c r="DR18" s="129">
        <f t="shared" si="71"/>
        <v>13</v>
      </c>
      <c r="DS18" s="129">
        <f t="shared" si="72"/>
        <v>13</v>
      </c>
      <c r="DT18" s="129">
        <f t="shared" si="73"/>
        <v>14</v>
      </c>
      <c r="DU18" s="129">
        <f t="shared" si="74"/>
        <v>14</v>
      </c>
      <c r="DV18" s="129">
        <f t="shared" si="75"/>
        <v>14</v>
      </c>
      <c r="DW18" s="129">
        <f t="shared" si="76"/>
        <v>14</v>
      </c>
      <c r="DX18" s="129">
        <f t="shared" si="77"/>
        <v>14</v>
      </c>
      <c r="DY18" s="129">
        <f t="shared" si="78"/>
        <v>14</v>
      </c>
      <c r="DZ18" s="129">
        <f t="shared" si="79"/>
        <v>14</v>
      </c>
      <c r="EA18" s="129">
        <f t="shared" si="80"/>
        <v>13</v>
      </c>
      <c r="EB18" s="129">
        <f t="shared" si="81"/>
        <v>13</v>
      </c>
      <c r="EC18" s="129">
        <f t="shared" si="82"/>
        <v>14</v>
      </c>
      <c r="ED18" s="129">
        <f t="shared" si="83"/>
        <v>14</v>
      </c>
      <c r="EE18" s="129">
        <f t="shared" si="84"/>
        <v>14</v>
      </c>
      <c r="EF18" s="129">
        <f t="shared" si="85"/>
        <v>14</v>
      </c>
      <c r="EG18" s="129">
        <f t="shared" si="86"/>
        <v>13</v>
      </c>
      <c r="EH18" s="129">
        <f t="shared" si="87"/>
        <v>14</v>
      </c>
      <c r="EI18" s="129">
        <f t="shared" si="88"/>
        <v>14</v>
      </c>
      <c r="EJ18" s="129">
        <f t="shared" si="89"/>
        <v>14</v>
      </c>
      <c r="EK18" s="129">
        <f t="shared" si="90"/>
        <v>14</v>
      </c>
      <c r="EL18" s="129">
        <f t="shared" si="91"/>
        <v>14</v>
      </c>
      <c r="EM18" s="129">
        <f t="shared" si="92"/>
        <v>14</v>
      </c>
      <c r="EN18" s="129">
        <f t="shared" si="93"/>
        <v>14</v>
      </c>
      <c r="EO18" s="129">
        <f t="shared" si="94"/>
        <v>14</v>
      </c>
      <c r="EP18" s="129">
        <f t="shared" si="95"/>
        <v>14</v>
      </c>
      <c r="EQ18" s="129">
        <f t="shared" si="96"/>
        <v>14</v>
      </c>
      <c r="ER18" s="129" t="str">
        <f t="shared" si="97"/>
        <v/>
      </c>
      <c r="ES18" s="129" t="str">
        <f t="shared" si="98"/>
        <v/>
      </c>
      <c r="ET18" s="129" t="str">
        <f t="shared" si="99"/>
        <v/>
      </c>
      <c r="EU18" s="129" t="str">
        <f t="shared" si="100"/>
        <v/>
      </c>
      <c r="EV18" s="129" t="str">
        <f t="shared" si="101"/>
        <v/>
      </c>
      <c r="EW18" s="129" t="str">
        <f t="shared" si="102"/>
        <v/>
      </c>
      <c r="EX18" s="129" t="str">
        <f t="shared" si="103"/>
        <v/>
      </c>
      <c r="EY18" s="129" t="str">
        <f t="shared" si="104"/>
        <v/>
      </c>
      <c r="EZ18" s="129" t="str">
        <f t="shared" si="105"/>
        <v/>
      </c>
      <c r="FA18" s="129" t="str">
        <f t="shared" si="106"/>
        <v/>
      </c>
      <c r="FB18" s="129" t="str">
        <f t="shared" si="107"/>
        <v/>
      </c>
      <c r="FC18" s="129" t="str">
        <f t="shared" si="108"/>
        <v/>
      </c>
      <c r="FD18" s="129" t="str">
        <f t="shared" si="109"/>
        <v/>
      </c>
      <c r="FE18" s="129" t="str">
        <f t="shared" si="110"/>
        <v/>
      </c>
      <c r="FF18" s="129" t="str">
        <f t="shared" si="111"/>
        <v/>
      </c>
    </row>
    <row r="19" spans="1:162" ht="15" customHeight="1" thickBot="1" x14ac:dyDescent="0.4">
      <c r="A19" s="66">
        <f t="shared" si="112"/>
        <v>3</v>
      </c>
      <c r="B19" s="126" t="str">
        <f>IF(Input02!B8&lt;&gt;"",Input02!B8,"")</f>
        <v>AHMAD SYAHRIAN RAMADAN</v>
      </c>
      <c r="C19" s="254" t="str">
        <f>IF(Input02!CG8&lt;&gt;"",Input02!CG8,"")</f>
        <v/>
      </c>
      <c r="D19" s="126"/>
      <c r="E19" s="66"/>
      <c r="F19" s="127" t="str">
        <f>IF(Input02!D8&lt;&gt;"",Input02!D8,"")</f>
        <v/>
      </c>
      <c r="G19" s="127" t="str">
        <f>IF(Input02!E8&lt;&gt;"",Input02!E8,"")</f>
        <v/>
      </c>
      <c r="H19" s="127" t="str">
        <f>IF(Input02!F8&lt;&gt;"",Input02!F8,"")</f>
        <v/>
      </c>
      <c r="I19" s="127" t="str">
        <f>IF(Input02!G8&lt;&gt;"",Input02!G8,"")</f>
        <v/>
      </c>
      <c r="J19" s="127" t="str">
        <f>IF(Input02!H8&lt;&gt;"",Input02!H8,"")</f>
        <v/>
      </c>
      <c r="K19" s="127" t="str">
        <f>IF(Input02!I8&lt;&gt;"",Input02!I8,"")</f>
        <v/>
      </c>
      <c r="L19" s="127" t="str">
        <f>IF(Input02!J8&lt;&gt;"",Input02!J8,"")</f>
        <v/>
      </c>
      <c r="M19" s="127" t="str">
        <f>IF(Input02!K8&lt;&gt;"",Input02!K8,"")</f>
        <v/>
      </c>
      <c r="N19" s="127" t="str">
        <f>IF(Input02!L8&lt;&gt;"",Input02!L8,"")</f>
        <v/>
      </c>
      <c r="O19" s="127" t="str">
        <f>IF(Input02!M8&lt;&gt;"",Input02!M8,"")</f>
        <v/>
      </c>
      <c r="P19" s="127" t="str">
        <f>IF(Input02!N8&lt;&gt;"",Input02!N8,"")</f>
        <v/>
      </c>
      <c r="Q19" s="127" t="str">
        <f>IF(Input02!O8&lt;&gt;"",Input02!O8,"")</f>
        <v/>
      </c>
      <c r="R19" s="127" t="str">
        <f>IF(Input02!P8&lt;&gt;"",Input02!P8,"")</f>
        <v/>
      </c>
      <c r="S19" s="127" t="str">
        <f>IF(Input02!Q8&lt;&gt;"",Input02!Q8,"")</f>
        <v/>
      </c>
      <c r="T19" s="127" t="str">
        <f>IF(Input02!R8&lt;&gt;"",Input02!R8,"")</f>
        <v/>
      </c>
      <c r="U19" s="127" t="str">
        <f>IF(Input02!S8&lt;&gt;"",Input02!S8,"")</f>
        <v/>
      </c>
      <c r="V19" s="127" t="str">
        <f>IF(Input02!T8&lt;&gt;"",Input02!T8,"")</f>
        <v/>
      </c>
      <c r="W19" s="127" t="str">
        <f>IF(Input02!U8&lt;&gt;"",Input02!U8,"")</f>
        <v/>
      </c>
      <c r="X19" s="127" t="str">
        <f>IF(Input02!V8&lt;&gt;"",Input02!V8,"")</f>
        <v/>
      </c>
      <c r="Y19" s="127" t="str">
        <f>IF(Input02!W8&lt;&gt;"",Input02!W8,"")</f>
        <v/>
      </c>
      <c r="Z19" s="127" t="str">
        <f>IF(Input02!X8&lt;&gt;"",Input02!X8,"")</f>
        <v/>
      </c>
      <c r="AA19" s="127" t="str">
        <f>IF(Input02!Y8&lt;&gt;"",Input02!Y8,"")</f>
        <v/>
      </c>
      <c r="AB19" s="127" t="str">
        <f>IF(Input02!Z8&lt;&gt;"",Input02!Z8,"")</f>
        <v/>
      </c>
      <c r="AC19" s="127" t="str">
        <f>IF(Input02!AA8&lt;&gt;"",Input02!AA8,"")</f>
        <v/>
      </c>
      <c r="AD19" s="127" t="str">
        <f>IF(Input02!AB8&lt;&gt;"",Input02!AB8,"")</f>
        <v/>
      </c>
      <c r="AE19" s="127" t="str">
        <f>IF(Input02!AC8&lt;&gt;"",Input02!AC8,"")</f>
        <v/>
      </c>
      <c r="AF19" s="127" t="str">
        <f>IF(Input02!AD8&lt;&gt;"",Input02!AD8,"")</f>
        <v/>
      </c>
      <c r="AG19" s="127" t="str">
        <f>IF(Input02!AE8&lt;&gt;"",Input02!AE8,"")</f>
        <v/>
      </c>
      <c r="AH19" s="127" t="str">
        <f>IF(Input02!AF8&lt;&gt;"",Input02!AF8,"")</f>
        <v/>
      </c>
      <c r="AI19" s="127" t="str">
        <f>IF(Input02!AG8&lt;&gt;"",Input02!AG8,"")</f>
        <v/>
      </c>
      <c r="AJ19" s="127" t="str">
        <f>IF(Input02!AH8&lt;&gt;"",Input02!AH8,"")</f>
        <v/>
      </c>
      <c r="AK19" s="127" t="str">
        <f>IF(Input02!AI8&lt;&gt;"",Input02!AI8,"")</f>
        <v/>
      </c>
      <c r="AL19" s="127" t="str">
        <f>IF(Input02!AJ8&lt;&gt;"",Input02!AJ8,"")</f>
        <v/>
      </c>
      <c r="AM19" s="127" t="str">
        <f>IF(Input02!AK8&lt;&gt;"",Input02!AK8,"")</f>
        <v/>
      </c>
      <c r="AN19" s="127" t="str">
        <f>IF(Input02!AL8&lt;&gt;"",Input02!AL8,"")</f>
        <v/>
      </c>
      <c r="AO19" s="127" t="str">
        <f>IF(Input02!AM8&lt;&gt;"",Input02!AM8,"")</f>
        <v/>
      </c>
      <c r="AP19" s="127" t="str">
        <f>IF(Input02!AN8&lt;&gt;"",Input02!AN8,"")</f>
        <v/>
      </c>
      <c r="AQ19" s="127" t="str">
        <f>IF(Input02!AO8&lt;&gt;"",Input02!AO8,"")</f>
        <v/>
      </c>
      <c r="AR19" s="127" t="str">
        <f>IF(Input02!AP8&lt;&gt;"",Input02!AP8,"")</f>
        <v/>
      </c>
      <c r="AS19" s="127" t="str">
        <f>IF(Input02!AQ8&lt;&gt;"",Input02!AQ8,"")</f>
        <v/>
      </c>
      <c r="AT19" s="127" t="str">
        <f>IF(Input02!AR8&lt;&gt;"",Input02!AR8,"")</f>
        <v/>
      </c>
      <c r="AU19" s="127" t="str">
        <f>IF(Input02!AS8&lt;&gt;"",Input02!AS8,"")</f>
        <v/>
      </c>
      <c r="AV19" s="127" t="str">
        <f>IF(Input02!AT8&lt;&gt;"",Input02!AT8,"")</f>
        <v/>
      </c>
      <c r="AW19" s="127" t="str">
        <f>IF(Input02!AU8&lt;&gt;"",Input02!AU8,"")</f>
        <v/>
      </c>
      <c r="AX19" s="127" t="str">
        <f>IF(Input02!AV8&lt;&gt;"",Input02!AV8,"")</f>
        <v/>
      </c>
      <c r="AY19" s="127" t="str">
        <f>IF(Input02!AW8&lt;&gt;"",Input02!AW8,"")</f>
        <v/>
      </c>
      <c r="AZ19" s="127" t="str">
        <f>IF(Input02!AX8&lt;&gt;"",Input02!AX8,"")</f>
        <v/>
      </c>
      <c r="BA19" s="127" t="str">
        <f>IF(Input02!AY8&lt;&gt;"",Input02!AY8,"")</f>
        <v/>
      </c>
      <c r="BB19" s="127" t="str">
        <f>IF(Input02!AZ8&lt;&gt;"",Input02!AZ8,"")</f>
        <v/>
      </c>
      <c r="BC19" s="127" t="str">
        <f>IF(Input02!BA8&lt;&gt;"",Input02!BA8,"")</f>
        <v/>
      </c>
      <c r="BD19" s="127"/>
      <c r="BE19" s="133"/>
      <c r="BF19" s="129" t="str">
        <f t="shared" si="8"/>
        <v/>
      </c>
      <c r="BG19" s="129" t="str">
        <f t="shared" si="9"/>
        <v/>
      </c>
      <c r="BH19" s="129" t="str">
        <f t="shared" si="10"/>
        <v/>
      </c>
      <c r="BI19" s="129" t="str">
        <f t="shared" si="11"/>
        <v/>
      </c>
      <c r="BJ19" s="129" t="str">
        <f t="shared" si="12"/>
        <v/>
      </c>
      <c r="BK19" s="129" t="str">
        <f t="shared" si="13"/>
        <v/>
      </c>
      <c r="BL19" s="129" t="str">
        <f t="shared" si="14"/>
        <v/>
      </c>
      <c r="BM19" s="129" t="str">
        <f t="shared" si="15"/>
        <v/>
      </c>
      <c r="BN19" s="129" t="str">
        <f t="shared" si="16"/>
        <v/>
      </c>
      <c r="BO19" s="129" t="str">
        <f t="shared" si="17"/>
        <v/>
      </c>
      <c r="BP19" s="129" t="str">
        <f t="shared" si="18"/>
        <v/>
      </c>
      <c r="BQ19" s="129" t="str">
        <f t="shared" si="19"/>
        <v/>
      </c>
      <c r="BR19" s="129" t="str">
        <f t="shared" si="20"/>
        <v/>
      </c>
      <c r="BS19" s="129" t="str">
        <f t="shared" si="21"/>
        <v/>
      </c>
      <c r="BT19" s="129" t="str">
        <f t="shared" si="22"/>
        <v/>
      </c>
      <c r="BU19" s="129" t="str">
        <f t="shared" si="23"/>
        <v/>
      </c>
      <c r="BV19" s="129" t="str">
        <f t="shared" si="24"/>
        <v/>
      </c>
      <c r="BW19" s="129" t="str">
        <f t="shared" si="25"/>
        <v/>
      </c>
      <c r="BX19" s="129" t="str">
        <f t="shared" si="26"/>
        <v/>
      </c>
      <c r="BY19" s="129" t="str">
        <f t="shared" si="27"/>
        <v/>
      </c>
      <c r="BZ19" s="129" t="str">
        <f t="shared" si="28"/>
        <v/>
      </c>
      <c r="CA19" s="129" t="str">
        <f t="shared" si="29"/>
        <v/>
      </c>
      <c r="CB19" s="129" t="str">
        <f t="shared" si="30"/>
        <v/>
      </c>
      <c r="CC19" s="129" t="str">
        <f t="shared" si="31"/>
        <v/>
      </c>
      <c r="CD19" s="129" t="str">
        <f t="shared" si="32"/>
        <v/>
      </c>
      <c r="CE19" s="129" t="str">
        <f t="shared" si="33"/>
        <v/>
      </c>
      <c r="CF19" s="129" t="str">
        <f t="shared" si="34"/>
        <v/>
      </c>
      <c r="CG19" s="129" t="str">
        <f t="shared" si="35"/>
        <v/>
      </c>
      <c r="CH19" s="129" t="str">
        <f t="shared" si="36"/>
        <v/>
      </c>
      <c r="CI19" s="129" t="str">
        <f t="shared" si="37"/>
        <v/>
      </c>
      <c r="CJ19" s="129" t="str">
        <f t="shared" si="38"/>
        <v/>
      </c>
      <c r="CK19" s="129" t="str">
        <f t="shared" si="39"/>
        <v/>
      </c>
      <c r="CL19" s="129" t="str">
        <f t="shared" si="40"/>
        <v/>
      </c>
      <c r="CM19" s="129" t="str">
        <f t="shared" si="41"/>
        <v/>
      </c>
      <c r="CN19" s="129" t="str">
        <f t="shared" si="42"/>
        <v/>
      </c>
      <c r="CO19" s="129" t="str">
        <f t="shared" si="43"/>
        <v/>
      </c>
      <c r="CP19" s="129" t="str">
        <f t="shared" si="44"/>
        <v/>
      </c>
      <c r="CQ19" s="129" t="str">
        <f t="shared" si="45"/>
        <v/>
      </c>
      <c r="CR19" s="129" t="str">
        <f t="shared" si="46"/>
        <v/>
      </c>
      <c r="CS19" s="129" t="str">
        <f t="shared" si="47"/>
        <v/>
      </c>
      <c r="CT19" s="129" t="str">
        <f t="shared" si="48"/>
        <v/>
      </c>
      <c r="CU19" s="129" t="str">
        <f t="shared" si="49"/>
        <v/>
      </c>
      <c r="CV19" s="129" t="str">
        <f t="shared" si="50"/>
        <v/>
      </c>
      <c r="CW19" s="129" t="str">
        <f t="shared" si="51"/>
        <v/>
      </c>
      <c r="CX19" s="129" t="str">
        <f t="shared" si="52"/>
        <v/>
      </c>
      <c r="CY19" s="129" t="str">
        <f t="shared" si="53"/>
        <v/>
      </c>
      <c r="CZ19" s="129" t="str">
        <f t="shared" si="54"/>
        <v/>
      </c>
      <c r="DA19" s="129" t="str">
        <f t="shared" si="55"/>
        <v/>
      </c>
      <c r="DB19" s="129" t="str">
        <f t="shared" si="56"/>
        <v/>
      </c>
      <c r="DC19" s="129" t="str">
        <f t="shared" si="57"/>
        <v/>
      </c>
      <c r="DD19" s="130" t="str">
        <f t="shared" si="58"/>
        <v/>
      </c>
      <c r="DE19" s="130" t="str">
        <f t="shared" si="59"/>
        <v/>
      </c>
      <c r="DF19" s="130" t="str">
        <f t="shared" si="60"/>
        <v/>
      </c>
      <c r="DG19" s="130" t="str">
        <f t="shared" si="61"/>
        <v/>
      </c>
      <c r="DI19" s="129" t="str">
        <f t="shared" si="62"/>
        <v/>
      </c>
      <c r="DJ19" s="129" t="str">
        <f t="shared" si="63"/>
        <v/>
      </c>
      <c r="DK19" s="129" t="str">
        <f t="shared" si="64"/>
        <v/>
      </c>
      <c r="DL19" s="129" t="str">
        <f t="shared" si="65"/>
        <v/>
      </c>
      <c r="DM19" s="129" t="str">
        <f t="shared" si="66"/>
        <v/>
      </c>
      <c r="DN19" s="129" t="str">
        <f t="shared" si="67"/>
        <v/>
      </c>
      <c r="DO19" s="129" t="str">
        <f t="shared" si="68"/>
        <v/>
      </c>
      <c r="DP19" s="129" t="str">
        <f t="shared" si="69"/>
        <v/>
      </c>
      <c r="DQ19" s="129" t="str">
        <f t="shared" si="70"/>
        <v/>
      </c>
      <c r="DR19" s="129" t="str">
        <f t="shared" si="71"/>
        <v/>
      </c>
      <c r="DS19" s="129" t="str">
        <f t="shared" si="72"/>
        <v/>
      </c>
      <c r="DT19" s="129" t="str">
        <f t="shared" si="73"/>
        <v/>
      </c>
      <c r="DU19" s="129" t="str">
        <f t="shared" si="74"/>
        <v/>
      </c>
      <c r="DV19" s="129" t="str">
        <f t="shared" si="75"/>
        <v/>
      </c>
      <c r="DW19" s="129" t="str">
        <f t="shared" si="76"/>
        <v/>
      </c>
      <c r="DX19" s="129" t="str">
        <f t="shared" si="77"/>
        <v/>
      </c>
      <c r="DY19" s="129" t="str">
        <f t="shared" si="78"/>
        <v/>
      </c>
      <c r="DZ19" s="129" t="str">
        <f t="shared" si="79"/>
        <v/>
      </c>
      <c r="EA19" s="129" t="str">
        <f t="shared" si="80"/>
        <v/>
      </c>
      <c r="EB19" s="129" t="str">
        <f t="shared" si="81"/>
        <v/>
      </c>
      <c r="EC19" s="129" t="str">
        <f t="shared" si="82"/>
        <v/>
      </c>
      <c r="ED19" s="129" t="str">
        <f t="shared" si="83"/>
        <v/>
      </c>
      <c r="EE19" s="129" t="str">
        <f t="shared" si="84"/>
        <v/>
      </c>
      <c r="EF19" s="129" t="str">
        <f t="shared" si="85"/>
        <v/>
      </c>
      <c r="EG19" s="129" t="str">
        <f t="shared" si="86"/>
        <v/>
      </c>
      <c r="EH19" s="129" t="str">
        <f t="shared" si="87"/>
        <v/>
      </c>
      <c r="EI19" s="129" t="str">
        <f t="shared" si="88"/>
        <v/>
      </c>
      <c r="EJ19" s="129" t="str">
        <f t="shared" si="89"/>
        <v/>
      </c>
      <c r="EK19" s="129" t="str">
        <f t="shared" si="90"/>
        <v/>
      </c>
      <c r="EL19" s="129" t="str">
        <f t="shared" si="91"/>
        <v/>
      </c>
      <c r="EM19" s="129" t="str">
        <f t="shared" si="92"/>
        <v/>
      </c>
      <c r="EN19" s="129" t="str">
        <f t="shared" si="93"/>
        <v/>
      </c>
      <c r="EO19" s="129" t="str">
        <f t="shared" si="94"/>
        <v/>
      </c>
      <c r="EP19" s="129" t="str">
        <f t="shared" si="95"/>
        <v/>
      </c>
      <c r="EQ19" s="129" t="str">
        <f t="shared" si="96"/>
        <v/>
      </c>
      <c r="ER19" s="129" t="str">
        <f t="shared" si="97"/>
        <v/>
      </c>
      <c r="ES19" s="129" t="str">
        <f t="shared" si="98"/>
        <v/>
      </c>
      <c r="ET19" s="129" t="str">
        <f t="shared" si="99"/>
        <v/>
      </c>
      <c r="EU19" s="129" t="str">
        <f t="shared" si="100"/>
        <v/>
      </c>
      <c r="EV19" s="129" t="str">
        <f t="shared" si="101"/>
        <v/>
      </c>
      <c r="EW19" s="129" t="str">
        <f t="shared" si="102"/>
        <v/>
      </c>
      <c r="EX19" s="129" t="str">
        <f t="shared" si="103"/>
        <v/>
      </c>
      <c r="EY19" s="129" t="str">
        <f t="shared" si="104"/>
        <v/>
      </c>
      <c r="EZ19" s="129" t="str">
        <f t="shared" si="105"/>
        <v/>
      </c>
      <c r="FA19" s="129" t="str">
        <f t="shared" si="106"/>
        <v/>
      </c>
      <c r="FB19" s="129" t="str">
        <f t="shared" si="107"/>
        <v/>
      </c>
      <c r="FC19" s="129" t="str">
        <f t="shared" si="108"/>
        <v/>
      </c>
      <c r="FD19" s="129" t="str">
        <f t="shared" si="109"/>
        <v/>
      </c>
      <c r="FE19" s="129" t="str">
        <f t="shared" si="110"/>
        <v/>
      </c>
      <c r="FF19" s="129" t="str">
        <f t="shared" si="111"/>
        <v/>
      </c>
    </row>
    <row r="20" spans="1:162" ht="15" customHeight="1" thickBot="1" x14ac:dyDescent="0.4">
      <c r="A20" s="66">
        <f t="shared" si="112"/>
        <v>4</v>
      </c>
      <c r="B20" s="126" t="str">
        <f>IF(Input02!B9&lt;&gt;"",Input02!B9,"")</f>
        <v>AHMAD ULUN NUHA</v>
      </c>
      <c r="C20" s="254" t="str">
        <f>IF(Input02!CG9&lt;&gt;"",Input02!CG9,"")</f>
        <v/>
      </c>
      <c r="D20" s="126"/>
      <c r="E20" s="66"/>
      <c r="F20" s="127" t="str">
        <f>IF(Input02!D9&lt;&gt;"",Input02!D9,"")</f>
        <v/>
      </c>
      <c r="G20" s="127" t="str">
        <f>IF(Input02!E9&lt;&gt;"",Input02!E9,"")</f>
        <v/>
      </c>
      <c r="H20" s="127" t="str">
        <f>IF(Input02!F9&lt;&gt;"",Input02!F9,"")</f>
        <v/>
      </c>
      <c r="I20" s="127" t="str">
        <f>IF(Input02!G9&lt;&gt;"",Input02!G9,"")</f>
        <v/>
      </c>
      <c r="J20" s="127" t="str">
        <f>IF(Input02!H9&lt;&gt;"",Input02!H9,"")</f>
        <v/>
      </c>
      <c r="K20" s="127" t="str">
        <f>IF(Input02!I9&lt;&gt;"",Input02!I9,"")</f>
        <v/>
      </c>
      <c r="L20" s="127" t="str">
        <f>IF(Input02!J9&lt;&gt;"",Input02!J9,"")</f>
        <v/>
      </c>
      <c r="M20" s="127" t="str">
        <f>IF(Input02!K9&lt;&gt;"",Input02!K9,"")</f>
        <v/>
      </c>
      <c r="N20" s="127" t="str">
        <f>IF(Input02!L9&lt;&gt;"",Input02!L9,"")</f>
        <v/>
      </c>
      <c r="O20" s="127" t="str">
        <f>IF(Input02!M9&lt;&gt;"",Input02!M9,"")</f>
        <v/>
      </c>
      <c r="P20" s="127" t="str">
        <f>IF(Input02!N9&lt;&gt;"",Input02!N9,"")</f>
        <v/>
      </c>
      <c r="Q20" s="127" t="str">
        <f>IF(Input02!O9&lt;&gt;"",Input02!O9,"")</f>
        <v/>
      </c>
      <c r="R20" s="127" t="str">
        <f>IF(Input02!P9&lt;&gt;"",Input02!P9,"")</f>
        <v/>
      </c>
      <c r="S20" s="127" t="str">
        <f>IF(Input02!Q9&lt;&gt;"",Input02!Q9,"")</f>
        <v/>
      </c>
      <c r="T20" s="127" t="str">
        <f>IF(Input02!R9&lt;&gt;"",Input02!R9,"")</f>
        <v/>
      </c>
      <c r="U20" s="127" t="str">
        <f>IF(Input02!S9&lt;&gt;"",Input02!S9,"")</f>
        <v/>
      </c>
      <c r="V20" s="127" t="str">
        <f>IF(Input02!T9&lt;&gt;"",Input02!T9,"")</f>
        <v/>
      </c>
      <c r="W20" s="127" t="str">
        <f>IF(Input02!U9&lt;&gt;"",Input02!U9,"")</f>
        <v/>
      </c>
      <c r="X20" s="127" t="str">
        <f>IF(Input02!V9&lt;&gt;"",Input02!V9,"")</f>
        <v/>
      </c>
      <c r="Y20" s="127" t="str">
        <f>IF(Input02!W9&lt;&gt;"",Input02!W9,"")</f>
        <v/>
      </c>
      <c r="Z20" s="127" t="str">
        <f>IF(Input02!X9&lt;&gt;"",Input02!X9,"")</f>
        <v/>
      </c>
      <c r="AA20" s="127" t="str">
        <f>IF(Input02!Y9&lt;&gt;"",Input02!Y9,"")</f>
        <v/>
      </c>
      <c r="AB20" s="127" t="str">
        <f>IF(Input02!Z9&lt;&gt;"",Input02!Z9,"")</f>
        <v/>
      </c>
      <c r="AC20" s="127" t="str">
        <f>IF(Input02!AA9&lt;&gt;"",Input02!AA9,"")</f>
        <v/>
      </c>
      <c r="AD20" s="127" t="str">
        <f>IF(Input02!AB9&lt;&gt;"",Input02!AB9,"")</f>
        <v/>
      </c>
      <c r="AE20" s="127" t="str">
        <f>IF(Input02!AC9&lt;&gt;"",Input02!AC9,"")</f>
        <v/>
      </c>
      <c r="AF20" s="127" t="str">
        <f>IF(Input02!AD9&lt;&gt;"",Input02!AD9,"")</f>
        <v/>
      </c>
      <c r="AG20" s="127" t="str">
        <f>IF(Input02!AE9&lt;&gt;"",Input02!AE9,"")</f>
        <v/>
      </c>
      <c r="AH20" s="127" t="str">
        <f>IF(Input02!AF9&lt;&gt;"",Input02!AF9,"")</f>
        <v/>
      </c>
      <c r="AI20" s="127" t="str">
        <f>IF(Input02!AG9&lt;&gt;"",Input02!AG9,"")</f>
        <v/>
      </c>
      <c r="AJ20" s="127" t="str">
        <f>IF(Input02!AH9&lt;&gt;"",Input02!AH9,"")</f>
        <v/>
      </c>
      <c r="AK20" s="127" t="str">
        <f>IF(Input02!AI9&lt;&gt;"",Input02!AI9,"")</f>
        <v/>
      </c>
      <c r="AL20" s="127" t="str">
        <f>IF(Input02!AJ9&lt;&gt;"",Input02!AJ9,"")</f>
        <v/>
      </c>
      <c r="AM20" s="127" t="str">
        <f>IF(Input02!AK9&lt;&gt;"",Input02!AK9,"")</f>
        <v/>
      </c>
      <c r="AN20" s="127" t="str">
        <f>IF(Input02!AL9&lt;&gt;"",Input02!AL9,"")</f>
        <v/>
      </c>
      <c r="AO20" s="127" t="str">
        <f>IF(Input02!AM9&lt;&gt;"",Input02!AM9,"")</f>
        <v/>
      </c>
      <c r="AP20" s="127" t="str">
        <f>IF(Input02!AN9&lt;&gt;"",Input02!AN9,"")</f>
        <v/>
      </c>
      <c r="AQ20" s="127" t="str">
        <f>IF(Input02!AO9&lt;&gt;"",Input02!AO9,"")</f>
        <v/>
      </c>
      <c r="AR20" s="127" t="str">
        <f>IF(Input02!AP9&lt;&gt;"",Input02!AP9,"")</f>
        <v/>
      </c>
      <c r="AS20" s="127" t="str">
        <f>IF(Input02!AQ9&lt;&gt;"",Input02!AQ9,"")</f>
        <v/>
      </c>
      <c r="AT20" s="127" t="str">
        <f>IF(Input02!AR9&lt;&gt;"",Input02!AR9,"")</f>
        <v/>
      </c>
      <c r="AU20" s="127" t="str">
        <f>IF(Input02!AS9&lt;&gt;"",Input02!AS9,"")</f>
        <v/>
      </c>
      <c r="AV20" s="127" t="str">
        <f>IF(Input02!AT9&lt;&gt;"",Input02!AT9,"")</f>
        <v/>
      </c>
      <c r="AW20" s="127" t="str">
        <f>IF(Input02!AU9&lt;&gt;"",Input02!AU9,"")</f>
        <v/>
      </c>
      <c r="AX20" s="127" t="str">
        <f>IF(Input02!AV9&lt;&gt;"",Input02!AV9,"")</f>
        <v/>
      </c>
      <c r="AY20" s="127" t="str">
        <f>IF(Input02!AW9&lt;&gt;"",Input02!AW9,"")</f>
        <v/>
      </c>
      <c r="AZ20" s="127" t="str">
        <f>IF(Input02!AX9&lt;&gt;"",Input02!AX9,"")</f>
        <v/>
      </c>
      <c r="BA20" s="127" t="str">
        <f>IF(Input02!AY9&lt;&gt;"",Input02!AY9,"")</f>
        <v/>
      </c>
      <c r="BB20" s="127" t="str">
        <f>IF(Input02!AZ9&lt;&gt;"",Input02!AZ9,"")</f>
        <v/>
      </c>
      <c r="BC20" s="127" t="str">
        <f>IF(Input02!BA9&lt;&gt;"",Input02!BA9,"")</f>
        <v/>
      </c>
      <c r="BD20" s="127"/>
      <c r="BE20" s="133"/>
      <c r="BF20" s="129" t="str">
        <f t="shared" si="8"/>
        <v/>
      </c>
      <c r="BG20" s="129" t="str">
        <f t="shared" si="9"/>
        <v/>
      </c>
      <c r="BH20" s="129" t="str">
        <f t="shared" si="10"/>
        <v/>
      </c>
      <c r="BI20" s="129" t="str">
        <f t="shared" si="11"/>
        <v/>
      </c>
      <c r="BJ20" s="129" t="str">
        <f t="shared" si="12"/>
        <v/>
      </c>
      <c r="BK20" s="129" t="str">
        <f t="shared" si="13"/>
        <v/>
      </c>
      <c r="BL20" s="129" t="str">
        <f t="shared" si="14"/>
        <v/>
      </c>
      <c r="BM20" s="129" t="str">
        <f t="shared" si="15"/>
        <v/>
      </c>
      <c r="BN20" s="129" t="str">
        <f t="shared" si="16"/>
        <v/>
      </c>
      <c r="BO20" s="129" t="str">
        <f t="shared" si="17"/>
        <v/>
      </c>
      <c r="BP20" s="129" t="str">
        <f t="shared" si="18"/>
        <v/>
      </c>
      <c r="BQ20" s="129" t="str">
        <f t="shared" si="19"/>
        <v/>
      </c>
      <c r="BR20" s="129" t="str">
        <f t="shared" si="20"/>
        <v/>
      </c>
      <c r="BS20" s="129" t="str">
        <f t="shared" si="21"/>
        <v/>
      </c>
      <c r="BT20" s="129" t="str">
        <f t="shared" si="22"/>
        <v/>
      </c>
      <c r="BU20" s="129" t="str">
        <f t="shared" si="23"/>
        <v/>
      </c>
      <c r="BV20" s="129" t="str">
        <f t="shared" si="24"/>
        <v/>
      </c>
      <c r="BW20" s="129" t="str">
        <f t="shared" si="25"/>
        <v/>
      </c>
      <c r="BX20" s="129" t="str">
        <f t="shared" si="26"/>
        <v/>
      </c>
      <c r="BY20" s="129" t="str">
        <f t="shared" si="27"/>
        <v/>
      </c>
      <c r="BZ20" s="129" t="str">
        <f t="shared" si="28"/>
        <v/>
      </c>
      <c r="CA20" s="129" t="str">
        <f t="shared" si="29"/>
        <v/>
      </c>
      <c r="CB20" s="129" t="str">
        <f t="shared" si="30"/>
        <v/>
      </c>
      <c r="CC20" s="129" t="str">
        <f t="shared" si="31"/>
        <v/>
      </c>
      <c r="CD20" s="129" t="str">
        <f t="shared" si="32"/>
        <v/>
      </c>
      <c r="CE20" s="129" t="str">
        <f t="shared" si="33"/>
        <v/>
      </c>
      <c r="CF20" s="129" t="str">
        <f t="shared" si="34"/>
        <v/>
      </c>
      <c r="CG20" s="129" t="str">
        <f t="shared" si="35"/>
        <v/>
      </c>
      <c r="CH20" s="129" t="str">
        <f t="shared" si="36"/>
        <v/>
      </c>
      <c r="CI20" s="129" t="str">
        <f t="shared" si="37"/>
        <v/>
      </c>
      <c r="CJ20" s="129" t="str">
        <f t="shared" si="38"/>
        <v/>
      </c>
      <c r="CK20" s="129" t="str">
        <f t="shared" si="39"/>
        <v/>
      </c>
      <c r="CL20" s="129" t="str">
        <f t="shared" si="40"/>
        <v/>
      </c>
      <c r="CM20" s="129" t="str">
        <f t="shared" si="41"/>
        <v/>
      </c>
      <c r="CN20" s="129" t="str">
        <f t="shared" si="42"/>
        <v/>
      </c>
      <c r="CO20" s="129" t="str">
        <f t="shared" si="43"/>
        <v/>
      </c>
      <c r="CP20" s="129" t="str">
        <f t="shared" si="44"/>
        <v/>
      </c>
      <c r="CQ20" s="129" t="str">
        <f t="shared" si="45"/>
        <v/>
      </c>
      <c r="CR20" s="129" t="str">
        <f t="shared" si="46"/>
        <v/>
      </c>
      <c r="CS20" s="129" t="str">
        <f t="shared" si="47"/>
        <v/>
      </c>
      <c r="CT20" s="129" t="str">
        <f t="shared" si="48"/>
        <v/>
      </c>
      <c r="CU20" s="129" t="str">
        <f t="shared" si="49"/>
        <v/>
      </c>
      <c r="CV20" s="129" t="str">
        <f t="shared" si="50"/>
        <v/>
      </c>
      <c r="CW20" s="129" t="str">
        <f t="shared" si="51"/>
        <v/>
      </c>
      <c r="CX20" s="129" t="str">
        <f t="shared" si="52"/>
        <v/>
      </c>
      <c r="CY20" s="129" t="str">
        <f t="shared" si="53"/>
        <v/>
      </c>
      <c r="CZ20" s="129" t="str">
        <f t="shared" si="54"/>
        <v/>
      </c>
      <c r="DA20" s="129" t="str">
        <f t="shared" si="55"/>
        <v/>
      </c>
      <c r="DB20" s="129" t="str">
        <f t="shared" si="56"/>
        <v/>
      </c>
      <c r="DC20" s="129" t="str">
        <f t="shared" si="57"/>
        <v/>
      </c>
      <c r="DD20" s="130" t="str">
        <f t="shared" si="58"/>
        <v/>
      </c>
      <c r="DE20" s="130" t="str">
        <f t="shared" si="59"/>
        <v/>
      </c>
      <c r="DF20" s="130" t="str">
        <f t="shared" si="60"/>
        <v/>
      </c>
      <c r="DG20" s="130" t="str">
        <f t="shared" si="61"/>
        <v/>
      </c>
      <c r="DI20" s="129" t="str">
        <f t="shared" si="62"/>
        <v/>
      </c>
      <c r="DJ20" s="129" t="str">
        <f t="shared" si="63"/>
        <v/>
      </c>
      <c r="DK20" s="129" t="str">
        <f t="shared" si="64"/>
        <v/>
      </c>
      <c r="DL20" s="129" t="str">
        <f t="shared" si="65"/>
        <v/>
      </c>
      <c r="DM20" s="129" t="str">
        <f t="shared" si="66"/>
        <v/>
      </c>
      <c r="DN20" s="129" t="str">
        <f t="shared" si="67"/>
        <v/>
      </c>
      <c r="DO20" s="129" t="str">
        <f t="shared" si="68"/>
        <v/>
      </c>
      <c r="DP20" s="129" t="str">
        <f t="shared" si="69"/>
        <v/>
      </c>
      <c r="DQ20" s="129" t="str">
        <f t="shared" si="70"/>
        <v/>
      </c>
      <c r="DR20" s="129" t="str">
        <f t="shared" si="71"/>
        <v/>
      </c>
      <c r="DS20" s="129" t="str">
        <f t="shared" si="72"/>
        <v/>
      </c>
      <c r="DT20" s="129" t="str">
        <f t="shared" si="73"/>
        <v/>
      </c>
      <c r="DU20" s="129" t="str">
        <f t="shared" si="74"/>
        <v/>
      </c>
      <c r="DV20" s="129" t="str">
        <f t="shared" si="75"/>
        <v/>
      </c>
      <c r="DW20" s="129" t="str">
        <f t="shared" si="76"/>
        <v/>
      </c>
      <c r="DX20" s="129" t="str">
        <f t="shared" si="77"/>
        <v/>
      </c>
      <c r="DY20" s="129" t="str">
        <f t="shared" si="78"/>
        <v/>
      </c>
      <c r="DZ20" s="129" t="str">
        <f t="shared" si="79"/>
        <v/>
      </c>
      <c r="EA20" s="129" t="str">
        <f t="shared" si="80"/>
        <v/>
      </c>
      <c r="EB20" s="129" t="str">
        <f t="shared" si="81"/>
        <v/>
      </c>
      <c r="EC20" s="129" t="str">
        <f t="shared" si="82"/>
        <v/>
      </c>
      <c r="ED20" s="129" t="str">
        <f t="shared" si="83"/>
        <v/>
      </c>
      <c r="EE20" s="129" t="str">
        <f t="shared" si="84"/>
        <v/>
      </c>
      <c r="EF20" s="129" t="str">
        <f t="shared" si="85"/>
        <v/>
      </c>
      <c r="EG20" s="129" t="str">
        <f t="shared" si="86"/>
        <v/>
      </c>
      <c r="EH20" s="129" t="str">
        <f t="shared" si="87"/>
        <v/>
      </c>
      <c r="EI20" s="129" t="str">
        <f t="shared" si="88"/>
        <v/>
      </c>
      <c r="EJ20" s="129" t="str">
        <f t="shared" si="89"/>
        <v/>
      </c>
      <c r="EK20" s="129" t="str">
        <f t="shared" si="90"/>
        <v/>
      </c>
      <c r="EL20" s="129" t="str">
        <f t="shared" si="91"/>
        <v/>
      </c>
      <c r="EM20" s="129" t="str">
        <f t="shared" si="92"/>
        <v/>
      </c>
      <c r="EN20" s="129" t="str">
        <f t="shared" si="93"/>
        <v/>
      </c>
      <c r="EO20" s="129" t="str">
        <f t="shared" si="94"/>
        <v/>
      </c>
      <c r="EP20" s="129" t="str">
        <f t="shared" si="95"/>
        <v/>
      </c>
      <c r="EQ20" s="129" t="str">
        <f t="shared" si="96"/>
        <v/>
      </c>
      <c r="ER20" s="129" t="str">
        <f t="shared" si="97"/>
        <v/>
      </c>
      <c r="ES20" s="129" t="str">
        <f t="shared" si="98"/>
        <v/>
      </c>
      <c r="ET20" s="129" t="str">
        <f t="shared" si="99"/>
        <v/>
      </c>
      <c r="EU20" s="129" t="str">
        <f t="shared" si="100"/>
        <v/>
      </c>
      <c r="EV20" s="129" t="str">
        <f t="shared" si="101"/>
        <v/>
      </c>
      <c r="EW20" s="129" t="str">
        <f t="shared" si="102"/>
        <v/>
      </c>
      <c r="EX20" s="129" t="str">
        <f t="shared" si="103"/>
        <v/>
      </c>
      <c r="EY20" s="129" t="str">
        <f t="shared" si="104"/>
        <v/>
      </c>
      <c r="EZ20" s="129" t="str">
        <f t="shared" si="105"/>
        <v/>
      </c>
      <c r="FA20" s="129" t="str">
        <f t="shared" si="106"/>
        <v/>
      </c>
      <c r="FB20" s="129" t="str">
        <f t="shared" si="107"/>
        <v/>
      </c>
      <c r="FC20" s="129" t="str">
        <f t="shared" si="108"/>
        <v/>
      </c>
      <c r="FD20" s="129" t="str">
        <f t="shared" si="109"/>
        <v/>
      </c>
      <c r="FE20" s="129" t="str">
        <f t="shared" si="110"/>
        <v/>
      </c>
      <c r="FF20" s="129" t="str">
        <f t="shared" si="111"/>
        <v/>
      </c>
    </row>
    <row r="21" spans="1:162" ht="15" customHeight="1" thickBot="1" x14ac:dyDescent="0.4">
      <c r="A21" s="66">
        <f t="shared" si="112"/>
        <v>5</v>
      </c>
      <c r="B21" s="126" t="str">
        <f>IF(Input02!B10&lt;&gt;"",Input02!B10,"")</f>
        <v>AHSINUL MUTHORIQ</v>
      </c>
      <c r="C21" s="254" t="str">
        <f>IF(Input02!CG10&lt;&gt;"",Input02!CG10,"")</f>
        <v/>
      </c>
      <c r="D21" s="126"/>
      <c r="E21" s="66"/>
      <c r="F21" s="127" t="str">
        <f>IF(Input02!D10&lt;&gt;"",Input02!D10,"")</f>
        <v/>
      </c>
      <c r="G21" s="127" t="str">
        <f>IF(Input02!E10&lt;&gt;"",Input02!E10,"")</f>
        <v/>
      </c>
      <c r="H21" s="127" t="str">
        <f>IF(Input02!F10&lt;&gt;"",Input02!F10,"")</f>
        <v/>
      </c>
      <c r="I21" s="127" t="str">
        <f>IF(Input02!G10&lt;&gt;"",Input02!G10,"")</f>
        <v/>
      </c>
      <c r="J21" s="127" t="str">
        <f>IF(Input02!H10&lt;&gt;"",Input02!H10,"")</f>
        <v/>
      </c>
      <c r="K21" s="127" t="str">
        <f>IF(Input02!I10&lt;&gt;"",Input02!I10,"")</f>
        <v/>
      </c>
      <c r="L21" s="127" t="str">
        <f>IF(Input02!J10&lt;&gt;"",Input02!J10,"")</f>
        <v/>
      </c>
      <c r="M21" s="127" t="str">
        <f>IF(Input02!K10&lt;&gt;"",Input02!K10,"")</f>
        <v/>
      </c>
      <c r="N21" s="127" t="str">
        <f>IF(Input02!L10&lt;&gt;"",Input02!L10,"")</f>
        <v/>
      </c>
      <c r="O21" s="127" t="str">
        <f>IF(Input02!M10&lt;&gt;"",Input02!M10,"")</f>
        <v/>
      </c>
      <c r="P21" s="127" t="str">
        <f>IF(Input02!N10&lt;&gt;"",Input02!N10,"")</f>
        <v/>
      </c>
      <c r="Q21" s="127" t="str">
        <f>IF(Input02!O10&lt;&gt;"",Input02!O10,"")</f>
        <v/>
      </c>
      <c r="R21" s="127" t="str">
        <f>IF(Input02!P10&lt;&gt;"",Input02!P10,"")</f>
        <v/>
      </c>
      <c r="S21" s="127" t="str">
        <f>IF(Input02!Q10&lt;&gt;"",Input02!Q10,"")</f>
        <v/>
      </c>
      <c r="T21" s="127" t="str">
        <f>IF(Input02!R10&lt;&gt;"",Input02!R10,"")</f>
        <v/>
      </c>
      <c r="U21" s="127" t="str">
        <f>IF(Input02!S10&lt;&gt;"",Input02!S10,"")</f>
        <v/>
      </c>
      <c r="V21" s="127" t="str">
        <f>IF(Input02!T10&lt;&gt;"",Input02!T10,"")</f>
        <v/>
      </c>
      <c r="W21" s="127" t="str">
        <f>IF(Input02!U10&lt;&gt;"",Input02!U10,"")</f>
        <v/>
      </c>
      <c r="X21" s="127" t="str">
        <f>IF(Input02!V10&lt;&gt;"",Input02!V10,"")</f>
        <v/>
      </c>
      <c r="Y21" s="127" t="str">
        <f>IF(Input02!W10&lt;&gt;"",Input02!W10,"")</f>
        <v/>
      </c>
      <c r="Z21" s="127" t="str">
        <f>IF(Input02!X10&lt;&gt;"",Input02!X10,"")</f>
        <v/>
      </c>
      <c r="AA21" s="127" t="str">
        <f>IF(Input02!Y10&lt;&gt;"",Input02!Y10,"")</f>
        <v/>
      </c>
      <c r="AB21" s="127" t="str">
        <f>IF(Input02!Z10&lt;&gt;"",Input02!Z10,"")</f>
        <v/>
      </c>
      <c r="AC21" s="127" t="str">
        <f>IF(Input02!AA10&lt;&gt;"",Input02!AA10,"")</f>
        <v/>
      </c>
      <c r="AD21" s="127" t="str">
        <f>IF(Input02!AB10&lt;&gt;"",Input02!AB10,"")</f>
        <v/>
      </c>
      <c r="AE21" s="127" t="str">
        <f>IF(Input02!AC10&lt;&gt;"",Input02!AC10,"")</f>
        <v/>
      </c>
      <c r="AF21" s="127" t="str">
        <f>IF(Input02!AD10&lt;&gt;"",Input02!AD10,"")</f>
        <v/>
      </c>
      <c r="AG21" s="127" t="str">
        <f>IF(Input02!AE10&lt;&gt;"",Input02!AE10,"")</f>
        <v/>
      </c>
      <c r="AH21" s="127" t="str">
        <f>IF(Input02!AF10&lt;&gt;"",Input02!AF10,"")</f>
        <v/>
      </c>
      <c r="AI21" s="127" t="str">
        <f>IF(Input02!AG10&lt;&gt;"",Input02!AG10,"")</f>
        <v/>
      </c>
      <c r="AJ21" s="127" t="str">
        <f>IF(Input02!AH10&lt;&gt;"",Input02!AH10,"")</f>
        <v/>
      </c>
      <c r="AK21" s="127" t="str">
        <f>IF(Input02!AI10&lt;&gt;"",Input02!AI10,"")</f>
        <v/>
      </c>
      <c r="AL21" s="127" t="str">
        <f>IF(Input02!AJ10&lt;&gt;"",Input02!AJ10,"")</f>
        <v/>
      </c>
      <c r="AM21" s="127" t="str">
        <f>IF(Input02!AK10&lt;&gt;"",Input02!AK10,"")</f>
        <v/>
      </c>
      <c r="AN21" s="127" t="str">
        <f>IF(Input02!AL10&lt;&gt;"",Input02!AL10,"")</f>
        <v/>
      </c>
      <c r="AO21" s="127" t="str">
        <f>IF(Input02!AM10&lt;&gt;"",Input02!AM10,"")</f>
        <v/>
      </c>
      <c r="AP21" s="127" t="str">
        <f>IF(Input02!AN10&lt;&gt;"",Input02!AN10,"")</f>
        <v/>
      </c>
      <c r="AQ21" s="127" t="str">
        <f>IF(Input02!AO10&lt;&gt;"",Input02!AO10,"")</f>
        <v/>
      </c>
      <c r="AR21" s="127" t="str">
        <f>IF(Input02!AP10&lt;&gt;"",Input02!AP10,"")</f>
        <v/>
      </c>
      <c r="AS21" s="127" t="str">
        <f>IF(Input02!AQ10&lt;&gt;"",Input02!AQ10,"")</f>
        <v/>
      </c>
      <c r="AT21" s="127" t="str">
        <f>IF(Input02!AR10&lt;&gt;"",Input02!AR10,"")</f>
        <v/>
      </c>
      <c r="AU21" s="127" t="str">
        <f>IF(Input02!AS10&lt;&gt;"",Input02!AS10,"")</f>
        <v/>
      </c>
      <c r="AV21" s="127" t="str">
        <f>IF(Input02!AT10&lt;&gt;"",Input02!AT10,"")</f>
        <v/>
      </c>
      <c r="AW21" s="127" t="str">
        <f>IF(Input02!AU10&lt;&gt;"",Input02!AU10,"")</f>
        <v/>
      </c>
      <c r="AX21" s="127" t="str">
        <f>IF(Input02!AV10&lt;&gt;"",Input02!AV10,"")</f>
        <v/>
      </c>
      <c r="AY21" s="127" t="str">
        <f>IF(Input02!AW10&lt;&gt;"",Input02!AW10,"")</f>
        <v/>
      </c>
      <c r="AZ21" s="127" t="str">
        <f>IF(Input02!AX10&lt;&gt;"",Input02!AX10,"")</f>
        <v/>
      </c>
      <c r="BA21" s="127" t="str">
        <f>IF(Input02!AY10&lt;&gt;"",Input02!AY10,"")</f>
        <v/>
      </c>
      <c r="BB21" s="127" t="str">
        <f>IF(Input02!AZ10&lt;&gt;"",Input02!AZ10,"")</f>
        <v/>
      </c>
      <c r="BC21" s="127" t="str">
        <f>IF(Input02!BA10&lt;&gt;"",Input02!BA10,"")</f>
        <v/>
      </c>
      <c r="BD21" s="127"/>
      <c r="BE21" s="133"/>
      <c r="BF21" s="129" t="str">
        <f t="shared" si="8"/>
        <v/>
      </c>
      <c r="BG21" s="129" t="str">
        <f t="shared" si="9"/>
        <v/>
      </c>
      <c r="BH21" s="129" t="str">
        <f t="shared" si="10"/>
        <v/>
      </c>
      <c r="BI21" s="129" t="str">
        <f t="shared" si="11"/>
        <v/>
      </c>
      <c r="BJ21" s="129" t="str">
        <f t="shared" si="12"/>
        <v/>
      </c>
      <c r="BK21" s="129" t="str">
        <f t="shared" si="13"/>
        <v/>
      </c>
      <c r="BL21" s="129" t="str">
        <f t="shared" si="14"/>
        <v/>
      </c>
      <c r="BM21" s="129" t="str">
        <f t="shared" si="15"/>
        <v/>
      </c>
      <c r="BN21" s="129" t="str">
        <f t="shared" si="16"/>
        <v/>
      </c>
      <c r="BO21" s="129" t="str">
        <f t="shared" si="17"/>
        <v/>
      </c>
      <c r="BP21" s="129" t="str">
        <f t="shared" si="18"/>
        <v/>
      </c>
      <c r="BQ21" s="129" t="str">
        <f t="shared" si="19"/>
        <v/>
      </c>
      <c r="BR21" s="129" t="str">
        <f t="shared" si="20"/>
        <v/>
      </c>
      <c r="BS21" s="129" t="str">
        <f t="shared" si="21"/>
        <v/>
      </c>
      <c r="BT21" s="129" t="str">
        <f t="shared" si="22"/>
        <v/>
      </c>
      <c r="BU21" s="129" t="str">
        <f t="shared" si="23"/>
        <v/>
      </c>
      <c r="BV21" s="129" t="str">
        <f t="shared" si="24"/>
        <v/>
      </c>
      <c r="BW21" s="129" t="str">
        <f t="shared" si="25"/>
        <v/>
      </c>
      <c r="BX21" s="129" t="str">
        <f t="shared" si="26"/>
        <v/>
      </c>
      <c r="BY21" s="129" t="str">
        <f t="shared" si="27"/>
        <v/>
      </c>
      <c r="BZ21" s="129" t="str">
        <f t="shared" si="28"/>
        <v/>
      </c>
      <c r="CA21" s="129" t="str">
        <f t="shared" si="29"/>
        <v/>
      </c>
      <c r="CB21" s="129" t="str">
        <f t="shared" si="30"/>
        <v/>
      </c>
      <c r="CC21" s="129" t="str">
        <f t="shared" si="31"/>
        <v/>
      </c>
      <c r="CD21" s="129" t="str">
        <f t="shared" si="32"/>
        <v/>
      </c>
      <c r="CE21" s="129" t="str">
        <f t="shared" si="33"/>
        <v/>
      </c>
      <c r="CF21" s="129" t="str">
        <f t="shared" si="34"/>
        <v/>
      </c>
      <c r="CG21" s="129" t="str">
        <f t="shared" si="35"/>
        <v/>
      </c>
      <c r="CH21" s="129" t="str">
        <f t="shared" si="36"/>
        <v/>
      </c>
      <c r="CI21" s="129" t="str">
        <f t="shared" si="37"/>
        <v/>
      </c>
      <c r="CJ21" s="129" t="str">
        <f t="shared" si="38"/>
        <v/>
      </c>
      <c r="CK21" s="129" t="str">
        <f t="shared" si="39"/>
        <v/>
      </c>
      <c r="CL21" s="129" t="str">
        <f t="shared" si="40"/>
        <v/>
      </c>
      <c r="CM21" s="129" t="str">
        <f t="shared" si="41"/>
        <v/>
      </c>
      <c r="CN21" s="129" t="str">
        <f t="shared" si="42"/>
        <v/>
      </c>
      <c r="CO21" s="129" t="str">
        <f t="shared" si="43"/>
        <v/>
      </c>
      <c r="CP21" s="129" t="str">
        <f t="shared" si="44"/>
        <v/>
      </c>
      <c r="CQ21" s="129" t="str">
        <f t="shared" si="45"/>
        <v/>
      </c>
      <c r="CR21" s="129" t="str">
        <f t="shared" si="46"/>
        <v/>
      </c>
      <c r="CS21" s="129" t="str">
        <f t="shared" si="47"/>
        <v/>
      </c>
      <c r="CT21" s="129" t="str">
        <f t="shared" si="48"/>
        <v/>
      </c>
      <c r="CU21" s="129" t="str">
        <f t="shared" si="49"/>
        <v/>
      </c>
      <c r="CV21" s="129" t="str">
        <f t="shared" si="50"/>
        <v/>
      </c>
      <c r="CW21" s="129" t="str">
        <f t="shared" si="51"/>
        <v/>
      </c>
      <c r="CX21" s="129" t="str">
        <f t="shared" si="52"/>
        <v/>
      </c>
      <c r="CY21" s="129" t="str">
        <f t="shared" si="53"/>
        <v/>
      </c>
      <c r="CZ21" s="129" t="str">
        <f t="shared" si="54"/>
        <v/>
      </c>
      <c r="DA21" s="129" t="str">
        <f t="shared" si="55"/>
        <v/>
      </c>
      <c r="DB21" s="129" t="str">
        <f t="shared" si="56"/>
        <v/>
      </c>
      <c r="DC21" s="129" t="str">
        <f t="shared" si="57"/>
        <v/>
      </c>
      <c r="DD21" s="130" t="str">
        <f t="shared" si="58"/>
        <v/>
      </c>
      <c r="DE21" s="130" t="str">
        <f t="shared" si="59"/>
        <v/>
      </c>
      <c r="DF21" s="130" t="str">
        <f t="shared" si="60"/>
        <v/>
      </c>
      <c r="DG21" s="130" t="str">
        <f t="shared" si="61"/>
        <v/>
      </c>
      <c r="DI21" s="129" t="str">
        <f t="shared" si="62"/>
        <v/>
      </c>
      <c r="DJ21" s="129" t="str">
        <f t="shared" si="63"/>
        <v/>
      </c>
      <c r="DK21" s="129" t="str">
        <f t="shared" si="64"/>
        <v/>
      </c>
      <c r="DL21" s="129" t="str">
        <f t="shared" si="65"/>
        <v/>
      </c>
      <c r="DM21" s="129" t="str">
        <f t="shared" si="66"/>
        <v/>
      </c>
      <c r="DN21" s="129" t="str">
        <f t="shared" si="67"/>
        <v/>
      </c>
      <c r="DO21" s="129" t="str">
        <f t="shared" si="68"/>
        <v/>
      </c>
      <c r="DP21" s="129" t="str">
        <f t="shared" si="69"/>
        <v/>
      </c>
      <c r="DQ21" s="129" t="str">
        <f t="shared" si="70"/>
        <v/>
      </c>
      <c r="DR21" s="129" t="str">
        <f t="shared" si="71"/>
        <v/>
      </c>
      <c r="DS21" s="129" t="str">
        <f t="shared" si="72"/>
        <v/>
      </c>
      <c r="DT21" s="129" t="str">
        <f t="shared" si="73"/>
        <v/>
      </c>
      <c r="DU21" s="129" t="str">
        <f t="shared" si="74"/>
        <v/>
      </c>
      <c r="DV21" s="129" t="str">
        <f t="shared" si="75"/>
        <v/>
      </c>
      <c r="DW21" s="129" t="str">
        <f t="shared" si="76"/>
        <v/>
      </c>
      <c r="DX21" s="129" t="str">
        <f t="shared" si="77"/>
        <v/>
      </c>
      <c r="DY21" s="129" t="str">
        <f t="shared" si="78"/>
        <v/>
      </c>
      <c r="DZ21" s="129" t="str">
        <f t="shared" si="79"/>
        <v/>
      </c>
      <c r="EA21" s="129" t="str">
        <f t="shared" si="80"/>
        <v/>
      </c>
      <c r="EB21" s="129" t="str">
        <f t="shared" si="81"/>
        <v/>
      </c>
      <c r="EC21" s="129" t="str">
        <f t="shared" si="82"/>
        <v/>
      </c>
      <c r="ED21" s="129" t="str">
        <f t="shared" si="83"/>
        <v/>
      </c>
      <c r="EE21" s="129" t="str">
        <f t="shared" si="84"/>
        <v/>
      </c>
      <c r="EF21" s="129" t="str">
        <f t="shared" si="85"/>
        <v/>
      </c>
      <c r="EG21" s="129" t="str">
        <f t="shared" si="86"/>
        <v/>
      </c>
      <c r="EH21" s="129" t="str">
        <f t="shared" si="87"/>
        <v/>
      </c>
      <c r="EI21" s="129" t="str">
        <f t="shared" si="88"/>
        <v/>
      </c>
      <c r="EJ21" s="129" t="str">
        <f t="shared" si="89"/>
        <v/>
      </c>
      <c r="EK21" s="129" t="str">
        <f t="shared" si="90"/>
        <v/>
      </c>
      <c r="EL21" s="129" t="str">
        <f t="shared" si="91"/>
        <v/>
      </c>
      <c r="EM21" s="129" t="str">
        <f t="shared" si="92"/>
        <v/>
      </c>
      <c r="EN21" s="129" t="str">
        <f t="shared" si="93"/>
        <v/>
      </c>
      <c r="EO21" s="129" t="str">
        <f t="shared" si="94"/>
        <v/>
      </c>
      <c r="EP21" s="129" t="str">
        <f t="shared" si="95"/>
        <v/>
      </c>
      <c r="EQ21" s="129" t="str">
        <f t="shared" si="96"/>
        <v/>
      </c>
      <c r="ER21" s="129" t="str">
        <f t="shared" si="97"/>
        <v/>
      </c>
      <c r="ES21" s="129" t="str">
        <f t="shared" si="98"/>
        <v/>
      </c>
      <c r="ET21" s="129" t="str">
        <f t="shared" si="99"/>
        <v/>
      </c>
      <c r="EU21" s="129" t="str">
        <f t="shared" si="100"/>
        <v/>
      </c>
      <c r="EV21" s="129" t="str">
        <f t="shared" si="101"/>
        <v/>
      </c>
      <c r="EW21" s="129" t="str">
        <f t="shared" si="102"/>
        <v/>
      </c>
      <c r="EX21" s="129" t="str">
        <f t="shared" si="103"/>
        <v/>
      </c>
      <c r="EY21" s="129" t="str">
        <f t="shared" si="104"/>
        <v/>
      </c>
      <c r="EZ21" s="129" t="str">
        <f t="shared" si="105"/>
        <v/>
      </c>
      <c r="FA21" s="129" t="str">
        <f t="shared" si="106"/>
        <v/>
      </c>
      <c r="FB21" s="129" t="str">
        <f t="shared" si="107"/>
        <v/>
      </c>
      <c r="FC21" s="129" t="str">
        <f t="shared" si="108"/>
        <v/>
      </c>
      <c r="FD21" s="129" t="str">
        <f t="shared" si="109"/>
        <v/>
      </c>
      <c r="FE21" s="129" t="str">
        <f t="shared" si="110"/>
        <v/>
      </c>
      <c r="FF21" s="129" t="str">
        <f t="shared" si="111"/>
        <v/>
      </c>
    </row>
    <row r="22" spans="1:162" ht="15" customHeight="1" thickBot="1" x14ac:dyDescent="0.4">
      <c r="A22" s="66">
        <f t="shared" si="112"/>
        <v>6</v>
      </c>
      <c r="B22" s="126" t="str">
        <f>IF(Input02!B11&lt;&gt;"",Input02!B11,"")</f>
        <v>ALFIN ARDIANSYAH NAWAWI</v>
      </c>
      <c r="C22" s="254" t="str">
        <f>IF(Input02!CG11&lt;&gt;"",Input02!CG11,"")</f>
        <v/>
      </c>
      <c r="D22" s="126"/>
      <c r="E22" s="66"/>
      <c r="F22" s="127" t="str">
        <f>IF(Input02!D11&lt;&gt;"",Input02!D11,"")</f>
        <v/>
      </c>
      <c r="G22" s="127" t="str">
        <f>IF(Input02!E11&lt;&gt;"",Input02!E11,"")</f>
        <v/>
      </c>
      <c r="H22" s="127" t="str">
        <f>IF(Input02!F11&lt;&gt;"",Input02!F11,"")</f>
        <v/>
      </c>
      <c r="I22" s="127" t="str">
        <f>IF(Input02!G11&lt;&gt;"",Input02!G11,"")</f>
        <v/>
      </c>
      <c r="J22" s="127" t="str">
        <f>IF(Input02!H11&lt;&gt;"",Input02!H11,"")</f>
        <v/>
      </c>
      <c r="K22" s="127" t="str">
        <f>IF(Input02!I11&lt;&gt;"",Input02!I11,"")</f>
        <v/>
      </c>
      <c r="L22" s="127" t="str">
        <f>IF(Input02!J11&lt;&gt;"",Input02!J11,"")</f>
        <v/>
      </c>
      <c r="M22" s="127" t="str">
        <f>IF(Input02!K11&lt;&gt;"",Input02!K11,"")</f>
        <v/>
      </c>
      <c r="N22" s="127" t="str">
        <f>IF(Input02!L11&lt;&gt;"",Input02!L11,"")</f>
        <v/>
      </c>
      <c r="O22" s="127" t="str">
        <f>IF(Input02!M11&lt;&gt;"",Input02!M11,"")</f>
        <v/>
      </c>
      <c r="P22" s="127" t="str">
        <f>IF(Input02!N11&lt;&gt;"",Input02!N11,"")</f>
        <v/>
      </c>
      <c r="Q22" s="127" t="str">
        <f>IF(Input02!O11&lt;&gt;"",Input02!O11,"")</f>
        <v/>
      </c>
      <c r="R22" s="127" t="str">
        <f>IF(Input02!P11&lt;&gt;"",Input02!P11,"")</f>
        <v/>
      </c>
      <c r="S22" s="127" t="str">
        <f>IF(Input02!Q11&lt;&gt;"",Input02!Q11,"")</f>
        <v/>
      </c>
      <c r="T22" s="127" t="str">
        <f>IF(Input02!R11&lt;&gt;"",Input02!R11,"")</f>
        <v/>
      </c>
      <c r="U22" s="127" t="str">
        <f>IF(Input02!S11&lt;&gt;"",Input02!S11,"")</f>
        <v/>
      </c>
      <c r="V22" s="127" t="str">
        <f>IF(Input02!T11&lt;&gt;"",Input02!T11,"")</f>
        <v/>
      </c>
      <c r="W22" s="127" t="str">
        <f>IF(Input02!U11&lt;&gt;"",Input02!U11,"")</f>
        <v/>
      </c>
      <c r="X22" s="127" t="str">
        <f>IF(Input02!V11&lt;&gt;"",Input02!V11,"")</f>
        <v/>
      </c>
      <c r="Y22" s="127" t="str">
        <f>IF(Input02!W11&lt;&gt;"",Input02!W11,"")</f>
        <v/>
      </c>
      <c r="Z22" s="127" t="str">
        <f>IF(Input02!X11&lt;&gt;"",Input02!X11,"")</f>
        <v/>
      </c>
      <c r="AA22" s="127" t="str">
        <f>IF(Input02!Y11&lt;&gt;"",Input02!Y11,"")</f>
        <v/>
      </c>
      <c r="AB22" s="127" t="str">
        <f>IF(Input02!Z11&lt;&gt;"",Input02!Z11,"")</f>
        <v/>
      </c>
      <c r="AC22" s="127" t="str">
        <f>IF(Input02!AA11&lt;&gt;"",Input02!AA11,"")</f>
        <v/>
      </c>
      <c r="AD22" s="127" t="str">
        <f>IF(Input02!AB11&lt;&gt;"",Input02!AB11,"")</f>
        <v/>
      </c>
      <c r="AE22" s="127" t="str">
        <f>IF(Input02!AC11&lt;&gt;"",Input02!AC11,"")</f>
        <v/>
      </c>
      <c r="AF22" s="127" t="str">
        <f>IF(Input02!AD11&lt;&gt;"",Input02!AD11,"")</f>
        <v/>
      </c>
      <c r="AG22" s="127" t="str">
        <f>IF(Input02!AE11&lt;&gt;"",Input02!AE11,"")</f>
        <v/>
      </c>
      <c r="AH22" s="127" t="str">
        <f>IF(Input02!AF11&lt;&gt;"",Input02!AF11,"")</f>
        <v/>
      </c>
      <c r="AI22" s="127" t="str">
        <f>IF(Input02!AG11&lt;&gt;"",Input02!AG11,"")</f>
        <v/>
      </c>
      <c r="AJ22" s="127" t="str">
        <f>IF(Input02!AH11&lt;&gt;"",Input02!AH11,"")</f>
        <v/>
      </c>
      <c r="AK22" s="127" t="str">
        <f>IF(Input02!AI11&lt;&gt;"",Input02!AI11,"")</f>
        <v/>
      </c>
      <c r="AL22" s="127" t="str">
        <f>IF(Input02!AJ11&lt;&gt;"",Input02!AJ11,"")</f>
        <v/>
      </c>
      <c r="AM22" s="127" t="str">
        <f>IF(Input02!AK11&lt;&gt;"",Input02!AK11,"")</f>
        <v/>
      </c>
      <c r="AN22" s="127" t="str">
        <f>IF(Input02!AL11&lt;&gt;"",Input02!AL11,"")</f>
        <v/>
      </c>
      <c r="AO22" s="127" t="str">
        <f>IF(Input02!AM11&lt;&gt;"",Input02!AM11,"")</f>
        <v/>
      </c>
      <c r="AP22" s="127" t="str">
        <f>IF(Input02!AN11&lt;&gt;"",Input02!AN11,"")</f>
        <v/>
      </c>
      <c r="AQ22" s="127" t="str">
        <f>IF(Input02!AO11&lt;&gt;"",Input02!AO11,"")</f>
        <v/>
      </c>
      <c r="AR22" s="127" t="str">
        <f>IF(Input02!AP11&lt;&gt;"",Input02!AP11,"")</f>
        <v/>
      </c>
      <c r="AS22" s="127" t="str">
        <f>IF(Input02!AQ11&lt;&gt;"",Input02!AQ11,"")</f>
        <v/>
      </c>
      <c r="AT22" s="127" t="str">
        <f>IF(Input02!AR11&lt;&gt;"",Input02!AR11,"")</f>
        <v/>
      </c>
      <c r="AU22" s="127" t="str">
        <f>IF(Input02!AS11&lt;&gt;"",Input02!AS11,"")</f>
        <v/>
      </c>
      <c r="AV22" s="127" t="str">
        <f>IF(Input02!AT11&lt;&gt;"",Input02!AT11,"")</f>
        <v/>
      </c>
      <c r="AW22" s="127" t="str">
        <f>IF(Input02!AU11&lt;&gt;"",Input02!AU11,"")</f>
        <v/>
      </c>
      <c r="AX22" s="127" t="str">
        <f>IF(Input02!AV11&lt;&gt;"",Input02!AV11,"")</f>
        <v/>
      </c>
      <c r="AY22" s="127" t="str">
        <f>IF(Input02!AW11&lt;&gt;"",Input02!AW11,"")</f>
        <v/>
      </c>
      <c r="AZ22" s="127" t="str">
        <f>IF(Input02!AX11&lt;&gt;"",Input02!AX11,"")</f>
        <v/>
      </c>
      <c r="BA22" s="127" t="str">
        <f>IF(Input02!AY11&lt;&gt;"",Input02!AY11,"")</f>
        <v/>
      </c>
      <c r="BB22" s="127" t="str">
        <f>IF(Input02!AZ11&lt;&gt;"",Input02!AZ11,"")</f>
        <v/>
      </c>
      <c r="BC22" s="127" t="str">
        <f>IF(Input02!BA11&lt;&gt;"",Input02!BA11,"")</f>
        <v/>
      </c>
      <c r="BD22" s="127"/>
      <c r="BE22" s="133"/>
      <c r="BF22" s="129" t="str">
        <f t="shared" si="8"/>
        <v/>
      </c>
      <c r="BG22" s="129" t="str">
        <f t="shared" si="9"/>
        <v/>
      </c>
      <c r="BH22" s="129" t="str">
        <f t="shared" si="10"/>
        <v/>
      </c>
      <c r="BI22" s="129" t="str">
        <f t="shared" si="11"/>
        <v/>
      </c>
      <c r="BJ22" s="129" t="str">
        <f t="shared" si="12"/>
        <v/>
      </c>
      <c r="BK22" s="129" t="str">
        <f t="shared" si="13"/>
        <v/>
      </c>
      <c r="BL22" s="129" t="str">
        <f t="shared" si="14"/>
        <v/>
      </c>
      <c r="BM22" s="129" t="str">
        <f t="shared" si="15"/>
        <v/>
      </c>
      <c r="BN22" s="129" t="str">
        <f t="shared" si="16"/>
        <v/>
      </c>
      <c r="BO22" s="129" t="str">
        <f t="shared" si="17"/>
        <v/>
      </c>
      <c r="BP22" s="129" t="str">
        <f t="shared" si="18"/>
        <v/>
      </c>
      <c r="BQ22" s="129" t="str">
        <f t="shared" si="19"/>
        <v/>
      </c>
      <c r="BR22" s="129" t="str">
        <f t="shared" si="20"/>
        <v/>
      </c>
      <c r="BS22" s="129" t="str">
        <f t="shared" si="21"/>
        <v/>
      </c>
      <c r="BT22" s="129" t="str">
        <f t="shared" si="22"/>
        <v/>
      </c>
      <c r="BU22" s="129" t="str">
        <f t="shared" si="23"/>
        <v/>
      </c>
      <c r="BV22" s="129" t="str">
        <f t="shared" si="24"/>
        <v/>
      </c>
      <c r="BW22" s="129" t="str">
        <f t="shared" si="25"/>
        <v/>
      </c>
      <c r="BX22" s="129" t="str">
        <f t="shared" si="26"/>
        <v/>
      </c>
      <c r="BY22" s="129" t="str">
        <f t="shared" si="27"/>
        <v/>
      </c>
      <c r="BZ22" s="129" t="str">
        <f t="shared" si="28"/>
        <v/>
      </c>
      <c r="CA22" s="129" t="str">
        <f t="shared" si="29"/>
        <v/>
      </c>
      <c r="CB22" s="129" t="str">
        <f t="shared" si="30"/>
        <v/>
      </c>
      <c r="CC22" s="129" t="str">
        <f t="shared" si="31"/>
        <v/>
      </c>
      <c r="CD22" s="129" t="str">
        <f t="shared" si="32"/>
        <v/>
      </c>
      <c r="CE22" s="129" t="str">
        <f t="shared" si="33"/>
        <v/>
      </c>
      <c r="CF22" s="129" t="str">
        <f t="shared" si="34"/>
        <v/>
      </c>
      <c r="CG22" s="129" t="str">
        <f t="shared" si="35"/>
        <v/>
      </c>
      <c r="CH22" s="129" t="str">
        <f t="shared" si="36"/>
        <v/>
      </c>
      <c r="CI22" s="129" t="str">
        <f t="shared" si="37"/>
        <v/>
      </c>
      <c r="CJ22" s="129" t="str">
        <f t="shared" si="38"/>
        <v/>
      </c>
      <c r="CK22" s="129" t="str">
        <f t="shared" si="39"/>
        <v/>
      </c>
      <c r="CL22" s="129" t="str">
        <f t="shared" si="40"/>
        <v/>
      </c>
      <c r="CM22" s="129" t="str">
        <f t="shared" si="41"/>
        <v/>
      </c>
      <c r="CN22" s="129" t="str">
        <f t="shared" si="42"/>
        <v/>
      </c>
      <c r="CO22" s="129" t="str">
        <f t="shared" si="43"/>
        <v/>
      </c>
      <c r="CP22" s="129" t="str">
        <f t="shared" si="44"/>
        <v/>
      </c>
      <c r="CQ22" s="129" t="str">
        <f t="shared" si="45"/>
        <v/>
      </c>
      <c r="CR22" s="129" t="str">
        <f t="shared" si="46"/>
        <v/>
      </c>
      <c r="CS22" s="129" t="str">
        <f t="shared" si="47"/>
        <v/>
      </c>
      <c r="CT22" s="129" t="str">
        <f t="shared" si="48"/>
        <v/>
      </c>
      <c r="CU22" s="129" t="str">
        <f t="shared" si="49"/>
        <v/>
      </c>
      <c r="CV22" s="129" t="str">
        <f t="shared" si="50"/>
        <v/>
      </c>
      <c r="CW22" s="129" t="str">
        <f t="shared" si="51"/>
        <v/>
      </c>
      <c r="CX22" s="129" t="str">
        <f t="shared" si="52"/>
        <v/>
      </c>
      <c r="CY22" s="129" t="str">
        <f t="shared" si="53"/>
        <v/>
      </c>
      <c r="CZ22" s="129" t="str">
        <f t="shared" si="54"/>
        <v/>
      </c>
      <c r="DA22" s="129" t="str">
        <f t="shared" si="55"/>
        <v/>
      </c>
      <c r="DB22" s="129" t="str">
        <f t="shared" si="56"/>
        <v/>
      </c>
      <c r="DC22" s="129" t="str">
        <f t="shared" si="57"/>
        <v/>
      </c>
      <c r="DD22" s="130" t="str">
        <f t="shared" si="58"/>
        <v/>
      </c>
      <c r="DE22" s="130" t="str">
        <f t="shared" si="59"/>
        <v/>
      </c>
      <c r="DF22" s="130" t="str">
        <f t="shared" si="60"/>
        <v/>
      </c>
      <c r="DG22" s="130" t="str">
        <f t="shared" si="61"/>
        <v/>
      </c>
      <c r="DI22" s="129" t="str">
        <f t="shared" si="62"/>
        <v/>
      </c>
      <c r="DJ22" s="129" t="str">
        <f t="shared" si="63"/>
        <v/>
      </c>
      <c r="DK22" s="129" t="str">
        <f t="shared" si="64"/>
        <v/>
      </c>
      <c r="DL22" s="129" t="str">
        <f t="shared" si="65"/>
        <v/>
      </c>
      <c r="DM22" s="129" t="str">
        <f t="shared" si="66"/>
        <v/>
      </c>
      <c r="DN22" s="129" t="str">
        <f t="shared" si="67"/>
        <v/>
      </c>
      <c r="DO22" s="129" t="str">
        <f t="shared" si="68"/>
        <v/>
      </c>
      <c r="DP22" s="129" t="str">
        <f t="shared" si="69"/>
        <v/>
      </c>
      <c r="DQ22" s="129" t="str">
        <f t="shared" si="70"/>
        <v/>
      </c>
      <c r="DR22" s="129" t="str">
        <f t="shared" si="71"/>
        <v/>
      </c>
      <c r="DS22" s="129" t="str">
        <f t="shared" si="72"/>
        <v/>
      </c>
      <c r="DT22" s="129" t="str">
        <f t="shared" si="73"/>
        <v/>
      </c>
      <c r="DU22" s="129" t="str">
        <f t="shared" si="74"/>
        <v/>
      </c>
      <c r="DV22" s="129" t="str">
        <f t="shared" si="75"/>
        <v/>
      </c>
      <c r="DW22" s="129" t="str">
        <f t="shared" si="76"/>
        <v/>
      </c>
      <c r="DX22" s="129" t="str">
        <f t="shared" si="77"/>
        <v/>
      </c>
      <c r="DY22" s="129" t="str">
        <f t="shared" si="78"/>
        <v/>
      </c>
      <c r="DZ22" s="129" t="str">
        <f t="shared" si="79"/>
        <v/>
      </c>
      <c r="EA22" s="129" t="str">
        <f t="shared" si="80"/>
        <v/>
      </c>
      <c r="EB22" s="129" t="str">
        <f t="shared" si="81"/>
        <v/>
      </c>
      <c r="EC22" s="129" t="str">
        <f t="shared" si="82"/>
        <v/>
      </c>
      <c r="ED22" s="129" t="str">
        <f t="shared" si="83"/>
        <v/>
      </c>
      <c r="EE22" s="129" t="str">
        <f t="shared" si="84"/>
        <v/>
      </c>
      <c r="EF22" s="129" t="str">
        <f t="shared" si="85"/>
        <v/>
      </c>
      <c r="EG22" s="129" t="str">
        <f t="shared" si="86"/>
        <v/>
      </c>
      <c r="EH22" s="129" t="str">
        <f t="shared" si="87"/>
        <v/>
      </c>
      <c r="EI22" s="129" t="str">
        <f t="shared" si="88"/>
        <v/>
      </c>
      <c r="EJ22" s="129" t="str">
        <f t="shared" si="89"/>
        <v/>
      </c>
      <c r="EK22" s="129" t="str">
        <f t="shared" si="90"/>
        <v/>
      </c>
      <c r="EL22" s="129" t="str">
        <f t="shared" si="91"/>
        <v/>
      </c>
      <c r="EM22" s="129" t="str">
        <f t="shared" si="92"/>
        <v/>
      </c>
      <c r="EN22" s="129" t="str">
        <f t="shared" si="93"/>
        <v/>
      </c>
      <c r="EO22" s="129" t="str">
        <f t="shared" si="94"/>
        <v/>
      </c>
      <c r="EP22" s="129" t="str">
        <f t="shared" si="95"/>
        <v/>
      </c>
      <c r="EQ22" s="129" t="str">
        <f t="shared" si="96"/>
        <v/>
      </c>
      <c r="ER22" s="129" t="str">
        <f t="shared" si="97"/>
        <v/>
      </c>
      <c r="ES22" s="129" t="str">
        <f t="shared" si="98"/>
        <v/>
      </c>
      <c r="ET22" s="129" t="str">
        <f t="shared" si="99"/>
        <v/>
      </c>
      <c r="EU22" s="129" t="str">
        <f t="shared" si="100"/>
        <v/>
      </c>
      <c r="EV22" s="129" t="str">
        <f t="shared" si="101"/>
        <v/>
      </c>
      <c r="EW22" s="129" t="str">
        <f t="shared" si="102"/>
        <v/>
      </c>
      <c r="EX22" s="129" t="str">
        <f t="shared" si="103"/>
        <v/>
      </c>
      <c r="EY22" s="129" t="str">
        <f t="shared" si="104"/>
        <v/>
      </c>
      <c r="EZ22" s="129" t="str">
        <f t="shared" si="105"/>
        <v/>
      </c>
      <c r="FA22" s="129" t="str">
        <f t="shared" si="106"/>
        <v/>
      </c>
      <c r="FB22" s="129" t="str">
        <f t="shared" si="107"/>
        <v/>
      </c>
      <c r="FC22" s="129" t="str">
        <f t="shared" si="108"/>
        <v/>
      </c>
      <c r="FD22" s="129" t="str">
        <f t="shared" si="109"/>
        <v/>
      </c>
      <c r="FE22" s="129" t="str">
        <f t="shared" si="110"/>
        <v/>
      </c>
      <c r="FF22" s="129" t="str">
        <f t="shared" si="111"/>
        <v/>
      </c>
    </row>
    <row r="23" spans="1:162" ht="15" customHeight="1" thickBot="1" x14ac:dyDescent="0.4">
      <c r="A23" s="66">
        <f t="shared" si="112"/>
        <v>7</v>
      </c>
      <c r="B23" s="126" t="str">
        <f>IF(Input02!B12&lt;&gt;"",Input02!B12,"")</f>
        <v>ALIF KHISBULLOH</v>
      </c>
      <c r="C23" s="254" t="str">
        <f>IF(Input02!CG12&lt;&gt;"",Input02!CG12,"")</f>
        <v/>
      </c>
      <c r="D23" s="126"/>
      <c r="E23" s="66"/>
      <c r="F23" s="127" t="str">
        <f>IF(Input02!D12&lt;&gt;"",Input02!D12,"")</f>
        <v/>
      </c>
      <c r="G23" s="127" t="str">
        <f>IF(Input02!E12&lt;&gt;"",Input02!E12,"")</f>
        <v/>
      </c>
      <c r="H23" s="127" t="str">
        <f>IF(Input02!F12&lt;&gt;"",Input02!F12,"")</f>
        <v/>
      </c>
      <c r="I23" s="127" t="str">
        <f>IF(Input02!G12&lt;&gt;"",Input02!G12,"")</f>
        <v/>
      </c>
      <c r="J23" s="127" t="str">
        <f>IF(Input02!H12&lt;&gt;"",Input02!H12,"")</f>
        <v/>
      </c>
      <c r="K23" s="127" t="str">
        <f>IF(Input02!I12&lt;&gt;"",Input02!I12,"")</f>
        <v/>
      </c>
      <c r="L23" s="127" t="str">
        <f>IF(Input02!J12&lt;&gt;"",Input02!J12,"")</f>
        <v/>
      </c>
      <c r="M23" s="127" t="str">
        <f>IF(Input02!K12&lt;&gt;"",Input02!K12,"")</f>
        <v/>
      </c>
      <c r="N23" s="127" t="str">
        <f>IF(Input02!L12&lt;&gt;"",Input02!L12,"")</f>
        <v/>
      </c>
      <c r="O23" s="127" t="str">
        <f>IF(Input02!M12&lt;&gt;"",Input02!M12,"")</f>
        <v/>
      </c>
      <c r="P23" s="127" t="str">
        <f>IF(Input02!N12&lt;&gt;"",Input02!N12,"")</f>
        <v/>
      </c>
      <c r="Q23" s="127" t="str">
        <f>IF(Input02!O12&lt;&gt;"",Input02!O12,"")</f>
        <v/>
      </c>
      <c r="R23" s="127" t="str">
        <f>IF(Input02!P12&lt;&gt;"",Input02!P12,"")</f>
        <v/>
      </c>
      <c r="S23" s="127" t="str">
        <f>IF(Input02!Q12&lt;&gt;"",Input02!Q12,"")</f>
        <v/>
      </c>
      <c r="T23" s="127" t="str">
        <f>IF(Input02!R12&lt;&gt;"",Input02!R12,"")</f>
        <v/>
      </c>
      <c r="U23" s="127" t="str">
        <f>IF(Input02!S12&lt;&gt;"",Input02!S12,"")</f>
        <v/>
      </c>
      <c r="V23" s="127" t="str">
        <f>IF(Input02!T12&lt;&gt;"",Input02!T12,"")</f>
        <v/>
      </c>
      <c r="W23" s="127" t="str">
        <f>IF(Input02!U12&lt;&gt;"",Input02!U12,"")</f>
        <v/>
      </c>
      <c r="X23" s="127" t="str">
        <f>IF(Input02!V12&lt;&gt;"",Input02!V12,"")</f>
        <v/>
      </c>
      <c r="Y23" s="127" t="str">
        <f>IF(Input02!W12&lt;&gt;"",Input02!W12,"")</f>
        <v/>
      </c>
      <c r="Z23" s="127" t="str">
        <f>IF(Input02!X12&lt;&gt;"",Input02!X12,"")</f>
        <v/>
      </c>
      <c r="AA23" s="127" t="str">
        <f>IF(Input02!Y12&lt;&gt;"",Input02!Y12,"")</f>
        <v/>
      </c>
      <c r="AB23" s="127" t="str">
        <f>IF(Input02!Z12&lt;&gt;"",Input02!Z12,"")</f>
        <v/>
      </c>
      <c r="AC23" s="127" t="str">
        <f>IF(Input02!AA12&lt;&gt;"",Input02!AA12,"")</f>
        <v/>
      </c>
      <c r="AD23" s="127" t="str">
        <f>IF(Input02!AB12&lt;&gt;"",Input02!AB12,"")</f>
        <v/>
      </c>
      <c r="AE23" s="127" t="str">
        <f>IF(Input02!AC12&lt;&gt;"",Input02!AC12,"")</f>
        <v/>
      </c>
      <c r="AF23" s="127" t="str">
        <f>IF(Input02!AD12&lt;&gt;"",Input02!AD12,"")</f>
        <v/>
      </c>
      <c r="AG23" s="127" t="str">
        <f>IF(Input02!AE12&lt;&gt;"",Input02!AE12,"")</f>
        <v/>
      </c>
      <c r="AH23" s="127" t="str">
        <f>IF(Input02!AF12&lt;&gt;"",Input02!AF12,"")</f>
        <v/>
      </c>
      <c r="AI23" s="127" t="str">
        <f>IF(Input02!AG12&lt;&gt;"",Input02!AG12,"")</f>
        <v/>
      </c>
      <c r="AJ23" s="127" t="str">
        <f>IF(Input02!AH12&lt;&gt;"",Input02!AH12,"")</f>
        <v/>
      </c>
      <c r="AK23" s="127" t="str">
        <f>IF(Input02!AI12&lt;&gt;"",Input02!AI12,"")</f>
        <v/>
      </c>
      <c r="AL23" s="127" t="str">
        <f>IF(Input02!AJ12&lt;&gt;"",Input02!AJ12,"")</f>
        <v/>
      </c>
      <c r="AM23" s="127" t="str">
        <f>IF(Input02!AK12&lt;&gt;"",Input02!AK12,"")</f>
        <v/>
      </c>
      <c r="AN23" s="127" t="str">
        <f>IF(Input02!AL12&lt;&gt;"",Input02!AL12,"")</f>
        <v/>
      </c>
      <c r="AO23" s="127" t="str">
        <f>IF(Input02!AM12&lt;&gt;"",Input02!AM12,"")</f>
        <v/>
      </c>
      <c r="AP23" s="127" t="str">
        <f>IF(Input02!AN12&lt;&gt;"",Input02!AN12,"")</f>
        <v/>
      </c>
      <c r="AQ23" s="127" t="str">
        <f>IF(Input02!AO12&lt;&gt;"",Input02!AO12,"")</f>
        <v/>
      </c>
      <c r="AR23" s="127" t="str">
        <f>IF(Input02!AP12&lt;&gt;"",Input02!AP12,"")</f>
        <v/>
      </c>
      <c r="AS23" s="127" t="str">
        <f>IF(Input02!AQ12&lt;&gt;"",Input02!AQ12,"")</f>
        <v/>
      </c>
      <c r="AT23" s="127" t="str">
        <f>IF(Input02!AR12&lt;&gt;"",Input02!AR12,"")</f>
        <v/>
      </c>
      <c r="AU23" s="127" t="str">
        <f>IF(Input02!AS12&lt;&gt;"",Input02!AS12,"")</f>
        <v/>
      </c>
      <c r="AV23" s="127" t="str">
        <f>IF(Input02!AT12&lt;&gt;"",Input02!AT12,"")</f>
        <v/>
      </c>
      <c r="AW23" s="127" t="str">
        <f>IF(Input02!AU12&lt;&gt;"",Input02!AU12,"")</f>
        <v/>
      </c>
      <c r="AX23" s="127" t="str">
        <f>IF(Input02!AV12&lt;&gt;"",Input02!AV12,"")</f>
        <v/>
      </c>
      <c r="AY23" s="127" t="str">
        <f>IF(Input02!AW12&lt;&gt;"",Input02!AW12,"")</f>
        <v/>
      </c>
      <c r="AZ23" s="127" t="str">
        <f>IF(Input02!AX12&lt;&gt;"",Input02!AX12,"")</f>
        <v/>
      </c>
      <c r="BA23" s="127" t="str">
        <f>IF(Input02!AY12&lt;&gt;"",Input02!AY12,"")</f>
        <v/>
      </c>
      <c r="BB23" s="127" t="str">
        <f>IF(Input02!AZ12&lt;&gt;"",Input02!AZ12,"")</f>
        <v/>
      </c>
      <c r="BC23" s="127" t="str">
        <f>IF(Input02!BA12&lt;&gt;"",Input02!BA12,"")</f>
        <v/>
      </c>
      <c r="BD23" s="127"/>
      <c r="BE23" s="133"/>
      <c r="BF23" s="129" t="str">
        <f t="shared" si="8"/>
        <v/>
      </c>
      <c r="BG23" s="129" t="str">
        <f t="shared" si="9"/>
        <v/>
      </c>
      <c r="BH23" s="129" t="str">
        <f t="shared" si="10"/>
        <v/>
      </c>
      <c r="BI23" s="129" t="str">
        <f t="shared" si="11"/>
        <v/>
      </c>
      <c r="BJ23" s="129" t="str">
        <f t="shared" si="12"/>
        <v/>
      </c>
      <c r="BK23" s="129" t="str">
        <f t="shared" si="13"/>
        <v/>
      </c>
      <c r="BL23" s="129" t="str">
        <f t="shared" si="14"/>
        <v/>
      </c>
      <c r="BM23" s="129" t="str">
        <f t="shared" si="15"/>
        <v/>
      </c>
      <c r="BN23" s="129" t="str">
        <f t="shared" si="16"/>
        <v/>
      </c>
      <c r="BO23" s="129" t="str">
        <f t="shared" si="17"/>
        <v/>
      </c>
      <c r="BP23" s="129" t="str">
        <f t="shared" si="18"/>
        <v/>
      </c>
      <c r="BQ23" s="129" t="str">
        <f t="shared" si="19"/>
        <v/>
      </c>
      <c r="BR23" s="129" t="str">
        <f t="shared" si="20"/>
        <v/>
      </c>
      <c r="BS23" s="129" t="str">
        <f t="shared" si="21"/>
        <v/>
      </c>
      <c r="BT23" s="129" t="str">
        <f t="shared" si="22"/>
        <v/>
      </c>
      <c r="BU23" s="129" t="str">
        <f t="shared" si="23"/>
        <v/>
      </c>
      <c r="BV23" s="129" t="str">
        <f t="shared" si="24"/>
        <v/>
      </c>
      <c r="BW23" s="129" t="str">
        <f t="shared" si="25"/>
        <v/>
      </c>
      <c r="BX23" s="129" t="str">
        <f t="shared" si="26"/>
        <v/>
      </c>
      <c r="BY23" s="129" t="str">
        <f t="shared" si="27"/>
        <v/>
      </c>
      <c r="BZ23" s="129" t="str">
        <f t="shared" si="28"/>
        <v/>
      </c>
      <c r="CA23" s="129" t="str">
        <f t="shared" si="29"/>
        <v/>
      </c>
      <c r="CB23" s="129" t="str">
        <f t="shared" si="30"/>
        <v/>
      </c>
      <c r="CC23" s="129" t="str">
        <f t="shared" si="31"/>
        <v/>
      </c>
      <c r="CD23" s="129" t="str">
        <f t="shared" si="32"/>
        <v/>
      </c>
      <c r="CE23" s="129" t="str">
        <f t="shared" si="33"/>
        <v/>
      </c>
      <c r="CF23" s="129" t="str">
        <f t="shared" si="34"/>
        <v/>
      </c>
      <c r="CG23" s="129" t="str">
        <f t="shared" si="35"/>
        <v/>
      </c>
      <c r="CH23" s="129" t="str">
        <f t="shared" si="36"/>
        <v/>
      </c>
      <c r="CI23" s="129" t="str">
        <f t="shared" si="37"/>
        <v/>
      </c>
      <c r="CJ23" s="129" t="str">
        <f t="shared" si="38"/>
        <v/>
      </c>
      <c r="CK23" s="129" t="str">
        <f t="shared" si="39"/>
        <v/>
      </c>
      <c r="CL23" s="129" t="str">
        <f t="shared" si="40"/>
        <v/>
      </c>
      <c r="CM23" s="129" t="str">
        <f t="shared" si="41"/>
        <v/>
      </c>
      <c r="CN23" s="129" t="str">
        <f t="shared" si="42"/>
        <v/>
      </c>
      <c r="CO23" s="129" t="str">
        <f t="shared" si="43"/>
        <v/>
      </c>
      <c r="CP23" s="129" t="str">
        <f t="shared" si="44"/>
        <v/>
      </c>
      <c r="CQ23" s="129" t="str">
        <f t="shared" si="45"/>
        <v/>
      </c>
      <c r="CR23" s="129" t="str">
        <f t="shared" si="46"/>
        <v/>
      </c>
      <c r="CS23" s="129" t="str">
        <f t="shared" si="47"/>
        <v/>
      </c>
      <c r="CT23" s="129" t="str">
        <f t="shared" si="48"/>
        <v/>
      </c>
      <c r="CU23" s="129" t="str">
        <f t="shared" si="49"/>
        <v/>
      </c>
      <c r="CV23" s="129" t="str">
        <f t="shared" si="50"/>
        <v/>
      </c>
      <c r="CW23" s="129" t="str">
        <f t="shared" si="51"/>
        <v/>
      </c>
      <c r="CX23" s="129" t="str">
        <f t="shared" si="52"/>
        <v/>
      </c>
      <c r="CY23" s="129" t="str">
        <f t="shared" si="53"/>
        <v/>
      </c>
      <c r="CZ23" s="129" t="str">
        <f t="shared" si="54"/>
        <v/>
      </c>
      <c r="DA23" s="129" t="str">
        <f t="shared" si="55"/>
        <v/>
      </c>
      <c r="DB23" s="129" t="str">
        <f t="shared" si="56"/>
        <v/>
      </c>
      <c r="DC23" s="129" t="str">
        <f t="shared" si="57"/>
        <v/>
      </c>
      <c r="DD23" s="130" t="str">
        <f t="shared" si="58"/>
        <v/>
      </c>
      <c r="DE23" s="130" t="str">
        <f t="shared" si="59"/>
        <v/>
      </c>
      <c r="DF23" s="130" t="str">
        <f t="shared" si="60"/>
        <v/>
      </c>
      <c r="DG23" s="130" t="str">
        <f t="shared" si="61"/>
        <v/>
      </c>
      <c r="DI23" s="129" t="str">
        <f t="shared" si="62"/>
        <v/>
      </c>
      <c r="DJ23" s="129" t="str">
        <f t="shared" si="63"/>
        <v/>
      </c>
      <c r="DK23" s="129" t="str">
        <f t="shared" si="64"/>
        <v/>
      </c>
      <c r="DL23" s="129" t="str">
        <f t="shared" si="65"/>
        <v/>
      </c>
      <c r="DM23" s="129" t="str">
        <f t="shared" si="66"/>
        <v/>
      </c>
      <c r="DN23" s="129" t="str">
        <f t="shared" si="67"/>
        <v/>
      </c>
      <c r="DO23" s="129" t="str">
        <f t="shared" si="68"/>
        <v/>
      </c>
      <c r="DP23" s="129" t="str">
        <f t="shared" si="69"/>
        <v/>
      </c>
      <c r="DQ23" s="129" t="str">
        <f t="shared" si="70"/>
        <v/>
      </c>
      <c r="DR23" s="129" t="str">
        <f t="shared" si="71"/>
        <v/>
      </c>
      <c r="DS23" s="129" t="str">
        <f t="shared" si="72"/>
        <v/>
      </c>
      <c r="DT23" s="129" t="str">
        <f t="shared" si="73"/>
        <v/>
      </c>
      <c r="DU23" s="129" t="str">
        <f t="shared" si="74"/>
        <v/>
      </c>
      <c r="DV23" s="129" t="str">
        <f t="shared" si="75"/>
        <v/>
      </c>
      <c r="DW23" s="129" t="str">
        <f t="shared" si="76"/>
        <v/>
      </c>
      <c r="DX23" s="129" t="str">
        <f t="shared" si="77"/>
        <v/>
      </c>
      <c r="DY23" s="129" t="str">
        <f t="shared" si="78"/>
        <v/>
      </c>
      <c r="DZ23" s="129" t="str">
        <f t="shared" si="79"/>
        <v/>
      </c>
      <c r="EA23" s="129" t="str">
        <f t="shared" si="80"/>
        <v/>
      </c>
      <c r="EB23" s="129" t="str">
        <f t="shared" si="81"/>
        <v/>
      </c>
      <c r="EC23" s="129" t="str">
        <f t="shared" si="82"/>
        <v/>
      </c>
      <c r="ED23" s="129" t="str">
        <f t="shared" si="83"/>
        <v/>
      </c>
      <c r="EE23" s="129" t="str">
        <f t="shared" si="84"/>
        <v/>
      </c>
      <c r="EF23" s="129" t="str">
        <f t="shared" si="85"/>
        <v/>
      </c>
      <c r="EG23" s="129" t="str">
        <f t="shared" si="86"/>
        <v/>
      </c>
      <c r="EH23" s="129" t="str">
        <f t="shared" si="87"/>
        <v/>
      </c>
      <c r="EI23" s="129" t="str">
        <f t="shared" si="88"/>
        <v/>
      </c>
      <c r="EJ23" s="129" t="str">
        <f t="shared" si="89"/>
        <v/>
      </c>
      <c r="EK23" s="129" t="str">
        <f t="shared" si="90"/>
        <v/>
      </c>
      <c r="EL23" s="129" t="str">
        <f t="shared" si="91"/>
        <v/>
      </c>
      <c r="EM23" s="129" t="str">
        <f t="shared" si="92"/>
        <v/>
      </c>
      <c r="EN23" s="129" t="str">
        <f t="shared" si="93"/>
        <v/>
      </c>
      <c r="EO23" s="129" t="str">
        <f t="shared" si="94"/>
        <v/>
      </c>
      <c r="EP23" s="129" t="str">
        <f t="shared" si="95"/>
        <v/>
      </c>
      <c r="EQ23" s="129" t="str">
        <f t="shared" si="96"/>
        <v/>
      </c>
      <c r="ER23" s="129" t="str">
        <f t="shared" si="97"/>
        <v/>
      </c>
      <c r="ES23" s="129" t="str">
        <f t="shared" si="98"/>
        <v/>
      </c>
      <c r="ET23" s="129" t="str">
        <f t="shared" si="99"/>
        <v/>
      </c>
      <c r="EU23" s="129" t="str">
        <f t="shared" si="100"/>
        <v/>
      </c>
      <c r="EV23" s="129" t="str">
        <f t="shared" si="101"/>
        <v/>
      </c>
      <c r="EW23" s="129" t="str">
        <f t="shared" si="102"/>
        <v/>
      </c>
      <c r="EX23" s="129" t="str">
        <f t="shared" si="103"/>
        <v/>
      </c>
      <c r="EY23" s="129" t="str">
        <f t="shared" si="104"/>
        <v/>
      </c>
      <c r="EZ23" s="129" t="str">
        <f t="shared" si="105"/>
        <v/>
      </c>
      <c r="FA23" s="129" t="str">
        <f t="shared" si="106"/>
        <v/>
      </c>
      <c r="FB23" s="129" t="str">
        <f t="shared" si="107"/>
        <v/>
      </c>
      <c r="FC23" s="129" t="str">
        <f t="shared" si="108"/>
        <v/>
      </c>
      <c r="FD23" s="129" t="str">
        <f t="shared" si="109"/>
        <v/>
      </c>
      <c r="FE23" s="129" t="str">
        <f t="shared" si="110"/>
        <v/>
      </c>
      <c r="FF23" s="129" t="str">
        <f t="shared" si="111"/>
        <v/>
      </c>
    </row>
    <row r="24" spans="1:162" ht="15" customHeight="1" thickBot="1" x14ac:dyDescent="0.4">
      <c r="A24" s="66">
        <f t="shared" si="112"/>
        <v>8</v>
      </c>
      <c r="B24" s="126" t="str">
        <f>IF(Input02!B13&lt;&gt;"",Input02!B13,"")</f>
        <v>AMELLIA AZZAH</v>
      </c>
      <c r="C24" s="254" t="str">
        <f>IF(Input02!CG13&lt;&gt;"",Input02!CG13,"")</f>
        <v/>
      </c>
      <c r="D24" s="126"/>
      <c r="E24" s="66"/>
      <c r="F24" s="127" t="str">
        <f>IF(Input02!D13&lt;&gt;"",Input02!D13,"")</f>
        <v/>
      </c>
      <c r="G24" s="127" t="str">
        <f>IF(Input02!E13&lt;&gt;"",Input02!E13,"")</f>
        <v/>
      </c>
      <c r="H24" s="127" t="str">
        <f>IF(Input02!F13&lt;&gt;"",Input02!F13,"")</f>
        <v/>
      </c>
      <c r="I24" s="127" t="str">
        <f>IF(Input02!G13&lt;&gt;"",Input02!G13,"")</f>
        <v/>
      </c>
      <c r="J24" s="127" t="str">
        <f>IF(Input02!H13&lt;&gt;"",Input02!H13,"")</f>
        <v/>
      </c>
      <c r="K24" s="127" t="str">
        <f>IF(Input02!I13&lt;&gt;"",Input02!I13,"")</f>
        <v/>
      </c>
      <c r="L24" s="127" t="str">
        <f>IF(Input02!J13&lt;&gt;"",Input02!J13,"")</f>
        <v/>
      </c>
      <c r="M24" s="127" t="str">
        <f>IF(Input02!K13&lt;&gt;"",Input02!K13,"")</f>
        <v/>
      </c>
      <c r="N24" s="127" t="str">
        <f>IF(Input02!L13&lt;&gt;"",Input02!L13,"")</f>
        <v/>
      </c>
      <c r="O24" s="127" t="str">
        <f>IF(Input02!M13&lt;&gt;"",Input02!M13,"")</f>
        <v/>
      </c>
      <c r="P24" s="127" t="str">
        <f>IF(Input02!N13&lt;&gt;"",Input02!N13,"")</f>
        <v/>
      </c>
      <c r="Q24" s="127" t="str">
        <f>IF(Input02!O13&lt;&gt;"",Input02!O13,"")</f>
        <v/>
      </c>
      <c r="R24" s="127" t="str">
        <f>IF(Input02!P13&lt;&gt;"",Input02!P13,"")</f>
        <v/>
      </c>
      <c r="S24" s="127" t="str">
        <f>IF(Input02!Q13&lt;&gt;"",Input02!Q13,"")</f>
        <v/>
      </c>
      <c r="T24" s="127" t="str">
        <f>IF(Input02!R13&lt;&gt;"",Input02!R13,"")</f>
        <v/>
      </c>
      <c r="U24" s="127" t="str">
        <f>IF(Input02!S13&lt;&gt;"",Input02!S13,"")</f>
        <v/>
      </c>
      <c r="V24" s="127" t="str">
        <f>IF(Input02!T13&lt;&gt;"",Input02!T13,"")</f>
        <v/>
      </c>
      <c r="W24" s="127" t="str">
        <f>IF(Input02!U13&lt;&gt;"",Input02!U13,"")</f>
        <v/>
      </c>
      <c r="X24" s="127" t="str">
        <f>IF(Input02!V13&lt;&gt;"",Input02!V13,"")</f>
        <v/>
      </c>
      <c r="Y24" s="127" t="str">
        <f>IF(Input02!W13&lt;&gt;"",Input02!W13,"")</f>
        <v/>
      </c>
      <c r="Z24" s="127" t="str">
        <f>IF(Input02!X13&lt;&gt;"",Input02!X13,"")</f>
        <v/>
      </c>
      <c r="AA24" s="127" t="str">
        <f>IF(Input02!Y13&lt;&gt;"",Input02!Y13,"")</f>
        <v/>
      </c>
      <c r="AB24" s="127" t="str">
        <f>IF(Input02!Z13&lt;&gt;"",Input02!Z13,"")</f>
        <v/>
      </c>
      <c r="AC24" s="127" t="str">
        <f>IF(Input02!AA13&lt;&gt;"",Input02!AA13,"")</f>
        <v/>
      </c>
      <c r="AD24" s="127" t="str">
        <f>IF(Input02!AB13&lt;&gt;"",Input02!AB13,"")</f>
        <v/>
      </c>
      <c r="AE24" s="127" t="str">
        <f>IF(Input02!AC13&lt;&gt;"",Input02!AC13,"")</f>
        <v/>
      </c>
      <c r="AF24" s="127" t="str">
        <f>IF(Input02!AD13&lt;&gt;"",Input02!AD13,"")</f>
        <v/>
      </c>
      <c r="AG24" s="127" t="str">
        <f>IF(Input02!AE13&lt;&gt;"",Input02!AE13,"")</f>
        <v/>
      </c>
      <c r="AH24" s="127" t="str">
        <f>IF(Input02!AF13&lt;&gt;"",Input02!AF13,"")</f>
        <v/>
      </c>
      <c r="AI24" s="127" t="str">
        <f>IF(Input02!AG13&lt;&gt;"",Input02!AG13,"")</f>
        <v/>
      </c>
      <c r="AJ24" s="127" t="str">
        <f>IF(Input02!AH13&lt;&gt;"",Input02!AH13,"")</f>
        <v/>
      </c>
      <c r="AK24" s="127" t="str">
        <f>IF(Input02!AI13&lt;&gt;"",Input02!AI13,"")</f>
        <v/>
      </c>
      <c r="AL24" s="127" t="str">
        <f>IF(Input02!AJ13&lt;&gt;"",Input02!AJ13,"")</f>
        <v/>
      </c>
      <c r="AM24" s="127" t="str">
        <f>IF(Input02!AK13&lt;&gt;"",Input02!AK13,"")</f>
        <v/>
      </c>
      <c r="AN24" s="127" t="str">
        <f>IF(Input02!AL13&lt;&gt;"",Input02!AL13,"")</f>
        <v/>
      </c>
      <c r="AO24" s="127" t="str">
        <f>IF(Input02!AM13&lt;&gt;"",Input02!AM13,"")</f>
        <v/>
      </c>
      <c r="AP24" s="127" t="str">
        <f>IF(Input02!AN13&lt;&gt;"",Input02!AN13,"")</f>
        <v/>
      </c>
      <c r="AQ24" s="127" t="str">
        <f>IF(Input02!AO13&lt;&gt;"",Input02!AO13,"")</f>
        <v/>
      </c>
      <c r="AR24" s="127" t="str">
        <f>IF(Input02!AP13&lt;&gt;"",Input02!AP13,"")</f>
        <v/>
      </c>
      <c r="AS24" s="127" t="str">
        <f>IF(Input02!AQ13&lt;&gt;"",Input02!AQ13,"")</f>
        <v/>
      </c>
      <c r="AT24" s="127" t="str">
        <f>IF(Input02!AR13&lt;&gt;"",Input02!AR13,"")</f>
        <v/>
      </c>
      <c r="AU24" s="127" t="str">
        <f>IF(Input02!AS13&lt;&gt;"",Input02!AS13,"")</f>
        <v/>
      </c>
      <c r="AV24" s="127" t="str">
        <f>IF(Input02!AT13&lt;&gt;"",Input02!AT13,"")</f>
        <v/>
      </c>
      <c r="AW24" s="127" t="str">
        <f>IF(Input02!AU13&lt;&gt;"",Input02!AU13,"")</f>
        <v/>
      </c>
      <c r="AX24" s="127" t="str">
        <f>IF(Input02!AV13&lt;&gt;"",Input02!AV13,"")</f>
        <v/>
      </c>
      <c r="AY24" s="127" t="str">
        <f>IF(Input02!AW13&lt;&gt;"",Input02!AW13,"")</f>
        <v/>
      </c>
      <c r="AZ24" s="127" t="str">
        <f>IF(Input02!AX13&lt;&gt;"",Input02!AX13,"")</f>
        <v/>
      </c>
      <c r="BA24" s="127" t="str">
        <f>IF(Input02!AY13&lt;&gt;"",Input02!AY13,"")</f>
        <v/>
      </c>
      <c r="BB24" s="127" t="str">
        <f>IF(Input02!AZ13&lt;&gt;"",Input02!AZ13,"")</f>
        <v/>
      </c>
      <c r="BC24" s="127" t="str">
        <f>IF(Input02!BA13&lt;&gt;"",Input02!BA13,"")</f>
        <v/>
      </c>
      <c r="BD24" s="127"/>
      <c r="BE24" s="133"/>
      <c r="BF24" s="129" t="str">
        <f t="shared" si="8"/>
        <v/>
      </c>
      <c r="BG24" s="129" t="str">
        <f t="shared" si="9"/>
        <v/>
      </c>
      <c r="BH24" s="129" t="str">
        <f t="shared" si="10"/>
        <v/>
      </c>
      <c r="BI24" s="129" t="str">
        <f t="shared" si="11"/>
        <v/>
      </c>
      <c r="BJ24" s="129" t="str">
        <f t="shared" si="12"/>
        <v/>
      </c>
      <c r="BK24" s="129" t="str">
        <f t="shared" si="13"/>
        <v/>
      </c>
      <c r="BL24" s="129" t="str">
        <f t="shared" si="14"/>
        <v/>
      </c>
      <c r="BM24" s="129" t="str">
        <f t="shared" si="15"/>
        <v/>
      </c>
      <c r="BN24" s="129" t="str">
        <f t="shared" si="16"/>
        <v/>
      </c>
      <c r="BO24" s="129" t="str">
        <f t="shared" si="17"/>
        <v/>
      </c>
      <c r="BP24" s="129" t="str">
        <f t="shared" si="18"/>
        <v/>
      </c>
      <c r="BQ24" s="129" t="str">
        <f t="shared" si="19"/>
        <v/>
      </c>
      <c r="BR24" s="129" t="str">
        <f t="shared" si="20"/>
        <v/>
      </c>
      <c r="BS24" s="129" t="str">
        <f t="shared" si="21"/>
        <v/>
      </c>
      <c r="BT24" s="129" t="str">
        <f t="shared" si="22"/>
        <v/>
      </c>
      <c r="BU24" s="129" t="str">
        <f t="shared" si="23"/>
        <v/>
      </c>
      <c r="BV24" s="129" t="str">
        <f t="shared" si="24"/>
        <v/>
      </c>
      <c r="BW24" s="129" t="str">
        <f t="shared" si="25"/>
        <v/>
      </c>
      <c r="BX24" s="129" t="str">
        <f t="shared" si="26"/>
        <v/>
      </c>
      <c r="BY24" s="129" t="str">
        <f t="shared" si="27"/>
        <v/>
      </c>
      <c r="BZ24" s="129" t="str">
        <f t="shared" si="28"/>
        <v/>
      </c>
      <c r="CA24" s="129" t="str">
        <f t="shared" si="29"/>
        <v/>
      </c>
      <c r="CB24" s="129" t="str">
        <f t="shared" si="30"/>
        <v/>
      </c>
      <c r="CC24" s="129" t="str">
        <f t="shared" si="31"/>
        <v/>
      </c>
      <c r="CD24" s="129" t="str">
        <f t="shared" si="32"/>
        <v/>
      </c>
      <c r="CE24" s="129" t="str">
        <f t="shared" si="33"/>
        <v/>
      </c>
      <c r="CF24" s="129" t="str">
        <f t="shared" si="34"/>
        <v/>
      </c>
      <c r="CG24" s="129" t="str">
        <f t="shared" si="35"/>
        <v/>
      </c>
      <c r="CH24" s="129" t="str">
        <f t="shared" si="36"/>
        <v/>
      </c>
      <c r="CI24" s="129" t="str">
        <f t="shared" si="37"/>
        <v/>
      </c>
      <c r="CJ24" s="129" t="str">
        <f t="shared" si="38"/>
        <v/>
      </c>
      <c r="CK24" s="129" t="str">
        <f t="shared" si="39"/>
        <v/>
      </c>
      <c r="CL24" s="129" t="str">
        <f t="shared" si="40"/>
        <v/>
      </c>
      <c r="CM24" s="129" t="str">
        <f t="shared" si="41"/>
        <v/>
      </c>
      <c r="CN24" s="129" t="str">
        <f t="shared" si="42"/>
        <v/>
      </c>
      <c r="CO24" s="129" t="str">
        <f t="shared" si="43"/>
        <v/>
      </c>
      <c r="CP24" s="129" t="str">
        <f t="shared" si="44"/>
        <v/>
      </c>
      <c r="CQ24" s="129" t="str">
        <f t="shared" si="45"/>
        <v/>
      </c>
      <c r="CR24" s="129" t="str">
        <f t="shared" si="46"/>
        <v/>
      </c>
      <c r="CS24" s="129" t="str">
        <f t="shared" si="47"/>
        <v/>
      </c>
      <c r="CT24" s="129" t="str">
        <f t="shared" si="48"/>
        <v/>
      </c>
      <c r="CU24" s="129" t="str">
        <f t="shared" si="49"/>
        <v/>
      </c>
      <c r="CV24" s="129" t="str">
        <f t="shared" si="50"/>
        <v/>
      </c>
      <c r="CW24" s="129" t="str">
        <f t="shared" si="51"/>
        <v/>
      </c>
      <c r="CX24" s="129" t="str">
        <f t="shared" si="52"/>
        <v/>
      </c>
      <c r="CY24" s="129" t="str">
        <f t="shared" si="53"/>
        <v/>
      </c>
      <c r="CZ24" s="129" t="str">
        <f t="shared" si="54"/>
        <v/>
      </c>
      <c r="DA24" s="129" t="str">
        <f t="shared" si="55"/>
        <v/>
      </c>
      <c r="DB24" s="129" t="str">
        <f t="shared" si="56"/>
        <v/>
      </c>
      <c r="DC24" s="129" t="str">
        <f t="shared" si="57"/>
        <v/>
      </c>
      <c r="DD24" s="130" t="str">
        <f t="shared" si="58"/>
        <v/>
      </c>
      <c r="DE24" s="130" t="str">
        <f t="shared" si="59"/>
        <v/>
      </c>
      <c r="DF24" s="130" t="str">
        <f t="shared" si="60"/>
        <v/>
      </c>
      <c r="DG24" s="130" t="str">
        <f t="shared" si="61"/>
        <v/>
      </c>
      <c r="DI24" s="129" t="str">
        <f t="shared" si="62"/>
        <v/>
      </c>
      <c r="DJ24" s="129" t="str">
        <f t="shared" si="63"/>
        <v/>
      </c>
      <c r="DK24" s="129" t="str">
        <f t="shared" si="64"/>
        <v/>
      </c>
      <c r="DL24" s="129" t="str">
        <f t="shared" si="65"/>
        <v/>
      </c>
      <c r="DM24" s="129" t="str">
        <f t="shared" si="66"/>
        <v/>
      </c>
      <c r="DN24" s="129" t="str">
        <f t="shared" si="67"/>
        <v/>
      </c>
      <c r="DO24" s="129" t="str">
        <f t="shared" si="68"/>
        <v/>
      </c>
      <c r="DP24" s="129" t="str">
        <f t="shared" si="69"/>
        <v/>
      </c>
      <c r="DQ24" s="129" t="str">
        <f t="shared" si="70"/>
        <v/>
      </c>
      <c r="DR24" s="129" t="str">
        <f t="shared" si="71"/>
        <v/>
      </c>
      <c r="DS24" s="129" t="str">
        <f t="shared" si="72"/>
        <v/>
      </c>
      <c r="DT24" s="129" t="str">
        <f t="shared" si="73"/>
        <v/>
      </c>
      <c r="DU24" s="129" t="str">
        <f t="shared" si="74"/>
        <v/>
      </c>
      <c r="DV24" s="129" t="str">
        <f t="shared" si="75"/>
        <v/>
      </c>
      <c r="DW24" s="129" t="str">
        <f t="shared" si="76"/>
        <v/>
      </c>
      <c r="DX24" s="129" t="str">
        <f t="shared" si="77"/>
        <v/>
      </c>
      <c r="DY24" s="129" t="str">
        <f t="shared" si="78"/>
        <v/>
      </c>
      <c r="DZ24" s="129" t="str">
        <f t="shared" si="79"/>
        <v/>
      </c>
      <c r="EA24" s="129" t="str">
        <f t="shared" si="80"/>
        <v/>
      </c>
      <c r="EB24" s="129" t="str">
        <f t="shared" si="81"/>
        <v/>
      </c>
      <c r="EC24" s="129" t="str">
        <f t="shared" si="82"/>
        <v/>
      </c>
      <c r="ED24" s="129" t="str">
        <f t="shared" si="83"/>
        <v/>
      </c>
      <c r="EE24" s="129" t="str">
        <f t="shared" si="84"/>
        <v/>
      </c>
      <c r="EF24" s="129" t="str">
        <f t="shared" si="85"/>
        <v/>
      </c>
      <c r="EG24" s="129" t="str">
        <f t="shared" si="86"/>
        <v/>
      </c>
      <c r="EH24" s="129" t="str">
        <f t="shared" si="87"/>
        <v/>
      </c>
      <c r="EI24" s="129" t="str">
        <f t="shared" si="88"/>
        <v/>
      </c>
      <c r="EJ24" s="129" t="str">
        <f t="shared" si="89"/>
        <v/>
      </c>
      <c r="EK24" s="129" t="str">
        <f t="shared" si="90"/>
        <v/>
      </c>
      <c r="EL24" s="129" t="str">
        <f t="shared" si="91"/>
        <v/>
      </c>
      <c r="EM24" s="129" t="str">
        <f t="shared" si="92"/>
        <v/>
      </c>
      <c r="EN24" s="129" t="str">
        <f t="shared" si="93"/>
        <v/>
      </c>
      <c r="EO24" s="129" t="str">
        <f t="shared" si="94"/>
        <v/>
      </c>
      <c r="EP24" s="129" t="str">
        <f t="shared" si="95"/>
        <v/>
      </c>
      <c r="EQ24" s="129" t="str">
        <f t="shared" si="96"/>
        <v/>
      </c>
      <c r="ER24" s="129" t="str">
        <f t="shared" si="97"/>
        <v/>
      </c>
      <c r="ES24" s="129" t="str">
        <f t="shared" si="98"/>
        <v/>
      </c>
      <c r="ET24" s="129" t="str">
        <f t="shared" si="99"/>
        <v/>
      </c>
      <c r="EU24" s="129" t="str">
        <f t="shared" si="100"/>
        <v/>
      </c>
      <c r="EV24" s="129" t="str">
        <f t="shared" si="101"/>
        <v/>
      </c>
      <c r="EW24" s="129" t="str">
        <f t="shared" si="102"/>
        <v/>
      </c>
      <c r="EX24" s="129" t="str">
        <f t="shared" si="103"/>
        <v/>
      </c>
      <c r="EY24" s="129" t="str">
        <f t="shared" si="104"/>
        <v/>
      </c>
      <c r="EZ24" s="129" t="str">
        <f t="shared" si="105"/>
        <v/>
      </c>
      <c r="FA24" s="129" t="str">
        <f t="shared" si="106"/>
        <v/>
      </c>
      <c r="FB24" s="129" t="str">
        <f t="shared" si="107"/>
        <v/>
      </c>
      <c r="FC24" s="129" t="str">
        <f t="shared" si="108"/>
        <v/>
      </c>
      <c r="FD24" s="129" t="str">
        <f t="shared" si="109"/>
        <v/>
      </c>
      <c r="FE24" s="129" t="str">
        <f t="shared" si="110"/>
        <v/>
      </c>
      <c r="FF24" s="129" t="str">
        <f t="shared" si="111"/>
        <v/>
      </c>
    </row>
    <row r="25" spans="1:162" ht="15" customHeight="1" thickBot="1" x14ac:dyDescent="0.4">
      <c r="A25" s="66">
        <f t="shared" si="112"/>
        <v>9</v>
      </c>
      <c r="B25" s="126" t="str">
        <f>IF(Input02!B14&lt;&gt;"",Input02!B14,"")</f>
        <v>ESTI ZAINAB SA'ADAH</v>
      </c>
      <c r="C25" s="254" t="str">
        <f>IF(Input02!CG14&lt;&gt;"",Input02!CG14,"")</f>
        <v/>
      </c>
      <c r="D25" s="126"/>
      <c r="E25" s="66"/>
      <c r="F25" s="127" t="str">
        <f>IF(Input02!D14&lt;&gt;"",Input02!D14,"")</f>
        <v/>
      </c>
      <c r="G25" s="127" t="str">
        <f>IF(Input02!E14&lt;&gt;"",Input02!E14,"")</f>
        <v/>
      </c>
      <c r="H25" s="127" t="str">
        <f>IF(Input02!F14&lt;&gt;"",Input02!F14,"")</f>
        <v/>
      </c>
      <c r="I25" s="127" t="str">
        <f>IF(Input02!G14&lt;&gt;"",Input02!G14,"")</f>
        <v/>
      </c>
      <c r="J25" s="127" t="str">
        <f>IF(Input02!H14&lt;&gt;"",Input02!H14,"")</f>
        <v/>
      </c>
      <c r="K25" s="127" t="str">
        <f>IF(Input02!I14&lt;&gt;"",Input02!I14,"")</f>
        <v/>
      </c>
      <c r="L25" s="127" t="str">
        <f>IF(Input02!J14&lt;&gt;"",Input02!J14,"")</f>
        <v/>
      </c>
      <c r="M25" s="127" t="str">
        <f>IF(Input02!K14&lt;&gt;"",Input02!K14,"")</f>
        <v/>
      </c>
      <c r="N25" s="127" t="str">
        <f>IF(Input02!L14&lt;&gt;"",Input02!L14,"")</f>
        <v/>
      </c>
      <c r="O25" s="127" t="str">
        <f>IF(Input02!M14&lt;&gt;"",Input02!M14,"")</f>
        <v/>
      </c>
      <c r="P25" s="127" t="str">
        <f>IF(Input02!N14&lt;&gt;"",Input02!N14,"")</f>
        <v/>
      </c>
      <c r="Q25" s="127" t="str">
        <f>IF(Input02!O14&lt;&gt;"",Input02!O14,"")</f>
        <v/>
      </c>
      <c r="R25" s="127" t="str">
        <f>IF(Input02!P14&lt;&gt;"",Input02!P14,"")</f>
        <v/>
      </c>
      <c r="S25" s="127" t="str">
        <f>IF(Input02!Q14&lt;&gt;"",Input02!Q14,"")</f>
        <v/>
      </c>
      <c r="T25" s="127" t="str">
        <f>IF(Input02!R14&lt;&gt;"",Input02!R14,"")</f>
        <v/>
      </c>
      <c r="U25" s="127" t="str">
        <f>IF(Input02!S14&lt;&gt;"",Input02!S14,"")</f>
        <v/>
      </c>
      <c r="V25" s="127" t="str">
        <f>IF(Input02!T14&lt;&gt;"",Input02!T14,"")</f>
        <v/>
      </c>
      <c r="W25" s="127" t="str">
        <f>IF(Input02!U14&lt;&gt;"",Input02!U14,"")</f>
        <v/>
      </c>
      <c r="X25" s="127" t="str">
        <f>IF(Input02!V14&lt;&gt;"",Input02!V14,"")</f>
        <v/>
      </c>
      <c r="Y25" s="127" t="str">
        <f>IF(Input02!W14&lt;&gt;"",Input02!W14,"")</f>
        <v/>
      </c>
      <c r="Z25" s="127" t="str">
        <f>IF(Input02!X14&lt;&gt;"",Input02!X14,"")</f>
        <v/>
      </c>
      <c r="AA25" s="127" t="str">
        <f>IF(Input02!Y14&lt;&gt;"",Input02!Y14,"")</f>
        <v/>
      </c>
      <c r="AB25" s="127" t="str">
        <f>IF(Input02!Z14&lt;&gt;"",Input02!Z14,"")</f>
        <v/>
      </c>
      <c r="AC25" s="127" t="str">
        <f>IF(Input02!AA14&lt;&gt;"",Input02!AA14,"")</f>
        <v/>
      </c>
      <c r="AD25" s="127" t="str">
        <f>IF(Input02!AB14&lt;&gt;"",Input02!AB14,"")</f>
        <v/>
      </c>
      <c r="AE25" s="127" t="str">
        <f>IF(Input02!AC14&lt;&gt;"",Input02!AC14,"")</f>
        <v/>
      </c>
      <c r="AF25" s="127" t="str">
        <f>IF(Input02!AD14&lt;&gt;"",Input02!AD14,"")</f>
        <v/>
      </c>
      <c r="AG25" s="127" t="str">
        <f>IF(Input02!AE14&lt;&gt;"",Input02!AE14,"")</f>
        <v/>
      </c>
      <c r="AH25" s="127" t="str">
        <f>IF(Input02!AF14&lt;&gt;"",Input02!AF14,"")</f>
        <v/>
      </c>
      <c r="AI25" s="127" t="str">
        <f>IF(Input02!AG14&lt;&gt;"",Input02!AG14,"")</f>
        <v/>
      </c>
      <c r="AJ25" s="127" t="str">
        <f>IF(Input02!AH14&lt;&gt;"",Input02!AH14,"")</f>
        <v/>
      </c>
      <c r="AK25" s="127" t="str">
        <f>IF(Input02!AI14&lt;&gt;"",Input02!AI14,"")</f>
        <v/>
      </c>
      <c r="AL25" s="127" t="str">
        <f>IF(Input02!AJ14&lt;&gt;"",Input02!AJ14,"")</f>
        <v/>
      </c>
      <c r="AM25" s="127" t="str">
        <f>IF(Input02!AK14&lt;&gt;"",Input02!AK14,"")</f>
        <v/>
      </c>
      <c r="AN25" s="127" t="str">
        <f>IF(Input02!AL14&lt;&gt;"",Input02!AL14,"")</f>
        <v/>
      </c>
      <c r="AO25" s="127" t="str">
        <f>IF(Input02!AM14&lt;&gt;"",Input02!AM14,"")</f>
        <v/>
      </c>
      <c r="AP25" s="127" t="str">
        <f>IF(Input02!AN14&lt;&gt;"",Input02!AN14,"")</f>
        <v/>
      </c>
      <c r="AQ25" s="127" t="str">
        <f>IF(Input02!AO14&lt;&gt;"",Input02!AO14,"")</f>
        <v/>
      </c>
      <c r="AR25" s="127" t="str">
        <f>IF(Input02!AP14&lt;&gt;"",Input02!AP14,"")</f>
        <v/>
      </c>
      <c r="AS25" s="127" t="str">
        <f>IF(Input02!AQ14&lt;&gt;"",Input02!AQ14,"")</f>
        <v/>
      </c>
      <c r="AT25" s="127" t="str">
        <f>IF(Input02!AR14&lt;&gt;"",Input02!AR14,"")</f>
        <v/>
      </c>
      <c r="AU25" s="127" t="str">
        <f>IF(Input02!AS14&lt;&gt;"",Input02!AS14,"")</f>
        <v/>
      </c>
      <c r="AV25" s="127" t="str">
        <f>IF(Input02!AT14&lt;&gt;"",Input02!AT14,"")</f>
        <v/>
      </c>
      <c r="AW25" s="127" t="str">
        <f>IF(Input02!AU14&lt;&gt;"",Input02!AU14,"")</f>
        <v/>
      </c>
      <c r="AX25" s="127" t="str">
        <f>IF(Input02!AV14&lt;&gt;"",Input02!AV14,"")</f>
        <v/>
      </c>
      <c r="AY25" s="127" t="str">
        <f>IF(Input02!AW14&lt;&gt;"",Input02!AW14,"")</f>
        <v/>
      </c>
      <c r="AZ25" s="127" t="str">
        <f>IF(Input02!AX14&lt;&gt;"",Input02!AX14,"")</f>
        <v/>
      </c>
      <c r="BA25" s="127" t="str">
        <f>IF(Input02!AY14&lt;&gt;"",Input02!AY14,"")</f>
        <v/>
      </c>
      <c r="BB25" s="127" t="str">
        <f>IF(Input02!AZ14&lt;&gt;"",Input02!AZ14,"")</f>
        <v/>
      </c>
      <c r="BC25" s="127" t="str">
        <f>IF(Input02!BA14&lt;&gt;"",Input02!BA14,"")</f>
        <v/>
      </c>
      <c r="BD25" s="127"/>
      <c r="BE25" s="133"/>
      <c r="BF25" s="129" t="str">
        <f t="shared" si="8"/>
        <v/>
      </c>
      <c r="BG25" s="129" t="str">
        <f t="shared" si="9"/>
        <v/>
      </c>
      <c r="BH25" s="129" t="str">
        <f t="shared" si="10"/>
        <v/>
      </c>
      <c r="BI25" s="129" t="str">
        <f t="shared" si="11"/>
        <v/>
      </c>
      <c r="BJ25" s="129" t="str">
        <f t="shared" si="12"/>
        <v/>
      </c>
      <c r="BK25" s="129" t="str">
        <f t="shared" si="13"/>
        <v/>
      </c>
      <c r="BL25" s="129" t="str">
        <f t="shared" si="14"/>
        <v/>
      </c>
      <c r="BM25" s="129" t="str">
        <f t="shared" si="15"/>
        <v/>
      </c>
      <c r="BN25" s="129" t="str">
        <f t="shared" si="16"/>
        <v/>
      </c>
      <c r="BO25" s="129" t="str">
        <f t="shared" si="17"/>
        <v/>
      </c>
      <c r="BP25" s="129" t="str">
        <f t="shared" si="18"/>
        <v/>
      </c>
      <c r="BQ25" s="129" t="str">
        <f t="shared" si="19"/>
        <v/>
      </c>
      <c r="BR25" s="129" t="str">
        <f t="shared" si="20"/>
        <v/>
      </c>
      <c r="BS25" s="129" t="str">
        <f t="shared" si="21"/>
        <v/>
      </c>
      <c r="BT25" s="129" t="str">
        <f t="shared" si="22"/>
        <v/>
      </c>
      <c r="BU25" s="129" t="str">
        <f t="shared" si="23"/>
        <v/>
      </c>
      <c r="BV25" s="129" t="str">
        <f t="shared" si="24"/>
        <v/>
      </c>
      <c r="BW25" s="129" t="str">
        <f t="shared" si="25"/>
        <v/>
      </c>
      <c r="BX25" s="129" t="str">
        <f t="shared" si="26"/>
        <v/>
      </c>
      <c r="BY25" s="129" t="str">
        <f t="shared" si="27"/>
        <v/>
      </c>
      <c r="BZ25" s="129" t="str">
        <f t="shared" si="28"/>
        <v/>
      </c>
      <c r="CA25" s="129" t="str">
        <f t="shared" si="29"/>
        <v/>
      </c>
      <c r="CB25" s="129" t="str">
        <f t="shared" si="30"/>
        <v/>
      </c>
      <c r="CC25" s="129" t="str">
        <f t="shared" si="31"/>
        <v/>
      </c>
      <c r="CD25" s="129" t="str">
        <f t="shared" si="32"/>
        <v/>
      </c>
      <c r="CE25" s="129" t="str">
        <f t="shared" si="33"/>
        <v/>
      </c>
      <c r="CF25" s="129" t="str">
        <f t="shared" si="34"/>
        <v/>
      </c>
      <c r="CG25" s="129" t="str">
        <f t="shared" si="35"/>
        <v/>
      </c>
      <c r="CH25" s="129" t="str">
        <f t="shared" si="36"/>
        <v/>
      </c>
      <c r="CI25" s="129" t="str">
        <f t="shared" si="37"/>
        <v/>
      </c>
      <c r="CJ25" s="129" t="str">
        <f t="shared" si="38"/>
        <v/>
      </c>
      <c r="CK25" s="129" t="str">
        <f t="shared" si="39"/>
        <v/>
      </c>
      <c r="CL25" s="129" t="str">
        <f t="shared" si="40"/>
        <v/>
      </c>
      <c r="CM25" s="129" t="str">
        <f t="shared" si="41"/>
        <v/>
      </c>
      <c r="CN25" s="129" t="str">
        <f t="shared" si="42"/>
        <v/>
      </c>
      <c r="CO25" s="129" t="str">
        <f t="shared" si="43"/>
        <v/>
      </c>
      <c r="CP25" s="129" t="str">
        <f t="shared" si="44"/>
        <v/>
      </c>
      <c r="CQ25" s="129" t="str">
        <f t="shared" si="45"/>
        <v/>
      </c>
      <c r="CR25" s="129" t="str">
        <f t="shared" si="46"/>
        <v/>
      </c>
      <c r="CS25" s="129" t="str">
        <f t="shared" si="47"/>
        <v/>
      </c>
      <c r="CT25" s="129" t="str">
        <f t="shared" si="48"/>
        <v/>
      </c>
      <c r="CU25" s="129" t="str">
        <f t="shared" si="49"/>
        <v/>
      </c>
      <c r="CV25" s="129" t="str">
        <f t="shared" si="50"/>
        <v/>
      </c>
      <c r="CW25" s="129" t="str">
        <f t="shared" si="51"/>
        <v/>
      </c>
      <c r="CX25" s="129" t="str">
        <f t="shared" si="52"/>
        <v/>
      </c>
      <c r="CY25" s="129" t="str">
        <f t="shared" si="53"/>
        <v/>
      </c>
      <c r="CZ25" s="129" t="str">
        <f t="shared" si="54"/>
        <v/>
      </c>
      <c r="DA25" s="129" t="str">
        <f t="shared" si="55"/>
        <v/>
      </c>
      <c r="DB25" s="129" t="str">
        <f t="shared" si="56"/>
        <v/>
      </c>
      <c r="DC25" s="129" t="str">
        <f t="shared" si="57"/>
        <v/>
      </c>
      <c r="DD25" s="130" t="str">
        <f t="shared" si="58"/>
        <v/>
      </c>
      <c r="DE25" s="130" t="str">
        <f t="shared" si="59"/>
        <v/>
      </c>
      <c r="DF25" s="130" t="str">
        <f t="shared" si="60"/>
        <v/>
      </c>
      <c r="DG25" s="130" t="str">
        <f t="shared" si="61"/>
        <v/>
      </c>
      <c r="DI25" s="129" t="str">
        <f t="shared" si="62"/>
        <v/>
      </c>
      <c r="DJ25" s="129" t="str">
        <f t="shared" si="63"/>
        <v/>
      </c>
      <c r="DK25" s="129" t="str">
        <f t="shared" si="64"/>
        <v/>
      </c>
      <c r="DL25" s="129" t="str">
        <f t="shared" si="65"/>
        <v/>
      </c>
      <c r="DM25" s="129" t="str">
        <f t="shared" si="66"/>
        <v/>
      </c>
      <c r="DN25" s="129" t="str">
        <f t="shared" si="67"/>
        <v/>
      </c>
      <c r="DO25" s="129" t="str">
        <f t="shared" si="68"/>
        <v/>
      </c>
      <c r="DP25" s="129" t="str">
        <f t="shared" si="69"/>
        <v/>
      </c>
      <c r="DQ25" s="129" t="str">
        <f t="shared" si="70"/>
        <v/>
      </c>
      <c r="DR25" s="129" t="str">
        <f t="shared" si="71"/>
        <v/>
      </c>
      <c r="DS25" s="129" t="str">
        <f t="shared" si="72"/>
        <v/>
      </c>
      <c r="DT25" s="129" t="str">
        <f t="shared" si="73"/>
        <v/>
      </c>
      <c r="DU25" s="129" t="str">
        <f t="shared" si="74"/>
        <v/>
      </c>
      <c r="DV25" s="129" t="str">
        <f t="shared" si="75"/>
        <v/>
      </c>
      <c r="DW25" s="129" t="str">
        <f t="shared" si="76"/>
        <v/>
      </c>
      <c r="DX25" s="129" t="str">
        <f t="shared" si="77"/>
        <v/>
      </c>
      <c r="DY25" s="129" t="str">
        <f t="shared" si="78"/>
        <v/>
      </c>
      <c r="DZ25" s="129" t="str">
        <f t="shared" si="79"/>
        <v/>
      </c>
      <c r="EA25" s="129" t="str">
        <f t="shared" si="80"/>
        <v/>
      </c>
      <c r="EB25" s="129" t="str">
        <f t="shared" si="81"/>
        <v/>
      </c>
      <c r="EC25" s="129" t="str">
        <f t="shared" si="82"/>
        <v/>
      </c>
      <c r="ED25" s="129" t="str">
        <f t="shared" si="83"/>
        <v/>
      </c>
      <c r="EE25" s="129" t="str">
        <f t="shared" si="84"/>
        <v/>
      </c>
      <c r="EF25" s="129" t="str">
        <f t="shared" si="85"/>
        <v/>
      </c>
      <c r="EG25" s="129" t="str">
        <f t="shared" si="86"/>
        <v/>
      </c>
      <c r="EH25" s="129" t="str">
        <f t="shared" si="87"/>
        <v/>
      </c>
      <c r="EI25" s="129" t="str">
        <f t="shared" si="88"/>
        <v/>
      </c>
      <c r="EJ25" s="129" t="str">
        <f t="shared" si="89"/>
        <v/>
      </c>
      <c r="EK25" s="129" t="str">
        <f t="shared" si="90"/>
        <v/>
      </c>
      <c r="EL25" s="129" t="str">
        <f t="shared" si="91"/>
        <v/>
      </c>
      <c r="EM25" s="129" t="str">
        <f t="shared" si="92"/>
        <v/>
      </c>
      <c r="EN25" s="129" t="str">
        <f t="shared" si="93"/>
        <v/>
      </c>
      <c r="EO25" s="129" t="str">
        <f t="shared" si="94"/>
        <v/>
      </c>
      <c r="EP25" s="129" t="str">
        <f t="shared" si="95"/>
        <v/>
      </c>
      <c r="EQ25" s="129" t="str">
        <f t="shared" si="96"/>
        <v/>
      </c>
      <c r="ER25" s="129" t="str">
        <f t="shared" si="97"/>
        <v/>
      </c>
      <c r="ES25" s="129" t="str">
        <f t="shared" si="98"/>
        <v/>
      </c>
      <c r="ET25" s="129" t="str">
        <f t="shared" si="99"/>
        <v/>
      </c>
      <c r="EU25" s="129" t="str">
        <f t="shared" si="100"/>
        <v/>
      </c>
      <c r="EV25" s="129" t="str">
        <f t="shared" si="101"/>
        <v/>
      </c>
      <c r="EW25" s="129" t="str">
        <f t="shared" si="102"/>
        <v/>
      </c>
      <c r="EX25" s="129" t="str">
        <f t="shared" si="103"/>
        <v/>
      </c>
      <c r="EY25" s="129" t="str">
        <f t="shared" si="104"/>
        <v/>
      </c>
      <c r="EZ25" s="129" t="str">
        <f t="shared" si="105"/>
        <v/>
      </c>
      <c r="FA25" s="129" t="str">
        <f t="shared" si="106"/>
        <v/>
      </c>
      <c r="FB25" s="129" t="str">
        <f t="shared" si="107"/>
        <v/>
      </c>
      <c r="FC25" s="129" t="str">
        <f t="shared" si="108"/>
        <v/>
      </c>
      <c r="FD25" s="129" t="str">
        <f t="shared" si="109"/>
        <v/>
      </c>
      <c r="FE25" s="129" t="str">
        <f t="shared" si="110"/>
        <v/>
      </c>
      <c r="FF25" s="129" t="str">
        <f t="shared" si="111"/>
        <v/>
      </c>
    </row>
    <row r="26" spans="1:162" ht="15" customHeight="1" thickBot="1" x14ac:dyDescent="0.4">
      <c r="A26" s="66">
        <f t="shared" si="112"/>
        <v>10</v>
      </c>
      <c r="B26" s="126" t="str">
        <f>IF(Input02!B15&lt;&gt;"",Input02!B15,"")</f>
        <v>FILZA MAWADATUN NISA</v>
      </c>
      <c r="C26" s="254" t="str">
        <f>IF(Input02!CG15&lt;&gt;"",Input02!CG15,"")</f>
        <v/>
      </c>
      <c r="D26" s="126"/>
      <c r="E26" s="66"/>
      <c r="F26" s="127" t="str">
        <f>IF(Input02!D15&lt;&gt;"",Input02!D15,"")</f>
        <v/>
      </c>
      <c r="G26" s="127" t="str">
        <f>IF(Input02!E15&lt;&gt;"",Input02!E15,"")</f>
        <v/>
      </c>
      <c r="H26" s="127" t="str">
        <f>IF(Input02!F15&lt;&gt;"",Input02!F15,"")</f>
        <v/>
      </c>
      <c r="I26" s="127" t="str">
        <f>IF(Input02!G15&lt;&gt;"",Input02!G15,"")</f>
        <v/>
      </c>
      <c r="J26" s="127" t="str">
        <f>IF(Input02!H15&lt;&gt;"",Input02!H15,"")</f>
        <v/>
      </c>
      <c r="K26" s="127" t="str">
        <f>IF(Input02!I15&lt;&gt;"",Input02!I15,"")</f>
        <v/>
      </c>
      <c r="L26" s="127" t="str">
        <f>IF(Input02!J15&lt;&gt;"",Input02!J15,"")</f>
        <v/>
      </c>
      <c r="M26" s="127" t="str">
        <f>IF(Input02!K15&lt;&gt;"",Input02!K15,"")</f>
        <v/>
      </c>
      <c r="N26" s="127" t="str">
        <f>IF(Input02!L15&lt;&gt;"",Input02!L15,"")</f>
        <v/>
      </c>
      <c r="O26" s="127" t="str">
        <f>IF(Input02!M15&lt;&gt;"",Input02!M15,"")</f>
        <v/>
      </c>
      <c r="P26" s="127" t="str">
        <f>IF(Input02!N15&lt;&gt;"",Input02!N15,"")</f>
        <v/>
      </c>
      <c r="Q26" s="127" t="str">
        <f>IF(Input02!O15&lt;&gt;"",Input02!O15,"")</f>
        <v/>
      </c>
      <c r="R26" s="127" t="str">
        <f>IF(Input02!P15&lt;&gt;"",Input02!P15,"")</f>
        <v/>
      </c>
      <c r="S26" s="127" t="str">
        <f>IF(Input02!Q15&lt;&gt;"",Input02!Q15,"")</f>
        <v/>
      </c>
      <c r="T26" s="127" t="str">
        <f>IF(Input02!R15&lt;&gt;"",Input02!R15,"")</f>
        <v/>
      </c>
      <c r="U26" s="127" t="str">
        <f>IF(Input02!S15&lt;&gt;"",Input02!S15,"")</f>
        <v/>
      </c>
      <c r="V26" s="127" t="str">
        <f>IF(Input02!T15&lt;&gt;"",Input02!T15,"")</f>
        <v/>
      </c>
      <c r="W26" s="127" t="str">
        <f>IF(Input02!U15&lt;&gt;"",Input02!U15,"")</f>
        <v/>
      </c>
      <c r="X26" s="127" t="str">
        <f>IF(Input02!V15&lt;&gt;"",Input02!V15,"")</f>
        <v/>
      </c>
      <c r="Y26" s="127" t="str">
        <f>IF(Input02!W15&lt;&gt;"",Input02!W15,"")</f>
        <v/>
      </c>
      <c r="Z26" s="127" t="str">
        <f>IF(Input02!X15&lt;&gt;"",Input02!X15,"")</f>
        <v/>
      </c>
      <c r="AA26" s="127" t="str">
        <f>IF(Input02!Y15&lt;&gt;"",Input02!Y15,"")</f>
        <v/>
      </c>
      <c r="AB26" s="127" t="str">
        <f>IF(Input02!Z15&lt;&gt;"",Input02!Z15,"")</f>
        <v/>
      </c>
      <c r="AC26" s="127" t="str">
        <f>IF(Input02!AA15&lt;&gt;"",Input02!AA15,"")</f>
        <v/>
      </c>
      <c r="AD26" s="127" t="str">
        <f>IF(Input02!AB15&lt;&gt;"",Input02!AB15,"")</f>
        <v/>
      </c>
      <c r="AE26" s="127" t="str">
        <f>IF(Input02!AC15&lt;&gt;"",Input02!AC15,"")</f>
        <v/>
      </c>
      <c r="AF26" s="127" t="str">
        <f>IF(Input02!AD15&lt;&gt;"",Input02!AD15,"")</f>
        <v/>
      </c>
      <c r="AG26" s="127" t="str">
        <f>IF(Input02!AE15&lt;&gt;"",Input02!AE15,"")</f>
        <v/>
      </c>
      <c r="AH26" s="127" t="str">
        <f>IF(Input02!AF15&lt;&gt;"",Input02!AF15,"")</f>
        <v/>
      </c>
      <c r="AI26" s="127" t="str">
        <f>IF(Input02!AG15&lt;&gt;"",Input02!AG15,"")</f>
        <v/>
      </c>
      <c r="AJ26" s="127" t="str">
        <f>IF(Input02!AH15&lt;&gt;"",Input02!AH15,"")</f>
        <v/>
      </c>
      <c r="AK26" s="127" t="str">
        <f>IF(Input02!AI15&lt;&gt;"",Input02!AI15,"")</f>
        <v/>
      </c>
      <c r="AL26" s="127" t="str">
        <f>IF(Input02!AJ15&lt;&gt;"",Input02!AJ15,"")</f>
        <v/>
      </c>
      <c r="AM26" s="127" t="str">
        <f>IF(Input02!AK15&lt;&gt;"",Input02!AK15,"")</f>
        <v/>
      </c>
      <c r="AN26" s="127" t="str">
        <f>IF(Input02!AL15&lt;&gt;"",Input02!AL15,"")</f>
        <v/>
      </c>
      <c r="AO26" s="127" t="str">
        <f>IF(Input02!AM15&lt;&gt;"",Input02!AM15,"")</f>
        <v/>
      </c>
      <c r="AP26" s="127" t="str">
        <f>IF(Input02!AN15&lt;&gt;"",Input02!AN15,"")</f>
        <v/>
      </c>
      <c r="AQ26" s="127" t="str">
        <f>IF(Input02!AO15&lt;&gt;"",Input02!AO15,"")</f>
        <v/>
      </c>
      <c r="AR26" s="127" t="str">
        <f>IF(Input02!AP15&lt;&gt;"",Input02!AP15,"")</f>
        <v/>
      </c>
      <c r="AS26" s="127" t="str">
        <f>IF(Input02!AQ15&lt;&gt;"",Input02!AQ15,"")</f>
        <v/>
      </c>
      <c r="AT26" s="127" t="str">
        <f>IF(Input02!AR15&lt;&gt;"",Input02!AR15,"")</f>
        <v/>
      </c>
      <c r="AU26" s="127" t="str">
        <f>IF(Input02!AS15&lt;&gt;"",Input02!AS15,"")</f>
        <v/>
      </c>
      <c r="AV26" s="127" t="str">
        <f>IF(Input02!AT15&lt;&gt;"",Input02!AT15,"")</f>
        <v/>
      </c>
      <c r="AW26" s="127" t="str">
        <f>IF(Input02!AU15&lt;&gt;"",Input02!AU15,"")</f>
        <v/>
      </c>
      <c r="AX26" s="127" t="str">
        <f>IF(Input02!AV15&lt;&gt;"",Input02!AV15,"")</f>
        <v/>
      </c>
      <c r="AY26" s="127" t="str">
        <f>IF(Input02!AW15&lt;&gt;"",Input02!AW15,"")</f>
        <v/>
      </c>
      <c r="AZ26" s="127" t="str">
        <f>IF(Input02!AX15&lt;&gt;"",Input02!AX15,"")</f>
        <v/>
      </c>
      <c r="BA26" s="127" t="str">
        <f>IF(Input02!AY15&lt;&gt;"",Input02!AY15,"")</f>
        <v/>
      </c>
      <c r="BB26" s="127" t="str">
        <f>IF(Input02!AZ15&lt;&gt;"",Input02!AZ15,"")</f>
        <v/>
      </c>
      <c r="BC26" s="127" t="str">
        <f>IF(Input02!BA15&lt;&gt;"",Input02!BA15,"")</f>
        <v/>
      </c>
      <c r="BD26" s="127"/>
      <c r="BE26" s="133"/>
      <c r="BF26" s="129" t="str">
        <f t="shared" si="8"/>
        <v/>
      </c>
      <c r="BG26" s="129" t="str">
        <f t="shared" si="9"/>
        <v/>
      </c>
      <c r="BH26" s="129" t="str">
        <f t="shared" si="10"/>
        <v/>
      </c>
      <c r="BI26" s="129" t="str">
        <f t="shared" si="11"/>
        <v/>
      </c>
      <c r="BJ26" s="129" t="str">
        <f t="shared" si="12"/>
        <v/>
      </c>
      <c r="BK26" s="129" t="str">
        <f t="shared" si="13"/>
        <v/>
      </c>
      <c r="BL26" s="129" t="str">
        <f t="shared" si="14"/>
        <v/>
      </c>
      <c r="BM26" s="129" t="str">
        <f t="shared" si="15"/>
        <v/>
      </c>
      <c r="BN26" s="129" t="str">
        <f t="shared" si="16"/>
        <v/>
      </c>
      <c r="BO26" s="129" t="str">
        <f t="shared" si="17"/>
        <v/>
      </c>
      <c r="BP26" s="129" t="str">
        <f t="shared" si="18"/>
        <v/>
      </c>
      <c r="BQ26" s="129" t="str">
        <f t="shared" si="19"/>
        <v/>
      </c>
      <c r="BR26" s="129" t="str">
        <f t="shared" si="20"/>
        <v/>
      </c>
      <c r="BS26" s="129" t="str">
        <f t="shared" si="21"/>
        <v/>
      </c>
      <c r="BT26" s="129" t="str">
        <f t="shared" si="22"/>
        <v/>
      </c>
      <c r="BU26" s="129" t="str">
        <f t="shared" si="23"/>
        <v/>
      </c>
      <c r="BV26" s="129" t="str">
        <f t="shared" si="24"/>
        <v/>
      </c>
      <c r="BW26" s="129" t="str">
        <f t="shared" si="25"/>
        <v/>
      </c>
      <c r="BX26" s="129" t="str">
        <f t="shared" si="26"/>
        <v/>
      </c>
      <c r="BY26" s="129" t="str">
        <f t="shared" si="27"/>
        <v/>
      </c>
      <c r="BZ26" s="129" t="str">
        <f t="shared" si="28"/>
        <v/>
      </c>
      <c r="CA26" s="129" t="str">
        <f t="shared" si="29"/>
        <v/>
      </c>
      <c r="CB26" s="129" t="str">
        <f t="shared" si="30"/>
        <v/>
      </c>
      <c r="CC26" s="129" t="str">
        <f t="shared" si="31"/>
        <v/>
      </c>
      <c r="CD26" s="129" t="str">
        <f t="shared" si="32"/>
        <v/>
      </c>
      <c r="CE26" s="129" t="str">
        <f t="shared" si="33"/>
        <v/>
      </c>
      <c r="CF26" s="129" t="str">
        <f t="shared" si="34"/>
        <v/>
      </c>
      <c r="CG26" s="129" t="str">
        <f t="shared" si="35"/>
        <v/>
      </c>
      <c r="CH26" s="129" t="str">
        <f t="shared" si="36"/>
        <v/>
      </c>
      <c r="CI26" s="129" t="str">
        <f t="shared" si="37"/>
        <v/>
      </c>
      <c r="CJ26" s="129" t="str">
        <f t="shared" si="38"/>
        <v/>
      </c>
      <c r="CK26" s="129" t="str">
        <f t="shared" si="39"/>
        <v/>
      </c>
      <c r="CL26" s="129" t="str">
        <f t="shared" si="40"/>
        <v/>
      </c>
      <c r="CM26" s="129" t="str">
        <f t="shared" si="41"/>
        <v/>
      </c>
      <c r="CN26" s="129" t="str">
        <f t="shared" si="42"/>
        <v/>
      </c>
      <c r="CO26" s="129" t="str">
        <f t="shared" si="43"/>
        <v/>
      </c>
      <c r="CP26" s="129" t="str">
        <f t="shared" si="44"/>
        <v/>
      </c>
      <c r="CQ26" s="129" t="str">
        <f t="shared" si="45"/>
        <v/>
      </c>
      <c r="CR26" s="129" t="str">
        <f t="shared" si="46"/>
        <v/>
      </c>
      <c r="CS26" s="129" t="str">
        <f t="shared" si="47"/>
        <v/>
      </c>
      <c r="CT26" s="129" t="str">
        <f t="shared" si="48"/>
        <v/>
      </c>
      <c r="CU26" s="129" t="str">
        <f t="shared" si="49"/>
        <v/>
      </c>
      <c r="CV26" s="129" t="str">
        <f t="shared" si="50"/>
        <v/>
      </c>
      <c r="CW26" s="129" t="str">
        <f t="shared" si="51"/>
        <v/>
      </c>
      <c r="CX26" s="129" t="str">
        <f t="shared" si="52"/>
        <v/>
      </c>
      <c r="CY26" s="129" t="str">
        <f t="shared" si="53"/>
        <v/>
      </c>
      <c r="CZ26" s="129" t="str">
        <f t="shared" si="54"/>
        <v/>
      </c>
      <c r="DA26" s="129" t="str">
        <f t="shared" si="55"/>
        <v/>
      </c>
      <c r="DB26" s="129" t="str">
        <f t="shared" si="56"/>
        <v/>
      </c>
      <c r="DC26" s="129" t="str">
        <f t="shared" si="57"/>
        <v/>
      </c>
      <c r="DD26" s="130" t="str">
        <f t="shared" si="58"/>
        <v/>
      </c>
      <c r="DE26" s="130" t="str">
        <f t="shared" si="59"/>
        <v/>
      </c>
      <c r="DF26" s="130" t="str">
        <f t="shared" si="60"/>
        <v/>
      </c>
      <c r="DG26" s="130" t="str">
        <f t="shared" si="61"/>
        <v/>
      </c>
      <c r="DI26" s="129" t="str">
        <f t="shared" si="62"/>
        <v/>
      </c>
      <c r="DJ26" s="129" t="str">
        <f t="shared" si="63"/>
        <v/>
      </c>
      <c r="DK26" s="129" t="str">
        <f t="shared" si="64"/>
        <v/>
      </c>
      <c r="DL26" s="129" t="str">
        <f t="shared" si="65"/>
        <v/>
      </c>
      <c r="DM26" s="129" t="str">
        <f t="shared" si="66"/>
        <v/>
      </c>
      <c r="DN26" s="129" t="str">
        <f t="shared" si="67"/>
        <v/>
      </c>
      <c r="DO26" s="129" t="str">
        <f t="shared" si="68"/>
        <v/>
      </c>
      <c r="DP26" s="129" t="str">
        <f t="shared" si="69"/>
        <v/>
      </c>
      <c r="DQ26" s="129" t="str">
        <f t="shared" si="70"/>
        <v/>
      </c>
      <c r="DR26" s="129" t="str">
        <f t="shared" si="71"/>
        <v/>
      </c>
      <c r="DS26" s="129" t="str">
        <f t="shared" si="72"/>
        <v/>
      </c>
      <c r="DT26" s="129" t="str">
        <f t="shared" si="73"/>
        <v/>
      </c>
      <c r="DU26" s="129" t="str">
        <f t="shared" si="74"/>
        <v/>
      </c>
      <c r="DV26" s="129" t="str">
        <f t="shared" si="75"/>
        <v/>
      </c>
      <c r="DW26" s="129" t="str">
        <f t="shared" si="76"/>
        <v/>
      </c>
      <c r="DX26" s="129" t="str">
        <f t="shared" si="77"/>
        <v/>
      </c>
      <c r="DY26" s="129" t="str">
        <f t="shared" si="78"/>
        <v/>
      </c>
      <c r="DZ26" s="129" t="str">
        <f t="shared" si="79"/>
        <v/>
      </c>
      <c r="EA26" s="129" t="str">
        <f t="shared" si="80"/>
        <v/>
      </c>
      <c r="EB26" s="129" t="str">
        <f t="shared" si="81"/>
        <v/>
      </c>
      <c r="EC26" s="129" t="str">
        <f t="shared" si="82"/>
        <v/>
      </c>
      <c r="ED26" s="129" t="str">
        <f t="shared" si="83"/>
        <v/>
      </c>
      <c r="EE26" s="129" t="str">
        <f t="shared" si="84"/>
        <v/>
      </c>
      <c r="EF26" s="129" t="str">
        <f t="shared" si="85"/>
        <v/>
      </c>
      <c r="EG26" s="129" t="str">
        <f t="shared" si="86"/>
        <v/>
      </c>
      <c r="EH26" s="129" t="str">
        <f t="shared" si="87"/>
        <v/>
      </c>
      <c r="EI26" s="129" t="str">
        <f t="shared" si="88"/>
        <v/>
      </c>
      <c r="EJ26" s="129" t="str">
        <f t="shared" si="89"/>
        <v/>
      </c>
      <c r="EK26" s="129" t="str">
        <f t="shared" si="90"/>
        <v/>
      </c>
      <c r="EL26" s="129" t="str">
        <f t="shared" si="91"/>
        <v/>
      </c>
      <c r="EM26" s="129" t="str">
        <f t="shared" si="92"/>
        <v/>
      </c>
      <c r="EN26" s="129" t="str">
        <f t="shared" si="93"/>
        <v/>
      </c>
      <c r="EO26" s="129" t="str">
        <f t="shared" si="94"/>
        <v/>
      </c>
      <c r="EP26" s="129" t="str">
        <f t="shared" si="95"/>
        <v/>
      </c>
      <c r="EQ26" s="129" t="str">
        <f t="shared" si="96"/>
        <v/>
      </c>
      <c r="ER26" s="129" t="str">
        <f t="shared" si="97"/>
        <v/>
      </c>
      <c r="ES26" s="129" t="str">
        <f t="shared" si="98"/>
        <v/>
      </c>
      <c r="ET26" s="129" t="str">
        <f t="shared" si="99"/>
        <v/>
      </c>
      <c r="EU26" s="129" t="str">
        <f t="shared" si="100"/>
        <v/>
      </c>
      <c r="EV26" s="129" t="str">
        <f t="shared" si="101"/>
        <v/>
      </c>
      <c r="EW26" s="129" t="str">
        <f t="shared" si="102"/>
        <v/>
      </c>
      <c r="EX26" s="129" t="str">
        <f t="shared" si="103"/>
        <v/>
      </c>
      <c r="EY26" s="129" t="str">
        <f t="shared" si="104"/>
        <v/>
      </c>
      <c r="EZ26" s="129" t="str">
        <f t="shared" si="105"/>
        <v/>
      </c>
      <c r="FA26" s="129" t="str">
        <f t="shared" si="106"/>
        <v/>
      </c>
      <c r="FB26" s="129" t="str">
        <f t="shared" si="107"/>
        <v/>
      </c>
      <c r="FC26" s="129" t="str">
        <f t="shared" si="108"/>
        <v/>
      </c>
      <c r="FD26" s="129" t="str">
        <f t="shared" si="109"/>
        <v/>
      </c>
      <c r="FE26" s="129" t="str">
        <f t="shared" si="110"/>
        <v/>
      </c>
      <c r="FF26" s="129" t="str">
        <f t="shared" si="111"/>
        <v/>
      </c>
    </row>
    <row r="27" spans="1:162" ht="15" customHeight="1" thickBot="1" x14ac:dyDescent="0.4">
      <c r="A27" s="66">
        <f t="shared" si="112"/>
        <v>11</v>
      </c>
      <c r="B27" s="126" t="str">
        <f>IF(Input02!B16&lt;&gt;"",Input02!B16,"")</f>
        <v>HERLINA TASKIA NUFUS</v>
      </c>
      <c r="C27" s="254" t="str">
        <f>IF(Input02!CG16&lt;&gt;"",Input02!CG16,"")</f>
        <v/>
      </c>
      <c r="D27" s="126"/>
      <c r="E27" s="66"/>
      <c r="F27" s="127" t="str">
        <f>IF(Input02!D16&lt;&gt;"",Input02!D16,"")</f>
        <v/>
      </c>
      <c r="G27" s="127" t="str">
        <f>IF(Input02!E16&lt;&gt;"",Input02!E16,"")</f>
        <v/>
      </c>
      <c r="H27" s="127" t="str">
        <f>IF(Input02!F16&lt;&gt;"",Input02!F16,"")</f>
        <v/>
      </c>
      <c r="I27" s="127" t="str">
        <f>IF(Input02!G16&lt;&gt;"",Input02!G16,"")</f>
        <v/>
      </c>
      <c r="J27" s="127" t="str">
        <f>IF(Input02!H16&lt;&gt;"",Input02!H16,"")</f>
        <v/>
      </c>
      <c r="K27" s="127" t="str">
        <f>IF(Input02!I16&lt;&gt;"",Input02!I16,"")</f>
        <v/>
      </c>
      <c r="L27" s="127" t="str">
        <f>IF(Input02!J16&lt;&gt;"",Input02!J16,"")</f>
        <v/>
      </c>
      <c r="M27" s="127" t="str">
        <f>IF(Input02!K16&lt;&gt;"",Input02!K16,"")</f>
        <v/>
      </c>
      <c r="N27" s="127" t="str">
        <f>IF(Input02!L16&lt;&gt;"",Input02!L16,"")</f>
        <v/>
      </c>
      <c r="O27" s="127" t="str">
        <f>IF(Input02!M16&lt;&gt;"",Input02!M16,"")</f>
        <v/>
      </c>
      <c r="P27" s="127" t="str">
        <f>IF(Input02!N16&lt;&gt;"",Input02!N16,"")</f>
        <v/>
      </c>
      <c r="Q27" s="127" t="str">
        <f>IF(Input02!O16&lt;&gt;"",Input02!O16,"")</f>
        <v/>
      </c>
      <c r="R27" s="127" t="str">
        <f>IF(Input02!P16&lt;&gt;"",Input02!P16,"")</f>
        <v/>
      </c>
      <c r="S27" s="127" t="str">
        <f>IF(Input02!Q16&lt;&gt;"",Input02!Q16,"")</f>
        <v/>
      </c>
      <c r="T27" s="127" t="str">
        <f>IF(Input02!R16&lt;&gt;"",Input02!R16,"")</f>
        <v/>
      </c>
      <c r="U27" s="127" t="str">
        <f>IF(Input02!S16&lt;&gt;"",Input02!S16,"")</f>
        <v/>
      </c>
      <c r="V27" s="127" t="str">
        <f>IF(Input02!T16&lt;&gt;"",Input02!T16,"")</f>
        <v/>
      </c>
      <c r="W27" s="127" t="str">
        <f>IF(Input02!U16&lt;&gt;"",Input02!U16,"")</f>
        <v/>
      </c>
      <c r="X27" s="127" t="str">
        <f>IF(Input02!V16&lt;&gt;"",Input02!V16,"")</f>
        <v/>
      </c>
      <c r="Y27" s="127" t="str">
        <f>IF(Input02!W16&lt;&gt;"",Input02!W16,"")</f>
        <v/>
      </c>
      <c r="Z27" s="127" t="str">
        <f>IF(Input02!X16&lt;&gt;"",Input02!X16,"")</f>
        <v/>
      </c>
      <c r="AA27" s="127" t="str">
        <f>IF(Input02!Y16&lt;&gt;"",Input02!Y16,"")</f>
        <v/>
      </c>
      <c r="AB27" s="127" t="str">
        <f>IF(Input02!Z16&lt;&gt;"",Input02!Z16,"")</f>
        <v/>
      </c>
      <c r="AC27" s="127" t="str">
        <f>IF(Input02!AA16&lt;&gt;"",Input02!AA16,"")</f>
        <v/>
      </c>
      <c r="AD27" s="127" t="str">
        <f>IF(Input02!AB16&lt;&gt;"",Input02!AB16,"")</f>
        <v/>
      </c>
      <c r="AE27" s="127" t="str">
        <f>IF(Input02!AC16&lt;&gt;"",Input02!AC16,"")</f>
        <v/>
      </c>
      <c r="AF27" s="127" t="str">
        <f>IF(Input02!AD16&lt;&gt;"",Input02!AD16,"")</f>
        <v/>
      </c>
      <c r="AG27" s="127" t="str">
        <f>IF(Input02!AE16&lt;&gt;"",Input02!AE16,"")</f>
        <v/>
      </c>
      <c r="AH27" s="127" t="str">
        <f>IF(Input02!AF16&lt;&gt;"",Input02!AF16,"")</f>
        <v/>
      </c>
      <c r="AI27" s="127" t="str">
        <f>IF(Input02!AG16&lt;&gt;"",Input02!AG16,"")</f>
        <v/>
      </c>
      <c r="AJ27" s="127" t="str">
        <f>IF(Input02!AH16&lt;&gt;"",Input02!AH16,"")</f>
        <v/>
      </c>
      <c r="AK27" s="127" t="str">
        <f>IF(Input02!AI16&lt;&gt;"",Input02!AI16,"")</f>
        <v/>
      </c>
      <c r="AL27" s="127" t="str">
        <f>IF(Input02!AJ16&lt;&gt;"",Input02!AJ16,"")</f>
        <v/>
      </c>
      <c r="AM27" s="127" t="str">
        <f>IF(Input02!AK16&lt;&gt;"",Input02!AK16,"")</f>
        <v/>
      </c>
      <c r="AN27" s="127" t="str">
        <f>IF(Input02!AL16&lt;&gt;"",Input02!AL16,"")</f>
        <v/>
      </c>
      <c r="AO27" s="127" t="str">
        <f>IF(Input02!AM16&lt;&gt;"",Input02!AM16,"")</f>
        <v/>
      </c>
      <c r="AP27" s="127" t="str">
        <f>IF(Input02!AN16&lt;&gt;"",Input02!AN16,"")</f>
        <v/>
      </c>
      <c r="AQ27" s="127" t="str">
        <f>IF(Input02!AO16&lt;&gt;"",Input02!AO16,"")</f>
        <v/>
      </c>
      <c r="AR27" s="127" t="str">
        <f>IF(Input02!AP16&lt;&gt;"",Input02!AP16,"")</f>
        <v/>
      </c>
      <c r="AS27" s="127" t="str">
        <f>IF(Input02!AQ16&lt;&gt;"",Input02!AQ16,"")</f>
        <v/>
      </c>
      <c r="AT27" s="127" t="str">
        <f>IF(Input02!AR16&lt;&gt;"",Input02!AR16,"")</f>
        <v/>
      </c>
      <c r="AU27" s="127" t="str">
        <f>IF(Input02!AS16&lt;&gt;"",Input02!AS16,"")</f>
        <v/>
      </c>
      <c r="AV27" s="127" t="str">
        <f>IF(Input02!AT16&lt;&gt;"",Input02!AT16,"")</f>
        <v/>
      </c>
      <c r="AW27" s="127" t="str">
        <f>IF(Input02!AU16&lt;&gt;"",Input02!AU16,"")</f>
        <v/>
      </c>
      <c r="AX27" s="127" t="str">
        <f>IF(Input02!AV16&lt;&gt;"",Input02!AV16,"")</f>
        <v/>
      </c>
      <c r="AY27" s="127" t="str">
        <f>IF(Input02!AW16&lt;&gt;"",Input02!AW16,"")</f>
        <v/>
      </c>
      <c r="AZ27" s="127" t="str">
        <f>IF(Input02!AX16&lt;&gt;"",Input02!AX16,"")</f>
        <v/>
      </c>
      <c r="BA27" s="127" t="str">
        <f>IF(Input02!AY16&lt;&gt;"",Input02!AY16,"")</f>
        <v/>
      </c>
      <c r="BB27" s="127" t="str">
        <f>IF(Input02!AZ16&lt;&gt;"",Input02!AZ16,"")</f>
        <v/>
      </c>
      <c r="BC27" s="127" t="str">
        <f>IF(Input02!BA16&lt;&gt;"",Input02!BA16,"")</f>
        <v/>
      </c>
      <c r="BD27" s="127"/>
      <c r="BE27" s="133"/>
      <c r="BF27" s="129" t="str">
        <f t="shared" si="8"/>
        <v/>
      </c>
      <c r="BG27" s="129" t="str">
        <f t="shared" si="9"/>
        <v/>
      </c>
      <c r="BH27" s="129" t="str">
        <f t="shared" si="10"/>
        <v/>
      </c>
      <c r="BI27" s="129" t="str">
        <f t="shared" si="11"/>
        <v/>
      </c>
      <c r="BJ27" s="129" t="str">
        <f t="shared" si="12"/>
        <v/>
      </c>
      <c r="BK27" s="129" t="str">
        <f t="shared" si="13"/>
        <v/>
      </c>
      <c r="BL27" s="129" t="str">
        <f t="shared" si="14"/>
        <v/>
      </c>
      <c r="BM27" s="129" t="str">
        <f t="shared" si="15"/>
        <v/>
      </c>
      <c r="BN27" s="129" t="str">
        <f t="shared" si="16"/>
        <v/>
      </c>
      <c r="BO27" s="129" t="str">
        <f t="shared" si="17"/>
        <v/>
      </c>
      <c r="BP27" s="129" t="str">
        <f t="shared" si="18"/>
        <v/>
      </c>
      <c r="BQ27" s="129" t="str">
        <f t="shared" si="19"/>
        <v/>
      </c>
      <c r="BR27" s="129" t="str">
        <f t="shared" si="20"/>
        <v/>
      </c>
      <c r="BS27" s="129" t="str">
        <f t="shared" si="21"/>
        <v/>
      </c>
      <c r="BT27" s="129" t="str">
        <f t="shared" si="22"/>
        <v/>
      </c>
      <c r="BU27" s="129" t="str">
        <f t="shared" si="23"/>
        <v/>
      </c>
      <c r="BV27" s="129" t="str">
        <f t="shared" si="24"/>
        <v/>
      </c>
      <c r="BW27" s="129" t="str">
        <f t="shared" si="25"/>
        <v/>
      </c>
      <c r="BX27" s="129" t="str">
        <f t="shared" si="26"/>
        <v/>
      </c>
      <c r="BY27" s="129" t="str">
        <f t="shared" si="27"/>
        <v/>
      </c>
      <c r="BZ27" s="129" t="str">
        <f t="shared" si="28"/>
        <v/>
      </c>
      <c r="CA27" s="129" t="str">
        <f t="shared" si="29"/>
        <v/>
      </c>
      <c r="CB27" s="129" t="str">
        <f t="shared" si="30"/>
        <v/>
      </c>
      <c r="CC27" s="129" t="str">
        <f t="shared" si="31"/>
        <v/>
      </c>
      <c r="CD27" s="129" t="str">
        <f t="shared" si="32"/>
        <v/>
      </c>
      <c r="CE27" s="129" t="str">
        <f t="shared" si="33"/>
        <v/>
      </c>
      <c r="CF27" s="129" t="str">
        <f t="shared" si="34"/>
        <v/>
      </c>
      <c r="CG27" s="129" t="str">
        <f t="shared" si="35"/>
        <v/>
      </c>
      <c r="CH27" s="129" t="str">
        <f t="shared" si="36"/>
        <v/>
      </c>
      <c r="CI27" s="129" t="str">
        <f t="shared" si="37"/>
        <v/>
      </c>
      <c r="CJ27" s="129" t="str">
        <f t="shared" si="38"/>
        <v/>
      </c>
      <c r="CK27" s="129" t="str">
        <f t="shared" si="39"/>
        <v/>
      </c>
      <c r="CL27" s="129" t="str">
        <f t="shared" si="40"/>
        <v/>
      </c>
      <c r="CM27" s="129" t="str">
        <f t="shared" si="41"/>
        <v/>
      </c>
      <c r="CN27" s="129" t="str">
        <f t="shared" si="42"/>
        <v/>
      </c>
      <c r="CO27" s="129" t="str">
        <f t="shared" si="43"/>
        <v/>
      </c>
      <c r="CP27" s="129" t="str">
        <f t="shared" si="44"/>
        <v/>
      </c>
      <c r="CQ27" s="129" t="str">
        <f t="shared" si="45"/>
        <v/>
      </c>
      <c r="CR27" s="129" t="str">
        <f t="shared" si="46"/>
        <v/>
      </c>
      <c r="CS27" s="129" t="str">
        <f t="shared" si="47"/>
        <v/>
      </c>
      <c r="CT27" s="129" t="str">
        <f t="shared" si="48"/>
        <v/>
      </c>
      <c r="CU27" s="129" t="str">
        <f t="shared" si="49"/>
        <v/>
      </c>
      <c r="CV27" s="129" t="str">
        <f t="shared" si="50"/>
        <v/>
      </c>
      <c r="CW27" s="129" t="str">
        <f t="shared" si="51"/>
        <v/>
      </c>
      <c r="CX27" s="129" t="str">
        <f t="shared" si="52"/>
        <v/>
      </c>
      <c r="CY27" s="129" t="str">
        <f t="shared" si="53"/>
        <v/>
      </c>
      <c r="CZ27" s="129" t="str">
        <f t="shared" si="54"/>
        <v/>
      </c>
      <c r="DA27" s="129" t="str">
        <f t="shared" si="55"/>
        <v/>
      </c>
      <c r="DB27" s="129" t="str">
        <f t="shared" si="56"/>
        <v/>
      </c>
      <c r="DC27" s="129" t="str">
        <f t="shared" si="57"/>
        <v/>
      </c>
      <c r="DD27" s="130" t="str">
        <f t="shared" si="58"/>
        <v/>
      </c>
      <c r="DE27" s="130" t="str">
        <f t="shared" si="59"/>
        <v/>
      </c>
      <c r="DF27" s="130" t="str">
        <f t="shared" si="60"/>
        <v/>
      </c>
      <c r="DG27" s="130" t="str">
        <f t="shared" si="61"/>
        <v/>
      </c>
      <c r="DI27" s="129" t="str">
        <f t="shared" si="62"/>
        <v/>
      </c>
      <c r="DJ27" s="129" t="str">
        <f t="shared" si="63"/>
        <v/>
      </c>
      <c r="DK27" s="129" t="str">
        <f t="shared" si="64"/>
        <v/>
      </c>
      <c r="DL27" s="129" t="str">
        <f t="shared" si="65"/>
        <v/>
      </c>
      <c r="DM27" s="129" t="str">
        <f t="shared" si="66"/>
        <v/>
      </c>
      <c r="DN27" s="129" t="str">
        <f t="shared" si="67"/>
        <v/>
      </c>
      <c r="DO27" s="129" t="str">
        <f t="shared" si="68"/>
        <v/>
      </c>
      <c r="DP27" s="129" t="str">
        <f t="shared" si="69"/>
        <v/>
      </c>
      <c r="DQ27" s="129" t="str">
        <f t="shared" si="70"/>
        <v/>
      </c>
      <c r="DR27" s="129" t="str">
        <f t="shared" si="71"/>
        <v/>
      </c>
      <c r="DS27" s="129" t="str">
        <f t="shared" si="72"/>
        <v/>
      </c>
      <c r="DT27" s="129" t="str">
        <f t="shared" si="73"/>
        <v/>
      </c>
      <c r="DU27" s="129" t="str">
        <f t="shared" si="74"/>
        <v/>
      </c>
      <c r="DV27" s="129" t="str">
        <f t="shared" si="75"/>
        <v/>
      </c>
      <c r="DW27" s="129" t="str">
        <f t="shared" si="76"/>
        <v/>
      </c>
      <c r="DX27" s="129" t="str">
        <f t="shared" si="77"/>
        <v/>
      </c>
      <c r="DY27" s="129" t="str">
        <f t="shared" si="78"/>
        <v/>
      </c>
      <c r="DZ27" s="129" t="str">
        <f t="shared" si="79"/>
        <v/>
      </c>
      <c r="EA27" s="129" t="str">
        <f t="shared" si="80"/>
        <v/>
      </c>
      <c r="EB27" s="129" t="str">
        <f t="shared" si="81"/>
        <v/>
      </c>
      <c r="EC27" s="129" t="str">
        <f t="shared" si="82"/>
        <v/>
      </c>
      <c r="ED27" s="129" t="str">
        <f t="shared" si="83"/>
        <v/>
      </c>
      <c r="EE27" s="129" t="str">
        <f t="shared" si="84"/>
        <v/>
      </c>
      <c r="EF27" s="129" t="str">
        <f t="shared" si="85"/>
        <v/>
      </c>
      <c r="EG27" s="129" t="str">
        <f t="shared" si="86"/>
        <v/>
      </c>
      <c r="EH27" s="129" t="str">
        <f t="shared" si="87"/>
        <v/>
      </c>
      <c r="EI27" s="129" t="str">
        <f t="shared" si="88"/>
        <v/>
      </c>
      <c r="EJ27" s="129" t="str">
        <f t="shared" si="89"/>
        <v/>
      </c>
      <c r="EK27" s="129" t="str">
        <f t="shared" si="90"/>
        <v/>
      </c>
      <c r="EL27" s="129" t="str">
        <f t="shared" si="91"/>
        <v/>
      </c>
      <c r="EM27" s="129" t="str">
        <f t="shared" si="92"/>
        <v/>
      </c>
      <c r="EN27" s="129" t="str">
        <f t="shared" si="93"/>
        <v/>
      </c>
      <c r="EO27" s="129" t="str">
        <f t="shared" si="94"/>
        <v/>
      </c>
      <c r="EP27" s="129" t="str">
        <f t="shared" si="95"/>
        <v/>
      </c>
      <c r="EQ27" s="129" t="str">
        <f t="shared" si="96"/>
        <v/>
      </c>
      <c r="ER27" s="129" t="str">
        <f t="shared" si="97"/>
        <v/>
      </c>
      <c r="ES27" s="129" t="str">
        <f t="shared" si="98"/>
        <v/>
      </c>
      <c r="ET27" s="129" t="str">
        <f t="shared" si="99"/>
        <v/>
      </c>
      <c r="EU27" s="129" t="str">
        <f t="shared" si="100"/>
        <v/>
      </c>
      <c r="EV27" s="129" t="str">
        <f t="shared" si="101"/>
        <v/>
      </c>
      <c r="EW27" s="129" t="str">
        <f t="shared" si="102"/>
        <v/>
      </c>
      <c r="EX27" s="129" t="str">
        <f t="shared" si="103"/>
        <v/>
      </c>
      <c r="EY27" s="129" t="str">
        <f t="shared" si="104"/>
        <v/>
      </c>
      <c r="EZ27" s="129" t="str">
        <f t="shared" si="105"/>
        <v/>
      </c>
      <c r="FA27" s="129" t="str">
        <f t="shared" si="106"/>
        <v/>
      </c>
      <c r="FB27" s="129" t="str">
        <f t="shared" si="107"/>
        <v/>
      </c>
      <c r="FC27" s="129" t="str">
        <f t="shared" si="108"/>
        <v/>
      </c>
      <c r="FD27" s="129" t="str">
        <f t="shared" si="109"/>
        <v/>
      </c>
      <c r="FE27" s="129" t="str">
        <f t="shared" si="110"/>
        <v/>
      </c>
      <c r="FF27" s="129" t="str">
        <f t="shared" si="111"/>
        <v/>
      </c>
    </row>
    <row r="28" spans="1:162" ht="15" customHeight="1" thickBot="1" x14ac:dyDescent="0.4">
      <c r="A28" s="66">
        <f t="shared" si="112"/>
        <v>12</v>
      </c>
      <c r="B28" s="126" t="str">
        <f>IF(Input02!B17&lt;&gt;"",Input02!B17,"")</f>
        <v>IRFANGI MAULANA AJRI</v>
      </c>
      <c r="C28" s="254" t="str">
        <f>IF(Input02!CG17&lt;&gt;"",Input02!CG17,"")</f>
        <v/>
      </c>
      <c r="D28" s="126"/>
      <c r="E28" s="66"/>
      <c r="F28" s="127" t="str">
        <f>IF(Input02!D17&lt;&gt;"",Input02!D17,"")</f>
        <v/>
      </c>
      <c r="G28" s="127" t="str">
        <f>IF(Input02!E17&lt;&gt;"",Input02!E17,"")</f>
        <v/>
      </c>
      <c r="H28" s="127" t="str">
        <f>IF(Input02!F17&lt;&gt;"",Input02!F17,"")</f>
        <v/>
      </c>
      <c r="I28" s="127" t="str">
        <f>IF(Input02!G17&lt;&gt;"",Input02!G17,"")</f>
        <v/>
      </c>
      <c r="J28" s="127" t="str">
        <f>IF(Input02!H17&lt;&gt;"",Input02!H17,"")</f>
        <v/>
      </c>
      <c r="K28" s="127" t="str">
        <f>IF(Input02!I17&lt;&gt;"",Input02!I17,"")</f>
        <v/>
      </c>
      <c r="L28" s="127" t="str">
        <f>IF(Input02!J17&lt;&gt;"",Input02!J17,"")</f>
        <v/>
      </c>
      <c r="M28" s="127" t="str">
        <f>IF(Input02!K17&lt;&gt;"",Input02!K17,"")</f>
        <v/>
      </c>
      <c r="N28" s="127" t="str">
        <f>IF(Input02!L17&lt;&gt;"",Input02!L17,"")</f>
        <v/>
      </c>
      <c r="O28" s="127" t="str">
        <f>IF(Input02!M17&lt;&gt;"",Input02!M17,"")</f>
        <v/>
      </c>
      <c r="P28" s="127" t="str">
        <f>IF(Input02!N17&lt;&gt;"",Input02!N17,"")</f>
        <v/>
      </c>
      <c r="Q28" s="127" t="str">
        <f>IF(Input02!O17&lt;&gt;"",Input02!O17,"")</f>
        <v/>
      </c>
      <c r="R28" s="127" t="str">
        <f>IF(Input02!P17&lt;&gt;"",Input02!P17,"")</f>
        <v/>
      </c>
      <c r="S28" s="127" t="str">
        <f>IF(Input02!Q17&lt;&gt;"",Input02!Q17,"")</f>
        <v/>
      </c>
      <c r="T28" s="127" t="str">
        <f>IF(Input02!R17&lt;&gt;"",Input02!R17,"")</f>
        <v/>
      </c>
      <c r="U28" s="127" t="str">
        <f>IF(Input02!S17&lt;&gt;"",Input02!S17,"")</f>
        <v/>
      </c>
      <c r="V28" s="127" t="str">
        <f>IF(Input02!T17&lt;&gt;"",Input02!T17,"")</f>
        <v/>
      </c>
      <c r="W28" s="127" t="str">
        <f>IF(Input02!U17&lt;&gt;"",Input02!U17,"")</f>
        <v/>
      </c>
      <c r="X28" s="127" t="str">
        <f>IF(Input02!V17&lt;&gt;"",Input02!V17,"")</f>
        <v/>
      </c>
      <c r="Y28" s="127" t="str">
        <f>IF(Input02!W17&lt;&gt;"",Input02!W17,"")</f>
        <v/>
      </c>
      <c r="Z28" s="127" t="str">
        <f>IF(Input02!X17&lt;&gt;"",Input02!X17,"")</f>
        <v/>
      </c>
      <c r="AA28" s="127" t="str">
        <f>IF(Input02!Y17&lt;&gt;"",Input02!Y17,"")</f>
        <v/>
      </c>
      <c r="AB28" s="127" t="str">
        <f>IF(Input02!Z17&lt;&gt;"",Input02!Z17,"")</f>
        <v/>
      </c>
      <c r="AC28" s="127" t="str">
        <f>IF(Input02!AA17&lt;&gt;"",Input02!AA17,"")</f>
        <v/>
      </c>
      <c r="AD28" s="127" t="str">
        <f>IF(Input02!AB17&lt;&gt;"",Input02!AB17,"")</f>
        <v/>
      </c>
      <c r="AE28" s="127" t="str">
        <f>IF(Input02!AC17&lt;&gt;"",Input02!AC17,"")</f>
        <v/>
      </c>
      <c r="AF28" s="127" t="str">
        <f>IF(Input02!AD17&lt;&gt;"",Input02!AD17,"")</f>
        <v/>
      </c>
      <c r="AG28" s="127" t="str">
        <f>IF(Input02!AE17&lt;&gt;"",Input02!AE17,"")</f>
        <v/>
      </c>
      <c r="AH28" s="127" t="str">
        <f>IF(Input02!AF17&lt;&gt;"",Input02!AF17,"")</f>
        <v/>
      </c>
      <c r="AI28" s="127" t="str">
        <f>IF(Input02!AG17&lt;&gt;"",Input02!AG17,"")</f>
        <v/>
      </c>
      <c r="AJ28" s="127" t="str">
        <f>IF(Input02!AH17&lt;&gt;"",Input02!AH17,"")</f>
        <v/>
      </c>
      <c r="AK28" s="127" t="str">
        <f>IF(Input02!AI17&lt;&gt;"",Input02!AI17,"")</f>
        <v/>
      </c>
      <c r="AL28" s="127" t="str">
        <f>IF(Input02!AJ17&lt;&gt;"",Input02!AJ17,"")</f>
        <v/>
      </c>
      <c r="AM28" s="127" t="str">
        <f>IF(Input02!AK17&lt;&gt;"",Input02!AK17,"")</f>
        <v/>
      </c>
      <c r="AN28" s="127" t="str">
        <f>IF(Input02!AL17&lt;&gt;"",Input02!AL17,"")</f>
        <v/>
      </c>
      <c r="AO28" s="127" t="str">
        <f>IF(Input02!AM17&lt;&gt;"",Input02!AM17,"")</f>
        <v/>
      </c>
      <c r="AP28" s="127" t="str">
        <f>IF(Input02!AN17&lt;&gt;"",Input02!AN17,"")</f>
        <v/>
      </c>
      <c r="AQ28" s="127" t="str">
        <f>IF(Input02!AO17&lt;&gt;"",Input02!AO17,"")</f>
        <v/>
      </c>
      <c r="AR28" s="127" t="str">
        <f>IF(Input02!AP17&lt;&gt;"",Input02!AP17,"")</f>
        <v/>
      </c>
      <c r="AS28" s="127" t="str">
        <f>IF(Input02!AQ17&lt;&gt;"",Input02!AQ17,"")</f>
        <v/>
      </c>
      <c r="AT28" s="127" t="str">
        <f>IF(Input02!AR17&lt;&gt;"",Input02!AR17,"")</f>
        <v/>
      </c>
      <c r="AU28" s="127" t="str">
        <f>IF(Input02!AS17&lt;&gt;"",Input02!AS17,"")</f>
        <v/>
      </c>
      <c r="AV28" s="127" t="str">
        <f>IF(Input02!AT17&lt;&gt;"",Input02!AT17,"")</f>
        <v/>
      </c>
      <c r="AW28" s="127" t="str">
        <f>IF(Input02!AU17&lt;&gt;"",Input02!AU17,"")</f>
        <v/>
      </c>
      <c r="AX28" s="127" t="str">
        <f>IF(Input02!AV17&lt;&gt;"",Input02!AV17,"")</f>
        <v/>
      </c>
      <c r="AY28" s="127" t="str">
        <f>IF(Input02!AW17&lt;&gt;"",Input02!AW17,"")</f>
        <v/>
      </c>
      <c r="AZ28" s="127" t="str">
        <f>IF(Input02!AX17&lt;&gt;"",Input02!AX17,"")</f>
        <v/>
      </c>
      <c r="BA28" s="127" t="str">
        <f>IF(Input02!AY17&lt;&gt;"",Input02!AY17,"")</f>
        <v/>
      </c>
      <c r="BB28" s="127" t="str">
        <f>IF(Input02!AZ17&lt;&gt;"",Input02!AZ17,"")</f>
        <v/>
      </c>
      <c r="BC28" s="127" t="str">
        <f>IF(Input02!BA17&lt;&gt;"",Input02!BA17,"")</f>
        <v/>
      </c>
      <c r="BD28" s="127"/>
      <c r="BE28" s="133"/>
      <c r="BF28" s="129" t="str">
        <f t="shared" si="8"/>
        <v/>
      </c>
      <c r="BG28" s="129" t="str">
        <f t="shared" si="9"/>
        <v/>
      </c>
      <c r="BH28" s="129" t="str">
        <f t="shared" si="10"/>
        <v/>
      </c>
      <c r="BI28" s="129" t="str">
        <f t="shared" si="11"/>
        <v/>
      </c>
      <c r="BJ28" s="129" t="str">
        <f t="shared" si="12"/>
        <v/>
      </c>
      <c r="BK28" s="129" t="str">
        <f t="shared" si="13"/>
        <v/>
      </c>
      <c r="BL28" s="129" t="str">
        <f t="shared" si="14"/>
        <v/>
      </c>
      <c r="BM28" s="129" t="str">
        <f t="shared" si="15"/>
        <v/>
      </c>
      <c r="BN28" s="129" t="str">
        <f t="shared" si="16"/>
        <v/>
      </c>
      <c r="BO28" s="129" t="str">
        <f t="shared" si="17"/>
        <v/>
      </c>
      <c r="BP28" s="129" t="str">
        <f t="shared" si="18"/>
        <v/>
      </c>
      <c r="BQ28" s="129" t="str">
        <f t="shared" si="19"/>
        <v/>
      </c>
      <c r="BR28" s="129" t="str">
        <f t="shared" si="20"/>
        <v/>
      </c>
      <c r="BS28" s="129" t="str">
        <f t="shared" si="21"/>
        <v/>
      </c>
      <c r="BT28" s="129" t="str">
        <f t="shared" si="22"/>
        <v/>
      </c>
      <c r="BU28" s="129" t="str">
        <f t="shared" si="23"/>
        <v/>
      </c>
      <c r="BV28" s="129" t="str">
        <f t="shared" si="24"/>
        <v/>
      </c>
      <c r="BW28" s="129" t="str">
        <f t="shared" si="25"/>
        <v/>
      </c>
      <c r="BX28" s="129" t="str">
        <f t="shared" si="26"/>
        <v/>
      </c>
      <c r="BY28" s="129" t="str">
        <f t="shared" si="27"/>
        <v/>
      </c>
      <c r="BZ28" s="129" t="str">
        <f t="shared" si="28"/>
        <v/>
      </c>
      <c r="CA28" s="129" t="str">
        <f t="shared" si="29"/>
        <v/>
      </c>
      <c r="CB28" s="129" t="str">
        <f t="shared" si="30"/>
        <v/>
      </c>
      <c r="CC28" s="129" t="str">
        <f t="shared" si="31"/>
        <v/>
      </c>
      <c r="CD28" s="129" t="str">
        <f t="shared" si="32"/>
        <v/>
      </c>
      <c r="CE28" s="129" t="str">
        <f t="shared" si="33"/>
        <v/>
      </c>
      <c r="CF28" s="129" t="str">
        <f t="shared" si="34"/>
        <v/>
      </c>
      <c r="CG28" s="129" t="str">
        <f t="shared" si="35"/>
        <v/>
      </c>
      <c r="CH28" s="129" t="str">
        <f t="shared" si="36"/>
        <v/>
      </c>
      <c r="CI28" s="129" t="str">
        <f t="shared" si="37"/>
        <v/>
      </c>
      <c r="CJ28" s="129" t="str">
        <f t="shared" si="38"/>
        <v/>
      </c>
      <c r="CK28" s="129" t="str">
        <f t="shared" si="39"/>
        <v/>
      </c>
      <c r="CL28" s="129" t="str">
        <f t="shared" si="40"/>
        <v/>
      </c>
      <c r="CM28" s="129" t="str">
        <f t="shared" si="41"/>
        <v/>
      </c>
      <c r="CN28" s="129" t="str">
        <f t="shared" si="42"/>
        <v/>
      </c>
      <c r="CO28" s="129" t="str">
        <f t="shared" si="43"/>
        <v/>
      </c>
      <c r="CP28" s="129" t="str">
        <f t="shared" si="44"/>
        <v/>
      </c>
      <c r="CQ28" s="129" t="str">
        <f t="shared" si="45"/>
        <v/>
      </c>
      <c r="CR28" s="129" t="str">
        <f t="shared" si="46"/>
        <v/>
      </c>
      <c r="CS28" s="129" t="str">
        <f t="shared" si="47"/>
        <v/>
      </c>
      <c r="CT28" s="129" t="str">
        <f t="shared" si="48"/>
        <v/>
      </c>
      <c r="CU28" s="129" t="str">
        <f t="shared" si="49"/>
        <v/>
      </c>
      <c r="CV28" s="129" t="str">
        <f t="shared" si="50"/>
        <v/>
      </c>
      <c r="CW28" s="129" t="str">
        <f t="shared" si="51"/>
        <v/>
      </c>
      <c r="CX28" s="129" t="str">
        <f t="shared" si="52"/>
        <v/>
      </c>
      <c r="CY28" s="129" t="str">
        <f t="shared" si="53"/>
        <v/>
      </c>
      <c r="CZ28" s="129" t="str">
        <f t="shared" si="54"/>
        <v/>
      </c>
      <c r="DA28" s="129" t="str">
        <f t="shared" si="55"/>
        <v/>
      </c>
      <c r="DB28" s="129" t="str">
        <f t="shared" si="56"/>
        <v/>
      </c>
      <c r="DC28" s="129" t="str">
        <f t="shared" si="57"/>
        <v/>
      </c>
      <c r="DD28" s="130" t="str">
        <f t="shared" si="58"/>
        <v/>
      </c>
      <c r="DE28" s="130" t="str">
        <f t="shared" si="59"/>
        <v/>
      </c>
      <c r="DF28" s="130" t="str">
        <f t="shared" si="60"/>
        <v/>
      </c>
      <c r="DG28" s="130" t="str">
        <f t="shared" si="61"/>
        <v/>
      </c>
      <c r="DI28" s="129" t="str">
        <f t="shared" si="62"/>
        <v/>
      </c>
      <c r="DJ28" s="129" t="str">
        <f t="shared" si="63"/>
        <v/>
      </c>
      <c r="DK28" s="129" t="str">
        <f t="shared" si="64"/>
        <v/>
      </c>
      <c r="DL28" s="129" t="str">
        <f t="shared" si="65"/>
        <v/>
      </c>
      <c r="DM28" s="129" t="str">
        <f t="shared" si="66"/>
        <v/>
      </c>
      <c r="DN28" s="129" t="str">
        <f t="shared" si="67"/>
        <v/>
      </c>
      <c r="DO28" s="129" t="str">
        <f t="shared" si="68"/>
        <v/>
      </c>
      <c r="DP28" s="129" t="str">
        <f t="shared" si="69"/>
        <v/>
      </c>
      <c r="DQ28" s="129" t="str">
        <f t="shared" si="70"/>
        <v/>
      </c>
      <c r="DR28" s="129" t="str">
        <f t="shared" si="71"/>
        <v/>
      </c>
      <c r="DS28" s="129" t="str">
        <f t="shared" si="72"/>
        <v/>
      </c>
      <c r="DT28" s="129" t="str">
        <f t="shared" si="73"/>
        <v/>
      </c>
      <c r="DU28" s="129" t="str">
        <f t="shared" si="74"/>
        <v/>
      </c>
      <c r="DV28" s="129" t="str">
        <f t="shared" si="75"/>
        <v/>
      </c>
      <c r="DW28" s="129" t="str">
        <f t="shared" si="76"/>
        <v/>
      </c>
      <c r="DX28" s="129" t="str">
        <f t="shared" si="77"/>
        <v/>
      </c>
      <c r="DY28" s="129" t="str">
        <f t="shared" si="78"/>
        <v/>
      </c>
      <c r="DZ28" s="129" t="str">
        <f t="shared" si="79"/>
        <v/>
      </c>
      <c r="EA28" s="129" t="str">
        <f t="shared" si="80"/>
        <v/>
      </c>
      <c r="EB28" s="129" t="str">
        <f t="shared" si="81"/>
        <v/>
      </c>
      <c r="EC28" s="129" t="str">
        <f t="shared" si="82"/>
        <v/>
      </c>
      <c r="ED28" s="129" t="str">
        <f t="shared" si="83"/>
        <v/>
      </c>
      <c r="EE28" s="129" t="str">
        <f t="shared" si="84"/>
        <v/>
      </c>
      <c r="EF28" s="129" t="str">
        <f t="shared" si="85"/>
        <v/>
      </c>
      <c r="EG28" s="129" t="str">
        <f t="shared" si="86"/>
        <v/>
      </c>
      <c r="EH28" s="129" t="str">
        <f t="shared" si="87"/>
        <v/>
      </c>
      <c r="EI28" s="129" t="str">
        <f t="shared" si="88"/>
        <v/>
      </c>
      <c r="EJ28" s="129" t="str">
        <f t="shared" si="89"/>
        <v/>
      </c>
      <c r="EK28" s="129" t="str">
        <f t="shared" si="90"/>
        <v/>
      </c>
      <c r="EL28" s="129" t="str">
        <f t="shared" si="91"/>
        <v/>
      </c>
      <c r="EM28" s="129" t="str">
        <f t="shared" si="92"/>
        <v/>
      </c>
      <c r="EN28" s="129" t="str">
        <f t="shared" si="93"/>
        <v/>
      </c>
      <c r="EO28" s="129" t="str">
        <f t="shared" si="94"/>
        <v/>
      </c>
      <c r="EP28" s="129" t="str">
        <f t="shared" si="95"/>
        <v/>
      </c>
      <c r="EQ28" s="129" t="str">
        <f t="shared" si="96"/>
        <v/>
      </c>
      <c r="ER28" s="129" t="str">
        <f t="shared" si="97"/>
        <v/>
      </c>
      <c r="ES28" s="129" t="str">
        <f t="shared" si="98"/>
        <v/>
      </c>
      <c r="ET28" s="129" t="str">
        <f t="shared" si="99"/>
        <v/>
      </c>
      <c r="EU28" s="129" t="str">
        <f t="shared" si="100"/>
        <v/>
      </c>
      <c r="EV28" s="129" t="str">
        <f t="shared" si="101"/>
        <v/>
      </c>
      <c r="EW28" s="129" t="str">
        <f t="shared" si="102"/>
        <v/>
      </c>
      <c r="EX28" s="129" t="str">
        <f t="shared" si="103"/>
        <v/>
      </c>
      <c r="EY28" s="129" t="str">
        <f t="shared" si="104"/>
        <v/>
      </c>
      <c r="EZ28" s="129" t="str">
        <f t="shared" si="105"/>
        <v/>
      </c>
      <c r="FA28" s="129" t="str">
        <f t="shared" si="106"/>
        <v/>
      </c>
      <c r="FB28" s="129" t="str">
        <f t="shared" si="107"/>
        <v/>
      </c>
      <c r="FC28" s="129" t="str">
        <f t="shared" si="108"/>
        <v/>
      </c>
      <c r="FD28" s="129" t="str">
        <f t="shared" si="109"/>
        <v/>
      </c>
      <c r="FE28" s="129" t="str">
        <f t="shared" si="110"/>
        <v/>
      </c>
      <c r="FF28" s="129" t="str">
        <f t="shared" si="111"/>
        <v/>
      </c>
    </row>
    <row r="29" spans="1:162" ht="15" customHeight="1" thickBot="1" x14ac:dyDescent="0.4">
      <c r="A29" s="66">
        <f t="shared" si="112"/>
        <v>13</v>
      </c>
      <c r="B29" s="126" t="str">
        <f>IF(Input02!B18&lt;&gt;"",Input02!B18,"")</f>
        <v>IRMA SURYANINGSIH</v>
      </c>
      <c r="C29" s="254" t="str">
        <f>IF(Input02!CG18&lt;&gt;"",Input02!CG18,"")</f>
        <v/>
      </c>
      <c r="D29" s="126"/>
      <c r="E29" s="66"/>
      <c r="F29" s="127" t="str">
        <f>IF(Input02!D18&lt;&gt;"",Input02!D18,"")</f>
        <v/>
      </c>
      <c r="G29" s="127" t="str">
        <f>IF(Input02!E18&lt;&gt;"",Input02!E18,"")</f>
        <v/>
      </c>
      <c r="H29" s="127" t="str">
        <f>IF(Input02!F18&lt;&gt;"",Input02!F18,"")</f>
        <v/>
      </c>
      <c r="I29" s="127" t="str">
        <f>IF(Input02!G18&lt;&gt;"",Input02!G18,"")</f>
        <v/>
      </c>
      <c r="J29" s="127" t="str">
        <f>IF(Input02!H18&lt;&gt;"",Input02!H18,"")</f>
        <v/>
      </c>
      <c r="K29" s="127" t="str">
        <f>IF(Input02!I18&lt;&gt;"",Input02!I18,"")</f>
        <v/>
      </c>
      <c r="L29" s="127" t="str">
        <f>IF(Input02!J18&lt;&gt;"",Input02!J18,"")</f>
        <v/>
      </c>
      <c r="M29" s="127" t="str">
        <f>IF(Input02!K18&lt;&gt;"",Input02!K18,"")</f>
        <v/>
      </c>
      <c r="N29" s="127" t="str">
        <f>IF(Input02!L18&lt;&gt;"",Input02!L18,"")</f>
        <v/>
      </c>
      <c r="O29" s="127" t="str">
        <f>IF(Input02!M18&lt;&gt;"",Input02!M18,"")</f>
        <v/>
      </c>
      <c r="P29" s="127" t="str">
        <f>IF(Input02!N18&lt;&gt;"",Input02!N18,"")</f>
        <v/>
      </c>
      <c r="Q29" s="127" t="str">
        <f>IF(Input02!O18&lt;&gt;"",Input02!O18,"")</f>
        <v/>
      </c>
      <c r="R29" s="127" t="str">
        <f>IF(Input02!P18&lt;&gt;"",Input02!P18,"")</f>
        <v/>
      </c>
      <c r="S29" s="127" t="str">
        <f>IF(Input02!Q18&lt;&gt;"",Input02!Q18,"")</f>
        <v/>
      </c>
      <c r="T29" s="127" t="str">
        <f>IF(Input02!R18&lt;&gt;"",Input02!R18,"")</f>
        <v/>
      </c>
      <c r="U29" s="127" t="str">
        <f>IF(Input02!S18&lt;&gt;"",Input02!S18,"")</f>
        <v/>
      </c>
      <c r="V29" s="127" t="str">
        <f>IF(Input02!T18&lt;&gt;"",Input02!T18,"")</f>
        <v/>
      </c>
      <c r="W29" s="127" t="str">
        <f>IF(Input02!U18&lt;&gt;"",Input02!U18,"")</f>
        <v/>
      </c>
      <c r="X29" s="127" t="str">
        <f>IF(Input02!V18&lt;&gt;"",Input02!V18,"")</f>
        <v/>
      </c>
      <c r="Y29" s="127" t="str">
        <f>IF(Input02!W18&lt;&gt;"",Input02!W18,"")</f>
        <v/>
      </c>
      <c r="Z29" s="127" t="str">
        <f>IF(Input02!X18&lt;&gt;"",Input02!X18,"")</f>
        <v/>
      </c>
      <c r="AA29" s="127" t="str">
        <f>IF(Input02!Y18&lt;&gt;"",Input02!Y18,"")</f>
        <v/>
      </c>
      <c r="AB29" s="127" t="str">
        <f>IF(Input02!Z18&lt;&gt;"",Input02!Z18,"")</f>
        <v/>
      </c>
      <c r="AC29" s="127" t="str">
        <f>IF(Input02!AA18&lt;&gt;"",Input02!AA18,"")</f>
        <v/>
      </c>
      <c r="AD29" s="127" t="str">
        <f>IF(Input02!AB18&lt;&gt;"",Input02!AB18,"")</f>
        <v/>
      </c>
      <c r="AE29" s="127" t="str">
        <f>IF(Input02!AC18&lt;&gt;"",Input02!AC18,"")</f>
        <v/>
      </c>
      <c r="AF29" s="127" t="str">
        <f>IF(Input02!AD18&lt;&gt;"",Input02!AD18,"")</f>
        <v/>
      </c>
      <c r="AG29" s="127" t="str">
        <f>IF(Input02!AE18&lt;&gt;"",Input02!AE18,"")</f>
        <v/>
      </c>
      <c r="AH29" s="127" t="str">
        <f>IF(Input02!AF18&lt;&gt;"",Input02!AF18,"")</f>
        <v/>
      </c>
      <c r="AI29" s="127" t="str">
        <f>IF(Input02!AG18&lt;&gt;"",Input02!AG18,"")</f>
        <v/>
      </c>
      <c r="AJ29" s="127" t="str">
        <f>IF(Input02!AH18&lt;&gt;"",Input02!AH18,"")</f>
        <v/>
      </c>
      <c r="AK29" s="127" t="str">
        <f>IF(Input02!AI18&lt;&gt;"",Input02!AI18,"")</f>
        <v/>
      </c>
      <c r="AL29" s="127" t="str">
        <f>IF(Input02!AJ18&lt;&gt;"",Input02!AJ18,"")</f>
        <v/>
      </c>
      <c r="AM29" s="127" t="str">
        <f>IF(Input02!AK18&lt;&gt;"",Input02!AK18,"")</f>
        <v/>
      </c>
      <c r="AN29" s="127" t="str">
        <f>IF(Input02!AL18&lt;&gt;"",Input02!AL18,"")</f>
        <v/>
      </c>
      <c r="AO29" s="127" t="str">
        <f>IF(Input02!AM18&lt;&gt;"",Input02!AM18,"")</f>
        <v/>
      </c>
      <c r="AP29" s="127" t="str">
        <f>IF(Input02!AN18&lt;&gt;"",Input02!AN18,"")</f>
        <v/>
      </c>
      <c r="AQ29" s="127" t="str">
        <f>IF(Input02!AO18&lt;&gt;"",Input02!AO18,"")</f>
        <v/>
      </c>
      <c r="AR29" s="127" t="str">
        <f>IF(Input02!AP18&lt;&gt;"",Input02!AP18,"")</f>
        <v/>
      </c>
      <c r="AS29" s="127" t="str">
        <f>IF(Input02!AQ18&lt;&gt;"",Input02!AQ18,"")</f>
        <v/>
      </c>
      <c r="AT29" s="127" t="str">
        <f>IF(Input02!AR18&lt;&gt;"",Input02!AR18,"")</f>
        <v/>
      </c>
      <c r="AU29" s="127" t="str">
        <f>IF(Input02!AS18&lt;&gt;"",Input02!AS18,"")</f>
        <v/>
      </c>
      <c r="AV29" s="127" t="str">
        <f>IF(Input02!AT18&lt;&gt;"",Input02!AT18,"")</f>
        <v/>
      </c>
      <c r="AW29" s="127" t="str">
        <f>IF(Input02!AU18&lt;&gt;"",Input02!AU18,"")</f>
        <v/>
      </c>
      <c r="AX29" s="127" t="str">
        <f>IF(Input02!AV18&lt;&gt;"",Input02!AV18,"")</f>
        <v/>
      </c>
      <c r="AY29" s="127" t="str">
        <f>IF(Input02!AW18&lt;&gt;"",Input02!AW18,"")</f>
        <v/>
      </c>
      <c r="AZ29" s="127" t="str">
        <f>IF(Input02!AX18&lt;&gt;"",Input02!AX18,"")</f>
        <v/>
      </c>
      <c r="BA29" s="127" t="str">
        <f>IF(Input02!AY18&lt;&gt;"",Input02!AY18,"")</f>
        <v/>
      </c>
      <c r="BB29" s="127" t="str">
        <f>IF(Input02!AZ18&lt;&gt;"",Input02!AZ18,"")</f>
        <v/>
      </c>
      <c r="BC29" s="127" t="str">
        <f>IF(Input02!BA18&lt;&gt;"",Input02!BA18,"")</f>
        <v/>
      </c>
      <c r="BD29" s="127"/>
      <c r="BE29" s="133"/>
      <c r="BF29" s="129" t="str">
        <f t="shared" si="8"/>
        <v/>
      </c>
      <c r="BG29" s="129" t="str">
        <f t="shared" si="9"/>
        <v/>
      </c>
      <c r="BH29" s="129" t="str">
        <f t="shared" si="10"/>
        <v/>
      </c>
      <c r="BI29" s="129" t="str">
        <f t="shared" si="11"/>
        <v/>
      </c>
      <c r="BJ29" s="129" t="str">
        <f t="shared" si="12"/>
        <v/>
      </c>
      <c r="BK29" s="129" t="str">
        <f t="shared" si="13"/>
        <v/>
      </c>
      <c r="BL29" s="129" t="str">
        <f t="shared" si="14"/>
        <v/>
      </c>
      <c r="BM29" s="129" t="str">
        <f t="shared" si="15"/>
        <v/>
      </c>
      <c r="BN29" s="129" t="str">
        <f t="shared" si="16"/>
        <v/>
      </c>
      <c r="BO29" s="129" t="str">
        <f t="shared" si="17"/>
        <v/>
      </c>
      <c r="BP29" s="129" t="str">
        <f t="shared" si="18"/>
        <v/>
      </c>
      <c r="BQ29" s="129" t="str">
        <f t="shared" si="19"/>
        <v/>
      </c>
      <c r="BR29" s="129" t="str">
        <f t="shared" si="20"/>
        <v/>
      </c>
      <c r="BS29" s="129" t="str">
        <f t="shared" si="21"/>
        <v/>
      </c>
      <c r="BT29" s="129" t="str">
        <f t="shared" si="22"/>
        <v/>
      </c>
      <c r="BU29" s="129" t="str">
        <f t="shared" si="23"/>
        <v/>
      </c>
      <c r="BV29" s="129" t="str">
        <f t="shared" si="24"/>
        <v/>
      </c>
      <c r="BW29" s="129" t="str">
        <f t="shared" si="25"/>
        <v/>
      </c>
      <c r="BX29" s="129" t="str">
        <f t="shared" si="26"/>
        <v/>
      </c>
      <c r="BY29" s="129" t="str">
        <f t="shared" si="27"/>
        <v/>
      </c>
      <c r="BZ29" s="129" t="str">
        <f t="shared" si="28"/>
        <v/>
      </c>
      <c r="CA29" s="129" t="str">
        <f t="shared" si="29"/>
        <v/>
      </c>
      <c r="CB29" s="129" t="str">
        <f t="shared" si="30"/>
        <v/>
      </c>
      <c r="CC29" s="129" t="str">
        <f t="shared" si="31"/>
        <v/>
      </c>
      <c r="CD29" s="129" t="str">
        <f t="shared" si="32"/>
        <v/>
      </c>
      <c r="CE29" s="129" t="str">
        <f t="shared" si="33"/>
        <v/>
      </c>
      <c r="CF29" s="129" t="str">
        <f t="shared" si="34"/>
        <v/>
      </c>
      <c r="CG29" s="129" t="str">
        <f t="shared" si="35"/>
        <v/>
      </c>
      <c r="CH29" s="129" t="str">
        <f t="shared" si="36"/>
        <v/>
      </c>
      <c r="CI29" s="129" t="str">
        <f t="shared" si="37"/>
        <v/>
      </c>
      <c r="CJ29" s="129" t="str">
        <f t="shared" si="38"/>
        <v/>
      </c>
      <c r="CK29" s="129" t="str">
        <f t="shared" si="39"/>
        <v/>
      </c>
      <c r="CL29" s="129" t="str">
        <f t="shared" si="40"/>
        <v/>
      </c>
      <c r="CM29" s="129" t="str">
        <f t="shared" si="41"/>
        <v/>
      </c>
      <c r="CN29" s="129" t="str">
        <f t="shared" si="42"/>
        <v/>
      </c>
      <c r="CO29" s="129" t="str">
        <f t="shared" si="43"/>
        <v/>
      </c>
      <c r="CP29" s="129" t="str">
        <f t="shared" si="44"/>
        <v/>
      </c>
      <c r="CQ29" s="129" t="str">
        <f t="shared" si="45"/>
        <v/>
      </c>
      <c r="CR29" s="129" t="str">
        <f t="shared" si="46"/>
        <v/>
      </c>
      <c r="CS29" s="129" t="str">
        <f t="shared" si="47"/>
        <v/>
      </c>
      <c r="CT29" s="129" t="str">
        <f t="shared" si="48"/>
        <v/>
      </c>
      <c r="CU29" s="129" t="str">
        <f t="shared" si="49"/>
        <v/>
      </c>
      <c r="CV29" s="129" t="str">
        <f t="shared" si="50"/>
        <v/>
      </c>
      <c r="CW29" s="129" t="str">
        <f t="shared" si="51"/>
        <v/>
      </c>
      <c r="CX29" s="129" t="str">
        <f t="shared" si="52"/>
        <v/>
      </c>
      <c r="CY29" s="129" t="str">
        <f t="shared" si="53"/>
        <v/>
      </c>
      <c r="CZ29" s="129" t="str">
        <f t="shared" si="54"/>
        <v/>
      </c>
      <c r="DA29" s="129" t="str">
        <f t="shared" si="55"/>
        <v/>
      </c>
      <c r="DB29" s="129" t="str">
        <f t="shared" si="56"/>
        <v/>
      </c>
      <c r="DC29" s="129" t="str">
        <f t="shared" si="57"/>
        <v/>
      </c>
      <c r="DD29" s="130" t="str">
        <f t="shared" si="58"/>
        <v/>
      </c>
      <c r="DE29" s="130" t="str">
        <f t="shared" si="59"/>
        <v/>
      </c>
      <c r="DF29" s="130" t="str">
        <f t="shared" si="60"/>
        <v/>
      </c>
      <c r="DG29" s="130" t="str">
        <f t="shared" si="61"/>
        <v/>
      </c>
      <c r="DI29" s="129" t="str">
        <f t="shared" si="62"/>
        <v/>
      </c>
      <c r="DJ29" s="129" t="str">
        <f t="shared" si="63"/>
        <v/>
      </c>
      <c r="DK29" s="129" t="str">
        <f t="shared" si="64"/>
        <v/>
      </c>
      <c r="DL29" s="129" t="str">
        <f t="shared" si="65"/>
        <v/>
      </c>
      <c r="DM29" s="129" t="str">
        <f t="shared" si="66"/>
        <v/>
      </c>
      <c r="DN29" s="129" t="str">
        <f t="shared" si="67"/>
        <v/>
      </c>
      <c r="DO29" s="129" t="str">
        <f t="shared" si="68"/>
        <v/>
      </c>
      <c r="DP29" s="129" t="str">
        <f t="shared" si="69"/>
        <v/>
      </c>
      <c r="DQ29" s="129" t="str">
        <f t="shared" si="70"/>
        <v/>
      </c>
      <c r="DR29" s="129" t="str">
        <f t="shared" si="71"/>
        <v/>
      </c>
      <c r="DS29" s="129" t="str">
        <f t="shared" si="72"/>
        <v/>
      </c>
      <c r="DT29" s="129" t="str">
        <f t="shared" si="73"/>
        <v/>
      </c>
      <c r="DU29" s="129" t="str">
        <f t="shared" si="74"/>
        <v/>
      </c>
      <c r="DV29" s="129" t="str">
        <f t="shared" si="75"/>
        <v/>
      </c>
      <c r="DW29" s="129" t="str">
        <f t="shared" si="76"/>
        <v/>
      </c>
      <c r="DX29" s="129" t="str">
        <f t="shared" si="77"/>
        <v/>
      </c>
      <c r="DY29" s="129" t="str">
        <f t="shared" si="78"/>
        <v/>
      </c>
      <c r="DZ29" s="129" t="str">
        <f t="shared" si="79"/>
        <v/>
      </c>
      <c r="EA29" s="129" t="str">
        <f t="shared" si="80"/>
        <v/>
      </c>
      <c r="EB29" s="129" t="str">
        <f t="shared" si="81"/>
        <v/>
      </c>
      <c r="EC29" s="129" t="str">
        <f t="shared" si="82"/>
        <v/>
      </c>
      <c r="ED29" s="129" t="str">
        <f t="shared" si="83"/>
        <v/>
      </c>
      <c r="EE29" s="129" t="str">
        <f t="shared" si="84"/>
        <v/>
      </c>
      <c r="EF29" s="129" t="str">
        <f t="shared" si="85"/>
        <v/>
      </c>
      <c r="EG29" s="129" t="str">
        <f t="shared" si="86"/>
        <v/>
      </c>
      <c r="EH29" s="129" t="str">
        <f t="shared" si="87"/>
        <v/>
      </c>
      <c r="EI29" s="129" t="str">
        <f t="shared" si="88"/>
        <v/>
      </c>
      <c r="EJ29" s="129" t="str">
        <f t="shared" si="89"/>
        <v/>
      </c>
      <c r="EK29" s="129" t="str">
        <f t="shared" si="90"/>
        <v/>
      </c>
      <c r="EL29" s="129" t="str">
        <f t="shared" si="91"/>
        <v/>
      </c>
      <c r="EM29" s="129" t="str">
        <f t="shared" si="92"/>
        <v/>
      </c>
      <c r="EN29" s="129" t="str">
        <f t="shared" si="93"/>
        <v/>
      </c>
      <c r="EO29" s="129" t="str">
        <f t="shared" si="94"/>
        <v/>
      </c>
      <c r="EP29" s="129" t="str">
        <f t="shared" si="95"/>
        <v/>
      </c>
      <c r="EQ29" s="129" t="str">
        <f t="shared" si="96"/>
        <v/>
      </c>
      <c r="ER29" s="129" t="str">
        <f t="shared" si="97"/>
        <v/>
      </c>
      <c r="ES29" s="129" t="str">
        <f t="shared" si="98"/>
        <v/>
      </c>
      <c r="ET29" s="129" t="str">
        <f t="shared" si="99"/>
        <v/>
      </c>
      <c r="EU29" s="129" t="str">
        <f t="shared" si="100"/>
        <v/>
      </c>
      <c r="EV29" s="129" t="str">
        <f t="shared" si="101"/>
        <v/>
      </c>
      <c r="EW29" s="129" t="str">
        <f t="shared" si="102"/>
        <v/>
      </c>
      <c r="EX29" s="129" t="str">
        <f t="shared" si="103"/>
        <v/>
      </c>
      <c r="EY29" s="129" t="str">
        <f t="shared" si="104"/>
        <v/>
      </c>
      <c r="EZ29" s="129" t="str">
        <f t="shared" si="105"/>
        <v/>
      </c>
      <c r="FA29" s="129" t="str">
        <f t="shared" si="106"/>
        <v/>
      </c>
      <c r="FB29" s="129" t="str">
        <f t="shared" si="107"/>
        <v/>
      </c>
      <c r="FC29" s="129" t="str">
        <f t="shared" si="108"/>
        <v/>
      </c>
      <c r="FD29" s="129" t="str">
        <f t="shared" si="109"/>
        <v/>
      </c>
      <c r="FE29" s="129" t="str">
        <f t="shared" si="110"/>
        <v/>
      </c>
      <c r="FF29" s="129" t="str">
        <f t="shared" si="111"/>
        <v/>
      </c>
    </row>
    <row r="30" spans="1:162" ht="15" customHeight="1" thickBot="1" x14ac:dyDescent="0.4">
      <c r="A30" s="66">
        <f t="shared" si="112"/>
        <v>14</v>
      </c>
      <c r="B30" s="126" t="str">
        <f>IF(Input02!B19&lt;&gt;"",Input02!B19,"")</f>
        <v>ITA NURROHMAH</v>
      </c>
      <c r="C30" s="254" t="str">
        <f>IF(Input02!CG19&lt;&gt;"",Input02!CG19,"")</f>
        <v/>
      </c>
      <c r="D30" s="126"/>
      <c r="E30" s="66"/>
      <c r="F30" s="127" t="str">
        <f>IF(Input02!D19&lt;&gt;"",Input02!D19,"")</f>
        <v/>
      </c>
      <c r="G30" s="127" t="str">
        <f>IF(Input02!E19&lt;&gt;"",Input02!E19,"")</f>
        <v/>
      </c>
      <c r="H30" s="127" t="str">
        <f>IF(Input02!F19&lt;&gt;"",Input02!F19,"")</f>
        <v/>
      </c>
      <c r="I30" s="127" t="str">
        <f>IF(Input02!G19&lt;&gt;"",Input02!G19,"")</f>
        <v/>
      </c>
      <c r="J30" s="127" t="str">
        <f>IF(Input02!H19&lt;&gt;"",Input02!H19,"")</f>
        <v/>
      </c>
      <c r="K30" s="127" t="str">
        <f>IF(Input02!I19&lt;&gt;"",Input02!I19,"")</f>
        <v/>
      </c>
      <c r="L30" s="127" t="str">
        <f>IF(Input02!J19&lt;&gt;"",Input02!J19,"")</f>
        <v/>
      </c>
      <c r="M30" s="127" t="str">
        <f>IF(Input02!K19&lt;&gt;"",Input02!K19,"")</f>
        <v/>
      </c>
      <c r="N30" s="127" t="str">
        <f>IF(Input02!L19&lt;&gt;"",Input02!L19,"")</f>
        <v/>
      </c>
      <c r="O30" s="127" t="str">
        <f>IF(Input02!M19&lt;&gt;"",Input02!M19,"")</f>
        <v/>
      </c>
      <c r="P30" s="127" t="str">
        <f>IF(Input02!N19&lt;&gt;"",Input02!N19,"")</f>
        <v/>
      </c>
      <c r="Q30" s="127" t="str">
        <f>IF(Input02!O19&lt;&gt;"",Input02!O19,"")</f>
        <v/>
      </c>
      <c r="R30" s="127" t="str">
        <f>IF(Input02!P19&lt;&gt;"",Input02!P19,"")</f>
        <v/>
      </c>
      <c r="S30" s="127" t="str">
        <f>IF(Input02!Q19&lt;&gt;"",Input02!Q19,"")</f>
        <v/>
      </c>
      <c r="T30" s="127" t="str">
        <f>IF(Input02!R19&lt;&gt;"",Input02!R19,"")</f>
        <v/>
      </c>
      <c r="U30" s="127" t="str">
        <f>IF(Input02!S19&lt;&gt;"",Input02!S19,"")</f>
        <v/>
      </c>
      <c r="V30" s="127" t="str">
        <f>IF(Input02!T19&lt;&gt;"",Input02!T19,"")</f>
        <v/>
      </c>
      <c r="W30" s="127" t="str">
        <f>IF(Input02!U19&lt;&gt;"",Input02!U19,"")</f>
        <v/>
      </c>
      <c r="X30" s="127" t="str">
        <f>IF(Input02!V19&lt;&gt;"",Input02!V19,"")</f>
        <v/>
      </c>
      <c r="Y30" s="127" t="str">
        <f>IF(Input02!W19&lt;&gt;"",Input02!W19,"")</f>
        <v/>
      </c>
      <c r="Z30" s="127" t="str">
        <f>IF(Input02!X19&lt;&gt;"",Input02!X19,"")</f>
        <v/>
      </c>
      <c r="AA30" s="127" t="str">
        <f>IF(Input02!Y19&lt;&gt;"",Input02!Y19,"")</f>
        <v/>
      </c>
      <c r="AB30" s="127" t="str">
        <f>IF(Input02!Z19&lt;&gt;"",Input02!Z19,"")</f>
        <v/>
      </c>
      <c r="AC30" s="127" t="str">
        <f>IF(Input02!AA19&lt;&gt;"",Input02!AA19,"")</f>
        <v/>
      </c>
      <c r="AD30" s="127" t="str">
        <f>IF(Input02!AB19&lt;&gt;"",Input02!AB19,"")</f>
        <v/>
      </c>
      <c r="AE30" s="127" t="str">
        <f>IF(Input02!AC19&lt;&gt;"",Input02!AC19,"")</f>
        <v/>
      </c>
      <c r="AF30" s="127" t="str">
        <f>IF(Input02!AD19&lt;&gt;"",Input02!AD19,"")</f>
        <v/>
      </c>
      <c r="AG30" s="127" t="str">
        <f>IF(Input02!AE19&lt;&gt;"",Input02!AE19,"")</f>
        <v/>
      </c>
      <c r="AH30" s="127" t="str">
        <f>IF(Input02!AF19&lt;&gt;"",Input02!AF19,"")</f>
        <v/>
      </c>
      <c r="AI30" s="127" t="str">
        <f>IF(Input02!AG19&lt;&gt;"",Input02!AG19,"")</f>
        <v/>
      </c>
      <c r="AJ30" s="127" t="str">
        <f>IF(Input02!AH19&lt;&gt;"",Input02!AH19,"")</f>
        <v/>
      </c>
      <c r="AK30" s="127" t="str">
        <f>IF(Input02!AI19&lt;&gt;"",Input02!AI19,"")</f>
        <v/>
      </c>
      <c r="AL30" s="127" t="str">
        <f>IF(Input02!AJ19&lt;&gt;"",Input02!AJ19,"")</f>
        <v/>
      </c>
      <c r="AM30" s="127" t="str">
        <f>IF(Input02!AK19&lt;&gt;"",Input02!AK19,"")</f>
        <v/>
      </c>
      <c r="AN30" s="127" t="str">
        <f>IF(Input02!AL19&lt;&gt;"",Input02!AL19,"")</f>
        <v/>
      </c>
      <c r="AO30" s="127" t="str">
        <f>IF(Input02!AM19&lt;&gt;"",Input02!AM19,"")</f>
        <v/>
      </c>
      <c r="AP30" s="127" t="str">
        <f>IF(Input02!AN19&lt;&gt;"",Input02!AN19,"")</f>
        <v/>
      </c>
      <c r="AQ30" s="127" t="str">
        <f>IF(Input02!AO19&lt;&gt;"",Input02!AO19,"")</f>
        <v/>
      </c>
      <c r="AR30" s="127" t="str">
        <f>IF(Input02!AP19&lt;&gt;"",Input02!AP19,"")</f>
        <v/>
      </c>
      <c r="AS30" s="127" t="str">
        <f>IF(Input02!AQ19&lt;&gt;"",Input02!AQ19,"")</f>
        <v/>
      </c>
      <c r="AT30" s="127" t="str">
        <f>IF(Input02!AR19&lt;&gt;"",Input02!AR19,"")</f>
        <v/>
      </c>
      <c r="AU30" s="127" t="str">
        <f>IF(Input02!AS19&lt;&gt;"",Input02!AS19,"")</f>
        <v/>
      </c>
      <c r="AV30" s="127" t="str">
        <f>IF(Input02!AT19&lt;&gt;"",Input02!AT19,"")</f>
        <v/>
      </c>
      <c r="AW30" s="127" t="str">
        <f>IF(Input02!AU19&lt;&gt;"",Input02!AU19,"")</f>
        <v/>
      </c>
      <c r="AX30" s="127" t="str">
        <f>IF(Input02!AV19&lt;&gt;"",Input02!AV19,"")</f>
        <v/>
      </c>
      <c r="AY30" s="127" t="str">
        <f>IF(Input02!AW19&lt;&gt;"",Input02!AW19,"")</f>
        <v/>
      </c>
      <c r="AZ30" s="127" t="str">
        <f>IF(Input02!AX19&lt;&gt;"",Input02!AX19,"")</f>
        <v/>
      </c>
      <c r="BA30" s="127" t="str">
        <f>IF(Input02!AY19&lt;&gt;"",Input02!AY19,"")</f>
        <v/>
      </c>
      <c r="BB30" s="127" t="str">
        <f>IF(Input02!AZ19&lt;&gt;"",Input02!AZ19,"")</f>
        <v/>
      </c>
      <c r="BC30" s="127" t="str">
        <f>IF(Input02!BA19&lt;&gt;"",Input02!BA19,"")</f>
        <v/>
      </c>
      <c r="BD30" s="127"/>
      <c r="BE30" s="133"/>
      <c r="BF30" s="129" t="str">
        <f t="shared" si="8"/>
        <v/>
      </c>
      <c r="BG30" s="129" t="str">
        <f t="shared" si="9"/>
        <v/>
      </c>
      <c r="BH30" s="129" t="str">
        <f t="shared" si="10"/>
        <v/>
      </c>
      <c r="BI30" s="129" t="str">
        <f t="shared" si="11"/>
        <v/>
      </c>
      <c r="BJ30" s="129" t="str">
        <f t="shared" si="12"/>
        <v/>
      </c>
      <c r="BK30" s="129" t="str">
        <f t="shared" si="13"/>
        <v/>
      </c>
      <c r="BL30" s="129" t="str">
        <f t="shared" si="14"/>
        <v/>
      </c>
      <c r="BM30" s="129" t="str">
        <f t="shared" si="15"/>
        <v/>
      </c>
      <c r="BN30" s="129" t="str">
        <f t="shared" si="16"/>
        <v/>
      </c>
      <c r="BO30" s="129" t="str">
        <f t="shared" si="17"/>
        <v/>
      </c>
      <c r="BP30" s="129" t="str">
        <f t="shared" si="18"/>
        <v/>
      </c>
      <c r="BQ30" s="129" t="str">
        <f t="shared" si="19"/>
        <v/>
      </c>
      <c r="BR30" s="129" t="str">
        <f t="shared" si="20"/>
        <v/>
      </c>
      <c r="BS30" s="129" t="str">
        <f t="shared" si="21"/>
        <v/>
      </c>
      <c r="BT30" s="129" t="str">
        <f t="shared" si="22"/>
        <v/>
      </c>
      <c r="BU30" s="129" t="str">
        <f t="shared" si="23"/>
        <v/>
      </c>
      <c r="BV30" s="129" t="str">
        <f t="shared" si="24"/>
        <v/>
      </c>
      <c r="BW30" s="129" t="str">
        <f t="shared" si="25"/>
        <v/>
      </c>
      <c r="BX30" s="129" t="str">
        <f t="shared" si="26"/>
        <v/>
      </c>
      <c r="BY30" s="129" t="str">
        <f t="shared" si="27"/>
        <v/>
      </c>
      <c r="BZ30" s="129" t="str">
        <f t="shared" si="28"/>
        <v/>
      </c>
      <c r="CA30" s="129" t="str">
        <f t="shared" si="29"/>
        <v/>
      </c>
      <c r="CB30" s="129" t="str">
        <f t="shared" si="30"/>
        <v/>
      </c>
      <c r="CC30" s="129" t="str">
        <f t="shared" si="31"/>
        <v/>
      </c>
      <c r="CD30" s="129" t="str">
        <f t="shared" si="32"/>
        <v/>
      </c>
      <c r="CE30" s="129" t="str">
        <f t="shared" si="33"/>
        <v/>
      </c>
      <c r="CF30" s="129" t="str">
        <f t="shared" si="34"/>
        <v/>
      </c>
      <c r="CG30" s="129" t="str">
        <f t="shared" si="35"/>
        <v/>
      </c>
      <c r="CH30" s="129" t="str">
        <f t="shared" si="36"/>
        <v/>
      </c>
      <c r="CI30" s="129" t="str">
        <f t="shared" si="37"/>
        <v/>
      </c>
      <c r="CJ30" s="129" t="str">
        <f t="shared" si="38"/>
        <v/>
      </c>
      <c r="CK30" s="129" t="str">
        <f t="shared" si="39"/>
        <v/>
      </c>
      <c r="CL30" s="129" t="str">
        <f t="shared" si="40"/>
        <v/>
      </c>
      <c r="CM30" s="129" t="str">
        <f t="shared" si="41"/>
        <v/>
      </c>
      <c r="CN30" s="129" t="str">
        <f t="shared" si="42"/>
        <v/>
      </c>
      <c r="CO30" s="129" t="str">
        <f t="shared" si="43"/>
        <v/>
      </c>
      <c r="CP30" s="129" t="str">
        <f t="shared" si="44"/>
        <v/>
      </c>
      <c r="CQ30" s="129" t="str">
        <f t="shared" si="45"/>
        <v/>
      </c>
      <c r="CR30" s="129" t="str">
        <f t="shared" si="46"/>
        <v/>
      </c>
      <c r="CS30" s="129" t="str">
        <f t="shared" si="47"/>
        <v/>
      </c>
      <c r="CT30" s="129" t="str">
        <f t="shared" si="48"/>
        <v/>
      </c>
      <c r="CU30" s="129" t="str">
        <f t="shared" si="49"/>
        <v/>
      </c>
      <c r="CV30" s="129" t="str">
        <f t="shared" si="50"/>
        <v/>
      </c>
      <c r="CW30" s="129" t="str">
        <f t="shared" si="51"/>
        <v/>
      </c>
      <c r="CX30" s="129" t="str">
        <f t="shared" si="52"/>
        <v/>
      </c>
      <c r="CY30" s="129" t="str">
        <f t="shared" si="53"/>
        <v/>
      </c>
      <c r="CZ30" s="129" t="str">
        <f t="shared" si="54"/>
        <v/>
      </c>
      <c r="DA30" s="129" t="str">
        <f t="shared" si="55"/>
        <v/>
      </c>
      <c r="DB30" s="129" t="str">
        <f t="shared" si="56"/>
        <v/>
      </c>
      <c r="DC30" s="129" t="str">
        <f t="shared" si="57"/>
        <v/>
      </c>
      <c r="DD30" s="130" t="str">
        <f t="shared" si="58"/>
        <v/>
      </c>
      <c r="DE30" s="130" t="str">
        <f t="shared" si="59"/>
        <v/>
      </c>
      <c r="DF30" s="130" t="str">
        <f t="shared" si="60"/>
        <v/>
      </c>
      <c r="DG30" s="130" t="str">
        <f t="shared" si="61"/>
        <v/>
      </c>
      <c r="DI30" s="129" t="str">
        <f t="shared" si="62"/>
        <v/>
      </c>
      <c r="DJ30" s="129" t="str">
        <f t="shared" si="63"/>
        <v/>
      </c>
      <c r="DK30" s="129" t="str">
        <f t="shared" si="64"/>
        <v/>
      </c>
      <c r="DL30" s="129" t="str">
        <f t="shared" si="65"/>
        <v/>
      </c>
      <c r="DM30" s="129" t="str">
        <f t="shared" si="66"/>
        <v/>
      </c>
      <c r="DN30" s="129" t="str">
        <f t="shared" si="67"/>
        <v/>
      </c>
      <c r="DO30" s="129" t="str">
        <f t="shared" si="68"/>
        <v/>
      </c>
      <c r="DP30" s="129" t="str">
        <f t="shared" si="69"/>
        <v/>
      </c>
      <c r="DQ30" s="129" t="str">
        <f t="shared" si="70"/>
        <v/>
      </c>
      <c r="DR30" s="129" t="str">
        <f t="shared" si="71"/>
        <v/>
      </c>
      <c r="DS30" s="129" t="str">
        <f t="shared" si="72"/>
        <v/>
      </c>
      <c r="DT30" s="129" t="str">
        <f t="shared" si="73"/>
        <v/>
      </c>
      <c r="DU30" s="129" t="str">
        <f t="shared" si="74"/>
        <v/>
      </c>
      <c r="DV30" s="129" t="str">
        <f t="shared" si="75"/>
        <v/>
      </c>
      <c r="DW30" s="129" t="str">
        <f t="shared" si="76"/>
        <v/>
      </c>
      <c r="DX30" s="129" t="str">
        <f t="shared" si="77"/>
        <v/>
      </c>
      <c r="DY30" s="129" t="str">
        <f t="shared" si="78"/>
        <v/>
      </c>
      <c r="DZ30" s="129" t="str">
        <f t="shared" si="79"/>
        <v/>
      </c>
      <c r="EA30" s="129" t="str">
        <f t="shared" si="80"/>
        <v/>
      </c>
      <c r="EB30" s="129" t="str">
        <f t="shared" si="81"/>
        <v/>
      </c>
      <c r="EC30" s="129" t="str">
        <f t="shared" si="82"/>
        <v/>
      </c>
      <c r="ED30" s="129" t="str">
        <f t="shared" si="83"/>
        <v/>
      </c>
      <c r="EE30" s="129" t="str">
        <f t="shared" si="84"/>
        <v/>
      </c>
      <c r="EF30" s="129" t="str">
        <f t="shared" si="85"/>
        <v/>
      </c>
      <c r="EG30" s="129" t="str">
        <f t="shared" si="86"/>
        <v/>
      </c>
      <c r="EH30" s="129" t="str">
        <f t="shared" si="87"/>
        <v/>
      </c>
      <c r="EI30" s="129" t="str">
        <f t="shared" si="88"/>
        <v/>
      </c>
      <c r="EJ30" s="129" t="str">
        <f t="shared" si="89"/>
        <v/>
      </c>
      <c r="EK30" s="129" t="str">
        <f t="shared" si="90"/>
        <v/>
      </c>
      <c r="EL30" s="129" t="str">
        <f t="shared" si="91"/>
        <v/>
      </c>
      <c r="EM30" s="129" t="str">
        <f t="shared" si="92"/>
        <v/>
      </c>
      <c r="EN30" s="129" t="str">
        <f t="shared" si="93"/>
        <v/>
      </c>
      <c r="EO30" s="129" t="str">
        <f t="shared" si="94"/>
        <v/>
      </c>
      <c r="EP30" s="129" t="str">
        <f t="shared" si="95"/>
        <v/>
      </c>
      <c r="EQ30" s="129" t="str">
        <f t="shared" si="96"/>
        <v/>
      </c>
      <c r="ER30" s="129" t="str">
        <f t="shared" si="97"/>
        <v/>
      </c>
      <c r="ES30" s="129" t="str">
        <f t="shared" si="98"/>
        <v/>
      </c>
      <c r="ET30" s="129" t="str">
        <f t="shared" si="99"/>
        <v/>
      </c>
      <c r="EU30" s="129" t="str">
        <f t="shared" si="100"/>
        <v/>
      </c>
      <c r="EV30" s="129" t="str">
        <f t="shared" si="101"/>
        <v/>
      </c>
      <c r="EW30" s="129" t="str">
        <f t="shared" si="102"/>
        <v/>
      </c>
      <c r="EX30" s="129" t="str">
        <f t="shared" si="103"/>
        <v/>
      </c>
      <c r="EY30" s="129" t="str">
        <f t="shared" si="104"/>
        <v/>
      </c>
      <c r="EZ30" s="129" t="str">
        <f t="shared" si="105"/>
        <v/>
      </c>
      <c r="FA30" s="129" t="str">
        <f t="shared" si="106"/>
        <v/>
      </c>
      <c r="FB30" s="129" t="str">
        <f t="shared" si="107"/>
        <v/>
      </c>
      <c r="FC30" s="129" t="str">
        <f t="shared" si="108"/>
        <v/>
      </c>
      <c r="FD30" s="129" t="str">
        <f t="shared" si="109"/>
        <v/>
      </c>
      <c r="FE30" s="129" t="str">
        <f t="shared" si="110"/>
        <v/>
      </c>
      <c r="FF30" s="129" t="str">
        <f t="shared" si="111"/>
        <v/>
      </c>
    </row>
    <row r="31" spans="1:162" ht="15" customHeight="1" thickBot="1" x14ac:dyDescent="0.4">
      <c r="A31" s="66">
        <f t="shared" si="112"/>
        <v>15</v>
      </c>
      <c r="B31" s="126" t="str">
        <f>IF(Input02!B20&lt;&gt;"",Input02!B20,"")</f>
        <v>JIHAN TALITA ULFAH</v>
      </c>
      <c r="C31" s="254" t="str">
        <f>IF(Input02!CG20&lt;&gt;"",Input02!CG20,"")</f>
        <v/>
      </c>
      <c r="D31" s="126"/>
      <c r="E31" s="66"/>
      <c r="F31" s="127" t="str">
        <f>IF(Input02!D20&lt;&gt;"",Input02!D20,"")</f>
        <v/>
      </c>
      <c r="G31" s="127" t="str">
        <f>IF(Input02!E20&lt;&gt;"",Input02!E20,"")</f>
        <v/>
      </c>
      <c r="H31" s="127" t="str">
        <f>IF(Input02!F20&lt;&gt;"",Input02!F20,"")</f>
        <v/>
      </c>
      <c r="I31" s="127" t="str">
        <f>IF(Input02!G20&lt;&gt;"",Input02!G20,"")</f>
        <v/>
      </c>
      <c r="J31" s="127" t="str">
        <f>IF(Input02!H20&lt;&gt;"",Input02!H20,"")</f>
        <v/>
      </c>
      <c r="K31" s="127" t="str">
        <f>IF(Input02!I20&lt;&gt;"",Input02!I20,"")</f>
        <v/>
      </c>
      <c r="L31" s="127" t="str">
        <f>IF(Input02!J20&lt;&gt;"",Input02!J20,"")</f>
        <v/>
      </c>
      <c r="M31" s="127" t="str">
        <f>IF(Input02!K20&lt;&gt;"",Input02!K20,"")</f>
        <v/>
      </c>
      <c r="N31" s="127" t="str">
        <f>IF(Input02!L20&lt;&gt;"",Input02!L20,"")</f>
        <v/>
      </c>
      <c r="O31" s="127" t="str">
        <f>IF(Input02!M20&lt;&gt;"",Input02!M20,"")</f>
        <v/>
      </c>
      <c r="P31" s="127" t="str">
        <f>IF(Input02!N20&lt;&gt;"",Input02!N20,"")</f>
        <v/>
      </c>
      <c r="Q31" s="127" t="str">
        <f>IF(Input02!O20&lt;&gt;"",Input02!O20,"")</f>
        <v/>
      </c>
      <c r="R31" s="127" t="str">
        <f>IF(Input02!P20&lt;&gt;"",Input02!P20,"")</f>
        <v/>
      </c>
      <c r="S31" s="127" t="str">
        <f>IF(Input02!Q20&lt;&gt;"",Input02!Q20,"")</f>
        <v/>
      </c>
      <c r="T31" s="127" t="str">
        <f>IF(Input02!R20&lt;&gt;"",Input02!R20,"")</f>
        <v/>
      </c>
      <c r="U31" s="127" t="str">
        <f>IF(Input02!S20&lt;&gt;"",Input02!S20,"")</f>
        <v/>
      </c>
      <c r="V31" s="127" t="str">
        <f>IF(Input02!T20&lt;&gt;"",Input02!T20,"")</f>
        <v/>
      </c>
      <c r="W31" s="127" t="str">
        <f>IF(Input02!U20&lt;&gt;"",Input02!U20,"")</f>
        <v/>
      </c>
      <c r="X31" s="127" t="str">
        <f>IF(Input02!V20&lt;&gt;"",Input02!V20,"")</f>
        <v/>
      </c>
      <c r="Y31" s="127" t="str">
        <f>IF(Input02!W20&lt;&gt;"",Input02!W20,"")</f>
        <v/>
      </c>
      <c r="Z31" s="127" t="str">
        <f>IF(Input02!X20&lt;&gt;"",Input02!X20,"")</f>
        <v/>
      </c>
      <c r="AA31" s="127" t="str">
        <f>IF(Input02!Y20&lt;&gt;"",Input02!Y20,"")</f>
        <v/>
      </c>
      <c r="AB31" s="127" t="str">
        <f>IF(Input02!Z20&lt;&gt;"",Input02!Z20,"")</f>
        <v/>
      </c>
      <c r="AC31" s="127" t="str">
        <f>IF(Input02!AA20&lt;&gt;"",Input02!AA20,"")</f>
        <v/>
      </c>
      <c r="AD31" s="127" t="str">
        <f>IF(Input02!AB20&lt;&gt;"",Input02!AB20,"")</f>
        <v/>
      </c>
      <c r="AE31" s="127" t="str">
        <f>IF(Input02!AC20&lt;&gt;"",Input02!AC20,"")</f>
        <v/>
      </c>
      <c r="AF31" s="127" t="str">
        <f>IF(Input02!AD20&lt;&gt;"",Input02!AD20,"")</f>
        <v/>
      </c>
      <c r="AG31" s="127" t="str">
        <f>IF(Input02!AE20&lt;&gt;"",Input02!AE20,"")</f>
        <v/>
      </c>
      <c r="AH31" s="127" t="str">
        <f>IF(Input02!AF20&lt;&gt;"",Input02!AF20,"")</f>
        <v/>
      </c>
      <c r="AI31" s="127" t="str">
        <f>IF(Input02!AG20&lt;&gt;"",Input02!AG20,"")</f>
        <v/>
      </c>
      <c r="AJ31" s="127" t="str">
        <f>IF(Input02!AH20&lt;&gt;"",Input02!AH20,"")</f>
        <v/>
      </c>
      <c r="AK31" s="127" t="str">
        <f>IF(Input02!AI20&lt;&gt;"",Input02!AI20,"")</f>
        <v/>
      </c>
      <c r="AL31" s="127" t="str">
        <f>IF(Input02!AJ20&lt;&gt;"",Input02!AJ20,"")</f>
        <v/>
      </c>
      <c r="AM31" s="127" t="str">
        <f>IF(Input02!AK20&lt;&gt;"",Input02!AK20,"")</f>
        <v/>
      </c>
      <c r="AN31" s="127" t="str">
        <f>IF(Input02!AL20&lt;&gt;"",Input02!AL20,"")</f>
        <v/>
      </c>
      <c r="AO31" s="127" t="str">
        <f>IF(Input02!AM20&lt;&gt;"",Input02!AM20,"")</f>
        <v/>
      </c>
      <c r="AP31" s="127" t="str">
        <f>IF(Input02!AN20&lt;&gt;"",Input02!AN20,"")</f>
        <v/>
      </c>
      <c r="AQ31" s="127" t="str">
        <f>IF(Input02!AO20&lt;&gt;"",Input02!AO20,"")</f>
        <v/>
      </c>
      <c r="AR31" s="127" t="str">
        <f>IF(Input02!AP20&lt;&gt;"",Input02!AP20,"")</f>
        <v/>
      </c>
      <c r="AS31" s="127" t="str">
        <f>IF(Input02!AQ20&lt;&gt;"",Input02!AQ20,"")</f>
        <v/>
      </c>
      <c r="AT31" s="127" t="str">
        <f>IF(Input02!AR20&lt;&gt;"",Input02!AR20,"")</f>
        <v/>
      </c>
      <c r="AU31" s="127" t="str">
        <f>IF(Input02!AS20&lt;&gt;"",Input02!AS20,"")</f>
        <v/>
      </c>
      <c r="AV31" s="127" t="str">
        <f>IF(Input02!AT20&lt;&gt;"",Input02!AT20,"")</f>
        <v/>
      </c>
      <c r="AW31" s="127" t="str">
        <f>IF(Input02!AU20&lt;&gt;"",Input02!AU20,"")</f>
        <v/>
      </c>
      <c r="AX31" s="127" t="str">
        <f>IF(Input02!AV20&lt;&gt;"",Input02!AV20,"")</f>
        <v/>
      </c>
      <c r="AY31" s="127" t="str">
        <f>IF(Input02!AW20&lt;&gt;"",Input02!AW20,"")</f>
        <v/>
      </c>
      <c r="AZ31" s="127" t="str">
        <f>IF(Input02!AX20&lt;&gt;"",Input02!AX20,"")</f>
        <v/>
      </c>
      <c r="BA31" s="127" t="str">
        <f>IF(Input02!AY20&lt;&gt;"",Input02!AY20,"")</f>
        <v/>
      </c>
      <c r="BB31" s="127" t="str">
        <f>IF(Input02!AZ20&lt;&gt;"",Input02!AZ20,"")</f>
        <v/>
      </c>
      <c r="BC31" s="127" t="str">
        <f>IF(Input02!BA20&lt;&gt;"",Input02!BA20,"")</f>
        <v/>
      </c>
      <c r="BD31" s="127"/>
      <c r="BE31" s="133"/>
      <c r="BF31" s="129" t="str">
        <f t="shared" si="8"/>
        <v/>
      </c>
      <c r="BG31" s="129" t="str">
        <f t="shared" si="9"/>
        <v/>
      </c>
      <c r="BH31" s="129" t="str">
        <f t="shared" si="10"/>
        <v/>
      </c>
      <c r="BI31" s="129" t="str">
        <f t="shared" si="11"/>
        <v/>
      </c>
      <c r="BJ31" s="129" t="str">
        <f t="shared" si="12"/>
        <v/>
      </c>
      <c r="BK31" s="129" t="str">
        <f t="shared" si="13"/>
        <v/>
      </c>
      <c r="BL31" s="129" t="str">
        <f t="shared" si="14"/>
        <v/>
      </c>
      <c r="BM31" s="129" t="str">
        <f t="shared" si="15"/>
        <v/>
      </c>
      <c r="BN31" s="129" t="str">
        <f t="shared" si="16"/>
        <v/>
      </c>
      <c r="BO31" s="129" t="str">
        <f t="shared" si="17"/>
        <v/>
      </c>
      <c r="BP31" s="129" t="str">
        <f t="shared" si="18"/>
        <v/>
      </c>
      <c r="BQ31" s="129" t="str">
        <f t="shared" si="19"/>
        <v/>
      </c>
      <c r="BR31" s="129" t="str">
        <f t="shared" si="20"/>
        <v/>
      </c>
      <c r="BS31" s="129" t="str">
        <f t="shared" si="21"/>
        <v/>
      </c>
      <c r="BT31" s="129" t="str">
        <f t="shared" si="22"/>
        <v/>
      </c>
      <c r="BU31" s="129" t="str">
        <f t="shared" si="23"/>
        <v/>
      </c>
      <c r="BV31" s="129" t="str">
        <f t="shared" si="24"/>
        <v/>
      </c>
      <c r="BW31" s="129" t="str">
        <f t="shared" si="25"/>
        <v/>
      </c>
      <c r="BX31" s="129" t="str">
        <f t="shared" si="26"/>
        <v/>
      </c>
      <c r="BY31" s="129" t="str">
        <f t="shared" si="27"/>
        <v/>
      </c>
      <c r="BZ31" s="129" t="str">
        <f t="shared" si="28"/>
        <v/>
      </c>
      <c r="CA31" s="129" t="str">
        <f t="shared" si="29"/>
        <v/>
      </c>
      <c r="CB31" s="129" t="str">
        <f t="shared" si="30"/>
        <v/>
      </c>
      <c r="CC31" s="129" t="str">
        <f t="shared" si="31"/>
        <v/>
      </c>
      <c r="CD31" s="129" t="str">
        <f t="shared" si="32"/>
        <v/>
      </c>
      <c r="CE31" s="129" t="str">
        <f t="shared" si="33"/>
        <v/>
      </c>
      <c r="CF31" s="129" t="str">
        <f t="shared" si="34"/>
        <v/>
      </c>
      <c r="CG31" s="129" t="str">
        <f t="shared" si="35"/>
        <v/>
      </c>
      <c r="CH31" s="129" t="str">
        <f t="shared" si="36"/>
        <v/>
      </c>
      <c r="CI31" s="129" t="str">
        <f t="shared" si="37"/>
        <v/>
      </c>
      <c r="CJ31" s="129" t="str">
        <f t="shared" si="38"/>
        <v/>
      </c>
      <c r="CK31" s="129" t="str">
        <f t="shared" si="39"/>
        <v/>
      </c>
      <c r="CL31" s="129" t="str">
        <f t="shared" si="40"/>
        <v/>
      </c>
      <c r="CM31" s="129" t="str">
        <f t="shared" si="41"/>
        <v/>
      </c>
      <c r="CN31" s="129" t="str">
        <f t="shared" si="42"/>
        <v/>
      </c>
      <c r="CO31" s="129" t="str">
        <f t="shared" si="43"/>
        <v/>
      </c>
      <c r="CP31" s="129" t="str">
        <f t="shared" si="44"/>
        <v/>
      </c>
      <c r="CQ31" s="129" t="str">
        <f t="shared" si="45"/>
        <v/>
      </c>
      <c r="CR31" s="129" t="str">
        <f t="shared" si="46"/>
        <v/>
      </c>
      <c r="CS31" s="129" t="str">
        <f t="shared" si="47"/>
        <v/>
      </c>
      <c r="CT31" s="129" t="str">
        <f t="shared" si="48"/>
        <v/>
      </c>
      <c r="CU31" s="129" t="str">
        <f t="shared" si="49"/>
        <v/>
      </c>
      <c r="CV31" s="129" t="str">
        <f t="shared" si="50"/>
        <v/>
      </c>
      <c r="CW31" s="129" t="str">
        <f t="shared" si="51"/>
        <v/>
      </c>
      <c r="CX31" s="129" t="str">
        <f t="shared" si="52"/>
        <v/>
      </c>
      <c r="CY31" s="129" t="str">
        <f t="shared" si="53"/>
        <v/>
      </c>
      <c r="CZ31" s="129" t="str">
        <f t="shared" si="54"/>
        <v/>
      </c>
      <c r="DA31" s="129" t="str">
        <f t="shared" si="55"/>
        <v/>
      </c>
      <c r="DB31" s="129" t="str">
        <f t="shared" si="56"/>
        <v/>
      </c>
      <c r="DC31" s="129" t="str">
        <f t="shared" si="57"/>
        <v/>
      </c>
      <c r="DD31" s="130" t="str">
        <f t="shared" si="58"/>
        <v/>
      </c>
      <c r="DE31" s="130" t="str">
        <f t="shared" si="59"/>
        <v/>
      </c>
      <c r="DF31" s="130" t="str">
        <f t="shared" si="60"/>
        <v/>
      </c>
      <c r="DG31" s="130" t="str">
        <f t="shared" si="61"/>
        <v/>
      </c>
      <c r="DI31" s="129" t="str">
        <f t="shared" si="62"/>
        <v/>
      </c>
      <c r="DJ31" s="129" t="str">
        <f t="shared" si="63"/>
        <v/>
      </c>
      <c r="DK31" s="129" t="str">
        <f t="shared" si="64"/>
        <v/>
      </c>
      <c r="DL31" s="129" t="str">
        <f t="shared" si="65"/>
        <v/>
      </c>
      <c r="DM31" s="129" t="str">
        <f t="shared" si="66"/>
        <v/>
      </c>
      <c r="DN31" s="129" t="str">
        <f t="shared" si="67"/>
        <v/>
      </c>
      <c r="DO31" s="129" t="str">
        <f t="shared" si="68"/>
        <v/>
      </c>
      <c r="DP31" s="129" t="str">
        <f t="shared" si="69"/>
        <v/>
      </c>
      <c r="DQ31" s="129" t="str">
        <f t="shared" si="70"/>
        <v/>
      </c>
      <c r="DR31" s="129" t="str">
        <f t="shared" si="71"/>
        <v/>
      </c>
      <c r="DS31" s="129" t="str">
        <f t="shared" si="72"/>
        <v/>
      </c>
      <c r="DT31" s="129" t="str">
        <f t="shared" si="73"/>
        <v/>
      </c>
      <c r="DU31" s="129" t="str">
        <f t="shared" si="74"/>
        <v/>
      </c>
      <c r="DV31" s="129" t="str">
        <f t="shared" si="75"/>
        <v/>
      </c>
      <c r="DW31" s="129" t="str">
        <f t="shared" si="76"/>
        <v/>
      </c>
      <c r="DX31" s="129" t="str">
        <f t="shared" si="77"/>
        <v/>
      </c>
      <c r="DY31" s="129" t="str">
        <f t="shared" si="78"/>
        <v/>
      </c>
      <c r="DZ31" s="129" t="str">
        <f t="shared" si="79"/>
        <v/>
      </c>
      <c r="EA31" s="129" t="str">
        <f t="shared" si="80"/>
        <v/>
      </c>
      <c r="EB31" s="129" t="str">
        <f t="shared" si="81"/>
        <v/>
      </c>
      <c r="EC31" s="129" t="str">
        <f t="shared" si="82"/>
        <v/>
      </c>
      <c r="ED31" s="129" t="str">
        <f t="shared" si="83"/>
        <v/>
      </c>
      <c r="EE31" s="129" t="str">
        <f t="shared" si="84"/>
        <v/>
      </c>
      <c r="EF31" s="129" t="str">
        <f t="shared" si="85"/>
        <v/>
      </c>
      <c r="EG31" s="129" t="str">
        <f t="shared" si="86"/>
        <v/>
      </c>
      <c r="EH31" s="129" t="str">
        <f t="shared" si="87"/>
        <v/>
      </c>
      <c r="EI31" s="129" t="str">
        <f t="shared" si="88"/>
        <v/>
      </c>
      <c r="EJ31" s="129" t="str">
        <f t="shared" si="89"/>
        <v/>
      </c>
      <c r="EK31" s="129" t="str">
        <f t="shared" si="90"/>
        <v/>
      </c>
      <c r="EL31" s="129" t="str">
        <f t="shared" si="91"/>
        <v/>
      </c>
      <c r="EM31" s="129" t="str">
        <f t="shared" si="92"/>
        <v/>
      </c>
      <c r="EN31" s="129" t="str">
        <f t="shared" si="93"/>
        <v/>
      </c>
      <c r="EO31" s="129" t="str">
        <f t="shared" si="94"/>
        <v/>
      </c>
      <c r="EP31" s="129" t="str">
        <f t="shared" si="95"/>
        <v/>
      </c>
      <c r="EQ31" s="129" t="str">
        <f t="shared" si="96"/>
        <v/>
      </c>
      <c r="ER31" s="129" t="str">
        <f t="shared" si="97"/>
        <v/>
      </c>
      <c r="ES31" s="129" t="str">
        <f t="shared" si="98"/>
        <v/>
      </c>
      <c r="ET31" s="129" t="str">
        <f t="shared" si="99"/>
        <v/>
      </c>
      <c r="EU31" s="129" t="str">
        <f t="shared" si="100"/>
        <v/>
      </c>
      <c r="EV31" s="129" t="str">
        <f t="shared" si="101"/>
        <v/>
      </c>
      <c r="EW31" s="129" t="str">
        <f t="shared" si="102"/>
        <v/>
      </c>
      <c r="EX31" s="129" t="str">
        <f t="shared" si="103"/>
        <v/>
      </c>
      <c r="EY31" s="129" t="str">
        <f t="shared" si="104"/>
        <v/>
      </c>
      <c r="EZ31" s="129" t="str">
        <f t="shared" si="105"/>
        <v/>
      </c>
      <c r="FA31" s="129" t="str">
        <f t="shared" si="106"/>
        <v/>
      </c>
      <c r="FB31" s="129" t="str">
        <f t="shared" si="107"/>
        <v/>
      </c>
      <c r="FC31" s="129" t="str">
        <f t="shared" si="108"/>
        <v/>
      </c>
      <c r="FD31" s="129" t="str">
        <f t="shared" si="109"/>
        <v/>
      </c>
      <c r="FE31" s="129" t="str">
        <f t="shared" si="110"/>
        <v/>
      </c>
      <c r="FF31" s="129" t="str">
        <f t="shared" si="111"/>
        <v/>
      </c>
    </row>
    <row r="32" spans="1:162" ht="15" customHeight="1" thickBot="1" x14ac:dyDescent="0.4">
      <c r="A32" s="66">
        <f t="shared" si="112"/>
        <v>16</v>
      </c>
      <c r="B32" s="126" t="str">
        <f>IF(Input02!B21&lt;&gt;"",Input02!B21,"")</f>
        <v>JUSUF BAKHTIAR</v>
      </c>
      <c r="C32" s="254" t="str">
        <f>IF(Input02!CG21&lt;&gt;"",Input02!CG21,"")</f>
        <v/>
      </c>
      <c r="D32" s="126"/>
      <c r="E32" s="66"/>
      <c r="F32" s="127" t="str">
        <f>IF(Input02!D21&lt;&gt;"",Input02!D21,"")</f>
        <v/>
      </c>
      <c r="G32" s="127" t="str">
        <f>IF(Input02!E21&lt;&gt;"",Input02!E21,"")</f>
        <v/>
      </c>
      <c r="H32" s="127" t="str">
        <f>IF(Input02!F21&lt;&gt;"",Input02!F21,"")</f>
        <v/>
      </c>
      <c r="I32" s="127" t="str">
        <f>IF(Input02!G21&lt;&gt;"",Input02!G21,"")</f>
        <v/>
      </c>
      <c r="J32" s="127" t="str">
        <f>IF(Input02!H21&lt;&gt;"",Input02!H21,"")</f>
        <v/>
      </c>
      <c r="K32" s="127" t="str">
        <f>IF(Input02!I21&lt;&gt;"",Input02!I21,"")</f>
        <v/>
      </c>
      <c r="L32" s="127" t="str">
        <f>IF(Input02!J21&lt;&gt;"",Input02!J21,"")</f>
        <v/>
      </c>
      <c r="M32" s="127" t="str">
        <f>IF(Input02!K21&lt;&gt;"",Input02!K21,"")</f>
        <v/>
      </c>
      <c r="N32" s="127" t="str">
        <f>IF(Input02!L21&lt;&gt;"",Input02!L21,"")</f>
        <v/>
      </c>
      <c r="O32" s="127" t="str">
        <f>IF(Input02!M21&lt;&gt;"",Input02!M21,"")</f>
        <v/>
      </c>
      <c r="P32" s="127" t="str">
        <f>IF(Input02!N21&lt;&gt;"",Input02!N21,"")</f>
        <v/>
      </c>
      <c r="Q32" s="127" t="str">
        <f>IF(Input02!O21&lt;&gt;"",Input02!O21,"")</f>
        <v/>
      </c>
      <c r="R32" s="127" t="str">
        <f>IF(Input02!P21&lt;&gt;"",Input02!P21,"")</f>
        <v/>
      </c>
      <c r="S32" s="127" t="str">
        <f>IF(Input02!Q21&lt;&gt;"",Input02!Q21,"")</f>
        <v/>
      </c>
      <c r="T32" s="127" t="str">
        <f>IF(Input02!R21&lt;&gt;"",Input02!R21,"")</f>
        <v/>
      </c>
      <c r="U32" s="127" t="str">
        <f>IF(Input02!S21&lt;&gt;"",Input02!S21,"")</f>
        <v/>
      </c>
      <c r="V32" s="127" t="str">
        <f>IF(Input02!T21&lt;&gt;"",Input02!T21,"")</f>
        <v/>
      </c>
      <c r="W32" s="127" t="str">
        <f>IF(Input02!U21&lt;&gt;"",Input02!U21,"")</f>
        <v/>
      </c>
      <c r="X32" s="127" t="str">
        <f>IF(Input02!V21&lt;&gt;"",Input02!V21,"")</f>
        <v/>
      </c>
      <c r="Y32" s="127" t="str">
        <f>IF(Input02!W21&lt;&gt;"",Input02!W21,"")</f>
        <v/>
      </c>
      <c r="Z32" s="127" t="str">
        <f>IF(Input02!X21&lt;&gt;"",Input02!X21,"")</f>
        <v/>
      </c>
      <c r="AA32" s="127" t="str">
        <f>IF(Input02!Y21&lt;&gt;"",Input02!Y21,"")</f>
        <v/>
      </c>
      <c r="AB32" s="127" t="str">
        <f>IF(Input02!Z21&lt;&gt;"",Input02!Z21,"")</f>
        <v/>
      </c>
      <c r="AC32" s="127" t="str">
        <f>IF(Input02!AA21&lt;&gt;"",Input02!AA21,"")</f>
        <v/>
      </c>
      <c r="AD32" s="127" t="str">
        <f>IF(Input02!AB21&lt;&gt;"",Input02!AB21,"")</f>
        <v/>
      </c>
      <c r="AE32" s="127" t="str">
        <f>IF(Input02!AC21&lt;&gt;"",Input02!AC21,"")</f>
        <v/>
      </c>
      <c r="AF32" s="127" t="str">
        <f>IF(Input02!AD21&lt;&gt;"",Input02!AD21,"")</f>
        <v/>
      </c>
      <c r="AG32" s="127" t="str">
        <f>IF(Input02!AE21&lt;&gt;"",Input02!AE21,"")</f>
        <v/>
      </c>
      <c r="AH32" s="127" t="str">
        <f>IF(Input02!AF21&lt;&gt;"",Input02!AF21,"")</f>
        <v/>
      </c>
      <c r="AI32" s="127" t="str">
        <f>IF(Input02!AG21&lt;&gt;"",Input02!AG21,"")</f>
        <v/>
      </c>
      <c r="AJ32" s="127" t="str">
        <f>IF(Input02!AH21&lt;&gt;"",Input02!AH21,"")</f>
        <v/>
      </c>
      <c r="AK32" s="127" t="str">
        <f>IF(Input02!AI21&lt;&gt;"",Input02!AI21,"")</f>
        <v/>
      </c>
      <c r="AL32" s="127" t="str">
        <f>IF(Input02!AJ21&lt;&gt;"",Input02!AJ21,"")</f>
        <v/>
      </c>
      <c r="AM32" s="127" t="str">
        <f>IF(Input02!AK21&lt;&gt;"",Input02!AK21,"")</f>
        <v/>
      </c>
      <c r="AN32" s="127" t="str">
        <f>IF(Input02!AL21&lt;&gt;"",Input02!AL21,"")</f>
        <v/>
      </c>
      <c r="AO32" s="127" t="str">
        <f>IF(Input02!AM21&lt;&gt;"",Input02!AM21,"")</f>
        <v/>
      </c>
      <c r="AP32" s="127" t="str">
        <f>IF(Input02!AN21&lt;&gt;"",Input02!AN21,"")</f>
        <v/>
      </c>
      <c r="AQ32" s="127" t="str">
        <f>IF(Input02!AO21&lt;&gt;"",Input02!AO21,"")</f>
        <v/>
      </c>
      <c r="AR32" s="127" t="str">
        <f>IF(Input02!AP21&lt;&gt;"",Input02!AP21,"")</f>
        <v/>
      </c>
      <c r="AS32" s="127" t="str">
        <f>IF(Input02!AQ21&lt;&gt;"",Input02!AQ21,"")</f>
        <v/>
      </c>
      <c r="AT32" s="127" t="str">
        <f>IF(Input02!AR21&lt;&gt;"",Input02!AR21,"")</f>
        <v/>
      </c>
      <c r="AU32" s="127" t="str">
        <f>IF(Input02!AS21&lt;&gt;"",Input02!AS21,"")</f>
        <v/>
      </c>
      <c r="AV32" s="127" t="str">
        <f>IF(Input02!AT21&lt;&gt;"",Input02!AT21,"")</f>
        <v/>
      </c>
      <c r="AW32" s="127" t="str">
        <f>IF(Input02!AU21&lt;&gt;"",Input02!AU21,"")</f>
        <v/>
      </c>
      <c r="AX32" s="127" t="str">
        <f>IF(Input02!AV21&lt;&gt;"",Input02!AV21,"")</f>
        <v/>
      </c>
      <c r="AY32" s="127" t="str">
        <f>IF(Input02!AW21&lt;&gt;"",Input02!AW21,"")</f>
        <v/>
      </c>
      <c r="AZ32" s="127" t="str">
        <f>IF(Input02!AX21&lt;&gt;"",Input02!AX21,"")</f>
        <v/>
      </c>
      <c r="BA32" s="127" t="str">
        <f>IF(Input02!AY21&lt;&gt;"",Input02!AY21,"")</f>
        <v/>
      </c>
      <c r="BB32" s="127" t="str">
        <f>IF(Input02!AZ21&lt;&gt;"",Input02!AZ21,"")</f>
        <v/>
      </c>
      <c r="BC32" s="127" t="str">
        <f>IF(Input02!BA21&lt;&gt;"",Input02!BA21,"")</f>
        <v/>
      </c>
      <c r="BD32" s="127"/>
      <c r="BE32" s="133"/>
      <c r="BF32" s="129" t="str">
        <f t="shared" si="8"/>
        <v/>
      </c>
      <c r="BG32" s="129" t="str">
        <f t="shared" si="9"/>
        <v/>
      </c>
      <c r="BH32" s="129" t="str">
        <f t="shared" si="10"/>
        <v/>
      </c>
      <c r="BI32" s="129" t="str">
        <f t="shared" si="11"/>
        <v/>
      </c>
      <c r="BJ32" s="129" t="str">
        <f t="shared" si="12"/>
        <v/>
      </c>
      <c r="BK32" s="129" t="str">
        <f t="shared" si="13"/>
        <v/>
      </c>
      <c r="BL32" s="129" t="str">
        <f t="shared" si="14"/>
        <v/>
      </c>
      <c r="BM32" s="129" t="str">
        <f t="shared" si="15"/>
        <v/>
      </c>
      <c r="BN32" s="129" t="str">
        <f t="shared" si="16"/>
        <v/>
      </c>
      <c r="BO32" s="129" t="str">
        <f t="shared" si="17"/>
        <v/>
      </c>
      <c r="BP32" s="129" t="str">
        <f t="shared" si="18"/>
        <v/>
      </c>
      <c r="BQ32" s="129" t="str">
        <f t="shared" si="19"/>
        <v/>
      </c>
      <c r="BR32" s="129" t="str">
        <f t="shared" si="20"/>
        <v/>
      </c>
      <c r="BS32" s="129" t="str">
        <f t="shared" si="21"/>
        <v/>
      </c>
      <c r="BT32" s="129" t="str">
        <f t="shared" si="22"/>
        <v/>
      </c>
      <c r="BU32" s="129" t="str">
        <f t="shared" si="23"/>
        <v/>
      </c>
      <c r="BV32" s="129" t="str">
        <f t="shared" si="24"/>
        <v/>
      </c>
      <c r="BW32" s="129" t="str">
        <f t="shared" si="25"/>
        <v/>
      </c>
      <c r="BX32" s="129" t="str">
        <f t="shared" si="26"/>
        <v/>
      </c>
      <c r="BY32" s="129" t="str">
        <f t="shared" si="27"/>
        <v/>
      </c>
      <c r="BZ32" s="129" t="str">
        <f t="shared" si="28"/>
        <v/>
      </c>
      <c r="CA32" s="129" t="str">
        <f t="shared" si="29"/>
        <v/>
      </c>
      <c r="CB32" s="129" t="str">
        <f t="shared" si="30"/>
        <v/>
      </c>
      <c r="CC32" s="129" t="str">
        <f t="shared" si="31"/>
        <v/>
      </c>
      <c r="CD32" s="129" t="str">
        <f t="shared" si="32"/>
        <v/>
      </c>
      <c r="CE32" s="129" t="str">
        <f t="shared" si="33"/>
        <v/>
      </c>
      <c r="CF32" s="129" t="str">
        <f t="shared" si="34"/>
        <v/>
      </c>
      <c r="CG32" s="129" t="str">
        <f t="shared" si="35"/>
        <v/>
      </c>
      <c r="CH32" s="129" t="str">
        <f t="shared" si="36"/>
        <v/>
      </c>
      <c r="CI32" s="129" t="str">
        <f t="shared" si="37"/>
        <v/>
      </c>
      <c r="CJ32" s="129" t="str">
        <f t="shared" si="38"/>
        <v/>
      </c>
      <c r="CK32" s="129" t="str">
        <f t="shared" si="39"/>
        <v/>
      </c>
      <c r="CL32" s="129" t="str">
        <f t="shared" si="40"/>
        <v/>
      </c>
      <c r="CM32" s="129" t="str">
        <f t="shared" si="41"/>
        <v/>
      </c>
      <c r="CN32" s="129" t="str">
        <f t="shared" si="42"/>
        <v/>
      </c>
      <c r="CO32" s="129" t="str">
        <f t="shared" si="43"/>
        <v/>
      </c>
      <c r="CP32" s="129" t="str">
        <f t="shared" si="44"/>
        <v/>
      </c>
      <c r="CQ32" s="129" t="str">
        <f t="shared" si="45"/>
        <v/>
      </c>
      <c r="CR32" s="129" t="str">
        <f t="shared" si="46"/>
        <v/>
      </c>
      <c r="CS32" s="129" t="str">
        <f t="shared" si="47"/>
        <v/>
      </c>
      <c r="CT32" s="129" t="str">
        <f t="shared" si="48"/>
        <v/>
      </c>
      <c r="CU32" s="129" t="str">
        <f t="shared" si="49"/>
        <v/>
      </c>
      <c r="CV32" s="129" t="str">
        <f t="shared" si="50"/>
        <v/>
      </c>
      <c r="CW32" s="129" t="str">
        <f t="shared" si="51"/>
        <v/>
      </c>
      <c r="CX32" s="129" t="str">
        <f t="shared" si="52"/>
        <v/>
      </c>
      <c r="CY32" s="129" t="str">
        <f t="shared" si="53"/>
        <v/>
      </c>
      <c r="CZ32" s="129" t="str">
        <f t="shared" si="54"/>
        <v/>
      </c>
      <c r="DA32" s="129" t="str">
        <f t="shared" si="55"/>
        <v/>
      </c>
      <c r="DB32" s="129" t="str">
        <f t="shared" si="56"/>
        <v/>
      </c>
      <c r="DC32" s="129" t="str">
        <f t="shared" si="57"/>
        <v/>
      </c>
      <c r="DD32" s="130" t="str">
        <f t="shared" si="58"/>
        <v/>
      </c>
      <c r="DE32" s="130" t="str">
        <f t="shared" si="59"/>
        <v/>
      </c>
      <c r="DF32" s="130" t="str">
        <f t="shared" si="60"/>
        <v/>
      </c>
      <c r="DG32" s="130" t="str">
        <f t="shared" si="61"/>
        <v/>
      </c>
      <c r="DI32" s="129" t="str">
        <f t="shared" si="62"/>
        <v/>
      </c>
      <c r="DJ32" s="129" t="str">
        <f t="shared" si="63"/>
        <v/>
      </c>
      <c r="DK32" s="129" t="str">
        <f t="shared" si="64"/>
        <v/>
      </c>
      <c r="DL32" s="129" t="str">
        <f t="shared" si="65"/>
        <v/>
      </c>
      <c r="DM32" s="129" t="str">
        <f t="shared" si="66"/>
        <v/>
      </c>
      <c r="DN32" s="129" t="str">
        <f t="shared" si="67"/>
        <v/>
      </c>
      <c r="DO32" s="129" t="str">
        <f t="shared" si="68"/>
        <v/>
      </c>
      <c r="DP32" s="129" t="str">
        <f t="shared" si="69"/>
        <v/>
      </c>
      <c r="DQ32" s="129" t="str">
        <f t="shared" si="70"/>
        <v/>
      </c>
      <c r="DR32" s="129" t="str">
        <f t="shared" si="71"/>
        <v/>
      </c>
      <c r="DS32" s="129" t="str">
        <f t="shared" si="72"/>
        <v/>
      </c>
      <c r="DT32" s="129" t="str">
        <f t="shared" si="73"/>
        <v/>
      </c>
      <c r="DU32" s="129" t="str">
        <f t="shared" si="74"/>
        <v/>
      </c>
      <c r="DV32" s="129" t="str">
        <f t="shared" si="75"/>
        <v/>
      </c>
      <c r="DW32" s="129" t="str">
        <f t="shared" si="76"/>
        <v/>
      </c>
      <c r="DX32" s="129" t="str">
        <f t="shared" si="77"/>
        <v/>
      </c>
      <c r="DY32" s="129" t="str">
        <f t="shared" si="78"/>
        <v/>
      </c>
      <c r="DZ32" s="129" t="str">
        <f t="shared" si="79"/>
        <v/>
      </c>
      <c r="EA32" s="129" t="str">
        <f t="shared" si="80"/>
        <v/>
      </c>
      <c r="EB32" s="129" t="str">
        <f t="shared" si="81"/>
        <v/>
      </c>
      <c r="EC32" s="129" t="str">
        <f t="shared" si="82"/>
        <v/>
      </c>
      <c r="ED32" s="129" t="str">
        <f t="shared" si="83"/>
        <v/>
      </c>
      <c r="EE32" s="129" t="str">
        <f t="shared" si="84"/>
        <v/>
      </c>
      <c r="EF32" s="129" t="str">
        <f t="shared" si="85"/>
        <v/>
      </c>
      <c r="EG32" s="129" t="str">
        <f t="shared" si="86"/>
        <v/>
      </c>
      <c r="EH32" s="129" t="str">
        <f t="shared" si="87"/>
        <v/>
      </c>
      <c r="EI32" s="129" t="str">
        <f t="shared" si="88"/>
        <v/>
      </c>
      <c r="EJ32" s="129" t="str">
        <f t="shared" si="89"/>
        <v/>
      </c>
      <c r="EK32" s="129" t="str">
        <f t="shared" si="90"/>
        <v/>
      </c>
      <c r="EL32" s="129" t="str">
        <f t="shared" si="91"/>
        <v/>
      </c>
      <c r="EM32" s="129" t="str">
        <f t="shared" si="92"/>
        <v/>
      </c>
      <c r="EN32" s="129" t="str">
        <f t="shared" si="93"/>
        <v/>
      </c>
      <c r="EO32" s="129" t="str">
        <f t="shared" si="94"/>
        <v/>
      </c>
      <c r="EP32" s="129" t="str">
        <f t="shared" si="95"/>
        <v/>
      </c>
      <c r="EQ32" s="129" t="str">
        <f t="shared" si="96"/>
        <v/>
      </c>
      <c r="ER32" s="129" t="str">
        <f t="shared" si="97"/>
        <v/>
      </c>
      <c r="ES32" s="129" t="str">
        <f t="shared" si="98"/>
        <v/>
      </c>
      <c r="ET32" s="129" t="str">
        <f t="shared" si="99"/>
        <v/>
      </c>
      <c r="EU32" s="129" t="str">
        <f t="shared" si="100"/>
        <v/>
      </c>
      <c r="EV32" s="129" t="str">
        <f t="shared" si="101"/>
        <v/>
      </c>
      <c r="EW32" s="129" t="str">
        <f t="shared" si="102"/>
        <v/>
      </c>
      <c r="EX32" s="129" t="str">
        <f t="shared" si="103"/>
        <v/>
      </c>
      <c r="EY32" s="129" t="str">
        <f t="shared" si="104"/>
        <v/>
      </c>
      <c r="EZ32" s="129" t="str">
        <f t="shared" si="105"/>
        <v/>
      </c>
      <c r="FA32" s="129" t="str">
        <f t="shared" si="106"/>
        <v/>
      </c>
      <c r="FB32" s="129" t="str">
        <f t="shared" si="107"/>
        <v/>
      </c>
      <c r="FC32" s="129" t="str">
        <f t="shared" si="108"/>
        <v/>
      </c>
      <c r="FD32" s="129" t="str">
        <f t="shared" si="109"/>
        <v/>
      </c>
      <c r="FE32" s="129" t="str">
        <f t="shared" si="110"/>
        <v/>
      </c>
      <c r="FF32" s="129" t="str">
        <f t="shared" si="111"/>
        <v/>
      </c>
    </row>
    <row r="33" spans="1:162" ht="15" customHeight="1" thickBot="1" x14ac:dyDescent="0.4">
      <c r="A33" s="66">
        <f t="shared" si="112"/>
        <v>17</v>
      </c>
      <c r="B33" s="126" t="str">
        <f>IF(Input02!B22&lt;&gt;"",Input02!B22,"")</f>
        <v>MUHAMMAD FATWA AJI</v>
      </c>
      <c r="C33" s="254" t="str">
        <f>IF(Input02!CG22&lt;&gt;"",Input02!CG22,"")</f>
        <v/>
      </c>
      <c r="D33" s="126"/>
      <c r="E33" s="66"/>
      <c r="F33" s="127" t="str">
        <f>IF(Input02!D22&lt;&gt;"",Input02!D22,"")</f>
        <v/>
      </c>
      <c r="G33" s="127" t="str">
        <f>IF(Input02!E22&lt;&gt;"",Input02!E22,"")</f>
        <v/>
      </c>
      <c r="H33" s="127" t="str">
        <f>IF(Input02!F22&lt;&gt;"",Input02!F22,"")</f>
        <v/>
      </c>
      <c r="I33" s="127" t="str">
        <f>IF(Input02!G22&lt;&gt;"",Input02!G22,"")</f>
        <v/>
      </c>
      <c r="J33" s="127" t="str">
        <f>IF(Input02!H22&lt;&gt;"",Input02!H22,"")</f>
        <v/>
      </c>
      <c r="K33" s="127" t="str">
        <f>IF(Input02!I22&lt;&gt;"",Input02!I22,"")</f>
        <v/>
      </c>
      <c r="L33" s="127" t="str">
        <f>IF(Input02!J22&lt;&gt;"",Input02!J22,"")</f>
        <v/>
      </c>
      <c r="M33" s="127" t="str">
        <f>IF(Input02!K22&lt;&gt;"",Input02!K22,"")</f>
        <v/>
      </c>
      <c r="N33" s="127" t="str">
        <f>IF(Input02!L22&lt;&gt;"",Input02!L22,"")</f>
        <v/>
      </c>
      <c r="O33" s="127" t="str">
        <f>IF(Input02!M22&lt;&gt;"",Input02!M22,"")</f>
        <v/>
      </c>
      <c r="P33" s="127" t="str">
        <f>IF(Input02!N22&lt;&gt;"",Input02!N22,"")</f>
        <v/>
      </c>
      <c r="Q33" s="127" t="str">
        <f>IF(Input02!O22&lt;&gt;"",Input02!O22,"")</f>
        <v/>
      </c>
      <c r="R33" s="127" t="str">
        <f>IF(Input02!P22&lt;&gt;"",Input02!P22,"")</f>
        <v/>
      </c>
      <c r="S33" s="127" t="str">
        <f>IF(Input02!Q22&lt;&gt;"",Input02!Q22,"")</f>
        <v/>
      </c>
      <c r="T33" s="127" t="str">
        <f>IF(Input02!R22&lt;&gt;"",Input02!R22,"")</f>
        <v/>
      </c>
      <c r="U33" s="127" t="str">
        <f>IF(Input02!S22&lt;&gt;"",Input02!S22,"")</f>
        <v/>
      </c>
      <c r="V33" s="127" t="str">
        <f>IF(Input02!T22&lt;&gt;"",Input02!T22,"")</f>
        <v/>
      </c>
      <c r="W33" s="127" t="str">
        <f>IF(Input02!U22&lt;&gt;"",Input02!U22,"")</f>
        <v/>
      </c>
      <c r="X33" s="127" t="str">
        <f>IF(Input02!V22&lt;&gt;"",Input02!V22,"")</f>
        <v/>
      </c>
      <c r="Y33" s="127" t="str">
        <f>IF(Input02!W22&lt;&gt;"",Input02!W22,"")</f>
        <v/>
      </c>
      <c r="Z33" s="127" t="str">
        <f>IF(Input02!X22&lt;&gt;"",Input02!X22,"")</f>
        <v/>
      </c>
      <c r="AA33" s="127" t="str">
        <f>IF(Input02!Y22&lt;&gt;"",Input02!Y22,"")</f>
        <v/>
      </c>
      <c r="AB33" s="127" t="str">
        <f>IF(Input02!Z22&lt;&gt;"",Input02!Z22,"")</f>
        <v/>
      </c>
      <c r="AC33" s="127" t="str">
        <f>IF(Input02!AA22&lt;&gt;"",Input02!AA22,"")</f>
        <v/>
      </c>
      <c r="AD33" s="127" t="str">
        <f>IF(Input02!AB22&lt;&gt;"",Input02!AB22,"")</f>
        <v/>
      </c>
      <c r="AE33" s="127" t="str">
        <f>IF(Input02!AC22&lt;&gt;"",Input02!AC22,"")</f>
        <v/>
      </c>
      <c r="AF33" s="127" t="str">
        <f>IF(Input02!AD22&lt;&gt;"",Input02!AD22,"")</f>
        <v/>
      </c>
      <c r="AG33" s="127" t="str">
        <f>IF(Input02!AE22&lt;&gt;"",Input02!AE22,"")</f>
        <v/>
      </c>
      <c r="AH33" s="127" t="str">
        <f>IF(Input02!AF22&lt;&gt;"",Input02!AF22,"")</f>
        <v/>
      </c>
      <c r="AI33" s="127" t="str">
        <f>IF(Input02!AG22&lt;&gt;"",Input02!AG22,"")</f>
        <v/>
      </c>
      <c r="AJ33" s="127" t="str">
        <f>IF(Input02!AH22&lt;&gt;"",Input02!AH22,"")</f>
        <v/>
      </c>
      <c r="AK33" s="127" t="str">
        <f>IF(Input02!AI22&lt;&gt;"",Input02!AI22,"")</f>
        <v/>
      </c>
      <c r="AL33" s="127" t="str">
        <f>IF(Input02!AJ22&lt;&gt;"",Input02!AJ22,"")</f>
        <v/>
      </c>
      <c r="AM33" s="127" t="str">
        <f>IF(Input02!AK22&lt;&gt;"",Input02!AK22,"")</f>
        <v/>
      </c>
      <c r="AN33" s="127" t="str">
        <f>IF(Input02!AL22&lt;&gt;"",Input02!AL22,"")</f>
        <v/>
      </c>
      <c r="AO33" s="127" t="str">
        <f>IF(Input02!AM22&lt;&gt;"",Input02!AM22,"")</f>
        <v/>
      </c>
      <c r="AP33" s="127" t="str">
        <f>IF(Input02!AN22&lt;&gt;"",Input02!AN22,"")</f>
        <v/>
      </c>
      <c r="AQ33" s="127" t="str">
        <f>IF(Input02!AO22&lt;&gt;"",Input02!AO22,"")</f>
        <v/>
      </c>
      <c r="AR33" s="127" t="str">
        <f>IF(Input02!AP22&lt;&gt;"",Input02!AP22,"")</f>
        <v/>
      </c>
      <c r="AS33" s="127" t="str">
        <f>IF(Input02!AQ22&lt;&gt;"",Input02!AQ22,"")</f>
        <v/>
      </c>
      <c r="AT33" s="127" t="str">
        <f>IF(Input02!AR22&lt;&gt;"",Input02!AR22,"")</f>
        <v/>
      </c>
      <c r="AU33" s="127" t="str">
        <f>IF(Input02!AS22&lt;&gt;"",Input02!AS22,"")</f>
        <v/>
      </c>
      <c r="AV33" s="127" t="str">
        <f>IF(Input02!AT22&lt;&gt;"",Input02!AT22,"")</f>
        <v/>
      </c>
      <c r="AW33" s="127" t="str">
        <f>IF(Input02!AU22&lt;&gt;"",Input02!AU22,"")</f>
        <v/>
      </c>
      <c r="AX33" s="127" t="str">
        <f>IF(Input02!AV22&lt;&gt;"",Input02!AV22,"")</f>
        <v/>
      </c>
      <c r="AY33" s="127" t="str">
        <f>IF(Input02!AW22&lt;&gt;"",Input02!AW22,"")</f>
        <v/>
      </c>
      <c r="AZ33" s="127" t="str">
        <f>IF(Input02!AX22&lt;&gt;"",Input02!AX22,"")</f>
        <v/>
      </c>
      <c r="BA33" s="127" t="str">
        <f>IF(Input02!AY22&lt;&gt;"",Input02!AY22,"")</f>
        <v/>
      </c>
      <c r="BB33" s="127" t="str">
        <f>IF(Input02!AZ22&lt;&gt;"",Input02!AZ22,"")</f>
        <v/>
      </c>
      <c r="BC33" s="127" t="str">
        <f>IF(Input02!BA22&lt;&gt;"",Input02!BA22,"")</f>
        <v/>
      </c>
      <c r="BD33" s="127"/>
      <c r="BE33" s="133"/>
      <c r="BF33" s="129" t="str">
        <f t="shared" si="8"/>
        <v/>
      </c>
      <c r="BG33" s="129" t="str">
        <f t="shared" si="9"/>
        <v/>
      </c>
      <c r="BH33" s="129" t="str">
        <f t="shared" si="10"/>
        <v/>
      </c>
      <c r="BI33" s="129" t="str">
        <f t="shared" si="11"/>
        <v/>
      </c>
      <c r="BJ33" s="129" t="str">
        <f t="shared" si="12"/>
        <v/>
      </c>
      <c r="BK33" s="129" t="str">
        <f t="shared" si="13"/>
        <v/>
      </c>
      <c r="BL33" s="129" t="str">
        <f t="shared" si="14"/>
        <v/>
      </c>
      <c r="BM33" s="129" t="str">
        <f t="shared" si="15"/>
        <v/>
      </c>
      <c r="BN33" s="129" t="str">
        <f t="shared" si="16"/>
        <v/>
      </c>
      <c r="BO33" s="129" t="str">
        <f t="shared" si="17"/>
        <v/>
      </c>
      <c r="BP33" s="129" t="str">
        <f t="shared" si="18"/>
        <v/>
      </c>
      <c r="BQ33" s="129" t="str">
        <f t="shared" si="19"/>
        <v/>
      </c>
      <c r="BR33" s="129" t="str">
        <f t="shared" si="20"/>
        <v/>
      </c>
      <c r="BS33" s="129" t="str">
        <f t="shared" si="21"/>
        <v/>
      </c>
      <c r="BT33" s="129" t="str">
        <f t="shared" si="22"/>
        <v/>
      </c>
      <c r="BU33" s="129" t="str">
        <f t="shared" si="23"/>
        <v/>
      </c>
      <c r="BV33" s="129" t="str">
        <f t="shared" si="24"/>
        <v/>
      </c>
      <c r="BW33" s="129" t="str">
        <f t="shared" si="25"/>
        <v/>
      </c>
      <c r="BX33" s="129" t="str">
        <f t="shared" si="26"/>
        <v/>
      </c>
      <c r="BY33" s="129" t="str">
        <f t="shared" si="27"/>
        <v/>
      </c>
      <c r="BZ33" s="129" t="str">
        <f t="shared" si="28"/>
        <v/>
      </c>
      <c r="CA33" s="129" t="str">
        <f t="shared" si="29"/>
        <v/>
      </c>
      <c r="CB33" s="129" t="str">
        <f t="shared" si="30"/>
        <v/>
      </c>
      <c r="CC33" s="129" t="str">
        <f t="shared" si="31"/>
        <v/>
      </c>
      <c r="CD33" s="129" t="str">
        <f t="shared" si="32"/>
        <v/>
      </c>
      <c r="CE33" s="129" t="str">
        <f t="shared" si="33"/>
        <v/>
      </c>
      <c r="CF33" s="129" t="str">
        <f t="shared" si="34"/>
        <v/>
      </c>
      <c r="CG33" s="129" t="str">
        <f t="shared" si="35"/>
        <v/>
      </c>
      <c r="CH33" s="129" t="str">
        <f t="shared" si="36"/>
        <v/>
      </c>
      <c r="CI33" s="129" t="str">
        <f t="shared" si="37"/>
        <v/>
      </c>
      <c r="CJ33" s="129" t="str">
        <f t="shared" si="38"/>
        <v/>
      </c>
      <c r="CK33" s="129" t="str">
        <f t="shared" si="39"/>
        <v/>
      </c>
      <c r="CL33" s="129" t="str">
        <f t="shared" si="40"/>
        <v/>
      </c>
      <c r="CM33" s="129" t="str">
        <f t="shared" si="41"/>
        <v/>
      </c>
      <c r="CN33" s="129" t="str">
        <f t="shared" si="42"/>
        <v/>
      </c>
      <c r="CO33" s="129" t="str">
        <f t="shared" si="43"/>
        <v/>
      </c>
      <c r="CP33" s="129" t="str">
        <f t="shared" si="44"/>
        <v/>
      </c>
      <c r="CQ33" s="129" t="str">
        <f t="shared" si="45"/>
        <v/>
      </c>
      <c r="CR33" s="129" t="str">
        <f t="shared" si="46"/>
        <v/>
      </c>
      <c r="CS33" s="129" t="str">
        <f t="shared" si="47"/>
        <v/>
      </c>
      <c r="CT33" s="129" t="str">
        <f t="shared" si="48"/>
        <v/>
      </c>
      <c r="CU33" s="129" t="str">
        <f t="shared" si="49"/>
        <v/>
      </c>
      <c r="CV33" s="129" t="str">
        <f t="shared" si="50"/>
        <v/>
      </c>
      <c r="CW33" s="129" t="str">
        <f t="shared" si="51"/>
        <v/>
      </c>
      <c r="CX33" s="129" t="str">
        <f t="shared" si="52"/>
        <v/>
      </c>
      <c r="CY33" s="129" t="str">
        <f t="shared" si="53"/>
        <v/>
      </c>
      <c r="CZ33" s="129" t="str">
        <f t="shared" si="54"/>
        <v/>
      </c>
      <c r="DA33" s="129" t="str">
        <f t="shared" si="55"/>
        <v/>
      </c>
      <c r="DB33" s="129" t="str">
        <f t="shared" si="56"/>
        <v/>
      </c>
      <c r="DC33" s="129" t="str">
        <f t="shared" si="57"/>
        <v/>
      </c>
      <c r="DD33" s="130" t="str">
        <f t="shared" si="58"/>
        <v/>
      </c>
      <c r="DE33" s="130" t="str">
        <f t="shared" si="59"/>
        <v/>
      </c>
      <c r="DF33" s="130" t="str">
        <f t="shared" si="60"/>
        <v/>
      </c>
      <c r="DG33" s="130" t="str">
        <f t="shared" si="61"/>
        <v/>
      </c>
      <c r="DI33" s="129" t="str">
        <f t="shared" si="62"/>
        <v/>
      </c>
      <c r="DJ33" s="129" t="str">
        <f t="shared" si="63"/>
        <v/>
      </c>
      <c r="DK33" s="129" t="str">
        <f t="shared" si="64"/>
        <v/>
      </c>
      <c r="DL33" s="129" t="str">
        <f t="shared" si="65"/>
        <v/>
      </c>
      <c r="DM33" s="129" t="str">
        <f t="shared" si="66"/>
        <v/>
      </c>
      <c r="DN33" s="129" t="str">
        <f t="shared" si="67"/>
        <v/>
      </c>
      <c r="DO33" s="129" t="str">
        <f t="shared" si="68"/>
        <v/>
      </c>
      <c r="DP33" s="129" t="str">
        <f t="shared" si="69"/>
        <v/>
      </c>
      <c r="DQ33" s="129" t="str">
        <f t="shared" si="70"/>
        <v/>
      </c>
      <c r="DR33" s="129" t="str">
        <f t="shared" si="71"/>
        <v/>
      </c>
      <c r="DS33" s="129" t="str">
        <f t="shared" si="72"/>
        <v/>
      </c>
      <c r="DT33" s="129" t="str">
        <f t="shared" si="73"/>
        <v/>
      </c>
      <c r="DU33" s="129" t="str">
        <f t="shared" si="74"/>
        <v/>
      </c>
      <c r="DV33" s="129" t="str">
        <f t="shared" si="75"/>
        <v/>
      </c>
      <c r="DW33" s="129" t="str">
        <f t="shared" si="76"/>
        <v/>
      </c>
      <c r="DX33" s="129" t="str">
        <f t="shared" si="77"/>
        <v/>
      </c>
      <c r="DY33" s="129" t="str">
        <f t="shared" si="78"/>
        <v/>
      </c>
      <c r="DZ33" s="129" t="str">
        <f t="shared" si="79"/>
        <v/>
      </c>
      <c r="EA33" s="129" t="str">
        <f t="shared" si="80"/>
        <v/>
      </c>
      <c r="EB33" s="129" t="str">
        <f t="shared" si="81"/>
        <v/>
      </c>
      <c r="EC33" s="129" t="str">
        <f t="shared" si="82"/>
        <v/>
      </c>
      <c r="ED33" s="129" t="str">
        <f t="shared" si="83"/>
        <v/>
      </c>
      <c r="EE33" s="129" t="str">
        <f t="shared" si="84"/>
        <v/>
      </c>
      <c r="EF33" s="129" t="str">
        <f t="shared" si="85"/>
        <v/>
      </c>
      <c r="EG33" s="129" t="str">
        <f t="shared" si="86"/>
        <v/>
      </c>
      <c r="EH33" s="129" t="str">
        <f t="shared" si="87"/>
        <v/>
      </c>
      <c r="EI33" s="129" t="str">
        <f t="shared" si="88"/>
        <v/>
      </c>
      <c r="EJ33" s="129" t="str">
        <f t="shared" si="89"/>
        <v/>
      </c>
      <c r="EK33" s="129" t="str">
        <f t="shared" si="90"/>
        <v/>
      </c>
      <c r="EL33" s="129" t="str">
        <f t="shared" si="91"/>
        <v/>
      </c>
      <c r="EM33" s="129" t="str">
        <f t="shared" si="92"/>
        <v/>
      </c>
      <c r="EN33" s="129" t="str">
        <f t="shared" si="93"/>
        <v/>
      </c>
      <c r="EO33" s="129" t="str">
        <f t="shared" si="94"/>
        <v/>
      </c>
      <c r="EP33" s="129" t="str">
        <f t="shared" si="95"/>
        <v/>
      </c>
      <c r="EQ33" s="129" t="str">
        <f t="shared" si="96"/>
        <v/>
      </c>
      <c r="ER33" s="129" t="str">
        <f t="shared" si="97"/>
        <v/>
      </c>
      <c r="ES33" s="129" t="str">
        <f t="shared" si="98"/>
        <v/>
      </c>
      <c r="ET33" s="129" t="str">
        <f t="shared" si="99"/>
        <v/>
      </c>
      <c r="EU33" s="129" t="str">
        <f t="shared" si="100"/>
        <v/>
      </c>
      <c r="EV33" s="129" t="str">
        <f t="shared" si="101"/>
        <v/>
      </c>
      <c r="EW33" s="129" t="str">
        <f t="shared" si="102"/>
        <v/>
      </c>
      <c r="EX33" s="129" t="str">
        <f t="shared" si="103"/>
        <v/>
      </c>
      <c r="EY33" s="129" t="str">
        <f t="shared" si="104"/>
        <v/>
      </c>
      <c r="EZ33" s="129" t="str">
        <f t="shared" si="105"/>
        <v/>
      </c>
      <c r="FA33" s="129" t="str">
        <f t="shared" si="106"/>
        <v/>
      </c>
      <c r="FB33" s="129" t="str">
        <f t="shared" si="107"/>
        <v/>
      </c>
      <c r="FC33" s="129" t="str">
        <f t="shared" si="108"/>
        <v/>
      </c>
      <c r="FD33" s="129" t="str">
        <f t="shared" si="109"/>
        <v/>
      </c>
      <c r="FE33" s="129" t="str">
        <f t="shared" si="110"/>
        <v/>
      </c>
      <c r="FF33" s="129" t="str">
        <f t="shared" si="111"/>
        <v/>
      </c>
    </row>
    <row r="34" spans="1:162" ht="15" customHeight="1" thickBot="1" x14ac:dyDescent="0.4">
      <c r="A34" s="66">
        <f t="shared" si="112"/>
        <v>18</v>
      </c>
      <c r="B34" s="126" t="str">
        <f>IF(Input02!B23&lt;&gt;"",Input02!B23,"")</f>
        <v>MUQORROBIN ASSIDIQ</v>
      </c>
      <c r="C34" s="254" t="str">
        <f>IF(Input02!CG23&lt;&gt;"",Input02!CG23,"")</f>
        <v/>
      </c>
      <c r="D34" s="126"/>
      <c r="E34" s="66"/>
      <c r="F34" s="127" t="str">
        <f>IF(Input02!D23&lt;&gt;"",Input02!D23,"")</f>
        <v/>
      </c>
      <c r="G34" s="127" t="str">
        <f>IF(Input02!E23&lt;&gt;"",Input02!E23,"")</f>
        <v/>
      </c>
      <c r="H34" s="127" t="str">
        <f>IF(Input02!F23&lt;&gt;"",Input02!F23,"")</f>
        <v/>
      </c>
      <c r="I34" s="127" t="str">
        <f>IF(Input02!G23&lt;&gt;"",Input02!G23,"")</f>
        <v/>
      </c>
      <c r="J34" s="127" t="str">
        <f>IF(Input02!H23&lt;&gt;"",Input02!H23,"")</f>
        <v/>
      </c>
      <c r="K34" s="127" t="str">
        <f>IF(Input02!I23&lt;&gt;"",Input02!I23,"")</f>
        <v/>
      </c>
      <c r="L34" s="127" t="str">
        <f>IF(Input02!J23&lt;&gt;"",Input02!J23,"")</f>
        <v/>
      </c>
      <c r="M34" s="127" t="str">
        <f>IF(Input02!K23&lt;&gt;"",Input02!K23,"")</f>
        <v/>
      </c>
      <c r="N34" s="127" t="str">
        <f>IF(Input02!L23&lt;&gt;"",Input02!L23,"")</f>
        <v/>
      </c>
      <c r="O34" s="127" t="str">
        <f>IF(Input02!M23&lt;&gt;"",Input02!M23,"")</f>
        <v/>
      </c>
      <c r="P34" s="127" t="str">
        <f>IF(Input02!N23&lt;&gt;"",Input02!N23,"")</f>
        <v/>
      </c>
      <c r="Q34" s="127" t="str">
        <f>IF(Input02!O23&lt;&gt;"",Input02!O23,"")</f>
        <v/>
      </c>
      <c r="R34" s="127" t="str">
        <f>IF(Input02!P23&lt;&gt;"",Input02!P23,"")</f>
        <v/>
      </c>
      <c r="S34" s="127" t="str">
        <f>IF(Input02!Q23&lt;&gt;"",Input02!Q23,"")</f>
        <v/>
      </c>
      <c r="T34" s="127" t="str">
        <f>IF(Input02!R23&lt;&gt;"",Input02!R23,"")</f>
        <v/>
      </c>
      <c r="U34" s="127" t="str">
        <f>IF(Input02!S23&lt;&gt;"",Input02!S23,"")</f>
        <v/>
      </c>
      <c r="V34" s="127" t="str">
        <f>IF(Input02!T23&lt;&gt;"",Input02!T23,"")</f>
        <v/>
      </c>
      <c r="W34" s="127" t="str">
        <f>IF(Input02!U23&lt;&gt;"",Input02!U23,"")</f>
        <v/>
      </c>
      <c r="X34" s="127" t="str">
        <f>IF(Input02!V23&lt;&gt;"",Input02!V23,"")</f>
        <v/>
      </c>
      <c r="Y34" s="127" t="str">
        <f>IF(Input02!W23&lt;&gt;"",Input02!W23,"")</f>
        <v/>
      </c>
      <c r="Z34" s="127" t="str">
        <f>IF(Input02!X23&lt;&gt;"",Input02!X23,"")</f>
        <v/>
      </c>
      <c r="AA34" s="127" t="str">
        <f>IF(Input02!Y23&lt;&gt;"",Input02!Y23,"")</f>
        <v/>
      </c>
      <c r="AB34" s="127" t="str">
        <f>IF(Input02!Z23&lt;&gt;"",Input02!Z23,"")</f>
        <v/>
      </c>
      <c r="AC34" s="127" t="str">
        <f>IF(Input02!AA23&lt;&gt;"",Input02!AA23,"")</f>
        <v/>
      </c>
      <c r="AD34" s="127" t="str">
        <f>IF(Input02!AB23&lt;&gt;"",Input02!AB23,"")</f>
        <v/>
      </c>
      <c r="AE34" s="127" t="str">
        <f>IF(Input02!AC23&lt;&gt;"",Input02!AC23,"")</f>
        <v/>
      </c>
      <c r="AF34" s="127" t="str">
        <f>IF(Input02!AD23&lt;&gt;"",Input02!AD23,"")</f>
        <v/>
      </c>
      <c r="AG34" s="127" t="str">
        <f>IF(Input02!AE23&lt;&gt;"",Input02!AE23,"")</f>
        <v/>
      </c>
      <c r="AH34" s="127" t="str">
        <f>IF(Input02!AF23&lt;&gt;"",Input02!AF23,"")</f>
        <v/>
      </c>
      <c r="AI34" s="127" t="str">
        <f>IF(Input02!AG23&lt;&gt;"",Input02!AG23,"")</f>
        <v/>
      </c>
      <c r="AJ34" s="127" t="str">
        <f>IF(Input02!AH23&lt;&gt;"",Input02!AH23,"")</f>
        <v/>
      </c>
      <c r="AK34" s="127" t="str">
        <f>IF(Input02!AI23&lt;&gt;"",Input02!AI23,"")</f>
        <v/>
      </c>
      <c r="AL34" s="127" t="str">
        <f>IF(Input02!AJ23&lt;&gt;"",Input02!AJ23,"")</f>
        <v/>
      </c>
      <c r="AM34" s="127" t="str">
        <f>IF(Input02!AK23&lt;&gt;"",Input02!AK23,"")</f>
        <v/>
      </c>
      <c r="AN34" s="127" t="str">
        <f>IF(Input02!AL23&lt;&gt;"",Input02!AL23,"")</f>
        <v/>
      </c>
      <c r="AO34" s="127" t="str">
        <f>IF(Input02!AM23&lt;&gt;"",Input02!AM23,"")</f>
        <v/>
      </c>
      <c r="AP34" s="127" t="str">
        <f>IF(Input02!AN23&lt;&gt;"",Input02!AN23,"")</f>
        <v/>
      </c>
      <c r="AQ34" s="127" t="str">
        <f>IF(Input02!AO23&lt;&gt;"",Input02!AO23,"")</f>
        <v/>
      </c>
      <c r="AR34" s="127" t="str">
        <f>IF(Input02!AP23&lt;&gt;"",Input02!AP23,"")</f>
        <v/>
      </c>
      <c r="AS34" s="127" t="str">
        <f>IF(Input02!AQ23&lt;&gt;"",Input02!AQ23,"")</f>
        <v/>
      </c>
      <c r="AT34" s="127" t="str">
        <f>IF(Input02!AR23&lt;&gt;"",Input02!AR23,"")</f>
        <v/>
      </c>
      <c r="AU34" s="127" t="str">
        <f>IF(Input02!AS23&lt;&gt;"",Input02!AS23,"")</f>
        <v/>
      </c>
      <c r="AV34" s="127" t="str">
        <f>IF(Input02!AT23&lt;&gt;"",Input02!AT23,"")</f>
        <v/>
      </c>
      <c r="AW34" s="127" t="str">
        <f>IF(Input02!AU23&lt;&gt;"",Input02!AU23,"")</f>
        <v/>
      </c>
      <c r="AX34" s="127" t="str">
        <f>IF(Input02!AV23&lt;&gt;"",Input02!AV23,"")</f>
        <v/>
      </c>
      <c r="AY34" s="127" t="str">
        <f>IF(Input02!AW23&lt;&gt;"",Input02!AW23,"")</f>
        <v/>
      </c>
      <c r="AZ34" s="127" t="str">
        <f>IF(Input02!AX23&lt;&gt;"",Input02!AX23,"")</f>
        <v/>
      </c>
      <c r="BA34" s="127" t="str">
        <f>IF(Input02!AY23&lt;&gt;"",Input02!AY23,"")</f>
        <v/>
      </c>
      <c r="BB34" s="127" t="str">
        <f>IF(Input02!AZ23&lt;&gt;"",Input02!AZ23,"")</f>
        <v/>
      </c>
      <c r="BC34" s="127" t="str">
        <f>IF(Input02!BA23&lt;&gt;"",Input02!BA23,"")</f>
        <v/>
      </c>
      <c r="BD34" s="127"/>
      <c r="BE34" s="133"/>
      <c r="BF34" s="129" t="str">
        <f t="shared" si="8"/>
        <v/>
      </c>
      <c r="BG34" s="129" t="str">
        <f t="shared" si="9"/>
        <v/>
      </c>
      <c r="BH34" s="129" t="str">
        <f t="shared" si="10"/>
        <v/>
      </c>
      <c r="BI34" s="129" t="str">
        <f t="shared" si="11"/>
        <v/>
      </c>
      <c r="BJ34" s="129" t="str">
        <f t="shared" si="12"/>
        <v/>
      </c>
      <c r="BK34" s="129" t="str">
        <f t="shared" si="13"/>
        <v/>
      </c>
      <c r="BL34" s="129" t="str">
        <f t="shared" si="14"/>
        <v/>
      </c>
      <c r="BM34" s="129" t="str">
        <f t="shared" si="15"/>
        <v/>
      </c>
      <c r="BN34" s="129" t="str">
        <f t="shared" si="16"/>
        <v/>
      </c>
      <c r="BO34" s="129" t="str">
        <f t="shared" si="17"/>
        <v/>
      </c>
      <c r="BP34" s="129" t="str">
        <f t="shared" si="18"/>
        <v/>
      </c>
      <c r="BQ34" s="129" t="str">
        <f t="shared" si="19"/>
        <v/>
      </c>
      <c r="BR34" s="129" t="str">
        <f t="shared" si="20"/>
        <v/>
      </c>
      <c r="BS34" s="129" t="str">
        <f t="shared" si="21"/>
        <v/>
      </c>
      <c r="BT34" s="129" t="str">
        <f t="shared" si="22"/>
        <v/>
      </c>
      <c r="BU34" s="129" t="str">
        <f t="shared" si="23"/>
        <v/>
      </c>
      <c r="BV34" s="129" t="str">
        <f t="shared" si="24"/>
        <v/>
      </c>
      <c r="BW34" s="129" t="str">
        <f t="shared" si="25"/>
        <v/>
      </c>
      <c r="BX34" s="129" t="str">
        <f t="shared" si="26"/>
        <v/>
      </c>
      <c r="BY34" s="129" t="str">
        <f t="shared" si="27"/>
        <v/>
      </c>
      <c r="BZ34" s="129" t="str">
        <f t="shared" si="28"/>
        <v/>
      </c>
      <c r="CA34" s="129" t="str">
        <f t="shared" si="29"/>
        <v/>
      </c>
      <c r="CB34" s="129" t="str">
        <f t="shared" si="30"/>
        <v/>
      </c>
      <c r="CC34" s="129" t="str">
        <f t="shared" si="31"/>
        <v/>
      </c>
      <c r="CD34" s="129" t="str">
        <f t="shared" si="32"/>
        <v/>
      </c>
      <c r="CE34" s="129" t="str">
        <f t="shared" si="33"/>
        <v/>
      </c>
      <c r="CF34" s="129" t="str">
        <f t="shared" si="34"/>
        <v/>
      </c>
      <c r="CG34" s="129" t="str">
        <f t="shared" si="35"/>
        <v/>
      </c>
      <c r="CH34" s="129" t="str">
        <f t="shared" si="36"/>
        <v/>
      </c>
      <c r="CI34" s="129" t="str">
        <f t="shared" si="37"/>
        <v/>
      </c>
      <c r="CJ34" s="129" t="str">
        <f t="shared" si="38"/>
        <v/>
      </c>
      <c r="CK34" s="129" t="str">
        <f t="shared" si="39"/>
        <v/>
      </c>
      <c r="CL34" s="129" t="str">
        <f t="shared" si="40"/>
        <v/>
      </c>
      <c r="CM34" s="129" t="str">
        <f t="shared" si="41"/>
        <v/>
      </c>
      <c r="CN34" s="129" t="str">
        <f t="shared" si="42"/>
        <v/>
      </c>
      <c r="CO34" s="129" t="str">
        <f t="shared" si="43"/>
        <v/>
      </c>
      <c r="CP34" s="129" t="str">
        <f t="shared" si="44"/>
        <v/>
      </c>
      <c r="CQ34" s="129" t="str">
        <f t="shared" si="45"/>
        <v/>
      </c>
      <c r="CR34" s="129" t="str">
        <f t="shared" si="46"/>
        <v/>
      </c>
      <c r="CS34" s="129" t="str">
        <f t="shared" si="47"/>
        <v/>
      </c>
      <c r="CT34" s="129" t="str">
        <f t="shared" si="48"/>
        <v/>
      </c>
      <c r="CU34" s="129" t="str">
        <f t="shared" si="49"/>
        <v/>
      </c>
      <c r="CV34" s="129" t="str">
        <f t="shared" si="50"/>
        <v/>
      </c>
      <c r="CW34" s="129" t="str">
        <f t="shared" si="51"/>
        <v/>
      </c>
      <c r="CX34" s="129" t="str">
        <f t="shared" si="52"/>
        <v/>
      </c>
      <c r="CY34" s="129" t="str">
        <f t="shared" si="53"/>
        <v/>
      </c>
      <c r="CZ34" s="129" t="str">
        <f t="shared" si="54"/>
        <v/>
      </c>
      <c r="DA34" s="129" t="str">
        <f t="shared" si="55"/>
        <v/>
      </c>
      <c r="DB34" s="129" t="str">
        <f t="shared" si="56"/>
        <v/>
      </c>
      <c r="DC34" s="129" t="str">
        <f t="shared" si="57"/>
        <v/>
      </c>
      <c r="DD34" s="130" t="str">
        <f t="shared" si="58"/>
        <v/>
      </c>
      <c r="DE34" s="130" t="str">
        <f t="shared" si="59"/>
        <v/>
      </c>
      <c r="DF34" s="130" t="str">
        <f t="shared" si="60"/>
        <v/>
      </c>
      <c r="DG34" s="130" t="str">
        <f t="shared" si="61"/>
        <v/>
      </c>
      <c r="DI34" s="129" t="str">
        <f t="shared" si="62"/>
        <v/>
      </c>
      <c r="DJ34" s="129" t="str">
        <f t="shared" si="63"/>
        <v/>
      </c>
      <c r="DK34" s="129" t="str">
        <f t="shared" si="64"/>
        <v/>
      </c>
      <c r="DL34" s="129" t="str">
        <f t="shared" si="65"/>
        <v/>
      </c>
      <c r="DM34" s="129" t="str">
        <f t="shared" si="66"/>
        <v/>
      </c>
      <c r="DN34" s="129" t="str">
        <f t="shared" si="67"/>
        <v/>
      </c>
      <c r="DO34" s="129" t="str">
        <f t="shared" si="68"/>
        <v/>
      </c>
      <c r="DP34" s="129" t="str">
        <f t="shared" si="69"/>
        <v/>
      </c>
      <c r="DQ34" s="129" t="str">
        <f t="shared" si="70"/>
        <v/>
      </c>
      <c r="DR34" s="129" t="str">
        <f t="shared" si="71"/>
        <v/>
      </c>
      <c r="DS34" s="129" t="str">
        <f t="shared" si="72"/>
        <v/>
      </c>
      <c r="DT34" s="129" t="str">
        <f t="shared" si="73"/>
        <v/>
      </c>
      <c r="DU34" s="129" t="str">
        <f t="shared" si="74"/>
        <v/>
      </c>
      <c r="DV34" s="129" t="str">
        <f t="shared" si="75"/>
        <v/>
      </c>
      <c r="DW34" s="129" t="str">
        <f t="shared" si="76"/>
        <v/>
      </c>
      <c r="DX34" s="129" t="str">
        <f t="shared" si="77"/>
        <v/>
      </c>
      <c r="DY34" s="129" t="str">
        <f t="shared" si="78"/>
        <v/>
      </c>
      <c r="DZ34" s="129" t="str">
        <f t="shared" si="79"/>
        <v/>
      </c>
      <c r="EA34" s="129" t="str">
        <f t="shared" si="80"/>
        <v/>
      </c>
      <c r="EB34" s="129" t="str">
        <f t="shared" si="81"/>
        <v/>
      </c>
      <c r="EC34" s="129" t="str">
        <f t="shared" si="82"/>
        <v/>
      </c>
      <c r="ED34" s="129" t="str">
        <f t="shared" si="83"/>
        <v/>
      </c>
      <c r="EE34" s="129" t="str">
        <f t="shared" si="84"/>
        <v/>
      </c>
      <c r="EF34" s="129" t="str">
        <f t="shared" si="85"/>
        <v/>
      </c>
      <c r="EG34" s="129" t="str">
        <f t="shared" si="86"/>
        <v/>
      </c>
      <c r="EH34" s="129" t="str">
        <f t="shared" si="87"/>
        <v/>
      </c>
      <c r="EI34" s="129" t="str">
        <f t="shared" si="88"/>
        <v/>
      </c>
      <c r="EJ34" s="129" t="str">
        <f t="shared" si="89"/>
        <v/>
      </c>
      <c r="EK34" s="129" t="str">
        <f t="shared" si="90"/>
        <v/>
      </c>
      <c r="EL34" s="129" t="str">
        <f t="shared" si="91"/>
        <v/>
      </c>
      <c r="EM34" s="129" t="str">
        <f t="shared" si="92"/>
        <v/>
      </c>
      <c r="EN34" s="129" t="str">
        <f t="shared" si="93"/>
        <v/>
      </c>
      <c r="EO34" s="129" t="str">
        <f t="shared" si="94"/>
        <v/>
      </c>
      <c r="EP34" s="129" t="str">
        <f t="shared" si="95"/>
        <v/>
      </c>
      <c r="EQ34" s="129" t="str">
        <f t="shared" si="96"/>
        <v/>
      </c>
      <c r="ER34" s="129" t="str">
        <f t="shared" si="97"/>
        <v/>
      </c>
      <c r="ES34" s="129" t="str">
        <f t="shared" si="98"/>
        <v/>
      </c>
      <c r="ET34" s="129" t="str">
        <f t="shared" si="99"/>
        <v/>
      </c>
      <c r="EU34" s="129" t="str">
        <f t="shared" si="100"/>
        <v/>
      </c>
      <c r="EV34" s="129" t="str">
        <f t="shared" si="101"/>
        <v/>
      </c>
      <c r="EW34" s="129" t="str">
        <f t="shared" si="102"/>
        <v/>
      </c>
      <c r="EX34" s="129" t="str">
        <f t="shared" si="103"/>
        <v/>
      </c>
      <c r="EY34" s="129" t="str">
        <f t="shared" si="104"/>
        <v/>
      </c>
      <c r="EZ34" s="129" t="str">
        <f t="shared" si="105"/>
        <v/>
      </c>
      <c r="FA34" s="129" t="str">
        <f t="shared" si="106"/>
        <v/>
      </c>
      <c r="FB34" s="129" t="str">
        <f t="shared" si="107"/>
        <v/>
      </c>
      <c r="FC34" s="129" t="str">
        <f t="shared" si="108"/>
        <v/>
      </c>
      <c r="FD34" s="129" t="str">
        <f t="shared" si="109"/>
        <v/>
      </c>
      <c r="FE34" s="129" t="str">
        <f t="shared" si="110"/>
        <v/>
      </c>
      <c r="FF34" s="129" t="str">
        <f t="shared" si="111"/>
        <v/>
      </c>
    </row>
    <row r="35" spans="1:162" ht="15" customHeight="1" thickBot="1" x14ac:dyDescent="0.4">
      <c r="A35" s="66">
        <f t="shared" si="112"/>
        <v>19</v>
      </c>
      <c r="B35" s="126" t="str">
        <f>IF(Input02!B24&lt;&gt;"",Input02!B24,"")</f>
        <v>MUTHIA KHAIRUNNISA</v>
      </c>
      <c r="C35" s="254" t="str">
        <f>IF(Input02!CG24&lt;&gt;"",Input02!CG24,"")</f>
        <v/>
      </c>
      <c r="D35" s="126"/>
      <c r="E35" s="66"/>
      <c r="F35" s="127" t="str">
        <f>IF(Input02!D24&lt;&gt;"",Input02!D24,"")</f>
        <v/>
      </c>
      <c r="G35" s="127" t="str">
        <f>IF(Input02!E24&lt;&gt;"",Input02!E24,"")</f>
        <v/>
      </c>
      <c r="H35" s="127" t="str">
        <f>IF(Input02!F24&lt;&gt;"",Input02!F24,"")</f>
        <v/>
      </c>
      <c r="I35" s="127" t="str">
        <f>IF(Input02!G24&lt;&gt;"",Input02!G24,"")</f>
        <v/>
      </c>
      <c r="J35" s="127" t="str">
        <f>IF(Input02!H24&lt;&gt;"",Input02!H24,"")</f>
        <v/>
      </c>
      <c r="K35" s="127" t="str">
        <f>IF(Input02!I24&lt;&gt;"",Input02!I24,"")</f>
        <v/>
      </c>
      <c r="L35" s="127" t="str">
        <f>IF(Input02!J24&lt;&gt;"",Input02!J24,"")</f>
        <v/>
      </c>
      <c r="M35" s="127" t="str">
        <f>IF(Input02!K24&lt;&gt;"",Input02!K24,"")</f>
        <v/>
      </c>
      <c r="N35" s="127" t="str">
        <f>IF(Input02!L24&lt;&gt;"",Input02!L24,"")</f>
        <v/>
      </c>
      <c r="O35" s="127" t="str">
        <f>IF(Input02!M24&lt;&gt;"",Input02!M24,"")</f>
        <v/>
      </c>
      <c r="P35" s="127" t="str">
        <f>IF(Input02!N24&lt;&gt;"",Input02!N24,"")</f>
        <v/>
      </c>
      <c r="Q35" s="127" t="str">
        <f>IF(Input02!O24&lt;&gt;"",Input02!O24,"")</f>
        <v/>
      </c>
      <c r="R35" s="127" t="str">
        <f>IF(Input02!P24&lt;&gt;"",Input02!P24,"")</f>
        <v/>
      </c>
      <c r="S35" s="127" t="str">
        <f>IF(Input02!Q24&lt;&gt;"",Input02!Q24,"")</f>
        <v/>
      </c>
      <c r="T35" s="127" t="str">
        <f>IF(Input02!R24&lt;&gt;"",Input02!R24,"")</f>
        <v/>
      </c>
      <c r="U35" s="127" t="str">
        <f>IF(Input02!S24&lt;&gt;"",Input02!S24,"")</f>
        <v/>
      </c>
      <c r="V35" s="127" t="str">
        <f>IF(Input02!T24&lt;&gt;"",Input02!T24,"")</f>
        <v/>
      </c>
      <c r="W35" s="127" t="str">
        <f>IF(Input02!U24&lt;&gt;"",Input02!U24,"")</f>
        <v/>
      </c>
      <c r="X35" s="127" t="str">
        <f>IF(Input02!V24&lt;&gt;"",Input02!V24,"")</f>
        <v/>
      </c>
      <c r="Y35" s="127" t="str">
        <f>IF(Input02!W24&lt;&gt;"",Input02!W24,"")</f>
        <v/>
      </c>
      <c r="Z35" s="127" t="str">
        <f>IF(Input02!X24&lt;&gt;"",Input02!X24,"")</f>
        <v/>
      </c>
      <c r="AA35" s="127" t="str">
        <f>IF(Input02!Y24&lt;&gt;"",Input02!Y24,"")</f>
        <v/>
      </c>
      <c r="AB35" s="127" t="str">
        <f>IF(Input02!Z24&lt;&gt;"",Input02!Z24,"")</f>
        <v/>
      </c>
      <c r="AC35" s="127" t="str">
        <f>IF(Input02!AA24&lt;&gt;"",Input02!AA24,"")</f>
        <v/>
      </c>
      <c r="AD35" s="127" t="str">
        <f>IF(Input02!AB24&lt;&gt;"",Input02!AB24,"")</f>
        <v/>
      </c>
      <c r="AE35" s="127" t="str">
        <f>IF(Input02!AC24&lt;&gt;"",Input02!AC24,"")</f>
        <v/>
      </c>
      <c r="AF35" s="127" t="str">
        <f>IF(Input02!AD24&lt;&gt;"",Input02!AD24,"")</f>
        <v/>
      </c>
      <c r="AG35" s="127" t="str">
        <f>IF(Input02!AE24&lt;&gt;"",Input02!AE24,"")</f>
        <v/>
      </c>
      <c r="AH35" s="127" t="str">
        <f>IF(Input02!AF24&lt;&gt;"",Input02!AF24,"")</f>
        <v/>
      </c>
      <c r="AI35" s="127" t="str">
        <f>IF(Input02!AG24&lt;&gt;"",Input02!AG24,"")</f>
        <v/>
      </c>
      <c r="AJ35" s="127" t="str">
        <f>IF(Input02!AH24&lt;&gt;"",Input02!AH24,"")</f>
        <v/>
      </c>
      <c r="AK35" s="127" t="str">
        <f>IF(Input02!AI24&lt;&gt;"",Input02!AI24,"")</f>
        <v/>
      </c>
      <c r="AL35" s="127" t="str">
        <f>IF(Input02!AJ24&lt;&gt;"",Input02!AJ24,"")</f>
        <v/>
      </c>
      <c r="AM35" s="127" t="str">
        <f>IF(Input02!AK24&lt;&gt;"",Input02!AK24,"")</f>
        <v/>
      </c>
      <c r="AN35" s="127" t="str">
        <f>IF(Input02!AL24&lt;&gt;"",Input02!AL24,"")</f>
        <v/>
      </c>
      <c r="AO35" s="127" t="str">
        <f>IF(Input02!AM24&lt;&gt;"",Input02!AM24,"")</f>
        <v/>
      </c>
      <c r="AP35" s="127" t="str">
        <f>IF(Input02!AN24&lt;&gt;"",Input02!AN24,"")</f>
        <v/>
      </c>
      <c r="AQ35" s="127" t="str">
        <f>IF(Input02!AO24&lt;&gt;"",Input02!AO24,"")</f>
        <v/>
      </c>
      <c r="AR35" s="127" t="str">
        <f>IF(Input02!AP24&lt;&gt;"",Input02!AP24,"")</f>
        <v/>
      </c>
      <c r="AS35" s="127" t="str">
        <f>IF(Input02!AQ24&lt;&gt;"",Input02!AQ24,"")</f>
        <v/>
      </c>
      <c r="AT35" s="127" t="str">
        <f>IF(Input02!AR24&lt;&gt;"",Input02!AR24,"")</f>
        <v/>
      </c>
      <c r="AU35" s="127" t="str">
        <f>IF(Input02!AS24&lt;&gt;"",Input02!AS24,"")</f>
        <v/>
      </c>
      <c r="AV35" s="127" t="str">
        <f>IF(Input02!AT24&lt;&gt;"",Input02!AT24,"")</f>
        <v/>
      </c>
      <c r="AW35" s="127" t="str">
        <f>IF(Input02!AU24&lt;&gt;"",Input02!AU24,"")</f>
        <v/>
      </c>
      <c r="AX35" s="127" t="str">
        <f>IF(Input02!AV24&lt;&gt;"",Input02!AV24,"")</f>
        <v/>
      </c>
      <c r="AY35" s="127" t="str">
        <f>IF(Input02!AW24&lt;&gt;"",Input02!AW24,"")</f>
        <v/>
      </c>
      <c r="AZ35" s="127" t="str">
        <f>IF(Input02!AX24&lt;&gt;"",Input02!AX24,"")</f>
        <v/>
      </c>
      <c r="BA35" s="127" t="str">
        <f>IF(Input02!AY24&lt;&gt;"",Input02!AY24,"")</f>
        <v/>
      </c>
      <c r="BB35" s="127" t="str">
        <f>IF(Input02!AZ24&lt;&gt;"",Input02!AZ24,"")</f>
        <v/>
      </c>
      <c r="BC35" s="127" t="str">
        <f>IF(Input02!BA24&lt;&gt;"",Input02!BA24,"")</f>
        <v/>
      </c>
      <c r="BD35" s="127"/>
      <c r="BE35" s="133"/>
      <c r="BF35" s="129" t="str">
        <f t="shared" si="8"/>
        <v/>
      </c>
      <c r="BG35" s="129" t="str">
        <f t="shared" si="9"/>
        <v/>
      </c>
      <c r="BH35" s="129" t="str">
        <f t="shared" si="10"/>
        <v/>
      </c>
      <c r="BI35" s="129" t="str">
        <f t="shared" si="11"/>
        <v/>
      </c>
      <c r="BJ35" s="129" t="str">
        <f t="shared" si="12"/>
        <v/>
      </c>
      <c r="BK35" s="129" t="str">
        <f t="shared" si="13"/>
        <v/>
      </c>
      <c r="BL35" s="129" t="str">
        <f t="shared" si="14"/>
        <v/>
      </c>
      <c r="BM35" s="129" t="str">
        <f t="shared" si="15"/>
        <v/>
      </c>
      <c r="BN35" s="129" t="str">
        <f t="shared" si="16"/>
        <v/>
      </c>
      <c r="BO35" s="129" t="str">
        <f t="shared" si="17"/>
        <v/>
      </c>
      <c r="BP35" s="129" t="str">
        <f t="shared" si="18"/>
        <v/>
      </c>
      <c r="BQ35" s="129" t="str">
        <f t="shared" si="19"/>
        <v/>
      </c>
      <c r="BR35" s="129" t="str">
        <f t="shared" si="20"/>
        <v/>
      </c>
      <c r="BS35" s="129" t="str">
        <f t="shared" si="21"/>
        <v/>
      </c>
      <c r="BT35" s="129" t="str">
        <f t="shared" si="22"/>
        <v/>
      </c>
      <c r="BU35" s="129" t="str">
        <f t="shared" si="23"/>
        <v/>
      </c>
      <c r="BV35" s="129" t="str">
        <f t="shared" si="24"/>
        <v/>
      </c>
      <c r="BW35" s="129" t="str">
        <f t="shared" si="25"/>
        <v/>
      </c>
      <c r="BX35" s="129" t="str">
        <f t="shared" si="26"/>
        <v/>
      </c>
      <c r="BY35" s="129" t="str">
        <f t="shared" si="27"/>
        <v/>
      </c>
      <c r="BZ35" s="129" t="str">
        <f t="shared" si="28"/>
        <v/>
      </c>
      <c r="CA35" s="129" t="str">
        <f t="shared" si="29"/>
        <v/>
      </c>
      <c r="CB35" s="129" t="str">
        <f t="shared" si="30"/>
        <v/>
      </c>
      <c r="CC35" s="129" t="str">
        <f t="shared" si="31"/>
        <v/>
      </c>
      <c r="CD35" s="129" t="str">
        <f t="shared" si="32"/>
        <v/>
      </c>
      <c r="CE35" s="129" t="str">
        <f t="shared" si="33"/>
        <v/>
      </c>
      <c r="CF35" s="129" t="str">
        <f t="shared" si="34"/>
        <v/>
      </c>
      <c r="CG35" s="129" t="str">
        <f t="shared" si="35"/>
        <v/>
      </c>
      <c r="CH35" s="129" t="str">
        <f t="shared" si="36"/>
        <v/>
      </c>
      <c r="CI35" s="129" t="str">
        <f t="shared" si="37"/>
        <v/>
      </c>
      <c r="CJ35" s="129" t="str">
        <f t="shared" si="38"/>
        <v/>
      </c>
      <c r="CK35" s="129" t="str">
        <f t="shared" si="39"/>
        <v/>
      </c>
      <c r="CL35" s="129" t="str">
        <f t="shared" si="40"/>
        <v/>
      </c>
      <c r="CM35" s="129" t="str">
        <f t="shared" si="41"/>
        <v/>
      </c>
      <c r="CN35" s="129" t="str">
        <f t="shared" si="42"/>
        <v/>
      </c>
      <c r="CO35" s="129" t="str">
        <f t="shared" si="43"/>
        <v/>
      </c>
      <c r="CP35" s="129" t="str">
        <f t="shared" si="44"/>
        <v/>
      </c>
      <c r="CQ35" s="129" t="str">
        <f t="shared" si="45"/>
        <v/>
      </c>
      <c r="CR35" s="129" t="str">
        <f t="shared" si="46"/>
        <v/>
      </c>
      <c r="CS35" s="129" t="str">
        <f t="shared" si="47"/>
        <v/>
      </c>
      <c r="CT35" s="129" t="str">
        <f t="shared" si="48"/>
        <v/>
      </c>
      <c r="CU35" s="129" t="str">
        <f t="shared" si="49"/>
        <v/>
      </c>
      <c r="CV35" s="129" t="str">
        <f t="shared" si="50"/>
        <v/>
      </c>
      <c r="CW35" s="129" t="str">
        <f t="shared" si="51"/>
        <v/>
      </c>
      <c r="CX35" s="129" t="str">
        <f t="shared" si="52"/>
        <v/>
      </c>
      <c r="CY35" s="129" t="str">
        <f t="shared" si="53"/>
        <v/>
      </c>
      <c r="CZ35" s="129" t="str">
        <f t="shared" si="54"/>
        <v/>
      </c>
      <c r="DA35" s="129" t="str">
        <f t="shared" si="55"/>
        <v/>
      </c>
      <c r="DB35" s="129" t="str">
        <f t="shared" si="56"/>
        <v/>
      </c>
      <c r="DC35" s="129" t="str">
        <f t="shared" si="57"/>
        <v/>
      </c>
      <c r="DD35" s="130" t="str">
        <f t="shared" si="58"/>
        <v/>
      </c>
      <c r="DE35" s="130" t="str">
        <f t="shared" si="59"/>
        <v/>
      </c>
      <c r="DF35" s="130" t="str">
        <f t="shared" si="60"/>
        <v/>
      </c>
      <c r="DG35" s="130" t="str">
        <f t="shared" si="61"/>
        <v/>
      </c>
      <c r="DI35" s="129" t="str">
        <f t="shared" si="62"/>
        <v/>
      </c>
      <c r="DJ35" s="129" t="str">
        <f t="shared" si="63"/>
        <v/>
      </c>
      <c r="DK35" s="129" t="str">
        <f t="shared" si="64"/>
        <v/>
      </c>
      <c r="DL35" s="129" t="str">
        <f t="shared" si="65"/>
        <v/>
      </c>
      <c r="DM35" s="129" t="str">
        <f t="shared" si="66"/>
        <v/>
      </c>
      <c r="DN35" s="129" t="str">
        <f t="shared" si="67"/>
        <v/>
      </c>
      <c r="DO35" s="129" t="str">
        <f t="shared" si="68"/>
        <v/>
      </c>
      <c r="DP35" s="129" t="str">
        <f t="shared" si="69"/>
        <v/>
      </c>
      <c r="DQ35" s="129" t="str">
        <f t="shared" si="70"/>
        <v/>
      </c>
      <c r="DR35" s="129" t="str">
        <f t="shared" si="71"/>
        <v/>
      </c>
      <c r="DS35" s="129" t="str">
        <f t="shared" si="72"/>
        <v/>
      </c>
      <c r="DT35" s="129" t="str">
        <f t="shared" si="73"/>
        <v/>
      </c>
      <c r="DU35" s="129" t="str">
        <f t="shared" si="74"/>
        <v/>
      </c>
      <c r="DV35" s="129" t="str">
        <f t="shared" si="75"/>
        <v/>
      </c>
      <c r="DW35" s="129" t="str">
        <f t="shared" si="76"/>
        <v/>
      </c>
      <c r="DX35" s="129" t="str">
        <f t="shared" si="77"/>
        <v/>
      </c>
      <c r="DY35" s="129" t="str">
        <f t="shared" si="78"/>
        <v/>
      </c>
      <c r="DZ35" s="129" t="str">
        <f t="shared" si="79"/>
        <v/>
      </c>
      <c r="EA35" s="129" t="str">
        <f t="shared" si="80"/>
        <v/>
      </c>
      <c r="EB35" s="129" t="str">
        <f t="shared" si="81"/>
        <v/>
      </c>
      <c r="EC35" s="129" t="str">
        <f t="shared" si="82"/>
        <v/>
      </c>
      <c r="ED35" s="129" t="str">
        <f t="shared" si="83"/>
        <v/>
      </c>
      <c r="EE35" s="129" t="str">
        <f t="shared" si="84"/>
        <v/>
      </c>
      <c r="EF35" s="129" t="str">
        <f t="shared" si="85"/>
        <v/>
      </c>
      <c r="EG35" s="129" t="str">
        <f t="shared" si="86"/>
        <v/>
      </c>
      <c r="EH35" s="129" t="str">
        <f t="shared" si="87"/>
        <v/>
      </c>
      <c r="EI35" s="129" t="str">
        <f t="shared" si="88"/>
        <v/>
      </c>
      <c r="EJ35" s="129" t="str">
        <f t="shared" si="89"/>
        <v/>
      </c>
      <c r="EK35" s="129" t="str">
        <f t="shared" si="90"/>
        <v/>
      </c>
      <c r="EL35" s="129" t="str">
        <f t="shared" si="91"/>
        <v/>
      </c>
      <c r="EM35" s="129" t="str">
        <f t="shared" si="92"/>
        <v/>
      </c>
      <c r="EN35" s="129" t="str">
        <f t="shared" si="93"/>
        <v/>
      </c>
      <c r="EO35" s="129" t="str">
        <f t="shared" si="94"/>
        <v/>
      </c>
      <c r="EP35" s="129" t="str">
        <f t="shared" si="95"/>
        <v/>
      </c>
      <c r="EQ35" s="129" t="str">
        <f t="shared" si="96"/>
        <v/>
      </c>
      <c r="ER35" s="129" t="str">
        <f t="shared" si="97"/>
        <v/>
      </c>
      <c r="ES35" s="129" t="str">
        <f t="shared" si="98"/>
        <v/>
      </c>
      <c r="ET35" s="129" t="str">
        <f t="shared" si="99"/>
        <v/>
      </c>
      <c r="EU35" s="129" t="str">
        <f t="shared" si="100"/>
        <v/>
      </c>
      <c r="EV35" s="129" t="str">
        <f t="shared" si="101"/>
        <v/>
      </c>
      <c r="EW35" s="129" t="str">
        <f t="shared" si="102"/>
        <v/>
      </c>
      <c r="EX35" s="129" t="str">
        <f t="shared" si="103"/>
        <v/>
      </c>
      <c r="EY35" s="129" t="str">
        <f t="shared" si="104"/>
        <v/>
      </c>
      <c r="EZ35" s="129" t="str">
        <f t="shared" si="105"/>
        <v/>
      </c>
      <c r="FA35" s="129" t="str">
        <f t="shared" si="106"/>
        <v/>
      </c>
      <c r="FB35" s="129" t="str">
        <f t="shared" si="107"/>
        <v/>
      </c>
      <c r="FC35" s="129" t="str">
        <f t="shared" si="108"/>
        <v/>
      </c>
      <c r="FD35" s="129" t="str">
        <f t="shared" si="109"/>
        <v/>
      </c>
      <c r="FE35" s="129" t="str">
        <f t="shared" si="110"/>
        <v/>
      </c>
      <c r="FF35" s="129" t="str">
        <f t="shared" si="111"/>
        <v/>
      </c>
    </row>
    <row r="36" spans="1:162" ht="15" customHeight="1" thickBot="1" x14ac:dyDescent="0.4">
      <c r="A36" s="66">
        <f t="shared" si="112"/>
        <v>20</v>
      </c>
      <c r="B36" s="126" t="str">
        <f>IF(Input02!B25&lt;&gt;"",Input02!B25,"")</f>
        <v>MUTOHHAROH</v>
      </c>
      <c r="C36" s="254" t="str">
        <f>IF(Input02!CG25&lt;&gt;"",Input02!CG25,"")</f>
        <v/>
      </c>
      <c r="D36" s="126"/>
      <c r="E36" s="66"/>
      <c r="F36" s="127" t="str">
        <f>IF(Input02!D25&lt;&gt;"",Input02!D25,"")</f>
        <v/>
      </c>
      <c r="G36" s="127" t="str">
        <f>IF(Input02!E25&lt;&gt;"",Input02!E25,"")</f>
        <v/>
      </c>
      <c r="H36" s="127" t="str">
        <f>IF(Input02!F25&lt;&gt;"",Input02!F25,"")</f>
        <v/>
      </c>
      <c r="I36" s="127" t="str">
        <f>IF(Input02!G25&lt;&gt;"",Input02!G25,"")</f>
        <v/>
      </c>
      <c r="J36" s="127" t="str">
        <f>IF(Input02!H25&lt;&gt;"",Input02!H25,"")</f>
        <v/>
      </c>
      <c r="K36" s="127" t="str">
        <f>IF(Input02!I25&lt;&gt;"",Input02!I25,"")</f>
        <v/>
      </c>
      <c r="L36" s="127" t="str">
        <f>IF(Input02!J25&lt;&gt;"",Input02!J25,"")</f>
        <v/>
      </c>
      <c r="M36" s="127" t="str">
        <f>IF(Input02!K25&lt;&gt;"",Input02!K25,"")</f>
        <v/>
      </c>
      <c r="N36" s="127" t="str">
        <f>IF(Input02!L25&lt;&gt;"",Input02!L25,"")</f>
        <v/>
      </c>
      <c r="O36" s="127" t="str">
        <f>IF(Input02!M25&lt;&gt;"",Input02!M25,"")</f>
        <v/>
      </c>
      <c r="P36" s="127" t="str">
        <f>IF(Input02!N25&lt;&gt;"",Input02!N25,"")</f>
        <v/>
      </c>
      <c r="Q36" s="127" t="str">
        <f>IF(Input02!O25&lt;&gt;"",Input02!O25,"")</f>
        <v/>
      </c>
      <c r="R36" s="127" t="str">
        <f>IF(Input02!P25&lt;&gt;"",Input02!P25,"")</f>
        <v/>
      </c>
      <c r="S36" s="127" t="str">
        <f>IF(Input02!Q25&lt;&gt;"",Input02!Q25,"")</f>
        <v/>
      </c>
      <c r="T36" s="127" t="str">
        <f>IF(Input02!R25&lt;&gt;"",Input02!R25,"")</f>
        <v/>
      </c>
      <c r="U36" s="127" t="str">
        <f>IF(Input02!S25&lt;&gt;"",Input02!S25,"")</f>
        <v/>
      </c>
      <c r="V36" s="127" t="str">
        <f>IF(Input02!T25&lt;&gt;"",Input02!T25,"")</f>
        <v/>
      </c>
      <c r="W36" s="127" t="str">
        <f>IF(Input02!U25&lt;&gt;"",Input02!U25,"")</f>
        <v/>
      </c>
      <c r="X36" s="127" t="str">
        <f>IF(Input02!V25&lt;&gt;"",Input02!V25,"")</f>
        <v/>
      </c>
      <c r="Y36" s="127" t="str">
        <f>IF(Input02!W25&lt;&gt;"",Input02!W25,"")</f>
        <v/>
      </c>
      <c r="Z36" s="127" t="str">
        <f>IF(Input02!X25&lt;&gt;"",Input02!X25,"")</f>
        <v/>
      </c>
      <c r="AA36" s="127" t="str">
        <f>IF(Input02!Y25&lt;&gt;"",Input02!Y25,"")</f>
        <v/>
      </c>
      <c r="AB36" s="127" t="str">
        <f>IF(Input02!Z25&lt;&gt;"",Input02!Z25,"")</f>
        <v/>
      </c>
      <c r="AC36" s="127" t="str">
        <f>IF(Input02!AA25&lt;&gt;"",Input02!AA25,"")</f>
        <v/>
      </c>
      <c r="AD36" s="127" t="str">
        <f>IF(Input02!AB25&lt;&gt;"",Input02!AB25,"")</f>
        <v/>
      </c>
      <c r="AE36" s="127" t="str">
        <f>IF(Input02!AC25&lt;&gt;"",Input02!AC25,"")</f>
        <v/>
      </c>
      <c r="AF36" s="127" t="str">
        <f>IF(Input02!AD25&lt;&gt;"",Input02!AD25,"")</f>
        <v/>
      </c>
      <c r="AG36" s="127" t="str">
        <f>IF(Input02!AE25&lt;&gt;"",Input02!AE25,"")</f>
        <v/>
      </c>
      <c r="AH36" s="127" t="str">
        <f>IF(Input02!AF25&lt;&gt;"",Input02!AF25,"")</f>
        <v/>
      </c>
      <c r="AI36" s="127" t="str">
        <f>IF(Input02!AG25&lt;&gt;"",Input02!AG25,"")</f>
        <v/>
      </c>
      <c r="AJ36" s="127" t="str">
        <f>IF(Input02!AH25&lt;&gt;"",Input02!AH25,"")</f>
        <v/>
      </c>
      <c r="AK36" s="127" t="str">
        <f>IF(Input02!AI25&lt;&gt;"",Input02!AI25,"")</f>
        <v/>
      </c>
      <c r="AL36" s="127" t="str">
        <f>IF(Input02!AJ25&lt;&gt;"",Input02!AJ25,"")</f>
        <v/>
      </c>
      <c r="AM36" s="127" t="str">
        <f>IF(Input02!AK25&lt;&gt;"",Input02!AK25,"")</f>
        <v/>
      </c>
      <c r="AN36" s="127" t="str">
        <f>IF(Input02!AL25&lt;&gt;"",Input02!AL25,"")</f>
        <v/>
      </c>
      <c r="AO36" s="127" t="str">
        <f>IF(Input02!AM25&lt;&gt;"",Input02!AM25,"")</f>
        <v/>
      </c>
      <c r="AP36" s="127" t="str">
        <f>IF(Input02!AN25&lt;&gt;"",Input02!AN25,"")</f>
        <v/>
      </c>
      <c r="AQ36" s="127" t="str">
        <f>IF(Input02!AO25&lt;&gt;"",Input02!AO25,"")</f>
        <v/>
      </c>
      <c r="AR36" s="127" t="str">
        <f>IF(Input02!AP25&lt;&gt;"",Input02!AP25,"")</f>
        <v/>
      </c>
      <c r="AS36" s="127" t="str">
        <f>IF(Input02!AQ25&lt;&gt;"",Input02!AQ25,"")</f>
        <v/>
      </c>
      <c r="AT36" s="127" t="str">
        <f>IF(Input02!AR25&lt;&gt;"",Input02!AR25,"")</f>
        <v/>
      </c>
      <c r="AU36" s="127" t="str">
        <f>IF(Input02!AS25&lt;&gt;"",Input02!AS25,"")</f>
        <v/>
      </c>
      <c r="AV36" s="127" t="str">
        <f>IF(Input02!AT25&lt;&gt;"",Input02!AT25,"")</f>
        <v/>
      </c>
      <c r="AW36" s="127" t="str">
        <f>IF(Input02!AU25&lt;&gt;"",Input02!AU25,"")</f>
        <v/>
      </c>
      <c r="AX36" s="127" t="str">
        <f>IF(Input02!AV25&lt;&gt;"",Input02!AV25,"")</f>
        <v/>
      </c>
      <c r="AY36" s="127" t="str">
        <f>IF(Input02!AW25&lt;&gt;"",Input02!AW25,"")</f>
        <v/>
      </c>
      <c r="AZ36" s="127" t="str">
        <f>IF(Input02!AX25&lt;&gt;"",Input02!AX25,"")</f>
        <v/>
      </c>
      <c r="BA36" s="127" t="str">
        <f>IF(Input02!AY25&lt;&gt;"",Input02!AY25,"")</f>
        <v/>
      </c>
      <c r="BB36" s="127" t="str">
        <f>IF(Input02!AZ25&lt;&gt;"",Input02!AZ25,"")</f>
        <v/>
      </c>
      <c r="BC36" s="127" t="str">
        <f>IF(Input02!BA25&lt;&gt;"",Input02!BA25,"")</f>
        <v/>
      </c>
      <c r="BD36" s="127"/>
      <c r="BE36" s="133"/>
      <c r="BF36" s="129" t="str">
        <f t="shared" si="8"/>
        <v/>
      </c>
      <c r="BG36" s="129" t="str">
        <f t="shared" si="9"/>
        <v/>
      </c>
      <c r="BH36" s="129" t="str">
        <f t="shared" si="10"/>
        <v/>
      </c>
      <c r="BI36" s="129" t="str">
        <f t="shared" si="11"/>
        <v/>
      </c>
      <c r="BJ36" s="129" t="str">
        <f t="shared" si="12"/>
        <v/>
      </c>
      <c r="BK36" s="129" t="str">
        <f t="shared" si="13"/>
        <v/>
      </c>
      <c r="BL36" s="129" t="str">
        <f t="shared" si="14"/>
        <v/>
      </c>
      <c r="BM36" s="129" t="str">
        <f t="shared" si="15"/>
        <v/>
      </c>
      <c r="BN36" s="129" t="str">
        <f t="shared" si="16"/>
        <v/>
      </c>
      <c r="BO36" s="129" t="str">
        <f t="shared" si="17"/>
        <v/>
      </c>
      <c r="BP36" s="129" t="str">
        <f t="shared" si="18"/>
        <v/>
      </c>
      <c r="BQ36" s="129" t="str">
        <f t="shared" si="19"/>
        <v/>
      </c>
      <c r="BR36" s="129" t="str">
        <f t="shared" si="20"/>
        <v/>
      </c>
      <c r="BS36" s="129" t="str">
        <f t="shared" si="21"/>
        <v/>
      </c>
      <c r="BT36" s="129" t="str">
        <f t="shared" si="22"/>
        <v/>
      </c>
      <c r="BU36" s="129" t="str">
        <f t="shared" si="23"/>
        <v/>
      </c>
      <c r="BV36" s="129" t="str">
        <f t="shared" si="24"/>
        <v/>
      </c>
      <c r="BW36" s="129" t="str">
        <f t="shared" si="25"/>
        <v/>
      </c>
      <c r="BX36" s="129" t="str">
        <f t="shared" si="26"/>
        <v/>
      </c>
      <c r="BY36" s="129" t="str">
        <f t="shared" si="27"/>
        <v/>
      </c>
      <c r="BZ36" s="129" t="str">
        <f t="shared" si="28"/>
        <v/>
      </c>
      <c r="CA36" s="129" t="str">
        <f t="shared" si="29"/>
        <v/>
      </c>
      <c r="CB36" s="129" t="str">
        <f t="shared" si="30"/>
        <v/>
      </c>
      <c r="CC36" s="129" t="str">
        <f t="shared" si="31"/>
        <v/>
      </c>
      <c r="CD36" s="129" t="str">
        <f t="shared" si="32"/>
        <v/>
      </c>
      <c r="CE36" s="129" t="str">
        <f t="shared" si="33"/>
        <v/>
      </c>
      <c r="CF36" s="129" t="str">
        <f t="shared" si="34"/>
        <v/>
      </c>
      <c r="CG36" s="129" t="str">
        <f t="shared" si="35"/>
        <v/>
      </c>
      <c r="CH36" s="129" t="str">
        <f t="shared" si="36"/>
        <v/>
      </c>
      <c r="CI36" s="129" t="str">
        <f t="shared" si="37"/>
        <v/>
      </c>
      <c r="CJ36" s="129" t="str">
        <f t="shared" si="38"/>
        <v/>
      </c>
      <c r="CK36" s="129" t="str">
        <f t="shared" si="39"/>
        <v/>
      </c>
      <c r="CL36" s="129" t="str">
        <f t="shared" si="40"/>
        <v/>
      </c>
      <c r="CM36" s="129" t="str">
        <f t="shared" si="41"/>
        <v/>
      </c>
      <c r="CN36" s="129" t="str">
        <f t="shared" si="42"/>
        <v/>
      </c>
      <c r="CO36" s="129" t="str">
        <f t="shared" si="43"/>
        <v/>
      </c>
      <c r="CP36" s="129" t="str">
        <f t="shared" si="44"/>
        <v/>
      </c>
      <c r="CQ36" s="129" t="str">
        <f t="shared" si="45"/>
        <v/>
      </c>
      <c r="CR36" s="129" t="str">
        <f t="shared" si="46"/>
        <v/>
      </c>
      <c r="CS36" s="129" t="str">
        <f t="shared" si="47"/>
        <v/>
      </c>
      <c r="CT36" s="129" t="str">
        <f t="shared" si="48"/>
        <v/>
      </c>
      <c r="CU36" s="129" t="str">
        <f t="shared" si="49"/>
        <v/>
      </c>
      <c r="CV36" s="129" t="str">
        <f t="shared" si="50"/>
        <v/>
      </c>
      <c r="CW36" s="129" t="str">
        <f t="shared" si="51"/>
        <v/>
      </c>
      <c r="CX36" s="129" t="str">
        <f t="shared" si="52"/>
        <v/>
      </c>
      <c r="CY36" s="129" t="str">
        <f t="shared" si="53"/>
        <v/>
      </c>
      <c r="CZ36" s="129" t="str">
        <f t="shared" si="54"/>
        <v/>
      </c>
      <c r="DA36" s="129" t="str">
        <f t="shared" si="55"/>
        <v/>
      </c>
      <c r="DB36" s="129" t="str">
        <f t="shared" si="56"/>
        <v/>
      </c>
      <c r="DC36" s="129" t="str">
        <f t="shared" si="57"/>
        <v/>
      </c>
      <c r="DD36" s="130" t="str">
        <f t="shared" si="58"/>
        <v/>
      </c>
      <c r="DE36" s="130" t="str">
        <f t="shared" si="59"/>
        <v/>
      </c>
      <c r="DF36" s="130" t="str">
        <f t="shared" si="60"/>
        <v/>
      </c>
      <c r="DG36" s="130" t="str">
        <f t="shared" si="61"/>
        <v/>
      </c>
      <c r="DI36" s="129" t="str">
        <f t="shared" si="62"/>
        <v/>
      </c>
      <c r="DJ36" s="129" t="str">
        <f t="shared" si="63"/>
        <v/>
      </c>
      <c r="DK36" s="129" t="str">
        <f t="shared" si="64"/>
        <v/>
      </c>
      <c r="DL36" s="129" t="str">
        <f t="shared" si="65"/>
        <v/>
      </c>
      <c r="DM36" s="129" t="str">
        <f t="shared" si="66"/>
        <v/>
      </c>
      <c r="DN36" s="129" t="str">
        <f t="shared" si="67"/>
        <v/>
      </c>
      <c r="DO36" s="129" t="str">
        <f t="shared" si="68"/>
        <v/>
      </c>
      <c r="DP36" s="129" t="str">
        <f t="shared" si="69"/>
        <v/>
      </c>
      <c r="DQ36" s="129" t="str">
        <f t="shared" si="70"/>
        <v/>
      </c>
      <c r="DR36" s="129" t="str">
        <f t="shared" si="71"/>
        <v/>
      </c>
      <c r="DS36" s="129" t="str">
        <f t="shared" si="72"/>
        <v/>
      </c>
      <c r="DT36" s="129" t="str">
        <f t="shared" si="73"/>
        <v/>
      </c>
      <c r="DU36" s="129" t="str">
        <f t="shared" si="74"/>
        <v/>
      </c>
      <c r="DV36" s="129" t="str">
        <f t="shared" si="75"/>
        <v/>
      </c>
      <c r="DW36" s="129" t="str">
        <f t="shared" si="76"/>
        <v/>
      </c>
      <c r="DX36" s="129" t="str">
        <f t="shared" si="77"/>
        <v/>
      </c>
      <c r="DY36" s="129" t="str">
        <f t="shared" si="78"/>
        <v/>
      </c>
      <c r="DZ36" s="129" t="str">
        <f t="shared" si="79"/>
        <v/>
      </c>
      <c r="EA36" s="129" t="str">
        <f t="shared" si="80"/>
        <v/>
      </c>
      <c r="EB36" s="129" t="str">
        <f t="shared" si="81"/>
        <v/>
      </c>
      <c r="EC36" s="129" t="str">
        <f t="shared" si="82"/>
        <v/>
      </c>
      <c r="ED36" s="129" t="str">
        <f t="shared" si="83"/>
        <v/>
      </c>
      <c r="EE36" s="129" t="str">
        <f t="shared" si="84"/>
        <v/>
      </c>
      <c r="EF36" s="129" t="str">
        <f t="shared" si="85"/>
        <v/>
      </c>
      <c r="EG36" s="129" t="str">
        <f t="shared" si="86"/>
        <v/>
      </c>
      <c r="EH36" s="129" t="str">
        <f t="shared" si="87"/>
        <v/>
      </c>
      <c r="EI36" s="129" t="str">
        <f t="shared" si="88"/>
        <v/>
      </c>
      <c r="EJ36" s="129" t="str">
        <f t="shared" si="89"/>
        <v/>
      </c>
      <c r="EK36" s="129" t="str">
        <f t="shared" si="90"/>
        <v/>
      </c>
      <c r="EL36" s="129" t="str">
        <f t="shared" si="91"/>
        <v/>
      </c>
      <c r="EM36" s="129" t="str">
        <f t="shared" si="92"/>
        <v/>
      </c>
      <c r="EN36" s="129" t="str">
        <f t="shared" si="93"/>
        <v/>
      </c>
      <c r="EO36" s="129" t="str">
        <f t="shared" si="94"/>
        <v/>
      </c>
      <c r="EP36" s="129" t="str">
        <f t="shared" si="95"/>
        <v/>
      </c>
      <c r="EQ36" s="129" t="str">
        <f t="shared" si="96"/>
        <v/>
      </c>
      <c r="ER36" s="129" t="str">
        <f t="shared" si="97"/>
        <v/>
      </c>
      <c r="ES36" s="129" t="str">
        <f t="shared" si="98"/>
        <v/>
      </c>
      <c r="ET36" s="129" t="str">
        <f t="shared" si="99"/>
        <v/>
      </c>
      <c r="EU36" s="129" t="str">
        <f t="shared" si="100"/>
        <v/>
      </c>
      <c r="EV36" s="129" t="str">
        <f t="shared" si="101"/>
        <v/>
      </c>
      <c r="EW36" s="129" t="str">
        <f t="shared" si="102"/>
        <v/>
      </c>
      <c r="EX36" s="129" t="str">
        <f t="shared" si="103"/>
        <v/>
      </c>
      <c r="EY36" s="129" t="str">
        <f t="shared" si="104"/>
        <v/>
      </c>
      <c r="EZ36" s="129" t="str">
        <f t="shared" si="105"/>
        <v/>
      </c>
      <c r="FA36" s="129" t="str">
        <f t="shared" si="106"/>
        <v/>
      </c>
      <c r="FB36" s="129" t="str">
        <f t="shared" si="107"/>
        <v/>
      </c>
      <c r="FC36" s="129" t="str">
        <f t="shared" si="108"/>
        <v/>
      </c>
      <c r="FD36" s="129" t="str">
        <f t="shared" si="109"/>
        <v/>
      </c>
      <c r="FE36" s="129" t="str">
        <f t="shared" si="110"/>
        <v/>
      </c>
      <c r="FF36" s="129" t="str">
        <f t="shared" si="111"/>
        <v/>
      </c>
    </row>
    <row r="37" spans="1:162" ht="15" customHeight="1" thickBot="1" x14ac:dyDescent="0.4">
      <c r="A37" s="66">
        <f t="shared" si="112"/>
        <v>21</v>
      </c>
      <c r="B37" s="126" t="str">
        <f>IF(Input02!B26&lt;&gt;"",Input02!B26,"")</f>
        <v>NAZRIL UMAM AL FADHIL</v>
      </c>
      <c r="C37" s="254" t="str">
        <f>IF(Input02!CG26&lt;&gt;"",Input02!CG26,"")</f>
        <v/>
      </c>
      <c r="D37" s="126"/>
      <c r="E37" s="66"/>
      <c r="F37" s="127" t="str">
        <f>IF(Input02!D26&lt;&gt;"",Input02!D26,"")</f>
        <v/>
      </c>
      <c r="G37" s="127" t="str">
        <f>IF(Input02!E26&lt;&gt;"",Input02!E26,"")</f>
        <v/>
      </c>
      <c r="H37" s="127" t="str">
        <f>IF(Input02!F26&lt;&gt;"",Input02!F26,"")</f>
        <v/>
      </c>
      <c r="I37" s="127" t="str">
        <f>IF(Input02!G26&lt;&gt;"",Input02!G26,"")</f>
        <v/>
      </c>
      <c r="J37" s="127" t="str">
        <f>IF(Input02!H26&lt;&gt;"",Input02!H26,"")</f>
        <v/>
      </c>
      <c r="K37" s="127" t="str">
        <f>IF(Input02!I26&lt;&gt;"",Input02!I26,"")</f>
        <v/>
      </c>
      <c r="L37" s="127" t="str">
        <f>IF(Input02!J26&lt;&gt;"",Input02!J26,"")</f>
        <v/>
      </c>
      <c r="M37" s="127" t="str">
        <f>IF(Input02!K26&lt;&gt;"",Input02!K26,"")</f>
        <v/>
      </c>
      <c r="N37" s="127" t="str">
        <f>IF(Input02!L26&lt;&gt;"",Input02!L26,"")</f>
        <v/>
      </c>
      <c r="O37" s="127" t="str">
        <f>IF(Input02!M26&lt;&gt;"",Input02!M26,"")</f>
        <v/>
      </c>
      <c r="P37" s="127" t="str">
        <f>IF(Input02!N26&lt;&gt;"",Input02!N26,"")</f>
        <v/>
      </c>
      <c r="Q37" s="127" t="str">
        <f>IF(Input02!O26&lt;&gt;"",Input02!O26,"")</f>
        <v/>
      </c>
      <c r="R37" s="127" t="str">
        <f>IF(Input02!P26&lt;&gt;"",Input02!P26,"")</f>
        <v/>
      </c>
      <c r="S37" s="127" t="str">
        <f>IF(Input02!Q26&lt;&gt;"",Input02!Q26,"")</f>
        <v/>
      </c>
      <c r="T37" s="127" t="str">
        <f>IF(Input02!R26&lt;&gt;"",Input02!R26,"")</f>
        <v/>
      </c>
      <c r="U37" s="127" t="str">
        <f>IF(Input02!S26&lt;&gt;"",Input02!S26,"")</f>
        <v/>
      </c>
      <c r="V37" s="127" t="str">
        <f>IF(Input02!T26&lt;&gt;"",Input02!T26,"")</f>
        <v/>
      </c>
      <c r="W37" s="127" t="str">
        <f>IF(Input02!U26&lt;&gt;"",Input02!U26,"")</f>
        <v/>
      </c>
      <c r="X37" s="127" t="str">
        <f>IF(Input02!V26&lt;&gt;"",Input02!V26,"")</f>
        <v/>
      </c>
      <c r="Y37" s="127" t="str">
        <f>IF(Input02!W26&lt;&gt;"",Input02!W26,"")</f>
        <v/>
      </c>
      <c r="Z37" s="127" t="str">
        <f>IF(Input02!X26&lt;&gt;"",Input02!X26,"")</f>
        <v/>
      </c>
      <c r="AA37" s="127" t="str">
        <f>IF(Input02!Y26&lt;&gt;"",Input02!Y26,"")</f>
        <v/>
      </c>
      <c r="AB37" s="127" t="str">
        <f>IF(Input02!Z26&lt;&gt;"",Input02!Z26,"")</f>
        <v/>
      </c>
      <c r="AC37" s="127" t="str">
        <f>IF(Input02!AA26&lt;&gt;"",Input02!AA26,"")</f>
        <v/>
      </c>
      <c r="AD37" s="127" t="str">
        <f>IF(Input02!AB26&lt;&gt;"",Input02!AB26,"")</f>
        <v/>
      </c>
      <c r="AE37" s="127" t="str">
        <f>IF(Input02!AC26&lt;&gt;"",Input02!AC26,"")</f>
        <v/>
      </c>
      <c r="AF37" s="127" t="str">
        <f>IF(Input02!AD26&lt;&gt;"",Input02!AD26,"")</f>
        <v/>
      </c>
      <c r="AG37" s="127" t="str">
        <f>IF(Input02!AE26&lt;&gt;"",Input02!AE26,"")</f>
        <v/>
      </c>
      <c r="AH37" s="127" t="str">
        <f>IF(Input02!AF26&lt;&gt;"",Input02!AF26,"")</f>
        <v/>
      </c>
      <c r="AI37" s="127" t="str">
        <f>IF(Input02!AG26&lt;&gt;"",Input02!AG26,"")</f>
        <v/>
      </c>
      <c r="AJ37" s="127" t="str">
        <f>IF(Input02!AH26&lt;&gt;"",Input02!AH26,"")</f>
        <v/>
      </c>
      <c r="AK37" s="127" t="str">
        <f>IF(Input02!AI26&lt;&gt;"",Input02!AI26,"")</f>
        <v/>
      </c>
      <c r="AL37" s="127" t="str">
        <f>IF(Input02!AJ26&lt;&gt;"",Input02!AJ26,"")</f>
        <v/>
      </c>
      <c r="AM37" s="127" t="str">
        <f>IF(Input02!AK26&lt;&gt;"",Input02!AK26,"")</f>
        <v/>
      </c>
      <c r="AN37" s="127" t="str">
        <f>IF(Input02!AL26&lt;&gt;"",Input02!AL26,"")</f>
        <v/>
      </c>
      <c r="AO37" s="127" t="str">
        <f>IF(Input02!AM26&lt;&gt;"",Input02!AM26,"")</f>
        <v/>
      </c>
      <c r="AP37" s="127" t="str">
        <f>IF(Input02!AN26&lt;&gt;"",Input02!AN26,"")</f>
        <v/>
      </c>
      <c r="AQ37" s="127" t="str">
        <f>IF(Input02!AO26&lt;&gt;"",Input02!AO26,"")</f>
        <v/>
      </c>
      <c r="AR37" s="127" t="str">
        <f>IF(Input02!AP26&lt;&gt;"",Input02!AP26,"")</f>
        <v/>
      </c>
      <c r="AS37" s="127" t="str">
        <f>IF(Input02!AQ26&lt;&gt;"",Input02!AQ26,"")</f>
        <v/>
      </c>
      <c r="AT37" s="127" t="str">
        <f>IF(Input02!AR26&lt;&gt;"",Input02!AR26,"")</f>
        <v/>
      </c>
      <c r="AU37" s="127" t="str">
        <f>IF(Input02!AS26&lt;&gt;"",Input02!AS26,"")</f>
        <v/>
      </c>
      <c r="AV37" s="127" t="str">
        <f>IF(Input02!AT26&lt;&gt;"",Input02!AT26,"")</f>
        <v/>
      </c>
      <c r="AW37" s="127" t="str">
        <f>IF(Input02!AU26&lt;&gt;"",Input02!AU26,"")</f>
        <v/>
      </c>
      <c r="AX37" s="127" t="str">
        <f>IF(Input02!AV26&lt;&gt;"",Input02!AV26,"")</f>
        <v/>
      </c>
      <c r="AY37" s="127" t="str">
        <f>IF(Input02!AW26&lt;&gt;"",Input02!AW26,"")</f>
        <v/>
      </c>
      <c r="AZ37" s="127" t="str">
        <f>IF(Input02!AX26&lt;&gt;"",Input02!AX26,"")</f>
        <v/>
      </c>
      <c r="BA37" s="127" t="str">
        <f>IF(Input02!AY26&lt;&gt;"",Input02!AY26,"")</f>
        <v/>
      </c>
      <c r="BB37" s="127" t="str">
        <f>IF(Input02!AZ26&lt;&gt;"",Input02!AZ26,"")</f>
        <v/>
      </c>
      <c r="BC37" s="127" t="str">
        <f>IF(Input02!BA26&lt;&gt;"",Input02!BA26,"")</f>
        <v/>
      </c>
      <c r="BD37" s="127"/>
      <c r="BE37" s="133"/>
      <c r="BF37" s="129" t="str">
        <f t="shared" si="8"/>
        <v/>
      </c>
      <c r="BG37" s="129" t="str">
        <f t="shared" si="9"/>
        <v/>
      </c>
      <c r="BH37" s="129" t="str">
        <f t="shared" si="10"/>
        <v/>
      </c>
      <c r="BI37" s="129" t="str">
        <f t="shared" si="11"/>
        <v/>
      </c>
      <c r="BJ37" s="129" t="str">
        <f t="shared" si="12"/>
        <v/>
      </c>
      <c r="BK37" s="129" t="str">
        <f t="shared" si="13"/>
        <v/>
      </c>
      <c r="BL37" s="129" t="str">
        <f t="shared" si="14"/>
        <v/>
      </c>
      <c r="BM37" s="129" t="str">
        <f t="shared" si="15"/>
        <v/>
      </c>
      <c r="BN37" s="129" t="str">
        <f t="shared" si="16"/>
        <v/>
      </c>
      <c r="BO37" s="129" t="str">
        <f t="shared" si="17"/>
        <v/>
      </c>
      <c r="BP37" s="129" t="str">
        <f t="shared" si="18"/>
        <v/>
      </c>
      <c r="BQ37" s="129" t="str">
        <f t="shared" si="19"/>
        <v/>
      </c>
      <c r="BR37" s="129" t="str">
        <f t="shared" si="20"/>
        <v/>
      </c>
      <c r="BS37" s="129" t="str">
        <f t="shared" si="21"/>
        <v/>
      </c>
      <c r="BT37" s="129" t="str">
        <f t="shared" si="22"/>
        <v/>
      </c>
      <c r="BU37" s="129" t="str">
        <f t="shared" si="23"/>
        <v/>
      </c>
      <c r="BV37" s="129" t="str">
        <f t="shared" si="24"/>
        <v/>
      </c>
      <c r="BW37" s="129" t="str">
        <f t="shared" si="25"/>
        <v/>
      </c>
      <c r="BX37" s="129" t="str">
        <f t="shared" si="26"/>
        <v/>
      </c>
      <c r="BY37" s="129" t="str">
        <f t="shared" si="27"/>
        <v/>
      </c>
      <c r="BZ37" s="129" t="str">
        <f t="shared" si="28"/>
        <v/>
      </c>
      <c r="CA37" s="129" t="str">
        <f t="shared" si="29"/>
        <v/>
      </c>
      <c r="CB37" s="129" t="str">
        <f t="shared" si="30"/>
        <v/>
      </c>
      <c r="CC37" s="129" t="str">
        <f t="shared" si="31"/>
        <v/>
      </c>
      <c r="CD37" s="129" t="str">
        <f t="shared" si="32"/>
        <v/>
      </c>
      <c r="CE37" s="129" t="str">
        <f t="shared" si="33"/>
        <v/>
      </c>
      <c r="CF37" s="129" t="str">
        <f t="shared" si="34"/>
        <v/>
      </c>
      <c r="CG37" s="129" t="str">
        <f t="shared" si="35"/>
        <v/>
      </c>
      <c r="CH37" s="129" t="str">
        <f t="shared" si="36"/>
        <v/>
      </c>
      <c r="CI37" s="129" t="str">
        <f t="shared" si="37"/>
        <v/>
      </c>
      <c r="CJ37" s="129" t="str">
        <f t="shared" si="38"/>
        <v/>
      </c>
      <c r="CK37" s="129" t="str">
        <f t="shared" si="39"/>
        <v/>
      </c>
      <c r="CL37" s="129" t="str">
        <f t="shared" si="40"/>
        <v/>
      </c>
      <c r="CM37" s="129" t="str">
        <f t="shared" si="41"/>
        <v/>
      </c>
      <c r="CN37" s="129" t="str">
        <f t="shared" si="42"/>
        <v/>
      </c>
      <c r="CO37" s="129" t="str">
        <f t="shared" si="43"/>
        <v/>
      </c>
      <c r="CP37" s="129" t="str">
        <f t="shared" si="44"/>
        <v/>
      </c>
      <c r="CQ37" s="129" t="str">
        <f t="shared" si="45"/>
        <v/>
      </c>
      <c r="CR37" s="129" t="str">
        <f t="shared" si="46"/>
        <v/>
      </c>
      <c r="CS37" s="129" t="str">
        <f t="shared" si="47"/>
        <v/>
      </c>
      <c r="CT37" s="129" t="str">
        <f t="shared" si="48"/>
        <v/>
      </c>
      <c r="CU37" s="129" t="str">
        <f t="shared" si="49"/>
        <v/>
      </c>
      <c r="CV37" s="129" t="str">
        <f t="shared" si="50"/>
        <v/>
      </c>
      <c r="CW37" s="129" t="str">
        <f t="shared" si="51"/>
        <v/>
      </c>
      <c r="CX37" s="129" t="str">
        <f t="shared" si="52"/>
        <v/>
      </c>
      <c r="CY37" s="129" t="str">
        <f t="shared" si="53"/>
        <v/>
      </c>
      <c r="CZ37" s="129" t="str">
        <f t="shared" si="54"/>
        <v/>
      </c>
      <c r="DA37" s="129" t="str">
        <f t="shared" si="55"/>
        <v/>
      </c>
      <c r="DB37" s="129" t="str">
        <f t="shared" si="56"/>
        <v/>
      </c>
      <c r="DC37" s="129" t="str">
        <f t="shared" si="57"/>
        <v/>
      </c>
      <c r="DD37" s="130" t="str">
        <f t="shared" si="58"/>
        <v/>
      </c>
      <c r="DE37" s="130" t="str">
        <f t="shared" si="59"/>
        <v/>
      </c>
      <c r="DF37" s="130" t="str">
        <f t="shared" si="60"/>
        <v/>
      </c>
      <c r="DG37" s="130" t="str">
        <f t="shared" si="61"/>
        <v/>
      </c>
      <c r="DI37" s="129" t="str">
        <f t="shared" si="62"/>
        <v/>
      </c>
      <c r="DJ37" s="129" t="str">
        <f t="shared" si="63"/>
        <v/>
      </c>
      <c r="DK37" s="129" t="str">
        <f t="shared" si="64"/>
        <v/>
      </c>
      <c r="DL37" s="129" t="str">
        <f t="shared" si="65"/>
        <v/>
      </c>
      <c r="DM37" s="129" t="str">
        <f t="shared" si="66"/>
        <v/>
      </c>
      <c r="DN37" s="129" t="str">
        <f t="shared" si="67"/>
        <v/>
      </c>
      <c r="DO37" s="129" t="str">
        <f t="shared" si="68"/>
        <v/>
      </c>
      <c r="DP37" s="129" t="str">
        <f t="shared" si="69"/>
        <v/>
      </c>
      <c r="DQ37" s="129" t="str">
        <f t="shared" si="70"/>
        <v/>
      </c>
      <c r="DR37" s="129" t="str">
        <f t="shared" si="71"/>
        <v/>
      </c>
      <c r="DS37" s="129" t="str">
        <f t="shared" si="72"/>
        <v/>
      </c>
      <c r="DT37" s="129" t="str">
        <f t="shared" si="73"/>
        <v/>
      </c>
      <c r="DU37" s="129" t="str">
        <f t="shared" si="74"/>
        <v/>
      </c>
      <c r="DV37" s="129" t="str">
        <f t="shared" si="75"/>
        <v/>
      </c>
      <c r="DW37" s="129" t="str">
        <f t="shared" si="76"/>
        <v/>
      </c>
      <c r="DX37" s="129" t="str">
        <f t="shared" si="77"/>
        <v/>
      </c>
      <c r="DY37" s="129" t="str">
        <f t="shared" si="78"/>
        <v/>
      </c>
      <c r="DZ37" s="129" t="str">
        <f t="shared" si="79"/>
        <v/>
      </c>
      <c r="EA37" s="129" t="str">
        <f t="shared" si="80"/>
        <v/>
      </c>
      <c r="EB37" s="129" t="str">
        <f t="shared" si="81"/>
        <v/>
      </c>
      <c r="EC37" s="129" t="str">
        <f t="shared" si="82"/>
        <v/>
      </c>
      <c r="ED37" s="129" t="str">
        <f t="shared" si="83"/>
        <v/>
      </c>
      <c r="EE37" s="129" t="str">
        <f t="shared" si="84"/>
        <v/>
      </c>
      <c r="EF37" s="129" t="str">
        <f t="shared" si="85"/>
        <v/>
      </c>
      <c r="EG37" s="129" t="str">
        <f t="shared" si="86"/>
        <v/>
      </c>
      <c r="EH37" s="129" t="str">
        <f t="shared" si="87"/>
        <v/>
      </c>
      <c r="EI37" s="129" t="str">
        <f t="shared" si="88"/>
        <v/>
      </c>
      <c r="EJ37" s="129" t="str">
        <f t="shared" si="89"/>
        <v/>
      </c>
      <c r="EK37" s="129" t="str">
        <f t="shared" si="90"/>
        <v/>
      </c>
      <c r="EL37" s="129" t="str">
        <f t="shared" si="91"/>
        <v/>
      </c>
      <c r="EM37" s="129" t="str">
        <f t="shared" si="92"/>
        <v/>
      </c>
      <c r="EN37" s="129" t="str">
        <f t="shared" si="93"/>
        <v/>
      </c>
      <c r="EO37" s="129" t="str">
        <f t="shared" si="94"/>
        <v/>
      </c>
      <c r="EP37" s="129" t="str">
        <f t="shared" si="95"/>
        <v/>
      </c>
      <c r="EQ37" s="129" t="str">
        <f t="shared" si="96"/>
        <v/>
      </c>
      <c r="ER37" s="129" t="str">
        <f t="shared" si="97"/>
        <v/>
      </c>
      <c r="ES37" s="129" t="str">
        <f t="shared" si="98"/>
        <v/>
      </c>
      <c r="ET37" s="129" t="str">
        <f t="shared" si="99"/>
        <v/>
      </c>
      <c r="EU37" s="129" t="str">
        <f t="shared" si="100"/>
        <v/>
      </c>
      <c r="EV37" s="129" t="str">
        <f t="shared" si="101"/>
        <v/>
      </c>
      <c r="EW37" s="129" t="str">
        <f t="shared" si="102"/>
        <v/>
      </c>
      <c r="EX37" s="129" t="str">
        <f t="shared" si="103"/>
        <v/>
      </c>
      <c r="EY37" s="129" t="str">
        <f t="shared" si="104"/>
        <v/>
      </c>
      <c r="EZ37" s="129" t="str">
        <f t="shared" si="105"/>
        <v/>
      </c>
      <c r="FA37" s="129" t="str">
        <f t="shared" si="106"/>
        <v/>
      </c>
      <c r="FB37" s="129" t="str">
        <f t="shared" si="107"/>
        <v/>
      </c>
      <c r="FC37" s="129" t="str">
        <f t="shared" si="108"/>
        <v/>
      </c>
      <c r="FD37" s="129" t="str">
        <f t="shared" si="109"/>
        <v/>
      </c>
      <c r="FE37" s="129" t="str">
        <f t="shared" si="110"/>
        <v/>
      </c>
      <c r="FF37" s="129" t="str">
        <f t="shared" si="111"/>
        <v/>
      </c>
    </row>
    <row r="38" spans="1:162" ht="15" customHeight="1" thickBot="1" x14ac:dyDescent="0.4">
      <c r="A38" s="66">
        <f t="shared" si="112"/>
        <v>22</v>
      </c>
      <c r="B38" s="126" t="str">
        <f>IF(Input02!B27&lt;&gt;"",Input02!B27,"")</f>
        <v>NILA KHUSNUL MAULIDAH</v>
      </c>
      <c r="C38" s="254" t="str">
        <f>IF(Input02!CG27&lt;&gt;"",Input02!CG27,"")</f>
        <v/>
      </c>
      <c r="D38" s="126"/>
      <c r="E38" s="66"/>
      <c r="F38" s="127" t="str">
        <f>IF(Input02!D27&lt;&gt;"",Input02!D27,"")</f>
        <v/>
      </c>
      <c r="G38" s="127" t="str">
        <f>IF(Input02!E27&lt;&gt;"",Input02!E27,"")</f>
        <v/>
      </c>
      <c r="H38" s="127" t="str">
        <f>IF(Input02!F27&lt;&gt;"",Input02!F27,"")</f>
        <v/>
      </c>
      <c r="I38" s="127" t="str">
        <f>IF(Input02!G27&lt;&gt;"",Input02!G27,"")</f>
        <v/>
      </c>
      <c r="J38" s="127" t="str">
        <f>IF(Input02!H27&lt;&gt;"",Input02!H27,"")</f>
        <v/>
      </c>
      <c r="K38" s="127" t="str">
        <f>IF(Input02!I27&lt;&gt;"",Input02!I27,"")</f>
        <v/>
      </c>
      <c r="L38" s="127" t="str">
        <f>IF(Input02!J27&lt;&gt;"",Input02!J27,"")</f>
        <v/>
      </c>
      <c r="M38" s="127" t="str">
        <f>IF(Input02!K27&lt;&gt;"",Input02!K27,"")</f>
        <v/>
      </c>
      <c r="N38" s="127" t="str">
        <f>IF(Input02!L27&lt;&gt;"",Input02!L27,"")</f>
        <v/>
      </c>
      <c r="O38" s="127" t="str">
        <f>IF(Input02!M27&lt;&gt;"",Input02!M27,"")</f>
        <v/>
      </c>
      <c r="P38" s="127" t="str">
        <f>IF(Input02!N27&lt;&gt;"",Input02!N27,"")</f>
        <v/>
      </c>
      <c r="Q38" s="127" t="str">
        <f>IF(Input02!O27&lt;&gt;"",Input02!O27,"")</f>
        <v/>
      </c>
      <c r="R38" s="127" t="str">
        <f>IF(Input02!P27&lt;&gt;"",Input02!P27,"")</f>
        <v/>
      </c>
      <c r="S38" s="127" t="str">
        <f>IF(Input02!Q27&lt;&gt;"",Input02!Q27,"")</f>
        <v/>
      </c>
      <c r="T38" s="127" t="str">
        <f>IF(Input02!R27&lt;&gt;"",Input02!R27,"")</f>
        <v/>
      </c>
      <c r="U38" s="127" t="str">
        <f>IF(Input02!S27&lt;&gt;"",Input02!S27,"")</f>
        <v/>
      </c>
      <c r="V38" s="127" t="str">
        <f>IF(Input02!T27&lt;&gt;"",Input02!T27,"")</f>
        <v/>
      </c>
      <c r="W38" s="127" t="str">
        <f>IF(Input02!U27&lt;&gt;"",Input02!U27,"")</f>
        <v/>
      </c>
      <c r="X38" s="127" t="str">
        <f>IF(Input02!V27&lt;&gt;"",Input02!V27,"")</f>
        <v/>
      </c>
      <c r="Y38" s="127" t="str">
        <f>IF(Input02!W27&lt;&gt;"",Input02!W27,"")</f>
        <v/>
      </c>
      <c r="Z38" s="127" t="str">
        <f>IF(Input02!X27&lt;&gt;"",Input02!X27,"")</f>
        <v/>
      </c>
      <c r="AA38" s="127" t="str">
        <f>IF(Input02!Y27&lt;&gt;"",Input02!Y27,"")</f>
        <v/>
      </c>
      <c r="AB38" s="127" t="str">
        <f>IF(Input02!Z27&lt;&gt;"",Input02!Z27,"")</f>
        <v/>
      </c>
      <c r="AC38" s="127" t="str">
        <f>IF(Input02!AA27&lt;&gt;"",Input02!AA27,"")</f>
        <v/>
      </c>
      <c r="AD38" s="127" t="str">
        <f>IF(Input02!AB27&lt;&gt;"",Input02!AB27,"")</f>
        <v/>
      </c>
      <c r="AE38" s="127" t="str">
        <f>IF(Input02!AC27&lt;&gt;"",Input02!AC27,"")</f>
        <v/>
      </c>
      <c r="AF38" s="127" t="str">
        <f>IF(Input02!AD27&lt;&gt;"",Input02!AD27,"")</f>
        <v/>
      </c>
      <c r="AG38" s="127" t="str">
        <f>IF(Input02!AE27&lt;&gt;"",Input02!AE27,"")</f>
        <v/>
      </c>
      <c r="AH38" s="127" t="str">
        <f>IF(Input02!AF27&lt;&gt;"",Input02!AF27,"")</f>
        <v/>
      </c>
      <c r="AI38" s="127" t="str">
        <f>IF(Input02!AG27&lt;&gt;"",Input02!AG27,"")</f>
        <v/>
      </c>
      <c r="AJ38" s="127" t="str">
        <f>IF(Input02!AH27&lt;&gt;"",Input02!AH27,"")</f>
        <v/>
      </c>
      <c r="AK38" s="127" t="str">
        <f>IF(Input02!AI27&lt;&gt;"",Input02!AI27,"")</f>
        <v/>
      </c>
      <c r="AL38" s="127" t="str">
        <f>IF(Input02!AJ27&lt;&gt;"",Input02!AJ27,"")</f>
        <v/>
      </c>
      <c r="AM38" s="127" t="str">
        <f>IF(Input02!AK27&lt;&gt;"",Input02!AK27,"")</f>
        <v/>
      </c>
      <c r="AN38" s="127" t="str">
        <f>IF(Input02!AL27&lt;&gt;"",Input02!AL27,"")</f>
        <v/>
      </c>
      <c r="AO38" s="127" t="str">
        <f>IF(Input02!AM27&lt;&gt;"",Input02!AM27,"")</f>
        <v/>
      </c>
      <c r="AP38" s="127" t="str">
        <f>IF(Input02!AN27&lt;&gt;"",Input02!AN27,"")</f>
        <v/>
      </c>
      <c r="AQ38" s="127" t="str">
        <f>IF(Input02!AO27&lt;&gt;"",Input02!AO27,"")</f>
        <v/>
      </c>
      <c r="AR38" s="127" t="str">
        <f>IF(Input02!AP27&lt;&gt;"",Input02!AP27,"")</f>
        <v/>
      </c>
      <c r="AS38" s="127" t="str">
        <f>IF(Input02!AQ27&lt;&gt;"",Input02!AQ27,"")</f>
        <v/>
      </c>
      <c r="AT38" s="127" t="str">
        <f>IF(Input02!AR27&lt;&gt;"",Input02!AR27,"")</f>
        <v/>
      </c>
      <c r="AU38" s="127" t="str">
        <f>IF(Input02!AS27&lt;&gt;"",Input02!AS27,"")</f>
        <v/>
      </c>
      <c r="AV38" s="127" t="str">
        <f>IF(Input02!AT27&lt;&gt;"",Input02!AT27,"")</f>
        <v/>
      </c>
      <c r="AW38" s="127" t="str">
        <f>IF(Input02!AU27&lt;&gt;"",Input02!AU27,"")</f>
        <v/>
      </c>
      <c r="AX38" s="127" t="str">
        <f>IF(Input02!AV27&lt;&gt;"",Input02!AV27,"")</f>
        <v/>
      </c>
      <c r="AY38" s="127" t="str">
        <f>IF(Input02!AW27&lt;&gt;"",Input02!AW27,"")</f>
        <v/>
      </c>
      <c r="AZ38" s="127" t="str">
        <f>IF(Input02!AX27&lt;&gt;"",Input02!AX27,"")</f>
        <v/>
      </c>
      <c r="BA38" s="127" t="str">
        <f>IF(Input02!AY27&lt;&gt;"",Input02!AY27,"")</f>
        <v/>
      </c>
      <c r="BB38" s="127" t="str">
        <f>IF(Input02!AZ27&lt;&gt;"",Input02!AZ27,"")</f>
        <v/>
      </c>
      <c r="BC38" s="127" t="str">
        <f>IF(Input02!BA27&lt;&gt;"",Input02!BA27,"")</f>
        <v/>
      </c>
      <c r="BD38" s="127"/>
      <c r="BE38" s="133"/>
      <c r="BF38" s="129" t="str">
        <f t="shared" si="8"/>
        <v/>
      </c>
      <c r="BG38" s="129" t="str">
        <f t="shared" si="9"/>
        <v/>
      </c>
      <c r="BH38" s="129" t="str">
        <f t="shared" si="10"/>
        <v/>
      </c>
      <c r="BI38" s="129" t="str">
        <f t="shared" si="11"/>
        <v/>
      </c>
      <c r="BJ38" s="129" t="str">
        <f t="shared" si="12"/>
        <v/>
      </c>
      <c r="BK38" s="129" t="str">
        <f t="shared" si="13"/>
        <v/>
      </c>
      <c r="BL38" s="129" t="str">
        <f t="shared" si="14"/>
        <v/>
      </c>
      <c r="BM38" s="129" t="str">
        <f t="shared" si="15"/>
        <v/>
      </c>
      <c r="BN38" s="129" t="str">
        <f t="shared" si="16"/>
        <v/>
      </c>
      <c r="BO38" s="129" t="str">
        <f t="shared" si="17"/>
        <v/>
      </c>
      <c r="BP38" s="129" t="str">
        <f t="shared" si="18"/>
        <v/>
      </c>
      <c r="BQ38" s="129" t="str">
        <f t="shared" si="19"/>
        <v/>
      </c>
      <c r="BR38" s="129" t="str">
        <f t="shared" si="20"/>
        <v/>
      </c>
      <c r="BS38" s="129" t="str">
        <f t="shared" si="21"/>
        <v/>
      </c>
      <c r="BT38" s="129" t="str">
        <f t="shared" si="22"/>
        <v/>
      </c>
      <c r="BU38" s="129" t="str">
        <f t="shared" si="23"/>
        <v/>
      </c>
      <c r="BV38" s="129" t="str">
        <f t="shared" si="24"/>
        <v/>
      </c>
      <c r="BW38" s="129" t="str">
        <f t="shared" si="25"/>
        <v/>
      </c>
      <c r="BX38" s="129" t="str">
        <f t="shared" si="26"/>
        <v/>
      </c>
      <c r="BY38" s="129" t="str">
        <f t="shared" si="27"/>
        <v/>
      </c>
      <c r="BZ38" s="129" t="str">
        <f t="shared" si="28"/>
        <v/>
      </c>
      <c r="CA38" s="129" t="str">
        <f t="shared" si="29"/>
        <v/>
      </c>
      <c r="CB38" s="129" t="str">
        <f t="shared" si="30"/>
        <v/>
      </c>
      <c r="CC38" s="129" t="str">
        <f t="shared" si="31"/>
        <v/>
      </c>
      <c r="CD38" s="129" t="str">
        <f t="shared" si="32"/>
        <v/>
      </c>
      <c r="CE38" s="129" t="str">
        <f t="shared" si="33"/>
        <v/>
      </c>
      <c r="CF38" s="129" t="str">
        <f t="shared" si="34"/>
        <v/>
      </c>
      <c r="CG38" s="129" t="str">
        <f t="shared" si="35"/>
        <v/>
      </c>
      <c r="CH38" s="129" t="str">
        <f t="shared" si="36"/>
        <v/>
      </c>
      <c r="CI38" s="129" t="str">
        <f t="shared" si="37"/>
        <v/>
      </c>
      <c r="CJ38" s="129" t="str">
        <f t="shared" si="38"/>
        <v/>
      </c>
      <c r="CK38" s="129" t="str">
        <f t="shared" si="39"/>
        <v/>
      </c>
      <c r="CL38" s="129" t="str">
        <f t="shared" si="40"/>
        <v/>
      </c>
      <c r="CM38" s="129" t="str">
        <f t="shared" si="41"/>
        <v/>
      </c>
      <c r="CN38" s="129" t="str">
        <f t="shared" si="42"/>
        <v/>
      </c>
      <c r="CO38" s="129" t="str">
        <f t="shared" si="43"/>
        <v/>
      </c>
      <c r="CP38" s="129" t="str">
        <f t="shared" si="44"/>
        <v/>
      </c>
      <c r="CQ38" s="129" t="str">
        <f t="shared" si="45"/>
        <v/>
      </c>
      <c r="CR38" s="129" t="str">
        <f t="shared" si="46"/>
        <v/>
      </c>
      <c r="CS38" s="129" t="str">
        <f t="shared" si="47"/>
        <v/>
      </c>
      <c r="CT38" s="129" t="str">
        <f t="shared" si="48"/>
        <v/>
      </c>
      <c r="CU38" s="129" t="str">
        <f t="shared" si="49"/>
        <v/>
      </c>
      <c r="CV38" s="129" t="str">
        <f t="shared" si="50"/>
        <v/>
      </c>
      <c r="CW38" s="129" t="str">
        <f t="shared" si="51"/>
        <v/>
      </c>
      <c r="CX38" s="129" t="str">
        <f t="shared" si="52"/>
        <v/>
      </c>
      <c r="CY38" s="129" t="str">
        <f t="shared" si="53"/>
        <v/>
      </c>
      <c r="CZ38" s="129" t="str">
        <f t="shared" si="54"/>
        <v/>
      </c>
      <c r="DA38" s="129" t="str">
        <f t="shared" si="55"/>
        <v/>
      </c>
      <c r="DB38" s="129" t="str">
        <f t="shared" si="56"/>
        <v/>
      </c>
      <c r="DC38" s="129" t="str">
        <f t="shared" si="57"/>
        <v/>
      </c>
      <c r="DD38" s="130" t="str">
        <f t="shared" si="58"/>
        <v/>
      </c>
      <c r="DE38" s="130" t="str">
        <f t="shared" si="59"/>
        <v/>
      </c>
      <c r="DF38" s="130" t="str">
        <f t="shared" si="60"/>
        <v/>
      </c>
      <c r="DG38" s="130" t="str">
        <f t="shared" si="61"/>
        <v/>
      </c>
      <c r="DI38" s="129" t="str">
        <f t="shared" si="62"/>
        <v/>
      </c>
      <c r="DJ38" s="129" t="str">
        <f t="shared" si="63"/>
        <v/>
      </c>
      <c r="DK38" s="129" t="str">
        <f t="shared" si="64"/>
        <v/>
      </c>
      <c r="DL38" s="129" t="str">
        <f t="shared" si="65"/>
        <v/>
      </c>
      <c r="DM38" s="129" t="str">
        <f t="shared" si="66"/>
        <v/>
      </c>
      <c r="DN38" s="129" t="str">
        <f t="shared" si="67"/>
        <v/>
      </c>
      <c r="DO38" s="129" t="str">
        <f t="shared" si="68"/>
        <v/>
      </c>
      <c r="DP38" s="129" t="str">
        <f t="shared" si="69"/>
        <v/>
      </c>
      <c r="DQ38" s="129" t="str">
        <f t="shared" si="70"/>
        <v/>
      </c>
      <c r="DR38" s="129" t="str">
        <f t="shared" si="71"/>
        <v/>
      </c>
      <c r="DS38" s="129" t="str">
        <f t="shared" si="72"/>
        <v/>
      </c>
      <c r="DT38" s="129" t="str">
        <f t="shared" si="73"/>
        <v/>
      </c>
      <c r="DU38" s="129" t="str">
        <f t="shared" si="74"/>
        <v/>
      </c>
      <c r="DV38" s="129" t="str">
        <f t="shared" si="75"/>
        <v/>
      </c>
      <c r="DW38" s="129" t="str">
        <f t="shared" si="76"/>
        <v/>
      </c>
      <c r="DX38" s="129" t="str">
        <f t="shared" si="77"/>
        <v/>
      </c>
      <c r="DY38" s="129" t="str">
        <f t="shared" si="78"/>
        <v/>
      </c>
      <c r="DZ38" s="129" t="str">
        <f t="shared" si="79"/>
        <v/>
      </c>
      <c r="EA38" s="129" t="str">
        <f t="shared" si="80"/>
        <v/>
      </c>
      <c r="EB38" s="129" t="str">
        <f t="shared" si="81"/>
        <v/>
      </c>
      <c r="EC38" s="129" t="str">
        <f t="shared" si="82"/>
        <v/>
      </c>
      <c r="ED38" s="129" t="str">
        <f t="shared" si="83"/>
        <v/>
      </c>
      <c r="EE38" s="129" t="str">
        <f t="shared" si="84"/>
        <v/>
      </c>
      <c r="EF38" s="129" t="str">
        <f t="shared" si="85"/>
        <v/>
      </c>
      <c r="EG38" s="129" t="str">
        <f t="shared" si="86"/>
        <v/>
      </c>
      <c r="EH38" s="129" t="str">
        <f t="shared" si="87"/>
        <v/>
      </c>
      <c r="EI38" s="129" t="str">
        <f t="shared" si="88"/>
        <v/>
      </c>
      <c r="EJ38" s="129" t="str">
        <f t="shared" si="89"/>
        <v/>
      </c>
      <c r="EK38" s="129" t="str">
        <f t="shared" si="90"/>
        <v/>
      </c>
      <c r="EL38" s="129" t="str">
        <f t="shared" si="91"/>
        <v/>
      </c>
      <c r="EM38" s="129" t="str">
        <f t="shared" si="92"/>
        <v/>
      </c>
      <c r="EN38" s="129" t="str">
        <f t="shared" si="93"/>
        <v/>
      </c>
      <c r="EO38" s="129" t="str">
        <f t="shared" si="94"/>
        <v/>
      </c>
      <c r="EP38" s="129" t="str">
        <f t="shared" si="95"/>
        <v/>
      </c>
      <c r="EQ38" s="129" t="str">
        <f t="shared" si="96"/>
        <v/>
      </c>
      <c r="ER38" s="129" t="str">
        <f t="shared" si="97"/>
        <v/>
      </c>
      <c r="ES38" s="129" t="str">
        <f t="shared" si="98"/>
        <v/>
      </c>
      <c r="ET38" s="129" t="str">
        <f t="shared" si="99"/>
        <v/>
      </c>
      <c r="EU38" s="129" t="str">
        <f t="shared" si="100"/>
        <v/>
      </c>
      <c r="EV38" s="129" t="str">
        <f t="shared" si="101"/>
        <v/>
      </c>
      <c r="EW38" s="129" t="str">
        <f t="shared" si="102"/>
        <v/>
      </c>
      <c r="EX38" s="129" t="str">
        <f t="shared" si="103"/>
        <v/>
      </c>
      <c r="EY38" s="129" t="str">
        <f t="shared" si="104"/>
        <v/>
      </c>
      <c r="EZ38" s="129" t="str">
        <f t="shared" si="105"/>
        <v/>
      </c>
      <c r="FA38" s="129" t="str">
        <f t="shared" si="106"/>
        <v/>
      </c>
      <c r="FB38" s="129" t="str">
        <f t="shared" si="107"/>
        <v/>
      </c>
      <c r="FC38" s="129" t="str">
        <f t="shared" si="108"/>
        <v/>
      </c>
      <c r="FD38" s="129" t="str">
        <f t="shared" si="109"/>
        <v/>
      </c>
      <c r="FE38" s="129" t="str">
        <f t="shared" si="110"/>
        <v/>
      </c>
      <c r="FF38" s="129" t="str">
        <f t="shared" si="111"/>
        <v/>
      </c>
    </row>
    <row r="39" spans="1:162" ht="15" customHeight="1" thickBot="1" x14ac:dyDescent="0.4">
      <c r="A39" s="66">
        <f t="shared" si="112"/>
        <v>23</v>
      </c>
      <c r="B39" s="126" t="str">
        <f>IF(Input02!B28&lt;&gt;"",Input02!B28,"")</f>
        <v>NISFI RAMADHANI</v>
      </c>
      <c r="C39" s="254" t="str">
        <f>IF(Input02!CG28&lt;&gt;"",Input02!CG28,"")</f>
        <v/>
      </c>
      <c r="D39" s="126"/>
      <c r="E39" s="66"/>
      <c r="F39" s="127" t="str">
        <f>IF(Input02!D28&lt;&gt;"",Input02!D28,"")</f>
        <v/>
      </c>
      <c r="G39" s="127" t="str">
        <f>IF(Input02!E28&lt;&gt;"",Input02!E28,"")</f>
        <v/>
      </c>
      <c r="H39" s="127" t="str">
        <f>IF(Input02!F28&lt;&gt;"",Input02!F28,"")</f>
        <v/>
      </c>
      <c r="I39" s="127" t="str">
        <f>IF(Input02!G28&lt;&gt;"",Input02!G28,"")</f>
        <v/>
      </c>
      <c r="J39" s="127" t="str">
        <f>IF(Input02!H28&lt;&gt;"",Input02!H28,"")</f>
        <v/>
      </c>
      <c r="K39" s="127" t="str">
        <f>IF(Input02!I28&lt;&gt;"",Input02!I28,"")</f>
        <v/>
      </c>
      <c r="L39" s="127" t="str">
        <f>IF(Input02!J28&lt;&gt;"",Input02!J28,"")</f>
        <v/>
      </c>
      <c r="M39" s="127" t="str">
        <f>IF(Input02!K28&lt;&gt;"",Input02!K28,"")</f>
        <v/>
      </c>
      <c r="N39" s="127" t="str">
        <f>IF(Input02!L28&lt;&gt;"",Input02!L28,"")</f>
        <v/>
      </c>
      <c r="O39" s="127" t="str">
        <f>IF(Input02!M28&lt;&gt;"",Input02!M28,"")</f>
        <v/>
      </c>
      <c r="P39" s="127" t="str">
        <f>IF(Input02!N28&lt;&gt;"",Input02!N28,"")</f>
        <v/>
      </c>
      <c r="Q39" s="127" t="str">
        <f>IF(Input02!O28&lt;&gt;"",Input02!O28,"")</f>
        <v/>
      </c>
      <c r="R39" s="127" t="str">
        <f>IF(Input02!P28&lt;&gt;"",Input02!P28,"")</f>
        <v/>
      </c>
      <c r="S39" s="127" t="str">
        <f>IF(Input02!Q28&lt;&gt;"",Input02!Q28,"")</f>
        <v/>
      </c>
      <c r="T39" s="127" t="str">
        <f>IF(Input02!R28&lt;&gt;"",Input02!R28,"")</f>
        <v/>
      </c>
      <c r="U39" s="127" t="str">
        <f>IF(Input02!S28&lt;&gt;"",Input02!S28,"")</f>
        <v/>
      </c>
      <c r="V39" s="127" t="str">
        <f>IF(Input02!T28&lt;&gt;"",Input02!T28,"")</f>
        <v/>
      </c>
      <c r="W39" s="127" t="str">
        <f>IF(Input02!U28&lt;&gt;"",Input02!U28,"")</f>
        <v/>
      </c>
      <c r="X39" s="127" t="str">
        <f>IF(Input02!V28&lt;&gt;"",Input02!V28,"")</f>
        <v/>
      </c>
      <c r="Y39" s="127" t="str">
        <f>IF(Input02!W28&lt;&gt;"",Input02!W28,"")</f>
        <v/>
      </c>
      <c r="Z39" s="127" t="str">
        <f>IF(Input02!X28&lt;&gt;"",Input02!X28,"")</f>
        <v/>
      </c>
      <c r="AA39" s="127" t="str">
        <f>IF(Input02!Y28&lt;&gt;"",Input02!Y28,"")</f>
        <v/>
      </c>
      <c r="AB39" s="127" t="str">
        <f>IF(Input02!Z28&lt;&gt;"",Input02!Z28,"")</f>
        <v/>
      </c>
      <c r="AC39" s="127" t="str">
        <f>IF(Input02!AA28&lt;&gt;"",Input02!AA28,"")</f>
        <v/>
      </c>
      <c r="AD39" s="127" t="str">
        <f>IF(Input02!AB28&lt;&gt;"",Input02!AB28,"")</f>
        <v/>
      </c>
      <c r="AE39" s="127" t="str">
        <f>IF(Input02!AC28&lt;&gt;"",Input02!AC28,"")</f>
        <v/>
      </c>
      <c r="AF39" s="127" t="str">
        <f>IF(Input02!AD28&lt;&gt;"",Input02!AD28,"")</f>
        <v/>
      </c>
      <c r="AG39" s="127" t="str">
        <f>IF(Input02!AE28&lt;&gt;"",Input02!AE28,"")</f>
        <v/>
      </c>
      <c r="AH39" s="127" t="str">
        <f>IF(Input02!AF28&lt;&gt;"",Input02!AF28,"")</f>
        <v/>
      </c>
      <c r="AI39" s="127" t="str">
        <f>IF(Input02!AG28&lt;&gt;"",Input02!AG28,"")</f>
        <v/>
      </c>
      <c r="AJ39" s="127" t="str">
        <f>IF(Input02!AH28&lt;&gt;"",Input02!AH28,"")</f>
        <v/>
      </c>
      <c r="AK39" s="127" t="str">
        <f>IF(Input02!AI28&lt;&gt;"",Input02!AI28,"")</f>
        <v/>
      </c>
      <c r="AL39" s="127" t="str">
        <f>IF(Input02!AJ28&lt;&gt;"",Input02!AJ28,"")</f>
        <v/>
      </c>
      <c r="AM39" s="127" t="str">
        <f>IF(Input02!AK28&lt;&gt;"",Input02!AK28,"")</f>
        <v/>
      </c>
      <c r="AN39" s="127" t="str">
        <f>IF(Input02!AL28&lt;&gt;"",Input02!AL28,"")</f>
        <v/>
      </c>
      <c r="AO39" s="127" t="str">
        <f>IF(Input02!AM28&lt;&gt;"",Input02!AM28,"")</f>
        <v/>
      </c>
      <c r="AP39" s="127" t="str">
        <f>IF(Input02!AN28&lt;&gt;"",Input02!AN28,"")</f>
        <v/>
      </c>
      <c r="AQ39" s="127" t="str">
        <f>IF(Input02!AO28&lt;&gt;"",Input02!AO28,"")</f>
        <v/>
      </c>
      <c r="AR39" s="127" t="str">
        <f>IF(Input02!AP28&lt;&gt;"",Input02!AP28,"")</f>
        <v/>
      </c>
      <c r="AS39" s="127" t="str">
        <f>IF(Input02!AQ28&lt;&gt;"",Input02!AQ28,"")</f>
        <v/>
      </c>
      <c r="AT39" s="127" t="str">
        <f>IF(Input02!AR28&lt;&gt;"",Input02!AR28,"")</f>
        <v/>
      </c>
      <c r="AU39" s="127" t="str">
        <f>IF(Input02!AS28&lt;&gt;"",Input02!AS28,"")</f>
        <v/>
      </c>
      <c r="AV39" s="127" t="str">
        <f>IF(Input02!AT28&lt;&gt;"",Input02!AT28,"")</f>
        <v/>
      </c>
      <c r="AW39" s="127" t="str">
        <f>IF(Input02!AU28&lt;&gt;"",Input02!AU28,"")</f>
        <v/>
      </c>
      <c r="AX39" s="127" t="str">
        <f>IF(Input02!AV28&lt;&gt;"",Input02!AV28,"")</f>
        <v/>
      </c>
      <c r="AY39" s="127" t="str">
        <f>IF(Input02!AW28&lt;&gt;"",Input02!AW28,"")</f>
        <v/>
      </c>
      <c r="AZ39" s="127" t="str">
        <f>IF(Input02!AX28&lt;&gt;"",Input02!AX28,"")</f>
        <v/>
      </c>
      <c r="BA39" s="127" t="str">
        <f>IF(Input02!AY28&lt;&gt;"",Input02!AY28,"")</f>
        <v/>
      </c>
      <c r="BB39" s="127" t="str">
        <f>IF(Input02!AZ28&lt;&gt;"",Input02!AZ28,"")</f>
        <v/>
      </c>
      <c r="BC39" s="127" t="str">
        <f>IF(Input02!BA28&lt;&gt;"",Input02!BA28,"")</f>
        <v/>
      </c>
      <c r="BD39" s="127"/>
      <c r="BE39" s="133"/>
      <c r="BF39" s="129" t="str">
        <f t="shared" si="8"/>
        <v/>
      </c>
      <c r="BG39" s="129" t="str">
        <f t="shared" si="9"/>
        <v/>
      </c>
      <c r="BH39" s="129" t="str">
        <f t="shared" si="10"/>
        <v/>
      </c>
      <c r="BI39" s="129" t="str">
        <f t="shared" si="11"/>
        <v/>
      </c>
      <c r="BJ39" s="129" t="str">
        <f t="shared" si="12"/>
        <v/>
      </c>
      <c r="BK39" s="129" t="str">
        <f t="shared" si="13"/>
        <v/>
      </c>
      <c r="BL39" s="129" t="str">
        <f t="shared" si="14"/>
        <v/>
      </c>
      <c r="BM39" s="129" t="str">
        <f t="shared" si="15"/>
        <v/>
      </c>
      <c r="BN39" s="129" t="str">
        <f t="shared" si="16"/>
        <v/>
      </c>
      <c r="BO39" s="129" t="str">
        <f t="shared" si="17"/>
        <v/>
      </c>
      <c r="BP39" s="129" t="str">
        <f t="shared" si="18"/>
        <v/>
      </c>
      <c r="BQ39" s="129" t="str">
        <f t="shared" si="19"/>
        <v/>
      </c>
      <c r="BR39" s="129" t="str">
        <f t="shared" si="20"/>
        <v/>
      </c>
      <c r="BS39" s="129" t="str">
        <f t="shared" si="21"/>
        <v/>
      </c>
      <c r="BT39" s="129" t="str">
        <f t="shared" si="22"/>
        <v/>
      </c>
      <c r="BU39" s="129" t="str">
        <f t="shared" si="23"/>
        <v/>
      </c>
      <c r="BV39" s="129" t="str">
        <f t="shared" si="24"/>
        <v/>
      </c>
      <c r="BW39" s="129" t="str">
        <f t="shared" si="25"/>
        <v/>
      </c>
      <c r="BX39" s="129" t="str">
        <f t="shared" si="26"/>
        <v/>
      </c>
      <c r="BY39" s="129" t="str">
        <f t="shared" si="27"/>
        <v/>
      </c>
      <c r="BZ39" s="129" t="str">
        <f t="shared" si="28"/>
        <v/>
      </c>
      <c r="CA39" s="129" t="str">
        <f t="shared" si="29"/>
        <v/>
      </c>
      <c r="CB39" s="129" t="str">
        <f t="shared" si="30"/>
        <v/>
      </c>
      <c r="CC39" s="129" t="str">
        <f t="shared" si="31"/>
        <v/>
      </c>
      <c r="CD39" s="129" t="str">
        <f t="shared" si="32"/>
        <v/>
      </c>
      <c r="CE39" s="129" t="str">
        <f t="shared" si="33"/>
        <v/>
      </c>
      <c r="CF39" s="129" t="str">
        <f t="shared" si="34"/>
        <v/>
      </c>
      <c r="CG39" s="129" t="str">
        <f t="shared" si="35"/>
        <v/>
      </c>
      <c r="CH39" s="129" t="str">
        <f t="shared" si="36"/>
        <v/>
      </c>
      <c r="CI39" s="129" t="str">
        <f t="shared" si="37"/>
        <v/>
      </c>
      <c r="CJ39" s="129" t="str">
        <f t="shared" si="38"/>
        <v/>
      </c>
      <c r="CK39" s="129" t="str">
        <f t="shared" si="39"/>
        <v/>
      </c>
      <c r="CL39" s="129" t="str">
        <f t="shared" si="40"/>
        <v/>
      </c>
      <c r="CM39" s="129" t="str">
        <f t="shared" si="41"/>
        <v/>
      </c>
      <c r="CN39" s="129" t="str">
        <f t="shared" si="42"/>
        <v/>
      </c>
      <c r="CO39" s="129" t="str">
        <f t="shared" si="43"/>
        <v/>
      </c>
      <c r="CP39" s="129" t="str">
        <f t="shared" si="44"/>
        <v/>
      </c>
      <c r="CQ39" s="129" t="str">
        <f t="shared" si="45"/>
        <v/>
      </c>
      <c r="CR39" s="129" t="str">
        <f t="shared" si="46"/>
        <v/>
      </c>
      <c r="CS39" s="129" t="str">
        <f t="shared" si="47"/>
        <v/>
      </c>
      <c r="CT39" s="129" t="str">
        <f t="shared" si="48"/>
        <v/>
      </c>
      <c r="CU39" s="129" t="str">
        <f t="shared" si="49"/>
        <v/>
      </c>
      <c r="CV39" s="129" t="str">
        <f t="shared" si="50"/>
        <v/>
      </c>
      <c r="CW39" s="129" t="str">
        <f t="shared" si="51"/>
        <v/>
      </c>
      <c r="CX39" s="129" t="str">
        <f t="shared" si="52"/>
        <v/>
      </c>
      <c r="CY39" s="129" t="str">
        <f t="shared" si="53"/>
        <v/>
      </c>
      <c r="CZ39" s="129" t="str">
        <f t="shared" si="54"/>
        <v/>
      </c>
      <c r="DA39" s="129" t="str">
        <f t="shared" si="55"/>
        <v/>
      </c>
      <c r="DB39" s="129" t="str">
        <f t="shared" si="56"/>
        <v/>
      </c>
      <c r="DC39" s="129" t="str">
        <f t="shared" si="57"/>
        <v/>
      </c>
      <c r="DD39" s="130" t="str">
        <f t="shared" si="58"/>
        <v/>
      </c>
      <c r="DE39" s="130" t="str">
        <f t="shared" si="59"/>
        <v/>
      </c>
      <c r="DF39" s="130" t="str">
        <f t="shared" si="60"/>
        <v/>
      </c>
      <c r="DG39" s="130" t="str">
        <f t="shared" si="61"/>
        <v/>
      </c>
      <c r="DI39" s="129" t="str">
        <f t="shared" si="62"/>
        <v/>
      </c>
      <c r="DJ39" s="129" t="str">
        <f t="shared" si="63"/>
        <v/>
      </c>
      <c r="DK39" s="129" t="str">
        <f t="shared" si="64"/>
        <v/>
      </c>
      <c r="DL39" s="129" t="str">
        <f t="shared" si="65"/>
        <v/>
      </c>
      <c r="DM39" s="129" t="str">
        <f t="shared" si="66"/>
        <v/>
      </c>
      <c r="DN39" s="129" t="str">
        <f t="shared" si="67"/>
        <v/>
      </c>
      <c r="DO39" s="129" t="str">
        <f t="shared" si="68"/>
        <v/>
      </c>
      <c r="DP39" s="129" t="str">
        <f t="shared" si="69"/>
        <v/>
      </c>
      <c r="DQ39" s="129" t="str">
        <f t="shared" si="70"/>
        <v/>
      </c>
      <c r="DR39" s="129" t="str">
        <f t="shared" si="71"/>
        <v/>
      </c>
      <c r="DS39" s="129" t="str">
        <f t="shared" si="72"/>
        <v/>
      </c>
      <c r="DT39" s="129" t="str">
        <f t="shared" si="73"/>
        <v/>
      </c>
      <c r="DU39" s="129" t="str">
        <f t="shared" si="74"/>
        <v/>
      </c>
      <c r="DV39" s="129" t="str">
        <f t="shared" si="75"/>
        <v/>
      </c>
      <c r="DW39" s="129" t="str">
        <f t="shared" si="76"/>
        <v/>
      </c>
      <c r="DX39" s="129" t="str">
        <f t="shared" si="77"/>
        <v/>
      </c>
      <c r="DY39" s="129" t="str">
        <f t="shared" si="78"/>
        <v/>
      </c>
      <c r="DZ39" s="129" t="str">
        <f t="shared" si="79"/>
        <v/>
      </c>
      <c r="EA39" s="129" t="str">
        <f t="shared" si="80"/>
        <v/>
      </c>
      <c r="EB39" s="129" t="str">
        <f t="shared" si="81"/>
        <v/>
      </c>
      <c r="EC39" s="129" t="str">
        <f t="shared" si="82"/>
        <v/>
      </c>
      <c r="ED39" s="129" t="str">
        <f t="shared" si="83"/>
        <v/>
      </c>
      <c r="EE39" s="129" t="str">
        <f t="shared" si="84"/>
        <v/>
      </c>
      <c r="EF39" s="129" t="str">
        <f t="shared" si="85"/>
        <v/>
      </c>
      <c r="EG39" s="129" t="str">
        <f t="shared" si="86"/>
        <v/>
      </c>
      <c r="EH39" s="129" t="str">
        <f t="shared" si="87"/>
        <v/>
      </c>
      <c r="EI39" s="129" t="str">
        <f t="shared" si="88"/>
        <v/>
      </c>
      <c r="EJ39" s="129" t="str">
        <f t="shared" si="89"/>
        <v/>
      </c>
      <c r="EK39" s="129" t="str">
        <f t="shared" si="90"/>
        <v/>
      </c>
      <c r="EL39" s="129" t="str">
        <f t="shared" si="91"/>
        <v/>
      </c>
      <c r="EM39" s="129" t="str">
        <f t="shared" si="92"/>
        <v/>
      </c>
      <c r="EN39" s="129" t="str">
        <f t="shared" si="93"/>
        <v/>
      </c>
      <c r="EO39" s="129" t="str">
        <f t="shared" si="94"/>
        <v/>
      </c>
      <c r="EP39" s="129" t="str">
        <f t="shared" si="95"/>
        <v/>
      </c>
      <c r="EQ39" s="129" t="str">
        <f t="shared" si="96"/>
        <v/>
      </c>
      <c r="ER39" s="129" t="str">
        <f t="shared" si="97"/>
        <v/>
      </c>
      <c r="ES39" s="129" t="str">
        <f t="shared" si="98"/>
        <v/>
      </c>
      <c r="ET39" s="129" t="str">
        <f t="shared" si="99"/>
        <v/>
      </c>
      <c r="EU39" s="129" t="str">
        <f t="shared" si="100"/>
        <v/>
      </c>
      <c r="EV39" s="129" t="str">
        <f t="shared" si="101"/>
        <v/>
      </c>
      <c r="EW39" s="129" t="str">
        <f t="shared" si="102"/>
        <v/>
      </c>
      <c r="EX39" s="129" t="str">
        <f t="shared" si="103"/>
        <v/>
      </c>
      <c r="EY39" s="129" t="str">
        <f t="shared" si="104"/>
        <v/>
      </c>
      <c r="EZ39" s="129" t="str">
        <f t="shared" si="105"/>
        <v/>
      </c>
      <c r="FA39" s="129" t="str">
        <f t="shared" si="106"/>
        <v/>
      </c>
      <c r="FB39" s="129" t="str">
        <f t="shared" si="107"/>
        <v/>
      </c>
      <c r="FC39" s="129" t="str">
        <f t="shared" si="108"/>
        <v/>
      </c>
      <c r="FD39" s="129" t="str">
        <f t="shared" si="109"/>
        <v/>
      </c>
      <c r="FE39" s="129" t="str">
        <f t="shared" si="110"/>
        <v/>
      </c>
      <c r="FF39" s="129" t="str">
        <f t="shared" si="111"/>
        <v/>
      </c>
    </row>
    <row r="40" spans="1:162" ht="15" customHeight="1" thickBot="1" x14ac:dyDescent="0.4">
      <c r="A40" s="66">
        <f t="shared" si="112"/>
        <v>24</v>
      </c>
      <c r="B40" s="126" t="str">
        <f>IF(Input02!B29&lt;&gt;"",Input02!B29,"")</f>
        <v>PUTRI SALSABILA</v>
      </c>
      <c r="C40" s="254" t="str">
        <f>IF(Input02!CG29&lt;&gt;"",Input02!CG29,"")</f>
        <v/>
      </c>
      <c r="D40" s="126"/>
      <c r="E40" s="66"/>
      <c r="F40" s="127" t="str">
        <f>IF(Input02!D29&lt;&gt;"",Input02!D29,"")</f>
        <v/>
      </c>
      <c r="G40" s="127" t="str">
        <f>IF(Input02!E29&lt;&gt;"",Input02!E29,"")</f>
        <v/>
      </c>
      <c r="H40" s="127" t="str">
        <f>IF(Input02!F29&lt;&gt;"",Input02!F29,"")</f>
        <v/>
      </c>
      <c r="I40" s="127" t="str">
        <f>IF(Input02!G29&lt;&gt;"",Input02!G29,"")</f>
        <v/>
      </c>
      <c r="J40" s="127" t="str">
        <f>IF(Input02!H29&lt;&gt;"",Input02!H29,"")</f>
        <v/>
      </c>
      <c r="K40" s="127" t="str">
        <f>IF(Input02!I29&lt;&gt;"",Input02!I29,"")</f>
        <v/>
      </c>
      <c r="L40" s="127" t="str">
        <f>IF(Input02!J29&lt;&gt;"",Input02!J29,"")</f>
        <v/>
      </c>
      <c r="M40" s="127" t="str">
        <f>IF(Input02!K29&lt;&gt;"",Input02!K29,"")</f>
        <v/>
      </c>
      <c r="N40" s="127" t="str">
        <f>IF(Input02!L29&lt;&gt;"",Input02!L29,"")</f>
        <v/>
      </c>
      <c r="O40" s="127" t="str">
        <f>IF(Input02!M29&lt;&gt;"",Input02!M29,"")</f>
        <v/>
      </c>
      <c r="P40" s="127" t="str">
        <f>IF(Input02!N29&lt;&gt;"",Input02!N29,"")</f>
        <v/>
      </c>
      <c r="Q40" s="127" t="str">
        <f>IF(Input02!O29&lt;&gt;"",Input02!O29,"")</f>
        <v/>
      </c>
      <c r="R40" s="127" t="str">
        <f>IF(Input02!P29&lt;&gt;"",Input02!P29,"")</f>
        <v/>
      </c>
      <c r="S40" s="127" t="str">
        <f>IF(Input02!Q29&lt;&gt;"",Input02!Q29,"")</f>
        <v/>
      </c>
      <c r="T40" s="127" t="str">
        <f>IF(Input02!R29&lt;&gt;"",Input02!R29,"")</f>
        <v/>
      </c>
      <c r="U40" s="127" t="str">
        <f>IF(Input02!S29&lt;&gt;"",Input02!S29,"")</f>
        <v/>
      </c>
      <c r="V40" s="127" t="str">
        <f>IF(Input02!T29&lt;&gt;"",Input02!T29,"")</f>
        <v/>
      </c>
      <c r="W40" s="127" t="str">
        <f>IF(Input02!U29&lt;&gt;"",Input02!U29,"")</f>
        <v/>
      </c>
      <c r="X40" s="127" t="str">
        <f>IF(Input02!V29&lt;&gt;"",Input02!V29,"")</f>
        <v/>
      </c>
      <c r="Y40" s="127" t="str">
        <f>IF(Input02!W29&lt;&gt;"",Input02!W29,"")</f>
        <v/>
      </c>
      <c r="Z40" s="127" t="str">
        <f>IF(Input02!X29&lt;&gt;"",Input02!X29,"")</f>
        <v/>
      </c>
      <c r="AA40" s="127" t="str">
        <f>IF(Input02!Y29&lt;&gt;"",Input02!Y29,"")</f>
        <v/>
      </c>
      <c r="AB40" s="127" t="str">
        <f>IF(Input02!Z29&lt;&gt;"",Input02!Z29,"")</f>
        <v/>
      </c>
      <c r="AC40" s="127" t="str">
        <f>IF(Input02!AA29&lt;&gt;"",Input02!AA29,"")</f>
        <v/>
      </c>
      <c r="AD40" s="127" t="str">
        <f>IF(Input02!AB29&lt;&gt;"",Input02!AB29,"")</f>
        <v/>
      </c>
      <c r="AE40" s="127" t="str">
        <f>IF(Input02!AC29&lt;&gt;"",Input02!AC29,"")</f>
        <v/>
      </c>
      <c r="AF40" s="127" t="str">
        <f>IF(Input02!AD29&lt;&gt;"",Input02!AD29,"")</f>
        <v/>
      </c>
      <c r="AG40" s="127" t="str">
        <f>IF(Input02!AE29&lt;&gt;"",Input02!AE29,"")</f>
        <v/>
      </c>
      <c r="AH40" s="127" t="str">
        <f>IF(Input02!AF29&lt;&gt;"",Input02!AF29,"")</f>
        <v/>
      </c>
      <c r="AI40" s="127" t="str">
        <f>IF(Input02!AG29&lt;&gt;"",Input02!AG29,"")</f>
        <v/>
      </c>
      <c r="AJ40" s="127" t="str">
        <f>IF(Input02!AH29&lt;&gt;"",Input02!AH29,"")</f>
        <v/>
      </c>
      <c r="AK40" s="127" t="str">
        <f>IF(Input02!AI29&lt;&gt;"",Input02!AI29,"")</f>
        <v/>
      </c>
      <c r="AL40" s="127" t="str">
        <f>IF(Input02!AJ29&lt;&gt;"",Input02!AJ29,"")</f>
        <v/>
      </c>
      <c r="AM40" s="127" t="str">
        <f>IF(Input02!AK29&lt;&gt;"",Input02!AK29,"")</f>
        <v/>
      </c>
      <c r="AN40" s="127" t="str">
        <f>IF(Input02!AL29&lt;&gt;"",Input02!AL29,"")</f>
        <v/>
      </c>
      <c r="AO40" s="127" t="str">
        <f>IF(Input02!AM29&lt;&gt;"",Input02!AM29,"")</f>
        <v/>
      </c>
      <c r="AP40" s="127" t="str">
        <f>IF(Input02!AN29&lt;&gt;"",Input02!AN29,"")</f>
        <v/>
      </c>
      <c r="AQ40" s="127" t="str">
        <f>IF(Input02!AO29&lt;&gt;"",Input02!AO29,"")</f>
        <v/>
      </c>
      <c r="AR40" s="127" t="str">
        <f>IF(Input02!AP29&lt;&gt;"",Input02!AP29,"")</f>
        <v/>
      </c>
      <c r="AS40" s="127" t="str">
        <f>IF(Input02!AQ29&lt;&gt;"",Input02!AQ29,"")</f>
        <v/>
      </c>
      <c r="AT40" s="127" t="str">
        <f>IF(Input02!AR29&lt;&gt;"",Input02!AR29,"")</f>
        <v/>
      </c>
      <c r="AU40" s="127" t="str">
        <f>IF(Input02!AS29&lt;&gt;"",Input02!AS29,"")</f>
        <v/>
      </c>
      <c r="AV40" s="127" t="str">
        <f>IF(Input02!AT29&lt;&gt;"",Input02!AT29,"")</f>
        <v/>
      </c>
      <c r="AW40" s="127" t="str">
        <f>IF(Input02!AU29&lt;&gt;"",Input02!AU29,"")</f>
        <v/>
      </c>
      <c r="AX40" s="127" t="str">
        <f>IF(Input02!AV29&lt;&gt;"",Input02!AV29,"")</f>
        <v/>
      </c>
      <c r="AY40" s="127" t="str">
        <f>IF(Input02!AW29&lt;&gt;"",Input02!AW29,"")</f>
        <v/>
      </c>
      <c r="AZ40" s="127" t="str">
        <f>IF(Input02!AX29&lt;&gt;"",Input02!AX29,"")</f>
        <v/>
      </c>
      <c r="BA40" s="127" t="str">
        <f>IF(Input02!AY29&lt;&gt;"",Input02!AY29,"")</f>
        <v/>
      </c>
      <c r="BB40" s="127" t="str">
        <f>IF(Input02!AZ29&lt;&gt;"",Input02!AZ29,"")</f>
        <v/>
      </c>
      <c r="BC40" s="127" t="str">
        <f>IF(Input02!BA29&lt;&gt;"",Input02!BA29,"")</f>
        <v/>
      </c>
      <c r="BD40" s="127"/>
      <c r="BE40" s="133"/>
      <c r="BF40" s="129" t="str">
        <f t="shared" si="8"/>
        <v/>
      </c>
      <c r="BG40" s="129" t="str">
        <f t="shared" si="9"/>
        <v/>
      </c>
      <c r="BH40" s="129" t="str">
        <f t="shared" si="10"/>
        <v/>
      </c>
      <c r="BI40" s="129" t="str">
        <f t="shared" si="11"/>
        <v/>
      </c>
      <c r="BJ40" s="129" t="str">
        <f t="shared" si="12"/>
        <v/>
      </c>
      <c r="BK40" s="129" t="str">
        <f t="shared" si="13"/>
        <v/>
      </c>
      <c r="BL40" s="129" t="str">
        <f t="shared" si="14"/>
        <v/>
      </c>
      <c r="BM40" s="129" t="str">
        <f t="shared" si="15"/>
        <v/>
      </c>
      <c r="BN40" s="129" t="str">
        <f t="shared" si="16"/>
        <v/>
      </c>
      <c r="BO40" s="129" t="str">
        <f t="shared" si="17"/>
        <v/>
      </c>
      <c r="BP40" s="129" t="str">
        <f t="shared" si="18"/>
        <v/>
      </c>
      <c r="BQ40" s="129" t="str">
        <f t="shared" si="19"/>
        <v/>
      </c>
      <c r="BR40" s="129" t="str">
        <f t="shared" si="20"/>
        <v/>
      </c>
      <c r="BS40" s="129" t="str">
        <f t="shared" si="21"/>
        <v/>
      </c>
      <c r="BT40" s="129" t="str">
        <f t="shared" si="22"/>
        <v/>
      </c>
      <c r="BU40" s="129" t="str">
        <f t="shared" si="23"/>
        <v/>
      </c>
      <c r="BV40" s="129" t="str">
        <f t="shared" si="24"/>
        <v/>
      </c>
      <c r="BW40" s="129" t="str">
        <f t="shared" si="25"/>
        <v/>
      </c>
      <c r="BX40" s="129" t="str">
        <f t="shared" si="26"/>
        <v/>
      </c>
      <c r="BY40" s="129" t="str">
        <f t="shared" si="27"/>
        <v/>
      </c>
      <c r="BZ40" s="129" t="str">
        <f t="shared" si="28"/>
        <v/>
      </c>
      <c r="CA40" s="129" t="str">
        <f t="shared" si="29"/>
        <v/>
      </c>
      <c r="CB40" s="129" t="str">
        <f t="shared" si="30"/>
        <v/>
      </c>
      <c r="CC40" s="129" t="str">
        <f t="shared" si="31"/>
        <v/>
      </c>
      <c r="CD40" s="129" t="str">
        <f t="shared" si="32"/>
        <v/>
      </c>
      <c r="CE40" s="129" t="str">
        <f t="shared" si="33"/>
        <v/>
      </c>
      <c r="CF40" s="129" t="str">
        <f t="shared" si="34"/>
        <v/>
      </c>
      <c r="CG40" s="129" t="str">
        <f t="shared" si="35"/>
        <v/>
      </c>
      <c r="CH40" s="129" t="str">
        <f t="shared" si="36"/>
        <v/>
      </c>
      <c r="CI40" s="129" t="str">
        <f t="shared" si="37"/>
        <v/>
      </c>
      <c r="CJ40" s="129" t="str">
        <f t="shared" si="38"/>
        <v/>
      </c>
      <c r="CK40" s="129" t="str">
        <f t="shared" si="39"/>
        <v/>
      </c>
      <c r="CL40" s="129" t="str">
        <f t="shared" si="40"/>
        <v/>
      </c>
      <c r="CM40" s="129" t="str">
        <f t="shared" si="41"/>
        <v/>
      </c>
      <c r="CN40" s="129" t="str">
        <f t="shared" si="42"/>
        <v/>
      </c>
      <c r="CO40" s="129" t="str">
        <f t="shared" si="43"/>
        <v/>
      </c>
      <c r="CP40" s="129" t="str">
        <f t="shared" si="44"/>
        <v/>
      </c>
      <c r="CQ40" s="129" t="str">
        <f t="shared" si="45"/>
        <v/>
      </c>
      <c r="CR40" s="129" t="str">
        <f t="shared" si="46"/>
        <v/>
      </c>
      <c r="CS40" s="129" t="str">
        <f t="shared" si="47"/>
        <v/>
      </c>
      <c r="CT40" s="129" t="str">
        <f t="shared" si="48"/>
        <v/>
      </c>
      <c r="CU40" s="129" t="str">
        <f t="shared" si="49"/>
        <v/>
      </c>
      <c r="CV40" s="129" t="str">
        <f t="shared" si="50"/>
        <v/>
      </c>
      <c r="CW40" s="129" t="str">
        <f t="shared" si="51"/>
        <v/>
      </c>
      <c r="CX40" s="129" t="str">
        <f t="shared" si="52"/>
        <v/>
      </c>
      <c r="CY40" s="129" t="str">
        <f t="shared" si="53"/>
        <v/>
      </c>
      <c r="CZ40" s="129" t="str">
        <f t="shared" si="54"/>
        <v/>
      </c>
      <c r="DA40" s="129" t="str">
        <f t="shared" si="55"/>
        <v/>
      </c>
      <c r="DB40" s="129" t="str">
        <f t="shared" si="56"/>
        <v/>
      </c>
      <c r="DC40" s="129" t="str">
        <f t="shared" si="57"/>
        <v/>
      </c>
      <c r="DD40" s="130" t="str">
        <f t="shared" si="58"/>
        <v/>
      </c>
      <c r="DE40" s="130" t="str">
        <f t="shared" si="59"/>
        <v/>
      </c>
      <c r="DF40" s="130" t="str">
        <f t="shared" si="60"/>
        <v/>
      </c>
      <c r="DG40" s="130" t="str">
        <f t="shared" si="61"/>
        <v/>
      </c>
      <c r="DI40" s="129" t="str">
        <f t="shared" si="62"/>
        <v/>
      </c>
      <c r="DJ40" s="129" t="str">
        <f t="shared" si="63"/>
        <v/>
      </c>
      <c r="DK40" s="129" t="str">
        <f t="shared" si="64"/>
        <v/>
      </c>
      <c r="DL40" s="129" t="str">
        <f t="shared" si="65"/>
        <v/>
      </c>
      <c r="DM40" s="129" t="str">
        <f t="shared" si="66"/>
        <v/>
      </c>
      <c r="DN40" s="129" t="str">
        <f t="shared" si="67"/>
        <v/>
      </c>
      <c r="DO40" s="129" t="str">
        <f t="shared" si="68"/>
        <v/>
      </c>
      <c r="DP40" s="129" t="str">
        <f t="shared" si="69"/>
        <v/>
      </c>
      <c r="DQ40" s="129" t="str">
        <f t="shared" si="70"/>
        <v/>
      </c>
      <c r="DR40" s="129" t="str">
        <f t="shared" si="71"/>
        <v/>
      </c>
      <c r="DS40" s="129" t="str">
        <f t="shared" si="72"/>
        <v/>
      </c>
      <c r="DT40" s="129" t="str">
        <f t="shared" si="73"/>
        <v/>
      </c>
      <c r="DU40" s="129" t="str">
        <f t="shared" si="74"/>
        <v/>
      </c>
      <c r="DV40" s="129" t="str">
        <f t="shared" si="75"/>
        <v/>
      </c>
      <c r="DW40" s="129" t="str">
        <f t="shared" si="76"/>
        <v/>
      </c>
      <c r="DX40" s="129" t="str">
        <f t="shared" si="77"/>
        <v/>
      </c>
      <c r="DY40" s="129" t="str">
        <f t="shared" si="78"/>
        <v/>
      </c>
      <c r="DZ40" s="129" t="str">
        <f t="shared" si="79"/>
        <v/>
      </c>
      <c r="EA40" s="129" t="str">
        <f t="shared" si="80"/>
        <v/>
      </c>
      <c r="EB40" s="129" t="str">
        <f t="shared" si="81"/>
        <v/>
      </c>
      <c r="EC40" s="129" t="str">
        <f t="shared" si="82"/>
        <v/>
      </c>
      <c r="ED40" s="129" t="str">
        <f t="shared" si="83"/>
        <v/>
      </c>
      <c r="EE40" s="129" t="str">
        <f t="shared" si="84"/>
        <v/>
      </c>
      <c r="EF40" s="129" t="str">
        <f t="shared" si="85"/>
        <v/>
      </c>
      <c r="EG40" s="129" t="str">
        <f t="shared" si="86"/>
        <v/>
      </c>
      <c r="EH40" s="129" t="str">
        <f t="shared" si="87"/>
        <v/>
      </c>
      <c r="EI40" s="129" t="str">
        <f t="shared" si="88"/>
        <v/>
      </c>
      <c r="EJ40" s="129" t="str">
        <f t="shared" si="89"/>
        <v/>
      </c>
      <c r="EK40" s="129" t="str">
        <f t="shared" si="90"/>
        <v/>
      </c>
      <c r="EL40" s="129" t="str">
        <f t="shared" si="91"/>
        <v/>
      </c>
      <c r="EM40" s="129" t="str">
        <f t="shared" si="92"/>
        <v/>
      </c>
      <c r="EN40" s="129" t="str">
        <f t="shared" si="93"/>
        <v/>
      </c>
      <c r="EO40" s="129" t="str">
        <f t="shared" si="94"/>
        <v/>
      </c>
      <c r="EP40" s="129" t="str">
        <f t="shared" si="95"/>
        <v/>
      </c>
      <c r="EQ40" s="129" t="str">
        <f t="shared" si="96"/>
        <v/>
      </c>
      <c r="ER40" s="129" t="str">
        <f t="shared" si="97"/>
        <v/>
      </c>
      <c r="ES40" s="129" t="str">
        <f t="shared" si="98"/>
        <v/>
      </c>
      <c r="ET40" s="129" t="str">
        <f t="shared" si="99"/>
        <v/>
      </c>
      <c r="EU40" s="129" t="str">
        <f t="shared" si="100"/>
        <v/>
      </c>
      <c r="EV40" s="129" t="str">
        <f t="shared" si="101"/>
        <v/>
      </c>
      <c r="EW40" s="129" t="str">
        <f t="shared" si="102"/>
        <v/>
      </c>
      <c r="EX40" s="129" t="str">
        <f t="shared" si="103"/>
        <v/>
      </c>
      <c r="EY40" s="129" t="str">
        <f t="shared" si="104"/>
        <v/>
      </c>
      <c r="EZ40" s="129" t="str">
        <f t="shared" si="105"/>
        <v/>
      </c>
      <c r="FA40" s="129" t="str">
        <f t="shared" si="106"/>
        <v/>
      </c>
      <c r="FB40" s="129" t="str">
        <f t="shared" si="107"/>
        <v/>
      </c>
      <c r="FC40" s="129" t="str">
        <f t="shared" si="108"/>
        <v/>
      </c>
      <c r="FD40" s="129" t="str">
        <f t="shared" si="109"/>
        <v/>
      </c>
      <c r="FE40" s="129" t="str">
        <f t="shared" si="110"/>
        <v/>
      </c>
      <c r="FF40" s="129" t="str">
        <f t="shared" si="111"/>
        <v/>
      </c>
    </row>
    <row r="41" spans="1:162" ht="15" customHeight="1" thickBot="1" x14ac:dyDescent="0.4">
      <c r="A41" s="66">
        <f t="shared" si="112"/>
        <v>25</v>
      </c>
      <c r="B41" s="126" t="str">
        <f>IF(Input02!B30&lt;&gt;"",Input02!B30,"")</f>
        <v>RAHMI NUR IRHAMI KHASANAH</v>
      </c>
      <c r="C41" s="254" t="str">
        <f>IF(Input02!CG30&lt;&gt;"",Input02!CG30,"")</f>
        <v/>
      </c>
      <c r="D41" s="126"/>
      <c r="E41" s="66"/>
      <c r="F41" s="127" t="str">
        <f>IF(Input02!D30&lt;&gt;"",Input02!D30,"")</f>
        <v/>
      </c>
      <c r="G41" s="127" t="str">
        <f>IF(Input02!E30&lt;&gt;"",Input02!E30,"")</f>
        <v/>
      </c>
      <c r="H41" s="127" t="str">
        <f>IF(Input02!F30&lt;&gt;"",Input02!F30,"")</f>
        <v/>
      </c>
      <c r="I41" s="127" t="str">
        <f>IF(Input02!G30&lt;&gt;"",Input02!G30,"")</f>
        <v/>
      </c>
      <c r="J41" s="127" t="str">
        <f>IF(Input02!H30&lt;&gt;"",Input02!H30,"")</f>
        <v/>
      </c>
      <c r="K41" s="127" t="str">
        <f>IF(Input02!I30&lt;&gt;"",Input02!I30,"")</f>
        <v/>
      </c>
      <c r="L41" s="127" t="str">
        <f>IF(Input02!J30&lt;&gt;"",Input02!J30,"")</f>
        <v/>
      </c>
      <c r="M41" s="127" t="str">
        <f>IF(Input02!K30&lt;&gt;"",Input02!K30,"")</f>
        <v/>
      </c>
      <c r="N41" s="127" t="str">
        <f>IF(Input02!L30&lt;&gt;"",Input02!L30,"")</f>
        <v/>
      </c>
      <c r="O41" s="127" t="str">
        <f>IF(Input02!M30&lt;&gt;"",Input02!M30,"")</f>
        <v/>
      </c>
      <c r="P41" s="127" t="str">
        <f>IF(Input02!N30&lt;&gt;"",Input02!N30,"")</f>
        <v/>
      </c>
      <c r="Q41" s="127" t="str">
        <f>IF(Input02!O30&lt;&gt;"",Input02!O30,"")</f>
        <v/>
      </c>
      <c r="R41" s="127" t="str">
        <f>IF(Input02!P30&lt;&gt;"",Input02!P30,"")</f>
        <v/>
      </c>
      <c r="S41" s="127" t="str">
        <f>IF(Input02!Q30&lt;&gt;"",Input02!Q30,"")</f>
        <v/>
      </c>
      <c r="T41" s="127" t="str">
        <f>IF(Input02!R30&lt;&gt;"",Input02!R30,"")</f>
        <v/>
      </c>
      <c r="U41" s="127" t="str">
        <f>IF(Input02!S30&lt;&gt;"",Input02!S30,"")</f>
        <v/>
      </c>
      <c r="V41" s="127" t="str">
        <f>IF(Input02!T30&lt;&gt;"",Input02!T30,"")</f>
        <v/>
      </c>
      <c r="W41" s="127" t="str">
        <f>IF(Input02!U30&lt;&gt;"",Input02!U30,"")</f>
        <v/>
      </c>
      <c r="X41" s="127" t="str">
        <f>IF(Input02!V30&lt;&gt;"",Input02!V30,"")</f>
        <v/>
      </c>
      <c r="Y41" s="127" t="str">
        <f>IF(Input02!W30&lt;&gt;"",Input02!W30,"")</f>
        <v/>
      </c>
      <c r="Z41" s="127" t="str">
        <f>IF(Input02!X30&lt;&gt;"",Input02!X30,"")</f>
        <v/>
      </c>
      <c r="AA41" s="127" t="str">
        <f>IF(Input02!Y30&lt;&gt;"",Input02!Y30,"")</f>
        <v/>
      </c>
      <c r="AB41" s="127" t="str">
        <f>IF(Input02!Z30&lt;&gt;"",Input02!Z30,"")</f>
        <v/>
      </c>
      <c r="AC41" s="127" t="str">
        <f>IF(Input02!AA30&lt;&gt;"",Input02!AA30,"")</f>
        <v/>
      </c>
      <c r="AD41" s="127" t="str">
        <f>IF(Input02!AB30&lt;&gt;"",Input02!AB30,"")</f>
        <v/>
      </c>
      <c r="AE41" s="127" t="str">
        <f>IF(Input02!AC30&lt;&gt;"",Input02!AC30,"")</f>
        <v/>
      </c>
      <c r="AF41" s="127" t="str">
        <f>IF(Input02!AD30&lt;&gt;"",Input02!AD30,"")</f>
        <v/>
      </c>
      <c r="AG41" s="127" t="str">
        <f>IF(Input02!AE30&lt;&gt;"",Input02!AE30,"")</f>
        <v/>
      </c>
      <c r="AH41" s="127" t="str">
        <f>IF(Input02!AF30&lt;&gt;"",Input02!AF30,"")</f>
        <v/>
      </c>
      <c r="AI41" s="127" t="str">
        <f>IF(Input02!AG30&lt;&gt;"",Input02!AG30,"")</f>
        <v/>
      </c>
      <c r="AJ41" s="127" t="str">
        <f>IF(Input02!AH30&lt;&gt;"",Input02!AH30,"")</f>
        <v/>
      </c>
      <c r="AK41" s="127" t="str">
        <f>IF(Input02!AI30&lt;&gt;"",Input02!AI30,"")</f>
        <v/>
      </c>
      <c r="AL41" s="127" t="str">
        <f>IF(Input02!AJ30&lt;&gt;"",Input02!AJ30,"")</f>
        <v/>
      </c>
      <c r="AM41" s="127" t="str">
        <f>IF(Input02!AK30&lt;&gt;"",Input02!AK30,"")</f>
        <v/>
      </c>
      <c r="AN41" s="127" t="str">
        <f>IF(Input02!AL30&lt;&gt;"",Input02!AL30,"")</f>
        <v/>
      </c>
      <c r="AO41" s="127" t="str">
        <f>IF(Input02!AM30&lt;&gt;"",Input02!AM30,"")</f>
        <v/>
      </c>
      <c r="AP41" s="127" t="str">
        <f>IF(Input02!AN30&lt;&gt;"",Input02!AN30,"")</f>
        <v/>
      </c>
      <c r="AQ41" s="127" t="str">
        <f>IF(Input02!AO30&lt;&gt;"",Input02!AO30,"")</f>
        <v/>
      </c>
      <c r="AR41" s="127" t="str">
        <f>IF(Input02!AP30&lt;&gt;"",Input02!AP30,"")</f>
        <v/>
      </c>
      <c r="AS41" s="127" t="str">
        <f>IF(Input02!AQ30&lt;&gt;"",Input02!AQ30,"")</f>
        <v/>
      </c>
      <c r="AT41" s="127" t="str">
        <f>IF(Input02!AR30&lt;&gt;"",Input02!AR30,"")</f>
        <v/>
      </c>
      <c r="AU41" s="127" t="str">
        <f>IF(Input02!AS30&lt;&gt;"",Input02!AS30,"")</f>
        <v/>
      </c>
      <c r="AV41" s="127" t="str">
        <f>IF(Input02!AT30&lt;&gt;"",Input02!AT30,"")</f>
        <v/>
      </c>
      <c r="AW41" s="127" t="str">
        <f>IF(Input02!AU30&lt;&gt;"",Input02!AU30,"")</f>
        <v/>
      </c>
      <c r="AX41" s="127" t="str">
        <f>IF(Input02!AV30&lt;&gt;"",Input02!AV30,"")</f>
        <v/>
      </c>
      <c r="AY41" s="127" t="str">
        <f>IF(Input02!AW30&lt;&gt;"",Input02!AW30,"")</f>
        <v/>
      </c>
      <c r="AZ41" s="127" t="str">
        <f>IF(Input02!AX30&lt;&gt;"",Input02!AX30,"")</f>
        <v/>
      </c>
      <c r="BA41" s="127" t="str">
        <f>IF(Input02!AY30&lt;&gt;"",Input02!AY30,"")</f>
        <v/>
      </c>
      <c r="BB41" s="127" t="str">
        <f>IF(Input02!AZ30&lt;&gt;"",Input02!AZ30,"")</f>
        <v/>
      </c>
      <c r="BC41" s="127" t="str">
        <f>IF(Input02!BA30&lt;&gt;"",Input02!BA30,"")</f>
        <v/>
      </c>
      <c r="BD41" s="127"/>
      <c r="BE41" s="133"/>
      <c r="BF41" s="129" t="str">
        <f t="shared" si="8"/>
        <v/>
      </c>
      <c r="BG41" s="129" t="str">
        <f t="shared" si="9"/>
        <v/>
      </c>
      <c r="BH41" s="129" t="str">
        <f t="shared" si="10"/>
        <v/>
      </c>
      <c r="BI41" s="129" t="str">
        <f t="shared" si="11"/>
        <v/>
      </c>
      <c r="BJ41" s="129" t="str">
        <f t="shared" si="12"/>
        <v/>
      </c>
      <c r="BK41" s="129" t="str">
        <f t="shared" si="13"/>
        <v/>
      </c>
      <c r="BL41" s="129" t="str">
        <f t="shared" si="14"/>
        <v/>
      </c>
      <c r="BM41" s="129" t="str">
        <f t="shared" si="15"/>
        <v/>
      </c>
      <c r="BN41" s="129" t="str">
        <f t="shared" si="16"/>
        <v/>
      </c>
      <c r="BO41" s="129" t="str">
        <f t="shared" si="17"/>
        <v/>
      </c>
      <c r="BP41" s="129" t="str">
        <f t="shared" si="18"/>
        <v/>
      </c>
      <c r="BQ41" s="129" t="str">
        <f t="shared" si="19"/>
        <v/>
      </c>
      <c r="BR41" s="129" t="str">
        <f t="shared" si="20"/>
        <v/>
      </c>
      <c r="BS41" s="129" t="str">
        <f t="shared" si="21"/>
        <v/>
      </c>
      <c r="BT41" s="129" t="str">
        <f t="shared" si="22"/>
        <v/>
      </c>
      <c r="BU41" s="129" t="str">
        <f t="shared" si="23"/>
        <v/>
      </c>
      <c r="BV41" s="129" t="str">
        <f t="shared" si="24"/>
        <v/>
      </c>
      <c r="BW41" s="129" t="str">
        <f t="shared" si="25"/>
        <v/>
      </c>
      <c r="BX41" s="129" t="str">
        <f t="shared" si="26"/>
        <v/>
      </c>
      <c r="BY41" s="129" t="str">
        <f t="shared" si="27"/>
        <v/>
      </c>
      <c r="BZ41" s="129" t="str">
        <f t="shared" si="28"/>
        <v/>
      </c>
      <c r="CA41" s="129" t="str">
        <f t="shared" si="29"/>
        <v/>
      </c>
      <c r="CB41" s="129" t="str">
        <f t="shared" si="30"/>
        <v/>
      </c>
      <c r="CC41" s="129" t="str">
        <f t="shared" si="31"/>
        <v/>
      </c>
      <c r="CD41" s="129" t="str">
        <f t="shared" si="32"/>
        <v/>
      </c>
      <c r="CE41" s="129" t="str">
        <f t="shared" si="33"/>
        <v/>
      </c>
      <c r="CF41" s="129" t="str">
        <f t="shared" si="34"/>
        <v/>
      </c>
      <c r="CG41" s="129" t="str">
        <f t="shared" si="35"/>
        <v/>
      </c>
      <c r="CH41" s="129" t="str">
        <f t="shared" si="36"/>
        <v/>
      </c>
      <c r="CI41" s="129" t="str">
        <f t="shared" si="37"/>
        <v/>
      </c>
      <c r="CJ41" s="129" t="str">
        <f t="shared" si="38"/>
        <v/>
      </c>
      <c r="CK41" s="129" t="str">
        <f t="shared" si="39"/>
        <v/>
      </c>
      <c r="CL41" s="129" t="str">
        <f t="shared" si="40"/>
        <v/>
      </c>
      <c r="CM41" s="129" t="str">
        <f t="shared" si="41"/>
        <v/>
      </c>
      <c r="CN41" s="129" t="str">
        <f t="shared" si="42"/>
        <v/>
      </c>
      <c r="CO41" s="129" t="str">
        <f t="shared" si="43"/>
        <v/>
      </c>
      <c r="CP41" s="129" t="str">
        <f t="shared" si="44"/>
        <v/>
      </c>
      <c r="CQ41" s="129" t="str">
        <f t="shared" si="45"/>
        <v/>
      </c>
      <c r="CR41" s="129" t="str">
        <f t="shared" si="46"/>
        <v/>
      </c>
      <c r="CS41" s="129" t="str">
        <f t="shared" si="47"/>
        <v/>
      </c>
      <c r="CT41" s="129" t="str">
        <f t="shared" si="48"/>
        <v/>
      </c>
      <c r="CU41" s="129" t="str">
        <f t="shared" si="49"/>
        <v/>
      </c>
      <c r="CV41" s="129" t="str">
        <f t="shared" si="50"/>
        <v/>
      </c>
      <c r="CW41" s="129" t="str">
        <f t="shared" si="51"/>
        <v/>
      </c>
      <c r="CX41" s="129" t="str">
        <f t="shared" si="52"/>
        <v/>
      </c>
      <c r="CY41" s="129" t="str">
        <f t="shared" si="53"/>
        <v/>
      </c>
      <c r="CZ41" s="129" t="str">
        <f t="shared" si="54"/>
        <v/>
      </c>
      <c r="DA41" s="129" t="str">
        <f t="shared" si="55"/>
        <v/>
      </c>
      <c r="DB41" s="129" t="str">
        <f t="shared" si="56"/>
        <v/>
      </c>
      <c r="DC41" s="129" t="str">
        <f t="shared" si="57"/>
        <v/>
      </c>
      <c r="DD41" s="130" t="str">
        <f t="shared" si="58"/>
        <v/>
      </c>
      <c r="DE41" s="130" t="str">
        <f t="shared" si="59"/>
        <v/>
      </c>
      <c r="DF41" s="130" t="str">
        <f t="shared" si="60"/>
        <v/>
      </c>
      <c r="DG41" s="130" t="str">
        <f t="shared" si="61"/>
        <v/>
      </c>
      <c r="DI41" s="129" t="str">
        <f t="shared" si="62"/>
        <v/>
      </c>
      <c r="DJ41" s="129" t="str">
        <f t="shared" si="63"/>
        <v/>
      </c>
      <c r="DK41" s="129" t="str">
        <f t="shared" si="64"/>
        <v/>
      </c>
      <c r="DL41" s="129" t="str">
        <f t="shared" si="65"/>
        <v/>
      </c>
      <c r="DM41" s="129" t="str">
        <f t="shared" si="66"/>
        <v/>
      </c>
      <c r="DN41" s="129" t="str">
        <f t="shared" si="67"/>
        <v/>
      </c>
      <c r="DO41" s="129" t="str">
        <f t="shared" si="68"/>
        <v/>
      </c>
      <c r="DP41" s="129" t="str">
        <f t="shared" si="69"/>
        <v/>
      </c>
      <c r="DQ41" s="129" t="str">
        <f t="shared" si="70"/>
        <v/>
      </c>
      <c r="DR41" s="129" t="str">
        <f t="shared" si="71"/>
        <v/>
      </c>
      <c r="DS41" s="129" t="str">
        <f t="shared" si="72"/>
        <v/>
      </c>
      <c r="DT41" s="129" t="str">
        <f t="shared" si="73"/>
        <v/>
      </c>
      <c r="DU41" s="129" t="str">
        <f t="shared" si="74"/>
        <v/>
      </c>
      <c r="DV41" s="129" t="str">
        <f t="shared" si="75"/>
        <v/>
      </c>
      <c r="DW41" s="129" t="str">
        <f t="shared" si="76"/>
        <v/>
      </c>
      <c r="DX41" s="129" t="str">
        <f t="shared" si="77"/>
        <v/>
      </c>
      <c r="DY41" s="129" t="str">
        <f t="shared" si="78"/>
        <v/>
      </c>
      <c r="DZ41" s="129" t="str">
        <f t="shared" si="79"/>
        <v/>
      </c>
      <c r="EA41" s="129" t="str">
        <f t="shared" si="80"/>
        <v/>
      </c>
      <c r="EB41" s="129" t="str">
        <f t="shared" si="81"/>
        <v/>
      </c>
      <c r="EC41" s="129" t="str">
        <f t="shared" si="82"/>
        <v/>
      </c>
      <c r="ED41" s="129" t="str">
        <f t="shared" si="83"/>
        <v/>
      </c>
      <c r="EE41" s="129" t="str">
        <f t="shared" si="84"/>
        <v/>
      </c>
      <c r="EF41" s="129" t="str">
        <f t="shared" si="85"/>
        <v/>
      </c>
      <c r="EG41" s="129" t="str">
        <f t="shared" si="86"/>
        <v/>
      </c>
      <c r="EH41" s="129" t="str">
        <f t="shared" si="87"/>
        <v/>
      </c>
      <c r="EI41" s="129" t="str">
        <f t="shared" si="88"/>
        <v/>
      </c>
      <c r="EJ41" s="129" t="str">
        <f t="shared" si="89"/>
        <v/>
      </c>
      <c r="EK41" s="129" t="str">
        <f t="shared" si="90"/>
        <v/>
      </c>
      <c r="EL41" s="129" t="str">
        <f t="shared" si="91"/>
        <v/>
      </c>
      <c r="EM41" s="129" t="str">
        <f t="shared" si="92"/>
        <v/>
      </c>
      <c r="EN41" s="129" t="str">
        <f t="shared" si="93"/>
        <v/>
      </c>
      <c r="EO41" s="129" t="str">
        <f t="shared" si="94"/>
        <v/>
      </c>
      <c r="EP41" s="129" t="str">
        <f t="shared" si="95"/>
        <v/>
      </c>
      <c r="EQ41" s="129" t="str">
        <f t="shared" si="96"/>
        <v/>
      </c>
      <c r="ER41" s="129" t="str">
        <f t="shared" si="97"/>
        <v/>
      </c>
      <c r="ES41" s="129" t="str">
        <f t="shared" si="98"/>
        <v/>
      </c>
      <c r="ET41" s="129" t="str">
        <f t="shared" si="99"/>
        <v/>
      </c>
      <c r="EU41" s="129" t="str">
        <f t="shared" si="100"/>
        <v/>
      </c>
      <c r="EV41" s="129" t="str">
        <f t="shared" si="101"/>
        <v/>
      </c>
      <c r="EW41" s="129" t="str">
        <f t="shared" si="102"/>
        <v/>
      </c>
      <c r="EX41" s="129" t="str">
        <f t="shared" si="103"/>
        <v/>
      </c>
      <c r="EY41" s="129" t="str">
        <f t="shared" si="104"/>
        <v/>
      </c>
      <c r="EZ41" s="129" t="str">
        <f t="shared" si="105"/>
        <v/>
      </c>
      <c r="FA41" s="129" t="str">
        <f t="shared" si="106"/>
        <v/>
      </c>
      <c r="FB41" s="129" t="str">
        <f t="shared" si="107"/>
        <v/>
      </c>
      <c r="FC41" s="129" t="str">
        <f t="shared" si="108"/>
        <v/>
      </c>
      <c r="FD41" s="129" t="str">
        <f t="shared" si="109"/>
        <v/>
      </c>
      <c r="FE41" s="129" t="str">
        <f t="shared" si="110"/>
        <v/>
      </c>
      <c r="FF41" s="129" t="str">
        <f t="shared" si="111"/>
        <v/>
      </c>
    </row>
    <row r="42" spans="1:162" ht="15" customHeight="1" thickBot="1" x14ac:dyDescent="0.4">
      <c r="A42" s="66">
        <f t="shared" si="112"/>
        <v>26</v>
      </c>
      <c r="B42" s="126" t="str">
        <f>IF(Input02!B31&lt;&gt;"",Input02!B31,"")</f>
        <v>RAY NURBIANTORO</v>
      </c>
      <c r="C42" s="254" t="str">
        <f>IF(Input02!CG31&lt;&gt;"",Input02!CG31,"")</f>
        <v/>
      </c>
      <c r="D42" s="126"/>
      <c r="E42" s="66"/>
      <c r="F42" s="127" t="str">
        <f>IF(Input02!D31&lt;&gt;"",Input02!D31,"")</f>
        <v/>
      </c>
      <c r="G42" s="127" t="str">
        <f>IF(Input02!E31&lt;&gt;"",Input02!E31,"")</f>
        <v/>
      </c>
      <c r="H42" s="127" t="str">
        <f>IF(Input02!F31&lt;&gt;"",Input02!F31,"")</f>
        <v/>
      </c>
      <c r="I42" s="127" t="str">
        <f>IF(Input02!G31&lt;&gt;"",Input02!G31,"")</f>
        <v/>
      </c>
      <c r="J42" s="127" t="str">
        <f>IF(Input02!H31&lt;&gt;"",Input02!H31,"")</f>
        <v/>
      </c>
      <c r="K42" s="127" t="str">
        <f>IF(Input02!I31&lt;&gt;"",Input02!I31,"")</f>
        <v/>
      </c>
      <c r="L42" s="127" t="str">
        <f>IF(Input02!J31&lt;&gt;"",Input02!J31,"")</f>
        <v/>
      </c>
      <c r="M42" s="127" t="str">
        <f>IF(Input02!K31&lt;&gt;"",Input02!K31,"")</f>
        <v/>
      </c>
      <c r="N42" s="127" t="str">
        <f>IF(Input02!L31&lt;&gt;"",Input02!L31,"")</f>
        <v/>
      </c>
      <c r="O42" s="127" t="str">
        <f>IF(Input02!M31&lt;&gt;"",Input02!M31,"")</f>
        <v/>
      </c>
      <c r="P42" s="127" t="str">
        <f>IF(Input02!N31&lt;&gt;"",Input02!N31,"")</f>
        <v/>
      </c>
      <c r="Q42" s="127" t="str">
        <f>IF(Input02!O31&lt;&gt;"",Input02!O31,"")</f>
        <v/>
      </c>
      <c r="R42" s="127" t="str">
        <f>IF(Input02!P31&lt;&gt;"",Input02!P31,"")</f>
        <v/>
      </c>
      <c r="S42" s="127" t="str">
        <f>IF(Input02!Q31&lt;&gt;"",Input02!Q31,"")</f>
        <v/>
      </c>
      <c r="T42" s="127" t="str">
        <f>IF(Input02!R31&lt;&gt;"",Input02!R31,"")</f>
        <v/>
      </c>
      <c r="U42" s="127" t="str">
        <f>IF(Input02!S31&lt;&gt;"",Input02!S31,"")</f>
        <v/>
      </c>
      <c r="V42" s="127" t="str">
        <f>IF(Input02!T31&lt;&gt;"",Input02!T31,"")</f>
        <v/>
      </c>
      <c r="W42" s="127" t="str">
        <f>IF(Input02!U31&lt;&gt;"",Input02!U31,"")</f>
        <v/>
      </c>
      <c r="X42" s="127" t="str">
        <f>IF(Input02!V31&lt;&gt;"",Input02!V31,"")</f>
        <v/>
      </c>
      <c r="Y42" s="127" t="str">
        <f>IF(Input02!W31&lt;&gt;"",Input02!W31,"")</f>
        <v/>
      </c>
      <c r="Z42" s="127" t="str">
        <f>IF(Input02!X31&lt;&gt;"",Input02!X31,"")</f>
        <v/>
      </c>
      <c r="AA42" s="127" t="str">
        <f>IF(Input02!Y31&lt;&gt;"",Input02!Y31,"")</f>
        <v/>
      </c>
      <c r="AB42" s="127" t="str">
        <f>IF(Input02!Z31&lt;&gt;"",Input02!Z31,"")</f>
        <v/>
      </c>
      <c r="AC42" s="127" t="str">
        <f>IF(Input02!AA31&lt;&gt;"",Input02!AA31,"")</f>
        <v/>
      </c>
      <c r="AD42" s="127" t="str">
        <f>IF(Input02!AB31&lt;&gt;"",Input02!AB31,"")</f>
        <v/>
      </c>
      <c r="AE42" s="127" t="str">
        <f>IF(Input02!AC31&lt;&gt;"",Input02!AC31,"")</f>
        <v/>
      </c>
      <c r="AF42" s="127" t="str">
        <f>IF(Input02!AD31&lt;&gt;"",Input02!AD31,"")</f>
        <v/>
      </c>
      <c r="AG42" s="127" t="str">
        <f>IF(Input02!AE31&lt;&gt;"",Input02!AE31,"")</f>
        <v/>
      </c>
      <c r="AH42" s="127" t="str">
        <f>IF(Input02!AF31&lt;&gt;"",Input02!AF31,"")</f>
        <v/>
      </c>
      <c r="AI42" s="127" t="str">
        <f>IF(Input02!AG31&lt;&gt;"",Input02!AG31,"")</f>
        <v/>
      </c>
      <c r="AJ42" s="127" t="str">
        <f>IF(Input02!AH31&lt;&gt;"",Input02!AH31,"")</f>
        <v/>
      </c>
      <c r="AK42" s="127" t="str">
        <f>IF(Input02!AI31&lt;&gt;"",Input02!AI31,"")</f>
        <v/>
      </c>
      <c r="AL42" s="127" t="str">
        <f>IF(Input02!AJ31&lt;&gt;"",Input02!AJ31,"")</f>
        <v/>
      </c>
      <c r="AM42" s="127" t="str">
        <f>IF(Input02!AK31&lt;&gt;"",Input02!AK31,"")</f>
        <v/>
      </c>
      <c r="AN42" s="127" t="str">
        <f>IF(Input02!AL31&lt;&gt;"",Input02!AL31,"")</f>
        <v/>
      </c>
      <c r="AO42" s="127" t="str">
        <f>IF(Input02!AM31&lt;&gt;"",Input02!AM31,"")</f>
        <v/>
      </c>
      <c r="AP42" s="127" t="str">
        <f>IF(Input02!AN31&lt;&gt;"",Input02!AN31,"")</f>
        <v/>
      </c>
      <c r="AQ42" s="127" t="str">
        <f>IF(Input02!AO31&lt;&gt;"",Input02!AO31,"")</f>
        <v/>
      </c>
      <c r="AR42" s="127" t="str">
        <f>IF(Input02!AP31&lt;&gt;"",Input02!AP31,"")</f>
        <v/>
      </c>
      <c r="AS42" s="127" t="str">
        <f>IF(Input02!AQ31&lt;&gt;"",Input02!AQ31,"")</f>
        <v/>
      </c>
      <c r="AT42" s="127" t="str">
        <f>IF(Input02!AR31&lt;&gt;"",Input02!AR31,"")</f>
        <v/>
      </c>
      <c r="AU42" s="127" t="str">
        <f>IF(Input02!AS31&lt;&gt;"",Input02!AS31,"")</f>
        <v/>
      </c>
      <c r="AV42" s="127" t="str">
        <f>IF(Input02!AT31&lt;&gt;"",Input02!AT31,"")</f>
        <v/>
      </c>
      <c r="AW42" s="127" t="str">
        <f>IF(Input02!AU31&lt;&gt;"",Input02!AU31,"")</f>
        <v/>
      </c>
      <c r="AX42" s="127" t="str">
        <f>IF(Input02!AV31&lt;&gt;"",Input02!AV31,"")</f>
        <v/>
      </c>
      <c r="AY42" s="127" t="str">
        <f>IF(Input02!AW31&lt;&gt;"",Input02!AW31,"")</f>
        <v/>
      </c>
      <c r="AZ42" s="127" t="str">
        <f>IF(Input02!AX31&lt;&gt;"",Input02!AX31,"")</f>
        <v/>
      </c>
      <c r="BA42" s="127" t="str">
        <f>IF(Input02!AY31&lt;&gt;"",Input02!AY31,"")</f>
        <v/>
      </c>
      <c r="BB42" s="127" t="str">
        <f>IF(Input02!AZ31&lt;&gt;"",Input02!AZ31,"")</f>
        <v/>
      </c>
      <c r="BC42" s="127" t="str">
        <f>IF(Input02!BA31&lt;&gt;"",Input02!BA31,"")</f>
        <v/>
      </c>
      <c r="BD42" s="127"/>
      <c r="BE42" s="133"/>
      <c r="BF42" s="129" t="str">
        <f t="shared" si="8"/>
        <v/>
      </c>
      <c r="BG42" s="129" t="str">
        <f t="shared" si="9"/>
        <v/>
      </c>
      <c r="BH42" s="129" t="str">
        <f t="shared" si="10"/>
        <v/>
      </c>
      <c r="BI42" s="129" t="str">
        <f t="shared" si="11"/>
        <v/>
      </c>
      <c r="BJ42" s="129" t="str">
        <f t="shared" si="12"/>
        <v/>
      </c>
      <c r="BK42" s="129" t="str">
        <f t="shared" si="13"/>
        <v/>
      </c>
      <c r="BL42" s="129" t="str">
        <f t="shared" si="14"/>
        <v/>
      </c>
      <c r="BM42" s="129" t="str">
        <f t="shared" si="15"/>
        <v/>
      </c>
      <c r="BN42" s="129" t="str">
        <f t="shared" si="16"/>
        <v/>
      </c>
      <c r="BO42" s="129" t="str">
        <f t="shared" si="17"/>
        <v/>
      </c>
      <c r="BP42" s="129" t="str">
        <f t="shared" si="18"/>
        <v/>
      </c>
      <c r="BQ42" s="129" t="str">
        <f t="shared" si="19"/>
        <v/>
      </c>
      <c r="BR42" s="129" t="str">
        <f t="shared" si="20"/>
        <v/>
      </c>
      <c r="BS42" s="129" t="str">
        <f t="shared" si="21"/>
        <v/>
      </c>
      <c r="BT42" s="129" t="str">
        <f t="shared" si="22"/>
        <v/>
      </c>
      <c r="BU42" s="129" t="str">
        <f t="shared" si="23"/>
        <v/>
      </c>
      <c r="BV42" s="129" t="str">
        <f t="shared" si="24"/>
        <v/>
      </c>
      <c r="BW42" s="129" t="str">
        <f t="shared" si="25"/>
        <v/>
      </c>
      <c r="BX42" s="129" t="str">
        <f t="shared" si="26"/>
        <v/>
      </c>
      <c r="BY42" s="129" t="str">
        <f t="shared" si="27"/>
        <v/>
      </c>
      <c r="BZ42" s="129" t="str">
        <f t="shared" si="28"/>
        <v/>
      </c>
      <c r="CA42" s="129" t="str">
        <f t="shared" si="29"/>
        <v/>
      </c>
      <c r="CB42" s="129" t="str">
        <f t="shared" si="30"/>
        <v/>
      </c>
      <c r="CC42" s="129" t="str">
        <f t="shared" si="31"/>
        <v/>
      </c>
      <c r="CD42" s="129" t="str">
        <f t="shared" si="32"/>
        <v/>
      </c>
      <c r="CE42" s="129" t="str">
        <f t="shared" si="33"/>
        <v/>
      </c>
      <c r="CF42" s="129" t="str">
        <f t="shared" si="34"/>
        <v/>
      </c>
      <c r="CG42" s="129" t="str">
        <f t="shared" si="35"/>
        <v/>
      </c>
      <c r="CH42" s="129" t="str">
        <f t="shared" si="36"/>
        <v/>
      </c>
      <c r="CI42" s="129" t="str">
        <f t="shared" si="37"/>
        <v/>
      </c>
      <c r="CJ42" s="129" t="str">
        <f t="shared" si="38"/>
        <v/>
      </c>
      <c r="CK42" s="129" t="str">
        <f t="shared" si="39"/>
        <v/>
      </c>
      <c r="CL42" s="129" t="str">
        <f t="shared" si="40"/>
        <v/>
      </c>
      <c r="CM42" s="129" t="str">
        <f t="shared" si="41"/>
        <v/>
      </c>
      <c r="CN42" s="129" t="str">
        <f t="shared" si="42"/>
        <v/>
      </c>
      <c r="CO42" s="129" t="str">
        <f t="shared" si="43"/>
        <v/>
      </c>
      <c r="CP42" s="129" t="str">
        <f t="shared" si="44"/>
        <v/>
      </c>
      <c r="CQ42" s="129" t="str">
        <f t="shared" si="45"/>
        <v/>
      </c>
      <c r="CR42" s="129" t="str">
        <f t="shared" si="46"/>
        <v/>
      </c>
      <c r="CS42" s="129" t="str">
        <f t="shared" si="47"/>
        <v/>
      </c>
      <c r="CT42" s="129" t="str">
        <f t="shared" si="48"/>
        <v/>
      </c>
      <c r="CU42" s="129" t="str">
        <f t="shared" si="49"/>
        <v/>
      </c>
      <c r="CV42" s="129" t="str">
        <f t="shared" si="50"/>
        <v/>
      </c>
      <c r="CW42" s="129" t="str">
        <f t="shared" si="51"/>
        <v/>
      </c>
      <c r="CX42" s="129" t="str">
        <f t="shared" si="52"/>
        <v/>
      </c>
      <c r="CY42" s="129" t="str">
        <f t="shared" si="53"/>
        <v/>
      </c>
      <c r="CZ42" s="129" t="str">
        <f t="shared" si="54"/>
        <v/>
      </c>
      <c r="DA42" s="129" t="str">
        <f t="shared" si="55"/>
        <v/>
      </c>
      <c r="DB42" s="129" t="str">
        <f t="shared" si="56"/>
        <v/>
      </c>
      <c r="DC42" s="129" t="str">
        <f t="shared" si="57"/>
        <v/>
      </c>
      <c r="DD42" s="130" t="str">
        <f t="shared" si="58"/>
        <v/>
      </c>
      <c r="DE42" s="130" t="str">
        <f t="shared" si="59"/>
        <v/>
      </c>
      <c r="DF42" s="130" t="str">
        <f t="shared" si="60"/>
        <v/>
      </c>
      <c r="DG42" s="130" t="str">
        <f t="shared" si="61"/>
        <v/>
      </c>
      <c r="DI42" s="129" t="str">
        <f t="shared" si="62"/>
        <v/>
      </c>
      <c r="DJ42" s="129" t="str">
        <f t="shared" si="63"/>
        <v/>
      </c>
      <c r="DK42" s="129" t="str">
        <f t="shared" si="64"/>
        <v/>
      </c>
      <c r="DL42" s="129" t="str">
        <f t="shared" si="65"/>
        <v/>
      </c>
      <c r="DM42" s="129" t="str">
        <f t="shared" si="66"/>
        <v/>
      </c>
      <c r="DN42" s="129" t="str">
        <f t="shared" si="67"/>
        <v/>
      </c>
      <c r="DO42" s="129" t="str">
        <f t="shared" si="68"/>
        <v/>
      </c>
      <c r="DP42" s="129" t="str">
        <f t="shared" si="69"/>
        <v/>
      </c>
      <c r="DQ42" s="129" t="str">
        <f t="shared" si="70"/>
        <v/>
      </c>
      <c r="DR42" s="129" t="str">
        <f t="shared" si="71"/>
        <v/>
      </c>
      <c r="DS42" s="129" t="str">
        <f t="shared" si="72"/>
        <v/>
      </c>
      <c r="DT42" s="129" t="str">
        <f t="shared" si="73"/>
        <v/>
      </c>
      <c r="DU42" s="129" t="str">
        <f t="shared" si="74"/>
        <v/>
      </c>
      <c r="DV42" s="129" t="str">
        <f t="shared" si="75"/>
        <v/>
      </c>
      <c r="DW42" s="129" t="str">
        <f t="shared" si="76"/>
        <v/>
      </c>
      <c r="DX42" s="129" t="str">
        <f t="shared" si="77"/>
        <v/>
      </c>
      <c r="DY42" s="129" t="str">
        <f t="shared" si="78"/>
        <v/>
      </c>
      <c r="DZ42" s="129" t="str">
        <f t="shared" si="79"/>
        <v/>
      </c>
      <c r="EA42" s="129" t="str">
        <f t="shared" si="80"/>
        <v/>
      </c>
      <c r="EB42" s="129" t="str">
        <f t="shared" si="81"/>
        <v/>
      </c>
      <c r="EC42" s="129" t="str">
        <f t="shared" si="82"/>
        <v/>
      </c>
      <c r="ED42" s="129" t="str">
        <f t="shared" si="83"/>
        <v/>
      </c>
      <c r="EE42" s="129" t="str">
        <f t="shared" si="84"/>
        <v/>
      </c>
      <c r="EF42" s="129" t="str">
        <f t="shared" si="85"/>
        <v/>
      </c>
      <c r="EG42" s="129" t="str">
        <f t="shared" si="86"/>
        <v/>
      </c>
      <c r="EH42" s="129" t="str">
        <f t="shared" si="87"/>
        <v/>
      </c>
      <c r="EI42" s="129" t="str">
        <f t="shared" si="88"/>
        <v/>
      </c>
      <c r="EJ42" s="129" t="str">
        <f t="shared" si="89"/>
        <v/>
      </c>
      <c r="EK42" s="129" t="str">
        <f t="shared" si="90"/>
        <v/>
      </c>
      <c r="EL42" s="129" t="str">
        <f t="shared" si="91"/>
        <v/>
      </c>
      <c r="EM42" s="129" t="str">
        <f t="shared" si="92"/>
        <v/>
      </c>
      <c r="EN42" s="129" t="str">
        <f t="shared" si="93"/>
        <v/>
      </c>
      <c r="EO42" s="129" t="str">
        <f t="shared" si="94"/>
        <v/>
      </c>
      <c r="EP42" s="129" t="str">
        <f t="shared" si="95"/>
        <v/>
      </c>
      <c r="EQ42" s="129" t="str">
        <f t="shared" si="96"/>
        <v/>
      </c>
      <c r="ER42" s="129" t="str">
        <f t="shared" si="97"/>
        <v/>
      </c>
      <c r="ES42" s="129" t="str">
        <f t="shared" si="98"/>
        <v/>
      </c>
      <c r="ET42" s="129" t="str">
        <f t="shared" si="99"/>
        <v/>
      </c>
      <c r="EU42" s="129" t="str">
        <f t="shared" si="100"/>
        <v/>
      </c>
      <c r="EV42" s="129" t="str">
        <f t="shared" si="101"/>
        <v/>
      </c>
      <c r="EW42" s="129" t="str">
        <f t="shared" si="102"/>
        <v/>
      </c>
      <c r="EX42" s="129" t="str">
        <f t="shared" si="103"/>
        <v/>
      </c>
      <c r="EY42" s="129" t="str">
        <f t="shared" si="104"/>
        <v/>
      </c>
      <c r="EZ42" s="129" t="str">
        <f t="shared" si="105"/>
        <v/>
      </c>
      <c r="FA42" s="129" t="str">
        <f t="shared" si="106"/>
        <v/>
      </c>
      <c r="FB42" s="129" t="str">
        <f t="shared" si="107"/>
        <v/>
      </c>
      <c r="FC42" s="129" t="str">
        <f t="shared" si="108"/>
        <v/>
      </c>
      <c r="FD42" s="129" t="str">
        <f t="shared" si="109"/>
        <v/>
      </c>
      <c r="FE42" s="129" t="str">
        <f t="shared" si="110"/>
        <v/>
      </c>
      <c r="FF42" s="129" t="str">
        <f t="shared" si="111"/>
        <v/>
      </c>
    </row>
    <row r="43" spans="1:162" ht="15" customHeight="1" thickBot="1" x14ac:dyDescent="0.4">
      <c r="A43" s="66">
        <f t="shared" si="112"/>
        <v>27</v>
      </c>
      <c r="B43" s="126" t="str">
        <f>IF(Input02!B32&lt;&gt;"",Input02!B32,"")</f>
        <v>SYLVIANA LATHIFAH</v>
      </c>
      <c r="C43" s="254" t="str">
        <f>IF(Input02!CG32&lt;&gt;"",Input02!CG32,"")</f>
        <v/>
      </c>
      <c r="D43" s="126"/>
      <c r="E43" s="66"/>
      <c r="F43" s="127" t="str">
        <f>IF(Input02!D32&lt;&gt;"",Input02!D32,"")</f>
        <v/>
      </c>
      <c r="G43" s="127" t="str">
        <f>IF(Input02!E32&lt;&gt;"",Input02!E32,"")</f>
        <v/>
      </c>
      <c r="H43" s="127" t="str">
        <f>IF(Input02!F32&lt;&gt;"",Input02!F32,"")</f>
        <v/>
      </c>
      <c r="I43" s="127" t="str">
        <f>IF(Input02!G32&lt;&gt;"",Input02!G32,"")</f>
        <v/>
      </c>
      <c r="J43" s="127" t="str">
        <f>IF(Input02!H32&lt;&gt;"",Input02!H32,"")</f>
        <v/>
      </c>
      <c r="K43" s="127" t="str">
        <f>IF(Input02!I32&lt;&gt;"",Input02!I32,"")</f>
        <v/>
      </c>
      <c r="L43" s="127" t="str">
        <f>IF(Input02!J32&lt;&gt;"",Input02!J32,"")</f>
        <v/>
      </c>
      <c r="M43" s="127" t="str">
        <f>IF(Input02!K32&lt;&gt;"",Input02!K32,"")</f>
        <v/>
      </c>
      <c r="N43" s="127" t="str">
        <f>IF(Input02!L32&lt;&gt;"",Input02!L32,"")</f>
        <v/>
      </c>
      <c r="O43" s="127" t="str">
        <f>IF(Input02!M32&lt;&gt;"",Input02!M32,"")</f>
        <v/>
      </c>
      <c r="P43" s="127" t="str">
        <f>IF(Input02!N32&lt;&gt;"",Input02!N32,"")</f>
        <v/>
      </c>
      <c r="Q43" s="127" t="str">
        <f>IF(Input02!O32&lt;&gt;"",Input02!O32,"")</f>
        <v/>
      </c>
      <c r="R43" s="127" t="str">
        <f>IF(Input02!P32&lt;&gt;"",Input02!P32,"")</f>
        <v/>
      </c>
      <c r="S43" s="127" t="str">
        <f>IF(Input02!Q32&lt;&gt;"",Input02!Q32,"")</f>
        <v/>
      </c>
      <c r="T43" s="127" t="str">
        <f>IF(Input02!R32&lt;&gt;"",Input02!R32,"")</f>
        <v/>
      </c>
      <c r="U43" s="127" t="str">
        <f>IF(Input02!S32&lt;&gt;"",Input02!S32,"")</f>
        <v/>
      </c>
      <c r="V43" s="127" t="str">
        <f>IF(Input02!T32&lt;&gt;"",Input02!T32,"")</f>
        <v/>
      </c>
      <c r="W43" s="127" t="str">
        <f>IF(Input02!U32&lt;&gt;"",Input02!U32,"")</f>
        <v/>
      </c>
      <c r="X43" s="127" t="str">
        <f>IF(Input02!V32&lt;&gt;"",Input02!V32,"")</f>
        <v/>
      </c>
      <c r="Y43" s="127" t="str">
        <f>IF(Input02!W32&lt;&gt;"",Input02!W32,"")</f>
        <v/>
      </c>
      <c r="Z43" s="127" t="str">
        <f>IF(Input02!X32&lt;&gt;"",Input02!X32,"")</f>
        <v/>
      </c>
      <c r="AA43" s="127" t="str">
        <f>IF(Input02!Y32&lt;&gt;"",Input02!Y32,"")</f>
        <v/>
      </c>
      <c r="AB43" s="127" t="str">
        <f>IF(Input02!Z32&lt;&gt;"",Input02!Z32,"")</f>
        <v/>
      </c>
      <c r="AC43" s="127" t="str">
        <f>IF(Input02!AA32&lt;&gt;"",Input02!AA32,"")</f>
        <v/>
      </c>
      <c r="AD43" s="127" t="str">
        <f>IF(Input02!AB32&lt;&gt;"",Input02!AB32,"")</f>
        <v/>
      </c>
      <c r="AE43" s="127" t="str">
        <f>IF(Input02!AC32&lt;&gt;"",Input02!AC32,"")</f>
        <v/>
      </c>
      <c r="AF43" s="127" t="str">
        <f>IF(Input02!AD32&lt;&gt;"",Input02!AD32,"")</f>
        <v/>
      </c>
      <c r="AG43" s="127" t="str">
        <f>IF(Input02!AE32&lt;&gt;"",Input02!AE32,"")</f>
        <v/>
      </c>
      <c r="AH43" s="127" t="str">
        <f>IF(Input02!AF32&lt;&gt;"",Input02!AF32,"")</f>
        <v/>
      </c>
      <c r="AI43" s="127" t="str">
        <f>IF(Input02!AG32&lt;&gt;"",Input02!AG32,"")</f>
        <v/>
      </c>
      <c r="AJ43" s="127" t="str">
        <f>IF(Input02!AH32&lt;&gt;"",Input02!AH32,"")</f>
        <v/>
      </c>
      <c r="AK43" s="127" t="str">
        <f>IF(Input02!AI32&lt;&gt;"",Input02!AI32,"")</f>
        <v/>
      </c>
      <c r="AL43" s="127" t="str">
        <f>IF(Input02!AJ32&lt;&gt;"",Input02!AJ32,"")</f>
        <v/>
      </c>
      <c r="AM43" s="127" t="str">
        <f>IF(Input02!AK32&lt;&gt;"",Input02!AK32,"")</f>
        <v/>
      </c>
      <c r="AN43" s="127" t="str">
        <f>IF(Input02!AL32&lt;&gt;"",Input02!AL32,"")</f>
        <v/>
      </c>
      <c r="AO43" s="127" t="str">
        <f>IF(Input02!AM32&lt;&gt;"",Input02!AM32,"")</f>
        <v/>
      </c>
      <c r="AP43" s="127" t="str">
        <f>IF(Input02!AN32&lt;&gt;"",Input02!AN32,"")</f>
        <v/>
      </c>
      <c r="AQ43" s="127" t="str">
        <f>IF(Input02!AO32&lt;&gt;"",Input02!AO32,"")</f>
        <v/>
      </c>
      <c r="AR43" s="127" t="str">
        <f>IF(Input02!AP32&lt;&gt;"",Input02!AP32,"")</f>
        <v/>
      </c>
      <c r="AS43" s="127" t="str">
        <f>IF(Input02!AQ32&lt;&gt;"",Input02!AQ32,"")</f>
        <v/>
      </c>
      <c r="AT43" s="127" t="str">
        <f>IF(Input02!AR32&lt;&gt;"",Input02!AR32,"")</f>
        <v/>
      </c>
      <c r="AU43" s="127" t="str">
        <f>IF(Input02!AS32&lt;&gt;"",Input02!AS32,"")</f>
        <v/>
      </c>
      <c r="AV43" s="127" t="str">
        <f>IF(Input02!AT32&lt;&gt;"",Input02!AT32,"")</f>
        <v/>
      </c>
      <c r="AW43" s="127" t="str">
        <f>IF(Input02!AU32&lt;&gt;"",Input02!AU32,"")</f>
        <v/>
      </c>
      <c r="AX43" s="127" t="str">
        <f>IF(Input02!AV32&lt;&gt;"",Input02!AV32,"")</f>
        <v/>
      </c>
      <c r="AY43" s="127" t="str">
        <f>IF(Input02!AW32&lt;&gt;"",Input02!AW32,"")</f>
        <v/>
      </c>
      <c r="AZ43" s="127" t="str">
        <f>IF(Input02!AX32&lt;&gt;"",Input02!AX32,"")</f>
        <v/>
      </c>
      <c r="BA43" s="127" t="str">
        <f>IF(Input02!AY32&lt;&gt;"",Input02!AY32,"")</f>
        <v/>
      </c>
      <c r="BB43" s="127" t="str">
        <f>IF(Input02!AZ32&lt;&gt;"",Input02!AZ32,"")</f>
        <v/>
      </c>
      <c r="BC43" s="127" t="str">
        <f>IF(Input02!BA32&lt;&gt;"",Input02!BA32,"")</f>
        <v/>
      </c>
      <c r="BD43" s="127"/>
      <c r="BE43" s="133"/>
      <c r="BF43" s="129" t="str">
        <f t="shared" si="8"/>
        <v/>
      </c>
      <c r="BG43" s="129" t="str">
        <f t="shared" si="9"/>
        <v/>
      </c>
      <c r="BH43" s="129" t="str">
        <f t="shared" si="10"/>
        <v/>
      </c>
      <c r="BI43" s="129" t="str">
        <f t="shared" si="11"/>
        <v/>
      </c>
      <c r="BJ43" s="129" t="str">
        <f t="shared" si="12"/>
        <v/>
      </c>
      <c r="BK43" s="129" t="str">
        <f t="shared" si="13"/>
        <v/>
      </c>
      <c r="BL43" s="129" t="str">
        <f t="shared" si="14"/>
        <v/>
      </c>
      <c r="BM43" s="129" t="str">
        <f t="shared" si="15"/>
        <v/>
      </c>
      <c r="BN43" s="129" t="str">
        <f t="shared" si="16"/>
        <v/>
      </c>
      <c r="BO43" s="129" t="str">
        <f t="shared" si="17"/>
        <v/>
      </c>
      <c r="BP43" s="129" t="str">
        <f t="shared" si="18"/>
        <v/>
      </c>
      <c r="BQ43" s="129" t="str">
        <f t="shared" si="19"/>
        <v/>
      </c>
      <c r="BR43" s="129" t="str">
        <f t="shared" si="20"/>
        <v/>
      </c>
      <c r="BS43" s="129" t="str">
        <f t="shared" si="21"/>
        <v/>
      </c>
      <c r="BT43" s="129" t="str">
        <f t="shared" si="22"/>
        <v/>
      </c>
      <c r="BU43" s="129" t="str">
        <f t="shared" si="23"/>
        <v/>
      </c>
      <c r="BV43" s="129" t="str">
        <f t="shared" si="24"/>
        <v/>
      </c>
      <c r="BW43" s="129" t="str">
        <f t="shared" si="25"/>
        <v/>
      </c>
      <c r="BX43" s="129" t="str">
        <f t="shared" si="26"/>
        <v/>
      </c>
      <c r="BY43" s="129" t="str">
        <f t="shared" si="27"/>
        <v/>
      </c>
      <c r="BZ43" s="129" t="str">
        <f t="shared" si="28"/>
        <v/>
      </c>
      <c r="CA43" s="129" t="str">
        <f t="shared" si="29"/>
        <v/>
      </c>
      <c r="CB43" s="129" t="str">
        <f t="shared" si="30"/>
        <v/>
      </c>
      <c r="CC43" s="129" t="str">
        <f t="shared" si="31"/>
        <v/>
      </c>
      <c r="CD43" s="129" t="str">
        <f t="shared" si="32"/>
        <v/>
      </c>
      <c r="CE43" s="129" t="str">
        <f t="shared" si="33"/>
        <v/>
      </c>
      <c r="CF43" s="129" t="str">
        <f t="shared" si="34"/>
        <v/>
      </c>
      <c r="CG43" s="129" t="str">
        <f t="shared" si="35"/>
        <v/>
      </c>
      <c r="CH43" s="129" t="str">
        <f t="shared" si="36"/>
        <v/>
      </c>
      <c r="CI43" s="129" t="str">
        <f t="shared" si="37"/>
        <v/>
      </c>
      <c r="CJ43" s="129" t="str">
        <f t="shared" si="38"/>
        <v/>
      </c>
      <c r="CK43" s="129" t="str">
        <f t="shared" si="39"/>
        <v/>
      </c>
      <c r="CL43" s="129" t="str">
        <f t="shared" si="40"/>
        <v/>
      </c>
      <c r="CM43" s="129" t="str">
        <f t="shared" si="41"/>
        <v/>
      </c>
      <c r="CN43" s="129" t="str">
        <f t="shared" si="42"/>
        <v/>
      </c>
      <c r="CO43" s="129" t="str">
        <f t="shared" si="43"/>
        <v/>
      </c>
      <c r="CP43" s="129" t="str">
        <f t="shared" si="44"/>
        <v/>
      </c>
      <c r="CQ43" s="129" t="str">
        <f t="shared" si="45"/>
        <v/>
      </c>
      <c r="CR43" s="129" t="str">
        <f t="shared" si="46"/>
        <v/>
      </c>
      <c r="CS43" s="129" t="str">
        <f t="shared" si="47"/>
        <v/>
      </c>
      <c r="CT43" s="129" t="str">
        <f t="shared" si="48"/>
        <v/>
      </c>
      <c r="CU43" s="129" t="str">
        <f t="shared" si="49"/>
        <v/>
      </c>
      <c r="CV43" s="129" t="str">
        <f t="shared" si="50"/>
        <v/>
      </c>
      <c r="CW43" s="129" t="str">
        <f t="shared" si="51"/>
        <v/>
      </c>
      <c r="CX43" s="129" t="str">
        <f t="shared" si="52"/>
        <v/>
      </c>
      <c r="CY43" s="129" t="str">
        <f t="shared" si="53"/>
        <v/>
      </c>
      <c r="CZ43" s="129" t="str">
        <f t="shared" si="54"/>
        <v/>
      </c>
      <c r="DA43" s="129" t="str">
        <f t="shared" si="55"/>
        <v/>
      </c>
      <c r="DB43" s="129" t="str">
        <f t="shared" si="56"/>
        <v/>
      </c>
      <c r="DC43" s="129" t="str">
        <f t="shared" si="57"/>
        <v/>
      </c>
      <c r="DD43" s="130" t="str">
        <f t="shared" si="58"/>
        <v/>
      </c>
      <c r="DE43" s="130" t="str">
        <f t="shared" si="59"/>
        <v/>
      </c>
      <c r="DF43" s="130" t="str">
        <f t="shared" si="60"/>
        <v/>
      </c>
      <c r="DG43" s="130" t="str">
        <f t="shared" si="61"/>
        <v/>
      </c>
      <c r="DI43" s="129" t="str">
        <f t="shared" si="62"/>
        <v/>
      </c>
      <c r="DJ43" s="129" t="str">
        <f t="shared" si="63"/>
        <v/>
      </c>
      <c r="DK43" s="129" t="str">
        <f t="shared" si="64"/>
        <v/>
      </c>
      <c r="DL43" s="129" t="str">
        <f t="shared" si="65"/>
        <v/>
      </c>
      <c r="DM43" s="129" t="str">
        <f t="shared" si="66"/>
        <v/>
      </c>
      <c r="DN43" s="129" t="str">
        <f t="shared" si="67"/>
        <v/>
      </c>
      <c r="DO43" s="129" t="str">
        <f t="shared" si="68"/>
        <v/>
      </c>
      <c r="DP43" s="129" t="str">
        <f t="shared" si="69"/>
        <v/>
      </c>
      <c r="DQ43" s="129" t="str">
        <f t="shared" si="70"/>
        <v/>
      </c>
      <c r="DR43" s="129" t="str">
        <f t="shared" si="71"/>
        <v/>
      </c>
      <c r="DS43" s="129" t="str">
        <f t="shared" si="72"/>
        <v/>
      </c>
      <c r="DT43" s="129" t="str">
        <f t="shared" si="73"/>
        <v/>
      </c>
      <c r="DU43" s="129" t="str">
        <f t="shared" si="74"/>
        <v/>
      </c>
      <c r="DV43" s="129" t="str">
        <f t="shared" si="75"/>
        <v/>
      </c>
      <c r="DW43" s="129" t="str">
        <f t="shared" si="76"/>
        <v/>
      </c>
      <c r="DX43" s="129" t="str">
        <f t="shared" si="77"/>
        <v/>
      </c>
      <c r="DY43" s="129" t="str">
        <f t="shared" si="78"/>
        <v/>
      </c>
      <c r="DZ43" s="129" t="str">
        <f t="shared" si="79"/>
        <v/>
      </c>
      <c r="EA43" s="129" t="str">
        <f t="shared" si="80"/>
        <v/>
      </c>
      <c r="EB43" s="129" t="str">
        <f t="shared" si="81"/>
        <v/>
      </c>
      <c r="EC43" s="129" t="str">
        <f t="shared" si="82"/>
        <v/>
      </c>
      <c r="ED43" s="129" t="str">
        <f t="shared" si="83"/>
        <v/>
      </c>
      <c r="EE43" s="129" t="str">
        <f t="shared" si="84"/>
        <v/>
      </c>
      <c r="EF43" s="129" t="str">
        <f t="shared" si="85"/>
        <v/>
      </c>
      <c r="EG43" s="129" t="str">
        <f t="shared" si="86"/>
        <v/>
      </c>
      <c r="EH43" s="129" t="str">
        <f t="shared" si="87"/>
        <v/>
      </c>
      <c r="EI43" s="129" t="str">
        <f t="shared" si="88"/>
        <v/>
      </c>
      <c r="EJ43" s="129" t="str">
        <f t="shared" si="89"/>
        <v/>
      </c>
      <c r="EK43" s="129" t="str">
        <f t="shared" si="90"/>
        <v/>
      </c>
      <c r="EL43" s="129" t="str">
        <f t="shared" si="91"/>
        <v/>
      </c>
      <c r="EM43" s="129" t="str">
        <f t="shared" si="92"/>
        <v/>
      </c>
      <c r="EN43" s="129" t="str">
        <f t="shared" si="93"/>
        <v/>
      </c>
      <c r="EO43" s="129" t="str">
        <f t="shared" si="94"/>
        <v/>
      </c>
      <c r="EP43" s="129" t="str">
        <f t="shared" si="95"/>
        <v/>
      </c>
      <c r="EQ43" s="129" t="str">
        <f t="shared" si="96"/>
        <v/>
      </c>
      <c r="ER43" s="129" t="str">
        <f t="shared" si="97"/>
        <v/>
      </c>
      <c r="ES43" s="129" t="str">
        <f t="shared" si="98"/>
        <v/>
      </c>
      <c r="ET43" s="129" t="str">
        <f t="shared" si="99"/>
        <v/>
      </c>
      <c r="EU43" s="129" t="str">
        <f t="shared" si="100"/>
        <v/>
      </c>
      <c r="EV43" s="129" t="str">
        <f t="shared" si="101"/>
        <v/>
      </c>
      <c r="EW43" s="129" t="str">
        <f t="shared" si="102"/>
        <v/>
      </c>
      <c r="EX43" s="129" t="str">
        <f t="shared" si="103"/>
        <v/>
      </c>
      <c r="EY43" s="129" t="str">
        <f t="shared" si="104"/>
        <v/>
      </c>
      <c r="EZ43" s="129" t="str">
        <f t="shared" si="105"/>
        <v/>
      </c>
      <c r="FA43" s="129" t="str">
        <f t="shared" si="106"/>
        <v/>
      </c>
      <c r="FB43" s="129" t="str">
        <f t="shared" si="107"/>
        <v/>
      </c>
      <c r="FC43" s="129" t="str">
        <f t="shared" si="108"/>
        <v/>
      </c>
      <c r="FD43" s="129" t="str">
        <f t="shared" si="109"/>
        <v/>
      </c>
      <c r="FE43" s="129" t="str">
        <f t="shared" si="110"/>
        <v/>
      </c>
      <c r="FF43" s="129" t="str">
        <f t="shared" si="111"/>
        <v/>
      </c>
    </row>
    <row r="44" spans="1:162" ht="15" customHeight="1" thickBot="1" x14ac:dyDescent="0.4">
      <c r="A44" s="66">
        <f t="shared" si="112"/>
        <v>28</v>
      </c>
      <c r="B44" s="126" t="str">
        <f>IF(Input02!B33&lt;&gt;"",Input02!B33,"")</f>
        <v>TASYA ALFIANITA DEWI</v>
      </c>
      <c r="C44" s="254" t="str">
        <f>IF(Input02!CG33&lt;&gt;"",Input02!CG33,"")</f>
        <v/>
      </c>
      <c r="D44" s="126"/>
      <c r="E44" s="66"/>
      <c r="F44" s="127" t="str">
        <f>IF(Input02!D33&lt;&gt;"",Input02!D33,"")</f>
        <v/>
      </c>
      <c r="G44" s="127" t="str">
        <f>IF(Input02!E33&lt;&gt;"",Input02!E33,"")</f>
        <v/>
      </c>
      <c r="H44" s="127" t="str">
        <f>IF(Input02!F33&lt;&gt;"",Input02!F33,"")</f>
        <v/>
      </c>
      <c r="I44" s="127" t="str">
        <f>IF(Input02!G33&lt;&gt;"",Input02!G33,"")</f>
        <v/>
      </c>
      <c r="J44" s="127" t="str">
        <f>IF(Input02!H33&lt;&gt;"",Input02!H33,"")</f>
        <v/>
      </c>
      <c r="K44" s="127" t="str">
        <f>IF(Input02!I33&lt;&gt;"",Input02!I33,"")</f>
        <v/>
      </c>
      <c r="L44" s="127" t="str">
        <f>IF(Input02!J33&lt;&gt;"",Input02!J33,"")</f>
        <v/>
      </c>
      <c r="M44" s="127" t="str">
        <f>IF(Input02!K33&lt;&gt;"",Input02!K33,"")</f>
        <v/>
      </c>
      <c r="N44" s="127" t="str">
        <f>IF(Input02!L33&lt;&gt;"",Input02!L33,"")</f>
        <v/>
      </c>
      <c r="O44" s="127" t="str">
        <f>IF(Input02!M33&lt;&gt;"",Input02!M33,"")</f>
        <v/>
      </c>
      <c r="P44" s="127" t="str">
        <f>IF(Input02!N33&lt;&gt;"",Input02!N33,"")</f>
        <v/>
      </c>
      <c r="Q44" s="127" t="str">
        <f>IF(Input02!O33&lt;&gt;"",Input02!O33,"")</f>
        <v/>
      </c>
      <c r="R44" s="127" t="str">
        <f>IF(Input02!P33&lt;&gt;"",Input02!P33,"")</f>
        <v/>
      </c>
      <c r="S44" s="127" t="str">
        <f>IF(Input02!Q33&lt;&gt;"",Input02!Q33,"")</f>
        <v/>
      </c>
      <c r="T44" s="127" t="str">
        <f>IF(Input02!R33&lt;&gt;"",Input02!R33,"")</f>
        <v/>
      </c>
      <c r="U44" s="127" t="str">
        <f>IF(Input02!S33&lt;&gt;"",Input02!S33,"")</f>
        <v/>
      </c>
      <c r="V44" s="127" t="str">
        <f>IF(Input02!T33&lt;&gt;"",Input02!T33,"")</f>
        <v/>
      </c>
      <c r="W44" s="127" t="str">
        <f>IF(Input02!U33&lt;&gt;"",Input02!U33,"")</f>
        <v/>
      </c>
      <c r="X44" s="127" t="str">
        <f>IF(Input02!V33&lt;&gt;"",Input02!V33,"")</f>
        <v/>
      </c>
      <c r="Y44" s="127" t="str">
        <f>IF(Input02!W33&lt;&gt;"",Input02!W33,"")</f>
        <v/>
      </c>
      <c r="Z44" s="127" t="str">
        <f>IF(Input02!X33&lt;&gt;"",Input02!X33,"")</f>
        <v/>
      </c>
      <c r="AA44" s="127" t="str">
        <f>IF(Input02!Y33&lt;&gt;"",Input02!Y33,"")</f>
        <v/>
      </c>
      <c r="AB44" s="127" t="str">
        <f>IF(Input02!Z33&lt;&gt;"",Input02!Z33,"")</f>
        <v/>
      </c>
      <c r="AC44" s="127" t="str">
        <f>IF(Input02!AA33&lt;&gt;"",Input02!AA33,"")</f>
        <v/>
      </c>
      <c r="AD44" s="127" t="str">
        <f>IF(Input02!AB33&lt;&gt;"",Input02!AB33,"")</f>
        <v/>
      </c>
      <c r="AE44" s="127" t="str">
        <f>IF(Input02!AC33&lt;&gt;"",Input02!AC33,"")</f>
        <v/>
      </c>
      <c r="AF44" s="127" t="str">
        <f>IF(Input02!AD33&lt;&gt;"",Input02!AD33,"")</f>
        <v/>
      </c>
      <c r="AG44" s="127" t="str">
        <f>IF(Input02!AE33&lt;&gt;"",Input02!AE33,"")</f>
        <v/>
      </c>
      <c r="AH44" s="127" t="str">
        <f>IF(Input02!AF33&lt;&gt;"",Input02!AF33,"")</f>
        <v/>
      </c>
      <c r="AI44" s="127" t="str">
        <f>IF(Input02!AG33&lt;&gt;"",Input02!AG33,"")</f>
        <v/>
      </c>
      <c r="AJ44" s="127" t="str">
        <f>IF(Input02!AH33&lt;&gt;"",Input02!AH33,"")</f>
        <v/>
      </c>
      <c r="AK44" s="127" t="str">
        <f>IF(Input02!AI33&lt;&gt;"",Input02!AI33,"")</f>
        <v/>
      </c>
      <c r="AL44" s="127" t="str">
        <f>IF(Input02!AJ33&lt;&gt;"",Input02!AJ33,"")</f>
        <v/>
      </c>
      <c r="AM44" s="127" t="str">
        <f>IF(Input02!AK33&lt;&gt;"",Input02!AK33,"")</f>
        <v/>
      </c>
      <c r="AN44" s="127" t="str">
        <f>IF(Input02!AL33&lt;&gt;"",Input02!AL33,"")</f>
        <v/>
      </c>
      <c r="AO44" s="127" t="str">
        <f>IF(Input02!AM33&lt;&gt;"",Input02!AM33,"")</f>
        <v/>
      </c>
      <c r="AP44" s="127" t="str">
        <f>IF(Input02!AN33&lt;&gt;"",Input02!AN33,"")</f>
        <v/>
      </c>
      <c r="AQ44" s="127" t="str">
        <f>IF(Input02!AO33&lt;&gt;"",Input02!AO33,"")</f>
        <v/>
      </c>
      <c r="AR44" s="127" t="str">
        <f>IF(Input02!AP33&lt;&gt;"",Input02!AP33,"")</f>
        <v/>
      </c>
      <c r="AS44" s="127" t="str">
        <f>IF(Input02!AQ33&lt;&gt;"",Input02!AQ33,"")</f>
        <v/>
      </c>
      <c r="AT44" s="127" t="str">
        <f>IF(Input02!AR33&lt;&gt;"",Input02!AR33,"")</f>
        <v/>
      </c>
      <c r="AU44" s="127" t="str">
        <f>IF(Input02!AS33&lt;&gt;"",Input02!AS33,"")</f>
        <v/>
      </c>
      <c r="AV44" s="127" t="str">
        <f>IF(Input02!AT33&lt;&gt;"",Input02!AT33,"")</f>
        <v/>
      </c>
      <c r="AW44" s="127" t="str">
        <f>IF(Input02!AU33&lt;&gt;"",Input02!AU33,"")</f>
        <v/>
      </c>
      <c r="AX44" s="127" t="str">
        <f>IF(Input02!AV33&lt;&gt;"",Input02!AV33,"")</f>
        <v/>
      </c>
      <c r="AY44" s="127" t="str">
        <f>IF(Input02!AW33&lt;&gt;"",Input02!AW33,"")</f>
        <v/>
      </c>
      <c r="AZ44" s="127" t="str">
        <f>IF(Input02!AX33&lt;&gt;"",Input02!AX33,"")</f>
        <v/>
      </c>
      <c r="BA44" s="127" t="str">
        <f>IF(Input02!AY33&lt;&gt;"",Input02!AY33,"")</f>
        <v/>
      </c>
      <c r="BB44" s="127" t="str">
        <f>IF(Input02!AZ33&lt;&gt;"",Input02!AZ33,"")</f>
        <v/>
      </c>
      <c r="BC44" s="127" t="str">
        <f>IF(Input02!BA33&lt;&gt;"",Input02!BA33,"")</f>
        <v/>
      </c>
      <c r="BD44" s="127"/>
      <c r="BE44" s="133"/>
      <c r="BF44" s="129" t="str">
        <f t="shared" si="8"/>
        <v/>
      </c>
      <c r="BG44" s="129" t="str">
        <f t="shared" si="9"/>
        <v/>
      </c>
      <c r="BH44" s="129" t="str">
        <f t="shared" si="10"/>
        <v/>
      </c>
      <c r="BI44" s="129" t="str">
        <f t="shared" si="11"/>
        <v/>
      </c>
      <c r="BJ44" s="129" t="str">
        <f t="shared" si="12"/>
        <v/>
      </c>
      <c r="BK44" s="129" t="str">
        <f t="shared" si="13"/>
        <v/>
      </c>
      <c r="BL44" s="129" t="str">
        <f t="shared" si="14"/>
        <v/>
      </c>
      <c r="BM44" s="129" t="str">
        <f t="shared" si="15"/>
        <v/>
      </c>
      <c r="BN44" s="129" t="str">
        <f t="shared" si="16"/>
        <v/>
      </c>
      <c r="BO44" s="129" t="str">
        <f t="shared" si="17"/>
        <v/>
      </c>
      <c r="BP44" s="129" t="str">
        <f t="shared" si="18"/>
        <v/>
      </c>
      <c r="BQ44" s="129" t="str">
        <f t="shared" si="19"/>
        <v/>
      </c>
      <c r="BR44" s="129" t="str">
        <f t="shared" si="20"/>
        <v/>
      </c>
      <c r="BS44" s="129" t="str">
        <f t="shared" si="21"/>
        <v/>
      </c>
      <c r="BT44" s="129" t="str">
        <f t="shared" si="22"/>
        <v/>
      </c>
      <c r="BU44" s="129" t="str">
        <f t="shared" si="23"/>
        <v/>
      </c>
      <c r="BV44" s="129" t="str">
        <f t="shared" si="24"/>
        <v/>
      </c>
      <c r="BW44" s="129" t="str">
        <f t="shared" si="25"/>
        <v/>
      </c>
      <c r="BX44" s="129" t="str">
        <f t="shared" si="26"/>
        <v/>
      </c>
      <c r="BY44" s="129" t="str">
        <f t="shared" si="27"/>
        <v/>
      </c>
      <c r="BZ44" s="129" t="str">
        <f t="shared" si="28"/>
        <v/>
      </c>
      <c r="CA44" s="129" t="str">
        <f t="shared" si="29"/>
        <v/>
      </c>
      <c r="CB44" s="129" t="str">
        <f t="shared" si="30"/>
        <v/>
      </c>
      <c r="CC44" s="129" t="str">
        <f t="shared" si="31"/>
        <v/>
      </c>
      <c r="CD44" s="129" t="str">
        <f t="shared" si="32"/>
        <v/>
      </c>
      <c r="CE44" s="129" t="str">
        <f t="shared" si="33"/>
        <v/>
      </c>
      <c r="CF44" s="129" t="str">
        <f t="shared" si="34"/>
        <v/>
      </c>
      <c r="CG44" s="129" t="str">
        <f t="shared" si="35"/>
        <v/>
      </c>
      <c r="CH44" s="129" t="str">
        <f t="shared" si="36"/>
        <v/>
      </c>
      <c r="CI44" s="129" t="str">
        <f t="shared" si="37"/>
        <v/>
      </c>
      <c r="CJ44" s="129" t="str">
        <f t="shared" si="38"/>
        <v/>
      </c>
      <c r="CK44" s="129" t="str">
        <f t="shared" si="39"/>
        <v/>
      </c>
      <c r="CL44" s="129" t="str">
        <f t="shared" si="40"/>
        <v/>
      </c>
      <c r="CM44" s="129" t="str">
        <f t="shared" si="41"/>
        <v/>
      </c>
      <c r="CN44" s="129" t="str">
        <f t="shared" si="42"/>
        <v/>
      </c>
      <c r="CO44" s="129" t="str">
        <f t="shared" si="43"/>
        <v/>
      </c>
      <c r="CP44" s="129" t="str">
        <f t="shared" si="44"/>
        <v/>
      </c>
      <c r="CQ44" s="129" t="str">
        <f t="shared" si="45"/>
        <v/>
      </c>
      <c r="CR44" s="129" t="str">
        <f t="shared" si="46"/>
        <v/>
      </c>
      <c r="CS44" s="129" t="str">
        <f t="shared" si="47"/>
        <v/>
      </c>
      <c r="CT44" s="129" t="str">
        <f t="shared" si="48"/>
        <v/>
      </c>
      <c r="CU44" s="129" t="str">
        <f t="shared" si="49"/>
        <v/>
      </c>
      <c r="CV44" s="129" t="str">
        <f t="shared" si="50"/>
        <v/>
      </c>
      <c r="CW44" s="129" t="str">
        <f t="shared" si="51"/>
        <v/>
      </c>
      <c r="CX44" s="129" t="str">
        <f t="shared" si="52"/>
        <v/>
      </c>
      <c r="CY44" s="129" t="str">
        <f t="shared" si="53"/>
        <v/>
      </c>
      <c r="CZ44" s="129" t="str">
        <f t="shared" si="54"/>
        <v/>
      </c>
      <c r="DA44" s="129" t="str">
        <f t="shared" si="55"/>
        <v/>
      </c>
      <c r="DB44" s="129" t="str">
        <f t="shared" si="56"/>
        <v/>
      </c>
      <c r="DC44" s="129" t="str">
        <f t="shared" si="57"/>
        <v/>
      </c>
      <c r="DD44" s="130" t="str">
        <f t="shared" si="58"/>
        <v/>
      </c>
      <c r="DE44" s="130" t="str">
        <f t="shared" si="59"/>
        <v/>
      </c>
      <c r="DF44" s="130" t="str">
        <f t="shared" si="60"/>
        <v/>
      </c>
      <c r="DG44" s="130" t="str">
        <f t="shared" si="61"/>
        <v/>
      </c>
      <c r="DI44" s="129" t="str">
        <f t="shared" si="62"/>
        <v/>
      </c>
      <c r="DJ44" s="129" t="str">
        <f t="shared" si="63"/>
        <v/>
      </c>
      <c r="DK44" s="129" t="str">
        <f t="shared" si="64"/>
        <v/>
      </c>
      <c r="DL44" s="129" t="str">
        <f t="shared" si="65"/>
        <v/>
      </c>
      <c r="DM44" s="129" t="str">
        <f t="shared" si="66"/>
        <v/>
      </c>
      <c r="DN44" s="129" t="str">
        <f t="shared" si="67"/>
        <v/>
      </c>
      <c r="DO44" s="129" t="str">
        <f t="shared" si="68"/>
        <v/>
      </c>
      <c r="DP44" s="129" t="str">
        <f t="shared" si="69"/>
        <v/>
      </c>
      <c r="DQ44" s="129" t="str">
        <f t="shared" si="70"/>
        <v/>
      </c>
      <c r="DR44" s="129" t="str">
        <f t="shared" si="71"/>
        <v/>
      </c>
      <c r="DS44" s="129" t="str">
        <f t="shared" si="72"/>
        <v/>
      </c>
      <c r="DT44" s="129" t="str">
        <f t="shared" si="73"/>
        <v/>
      </c>
      <c r="DU44" s="129" t="str">
        <f t="shared" si="74"/>
        <v/>
      </c>
      <c r="DV44" s="129" t="str">
        <f t="shared" si="75"/>
        <v/>
      </c>
      <c r="DW44" s="129" t="str">
        <f t="shared" si="76"/>
        <v/>
      </c>
      <c r="DX44" s="129" t="str">
        <f t="shared" si="77"/>
        <v/>
      </c>
      <c r="DY44" s="129" t="str">
        <f t="shared" si="78"/>
        <v/>
      </c>
      <c r="DZ44" s="129" t="str">
        <f t="shared" si="79"/>
        <v/>
      </c>
      <c r="EA44" s="129" t="str">
        <f t="shared" si="80"/>
        <v/>
      </c>
      <c r="EB44" s="129" t="str">
        <f t="shared" si="81"/>
        <v/>
      </c>
      <c r="EC44" s="129" t="str">
        <f t="shared" si="82"/>
        <v/>
      </c>
      <c r="ED44" s="129" t="str">
        <f t="shared" si="83"/>
        <v/>
      </c>
      <c r="EE44" s="129" t="str">
        <f t="shared" si="84"/>
        <v/>
      </c>
      <c r="EF44" s="129" t="str">
        <f t="shared" si="85"/>
        <v/>
      </c>
      <c r="EG44" s="129" t="str">
        <f t="shared" si="86"/>
        <v/>
      </c>
      <c r="EH44" s="129" t="str">
        <f t="shared" si="87"/>
        <v/>
      </c>
      <c r="EI44" s="129" t="str">
        <f t="shared" si="88"/>
        <v/>
      </c>
      <c r="EJ44" s="129" t="str">
        <f t="shared" si="89"/>
        <v/>
      </c>
      <c r="EK44" s="129" t="str">
        <f t="shared" si="90"/>
        <v/>
      </c>
      <c r="EL44" s="129" t="str">
        <f t="shared" si="91"/>
        <v/>
      </c>
      <c r="EM44" s="129" t="str">
        <f t="shared" si="92"/>
        <v/>
      </c>
      <c r="EN44" s="129" t="str">
        <f t="shared" si="93"/>
        <v/>
      </c>
      <c r="EO44" s="129" t="str">
        <f t="shared" si="94"/>
        <v/>
      </c>
      <c r="EP44" s="129" t="str">
        <f t="shared" si="95"/>
        <v/>
      </c>
      <c r="EQ44" s="129" t="str">
        <f t="shared" si="96"/>
        <v/>
      </c>
      <c r="ER44" s="129" t="str">
        <f t="shared" si="97"/>
        <v/>
      </c>
      <c r="ES44" s="129" t="str">
        <f t="shared" si="98"/>
        <v/>
      </c>
      <c r="ET44" s="129" t="str">
        <f t="shared" si="99"/>
        <v/>
      </c>
      <c r="EU44" s="129" t="str">
        <f t="shared" si="100"/>
        <v/>
      </c>
      <c r="EV44" s="129" t="str">
        <f t="shared" si="101"/>
        <v/>
      </c>
      <c r="EW44" s="129" t="str">
        <f t="shared" si="102"/>
        <v/>
      </c>
      <c r="EX44" s="129" t="str">
        <f t="shared" si="103"/>
        <v/>
      </c>
      <c r="EY44" s="129" t="str">
        <f t="shared" si="104"/>
        <v/>
      </c>
      <c r="EZ44" s="129" t="str">
        <f t="shared" si="105"/>
        <v/>
      </c>
      <c r="FA44" s="129" t="str">
        <f t="shared" si="106"/>
        <v/>
      </c>
      <c r="FB44" s="129" t="str">
        <f t="shared" si="107"/>
        <v/>
      </c>
      <c r="FC44" s="129" t="str">
        <f t="shared" si="108"/>
        <v/>
      </c>
      <c r="FD44" s="129" t="str">
        <f t="shared" si="109"/>
        <v/>
      </c>
      <c r="FE44" s="129" t="str">
        <f t="shared" si="110"/>
        <v/>
      </c>
      <c r="FF44" s="129" t="str">
        <f t="shared" si="111"/>
        <v/>
      </c>
    </row>
    <row r="45" spans="1:162" ht="15" customHeight="1" thickBot="1" x14ac:dyDescent="0.4">
      <c r="A45" s="66">
        <f t="shared" si="112"/>
        <v>29</v>
      </c>
      <c r="B45" s="126" t="str">
        <f>IF(Input02!B34&lt;&gt;"",Input02!B34,"")</f>
        <v>VINKA DZATIMAZAYA</v>
      </c>
      <c r="C45" s="254" t="str">
        <f>IF(Input02!CG34&lt;&gt;"",Input02!CG34,"")</f>
        <v/>
      </c>
      <c r="D45" s="126"/>
      <c r="E45" s="66"/>
      <c r="F45" s="127" t="str">
        <f>IF(Input02!D34&lt;&gt;"",Input02!D34,"")</f>
        <v/>
      </c>
      <c r="G45" s="127" t="str">
        <f>IF(Input02!E34&lt;&gt;"",Input02!E34,"")</f>
        <v/>
      </c>
      <c r="H45" s="127" t="str">
        <f>IF(Input02!F34&lt;&gt;"",Input02!F34,"")</f>
        <v/>
      </c>
      <c r="I45" s="127" t="str">
        <f>IF(Input02!G34&lt;&gt;"",Input02!G34,"")</f>
        <v/>
      </c>
      <c r="J45" s="127" t="str">
        <f>IF(Input02!H34&lt;&gt;"",Input02!H34,"")</f>
        <v/>
      </c>
      <c r="K45" s="127" t="str">
        <f>IF(Input02!I34&lt;&gt;"",Input02!I34,"")</f>
        <v/>
      </c>
      <c r="L45" s="127" t="str">
        <f>IF(Input02!J34&lt;&gt;"",Input02!J34,"")</f>
        <v/>
      </c>
      <c r="M45" s="127" t="str">
        <f>IF(Input02!K34&lt;&gt;"",Input02!K34,"")</f>
        <v/>
      </c>
      <c r="N45" s="127" t="str">
        <f>IF(Input02!L34&lt;&gt;"",Input02!L34,"")</f>
        <v/>
      </c>
      <c r="O45" s="127" t="str">
        <f>IF(Input02!M34&lt;&gt;"",Input02!M34,"")</f>
        <v/>
      </c>
      <c r="P45" s="127" t="str">
        <f>IF(Input02!N34&lt;&gt;"",Input02!N34,"")</f>
        <v/>
      </c>
      <c r="Q45" s="127" t="str">
        <f>IF(Input02!O34&lt;&gt;"",Input02!O34,"")</f>
        <v/>
      </c>
      <c r="R45" s="127" t="str">
        <f>IF(Input02!P34&lt;&gt;"",Input02!P34,"")</f>
        <v/>
      </c>
      <c r="S45" s="127" t="str">
        <f>IF(Input02!Q34&lt;&gt;"",Input02!Q34,"")</f>
        <v/>
      </c>
      <c r="T45" s="127" t="str">
        <f>IF(Input02!R34&lt;&gt;"",Input02!R34,"")</f>
        <v/>
      </c>
      <c r="U45" s="127" t="str">
        <f>IF(Input02!S34&lt;&gt;"",Input02!S34,"")</f>
        <v/>
      </c>
      <c r="V45" s="127" t="str">
        <f>IF(Input02!T34&lt;&gt;"",Input02!T34,"")</f>
        <v/>
      </c>
      <c r="W45" s="127" t="str">
        <f>IF(Input02!U34&lt;&gt;"",Input02!U34,"")</f>
        <v/>
      </c>
      <c r="X45" s="127" t="str">
        <f>IF(Input02!V34&lt;&gt;"",Input02!V34,"")</f>
        <v/>
      </c>
      <c r="Y45" s="127" t="str">
        <f>IF(Input02!W34&lt;&gt;"",Input02!W34,"")</f>
        <v/>
      </c>
      <c r="Z45" s="127" t="str">
        <f>IF(Input02!X34&lt;&gt;"",Input02!X34,"")</f>
        <v/>
      </c>
      <c r="AA45" s="127" t="str">
        <f>IF(Input02!Y34&lt;&gt;"",Input02!Y34,"")</f>
        <v/>
      </c>
      <c r="AB45" s="127" t="str">
        <f>IF(Input02!Z34&lt;&gt;"",Input02!Z34,"")</f>
        <v/>
      </c>
      <c r="AC45" s="127" t="str">
        <f>IF(Input02!AA34&lt;&gt;"",Input02!AA34,"")</f>
        <v/>
      </c>
      <c r="AD45" s="127" t="str">
        <f>IF(Input02!AB34&lt;&gt;"",Input02!AB34,"")</f>
        <v/>
      </c>
      <c r="AE45" s="127" t="str">
        <f>IF(Input02!AC34&lt;&gt;"",Input02!AC34,"")</f>
        <v/>
      </c>
      <c r="AF45" s="127" t="str">
        <f>IF(Input02!AD34&lt;&gt;"",Input02!AD34,"")</f>
        <v/>
      </c>
      <c r="AG45" s="127" t="str">
        <f>IF(Input02!AE34&lt;&gt;"",Input02!AE34,"")</f>
        <v/>
      </c>
      <c r="AH45" s="127" t="str">
        <f>IF(Input02!AF34&lt;&gt;"",Input02!AF34,"")</f>
        <v/>
      </c>
      <c r="AI45" s="127" t="str">
        <f>IF(Input02!AG34&lt;&gt;"",Input02!AG34,"")</f>
        <v/>
      </c>
      <c r="AJ45" s="127" t="str">
        <f>IF(Input02!AH34&lt;&gt;"",Input02!AH34,"")</f>
        <v/>
      </c>
      <c r="AK45" s="127" t="str">
        <f>IF(Input02!AI34&lt;&gt;"",Input02!AI34,"")</f>
        <v/>
      </c>
      <c r="AL45" s="127" t="str">
        <f>IF(Input02!AJ34&lt;&gt;"",Input02!AJ34,"")</f>
        <v/>
      </c>
      <c r="AM45" s="127" t="str">
        <f>IF(Input02!AK34&lt;&gt;"",Input02!AK34,"")</f>
        <v/>
      </c>
      <c r="AN45" s="127" t="str">
        <f>IF(Input02!AL34&lt;&gt;"",Input02!AL34,"")</f>
        <v/>
      </c>
      <c r="AO45" s="127" t="str">
        <f>IF(Input02!AM34&lt;&gt;"",Input02!AM34,"")</f>
        <v/>
      </c>
      <c r="AP45" s="127" t="str">
        <f>IF(Input02!AN34&lt;&gt;"",Input02!AN34,"")</f>
        <v/>
      </c>
      <c r="AQ45" s="127" t="str">
        <f>IF(Input02!AO34&lt;&gt;"",Input02!AO34,"")</f>
        <v/>
      </c>
      <c r="AR45" s="127" t="str">
        <f>IF(Input02!AP34&lt;&gt;"",Input02!AP34,"")</f>
        <v/>
      </c>
      <c r="AS45" s="127" t="str">
        <f>IF(Input02!AQ34&lt;&gt;"",Input02!AQ34,"")</f>
        <v/>
      </c>
      <c r="AT45" s="127" t="str">
        <f>IF(Input02!AR34&lt;&gt;"",Input02!AR34,"")</f>
        <v/>
      </c>
      <c r="AU45" s="127" t="str">
        <f>IF(Input02!AS34&lt;&gt;"",Input02!AS34,"")</f>
        <v/>
      </c>
      <c r="AV45" s="127" t="str">
        <f>IF(Input02!AT34&lt;&gt;"",Input02!AT34,"")</f>
        <v/>
      </c>
      <c r="AW45" s="127" t="str">
        <f>IF(Input02!AU34&lt;&gt;"",Input02!AU34,"")</f>
        <v/>
      </c>
      <c r="AX45" s="127" t="str">
        <f>IF(Input02!AV34&lt;&gt;"",Input02!AV34,"")</f>
        <v/>
      </c>
      <c r="AY45" s="127" t="str">
        <f>IF(Input02!AW34&lt;&gt;"",Input02!AW34,"")</f>
        <v/>
      </c>
      <c r="AZ45" s="127" t="str">
        <f>IF(Input02!AX34&lt;&gt;"",Input02!AX34,"")</f>
        <v/>
      </c>
      <c r="BA45" s="127" t="str">
        <f>IF(Input02!AY34&lt;&gt;"",Input02!AY34,"")</f>
        <v/>
      </c>
      <c r="BB45" s="127" t="str">
        <f>IF(Input02!AZ34&lt;&gt;"",Input02!AZ34,"")</f>
        <v/>
      </c>
      <c r="BC45" s="127" t="str">
        <f>IF(Input02!BA34&lt;&gt;"",Input02!BA34,"")</f>
        <v/>
      </c>
      <c r="BD45" s="127"/>
      <c r="BE45" s="133"/>
      <c r="BF45" s="129" t="str">
        <f t="shared" si="8"/>
        <v/>
      </c>
      <c r="BG45" s="129" t="str">
        <f t="shared" si="9"/>
        <v/>
      </c>
      <c r="BH45" s="129" t="str">
        <f t="shared" si="10"/>
        <v/>
      </c>
      <c r="BI45" s="129" t="str">
        <f t="shared" si="11"/>
        <v/>
      </c>
      <c r="BJ45" s="129" t="str">
        <f t="shared" si="12"/>
        <v/>
      </c>
      <c r="BK45" s="129" t="str">
        <f t="shared" si="13"/>
        <v/>
      </c>
      <c r="BL45" s="129" t="str">
        <f t="shared" si="14"/>
        <v/>
      </c>
      <c r="BM45" s="129" t="str">
        <f t="shared" si="15"/>
        <v/>
      </c>
      <c r="BN45" s="129" t="str">
        <f t="shared" si="16"/>
        <v/>
      </c>
      <c r="BO45" s="129" t="str">
        <f t="shared" si="17"/>
        <v/>
      </c>
      <c r="BP45" s="129" t="str">
        <f t="shared" si="18"/>
        <v/>
      </c>
      <c r="BQ45" s="129" t="str">
        <f t="shared" si="19"/>
        <v/>
      </c>
      <c r="BR45" s="129" t="str">
        <f t="shared" si="20"/>
        <v/>
      </c>
      <c r="BS45" s="129" t="str">
        <f t="shared" si="21"/>
        <v/>
      </c>
      <c r="BT45" s="129" t="str">
        <f t="shared" si="22"/>
        <v/>
      </c>
      <c r="BU45" s="129" t="str">
        <f t="shared" si="23"/>
        <v/>
      </c>
      <c r="BV45" s="129" t="str">
        <f t="shared" si="24"/>
        <v/>
      </c>
      <c r="BW45" s="129" t="str">
        <f t="shared" si="25"/>
        <v/>
      </c>
      <c r="BX45" s="129" t="str">
        <f t="shared" si="26"/>
        <v/>
      </c>
      <c r="BY45" s="129" t="str">
        <f t="shared" si="27"/>
        <v/>
      </c>
      <c r="BZ45" s="129" t="str">
        <f t="shared" si="28"/>
        <v/>
      </c>
      <c r="CA45" s="129" t="str">
        <f t="shared" si="29"/>
        <v/>
      </c>
      <c r="CB45" s="129" t="str">
        <f t="shared" si="30"/>
        <v/>
      </c>
      <c r="CC45" s="129" t="str">
        <f t="shared" si="31"/>
        <v/>
      </c>
      <c r="CD45" s="129" t="str">
        <f t="shared" si="32"/>
        <v/>
      </c>
      <c r="CE45" s="129" t="str">
        <f t="shared" si="33"/>
        <v/>
      </c>
      <c r="CF45" s="129" t="str">
        <f t="shared" si="34"/>
        <v/>
      </c>
      <c r="CG45" s="129" t="str">
        <f t="shared" si="35"/>
        <v/>
      </c>
      <c r="CH45" s="129" t="str">
        <f t="shared" si="36"/>
        <v/>
      </c>
      <c r="CI45" s="129" t="str">
        <f t="shared" si="37"/>
        <v/>
      </c>
      <c r="CJ45" s="129" t="str">
        <f t="shared" si="38"/>
        <v/>
      </c>
      <c r="CK45" s="129" t="str">
        <f t="shared" si="39"/>
        <v/>
      </c>
      <c r="CL45" s="129" t="str">
        <f t="shared" si="40"/>
        <v/>
      </c>
      <c r="CM45" s="129" t="str">
        <f t="shared" si="41"/>
        <v/>
      </c>
      <c r="CN45" s="129" t="str">
        <f t="shared" si="42"/>
        <v/>
      </c>
      <c r="CO45" s="129" t="str">
        <f t="shared" si="43"/>
        <v/>
      </c>
      <c r="CP45" s="129" t="str">
        <f t="shared" si="44"/>
        <v/>
      </c>
      <c r="CQ45" s="129" t="str">
        <f t="shared" si="45"/>
        <v/>
      </c>
      <c r="CR45" s="129" t="str">
        <f t="shared" si="46"/>
        <v/>
      </c>
      <c r="CS45" s="129" t="str">
        <f t="shared" si="47"/>
        <v/>
      </c>
      <c r="CT45" s="129" t="str">
        <f t="shared" si="48"/>
        <v/>
      </c>
      <c r="CU45" s="129" t="str">
        <f t="shared" si="49"/>
        <v/>
      </c>
      <c r="CV45" s="129" t="str">
        <f t="shared" si="50"/>
        <v/>
      </c>
      <c r="CW45" s="129" t="str">
        <f t="shared" si="51"/>
        <v/>
      </c>
      <c r="CX45" s="129" t="str">
        <f t="shared" si="52"/>
        <v/>
      </c>
      <c r="CY45" s="129" t="str">
        <f t="shared" si="53"/>
        <v/>
      </c>
      <c r="CZ45" s="129" t="str">
        <f t="shared" si="54"/>
        <v/>
      </c>
      <c r="DA45" s="129" t="str">
        <f t="shared" si="55"/>
        <v/>
      </c>
      <c r="DB45" s="129" t="str">
        <f t="shared" si="56"/>
        <v/>
      </c>
      <c r="DC45" s="129" t="str">
        <f t="shared" si="57"/>
        <v/>
      </c>
      <c r="DD45" s="130" t="str">
        <f t="shared" si="58"/>
        <v/>
      </c>
      <c r="DE45" s="130" t="str">
        <f t="shared" si="59"/>
        <v/>
      </c>
      <c r="DF45" s="130" t="str">
        <f t="shared" si="60"/>
        <v/>
      </c>
      <c r="DG45" s="130" t="str">
        <f t="shared" si="61"/>
        <v/>
      </c>
      <c r="DI45" s="129" t="str">
        <f t="shared" si="62"/>
        <v/>
      </c>
      <c r="DJ45" s="129" t="str">
        <f t="shared" si="63"/>
        <v/>
      </c>
      <c r="DK45" s="129" t="str">
        <f t="shared" si="64"/>
        <v/>
      </c>
      <c r="DL45" s="129" t="str">
        <f t="shared" si="65"/>
        <v/>
      </c>
      <c r="DM45" s="129" t="str">
        <f t="shared" si="66"/>
        <v/>
      </c>
      <c r="DN45" s="129" t="str">
        <f t="shared" si="67"/>
        <v/>
      </c>
      <c r="DO45" s="129" t="str">
        <f t="shared" si="68"/>
        <v/>
      </c>
      <c r="DP45" s="129" t="str">
        <f t="shared" si="69"/>
        <v/>
      </c>
      <c r="DQ45" s="129" t="str">
        <f t="shared" si="70"/>
        <v/>
      </c>
      <c r="DR45" s="129" t="str">
        <f t="shared" si="71"/>
        <v/>
      </c>
      <c r="DS45" s="129" t="str">
        <f t="shared" si="72"/>
        <v/>
      </c>
      <c r="DT45" s="129" t="str">
        <f t="shared" si="73"/>
        <v/>
      </c>
      <c r="DU45" s="129" t="str">
        <f t="shared" si="74"/>
        <v/>
      </c>
      <c r="DV45" s="129" t="str">
        <f t="shared" si="75"/>
        <v/>
      </c>
      <c r="DW45" s="129" t="str">
        <f t="shared" si="76"/>
        <v/>
      </c>
      <c r="DX45" s="129" t="str">
        <f t="shared" si="77"/>
        <v/>
      </c>
      <c r="DY45" s="129" t="str">
        <f t="shared" si="78"/>
        <v/>
      </c>
      <c r="DZ45" s="129" t="str">
        <f t="shared" si="79"/>
        <v/>
      </c>
      <c r="EA45" s="129" t="str">
        <f t="shared" si="80"/>
        <v/>
      </c>
      <c r="EB45" s="129" t="str">
        <f t="shared" si="81"/>
        <v/>
      </c>
      <c r="EC45" s="129" t="str">
        <f t="shared" si="82"/>
        <v/>
      </c>
      <c r="ED45" s="129" t="str">
        <f t="shared" si="83"/>
        <v/>
      </c>
      <c r="EE45" s="129" t="str">
        <f t="shared" si="84"/>
        <v/>
      </c>
      <c r="EF45" s="129" t="str">
        <f t="shared" si="85"/>
        <v/>
      </c>
      <c r="EG45" s="129" t="str">
        <f t="shared" si="86"/>
        <v/>
      </c>
      <c r="EH45" s="129" t="str">
        <f t="shared" si="87"/>
        <v/>
      </c>
      <c r="EI45" s="129" t="str">
        <f t="shared" si="88"/>
        <v/>
      </c>
      <c r="EJ45" s="129" t="str">
        <f t="shared" si="89"/>
        <v/>
      </c>
      <c r="EK45" s="129" t="str">
        <f t="shared" si="90"/>
        <v/>
      </c>
      <c r="EL45" s="129" t="str">
        <f t="shared" si="91"/>
        <v/>
      </c>
      <c r="EM45" s="129" t="str">
        <f t="shared" si="92"/>
        <v/>
      </c>
      <c r="EN45" s="129" t="str">
        <f t="shared" si="93"/>
        <v/>
      </c>
      <c r="EO45" s="129" t="str">
        <f t="shared" si="94"/>
        <v/>
      </c>
      <c r="EP45" s="129" t="str">
        <f t="shared" si="95"/>
        <v/>
      </c>
      <c r="EQ45" s="129" t="str">
        <f t="shared" si="96"/>
        <v/>
      </c>
      <c r="ER45" s="129" t="str">
        <f t="shared" si="97"/>
        <v/>
      </c>
      <c r="ES45" s="129" t="str">
        <f t="shared" si="98"/>
        <v/>
      </c>
      <c r="ET45" s="129" t="str">
        <f t="shared" si="99"/>
        <v/>
      </c>
      <c r="EU45" s="129" t="str">
        <f t="shared" si="100"/>
        <v/>
      </c>
      <c r="EV45" s="129" t="str">
        <f t="shared" si="101"/>
        <v/>
      </c>
      <c r="EW45" s="129" t="str">
        <f t="shared" si="102"/>
        <v/>
      </c>
      <c r="EX45" s="129" t="str">
        <f t="shared" si="103"/>
        <v/>
      </c>
      <c r="EY45" s="129" t="str">
        <f t="shared" si="104"/>
        <v/>
      </c>
      <c r="EZ45" s="129" t="str">
        <f t="shared" si="105"/>
        <v/>
      </c>
      <c r="FA45" s="129" t="str">
        <f t="shared" si="106"/>
        <v/>
      </c>
      <c r="FB45" s="129" t="str">
        <f t="shared" si="107"/>
        <v/>
      </c>
      <c r="FC45" s="129" t="str">
        <f t="shared" si="108"/>
        <v/>
      </c>
      <c r="FD45" s="129" t="str">
        <f t="shared" si="109"/>
        <v/>
      </c>
      <c r="FE45" s="129" t="str">
        <f t="shared" si="110"/>
        <v/>
      </c>
      <c r="FF45" s="129" t="str">
        <f t="shared" si="111"/>
        <v/>
      </c>
    </row>
    <row r="46" spans="1:162" ht="15" customHeight="1" thickBot="1" x14ac:dyDescent="0.4">
      <c r="A46" s="66">
        <f t="shared" si="112"/>
        <v>30</v>
      </c>
      <c r="B46" s="126" t="str">
        <f>IF(Input02!B35&lt;&gt;"",Input02!B35,"")</f>
        <v>ZULFIYATUR ROHMAH</v>
      </c>
      <c r="C46" s="254" t="str">
        <f>IF(Input02!CG35&lt;&gt;"",Input02!CG35,"")</f>
        <v/>
      </c>
      <c r="D46" s="126"/>
      <c r="E46" s="66"/>
      <c r="F46" s="127" t="str">
        <f>IF(Input02!D35&lt;&gt;"",Input02!D35,"")</f>
        <v/>
      </c>
      <c r="G46" s="127" t="str">
        <f>IF(Input02!E35&lt;&gt;"",Input02!E35,"")</f>
        <v/>
      </c>
      <c r="H46" s="127" t="str">
        <f>IF(Input02!F35&lt;&gt;"",Input02!F35,"")</f>
        <v/>
      </c>
      <c r="I46" s="127" t="str">
        <f>IF(Input02!G35&lt;&gt;"",Input02!G35,"")</f>
        <v/>
      </c>
      <c r="J46" s="127" t="str">
        <f>IF(Input02!H35&lt;&gt;"",Input02!H35,"")</f>
        <v/>
      </c>
      <c r="K46" s="127" t="str">
        <f>IF(Input02!I35&lt;&gt;"",Input02!I35,"")</f>
        <v/>
      </c>
      <c r="L46" s="127" t="str">
        <f>IF(Input02!J35&lt;&gt;"",Input02!J35,"")</f>
        <v/>
      </c>
      <c r="M46" s="127" t="str">
        <f>IF(Input02!K35&lt;&gt;"",Input02!K35,"")</f>
        <v/>
      </c>
      <c r="N46" s="127" t="str">
        <f>IF(Input02!L35&lt;&gt;"",Input02!L35,"")</f>
        <v/>
      </c>
      <c r="O46" s="127" t="str">
        <f>IF(Input02!M35&lt;&gt;"",Input02!M35,"")</f>
        <v/>
      </c>
      <c r="P46" s="127" t="str">
        <f>IF(Input02!N35&lt;&gt;"",Input02!N35,"")</f>
        <v/>
      </c>
      <c r="Q46" s="127" t="str">
        <f>IF(Input02!O35&lt;&gt;"",Input02!O35,"")</f>
        <v/>
      </c>
      <c r="R46" s="127" t="str">
        <f>IF(Input02!P35&lt;&gt;"",Input02!P35,"")</f>
        <v/>
      </c>
      <c r="S46" s="127" t="str">
        <f>IF(Input02!Q35&lt;&gt;"",Input02!Q35,"")</f>
        <v/>
      </c>
      <c r="T46" s="127" t="str">
        <f>IF(Input02!R35&lt;&gt;"",Input02!R35,"")</f>
        <v/>
      </c>
      <c r="U46" s="127" t="str">
        <f>IF(Input02!S35&lt;&gt;"",Input02!S35,"")</f>
        <v/>
      </c>
      <c r="V46" s="127" t="str">
        <f>IF(Input02!T35&lt;&gt;"",Input02!T35,"")</f>
        <v/>
      </c>
      <c r="W46" s="127" t="str">
        <f>IF(Input02!U35&lt;&gt;"",Input02!U35,"")</f>
        <v/>
      </c>
      <c r="X46" s="127" t="str">
        <f>IF(Input02!V35&lt;&gt;"",Input02!V35,"")</f>
        <v/>
      </c>
      <c r="Y46" s="127" t="str">
        <f>IF(Input02!W35&lt;&gt;"",Input02!W35,"")</f>
        <v/>
      </c>
      <c r="Z46" s="127" t="str">
        <f>IF(Input02!X35&lt;&gt;"",Input02!X35,"")</f>
        <v/>
      </c>
      <c r="AA46" s="127" t="str">
        <f>IF(Input02!Y35&lt;&gt;"",Input02!Y35,"")</f>
        <v/>
      </c>
      <c r="AB46" s="127" t="str">
        <f>IF(Input02!Z35&lt;&gt;"",Input02!Z35,"")</f>
        <v/>
      </c>
      <c r="AC46" s="127" t="str">
        <f>IF(Input02!AA35&lt;&gt;"",Input02!AA35,"")</f>
        <v/>
      </c>
      <c r="AD46" s="127" t="str">
        <f>IF(Input02!AB35&lt;&gt;"",Input02!AB35,"")</f>
        <v/>
      </c>
      <c r="AE46" s="127" t="str">
        <f>IF(Input02!AC35&lt;&gt;"",Input02!AC35,"")</f>
        <v/>
      </c>
      <c r="AF46" s="127" t="str">
        <f>IF(Input02!AD35&lt;&gt;"",Input02!AD35,"")</f>
        <v/>
      </c>
      <c r="AG46" s="127" t="str">
        <f>IF(Input02!AE35&lt;&gt;"",Input02!AE35,"")</f>
        <v/>
      </c>
      <c r="AH46" s="127" t="str">
        <f>IF(Input02!AF35&lt;&gt;"",Input02!AF35,"")</f>
        <v/>
      </c>
      <c r="AI46" s="127" t="str">
        <f>IF(Input02!AG35&lt;&gt;"",Input02!AG35,"")</f>
        <v/>
      </c>
      <c r="AJ46" s="127" t="str">
        <f>IF(Input02!AH35&lt;&gt;"",Input02!AH35,"")</f>
        <v/>
      </c>
      <c r="AK46" s="127" t="str">
        <f>IF(Input02!AI35&lt;&gt;"",Input02!AI35,"")</f>
        <v/>
      </c>
      <c r="AL46" s="127" t="str">
        <f>IF(Input02!AJ35&lt;&gt;"",Input02!AJ35,"")</f>
        <v/>
      </c>
      <c r="AM46" s="127" t="str">
        <f>IF(Input02!AK35&lt;&gt;"",Input02!AK35,"")</f>
        <v/>
      </c>
      <c r="AN46" s="127" t="str">
        <f>IF(Input02!AL35&lt;&gt;"",Input02!AL35,"")</f>
        <v/>
      </c>
      <c r="AO46" s="127" t="str">
        <f>IF(Input02!AM35&lt;&gt;"",Input02!AM35,"")</f>
        <v/>
      </c>
      <c r="AP46" s="127" t="str">
        <f>IF(Input02!AN35&lt;&gt;"",Input02!AN35,"")</f>
        <v/>
      </c>
      <c r="AQ46" s="127" t="str">
        <f>IF(Input02!AO35&lt;&gt;"",Input02!AO35,"")</f>
        <v/>
      </c>
      <c r="AR46" s="127" t="str">
        <f>IF(Input02!AP35&lt;&gt;"",Input02!AP35,"")</f>
        <v/>
      </c>
      <c r="AS46" s="127" t="str">
        <f>IF(Input02!AQ35&lt;&gt;"",Input02!AQ35,"")</f>
        <v/>
      </c>
      <c r="AT46" s="127" t="str">
        <f>IF(Input02!AR35&lt;&gt;"",Input02!AR35,"")</f>
        <v/>
      </c>
      <c r="AU46" s="127" t="str">
        <f>IF(Input02!AS35&lt;&gt;"",Input02!AS35,"")</f>
        <v/>
      </c>
      <c r="AV46" s="127" t="str">
        <f>IF(Input02!AT35&lt;&gt;"",Input02!AT35,"")</f>
        <v/>
      </c>
      <c r="AW46" s="127" t="str">
        <f>IF(Input02!AU35&lt;&gt;"",Input02!AU35,"")</f>
        <v/>
      </c>
      <c r="AX46" s="127" t="str">
        <f>IF(Input02!AV35&lt;&gt;"",Input02!AV35,"")</f>
        <v/>
      </c>
      <c r="AY46" s="127" t="str">
        <f>IF(Input02!AW35&lt;&gt;"",Input02!AW35,"")</f>
        <v/>
      </c>
      <c r="AZ46" s="127" t="str">
        <f>IF(Input02!AX35&lt;&gt;"",Input02!AX35,"")</f>
        <v/>
      </c>
      <c r="BA46" s="127" t="str">
        <f>IF(Input02!AY35&lt;&gt;"",Input02!AY35,"")</f>
        <v/>
      </c>
      <c r="BB46" s="127" t="str">
        <f>IF(Input02!AZ35&lt;&gt;"",Input02!AZ35,"")</f>
        <v/>
      </c>
      <c r="BC46" s="127" t="str">
        <f>IF(Input02!BA35&lt;&gt;"",Input02!BA35,"")</f>
        <v/>
      </c>
      <c r="BD46" s="127"/>
      <c r="BE46" s="133"/>
      <c r="BF46" s="129" t="str">
        <f t="shared" si="8"/>
        <v/>
      </c>
      <c r="BG46" s="129" t="str">
        <f t="shared" si="9"/>
        <v/>
      </c>
      <c r="BH46" s="129" t="str">
        <f t="shared" si="10"/>
        <v/>
      </c>
      <c r="BI46" s="129" t="str">
        <f t="shared" si="11"/>
        <v/>
      </c>
      <c r="BJ46" s="129" t="str">
        <f t="shared" si="12"/>
        <v/>
      </c>
      <c r="BK46" s="129" t="str">
        <f t="shared" si="13"/>
        <v/>
      </c>
      <c r="BL46" s="129" t="str">
        <f t="shared" si="14"/>
        <v/>
      </c>
      <c r="BM46" s="129" t="str">
        <f t="shared" si="15"/>
        <v/>
      </c>
      <c r="BN46" s="129" t="str">
        <f t="shared" si="16"/>
        <v/>
      </c>
      <c r="BO46" s="129" t="str">
        <f t="shared" si="17"/>
        <v/>
      </c>
      <c r="BP46" s="129" t="str">
        <f t="shared" si="18"/>
        <v/>
      </c>
      <c r="BQ46" s="129" t="str">
        <f t="shared" si="19"/>
        <v/>
      </c>
      <c r="BR46" s="129" t="str">
        <f t="shared" si="20"/>
        <v/>
      </c>
      <c r="BS46" s="129" t="str">
        <f t="shared" si="21"/>
        <v/>
      </c>
      <c r="BT46" s="129" t="str">
        <f t="shared" si="22"/>
        <v/>
      </c>
      <c r="BU46" s="129" t="str">
        <f t="shared" si="23"/>
        <v/>
      </c>
      <c r="BV46" s="129" t="str">
        <f t="shared" si="24"/>
        <v/>
      </c>
      <c r="BW46" s="129" t="str">
        <f t="shared" si="25"/>
        <v/>
      </c>
      <c r="BX46" s="129" t="str">
        <f t="shared" si="26"/>
        <v/>
      </c>
      <c r="BY46" s="129" t="str">
        <f t="shared" si="27"/>
        <v/>
      </c>
      <c r="BZ46" s="129" t="str">
        <f t="shared" si="28"/>
        <v/>
      </c>
      <c r="CA46" s="129" t="str">
        <f t="shared" si="29"/>
        <v/>
      </c>
      <c r="CB46" s="129" t="str">
        <f t="shared" si="30"/>
        <v/>
      </c>
      <c r="CC46" s="129" t="str">
        <f t="shared" si="31"/>
        <v/>
      </c>
      <c r="CD46" s="129" t="str">
        <f t="shared" si="32"/>
        <v/>
      </c>
      <c r="CE46" s="129" t="str">
        <f t="shared" si="33"/>
        <v/>
      </c>
      <c r="CF46" s="129" t="str">
        <f t="shared" si="34"/>
        <v/>
      </c>
      <c r="CG46" s="129" t="str">
        <f t="shared" si="35"/>
        <v/>
      </c>
      <c r="CH46" s="129" t="str">
        <f t="shared" si="36"/>
        <v/>
      </c>
      <c r="CI46" s="129" t="str">
        <f t="shared" si="37"/>
        <v/>
      </c>
      <c r="CJ46" s="129" t="str">
        <f t="shared" si="38"/>
        <v/>
      </c>
      <c r="CK46" s="129" t="str">
        <f t="shared" si="39"/>
        <v/>
      </c>
      <c r="CL46" s="129" t="str">
        <f t="shared" si="40"/>
        <v/>
      </c>
      <c r="CM46" s="129" t="str">
        <f t="shared" si="41"/>
        <v/>
      </c>
      <c r="CN46" s="129" t="str">
        <f t="shared" si="42"/>
        <v/>
      </c>
      <c r="CO46" s="129" t="str">
        <f t="shared" si="43"/>
        <v/>
      </c>
      <c r="CP46" s="129" t="str">
        <f t="shared" si="44"/>
        <v/>
      </c>
      <c r="CQ46" s="129" t="str">
        <f t="shared" si="45"/>
        <v/>
      </c>
      <c r="CR46" s="129" t="str">
        <f t="shared" si="46"/>
        <v/>
      </c>
      <c r="CS46" s="129" t="str">
        <f t="shared" si="47"/>
        <v/>
      </c>
      <c r="CT46" s="129" t="str">
        <f t="shared" si="48"/>
        <v/>
      </c>
      <c r="CU46" s="129" t="str">
        <f t="shared" si="49"/>
        <v/>
      </c>
      <c r="CV46" s="129" t="str">
        <f t="shared" si="50"/>
        <v/>
      </c>
      <c r="CW46" s="129" t="str">
        <f t="shared" si="51"/>
        <v/>
      </c>
      <c r="CX46" s="129" t="str">
        <f t="shared" si="52"/>
        <v/>
      </c>
      <c r="CY46" s="129" t="str">
        <f t="shared" si="53"/>
        <v/>
      </c>
      <c r="CZ46" s="129" t="str">
        <f t="shared" si="54"/>
        <v/>
      </c>
      <c r="DA46" s="129" t="str">
        <f t="shared" si="55"/>
        <v/>
      </c>
      <c r="DB46" s="129" t="str">
        <f t="shared" si="56"/>
        <v/>
      </c>
      <c r="DC46" s="129" t="str">
        <f t="shared" si="57"/>
        <v/>
      </c>
      <c r="DD46" s="130" t="str">
        <f t="shared" si="58"/>
        <v/>
      </c>
      <c r="DE46" s="130" t="str">
        <f t="shared" si="59"/>
        <v/>
      </c>
      <c r="DF46" s="130" t="str">
        <f t="shared" si="60"/>
        <v/>
      </c>
      <c r="DG46" s="130" t="str">
        <f t="shared" si="61"/>
        <v/>
      </c>
      <c r="DI46" s="129" t="str">
        <f t="shared" si="62"/>
        <v/>
      </c>
      <c r="DJ46" s="129" t="str">
        <f t="shared" si="63"/>
        <v/>
      </c>
      <c r="DK46" s="129" t="str">
        <f t="shared" si="64"/>
        <v/>
      </c>
      <c r="DL46" s="129" t="str">
        <f t="shared" si="65"/>
        <v/>
      </c>
      <c r="DM46" s="129" t="str">
        <f t="shared" si="66"/>
        <v/>
      </c>
      <c r="DN46" s="129" t="str">
        <f t="shared" si="67"/>
        <v/>
      </c>
      <c r="DO46" s="129" t="str">
        <f t="shared" si="68"/>
        <v/>
      </c>
      <c r="DP46" s="129" t="str">
        <f t="shared" si="69"/>
        <v/>
      </c>
      <c r="DQ46" s="129" t="str">
        <f t="shared" si="70"/>
        <v/>
      </c>
      <c r="DR46" s="129" t="str">
        <f t="shared" si="71"/>
        <v/>
      </c>
      <c r="DS46" s="129" t="str">
        <f t="shared" si="72"/>
        <v/>
      </c>
      <c r="DT46" s="129" t="str">
        <f t="shared" si="73"/>
        <v/>
      </c>
      <c r="DU46" s="129" t="str">
        <f t="shared" si="74"/>
        <v/>
      </c>
      <c r="DV46" s="129" t="str">
        <f t="shared" si="75"/>
        <v/>
      </c>
      <c r="DW46" s="129" t="str">
        <f t="shared" si="76"/>
        <v/>
      </c>
      <c r="DX46" s="129" t="str">
        <f t="shared" si="77"/>
        <v/>
      </c>
      <c r="DY46" s="129" t="str">
        <f t="shared" si="78"/>
        <v/>
      </c>
      <c r="DZ46" s="129" t="str">
        <f t="shared" si="79"/>
        <v/>
      </c>
      <c r="EA46" s="129" t="str">
        <f t="shared" si="80"/>
        <v/>
      </c>
      <c r="EB46" s="129" t="str">
        <f t="shared" si="81"/>
        <v/>
      </c>
      <c r="EC46" s="129" t="str">
        <f t="shared" si="82"/>
        <v/>
      </c>
      <c r="ED46" s="129" t="str">
        <f t="shared" si="83"/>
        <v/>
      </c>
      <c r="EE46" s="129" t="str">
        <f t="shared" si="84"/>
        <v/>
      </c>
      <c r="EF46" s="129" t="str">
        <f t="shared" si="85"/>
        <v/>
      </c>
      <c r="EG46" s="129" t="str">
        <f t="shared" si="86"/>
        <v/>
      </c>
      <c r="EH46" s="129" t="str">
        <f t="shared" si="87"/>
        <v/>
      </c>
      <c r="EI46" s="129" t="str">
        <f t="shared" si="88"/>
        <v/>
      </c>
      <c r="EJ46" s="129" t="str">
        <f t="shared" si="89"/>
        <v/>
      </c>
      <c r="EK46" s="129" t="str">
        <f t="shared" si="90"/>
        <v/>
      </c>
      <c r="EL46" s="129" t="str">
        <f t="shared" si="91"/>
        <v/>
      </c>
      <c r="EM46" s="129" t="str">
        <f t="shared" si="92"/>
        <v/>
      </c>
      <c r="EN46" s="129" t="str">
        <f t="shared" si="93"/>
        <v/>
      </c>
      <c r="EO46" s="129" t="str">
        <f t="shared" si="94"/>
        <v/>
      </c>
      <c r="EP46" s="129" t="str">
        <f t="shared" si="95"/>
        <v/>
      </c>
      <c r="EQ46" s="129" t="str">
        <f t="shared" si="96"/>
        <v/>
      </c>
      <c r="ER46" s="129" t="str">
        <f t="shared" si="97"/>
        <v/>
      </c>
      <c r="ES46" s="129" t="str">
        <f t="shared" si="98"/>
        <v/>
      </c>
      <c r="ET46" s="129" t="str">
        <f t="shared" si="99"/>
        <v/>
      </c>
      <c r="EU46" s="129" t="str">
        <f t="shared" si="100"/>
        <v/>
      </c>
      <c r="EV46" s="129" t="str">
        <f t="shared" si="101"/>
        <v/>
      </c>
      <c r="EW46" s="129" t="str">
        <f t="shared" si="102"/>
        <v/>
      </c>
      <c r="EX46" s="129" t="str">
        <f t="shared" si="103"/>
        <v/>
      </c>
      <c r="EY46" s="129" t="str">
        <f t="shared" si="104"/>
        <v/>
      </c>
      <c r="EZ46" s="129" t="str">
        <f t="shared" si="105"/>
        <v/>
      </c>
      <c r="FA46" s="129" t="str">
        <f t="shared" si="106"/>
        <v/>
      </c>
      <c r="FB46" s="129" t="str">
        <f t="shared" si="107"/>
        <v/>
      </c>
      <c r="FC46" s="129" t="str">
        <f t="shared" si="108"/>
        <v/>
      </c>
      <c r="FD46" s="129" t="str">
        <f t="shared" si="109"/>
        <v/>
      </c>
      <c r="FE46" s="129" t="str">
        <f t="shared" si="110"/>
        <v/>
      </c>
      <c r="FF46" s="129" t="str">
        <f t="shared" si="111"/>
        <v/>
      </c>
    </row>
    <row r="47" spans="1:162" ht="15" customHeight="1" thickBot="1" x14ac:dyDescent="0.4">
      <c r="A47" s="66">
        <f t="shared" si="112"/>
        <v>31</v>
      </c>
      <c r="B47" s="126" t="str">
        <f>IF(Input02!B36&lt;&gt;"",Input02!B36,"")</f>
        <v/>
      </c>
      <c r="C47" s="254" t="str">
        <f>IF(Input02!CG36&lt;&gt;"",Input02!CG36,"")</f>
        <v/>
      </c>
      <c r="D47" s="126"/>
      <c r="E47" s="66"/>
      <c r="F47" s="127" t="str">
        <f>IF(Input02!D36&lt;&gt;"",Input02!D36,"")</f>
        <v/>
      </c>
      <c r="G47" s="127" t="str">
        <f>IF(Input02!E36&lt;&gt;"",Input02!E36,"")</f>
        <v/>
      </c>
      <c r="H47" s="127" t="str">
        <f>IF(Input02!F36&lt;&gt;"",Input02!F36,"")</f>
        <v/>
      </c>
      <c r="I47" s="127" t="str">
        <f>IF(Input02!G36&lt;&gt;"",Input02!G36,"")</f>
        <v/>
      </c>
      <c r="J47" s="127" t="str">
        <f>IF(Input02!H36&lt;&gt;"",Input02!H36,"")</f>
        <v/>
      </c>
      <c r="K47" s="127" t="str">
        <f>IF(Input02!I36&lt;&gt;"",Input02!I36,"")</f>
        <v/>
      </c>
      <c r="L47" s="127" t="str">
        <f>IF(Input02!J36&lt;&gt;"",Input02!J36,"")</f>
        <v/>
      </c>
      <c r="M47" s="127" t="str">
        <f>IF(Input02!K36&lt;&gt;"",Input02!K36,"")</f>
        <v/>
      </c>
      <c r="N47" s="127" t="str">
        <f>IF(Input02!L36&lt;&gt;"",Input02!L36,"")</f>
        <v/>
      </c>
      <c r="O47" s="127" t="str">
        <f>IF(Input02!M36&lt;&gt;"",Input02!M36,"")</f>
        <v/>
      </c>
      <c r="P47" s="127" t="str">
        <f>IF(Input02!N36&lt;&gt;"",Input02!N36,"")</f>
        <v/>
      </c>
      <c r="Q47" s="127" t="str">
        <f>IF(Input02!O36&lt;&gt;"",Input02!O36,"")</f>
        <v/>
      </c>
      <c r="R47" s="127" t="str">
        <f>IF(Input02!P36&lt;&gt;"",Input02!P36,"")</f>
        <v/>
      </c>
      <c r="S47" s="127" t="str">
        <f>IF(Input02!Q36&lt;&gt;"",Input02!Q36,"")</f>
        <v/>
      </c>
      <c r="T47" s="127" t="str">
        <f>IF(Input02!R36&lt;&gt;"",Input02!R36,"")</f>
        <v/>
      </c>
      <c r="U47" s="127" t="str">
        <f>IF(Input02!S36&lt;&gt;"",Input02!S36,"")</f>
        <v/>
      </c>
      <c r="V47" s="127" t="str">
        <f>IF(Input02!T36&lt;&gt;"",Input02!T36,"")</f>
        <v/>
      </c>
      <c r="W47" s="127" t="str">
        <f>IF(Input02!U36&lt;&gt;"",Input02!U36,"")</f>
        <v/>
      </c>
      <c r="X47" s="127" t="str">
        <f>IF(Input02!V36&lt;&gt;"",Input02!V36,"")</f>
        <v/>
      </c>
      <c r="Y47" s="127" t="str">
        <f>IF(Input02!W36&lt;&gt;"",Input02!W36,"")</f>
        <v/>
      </c>
      <c r="Z47" s="127" t="str">
        <f>IF(Input02!X36&lt;&gt;"",Input02!X36,"")</f>
        <v/>
      </c>
      <c r="AA47" s="127" t="str">
        <f>IF(Input02!Y36&lt;&gt;"",Input02!Y36,"")</f>
        <v/>
      </c>
      <c r="AB47" s="127" t="str">
        <f>IF(Input02!Z36&lt;&gt;"",Input02!Z36,"")</f>
        <v/>
      </c>
      <c r="AC47" s="127" t="str">
        <f>IF(Input02!AA36&lt;&gt;"",Input02!AA36,"")</f>
        <v/>
      </c>
      <c r="AD47" s="127" t="str">
        <f>IF(Input02!AB36&lt;&gt;"",Input02!AB36,"")</f>
        <v/>
      </c>
      <c r="AE47" s="127" t="str">
        <f>IF(Input02!AC36&lt;&gt;"",Input02!AC36,"")</f>
        <v/>
      </c>
      <c r="AF47" s="127" t="str">
        <f>IF(Input02!AD36&lt;&gt;"",Input02!AD36,"")</f>
        <v/>
      </c>
      <c r="AG47" s="127" t="str">
        <f>IF(Input02!AE36&lt;&gt;"",Input02!AE36,"")</f>
        <v/>
      </c>
      <c r="AH47" s="127" t="str">
        <f>IF(Input02!AF36&lt;&gt;"",Input02!AF36,"")</f>
        <v/>
      </c>
      <c r="AI47" s="127" t="str">
        <f>IF(Input02!AG36&lt;&gt;"",Input02!AG36,"")</f>
        <v/>
      </c>
      <c r="AJ47" s="127" t="str">
        <f>IF(Input02!AH36&lt;&gt;"",Input02!AH36,"")</f>
        <v/>
      </c>
      <c r="AK47" s="127" t="str">
        <f>IF(Input02!AI36&lt;&gt;"",Input02!AI36,"")</f>
        <v/>
      </c>
      <c r="AL47" s="127" t="str">
        <f>IF(Input02!AJ36&lt;&gt;"",Input02!AJ36,"")</f>
        <v/>
      </c>
      <c r="AM47" s="127" t="str">
        <f>IF(Input02!AK36&lt;&gt;"",Input02!AK36,"")</f>
        <v/>
      </c>
      <c r="AN47" s="127" t="str">
        <f>IF(Input02!AL36&lt;&gt;"",Input02!AL36,"")</f>
        <v/>
      </c>
      <c r="AO47" s="127" t="str">
        <f>IF(Input02!AM36&lt;&gt;"",Input02!AM36,"")</f>
        <v/>
      </c>
      <c r="AP47" s="127" t="str">
        <f>IF(Input02!AN36&lt;&gt;"",Input02!AN36,"")</f>
        <v/>
      </c>
      <c r="AQ47" s="127" t="str">
        <f>IF(Input02!AO36&lt;&gt;"",Input02!AO36,"")</f>
        <v/>
      </c>
      <c r="AR47" s="127" t="str">
        <f>IF(Input02!AP36&lt;&gt;"",Input02!AP36,"")</f>
        <v/>
      </c>
      <c r="AS47" s="127" t="str">
        <f>IF(Input02!AQ36&lt;&gt;"",Input02!AQ36,"")</f>
        <v/>
      </c>
      <c r="AT47" s="127" t="str">
        <f>IF(Input02!AR36&lt;&gt;"",Input02!AR36,"")</f>
        <v/>
      </c>
      <c r="AU47" s="127" t="str">
        <f>IF(Input02!AS36&lt;&gt;"",Input02!AS36,"")</f>
        <v/>
      </c>
      <c r="AV47" s="127" t="str">
        <f>IF(Input02!AT36&lt;&gt;"",Input02!AT36,"")</f>
        <v/>
      </c>
      <c r="AW47" s="127" t="str">
        <f>IF(Input02!AU36&lt;&gt;"",Input02!AU36,"")</f>
        <v/>
      </c>
      <c r="AX47" s="127" t="str">
        <f>IF(Input02!AV36&lt;&gt;"",Input02!AV36,"")</f>
        <v/>
      </c>
      <c r="AY47" s="127" t="str">
        <f>IF(Input02!AW36&lt;&gt;"",Input02!AW36,"")</f>
        <v/>
      </c>
      <c r="AZ47" s="127" t="str">
        <f>IF(Input02!AX36&lt;&gt;"",Input02!AX36,"")</f>
        <v/>
      </c>
      <c r="BA47" s="127" t="str">
        <f>IF(Input02!AY36&lt;&gt;"",Input02!AY36,"")</f>
        <v/>
      </c>
      <c r="BB47" s="127" t="str">
        <f>IF(Input02!AZ36&lt;&gt;"",Input02!AZ36,"")</f>
        <v/>
      </c>
      <c r="BC47" s="127" t="str">
        <f>IF(Input02!BA36&lt;&gt;"",Input02!BA36,"")</f>
        <v/>
      </c>
      <c r="BD47" s="127"/>
      <c r="BE47" s="133"/>
      <c r="BF47" s="129" t="str">
        <f t="shared" si="8"/>
        <v/>
      </c>
      <c r="BG47" s="129" t="str">
        <f t="shared" si="9"/>
        <v/>
      </c>
      <c r="BH47" s="129" t="str">
        <f t="shared" si="10"/>
        <v/>
      </c>
      <c r="BI47" s="129" t="str">
        <f t="shared" si="11"/>
        <v/>
      </c>
      <c r="BJ47" s="129" t="str">
        <f t="shared" si="12"/>
        <v/>
      </c>
      <c r="BK47" s="129" t="str">
        <f t="shared" si="13"/>
        <v/>
      </c>
      <c r="BL47" s="129" t="str">
        <f t="shared" si="14"/>
        <v/>
      </c>
      <c r="BM47" s="129" t="str">
        <f t="shared" si="15"/>
        <v/>
      </c>
      <c r="BN47" s="129" t="str">
        <f t="shared" si="16"/>
        <v/>
      </c>
      <c r="BO47" s="129" t="str">
        <f t="shared" si="17"/>
        <v/>
      </c>
      <c r="BP47" s="129" t="str">
        <f t="shared" si="18"/>
        <v/>
      </c>
      <c r="BQ47" s="129" t="str">
        <f t="shared" si="19"/>
        <v/>
      </c>
      <c r="BR47" s="129" t="str">
        <f t="shared" si="20"/>
        <v/>
      </c>
      <c r="BS47" s="129" t="str">
        <f t="shared" si="21"/>
        <v/>
      </c>
      <c r="BT47" s="129" t="str">
        <f t="shared" si="22"/>
        <v/>
      </c>
      <c r="BU47" s="129" t="str">
        <f t="shared" si="23"/>
        <v/>
      </c>
      <c r="BV47" s="129" t="str">
        <f t="shared" si="24"/>
        <v/>
      </c>
      <c r="BW47" s="129" t="str">
        <f t="shared" si="25"/>
        <v/>
      </c>
      <c r="BX47" s="129" t="str">
        <f t="shared" si="26"/>
        <v/>
      </c>
      <c r="BY47" s="129" t="str">
        <f t="shared" si="27"/>
        <v/>
      </c>
      <c r="BZ47" s="129" t="str">
        <f t="shared" si="28"/>
        <v/>
      </c>
      <c r="CA47" s="129" t="str">
        <f t="shared" si="29"/>
        <v/>
      </c>
      <c r="CB47" s="129" t="str">
        <f t="shared" si="30"/>
        <v/>
      </c>
      <c r="CC47" s="129" t="str">
        <f t="shared" si="31"/>
        <v/>
      </c>
      <c r="CD47" s="129" t="str">
        <f t="shared" si="32"/>
        <v/>
      </c>
      <c r="CE47" s="129" t="str">
        <f t="shared" si="33"/>
        <v/>
      </c>
      <c r="CF47" s="129" t="str">
        <f t="shared" si="34"/>
        <v/>
      </c>
      <c r="CG47" s="129" t="str">
        <f t="shared" si="35"/>
        <v/>
      </c>
      <c r="CH47" s="129" t="str">
        <f t="shared" si="36"/>
        <v/>
      </c>
      <c r="CI47" s="129" t="str">
        <f t="shared" si="37"/>
        <v/>
      </c>
      <c r="CJ47" s="129" t="str">
        <f t="shared" si="38"/>
        <v/>
      </c>
      <c r="CK47" s="129" t="str">
        <f t="shared" si="39"/>
        <v/>
      </c>
      <c r="CL47" s="129" t="str">
        <f t="shared" si="40"/>
        <v/>
      </c>
      <c r="CM47" s="129" t="str">
        <f t="shared" si="41"/>
        <v/>
      </c>
      <c r="CN47" s="129" t="str">
        <f t="shared" si="42"/>
        <v/>
      </c>
      <c r="CO47" s="129" t="str">
        <f t="shared" si="43"/>
        <v/>
      </c>
      <c r="CP47" s="129" t="str">
        <f t="shared" si="44"/>
        <v/>
      </c>
      <c r="CQ47" s="129" t="str">
        <f t="shared" si="45"/>
        <v/>
      </c>
      <c r="CR47" s="129" t="str">
        <f t="shared" si="46"/>
        <v/>
      </c>
      <c r="CS47" s="129" t="str">
        <f t="shared" si="47"/>
        <v/>
      </c>
      <c r="CT47" s="129" t="str">
        <f t="shared" si="48"/>
        <v/>
      </c>
      <c r="CU47" s="129" t="str">
        <f t="shared" si="49"/>
        <v/>
      </c>
      <c r="CV47" s="129" t="str">
        <f t="shared" si="50"/>
        <v/>
      </c>
      <c r="CW47" s="129" t="str">
        <f t="shared" si="51"/>
        <v/>
      </c>
      <c r="CX47" s="129" t="str">
        <f t="shared" si="52"/>
        <v/>
      </c>
      <c r="CY47" s="129" t="str">
        <f t="shared" si="53"/>
        <v/>
      </c>
      <c r="CZ47" s="129" t="str">
        <f t="shared" si="54"/>
        <v/>
      </c>
      <c r="DA47" s="129" t="str">
        <f t="shared" si="55"/>
        <v/>
      </c>
      <c r="DB47" s="129" t="str">
        <f t="shared" si="56"/>
        <v/>
      </c>
      <c r="DC47" s="129" t="str">
        <f t="shared" si="57"/>
        <v/>
      </c>
      <c r="DD47" s="130" t="str">
        <f t="shared" si="58"/>
        <v/>
      </c>
      <c r="DE47" s="130" t="str">
        <f t="shared" si="59"/>
        <v/>
      </c>
      <c r="DF47" s="130" t="str">
        <f t="shared" si="60"/>
        <v/>
      </c>
      <c r="DG47" s="130" t="str">
        <f t="shared" si="61"/>
        <v/>
      </c>
      <c r="DI47" s="129" t="str">
        <f t="shared" si="62"/>
        <v/>
      </c>
      <c r="DJ47" s="129" t="str">
        <f t="shared" si="63"/>
        <v/>
      </c>
      <c r="DK47" s="129" t="str">
        <f t="shared" si="64"/>
        <v/>
      </c>
      <c r="DL47" s="129" t="str">
        <f t="shared" si="65"/>
        <v/>
      </c>
      <c r="DM47" s="129" t="str">
        <f t="shared" si="66"/>
        <v/>
      </c>
      <c r="DN47" s="129" t="str">
        <f t="shared" si="67"/>
        <v/>
      </c>
      <c r="DO47" s="129" t="str">
        <f t="shared" si="68"/>
        <v/>
      </c>
      <c r="DP47" s="129" t="str">
        <f t="shared" si="69"/>
        <v/>
      </c>
      <c r="DQ47" s="129" t="str">
        <f t="shared" si="70"/>
        <v/>
      </c>
      <c r="DR47" s="129" t="str">
        <f t="shared" si="71"/>
        <v/>
      </c>
      <c r="DS47" s="129" t="str">
        <f t="shared" si="72"/>
        <v/>
      </c>
      <c r="DT47" s="129" t="str">
        <f t="shared" si="73"/>
        <v/>
      </c>
      <c r="DU47" s="129" t="str">
        <f t="shared" si="74"/>
        <v/>
      </c>
      <c r="DV47" s="129" t="str">
        <f t="shared" si="75"/>
        <v/>
      </c>
      <c r="DW47" s="129" t="str">
        <f t="shared" si="76"/>
        <v/>
      </c>
      <c r="DX47" s="129" t="str">
        <f t="shared" si="77"/>
        <v/>
      </c>
      <c r="DY47" s="129" t="str">
        <f t="shared" si="78"/>
        <v/>
      </c>
      <c r="DZ47" s="129" t="str">
        <f t="shared" si="79"/>
        <v/>
      </c>
      <c r="EA47" s="129" t="str">
        <f t="shared" si="80"/>
        <v/>
      </c>
      <c r="EB47" s="129" t="str">
        <f t="shared" si="81"/>
        <v/>
      </c>
      <c r="EC47" s="129" t="str">
        <f t="shared" si="82"/>
        <v/>
      </c>
      <c r="ED47" s="129" t="str">
        <f t="shared" si="83"/>
        <v/>
      </c>
      <c r="EE47" s="129" t="str">
        <f t="shared" si="84"/>
        <v/>
      </c>
      <c r="EF47" s="129" t="str">
        <f t="shared" si="85"/>
        <v/>
      </c>
      <c r="EG47" s="129" t="str">
        <f t="shared" si="86"/>
        <v/>
      </c>
      <c r="EH47" s="129" t="str">
        <f t="shared" si="87"/>
        <v/>
      </c>
      <c r="EI47" s="129" t="str">
        <f t="shared" si="88"/>
        <v/>
      </c>
      <c r="EJ47" s="129" t="str">
        <f t="shared" si="89"/>
        <v/>
      </c>
      <c r="EK47" s="129" t="str">
        <f t="shared" si="90"/>
        <v/>
      </c>
      <c r="EL47" s="129" t="str">
        <f t="shared" si="91"/>
        <v/>
      </c>
      <c r="EM47" s="129" t="str">
        <f t="shared" si="92"/>
        <v/>
      </c>
      <c r="EN47" s="129" t="str">
        <f t="shared" si="93"/>
        <v/>
      </c>
      <c r="EO47" s="129" t="str">
        <f t="shared" si="94"/>
        <v/>
      </c>
      <c r="EP47" s="129" t="str">
        <f t="shared" si="95"/>
        <v/>
      </c>
      <c r="EQ47" s="129" t="str">
        <f t="shared" si="96"/>
        <v/>
      </c>
      <c r="ER47" s="129" t="str">
        <f t="shared" si="97"/>
        <v/>
      </c>
      <c r="ES47" s="129" t="str">
        <f t="shared" si="98"/>
        <v/>
      </c>
      <c r="ET47" s="129" t="str">
        <f t="shared" si="99"/>
        <v/>
      </c>
      <c r="EU47" s="129" t="str">
        <f t="shared" si="100"/>
        <v/>
      </c>
      <c r="EV47" s="129" t="str">
        <f t="shared" si="101"/>
        <v/>
      </c>
      <c r="EW47" s="129" t="str">
        <f t="shared" si="102"/>
        <v/>
      </c>
      <c r="EX47" s="129" t="str">
        <f t="shared" si="103"/>
        <v/>
      </c>
      <c r="EY47" s="129" t="str">
        <f t="shared" si="104"/>
        <v/>
      </c>
      <c r="EZ47" s="129" t="str">
        <f t="shared" si="105"/>
        <v/>
      </c>
      <c r="FA47" s="129" t="str">
        <f t="shared" si="106"/>
        <v/>
      </c>
      <c r="FB47" s="129" t="str">
        <f t="shared" si="107"/>
        <v/>
      </c>
      <c r="FC47" s="129" t="str">
        <f t="shared" si="108"/>
        <v/>
      </c>
      <c r="FD47" s="129" t="str">
        <f t="shared" si="109"/>
        <v/>
      </c>
      <c r="FE47" s="129" t="str">
        <f t="shared" si="110"/>
        <v/>
      </c>
      <c r="FF47" s="129" t="str">
        <f t="shared" si="111"/>
        <v/>
      </c>
    </row>
    <row r="48" spans="1:162" ht="15" customHeight="1" thickBot="1" x14ac:dyDescent="0.4">
      <c r="A48" s="66">
        <f t="shared" si="112"/>
        <v>32</v>
      </c>
      <c r="B48" s="126" t="str">
        <f>IF(Input02!B37&lt;&gt;"",Input02!B37,"")</f>
        <v/>
      </c>
      <c r="C48" s="254" t="str">
        <f>IF(Input02!CG37&lt;&gt;"",Input02!CG37,"")</f>
        <v/>
      </c>
      <c r="D48" s="126"/>
      <c r="E48" s="66"/>
      <c r="F48" s="127" t="str">
        <f>IF(Input02!D37&lt;&gt;"",Input02!D37,"")</f>
        <v/>
      </c>
      <c r="G48" s="127" t="str">
        <f>IF(Input02!E37&lt;&gt;"",Input02!E37,"")</f>
        <v/>
      </c>
      <c r="H48" s="127" t="str">
        <f>IF(Input02!F37&lt;&gt;"",Input02!F37,"")</f>
        <v/>
      </c>
      <c r="I48" s="127" t="str">
        <f>IF(Input02!G37&lt;&gt;"",Input02!G37,"")</f>
        <v/>
      </c>
      <c r="J48" s="127" t="str">
        <f>IF(Input02!H37&lt;&gt;"",Input02!H37,"")</f>
        <v/>
      </c>
      <c r="K48" s="127" t="str">
        <f>IF(Input02!I37&lt;&gt;"",Input02!I37,"")</f>
        <v/>
      </c>
      <c r="L48" s="127" t="str">
        <f>IF(Input02!J37&lt;&gt;"",Input02!J37,"")</f>
        <v/>
      </c>
      <c r="M48" s="127" t="str">
        <f>IF(Input02!K37&lt;&gt;"",Input02!K37,"")</f>
        <v/>
      </c>
      <c r="N48" s="127" t="str">
        <f>IF(Input02!L37&lt;&gt;"",Input02!L37,"")</f>
        <v/>
      </c>
      <c r="O48" s="127" t="str">
        <f>IF(Input02!M37&lt;&gt;"",Input02!M37,"")</f>
        <v/>
      </c>
      <c r="P48" s="127" t="str">
        <f>IF(Input02!N37&lt;&gt;"",Input02!N37,"")</f>
        <v/>
      </c>
      <c r="Q48" s="127" t="str">
        <f>IF(Input02!O37&lt;&gt;"",Input02!O37,"")</f>
        <v/>
      </c>
      <c r="R48" s="127" t="str">
        <f>IF(Input02!P37&lt;&gt;"",Input02!P37,"")</f>
        <v/>
      </c>
      <c r="S48" s="127" t="str">
        <f>IF(Input02!Q37&lt;&gt;"",Input02!Q37,"")</f>
        <v/>
      </c>
      <c r="T48" s="127" t="str">
        <f>IF(Input02!R37&lt;&gt;"",Input02!R37,"")</f>
        <v/>
      </c>
      <c r="U48" s="127" t="str">
        <f>IF(Input02!S37&lt;&gt;"",Input02!S37,"")</f>
        <v/>
      </c>
      <c r="V48" s="127" t="str">
        <f>IF(Input02!T37&lt;&gt;"",Input02!T37,"")</f>
        <v/>
      </c>
      <c r="W48" s="127" t="str">
        <f>IF(Input02!U37&lt;&gt;"",Input02!U37,"")</f>
        <v/>
      </c>
      <c r="X48" s="127" t="str">
        <f>IF(Input02!V37&lt;&gt;"",Input02!V37,"")</f>
        <v/>
      </c>
      <c r="Y48" s="127" t="str">
        <f>IF(Input02!W37&lt;&gt;"",Input02!W37,"")</f>
        <v/>
      </c>
      <c r="Z48" s="127" t="str">
        <f>IF(Input02!X37&lt;&gt;"",Input02!X37,"")</f>
        <v/>
      </c>
      <c r="AA48" s="127" t="str">
        <f>IF(Input02!Y37&lt;&gt;"",Input02!Y37,"")</f>
        <v/>
      </c>
      <c r="AB48" s="127" t="str">
        <f>IF(Input02!Z37&lt;&gt;"",Input02!Z37,"")</f>
        <v/>
      </c>
      <c r="AC48" s="127" t="str">
        <f>IF(Input02!AA37&lt;&gt;"",Input02!AA37,"")</f>
        <v/>
      </c>
      <c r="AD48" s="127" t="str">
        <f>IF(Input02!AB37&lt;&gt;"",Input02!AB37,"")</f>
        <v/>
      </c>
      <c r="AE48" s="127" t="str">
        <f>IF(Input02!AC37&lt;&gt;"",Input02!AC37,"")</f>
        <v/>
      </c>
      <c r="AF48" s="127" t="str">
        <f>IF(Input02!AD37&lt;&gt;"",Input02!AD37,"")</f>
        <v/>
      </c>
      <c r="AG48" s="127" t="str">
        <f>IF(Input02!AE37&lt;&gt;"",Input02!AE37,"")</f>
        <v/>
      </c>
      <c r="AH48" s="127" t="str">
        <f>IF(Input02!AF37&lt;&gt;"",Input02!AF37,"")</f>
        <v/>
      </c>
      <c r="AI48" s="127" t="str">
        <f>IF(Input02!AG37&lt;&gt;"",Input02!AG37,"")</f>
        <v/>
      </c>
      <c r="AJ48" s="127" t="str">
        <f>IF(Input02!AH37&lt;&gt;"",Input02!AH37,"")</f>
        <v/>
      </c>
      <c r="AK48" s="127" t="str">
        <f>IF(Input02!AI37&lt;&gt;"",Input02!AI37,"")</f>
        <v/>
      </c>
      <c r="AL48" s="127" t="str">
        <f>IF(Input02!AJ37&lt;&gt;"",Input02!AJ37,"")</f>
        <v/>
      </c>
      <c r="AM48" s="127" t="str">
        <f>IF(Input02!AK37&lt;&gt;"",Input02!AK37,"")</f>
        <v/>
      </c>
      <c r="AN48" s="127" t="str">
        <f>IF(Input02!AL37&lt;&gt;"",Input02!AL37,"")</f>
        <v/>
      </c>
      <c r="AO48" s="127" t="str">
        <f>IF(Input02!AM37&lt;&gt;"",Input02!AM37,"")</f>
        <v/>
      </c>
      <c r="AP48" s="127" t="str">
        <f>IF(Input02!AN37&lt;&gt;"",Input02!AN37,"")</f>
        <v/>
      </c>
      <c r="AQ48" s="127" t="str">
        <f>IF(Input02!AO37&lt;&gt;"",Input02!AO37,"")</f>
        <v/>
      </c>
      <c r="AR48" s="127" t="str">
        <f>IF(Input02!AP37&lt;&gt;"",Input02!AP37,"")</f>
        <v/>
      </c>
      <c r="AS48" s="127" t="str">
        <f>IF(Input02!AQ37&lt;&gt;"",Input02!AQ37,"")</f>
        <v/>
      </c>
      <c r="AT48" s="127" t="str">
        <f>IF(Input02!AR37&lt;&gt;"",Input02!AR37,"")</f>
        <v/>
      </c>
      <c r="AU48" s="127" t="str">
        <f>IF(Input02!AS37&lt;&gt;"",Input02!AS37,"")</f>
        <v/>
      </c>
      <c r="AV48" s="127" t="str">
        <f>IF(Input02!AT37&lt;&gt;"",Input02!AT37,"")</f>
        <v/>
      </c>
      <c r="AW48" s="127" t="str">
        <f>IF(Input02!AU37&lt;&gt;"",Input02!AU37,"")</f>
        <v/>
      </c>
      <c r="AX48" s="127" t="str">
        <f>IF(Input02!AV37&lt;&gt;"",Input02!AV37,"")</f>
        <v/>
      </c>
      <c r="AY48" s="127" t="str">
        <f>IF(Input02!AW37&lt;&gt;"",Input02!AW37,"")</f>
        <v/>
      </c>
      <c r="AZ48" s="127" t="str">
        <f>IF(Input02!AX37&lt;&gt;"",Input02!AX37,"")</f>
        <v/>
      </c>
      <c r="BA48" s="127" t="str">
        <f>IF(Input02!AY37&lt;&gt;"",Input02!AY37,"")</f>
        <v/>
      </c>
      <c r="BB48" s="127" t="str">
        <f>IF(Input02!AZ37&lt;&gt;"",Input02!AZ37,"")</f>
        <v/>
      </c>
      <c r="BC48" s="127" t="str">
        <f>IF(Input02!BA37&lt;&gt;"",Input02!BA37,"")</f>
        <v/>
      </c>
      <c r="BD48" s="127"/>
      <c r="BE48" s="133"/>
      <c r="BF48" s="129" t="str">
        <f t="shared" si="8"/>
        <v/>
      </c>
      <c r="BG48" s="129" t="str">
        <f t="shared" si="9"/>
        <v/>
      </c>
      <c r="BH48" s="129" t="str">
        <f t="shared" si="10"/>
        <v/>
      </c>
      <c r="BI48" s="129" t="str">
        <f t="shared" si="11"/>
        <v/>
      </c>
      <c r="BJ48" s="129" t="str">
        <f t="shared" si="12"/>
        <v/>
      </c>
      <c r="BK48" s="129" t="str">
        <f t="shared" si="13"/>
        <v/>
      </c>
      <c r="BL48" s="129" t="str">
        <f t="shared" si="14"/>
        <v/>
      </c>
      <c r="BM48" s="129" t="str">
        <f t="shared" si="15"/>
        <v/>
      </c>
      <c r="BN48" s="129" t="str">
        <f t="shared" si="16"/>
        <v/>
      </c>
      <c r="BO48" s="129" t="str">
        <f t="shared" si="17"/>
        <v/>
      </c>
      <c r="BP48" s="129" t="str">
        <f t="shared" si="18"/>
        <v/>
      </c>
      <c r="BQ48" s="129" t="str">
        <f t="shared" si="19"/>
        <v/>
      </c>
      <c r="BR48" s="129" t="str">
        <f t="shared" si="20"/>
        <v/>
      </c>
      <c r="BS48" s="129" t="str">
        <f t="shared" si="21"/>
        <v/>
      </c>
      <c r="BT48" s="129" t="str">
        <f t="shared" si="22"/>
        <v/>
      </c>
      <c r="BU48" s="129" t="str">
        <f t="shared" si="23"/>
        <v/>
      </c>
      <c r="BV48" s="129" t="str">
        <f t="shared" si="24"/>
        <v/>
      </c>
      <c r="BW48" s="129" t="str">
        <f t="shared" si="25"/>
        <v/>
      </c>
      <c r="BX48" s="129" t="str">
        <f t="shared" si="26"/>
        <v/>
      </c>
      <c r="BY48" s="129" t="str">
        <f t="shared" si="27"/>
        <v/>
      </c>
      <c r="BZ48" s="129" t="str">
        <f t="shared" si="28"/>
        <v/>
      </c>
      <c r="CA48" s="129" t="str">
        <f t="shared" si="29"/>
        <v/>
      </c>
      <c r="CB48" s="129" t="str">
        <f t="shared" si="30"/>
        <v/>
      </c>
      <c r="CC48" s="129" t="str">
        <f t="shared" si="31"/>
        <v/>
      </c>
      <c r="CD48" s="129" t="str">
        <f t="shared" si="32"/>
        <v/>
      </c>
      <c r="CE48" s="129" t="str">
        <f t="shared" si="33"/>
        <v/>
      </c>
      <c r="CF48" s="129" t="str">
        <f t="shared" si="34"/>
        <v/>
      </c>
      <c r="CG48" s="129" t="str">
        <f t="shared" si="35"/>
        <v/>
      </c>
      <c r="CH48" s="129" t="str">
        <f t="shared" si="36"/>
        <v/>
      </c>
      <c r="CI48" s="129" t="str">
        <f t="shared" si="37"/>
        <v/>
      </c>
      <c r="CJ48" s="129" t="str">
        <f t="shared" si="38"/>
        <v/>
      </c>
      <c r="CK48" s="129" t="str">
        <f t="shared" si="39"/>
        <v/>
      </c>
      <c r="CL48" s="129" t="str">
        <f t="shared" si="40"/>
        <v/>
      </c>
      <c r="CM48" s="129" t="str">
        <f t="shared" si="41"/>
        <v/>
      </c>
      <c r="CN48" s="129" t="str">
        <f t="shared" si="42"/>
        <v/>
      </c>
      <c r="CO48" s="129" t="str">
        <f t="shared" si="43"/>
        <v/>
      </c>
      <c r="CP48" s="129" t="str">
        <f t="shared" si="44"/>
        <v/>
      </c>
      <c r="CQ48" s="129" t="str">
        <f t="shared" si="45"/>
        <v/>
      </c>
      <c r="CR48" s="129" t="str">
        <f t="shared" si="46"/>
        <v/>
      </c>
      <c r="CS48" s="129" t="str">
        <f t="shared" si="47"/>
        <v/>
      </c>
      <c r="CT48" s="129" t="str">
        <f t="shared" si="48"/>
        <v/>
      </c>
      <c r="CU48" s="129" t="str">
        <f t="shared" si="49"/>
        <v/>
      </c>
      <c r="CV48" s="129" t="str">
        <f t="shared" si="50"/>
        <v/>
      </c>
      <c r="CW48" s="129" t="str">
        <f t="shared" si="51"/>
        <v/>
      </c>
      <c r="CX48" s="129" t="str">
        <f t="shared" si="52"/>
        <v/>
      </c>
      <c r="CY48" s="129" t="str">
        <f t="shared" si="53"/>
        <v/>
      </c>
      <c r="CZ48" s="129" t="str">
        <f t="shared" si="54"/>
        <v/>
      </c>
      <c r="DA48" s="129" t="str">
        <f t="shared" si="55"/>
        <v/>
      </c>
      <c r="DB48" s="129" t="str">
        <f t="shared" si="56"/>
        <v/>
      </c>
      <c r="DC48" s="129" t="str">
        <f t="shared" si="57"/>
        <v/>
      </c>
      <c r="DD48" s="130" t="str">
        <f t="shared" si="58"/>
        <v/>
      </c>
      <c r="DE48" s="130" t="str">
        <f t="shared" si="59"/>
        <v/>
      </c>
      <c r="DF48" s="130" t="str">
        <f t="shared" si="60"/>
        <v/>
      </c>
      <c r="DG48" s="130" t="str">
        <f t="shared" si="61"/>
        <v/>
      </c>
      <c r="DI48" s="129" t="str">
        <f t="shared" si="62"/>
        <v/>
      </c>
      <c r="DJ48" s="129" t="str">
        <f t="shared" si="63"/>
        <v/>
      </c>
      <c r="DK48" s="129" t="str">
        <f t="shared" si="64"/>
        <v/>
      </c>
      <c r="DL48" s="129" t="str">
        <f t="shared" si="65"/>
        <v/>
      </c>
      <c r="DM48" s="129" t="str">
        <f t="shared" si="66"/>
        <v/>
      </c>
      <c r="DN48" s="129" t="str">
        <f t="shared" si="67"/>
        <v/>
      </c>
      <c r="DO48" s="129" t="str">
        <f t="shared" si="68"/>
        <v/>
      </c>
      <c r="DP48" s="129" t="str">
        <f t="shared" si="69"/>
        <v/>
      </c>
      <c r="DQ48" s="129" t="str">
        <f t="shared" si="70"/>
        <v/>
      </c>
      <c r="DR48" s="129" t="str">
        <f t="shared" si="71"/>
        <v/>
      </c>
      <c r="DS48" s="129" t="str">
        <f t="shared" si="72"/>
        <v/>
      </c>
      <c r="DT48" s="129" t="str">
        <f t="shared" si="73"/>
        <v/>
      </c>
      <c r="DU48" s="129" t="str">
        <f t="shared" si="74"/>
        <v/>
      </c>
      <c r="DV48" s="129" t="str">
        <f t="shared" si="75"/>
        <v/>
      </c>
      <c r="DW48" s="129" t="str">
        <f t="shared" si="76"/>
        <v/>
      </c>
      <c r="DX48" s="129" t="str">
        <f t="shared" si="77"/>
        <v/>
      </c>
      <c r="DY48" s="129" t="str">
        <f t="shared" si="78"/>
        <v/>
      </c>
      <c r="DZ48" s="129" t="str">
        <f t="shared" si="79"/>
        <v/>
      </c>
      <c r="EA48" s="129" t="str">
        <f t="shared" si="80"/>
        <v/>
      </c>
      <c r="EB48" s="129" t="str">
        <f t="shared" si="81"/>
        <v/>
      </c>
      <c r="EC48" s="129" t="str">
        <f t="shared" si="82"/>
        <v/>
      </c>
      <c r="ED48" s="129" t="str">
        <f t="shared" si="83"/>
        <v/>
      </c>
      <c r="EE48" s="129" t="str">
        <f t="shared" si="84"/>
        <v/>
      </c>
      <c r="EF48" s="129" t="str">
        <f t="shared" si="85"/>
        <v/>
      </c>
      <c r="EG48" s="129" t="str">
        <f t="shared" si="86"/>
        <v/>
      </c>
      <c r="EH48" s="129" t="str">
        <f t="shared" si="87"/>
        <v/>
      </c>
      <c r="EI48" s="129" t="str">
        <f t="shared" si="88"/>
        <v/>
      </c>
      <c r="EJ48" s="129" t="str">
        <f t="shared" si="89"/>
        <v/>
      </c>
      <c r="EK48" s="129" t="str">
        <f t="shared" si="90"/>
        <v/>
      </c>
      <c r="EL48" s="129" t="str">
        <f t="shared" si="91"/>
        <v/>
      </c>
      <c r="EM48" s="129" t="str">
        <f t="shared" si="92"/>
        <v/>
      </c>
      <c r="EN48" s="129" t="str">
        <f t="shared" si="93"/>
        <v/>
      </c>
      <c r="EO48" s="129" t="str">
        <f t="shared" si="94"/>
        <v/>
      </c>
      <c r="EP48" s="129" t="str">
        <f t="shared" si="95"/>
        <v/>
      </c>
      <c r="EQ48" s="129" t="str">
        <f t="shared" si="96"/>
        <v/>
      </c>
      <c r="ER48" s="129" t="str">
        <f t="shared" si="97"/>
        <v/>
      </c>
      <c r="ES48" s="129" t="str">
        <f t="shared" si="98"/>
        <v/>
      </c>
      <c r="ET48" s="129" t="str">
        <f t="shared" si="99"/>
        <v/>
      </c>
      <c r="EU48" s="129" t="str">
        <f t="shared" si="100"/>
        <v/>
      </c>
      <c r="EV48" s="129" t="str">
        <f t="shared" si="101"/>
        <v/>
      </c>
      <c r="EW48" s="129" t="str">
        <f t="shared" si="102"/>
        <v/>
      </c>
      <c r="EX48" s="129" t="str">
        <f t="shared" si="103"/>
        <v/>
      </c>
      <c r="EY48" s="129" t="str">
        <f t="shared" si="104"/>
        <v/>
      </c>
      <c r="EZ48" s="129" t="str">
        <f t="shared" si="105"/>
        <v/>
      </c>
      <c r="FA48" s="129" t="str">
        <f t="shared" si="106"/>
        <v/>
      </c>
      <c r="FB48" s="129" t="str">
        <f t="shared" si="107"/>
        <v/>
      </c>
      <c r="FC48" s="129" t="str">
        <f t="shared" si="108"/>
        <v/>
      </c>
      <c r="FD48" s="129" t="str">
        <f t="shared" si="109"/>
        <v/>
      </c>
      <c r="FE48" s="129" t="str">
        <f t="shared" si="110"/>
        <v/>
      </c>
      <c r="FF48" s="129" t="str">
        <f t="shared" si="111"/>
        <v/>
      </c>
    </row>
    <row r="49" spans="1:162" ht="15" customHeight="1" thickBot="1" x14ac:dyDescent="0.4">
      <c r="A49" s="66">
        <f t="shared" si="112"/>
        <v>33</v>
      </c>
      <c r="B49" s="126" t="str">
        <f>IF(Input02!B38&lt;&gt;"",Input02!B38,"")</f>
        <v/>
      </c>
      <c r="C49" s="254" t="str">
        <f>IF(Input02!CG38&lt;&gt;"",Input02!CG38,"")</f>
        <v/>
      </c>
      <c r="D49" s="126"/>
      <c r="E49" s="66"/>
      <c r="F49" s="127" t="str">
        <f>IF(Input02!D38&lt;&gt;"",Input02!D38,"")</f>
        <v/>
      </c>
      <c r="G49" s="127" t="str">
        <f>IF(Input02!E38&lt;&gt;"",Input02!E38,"")</f>
        <v/>
      </c>
      <c r="H49" s="127" t="str">
        <f>IF(Input02!F38&lt;&gt;"",Input02!F38,"")</f>
        <v/>
      </c>
      <c r="I49" s="127" t="str">
        <f>IF(Input02!G38&lt;&gt;"",Input02!G38,"")</f>
        <v/>
      </c>
      <c r="J49" s="127" t="str">
        <f>IF(Input02!H38&lt;&gt;"",Input02!H38,"")</f>
        <v/>
      </c>
      <c r="K49" s="127" t="str">
        <f>IF(Input02!I38&lt;&gt;"",Input02!I38,"")</f>
        <v/>
      </c>
      <c r="L49" s="127" t="str">
        <f>IF(Input02!J38&lt;&gt;"",Input02!J38,"")</f>
        <v/>
      </c>
      <c r="M49" s="127" t="str">
        <f>IF(Input02!K38&lt;&gt;"",Input02!K38,"")</f>
        <v/>
      </c>
      <c r="N49" s="127" t="str">
        <f>IF(Input02!L38&lt;&gt;"",Input02!L38,"")</f>
        <v/>
      </c>
      <c r="O49" s="127" t="str">
        <f>IF(Input02!M38&lt;&gt;"",Input02!M38,"")</f>
        <v/>
      </c>
      <c r="P49" s="127" t="str">
        <f>IF(Input02!N38&lt;&gt;"",Input02!N38,"")</f>
        <v/>
      </c>
      <c r="Q49" s="127" t="str">
        <f>IF(Input02!O38&lt;&gt;"",Input02!O38,"")</f>
        <v/>
      </c>
      <c r="R49" s="127" t="str">
        <f>IF(Input02!P38&lt;&gt;"",Input02!P38,"")</f>
        <v/>
      </c>
      <c r="S49" s="127" t="str">
        <f>IF(Input02!Q38&lt;&gt;"",Input02!Q38,"")</f>
        <v/>
      </c>
      <c r="T49" s="127" t="str">
        <f>IF(Input02!R38&lt;&gt;"",Input02!R38,"")</f>
        <v/>
      </c>
      <c r="U49" s="127" t="str">
        <f>IF(Input02!S38&lt;&gt;"",Input02!S38,"")</f>
        <v/>
      </c>
      <c r="V49" s="127" t="str">
        <f>IF(Input02!T38&lt;&gt;"",Input02!T38,"")</f>
        <v/>
      </c>
      <c r="W49" s="127" t="str">
        <f>IF(Input02!U38&lt;&gt;"",Input02!U38,"")</f>
        <v/>
      </c>
      <c r="X49" s="127" t="str">
        <f>IF(Input02!V38&lt;&gt;"",Input02!V38,"")</f>
        <v/>
      </c>
      <c r="Y49" s="127" t="str">
        <f>IF(Input02!W38&lt;&gt;"",Input02!W38,"")</f>
        <v/>
      </c>
      <c r="Z49" s="127" t="str">
        <f>IF(Input02!X38&lt;&gt;"",Input02!X38,"")</f>
        <v/>
      </c>
      <c r="AA49" s="127" t="str">
        <f>IF(Input02!Y38&lt;&gt;"",Input02!Y38,"")</f>
        <v/>
      </c>
      <c r="AB49" s="127" t="str">
        <f>IF(Input02!Z38&lt;&gt;"",Input02!Z38,"")</f>
        <v/>
      </c>
      <c r="AC49" s="127" t="str">
        <f>IF(Input02!AA38&lt;&gt;"",Input02!AA38,"")</f>
        <v/>
      </c>
      <c r="AD49" s="127" t="str">
        <f>IF(Input02!AB38&lt;&gt;"",Input02!AB38,"")</f>
        <v/>
      </c>
      <c r="AE49" s="127" t="str">
        <f>IF(Input02!AC38&lt;&gt;"",Input02!AC38,"")</f>
        <v/>
      </c>
      <c r="AF49" s="127" t="str">
        <f>IF(Input02!AD38&lt;&gt;"",Input02!AD38,"")</f>
        <v/>
      </c>
      <c r="AG49" s="127" t="str">
        <f>IF(Input02!AE38&lt;&gt;"",Input02!AE38,"")</f>
        <v/>
      </c>
      <c r="AH49" s="127" t="str">
        <f>IF(Input02!AF38&lt;&gt;"",Input02!AF38,"")</f>
        <v/>
      </c>
      <c r="AI49" s="127" t="str">
        <f>IF(Input02!AG38&lt;&gt;"",Input02!AG38,"")</f>
        <v/>
      </c>
      <c r="AJ49" s="127" t="str">
        <f>IF(Input02!AH38&lt;&gt;"",Input02!AH38,"")</f>
        <v/>
      </c>
      <c r="AK49" s="127" t="str">
        <f>IF(Input02!AI38&lt;&gt;"",Input02!AI38,"")</f>
        <v/>
      </c>
      <c r="AL49" s="127" t="str">
        <f>IF(Input02!AJ38&lt;&gt;"",Input02!AJ38,"")</f>
        <v/>
      </c>
      <c r="AM49" s="127" t="str">
        <f>IF(Input02!AK38&lt;&gt;"",Input02!AK38,"")</f>
        <v/>
      </c>
      <c r="AN49" s="127" t="str">
        <f>IF(Input02!AL38&lt;&gt;"",Input02!AL38,"")</f>
        <v/>
      </c>
      <c r="AO49" s="127" t="str">
        <f>IF(Input02!AM38&lt;&gt;"",Input02!AM38,"")</f>
        <v/>
      </c>
      <c r="AP49" s="127" t="str">
        <f>IF(Input02!AN38&lt;&gt;"",Input02!AN38,"")</f>
        <v/>
      </c>
      <c r="AQ49" s="127" t="str">
        <f>IF(Input02!AO38&lt;&gt;"",Input02!AO38,"")</f>
        <v/>
      </c>
      <c r="AR49" s="127" t="str">
        <f>IF(Input02!AP38&lt;&gt;"",Input02!AP38,"")</f>
        <v/>
      </c>
      <c r="AS49" s="127" t="str">
        <f>IF(Input02!AQ38&lt;&gt;"",Input02!AQ38,"")</f>
        <v/>
      </c>
      <c r="AT49" s="127" t="str">
        <f>IF(Input02!AR38&lt;&gt;"",Input02!AR38,"")</f>
        <v/>
      </c>
      <c r="AU49" s="127" t="str">
        <f>IF(Input02!AS38&lt;&gt;"",Input02!AS38,"")</f>
        <v/>
      </c>
      <c r="AV49" s="127" t="str">
        <f>IF(Input02!AT38&lt;&gt;"",Input02!AT38,"")</f>
        <v/>
      </c>
      <c r="AW49" s="127" t="str">
        <f>IF(Input02!AU38&lt;&gt;"",Input02!AU38,"")</f>
        <v/>
      </c>
      <c r="AX49" s="127" t="str">
        <f>IF(Input02!AV38&lt;&gt;"",Input02!AV38,"")</f>
        <v/>
      </c>
      <c r="AY49" s="127" t="str">
        <f>IF(Input02!AW38&lt;&gt;"",Input02!AW38,"")</f>
        <v/>
      </c>
      <c r="AZ49" s="127" t="str">
        <f>IF(Input02!AX38&lt;&gt;"",Input02!AX38,"")</f>
        <v/>
      </c>
      <c r="BA49" s="127" t="str">
        <f>IF(Input02!AY38&lt;&gt;"",Input02!AY38,"")</f>
        <v/>
      </c>
      <c r="BB49" s="127" t="str">
        <f>IF(Input02!AZ38&lt;&gt;"",Input02!AZ38,"")</f>
        <v/>
      </c>
      <c r="BC49" s="127" t="str">
        <f>IF(Input02!BA38&lt;&gt;"",Input02!BA38,"")</f>
        <v/>
      </c>
      <c r="BD49" s="127"/>
      <c r="BE49" s="133"/>
      <c r="BF49" s="129" t="str">
        <f t="shared" ref="BF49:BF80" si="113">IF(OR(F$16="",$C49=""),"",IF(F49=F$16,1,0))</f>
        <v/>
      </c>
      <c r="BG49" s="129" t="str">
        <f t="shared" ref="BG49:BG80" si="114">IF(OR(G$16="",$C49=""),"",IF(G49=G$16,1,0))</f>
        <v/>
      </c>
      <c r="BH49" s="129" t="str">
        <f t="shared" ref="BH49:BH80" si="115">IF(OR(H$16="",$C49=""),"",IF(H49=H$16,1,0))</f>
        <v/>
      </c>
      <c r="BI49" s="129" t="str">
        <f t="shared" ref="BI49:BI80" si="116">IF(OR(I$16="",$C49=""),"",IF(I49=I$16,1,0))</f>
        <v/>
      </c>
      <c r="BJ49" s="129" t="str">
        <f t="shared" ref="BJ49:BJ80" si="117">IF(OR(J$16="",$C49=""),"",IF(J49=J$16,1,0))</f>
        <v/>
      </c>
      <c r="BK49" s="129" t="str">
        <f t="shared" ref="BK49:BK80" si="118">IF(OR(K$16="",$C49=""),"",IF(K49=K$16,1,0))</f>
        <v/>
      </c>
      <c r="BL49" s="129" t="str">
        <f t="shared" ref="BL49:BL80" si="119">IF(OR(L$16="",$C49=""),"",IF(L49=L$16,1,0))</f>
        <v/>
      </c>
      <c r="BM49" s="129" t="str">
        <f t="shared" ref="BM49:BM80" si="120">IF(OR(M$16="",$C49=""),"",IF(M49=M$16,1,0))</f>
        <v/>
      </c>
      <c r="BN49" s="129" t="str">
        <f t="shared" ref="BN49:BN80" si="121">IF(OR(N$16="",$C49=""),"",IF(N49=N$16,1,0))</f>
        <v/>
      </c>
      <c r="BO49" s="129" t="str">
        <f t="shared" ref="BO49:BO80" si="122">IF(OR(O$16="",$C49=""),"",IF(O49=O$16,1,0))</f>
        <v/>
      </c>
      <c r="BP49" s="129" t="str">
        <f t="shared" ref="BP49:BP80" si="123">IF(OR(P$16="",$C49=""),"",IF(P49=P$16,1,0))</f>
        <v/>
      </c>
      <c r="BQ49" s="129" t="str">
        <f t="shared" ref="BQ49:BQ80" si="124">IF(OR(Q$16="",$C49=""),"",IF(Q49=Q$16,1,0))</f>
        <v/>
      </c>
      <c r="BR49" s="129" t="str">
        <f t="shared" ref="BR49:BR80" si="125">IF(OR(R$16="",$C49=""),"",IF(R49=R$16,1,0))</f>
        <v/>
      </c>
      <c r="BS49" s="129" t="str">
        <f t="shared" ref="BS49:BS80" si="126">IF(OR(S$16="",$C49=""),"",IF(S49=S$16,1,0))</f>
        <v/>
      </c>
      <c r="BT49" s="129" t="str">
        <f t="shared" ref="BT49:BT80" si="127">IF(OR(T$16="",$C49=""),"",IF(T49=T$16,1,0))</f>
        <v/>
      </c>
      <c r="BU49" s="129" t="str">
        <f t="shared" ref="BU49:BU80" si="128">IF(OR(U$16="",$C49=""),"",IF(U49=U$16,1,0))</f>
        <v/>
      </c>
      <c r="BV49" s="129" t="str">
        <f t="shared" ref="BV49:BV80" si="129">IF(OR(V$16="",$C49=""),"",IF(V49=V$16,1,0))</f>
        <v/>
      </c>
      <c r="BW49" s="129" t="str">
        <f t="shared" ref="BW49:BW80" si="130">IF(OR(W$16="",$C49=""),"",IF(W49=W$16,1,0))</f>
        <v/>
      </c>
      <c r="BX49" s="129" t="str">
        <f t="shared" ref="BX49:BX80" si="131">IF(OR(X$16="",$C49=""),"",IF(X49=X$16,1,0))</f>
        <v/>
      </c>
      <c r="BY49" s="129" t="str">
        <f t="shared" ref="BY49:BY80" si="132">IF(OR(Y$16="",$C49=""),"",IF(Y49=Y$16,1,0))</f>
        <v/>
      </c>
      <c r="BZ49" s="129" t="str">
        <f t="shared" ref="BZ49:BZ80" si="133">IF(OR(Z$16="",$C49=""),"",IF(Z49=Z$16,1,0))</f>
        <v/>
      </c>
      <c r="CA49" s="129" t="str">
        <f t="shared" ref="CA49:CA80" si="134">IF(OR(AA$16="",$C49=""),"",IF(AA49=AA$16,1,0))</f>
        <v/>
      </c>
      <c r="CB49" s="129" t="str">
        <f t="shared" ref="CB49:CB80" si="135">IF(OR(AB$16="",$C49=""),"",IF(AB49=AB$16,1,0))</f>
        <v/>
      </c>
      <c r="CC49" s="129" t="str">
        <f t="shared" ref="CC49:CC80" si="136">IF(OR(AC$16="",$C49=""),"",IF(AC49=AC$16,1,0))</f>
        <v/>
      </c>
      <c r="CD49" s="129" t="str">
        <f t="shared" ref="CD49:CD80" si="137">IF(OR(AD$16="",$C49=""),"",IF(AD49=AD$16,1,0))</f>
        <v/>
      </c>
      <c r="CE49" s="129" t="str">
        <f t="shared" ref="CE49:CE80" si="138">IF(OR(AE$16="",$C49=""),"",IF(AE49=AE$16,1,0))</f>
        <v/>
      </c>
      <c r="CF49" s="129" t="str">
        <f t="shared" ref="CF49:CF80" si="139">IF(OR(AF$16="",$C49=""),"",IF(AF49=AF$16,1,0))</f>
        <v/>
      </c>
      <c r="CG49" s="129" t="str">
        <f t="shared" ref="CG49:CG80" si="140">IF(OR(AG$16="",$C49=""),"",IF(AG49=AG$16,1,0))</f>
        <v/>
      </c>
      <c r="CH49" s="129" t="str">
        <f t="shared" ref="CH49:CH80" si="141">IF(OR(AH$16="",$C49=""),"",IF(AH49=AH$16,1,0))</f>
        <v/>
      </c>
      <c r="CI49" s="129" t="str">
        <f t="shared" ref="CI49:CI80" si="142">IF(OR(AI$16="",$C49=""),"",IF(AI49=AI$16,1,0))</f>
        <v/>
      </c>
      <c r="CJ49" s="129" t="str">
        <f t="shared" ref="CJ49:CJ80" si="143">IF(OR(AJ$16="",$C49=""),"",IF(AJ49=AJ$16,1,0))</f>
        <v/>
      </c>
      <c r="CK49" s="129" t="str">
        <f t="shared" ref="CK49:CK80" si="144">IF(OR(AK$16="",$C49=""),"",IF(AK49=AK$16,1,0))</f>
        <v/>
      </c>
      <c r="CL49" s="129" t="str">
        <f t="shared" ref="CL49:CL80" si="145">IF(OR(AL$16="",$C49=""),"",IF(AL49=AL$16,1,0))</f>
        <v/>
      </c>
      <c r="CM49" s="129" t="str">
        <f t="shared" ref="CM49:CM80" si="146">IF(OR(AM$16="",$C49=""),"",IF(AM49=AM$16,1,0))</f>
        <v/>
      </c>
      <c r="CN49" s="129" t="str">
        <f t="shared" ref="CN49:CN80" si="147">IF(OR(AN$16="",$C49=""),"",IF(AN49=AN$16,1,0))</f>
        <v/>
      </c>
      <c r="CO49" s="129" t="str">
        <f t="shared" ref="CO49:CO80" si="148">IF(OR(AO$16="",$C49=""),"",IF(AO49=AO$16,1,0))</f>
        <v/>
      </c>
      <c r="CP49" s="129" t="str">
        <f t="shared" ref="CP49:CP80" si="149">IF(OR(AP$16="",$C49=""),"",IF(AP49=AP$16,1,0))</f>
        <v/>
      </c>
      <c r="CQ49" s="129" t="str">
        <f t="shared" ref="CQ49:CQ80" si="150">IF(OR(AQ$16="",$C49=""),"",IF(AQ49=AQ$16,1,0))</f>
        <v/>
      </c>
      <c r="CR49" s="129" t="str">
        <f t="shared" ref="CR49:CR80" si="151">IF(OR(AR$16="",$C49=""),"",IF(AR49=AR$16,1,0))</f>
        <v/>
      </c>
      <c r="CS49" s="129" t="str">
        <f t="shared" ref="CS49:CS80" si="152">IF(OR(AS$16="",$C49=""),"",IF(AS49=AS$16,1,0))</f>
        <v/>
      </c>
      <c r="CT49" s="129" t="str">
        <f t="shared" ref="CT49:CT80" si="153">IF(OR(AT$16="",$C49=""),"",IF(AT49=AT$16,1,0))</f>
        <v/>
      </c>
      <c r="CU49" s="129" t="str">
        <f t="shared" ref="CU49:CU80" si="154">IF(OR(AU$16="",$C49=""),"",IF(AU49=AU$16,1,0))</f>
        <v/>
      </c>
      <c r="CV49" s="129" t="str">
        <f t="shared" ref="CV49:CV80" si="155">IF(OR(AV$16="",$C49=""),"",IF(AV49=AV$16,1,0))</f>
        <v/>
      </c>
      <c r="CW49" s="129" t="str">
        <f t="shared" ref="CW49:CW80" si="156">IF(OR(AW$16="",$C49=""),"",IF(AW49=AW$16,1,0))</f>
        <v/>
      </c>
      <c r="CX49" s="129" t="str">
        <f t="shared" ref="CX49:CX80" si="157">IF(OR(AX$16="",$C49=""),"",IF(AX49=AX$16,1,0))</f>
        <v/>
      </c>
      <c r="CY49" s="129" t="str">
        <f t="shared" ref="CY49:CY80" si="158">IF(OR(AY$16="",$C49=""),"",IF(AY49=AY$16,1,0))</f>
        <v/>
      </c>
      <c r="CZ49" s="129" t="str">
        <f t="shared" ref="CZ49:CZ80" si="159">IF(OR(AZ$16="",$C49=""),"",IF(AZ49=AZ$16,1,0))</f>
        <v/>
      </c>
      <c r="DA49" s="129" t="str">
        <f t="shared" ref="DA49:DA80" si="160">IF(OR(BA$16="",$C49=""),"",IF(BA49=BA$16,1,0))</f>
        <v/>
      </c>
      <c r="DB49" s="129" t="str">
        <f t="shared" ref="DB49:DB80" si="161">IF(OR(BB$16="",$C49=""),"",IF(BB49=BB$16,1,0))</f>
        <v/>
      </c>
      <c r="DC49" s="129" t="str">
        <f t="shared" ref="DC49:DC80" si="162">IF(OR(BC$16="",$C49=""),"",IF(BC49=BC$16,1,0))</f>
        <v/>
      </c>
      <c r="DD49" s="130" t="str">
        <f t="shared" ref="DD49:DD80" si="163">IF(C49="","",SUM(BF49:DC49))</f>
        <v/>
      </c>
      <c r="DE49" s="130" t="str">
        <f t="shared" ref="DE49:DE80" si="164">IF(C49="","",$B$5-DD49)</f>
        <v/>
      </c>
      <c r="DF49" s="130" t="str">
        <f t="shared" ref="DF49:DF80" si="165">IF(C49="","",DD49*$B$7+DE49*$B$9)</f>
        <v/>
      </c>
      <c r="DG49" s="130" t="str">
        <f t="shared" ref="DG49:DG80" si="166">IF(DF49="","",(DF49/$B$13)*$B$11)</f>
        <v/>
      </c>
      <c r="DI49" s="129" t="str">
        <f t="shared" ref="DI49:DI80" si="167">IF(BF49="","",$DF49-BF49)</f>
        <v/>
      </c>
      <c r="DJ49" s="129" t="str">
        <f t="shared" ref="DJ49:DJ80" si="168">IF(BG49="","",$DF49-BG49)</f>
        <v/>
      </c>
      <c r="DK49" s="129" t="str">
        <f t="shared" ref="DK49:DK80" si="169">IF(BH49="","",$DF49-BH49)</f>
        <v/>
      </c>
      <c r="DL49" s="129" t="str">
        <f t="shared" ref="DL49:DL80" si="170">IF(BI49="","",$DF49-BI49)</f>
        <v/>
      </c>
      <c r="DM49" s="129" t="str">
        <f t="shared" ref="DM49:DM80" si="171">IF(BJ49="","",$DF49-BJ49)</f>
        <v/>
      </c>
      <c r="DN49" s="129" t="str">
        <f t="shared" ref="DN49:DN80" si="172">IF(BK49="","",$DF49-BK49)</f>
        <v/>
      </c>
      <c r="DO49" s="129" t="str">
        <f t="shared" ref="DO49:DO80" si="173">IF(BL49="","",$DF49-BL49)</f>
        <v/>
      </c>
      <c r="DP49" s="129" t="str">
        <f t="shared" ref="DP49:DP80" si="174">IF(BM49="","",$DF49-BM49)</f>
        <v/>
      </c>
      <c r="DQ49" s="129" t="str">
        <f t="shared" ref="DQ49:DQ80" si="175">IF(BN49="","",$DF49-BN49)</f>
        <v/>
      </c>
      <c r="DR49" s="129" t="str">
        <f t="shared" ref="DR49:DR80" si="176">IF(BO49="","",$DF49-BO49)</f>
        <v/>
      </c>
      <c r="DS49" s="129" t="str">
        <f t="shared" ref="DS49:DS80" si="177">IF(BP49="","",$DF49-BP49)</f>
        <v/>
      </c>
      <c r="DT49" s="129" t="str">
        <f t="shared" ref="DT49:DT80" si="178">IF(BQ49="","",$DF49-BQ49)</f>
        <v/>
      </c>
      <c r="DU49" s="129" t="str">
        <f t="shared" ref="DU49:DU80" si="179">IF(BR49="","",$DF49-BR49)</f>
        <v/>
      </c>
      <c r="DV49" s="129" t="str">
        <f t="shared" ref="DV49:DV80" si="180">IF(BS49="","",$DF49-BS49)</f>
        <v/>
      </c>
      <c r="DW49" s="129" t="str">
        <f t="shared" ref="DW49:DW80" si="181">IF(BT49="","",$DF49-BT49)</f>
        <v/>
      </c>
      <c r="DX49" s="129" t="str">
        <f t="shared" ref="DX49:DX80" si="182">IF(BU49="","",$DF49-BU49)</f>
        <v/>
      </c>
      <c r="DY49" s="129" t="str">
        <f t="shared" ref="DY49:DY80" si="183">IF(BV49="","",$DF49-BV49)</f>
        <v/>
      </c>
      <c r="DZ49" s="129" t="str">
        <f t="shared" ref="DZ49:DZ80" si="184">IF(BW49="","",$DF49-BW49)</f>
        <v/>
      </c>
      <c r="EA49" s="129" t="str">
        <f t="shared" ref="EA49:EA80" si="185">IF(BX49="","",$DF49-BX49)</f>
        <v/>
      </c>
      <c r="EB49" s="129" t="str">
        <f t="shared" ref="EB49:EB80" si="186">IF(BY49="","",$DF49-BY49)</f>
        <v/>
      </c>
      <c r="EC49" s="129" t="str">
        <f t="shared" ref="EC49:EC80" si="187">IF(BZ49="","",$DF49-BZ49)</f>
        <v/>
      </c>
      <c r="ED49" s="129" t="str">
        <f t="shared" ref="ED49:ED80" si="188">IF(CA49="","",$DF49-CA49)</f>
        <v/>
      </c>
      <c r="EE49" s="129" t="str">
        <f t="shared" ref="EE49:EE80" si="189">IF(CB49="","",$DF49-CB49)</f>
        <v/>
      </c>
      <c r="EF49" s="129" t="str">
        <f t="shared" ref="EF49:EF80" si="190">IF(CC49="","",$DF49-CC49)</f>
        <v/>
      </c>
      <c r="EG49" s="129" t="str">
        <f t="shared" ref="EG49:EG80" si="191">IF(CD49="","",$DF49-CD49)</f>
        <v/>
      </c>
      <c r="EH49" s="129" t="str">
        <f t="shared" ref="EH49:EH80" si="192">IF(CE49="","",$DF49-CE49)</f>
        <v/>
      </c>
      <c r="EI49" s="129" t="str">
        <f t="shared" ref="EI49:EI80" si="193">IF(CF49="","",$DF49-CF49)</f>
        <v/>
      </c>
      <c r="EJ49" s="129" t="str">
        <f t="shared" ref="EJ49:EJ80" si="194">IF(CG49="","",$DF49-CG49)</f>
        <v/>
      </c>
      <c r="EK49" s="129" t="str">
        <f t="shared" ref="EK49:EK80" si="195">IF(CH49="","",$DF49-CH49)</f>
        <v/>
      </c>
      <c r="EL49" s="129" t="str">
        <f t="shared" ref="EL49:EL80" si="196">IF(CI49="","",$DF49-CI49)</f>
        <v/>
      </c>
      <c r="EM49" s="129" t="str">
        <f t="shared" ref="EM49:EM80" si="197">IF(CJ49="","",$DF49-CJ49)</f>
        <v/>
      </c>
      <c r="EN49" s="129" t="str">
        <f t="shared" ref="EN49:EN80" si="198">IF(CK49="","",$DF49-CK49)</f>
        <v/>
      </c>
      <c r="EO49" s="129" t="str">
        <f t="shared" ref="EO49:EO80" si="199">IF(CL49="","",$DF49-CL49)</f>
        <v/>
      </c>
      <c r="EP49" s="129" t="str">
        <f t="shared" ref="EP49:EP80" si="200">IF(CM49="","",$DF49-CM49)</f>
        <v/>
      </c>
      <c r="EQ49" s="129" t="str">
        <f t="shared" ref="EQ49:EQ80" si="201">IF(CN49="","",$DF49-CN49)</f>
        <v/>
      </c>
      <c r="ER49" s="129" t="str">
        <f t="shared" ref="ER49:ER80" si="202">IF(CO49="","",$DF49-CO49)</f>
        <v/>
      </c>
      <c r="ES49" s="129" t="str">
        <f t="shared" ref="ES49:ES80" si="203">IF(CP49="","",$DF49-CP49)</f>
        <v/>
      </c>
      <c r="ET49" s="129" t="str">
        <f t="shared" ref="ET49:ET80" si="204">IF(CQ49="","",$DF49-CQ49)</f>
        <v/>
      </c>
      <c r="EU49" s="129" t="str">
        <f t="shared" ref="EU49:EU80" si="205">IF(CR49="","",$DF49-CR49)</f>
        <v/>
      </c>
      <c r="EV49" s="129" t="str">
        <f t="shared" ref="EV49:EV80" si="206">IF(CS49="","",$DF49-CS49)</f>
        <v/>
      </c>
      <c r="EW49" s="129" t="str">
        <f t="shared" ref="EW49:EW80" si="207">IF(CT49="","",$DF49-CT49)</f>
        <v/>
      </c>
      <c r="EX49" s="129" t="str">
        <f t="shared" ref="EX49:EX80" si="208">IF(CU49="","",$DF49-CU49)</f>
        <v/>
      </c>
      <c r="EY49" s="129" t="str">
        <f t="shared" ref="EY49:EY80" si="209">IF(CV49="","",$DF49-CV49)</f>
        <v/>
      </c>
      <c r="EZ49" s="129" t="str">
        <f t="shared" ref="EZ49:EZ80" si="210">IF(CW49="","",$DF49-CW49)</f>
        <v/>
      </c>
      <c r="FA49" s="129" t="str">
        <f t="shared" ref="FA49:FA80" si="211">IF(CX49="","",$DF49-CX49)</f>
        <v/>
      </c>
      <c r="FB49" s="129" t="str">
        <f t="shared" ref="FB49:FB80" si="212">IF(CY49="","",$DF49-CY49)</f>
        <v/>
      </c>
      <c r="FC49" s="129" t="str">
        <f t="shared" ref="FC49:FC80" si="213">IF(CZ49="","",$DF49-CZ49)</f>
        <v/>
      </c>
      <c r="FD49" s="129" t="str">
        <f t="shared" ref="FD49:FD80" si="214">IF(DA49="","",$DF49-DA49)</f>
        <v/>
      </c>
      <c r="FE49" s="129" t="str">
        <f t="shared" ref="FE49:FE80" si="215">IF(DB49="","",$DF49-DB49)</f>
        <v/>
      </c>
      <c r="FF49" s="129" t="str">
        <f t="shared" ref="FF49:FF80" si="216">IF(DC49="","",$DF49-DC49)</f>
        <v/>
      </c>
    </row>
    <row r="50" spans="1:162" ht="15" customHeight="1" thickBot="1" x14ac:dyDescent="0.4">
      <c r="A50" s="66">
        <f t="shared" ref="A50:A81" si="217">A49+1</f>
        <v>34</v>
      </c>
      <c r="B50" s="126" t="str">
        <f>IF(Input02!B39&lt;&gt;"",Input02!B39,"")</f>
        <v/>
      </c>
      <c r="C50" s="254" t="str">
        <f>IF(Input02!CG39&lt;&gt;"",Input02!CG39,"")</f>
        <v/>
      </c>
      <c r="D50" s="126"/>
      <c r="E50" s="66"/>
      <c r="F50" s="127" t="str">
        <f>IF(Input02!D39&lt;&gt;"",Input02!D39,"")</f>
        <v/>
      </c>
      <c r="G50" s="127" t="str">
        <f>IF(Input02!E39&lt;&gt;"",Input02!E39,"")</f>
        <v/>
      </c>
      <c r="H50" s="127" t="str">
        <f>IF(Input02!F39&lt;&gt;"",Input02!F39,"")</f>
        <v/>
      </c>
      <c r="I50" s="127" t="str">
        <f>IF(Input02!G39&lt;&gt;"",Input02!G39,"")</f>
        <v/>
      </c>
      <c r="J50" s="127" t="str">
        <f>IF(Input02!H39&lt;&gt;"",Input02!H39,"")</f>
        <v/>
      </c>
      <c r="K50" s="127" t="str">
        <f>IF(Input02!I39&lt;&gt;"",Input02!I39,"")</f>
        <v/>
      </c>
      <c r="L50" s="127" t="str">
        <f>IF(Input02!J39&lt;&gt;"",Input02!J39,"")</f>
        <v/>
      </c>
      <c r="M50" s="127" t="str">
        <f>IF(Input02!K39&lt;&gt;"",Input02!K39,"")</f>
        <v/>
      </c>
      <c r="N50" s="127" t="str">
        <f>IF(Input02!L39&lt;&gt;"",Input02!L39,"")</f>
        <v/>
      </c>
      <c r="O50" s="127" t="str">
        <f>IF(Input02!M39&lt;&gt;"",Input02!M39,"")</f>
        <v/>
      </c>
      <c r="P50" s="127" t="str">
        <f>IF(Input02!N39&lt;&gt;"",Input02!N39,"")</f>
        <v/>
      </c>
      <c r="Q50" s="127" t="str">
        <f>IF(Input02!O39&lt;&gt;"",Input02!O39,"")</f>
        <v/>
      </c>
      <c r="R50" s="127" t="str">
        <f>IF(Input02!P39&lt;&gt;"",Input02!P39,"")</f>
        <v/>
      </c>
      <c r="S50" s="127" t="str">
        <f>IF(Input02!Q39&lt;&gt;"",Input02!Q39,"")</f>
        <v/>
      </c>
      <c r="T50" s="127" t="str">
        <f>IF(Input02!R39&lt;&gt;"",Input02!R39,"")</f>
        <v/>
      </c>
      <c r="U50" s="127" t="str">
        <f>IF(Input02!S39&lt;&gt;"",Input02!S39,"")</f>
        <v/>
      </c>
      <c r="V50" s="127" t="str">
        <f>IF(Input02!T39&lt;&gt;"",Input02!T39,"")</f>
        <v/>
      </c>
      <c r="W50" s="127" t="str">
        <f>IF(Input02!U39&lt;&gt;"",Input02!U39,"")</f>
        <v/>
      </c>
      <c r="X50" s="127" t="str">
        <f>IF(Input02!V39&lt;&gt;"",Input02!V39,"")</f>
        <v/>
      </c>
      <c r="Y50" s="127" t="str">
        <f>IF(Input02!W39&lt;&gt;"",Input02!W39,"")</f>
        <v/>
      </c>
      <c r="Z50" s="127" t="str">
        <f>IF(Input02!X39&lt;&gt;"",Input02!X39,"")</f>
        <v/>
      </c>
      <c r="AA50" s="127" t="str">
        <f>IF(Input02!Y39&lt;&gt;"",Input02!Y39,"")</f>
        <v/>
      </c>
      <c r="AB50" s="127" t="str">
        <f>IF(Input02!Z39&lt;&gt;"",Input02!Z39,"")</f>
        <v/>
      </c>
      <c r="AC50" s="127" t="str">
        <f>IF(Input02!AA39&lt;&gt;"",Input02!AA39,"")</f>
        <v/>
      </c>
      <c r="AD50" s="127" t="str">
        <f>IF(Input02!AB39&lt;&gt;"",Input02!AB39,"")</f>
        <v/>
      </c>
      <c r="AE50" s="127" t="str">
        <f>IF(Input02!AC39&lt;&gt;"",Input02!AC39,"")</f>
        <v/>
      </c>
      <c r="AF50" s="127" t="str">
        <f>IF(Input02!AD39&lt;&gt;"",Input02!AD39,"")</f>
        <v/>
      </c>
      <c r="AG50" s="127" t="str">
        <f>IF(Input02!AE39&lt;&gt;"",Input02!AE39,"")</f>
        <v/>
      </c>
      <c r="AH50" s="127" t="str">
        <f>IF(Input02!AF39&lt;&gt;"",Input02!AF39,"")</f>
        <v/>
      </c>
      <c r="AI50" s="127" t="str">
        <f>IF(Input02!AG39&lt;&gt;"",Input02!AG39,"")</f>
        <v/>
      </c>
      <c r="AJ50" s="127" t="str">
        <f>IF(Input02!AH39&lt;&gt;"",Input02!AH39,"")</f>
        <v/>
      </c>
      <c r="AK50" s="127" t="str">
        <f>IF(Input02!AI39&lt;&gt;"",Input02!AI39,"")</f>
        <v/>
      </c>
      <c r="AL50" s="127" t="str">
        <f>IF(Input02!AJ39&lt;&gt;"",Input02!AJ39,"")</f>
        <v/>
      </c>
      <c r="AM50" s="127" t="str">
        <f>IF(Input02!AK39&lt;&gt;"",Input02!AK39,"")</f>
        <v/>
      </c>
      <c r="AN50" s="127" t="str">
        <f>IF(Input02!AL39&lt;&gt;"",Input02!AL39,"")</f>
        <v/>
      </c>
      <c r="AO50" s="127" t="str">
        <f>IF(Input02!AM39&lt;&gt;"",Input02!AM39,"")</f>
        <v/>
      </c>
      <c r="AP50" s="127" t="str">
        <f>IF(Input02!AN39&lt;&gt;"",Input02!AN39,"")</f>
        <v/>
      </c>
      <c r="AQ50" s="127" t="str">
        <f>IF(Input02!AO39&lt;&gt;"",Input02!AO39,"")</f>
        <v/>
      </c>
      <c r="AR50" s="127" t="str">
        <f>IF(Input02!AP39&lt;&gt;"",Input02!AP39,"")</f>
        <v/>
      </c>
      <c r="AS50" s="127" t="str">
        <f>IF(Input02!AQ39&lt;&gt;"",Input02!AQ39,"")</f>
        <v/>
      </c>
      <c r="AT50" s="127" t="str">
        <f>IF(Input02!AR39&lt;&gt;"",Input02!AR39,"")</f>
        <v/>
      </c>
      <c r="AU50" s="127" t="str">
        <f>IF(Input02!AS39&lt;&gt;"",Input02!AS39,"")</f>
        <v/>
      </c>
      <c r="AV50" s="127" t="str">
        <f>IF(Input02!AT39&lt;&gt;"",Input02!AT39,"")</f>
        <v/>
      </c>
      <c r="AW50" s="127" t="str">
        <f>IF(Input02!AU39&lt;&gt;"",Input02!AU39,"")</f>
        <v/>
      </c>
      <c r="AX50" s="127" t="str">
        <f>IF(Input02!AV39&lt;&gt;"",Input02!AV39,"")</f>
        <v/>
      </c>
      <c r="AY50" s="127" t="str">
        <f>IF(Input02!AW39&lt;&gt;"",Input02!AW39,"")</f>
        <v/>
      </c>
      <c r="AZ50" s="127" t="str">
        <f>IF(Input02!AX39&lt;&gt;"",Input02!AX39,"")</f>
        <v/>
      </c>
      <c r="BA50" s="127" t="str">
        <f>IF(Input02!AY39&lt;&gt;"",Input02!AY39,"")</f>
        <v/>
      </c>
      <c r="BB50" s="127" t="str">
        <f>IF(Input02!AZ39&lt;&gt;"",Input02!AZ39,"")</f>
        <v/>
      </c>
      <c r="BC50" s="127" t="str">
        <f>IF(Input02!BA39&lt;&gt;"",Input02!BA39,"")</f>
        <v/>
      </c>
      <c r="BD50" s="127"/>
      <c r="BE50" s="133"/>
      <c r="BF50" s="129" t="str">
        <f t="shared" si="113"/>
        <v/>
      </c>
      <c r="BG50" s="129" t="str">
        <f t="shared" si="114"/>
        <v/>
      </c>
      <c r="BH50" s="129" t="str">
        <f t="shared" si="115"/>
        <v/>
      </c>
      <c r="BI50" s="129" t="str">
        <f t="shared" si="116"/>
        <v/>
      </c>
      <c r="BJ50" s="129" t="str">
        <f t="shared" si="117"/>
        <v/>
      </c>
      <c r="BK50" s="129" t="str">
        <f t="shared" si="118"/>
        <v/>
      </c>
      <c r="BL50" s="129" t="str">
        <f t="shared" si="119"/>
        <v/>
      </c>
      <c r="BM50" s="129" t="str">
        <f t="shared" si="120"/>
        <v/>
      </c>
      <c r="BN50" s="129" t="str">
        <f t="shared" si="121"/>
        <v/>
      </c>
      <c r="BO50" s="129" t="str">
        <f t="shared" si="122"/>
        <v/>
      </c>
      <c r="BP50" s="129" t="str">
        <f t="shared" si="123"/>
        <v/>
      </c>
      <c r="BQ50" s="129" t="str">
        <f t="shared" si="124"/>
        <v/>
      </c>
      <c r="BR50" s="129" t="str">
        <f t="shared" si="125"/>
        <v/>
      </c>
      <c r="BS50" s="129" t="str">
        <f t="shared" si="126"/>
        <v/>
      </c>
      <c r="BT50" s="129" t="str">
        <f t="shared" si="127"/>
        <v/>
      </c>
      <c r="BU50" s="129" t="str">
        <f t="shared" si="128"/>
        <v/>
      </c>
      <c r="BV50" s="129" t="str">
        <f t="shared" si="129"/>
        <v/>
      </c>
      <c r="BW50" s="129" t="str">
        <f t="shared" si="130"/>
        <v/>
      </c>
      <c r="BX50" s="129" t="str">
        <f t="shared" si="131"/>
        <v/>
      </c>
      <c r="BY50" s="129" t="str">
        <f t="shared" si="132"/>
        <v/>
      </c>
      <c r="BZ50" s="129" t="str">
        <f t="shared" si="133"/>
        <v/>
      </c>
      <c r="CA50" s="129" t="str">
        <f t="shared" si="134"/>
        <v/>
      </c>
      <c r="CB50" s="129" t="str">
        <f t="shared" si="135"/>
        <v/>
      </c>
      <c r="CC50" s="129" t="str">
        <f t="shared" si="136"/>
        <v/>
      </c>
      <c r="CD50" s="129" t="str">
        <f t="shared" si="137"/>
        <v/>
      </c>
      <c r="CE50" s="129" t="str">
        <f t="shared" si="138"/>
        <v/>
      </c>
      <c r="CF50" s="129" t="str">
        <f t="shared" si="139"/>
        <v/>
      </c>
      <c r="CG50" s="129" t="str">
        <f t="shared" si="140"/>
        <v/>
      </c>
      <c r="CH50" s="129" t="str">
        <f t="shared" si="141"/>
        <v/>
      </c>
      <c r="CI50" s="129" t="str">
        <f t="shared" si="142"/>
        <v/>
      </c>
      <c r="CJ50" s="129" t="str">
        <f t="shared" si="143"/>
        <v/>
      </c>
      <c r="CK50" s="129" t="str">
        <f t="shared" si="144"/>
        <v/>
      </c>
      <c r="CL50" s="129" t="str">
        <f t="shared" si="145"/>
        <v/>
      </c>
      <c r="CM50" s="129" t="str">
        <f t="shared" si="146"/>
        <v/>
      </c>
      <c r="CN50" s="129" t="str">
        <f t="shared" si="147"/>
        <v/>
      </c>
      <c r="CO50" s="129" t="str">
        <f t="shared" si="148"/>
        <v/>
      </c>
      <c r="CP50" s="129" t="str">
        <f t="shared" si="149"/>
        <v/>
      </c>
      <c r="CQ50" s="129" t="str">
        <f t="shared" si="150"/>
        <v/>
      </c>
      <c r="CR50" s="129" t="str">
        <f t="shared" si="151"/>
        <v/>
      </c>
      <c r="CS50" s="129" t="str">
        <f t="shared" si="152"/>
        <v/>
      </c>
      <c r="CT50" s="129" t="str">
        <f t="shared" si="153"/>
        <v/>
      </c>
      <c r="CU50" s="129" t="str">
        <f t="shared" si="154"/>
        <v/>
      </c>
      <c r="CV50" s="129" t="str">
        <f t="shared" si="155"/>
        <v/>
      </c>
      <c r="CW50" s="129" t="str">
        <f t="shared" si="156"/>
        <v/>
      </c>
      <c r="CX50" s="129" t="str">
        <f t="shared" si="157"/>
        <v/>
      </c>
      <c r="CY50" s="129" t="str">
        <f t="shared" si="158"/>
        <v/>
      </c>
      <c r="CZ50" s="129" t="str">
        <f t="shared" si="159"/>
        <v/>
      </c>
      <c r="DA50" s="129" t="str">
        <f t="shared" si="160"/>
        <v/>
      </c>
      <c r="DB50" s="129" t="str">
        <f t="shared" si="161"/>
        <v/>
      </c>
      <c r="DC50" s="129" t="str">
        <f t="shared" si="162"/>
        <v/>
      </c>
      <c r="DD50" s="130" t="str">
        <f t="shared" si="163"/>
        <v/>
      </c>
      <c r="DE50" s="130" t="str">
        <f t="shared" si="164"/>
        <v/>
      </c>
      <c r="DF50" s="130" t="str">
        <f t="shared" si="165"/>
        <v/>
      </c>
      <c r="DG50" s="130" t="str">
        <f t="shared" si="166"/>
        <v/>
      </c>
      <c r="DI50" s="129" t="str">
        <f t="shared" si="167"/>
        <v/>
      </c>
      <c r="DJ50" s="129" t="str">
        <f t="shared" si="168"/>
        <v/>
      </c>
      <c r="DK50" s="129" t="str">
        <f t="shared" si="169"/>
        <v/>
      </c>
      <c r="DL50" s="129" t="str">
        <f t="shared" si="170"/>
        <v/>
      </c>
      <c r="DM50" s="129" t="str">
        <f t="shared" si="171"/>
        <v/>
      </c>
      <c r="DN50" s="129" t="str">
        <f t="shared" si="172"/>
        <v/>
      </c>
      <c r="DO50" s="129" t="str">
        <f t="shared" si="173"/>
        <v/>
      </c>
      <c r="DP50" s="129" t="str">
        <f t="shared" si="174"/>
        <v/>
      </c>
      <c r="DQ50" s="129" t="str">
        <f t="shared" si="175"/>
        <v/>
      </c>
      <c r="DR50" s="129" t="str">
        <f t="shared" si="176"/>
        <v/>
      </c>
      <c r="DS50" s="129" t="str">
        <f t="shared" si="177"/>
        <v/>
      </c>
      <c r="DT50" s="129" t="str">
        <f t="shared" si="178"/>
        <v/>
      </c>
      <c r="DU50" s="129" t="str">
        <f t="shared" si="179"/>
        <v/>
      </c>
      <c r="DV50" s="129" t="str">
        <f t="shared" si="180"/>
        <v/>
      </c>
      <c r="DW50" s="129" t="str">
        <f t="shared" si="181"/>
        <v/>
      </c>
      <c r="DX50" s="129" t="str">
        <f t="shared" si="182"/>
        <v/>
      </c>
      <c r="DY50" s="129" t="str">
        <f t="shared" si="183"/>
        <v/>
      </c>
      <c r="DZ50" s="129" t="str">
        <f t="shared" si="184"/>
        <v/>
      </c>
      <c r="EA50" s="129" t="str">
        <f t="shared" si="185"/>
        <v/>
      </c>
      <c r="EB50" s="129" t="str">
        <f t="shared" si="186"/>
        <v/>
      </c>
      <c r="EC50" s="129" t="str">
        <f t="shared" si="187"/>
        <v/>
      </c>
      <c r="ED50" s="129" t="str">
        <f t="shared" si="188"/>
        <v/>
      </c>
      <c r="EE50" s="129" t="str">
        <f t="shared" si="189"/>
        <v/>
      </c>
      <c r="EF50" s="129" t="str">
        <f t="shared" si="190"/>
        <v/>
      </c>
      <c r="EG50" s="129" t="str">
        <f t="shared" si="191"/>
        <v/>
      </c>
      <c r="EH50" s="129" t="str">
        <f t="shared" si="192"/>
        <v/>
      </c>
      <c r="EI50" s="129" t="str">
        <f t="shared" si="193"/>
        <v/>
      </c>
      <c r="EJ50" s="129" t="str">
        <f t="shared" si="194"/>
        <v/>
      </c>
      <c r="EK50" s="129" t="str">
        <f t="shared" si="195"/>
        <v/>
      </c>
      <c r="EL50" s="129" t="str">
        <f t="shared" si="196"/>
        <v/>
      </c>
      <c r="EM50" s="129" t="str">
        <f t="shared" si="197"/>
        <v/>
      </c>
      <c r="EN50" s="129" t="str">
        <f t="shared" si="198"/>
        <v/>
      </c>
      <c r="EO50" s="129" t="str">
        <f t="shared" si="199"/>
        <v/>
      </c>
      <c r="EP50" s="129" t="str">
        <f t="shared" si="200"/>
        <v/>
      </c>
      <c r="EQ50" s="129" t="str">
        <f t="shared" si="201"/>
        <v/>
      </c>
      <c r="ER50" s="129" t="str">
        <f t="shared" si="202"/>
        <v/>
      </c>
      <c r="ES50" s="129" t="str">
        <f t="shared" si="203"/>
        <v/>
      </c>
      <c r="ET50" s="129" t="str">
        <f t="shared" si="204"/>
        <v/>
      </c>
      <c r="EU50" s="129" t="str">
        <f t="shared" si="205"/>
        <v/>
      </c>
      <c r="EV50" s="129" t="str">
        <f t="shared" si="206"/>
        <v/>
      </c>
      <c r="EW50" s="129" t="str">
        <f t="shared" si="207"/>
        <v/>
      </c>
      <c r="EX50" s="129" t="str">
        <f t="shared" si="208"/>
        <v/>
      </c>
      <c r="EY50" s="129" t="str">
        <f t="shared" si="209"/>
        <v/>
      </c>
      <c r="EZ50" s="129" t="str">
        <f t="shared" si="210"/>
        <v/>
      </c>
      <c r="FA50" s="129" t="str">
        <f t="shared" si="211"/>
        <v/>
      </c>
      <c r="FB50" s="129" t="str">
        <f t="shared" si="212"/>
        <v/>
      </c>
      <c r="FC50" s="129" t="str">
        <f t="shared" si="213"/>
        <v/>
      </c>
      <c r="FD50" s="129" t="str">
        <f t="shared" si="214"/>
        <v/>
      </c>
      <c r="FE50" s="129" t="str">
        <f t="shared" si="215"/>
        <v/>
      </c>
      <c r="FF50" s="129" t="str">
        <f t="shared" si="216"/>
        <v/>
      </c>
    </row>
    <row r="51" spans="1:162" ht="15" customHeight="1" thickBot="1" x14ac:dyDescent="0.4">
      <c r="A51" s="66">
        <f t="shared" si="217"/>
        <v>35</v>
      </c>
      <c r="B51" s="126" t="str">
        <f>IF(Input02!B40&lt;&gt;"",Input02!B40,"")</f>
        <v/>
      </c>
      <c r="C51" s="254" t="str">
        <f>IF(Input02!CG40&lt;&gt;"",Input02!CG40,"")</f>
        <v/>
      </c>
      <c r="D51" s="126"/>
      <c r="E51" s="66"/>
      <c r="F51" s="127" t="str">
        <f>IF(Input02!D40&lt;&gt;"",Input02!D40,"")</f>
        <v/>
      </c>
      <c r="G51" s="127" t="str">
        <f>IF(Input02!E40&lt;&gt;"",Input02!E40,"")</f>
        <v/>
      </c>
      <c r="H51" s="127" t="str">
        <f>IF(Input02!F40&lt;&gt;"",Input02!F40,"")</f>
        <v/>
      </c>
      <c r="I51" s="127" t="str">
        <f>IF(Input02!G40&lt;&gt;"",Input02!G40,"")</f>
        <v/>
      </c>
      <c r="J51" s="127" t="str">
        <f>IF(Input02!H40&lt;&gt;"",Input02!H40,"")</f>
        <v/>
      </c>
      <c r="K51" s="127" t="str">
        <f>IF(Input02!I40&lt;&gt;"",Input02!I40,"")</f>
        <v/>
      </c>
      <c r="L51" s="127" t="str">
        <f>IF(Input02!J40&lt;&gt;"",Input02!J40,"")</f>
        <v/>
      </c>
      <c r="M51" s="127" t="str">
        <f>IF(Input02!K40&lt;&gt;"",Input02!K40,"")</f>
        <v/>
      </c>
      <c r="N51" s="127" t="str">
        <f>IF(Input02!L40&lt;&gt;"",Input02!L40,"")</f>
        <v/>
      </c>
      <c r="O51" s="127" t="str">
        <f>IF(Input02!M40&lt;&gt;"",Input02!M40,"")</f>
        <v/>
      </c>
      <c r="P51" s="127" t="str">
        <f>IF(Input02!N40&lt;&gt;"",Input02!N40,"")</f>
        <v/>
      </c>
      <c r="Q51" s="127" t="str">
        <f>IF(Input02!O40&lt;&gt;"",Input02!O40,"")</f>
        <v/>
      </c>
      <c r="R51" s="127" t="str">
        <f>IF(Input02!P40&lt;&gt;"",Input02!P40,"")</f>
        <v/>
      </c>
      <c r="S51" s="127" t="str">
        <f>IF(Input02!Q40&lt;&gt;"",Input02!Q40,"")</f>
        <v/>
      </c>
      <c r="T51" s="127" t="str">
        <f>IF(Input02!R40&lt;&gt;"",Input02!R40,"")</f>
        <v/>
      </c>
      <c r="U51" s="127" t="str">
        <f>IF(Input02!S40&lt;&gt;"",Input02!S40,"")</f>
        <v/>
      </c>
      <c r="V51" s="127" t="str">
        <f>IF(Input02!T40&lt;&gt;"",Input02!T40,"")</f>
        <v/>
      </c>
      <c r="W51" s="127" t="str">
        <f>IF(Input02!U40&lt;&gt;"",Input02!U40,"")</f>
        <v/>
      </c>
      <c r="X51" s="127" t="str">
        <f>IF(Input02!V40&lt;&gt;"",Input02!V40,"")</f>
        <v/>
      </c>
      <c r="Y51" s="127" t="str">
        <f>IF(Input02!W40&lt;&gt;"",Input02!W40,"")</f>
        <v/>
      </c>
      <c r="Z51" s="127" t="str">
        <f>IF(Input02!X40&lt;&gt;"",Input02!X40,"")</f>
        <v/>
      </c>
      <c r="AA51" s="127" t="str">
        <f>IF(Input02!Y40&lt;&gt;"",Input02!Y40,"")</f>
        <v/>
      </c>
      <c r="AB51" s="127" t="str">
        <f>IF(Input02!Z40&lt;&gt;"",Input02!Z40,"")</f>
        <v/>
      </c>
      <c r="AC51" s="127" t="str">
        <f>IF(Input02!AA40&lt;&gt;"",Input02!AA40,"")</f>
        <v/>
      </c>
      <c r="AD51" s="127" t="str">
        <f>IF(Input02!AB40&lt;&gt;"",Input02!AB40,"")</f>
        <v/>
      </c>
      <c r="AE51" s="127" t="str">
        <f>IF(Input02!AC40&lt;&gt;"",Input02!AC40,"")</f>
        <v/>
      </c>
      <c r="AF51" s="127" t="str">
        <f>IF(Input02!AD40&lt;&gt;"",Input02!AD40,"")</f>
        <v/>
      </c>
      <c r="AG51" s="127" t="str">
        <f>IF(Input02!AE40&lt;&gt;"",Input02!AE40,"")</f>
        <v/>
      </c>
      <c r="AH51" s="127" t="str">
        <f>IF(Input02!AF40&lt;&gt;"",Input02!AF40,"")</f>
        <v/>
      </c>
      <c r="AI51" s="127" t="str">
        <f>IF(Input02!AG40&lt;&gt;"",Input02!AG40,"")</f>
        <v/>
      </c>
      <c r="AJ51" s="127" t="str">
        <f>IF(Input02!AH40&lt;&gt;"",Input02!AH40,"")</f>
        <v/>
      </c>
      <c r="AK51" s="127" t="str">
        <f>IF(Input02!AI40&lt;&gt;"",Input02!AI40,"")</f>
        <v/>
      </c>
      <c r="AL51" s="127" t="str">
        <f>IF(Input02!AJ40&lt;&gt;"",Input02!AJ40,"")</f>
        <v/>
      </c>
      <c r="AM51" s="127" t="str">
        <f>IF(Input02!AK40&lt;&gt;"",Input02!AK40,"")</f>
        <v/>
      </c>
      <c r="AN51" s="127" t="str">
        <f>IF(Input02!AL40&lt;&gt;"",Input02!AL40,"")</f>
        <v/>
      </c>
      <c r="AO51" s="127" t="str">
        <f>IF(Input02!AM40&lt;&gt;"",Input02!AM40,"")</f>
        <v/>
      </c>
      <c r="AP51" s="127" t="str">
        <f>IF(Input02!AN40&lt;&gt;"",Input02!AN40,"")</f>
        <v/>
      </c>
      <c r="AQ51" s="127" t="str">
        <f>IF(Input02!AO40&lt;&gt;"",Input02!AO40,"")</f>
        <v/>
      </c>
      <c r="AR51" s="127" t="str">
        <f>IF(Input02!AP40&lt;&gt;"",Input02!AP40,"")</f>
        <v/>
      </c>
      <c r="AS51" s="127" t="str">
        <f>IF(Input02!AQ40&lt;&gt;"",Input02!AQ40,"")</f>
        <v/>
      </c>
      <c r="AT51" s="127" t="str">
        <f>IF(Input02!AR40&lt;&gt;"",Input02!AR40,"")</f>
        <v/>
      </c>
      <c r="AU51" s="127" t="str">
        <f>IF(Input02!AS40&lt;&gt;"",Input02!AS40,"")</f>
        <v/>
      </c>
      <c r="AV51" s="127" t="str">
        <f>IF(Input02!AT40&lt;&gt;"",Input02!AT40,"")</f>
        <v/>
      </c>
      <c r="AW51" s="127" t="str">
        <f>IF(Input02!AU40&lt;&gt;"",Input02!AU40,"")</f>
        <v/>
      </c>
      <c r="AX51" s="127" t="str">
        <f>IF(Input02!AV40&lt;&gt;"",Input02!AV40,"")</f>
        <v/>
      </c>
      <c r="AY51" s="127" t="str">
        <f>IF(Input02!AW40&lt;&gt;"",Input02!AW40,"")</f>
        <v/>
      </c>
      <c r="AZ51" s="127" t="str">
        <f>IF(Input02!AX40&lt;&gt;"",Input02!AX40,"")</f>
        <v/>
      </c>
      <c r="BA51" s="127" t="str">
        <f>IF(Input02!AY40&lt;&gt;"",Input02!AY40,"")</f>
        <v/>
      </c>
      <c r="BB51" s="127" t="str">
        <f>IF(Input02!AZ40&lt;&gt;"",Input02!AZ40,"")</f>
        <v/>
      </c>
      <c r="BC51" s="127" t="str">
        <f>IF(Input02!BA40&lt;&gt;"",Input02!BA40,"")</f>
        <v/>
      </c>
      <c r="BD51" s="127"/>
      <c r="BE51" s="133"/>
      <c r="BF51" s="129" t="str">
        <f t="shared" si="113"/>
        <v/>
      </c>
      <c r="BG51" s="129" t="str">
        <f t="shared" si="114"/>
        <v/>
      </c>
      <c r="BH51" s="129" t="str">
        <f t="shared" si="115"/>
        <v/>
      </c>
      <c r="BI51" s="129" t="str">
        <f t="shared" si="116"/>
        <v/>
      </c>
      <c r="BJ51" s="129" t="str">
        <f t="shared" si="117"/>
        <v/>
      </c>
      <c r="BK51" s="129" t="str">
        <f t="shared" si="118"/>
        <v/>
      </c>
      <c r="BL51" s="129" t="str">
        <f t="shared" si="119"/>
        <v/>
      </c>
      <c r="BM51" s="129" t="str">
        <f t="shared" si="120"/>
        <v/>
      </c>
      <c r="BN51" s="129" t="str">
        <f t="shared" si="121"/>
        <v/>
      </c>
      <c r="BO51" s="129" t="str">
        <f t="shared" si="122"/>
        <v/>
      </c>
      <c r="BP51" s="129" t="str">
        <f t="shared" si="123"/>
        <v/>
      </c>
      <c r="BQ51" s="129" t="str">
        <f t="shared" si="124"/>
        <v/>
      </c>
      <c r="BR51" s="129" t="str">
        <f t="shared" si="125"/>
        <v/>
      </c>
      <c r="BS51" s="129" t="str">
        <f t="shared" si="126"/>
        <v/>
      </c>
      <c r="BT51" s="129" t="str">
        <f t="shared" si="127"/>
        <v/>
      </c>
      <c r="BU51" s="129" t="str">
        <f t="shared" si="128"/>
        <v/>
      </c>
      <c r="BV51" s="129" t="str">
        <f t="shared" si="129"/>
        <v/>
      </c>
      <c r="BW51" s="129" t="str">
        <f t="shared" si="130"/>
        <v/>
      </c>
      <c r="BX51" s="129" t="str">
        <f t="shared" si="131"/>
        <v/>
      </c>
      <c r="BY51" s="129" t="str">
        <f t="shared" si="132"/>
        <v/>
      </c>
      <c r="BZ51" s="129" t="str">
        <f t="shared" si="133"/>
        <v/>
      </c>
      <c r="CA51" s="129" t="str">
        <f t="shared" si="134"/>
        <v/>
      </c>
      <c r="CB51" s="129" t="str">
        <f t="shared" si="135"/>
        <v/>
      </c>
      <c r="CC51" s="129" t="str">
        <f t="shared" si="136"/>
        <v/>
      </c>
      <c r="CD51" s="129" t="str">
        <f t="shared" si="137"/>
        <v/>
      </c>
      <c r="CE51" s="129" t="str">
        <f t="shared" si="138"/>
        <v/>
      </c>
      <c r="CF51" s="129" t="str">
        <f t="shared" si="139"/>
        <v/>
      </c>
      <c r="CG51" s="129" t="str">
        <f t="shared" si="140"/>
        <v/>
      </c>
      <c r="CH51" s="129" t="str">
        <f t="shared" si="141"/>
        <v/>
      </c>
      <c r="CI51" s="129" t="str">
        <f t="shared" si="142"/>
        <v/>
      </c>
      <c r="CJ51" s="129" t="str">
        <f t="shared" si="143"/>
        <v/>
      </c>
      <c r="CK51" s="129" t="str">
        <f t="shared" si="144"/>
        <v/>
      </c>
      <c r="CL51" s="129" t="str">
        <f t="shared" si="145"/>
        <v/>
      </c>
      <c r="CM51" s="129" t="str">
        <f t="shared" si="146"/>
        <v/>
      </c>
      <c r="CN51" s="129" t="str">
        <f t="shared" si="147"/>
        <v/>
      </c>
      <c r="CO51" s="129" t="str">
        <f t="shared" si="148"/>
        <v/>
      </c>
      <c r="CP51" s="129" t="str">
        <f t="shared" si="149"/>
        <v/>
      </c>
      <c r="CQ51" s="129" t="str">
        <f t="shared" si="150"/>
        <v/>
      </c>
      <c r="CR51" s="129" t="str">
        <f t="shared" si="151"/>
        <v/>
      </c>
      <c r="CS51" s="129" t="str">
        <f t="shared" si="152"/>
        <v/>
      </c>
      <c r="CT51" s="129" t="str">
        <f t="shared" si="153"/>
        <v/>
      </c>
      <c r="CU51" s="129" t="str">
        <f t="shared" si="154"/>
        <v/>
      </c>
      <c r="CV51" s="129" t="str">
        <f t="shared" si="155"/>
        <v/>
      </c>
      <c r="CW51" s="129" t="str">
        <f t="shared" si="156"/>
        <v/>
      </c>
      <c r="CX51" s="129" t="str">
        <f t="shared" si="157"/>
        <v/>
      </c>
      <c r="CY51" s="129" t="str">
        <f t="shared" si="158"/>
        <v/>
      </c>
      <c r="CZ51" s="129" t="str">
        <f t="shared" si="159"/>
        <v/>
      </c>
      <c r="DA51" s="129" t="str">
        <f t="shared" si="160"/>
        <v/>
      </c>
      <c r="DB51" s="129" t="str">
        <f t="shared" si="161"/>
        <v/>
      </c>
      <c r="DC51" s="129" t="str">
        <f t="shared" si="162"/>
        <v/>
      </c>
      <c r="DD51" s="130" t="str">
        <f t="shared" si="163"/>
        <v/>
      </c>
      <c r="DE51" s="130" t="str">
        <f t="shared" si="164"/>
        <v/>
      </c>
      <c r="DF51" s="130" t="str">
        <f t="shared" si="165"/>
        <v/>
      </c>
      <c r="DG51" s="130" t="str">
        <f t="shared" si="166"/>
        <v/>
      </c>
      <c r="DI51" s="129" t="str">
        <f t="shared" si="167"/>
        <v/>
      </c>
      <c r="DJ51" s="129" t="str">
        <f t="shared" si="168"/>
        <v/>
      </c>
      <c r="DK51" s="129" t="str">
        <f t="shared" si="169"/>
        <v/>
      </c>
      <c r="DL51" s="129" t="str">
        <f t="shared" si="170"/>
        <v/>
      </c>
      <c r="DM51" s="129" t="str">
        <f t="shared" si="171"/>
        <v/>
      </c>
      <c r="DN51" s="129" t="str">
        <f t="shared" si="172"/>
        <v/>
      </c>
      <c r="DO51" s="129" t="str">
        <f t="shared" si="173"/>
        <v/>
      </c>
      <c r="DP51" s="129" t="str">
        <f t="shared" si="174"/>
        <v/>
      </c>
      <c r="DQ51" s="129" t="str">
        <f t="shared" si="175"/>
        <v/>
      </c>
      <c r="DR51" s="129" t="str">
        <f t="shared" si="176"/>
        <v/>
      </c>
      <c r="DS51" s="129" t="str">
        <f t="shared" si="177"/>
        <v/>
      </c>
      <c r="DT51" s="129" t="str">
        <f t="shared" si="178"/>
        <v/>
      </c>
      <c r="DU51" s="129" t="str">
        <f t="shared" si="179"/>
        <v/>
      </c>
      <c r="DV51" s="129" t="str">
        <f t="shared" si="180"/>
        <v/>
      </c>
      <c r="DW51" s="129" t="str">
        <f t="shared" si="181"/>
        <v/>
      </c>
      <c r="DX51" s="129" t="str">
        <f t="shared" si="182"/>
        <v/>
      </c>
      <c r="DY51" s="129" t="str">
        <f t="shared" si="183"/>
        <v/>
      </c>
      <c r="DZ51" s="129" t="str">
        <f t="shared" si="184"/>
        <v/>
      </c>
      <c r="EA51" s="129" t="str">
        <f t="shared" si="185"/>
        <v/>
      </c>
      <c r="EB51" s="129" t="str">
        <f t="shared" si="186"/>
        <v/>
      </c>
      <c r="EC51" s="129" t="str">
        <f t="shared" si="187"/>
        <v/>
      </c>
      <c r="ED51" s="129" t="str">
        <f t="shared" si="188"/>
        <v/>
      </c>
      <c r="EE51" s="129" t="str">
        <f t="shared" si="189"/>
        <v/>
      </c>
      <c r="EF51" s="129" t="str">
        <f t="shared" si="190"/>
        <v/>
      </c>
      <c r="EG51" s="129" t="str">
        <f t="shared" si="191"/>
        <v/>
      </c>
      <c r="EH51" s="129" t="str">
        <f t="shared" si="192"/>
        <v/>
      </c>
      <c r="EI51" s="129" t="str">
        <f t="shared" si="193"/>
        <v/>
      </c>
      <c r="EJ51" s="129" t="str">
        <f t="shared" si="194"/>
        <v/>
      </c>
      <c r="EK51" s="129" t="str">
        <f t="shared" si="195"/>
        <v/>
      </c>
      <c r="EL51" s="129" t="str">
        <f t="shared" si="196"/>
        <v/>
      </c>
      <c r="EM51" s="129" t="str">
        <f t="shared" si="197"/>
        <v/>
      </c>
      <c r="EN51" s="129" t="str">
        <f t="shared" si="198"/>
        <v/>
      </c>
      <c r="EO51" s="129" t="str">
        <f t="shared" si="199"/>
        <v/>
      </c>
      <c r="EP51" s="129" t="str">
        <f t="shared" si="200"/>
        <v/>
      </c>
      <c r="EQ51" s="129" t="str">
        <f t="shared" si="201"/>
        <v/>
      </c>
      <c r="ER51" s="129" t="str">
        <f t="shared" si="202"/>
        <v/>
      </c>
      <c r="ES51" s="129" t="str">
        <f t="shared" si="203"/>
        <v/>
      </c>
      <c r="ET51" s="129" t="str">
        <f t="shared" si="204"/>
        <v/>
      </c>
      <c r="EU51" s="129" t="str">
        <f t="shared" si="205"/>
        <v/>
      </c>
      <c r="EV51" s="129" t="str">
        <f t="shared" si="206"/>
        <v/>
      </c>
      <c r="EW51" s="129" t="str">
        <f t="shared" si="207"/>
        <v/>
      </c>
      <c r="EX51" s="129" t="str">
        <f t="shared" si="208"/>
        <v/>
      </c>
      <c r="EY51" s="129" t="str">
        <f t="shared" si="209"/>
        <v/>
      </c>
      <c r="EZ51" s="129" t="str">
        <f t="shared" si="210"/>
        <v/>
      </c>
      <c r="FA51" s="129" t="str">
        <f t="shared" si="211"/>
        <v/>
      </c>
      <c r="FB51" s="129" t="str">
        <f t="shared" si="212"/>
        <v/>
      </c>
      <c r="FC51" s="129" t="str">
        <f t="shared" si="213"/>
        <v/>
      </c>
      <c r="FD51" s="129" t="str">
        <f t="shared" si="214"/>
        <v/>
      </c>
      <c r="FE51" s="129" t="str">
        <f t="shared" si="215"/>
        <v/>
      </c>
      <c r="FF51" s="129" t="str">
        <f t="shared" si="216"/>
        <v/>
      </c>
    </row>
    <row r="52" spans="1:162" ht="15" customHeight="1" thickBot="1" x14ac:dyDescent="0.4">
      <c r="A52" s="66">
        <f t="shared" si="217"/>
        <v>36</v>
      </c>
      <c r="B52" s="126" t="str">
        <f>IF(Input02!B41&lt;&gt;"",Input02!B41,"")</f>
        <v/>
      </c>
      <c r="C52" s="254" t="str">
        <f>IF(Input02!CG41&lt;&gt;"",Input02!CG41,"")</f>
        <v/>
      </c>
      <c r="D52" s="126"/>
      <c r="E52" s="66"/>
      <c r="F52" s="127" t="str">
        <f>IF(Input02!D41&lt;&gt;"",Input02!D41,"")</f>
        <v/>
      </c>
      <c r="G52" s="127" t="str">
        <f>IF(Input02!E41&lt;&gt;"",Input02!E41,"")</f>
        <v/>
      </c>
      <c r="H52" s="127" t="str">
        <f>IF(Input02!F41&lt;&gt;"",Input02!F41,"")</f>
        <v/>
      </c>
      <c r="I52" s="127" t="str">
        <f>IF(Input02!G41&lt;&gt;"",Input02!G41,"")</f>
        <v/>
      </c>
      <c r="J52" s="127" t="str">
        <f>IF(Input02!H41&lt;&gt;"",Input02!H41,"")</f>
        <v/>
      </c>
      <c r="K52" s="127" t="str">
        <f>IF(Input02!I41&lt;&gt;"",Input02!I41,"")</f>
        <v/>
      </c>
      <c r="L52" s="127" t="str">
        <f>IF(Input02!J41&lt;&gt;"",Input02!J41,"")</f>
        <v/>
      </c>
      <c r="M52" s="127" t="str">
        <f>IF(Input02!K41&lt;&gt;"",Input02!K41,"")</f>
        <v/>
      </c>
      <c r="N52" s="127" t="str">
        <f>IF(Input02!L41&lt;&gt;"",Input02!L41,"")</f>
        <v/>
      </c>
      <c r="O52" s="127" t="str">
        <f>IF(Input02!M41&lt;&gt;"",Input02!M41,"")</f>
        <v/>
      </c>
      <c r="P52" s="127" t="str">
        <f>IF(Input02!N41&lt;&gt;"",Input02!N41,"")</f>
        <v/>
      </c>
      <c r="Q52" s="127" t="str">
        <f>IF(Input02!O41&lt;&gt;"",Input02!O41,"")</f>
        <v/>
      </c>
      <c r="R52" s="127" t="str">
        <f>IF(Input02!P41&lt;&gt;"",Input02!P41,"")</f>
        <v/>
      </c>
      <c r="S52" s="127" t="str">
        <f>IF(Input02!Q41&lt;&gt;"",Input02!Q41,"")</f>
        <v/>
      </c>
      <c r="T52" s="127" t="str">
        <f>IF(Input02!R41&lt;&gt;"",Input02!R41,"")</f>
        <v/>
      </c>
      <c r="U52" s="127" t="str">
        <f>IF(Input02!S41&lt;&gt;"",Input02!S41,"")</f>
        <v/>
      </c>
      <c r="V52" s="127" t="str">
        <f>IF(Input02!T41&lt;&gt;"",Input02!T41,"")</f>
        <v/>
      </c>
      <c r="W52" s="127" t="str">
        <f>IF(Input02!U41&lt;&gt;"",Input02!U41,"")</f>
        <v/>
      </c>
      <c r="X52" s="127" t="str">
        <f>IF(Input02!V41&lt;&gt;"",Input02!V41,"")</f>
        <v/>
      </c>
      <c r="Y52" s="127" t="str">
        <f>IF(Input02!W41&lt;&gt;"",Input02!W41,"")</f>
        <v/>
      </c>
      <c r="Z52" s="127" t="str">
        <f>IF(Input02!X41&lt;&gt;"",Input02!X41,"")</f>
        <v/>
      </c>
      <c r="AA52" s="127" t="str">
        <f>IF(Input02!Y41&lt;&gt;"",Input02!Y41,"")</f>
        <v/>
      </c>
      <c r="AB52" s="127" t="str">
        <f>IF(Input02!Z41&lt;&gt;"",Input02!Z41,"")</f>
        <v/>
      </c>
      <c r="AC52" s="127" t="str">
        <f>IF(Input02!AA41&lt;&gt;"",Input02!AA41,"")</f>
        <v/>
      </c>
      <c r="AD52" s="127" t="str">
        <f>IF(Input02!AB41&lt;&gt;"",Input02!AB41,"")</f>
        <v/>
      </c>
      <c r="AE52" s="127" t="str">
        <f>IF(Input02!AC41&lt;&gt;"",Input02!AC41,"")</f>
        <v/>
      </c>
      <c r="AF52" s="127" t="str">
        <f>IF(Input02!AD41&lt;&gt;"",Input02!AD41,"")</f>
        <v/>
      </c>
      <c r="AG52" s="127" t="str">
        <f>IF(Input02!AE41&lt;&gt;"",Input02!AE41,"")</f>
        <v/>
      </c>
      <c r="AH52" s="127" t="str">
        <f>IF(Input02!AF41&lt;&gt;"",Input02!AF41,"")</f>
        <v/>
      </c>
      <c r="AI52" s="127" t="str">
        <f>IF(Input02!AG41&lt;&gt;"",Input02!AG41,"")</f>
        <v/>
      </c>
      <c r="AJ52" s="127" t="str">
        <f>IF(Input02!AH41&lt;&gt;"",Input02!AH41,"")</f>
        <v/>
      </c>
      <c r="AK52" s="127" t="str">
        <f>IF(Input02!AI41&lt;&gt;"",Input02!AI41,"")</f>
        <v/>
      </c>
      <c r="AL52" s="127" t="str">
        <f>IF(Input02!AJ41&lt;&gt;"",Input02!AJ41,"")</f>
        <v/>
      </c>
      <c r="AM52" s="127" t="str">
        <f>IF(Input02!AK41&lt;&gt;"",Input02!AK41,"")</f>
        <v/>
      </c>
      <c r="AN52" s="127" t="str">
        <f>IF(Input02!AL41&lt;&gt;"",Input02!AL41,"")</f>
        <v/>
      </c>
      <c r="AO52" s="127" t="str">
        <f>IF(Input02!AM41&lt;&gt;"",Input02!AM41,"")</f>
        <v/>
      </c>
      <c r="AP52" s="127" t="str">
        <f>IF(Input02!AN41&lt;&gt;"",Input02!AN41,"")</f>
        <v/>
      </c>
      <c r="AQ52" s="127" t="str">
        <f>IF(Input02!AO41&lt;&gt;"",Input02!AO41,"")</f>
        <v/>
      </c>
      <c r="AR52" s="127" t="str">
        <f>IF(Input02!AP41&lt;&gt;"",Input02!AP41,"")</f>
        <v/>
      </c>
      <c r="AS52" s="127" t="str">
        <f>IF(Input02!AQ41&lt;&gt;"",Input02!AQ41,"")</f>
        <v/>
      </c>
      <c r="AT52" s="127" t="str">
        <f>IF(Input02!AR41&lt;&gt;"",Input02!AR41,"")</f>
        <v/>
      </c>
      <c r="AU52" s="127" t="str">
        <f>IF(Input02!AS41&lt;&gt;"",Input02!AS41,"")</f>
        <v/>
      </c>
      <c r="AV52" s="127" t="str">
        <f>IF(Input02!AT41&lt;&gt;"",Input02!AT41,"")</f>
        <v/>
      </c>
      <c r="AW52" s="127" t="str">
        <f>IF(Input02!AU41&lt;&gt;"",Input02!AU41,"")</f>
        <v/>
      </c>
      <c r="AX52" s="127" t="str">
        <f>IF(Input02!AV41&lt;&gt;"",Input02!AV41,"")</f>
        <v/>
      </c>
      <c r="AY52" s="127" t="str">
        <f>IF(Input02!AW41&lt;&gt;"",Input02!AW41,"")</f>
        <v/>
      </c>
      <c r="AZ52" s="127" t="str">
        <f>IF(Input02!AX41&lt;&gt;"",Input02!AX41,"")</f>
        <v/>
      </c>
      <c r="BA52" s="127" t="str">
        <f>IF(Input02!AY41&lt;&gt;"",Input02!AY41,"")</f>
        <v/>
      </c>
      <c r="BB52" s="127" t="str">
        <f>IF(Input02!AZ41&lt;&gt;"",Input02!AZ41,"")</f>
        <v/>
      </c>
      <c r="BC52" s="127" t="str">
        <f>IF(Input02!BA41&lt;&gt;"",Input02!BA41,"")</f>
        <v/>
      </c>
      <c r="BD52" s="127"/>
      <c r="BE52" s="133"/>
      <c r="BF52" s="129" t="str">
        <f t="shared" si="113"/>
        <v/>
      </c>
      <c r="BG52" s="129" t="str">
        <f t="shared" si="114"/>
        <v/>
      </c>
      <c r="BH52" s="129" t="str">
        <f t="shared" si="115"/>
        <v/>
      </c>
      <c r="BI52" s="129" t="str">
        <f t="shared" si="116"/>
        <v/>
      </c>
      <c r="BJ52" s="129" t="str">
        <f t="shared" si="117"/>
        <v/>
      </c>
      <c r="BK52" s="129" t="str">
        <f t="shared" si="118"/>
        <v/>
      </c>
      <c r="BL52" s="129" t="str">
        <f t="shared" si="119"/>
        <v/>
      </c>
      <c r="BM52" s="129" t="str">
        <f t="shared" si="120"/>
        <v/>
      </c>
      <c r="BN52" s="129" t="str">
        <f t="shared" si="121"/>
        <v/>
      </c>
      <c r="BO52" s="129" t="str">
        <f t="shared" si="122"/>
        <v/>
      </c>
      <c r="BP52" s="129" t="str">
        <f t="shared" si="123"/>
        <v/>
      </c>
      <c r="BQ52" s="129" t="str">
        <f t="shared" si="124"/>
        <v/>
      </c>
      <c r="BR52" s="129" t="str">
        <f t="shared" si="125"/>
        <v/>
      </c>
      <c r="BS52" s="129" t="str">
        <f t="shared" si="126"/>
        <v/>
      </c>
      <c r="BT52" s="129" t="str">
        <f t="shared" si="127"/>
        <v/>
      </c>
      <c r="BU52" s="129" t="str">
        <f t="shared" si="128"/>
        <v/>
      </c>
      <c r="BV52" s="129" t="str">
        <f t="shared" si="129"/>
        <v/>
      </c>
      <c r="BW52" s="129" t="str">
        <f t="shared" si="130"/>
        <v/>
      </c>
      <c r="BX52" s="129" t="str">
        <f t="shared" si="131"/>
        <v/>
      </c>
      <c r="BY52" s="129" t="str">
        <f t="shared" si="132"/>
        <v/>
      </c>
      <c r="BZ52" s="129" t="str">
        <f t="shared" si="133"/>
        <v/>
      </c>
      <c r="CA52" s="129" t="str">
        <f t="shared" si="134"/>
        <v/>
      </c>
      <c r="CB52" s="129" t="str">
        <f t="shared" si="135"/>
        <v/>
      </c>
      <c r="CC52" s="129" t="str">
        <f t="shared" si="136"/>
        <v/>
      </c>
      <c r="CD52" s="129" t="str">
        <f t="shared" si="137"/>
        <v/>
      </c>
      <c r="CE52" s="129" t="str">
        <f t="shared" si="138"/>
        <v/>
      </c>
      <c r="CF52" s="129" t="str">
        <f t="shared" si="139"/>
        <v/>
      </c>
      <c r="CG52" s="129" t="str">
        <f t="shared" si="140"/>
        <v/>
      </c>
      <c r="CH52" s="129" t="str">
        <f t="shared" si="141"/>
        <v/>
      </c>
      <c r="CI52" s="129" t="str">
        <f t="shared" si="142"/>
        <v/>
      </c>
      <c r="CJ52" s="129" t="str">
        <f t="shared" si="143"/>
        <v/>
      </c>
      <c r="CK52" s="129" t="str">
        <f t="shared" si="144"/>
        <v/>
      </c>
      <c r="CL52" s="129" t="str">
        <f t="shared" si="145"/>
        <v/>
      </c>
      <c r="CM52" s="129" t="str">
        <f t="shared" si="146"/>
        <v/>
      </c>
      <c r="CN52" s="129" t="str">
        <f t="shared" si="147"/>
        <v/>
      </c>
      <c r="CO52" s="129" t="str">
        <f t="shared" si="148"/>
        <v/>
      </c>
      <c r="CP52" s="129" t="str">
        <f t="shared" si="149"/>
        <v/>
      </c>
      <c r="CQ52" s="129" t="str">
        <f t="shared" si="150"/>
        <v/>
      </c>
      <c r="CR52" s="129" t="str">
        <f t="shared" si="151"/>
        <v/>
      </c>
      <c r="CS52" s="129" t="str">
        <f t="shared" si="152"/>
        <v/>
      </c>
      <c r="CT52" s="129" t="str">
        <f t="shared" si="153"/>
        <v/>
      </c>
      <c r="CU52" s="129" t="str">
        <f t="shared" si="154"/>
        <v/>
      </c>
      <c r="CV52" s="129" t="str">
        <f t="shared" si="155"/>
        <v/>
      </c>
      <c r="CW52" s="129" t="str">
        <f t="shared" si="156"/>
        <v/>
      </c>
      <c r="CX52" s="129" t="str">
        <f t="shared" si="157"/>
        <v/>
      </c>
      <c r="CY52" s="129" t="str">
        <f t="shared" si="158"/>
        <v/>
      </c>
      <c r="CZ52" s="129" t="str">
        <f t="shared" si="159"/>
        <v/>
      </c>
      <c r="DA52" s="129" t="str">
        <f t="shared" si="160"/>
        <v/>
      </c>
      <c r="DB52" s="129" t="str">
        <f t="shared" si="161"/>
        <v/>
      </c>
      <c r="DC52" s="129" t="str">
        <f t="shared" si="162"/>
        <v/>
      </c>
      <c r="DD52" s="130" t="str">
        <f t="shared" si="163"/>
        <v/>
      </c>
      <c r="DE52" s="130" t="str">
        <f t="shared" si="164"/>
        <v/>
      </c>
      <c r="DF52" s="130" t="str">
        <f t="shared" si="165"/>
        <v/>
      </c>
      <c r="DG52" s="130" t="str">
        <f t="shared" si="166"/>
        <v/>
      </c>
      <c r="DI52" s="129" t="str">
        <f t="shared" si="167"/>
        <v/>
      </c>
      <c r="DJ52" s="129" t="str">
        <f t="shared" si="168"/>
        <v/>
      </c>
      <c r="DK52" s="129" t="str">
        <f t="shared" si="169"/>
        <v/>
      </c>
      <c r="DL52" s="129" t="str">
        <f t="shared" si="170"/>
        <v/>
      </c>
      <c r="DM52" s="129" t="str">
        <f t="shared" si="171"/>
        <v/>
      </c>
      <c r="DN52" s="129" t="str">
        <f t="shared" si="172"/>
        <v/>
      </c>
      <c r="DO52" s="129" t="str">
        <f t="shared" si="173"/>
        <v/>
      </c>
      <c r="DP52" s="129" t="str">
        <f t="shared" si="174"/>
        <v/>
      </c>
      <c r="DQ52" s="129" t="str">
        <f t="shared" si="175"/>
        <v/>
      </c>
      <c r="DR52" s="129" t="str">
        <f t="shared" si="176"/>
        <v/>
      </c>
      <c r="DS52" s="129" t="str">
        <f t="shared" si="177"/>
        <v/>
      </c>
      <c r="DT52" s="129" t="str">
        <f t="shared" si="178"/>
        <v/>
      </c>
      <c r="DU52" s="129" t="str">
        <f t="shared" si="179"/>
        <v/>
      </c>
      <c r="DV52" s="129" t="str">
        <f t="shared" si="180"/>
        <v/>
      </c>
      <c r="DW52" s="129" t="str">
        <f t="shared" si="181"/>
        <v/>
      </c>
      <c r="DX52" s="129" t="str">
        <f t="shared" si="182"/>
        <v/>
      </c>
      <c r="DY52" s="129" t="str">
        <f t="shared" si="183"/>
        <v/>
      </c>
      <c r="DZ52" s="129" t="str">
        <f t="shared" si="184"/>
        <v/>
      </c>
      <c r="EA52" s="129" t="str">
        <f t="shared" si="185"/>
        <v/>
      </c>
      <c r="EB52" s="129" t="str">
        <f t="shared" si="186"/>
        <v/>
      </c>
      <c r="EC52" s="129" t="str">
        <f t="shared" si="187"/>
        <v/>
      </c>
      <c r="ED52" s="129" t="str">
        <f t="shared" si="188"/>
        <v/>
      </c>
      <c r="EE52" s="129" t="str">
        <f t="shared" si="189"/>
        <v/>
      </c>
      <c r="EF52" s="129" t="str">
        <f t="shared" si="190"/>
        <v/>
      </c>
      <c r="EG52" s="129" t="str">
        <f t="shared" si="191"/>
        <v/>
      </c>
      <c r="EH52" s="129" t="str">
        <f t="shared" si="192"/>
        <v/>
      </c>
      <c r="EI52" s="129" t="str">
        <f t="shared" si="193"/>
        <v/>
      </c>
      <c r="EJ52" s="129" t="str">
        <f t="shared" si="194"/>
        <v/>
      </c>
      <c r="EK52" s="129" t="str">
        <f t="shared" si="195"/>
        <v/>
      </c>
      <c r="EL52" s="129" t="str">
        <f t="shared" si="196"/>
        <v/>
      </c>
      <c r="EM52" s="129" t="str">
        <f t="shared" si="197"/>
        <v/>
      </c>
      <c r="EN52" s="129" t="str">
        <f t="shared" si="198"/>
        <v/>
      </c>
      <c r="EO52" s="129" t="str">
        <f t="shared" si="199"/>
        <v/>
      </c>
      <c r="EP52" s="129" t="str">
        <f t="shared" si="200"/>
        <v/>
      </c>
      <c r="EQ52" s="129" t="str">
        <f t="shared" si="201"/>
        <v/>
      </c>
      <c r="ER52" s="129" t="str">
        <f t="shared" si="202"/>
        <v/>
      </c>
      <c r="ES52" s="129" t="str">
        <f t="shared" si="203"/>
        <v/>
      </c>
      <c r="ET52" s="129" t="str">
        <f t="shared" si="204"/>
        <v/>
      </c>
      <c r="EU52" s="129" t="str">
        <f t="shared" si="205"/>
        <v/>
      </c>
      <c r="EV52" s="129" t="str">
        <f t="shared" si="206"/>
        <v/>
      </c>
      <c r="EW52" s="129" t="str">
        <f t="shared" si="207"/>
        <v/>
      </c>
      <c r="EX52" s="129" t="str">
        <f t="shared" si="208"/>
        <v/>
      </c>
      <c r="EY52" s="129" t="str">
        <f t="shared" si="209"/>
        <v/>
      </c>
      <c r="EZ52" s="129" t="str">
        <f t="shared" si="210"/>
        <v/>
      </c>
      <c r="FA52" s="129" t="str">
        <f t="shared" si="211"/>
        <v/>
      </c>
      <c r="FB52" s="129" t="str">
        <f t="shared" si="212"/>
        <v/>
      </c>
      <c r="FC52" s="129" t="str">
        <f t="shared" si="213"/>
        <v/>
      </c>
      <c r="FD52" s="129" t="str">
        <f t="shared" si="214"/>
        <v/>
      </c>
      <c r="FE52" s="129" t="str">
        <f t="shared" si="215"/>
        <v/>
      </c>
      <c r="FF52" s="129" t="str">
        <f t="shared" si="216"/>
        <v/>
      </c>
    </row>
    <row r="53" spans="1:162" ht="15" customHeight="1" thickBot="1" x14ac:dyDescent="0.4">
      <c r="A53" s="66">
        <f t="shared" si="217"/>
        <v>37</v>
      </c>
      <c r="B53" s="126" t="str">
        <f>IF(Input02!B42&lt;&gt;"",Input02!B42,"")</f>
        <v/>
      </c>
      <c r="C53" s="254" t="str">
        <f>IF(Input02!CG42&lt;&gt;"",Input02!CG42,"")</f>
        <v/>
      </c>
      <c r="D53" s="126"/>
      <c r="E53" s="66"/>
      <c r="F53" s="127" t="str">
        <f>IF(Input02!D42&lt;&gt;"",Input02!D42,"")</f>
        <v/>
      </c>
      <c r="G53" s="127" t="str">
        <f>IF(Input02!E42&lt;&gt;"",Input02!E42,"")</f>
        <v/>
      </c>
      <c r="H53" s="127" t="str">
        <f>IF(Input02!F42&lt;&gt;"",Input02!F42,"")</f>
        <v/>
      </c>
      <c r="I53" s="127" t="str">
        <f>IF(Input02!G42&lt;&gt;"",Input02!G42,"")</f>
        <v/>
      </c>
      <c r="J53" s="127" t="str">
        <f>IF(Input02!H42&lt;&gt;"",Input02!H42,"")</f>
        <v/>
      </c>
      <c r="K53" s="127" t="str">
        <f>IF(Input02!I42&lt;&gt;"",Input02!I42,"")</f>
        <v/>
      </c>
      <c r="L53" s="127" t="str">
        <f>IF(Input02!J42&lt;&gt;"",Input02!J42,"")</f>
        <v/>
      </c>
      <c r="M53" s="127" t="str">
        <f>IF(Input02!K42&lt;&gt;"",Input02!K42,"")</f>
        <v/>
      </c>
      <c r="N53" s="127" t="str">
        <f>IF(Input02!L42&lt;&gt;"",Input02!L42,"")</f>
        <v/>
      </c>
      <c r="O53" s="127" t="str">
        <f>IF(Input02!M42&lt;&gt;"",Input02!M42,"")</f>
        <v/>
      </c>
      <c r="P53" s="127" t="str">
        <f>IF(Input02!N42&lt;&gt;"",Input02!N42,"")</f>
        <v/>
      </c>
      <c r="Q53" s="127" t="str">
        <f>IF(Input02!O42&lt;&gt;"",Input02!O42,"")</f>
        <v/>
      </c>
      <c r="R53" s="127" t="str">
        <f>IF(Input02!P42&lt;&gt;"",Input02!P42,"")</f>
        <v/>
      </c>
      <c r="S53" s="127" t="str">
        <f>IF(Input02!Q42&lt;&gt;"",Input02!Q42,"")</f>
        <v/>
      </c>
      <c r="T53" s="127" t="str">
        <f>IF(Input02!R42&lt;&gt;"",Input02!R42,"")</f>
        <v/>
      </c>
      <c r="U53" s="127" t="str">
        <f>IF(Input02!S42&lt;&gt;"",Input02!S42,"")</f>
        <v/>
      </c>
      <c r="V53" s="127" t="str">
        <f>IF(Input02!T42&lt;&gt;"",Input02!T42,"")</f>
        <v/>
      </c>
      <c r="W53" s="127" t="str">
        <f>IF(Input02!U42&lt;&gt;"",Input02!U42,"")</f>
        <v/>
      </c>
      <c r="X53" s="127" t="str">
        <f>IF(Input02!V42&lt;&gt;"",Input02!V42,"")</f>
        <v/>
      </c>
      <c r="Y53" s="127" t="str">
        <f>IF(Input02!W42&lt;&gt;"",Input02!W42,"")</f>
        <v/>
      </c>
      <c r="Z53" s="127" t="str">
        <f>IF(Input02!X42&lt;&gt;"",Input02!X42,"")</f>
        <v/>
      </c>
      <c r="AA53" s="127" t="str">
        <f>IF(Input02!Y42&lt;&gt;"",Input02!Y42,"")</f>
        <v/>
      </c>
      <c r="AB53" s="127" t="str">
        <f>IF(Input02!Z42&lt;&gt;"",Input02!Z42,"")</f>
        <v/>
      </c>
      <c r="AC53" s="127" t="str">
        <f>IF(Input02!AA42&lt;&gt;"",Input02!AA42,"")</f>
        <v/>
      </c>
      <c r="AD53" s="127" t="str">
        <f>IF(Input02!AB42&lt;&gt;"",Input02!AB42,"")</f>
        <v/>
      </c>
      <c r="AE53" s="127" t="str">
        <f>IF(Input02!AC42&lt;&gt;"",Input02!AC42,"")</f>
        <v/>
      </c>
      <c r="AF53" s="127" t="str">
        <f>IF(Input02!AD42&lt;&gt;"",Input02!AD42,"")</f>
        <v/>
      </c>
      <c r="AG53" s="127" t="str">
        <f>IF(Input02!AE42&lt;&gt;"",Input02!AE42,"")</f>
        <v/>
      </c>
      <c r="AH53" s="127" t="str">
        <f>IF(Input02!AF42&lt;&gt;"",Input02!AF42,"")</f>
        <v/>
      </c>
      <c r="AI53" s="127" t="str">
        <f>IF(Input02!AG42&lt;&gt;"",Input02!AG42,"")</f>
        <v/>
      </c>
      <c r="AJ53" s="127" t="str">
        <f>IF(Input02!AH42&lt;&gt;"",Input02!AH42,"")</f>
        <v/>
      </c>
      <c r="AK53" s="127" t="str">
        <f>IF(Input02!AI42&lt;&gt;"",Input02!AI42,"")</f>
        <v/>
      </c>
      <c r="AL53" s="127" t="str">
        <f>IF(Input02!AJ42&lt;&gt;"",Input02!AJ42,"")</f>
        <v/>
      </c>
      <c r="AM53" s="127" t="str">
        <f>IF(Input02!AK42&lt;&gt;"",Input02!AK42,"")</f>
        <v/>
      </c>
      <c r="AN53" s="127" t="str">
        <f>IF(Input02!AL42&lt;&gt;"",Input02!AL42,"")</f>
        <v/>
      </c>
      <c r="AO53" s="127" t="str">
        <f>IF(Input02!AM42&lt;&gt;"",Input02!AM42,"")</f>
        <v/>
      </c>
      <c r="AP53" s="127" t="str">
        <f>IF(Input02!AN42&lt;&gt;"",Input02!AN42,"")</f>
        <v/>
      </c>
      <c r="AQ53" s="127" t="str">
        <f>IF(Input02!AO42&lt;&gt;"",Input02!AO42,"")</f>
        <v/>
      </c>
      <c r="AR53" s="127" t="str">
        <f>IF(Input02!AP42&lt;&gt;"",Input02!AP42,"")</f>
        <v/>
      </c>
      <c r="AS53" s="127" t="str">
        <f>IF(Input02!AQ42&lt;&gt;"",Input02!AQ42,"")</f>
        <v/>
      </c>
      <c r="AT53" s="127" t="str">
        <f>IF(Input02!AR42&lt;&gt;"",Input02!AR42,"")</f>
        <v/>
      </c>
      <c r="AU53" s="127" t="str">
        <f>IF(Input02!AS42&lt;&gt;"",Input02!AS42,"")</f>
        <v/>
      </c>
      <c r="AV53" s="127" t="str">
        <f>IF(Input02!AT42&lt;&gt;"",Input02!AT42,"")</f>
        <v/>
      </c>
      <c r="AW53" s="127" t="str">
        <f>IF(Input02!AU42&lt;&gt;"",Input02!AU42,"")</f>
        <v/>
      </c>
      <c r="AX53" s="127" t="str">
        <f>IF(Input02!AV42&lt;&gt;"",Input02!AV42,"")</f>
        <v/>
      </c>
      <c r="AY53" s="127" t="str">
        <f>IF(Input02!AW42&lt;&gt;"",Input02!AW42,"")</f>
        <v/>
      </c>
      <c r="AZ53" s="127" t="str">
        <f>IF(Input02!AX42&lt;&gt;"",Input02!AX42,"")</f>
        <v/>
      </c>
      <c r="BA53" s="127" t="str">
        <f>IF(Input02!AY42&lt;&gt;"",Input02!AY42,"")</f>
        <v/>
      </c>
      <c r="BB53" s="127" t="str">
        <f>IF(Input02!AZ42&lt;&gt;"",Input02!AZ42,"")</f>
        <v/>
      </c>
      <c r="BC53" s="127" t="str">
        <f>IF(Input02!BA42&lt;&gt;"",Input02!BA42,"")</f>
        <v/>
      </c>
      <c r="BD53" s="127"/>
      <c r="BE53" s="133"/>
      <c r="BF53" s="129" t="str">
        <f t="shared" si="113"/>
        <v/>
      </c>
      <c r="BG53" s="129" t="str">
        <f t="shared" si="114"/>
        <v/>
      </c>
      <c r="BH53" s="129" t="str">
        <f t="shared" si="115"/>
        <v/>
      </c>
      <c r="BI53" s="129" t="str">
        <f t="shared" si="116"/>
        <v/>
      </c>
      <c r="BJ53" s="129" t="str">
        <f t="shared" si="117"/>
        <v/>
      </c>
      <c r="BK53" s="129" t="str">
        <f t="shared" si="118"/>
        <v/>
      </c>
      <c r="BL53" s="129" t="str">
        <f t="shared" si="119"/>
        <v/>
      </c>
      <c r="BM53" s="129" t="str">
        <f t="shared" si="120"/>
        <v/>
      </c>
      <c r="BN53" s="129" t="str">
        <f t="shared" si="121"/>
        <v/>
      </c>
      <c r="BO53" s="129" t="str">
        <f t="shared" si="122"/>
        <v/>
      </c>
      <c r="BP53" s="129" t="str">
        <f t="shared" si="123"/>
        <v/>
      </c>
      <c r="BQ53" s="129" t="str">
        <f t="shared" si="124"/>
        <v/>
      </c>
      <c r="BR53" s="129" t="str">
        <f t="shared" si="125"/>
        <v/>
      </c>
      <c r="BS53" s="129" t="str">
        <f t="shared" si="126"/>
        <v/>
      </c>
      <c r="BT53" s="129" t="str">
        <f t="shared" si="127"/>
        <v/>
      </c>
      <c r="BU53" s="129" t="str">
        <f t="shared" si="128"/>
        <v/>
      </c>
      <c r="BV53" s="129" t="str">
        <f t="shared" si="129"/>
        <v/>
      </c>
      <c r="BW53" s="129" t="str">
        <f t="shared" si="130"/>
        <v/>
      </c>
      <c r="BX53" s="129" t="str">
        <f t="shared" si="131"/>
        <v/>
      </c>
      <c r="BY53" s="129" t="str">
        <f t="shared" si="132"/>
        <v/>
      </c>
      <c r="BZ53" s="129" t="str">
        <f t="shared" si="133"/>
        <v/>
      </c>
      <c r="CA53" s="129" t="str">
        <f t="shared" si="134"/>
        <v/>
      </c>
      <c r="CB53" s="129" t="str">
        <f t="shared" si="135"/>
        <v/>
      </c>
      <c r="CC53" s="129" t="str">
        <f t="shared" si="136"/>
        <v/>
      </c>
      <c r="CD53" s="129" t="str">
        <f t="shared" si="137"/>
        <v/>
      </c>
      <c r="CE53" s="129" t="str">
        <f t="shared" si="138"/>
        <v/>
      </c>
      <c r="CF53" s="129" t="str">
        <f t="shared" si="139"/>
        <v/>
      </c>
      <c r="CG53" s="129" t="str">
        <f t="shared" si="140"/>
        <v/>
      </c>
      <c r="CH53" s="129" t="str">
        <f t="shared" si="141"/>
        <v/>
      </c>
      <c r="CI53" s="129" t="str">
        <f t="shared" si="142"/>
        <v/>
      </c>
      <c r="CJ53" s="129" t="str">
        <f t="shared" si="143"/>
        <v/>
      </c>
      <c r="CK53" s="129" t="str">
        <f t="shared" si="144"/>
        <v/>
      </c>
      <c r="CL53" s="129" t="str">
        <f t="shared" si="145"/>
        <v/>
      </c>
      <c r="CM53" s="129" t="str">
        <f t="shared" si="146"/>
        <v/>
      </c>
      <c r="CN53" s="129" t="str">
        <f t="shared" si="147"/>
        <v/>
      </c>
      <c r="CO53" s="129" t="str">
        <f t="shared" si="148"/>
        <v/>
      </c>
      <c r="CP53" s="129" t="str">
        <f t="shared" si="149"/>
        <v/>
      </c>
      <c r="CQ53" s="129" t="str">
        <f t="shared" si="150"/>
        <v/>
      </c>
      <c r="CR53" s="129" t="str">
        <f t="shared" si="151"/>
        <v/>
      </c>
      <c r="CS53" s="129" t="str">
        <f t="shared" si="152"/>
        <v/>
      </c>
      <c r="CT53" s="129" t="str">
        <f t="shared" si="153"/>
        <v/>
      </c>
      <c r="CU53" s="129" t="str">
        <f t="shared" si="154"/>
        <v/>
      </c>
      <c r="CV53" s="129" t="str">
        <f t="shared" si="155"/>
        <v/>
      </c>
      <c r="CW53" s="129" t="str">
        <f t="shared" si="156"/>
        <v/>
      </c>
      <c r="CX53" s="129" t="str">
        <f t="shared" si="157"/>
        <v/>
      </c>
      <c r="CY53" s="129" t="str">
        <f t="shared" si="158"/>
        <v/>
      </c>
      <c r="CZ53" s="129" t="str">
        <f t="shared" si="159"/>
        <v/>
      </c>
      <c r="DA53" s="129" t="str">
        <f t="shared" si="160"/>
        <v/>
      </c>
      <c r="DB53" s="129" t="str">
        <f t="shared" si="161"/>
        <v/>
      </c>
      <c r="DC53" s="129" t="str">
        <f t="shared" si="162"/>
        <v/>
      </c>
      <c r="DD53" s="130" t="str">
        <f t="shared" si="163"/>
        <v/>
      </c>
      <c r="DE53" s="130" t="str">
        <f t="shared" si="164"/>
        <v/>
      </c>
      <c r="DF53" s="130" t="str">
        <f t="shared" si="165"/>
        <v/>
      </c>
      <c r="DG53" s="130" t="str">
        <f t="shared" si="166"/>
        <v/>
      </c>
      <c r="DI53" s="129" t="str">
        <f t="shared" si="167"/>
        <v/>
      </c>
      <c r="DJ53" s="129" t="str">
        <f t="shared" si="168"/>
        <v/>
      </c>
      <c r="DK53" s="129" t="str">
        <f t="shared" si="169"/>
        <v/>
      </c>
      <c r="DL53" s="129" t="str">
        <f t="shared" si="170"/>
        <v/>
      </c>
      <c r="DM53" s="129" t="str">
        <f t="shared" si="171"/>
        <v/>
      </c>
      <c r="DN53" s="129" t="str">
        <f t="shared" si="172"/>
        <v/>
      </c>
      <c r="DO53" s="129" t="str">
        <f t="shared" si="173"/>
        <v/>
      </c>
      <c r="DP53" s="129" t="str">
        <f t="shared" si="174"/>
        <v/>
      </c>
      <c r="DQ53" s="129" t="str">
        <f t="shared" si="175"/>
        <v/>
      </c>
      <c r="DR53" s="129" t="str">
        <f t="shared" si="176"/>
        <v/>
      </c>
      <c r="DS53" s="129" t="str">
        <f t="shared" si="177"/>
        <v/>
      </c>
      <c r="DT53" s="129" t="str">
        <f t="shared" si="178"/>
        <v/>
      </c>
      <c r="DU53" s="129" t="str">
        <f t="shared" si="179"/>
        <v/>
      </c>
      <c r="DV53" s="129" t="str">
        <f t="shared" si="180"/>
        <v/>
      </c>
      <c r="DW53" s="129" t="str">
        <f t="shared" si="181"/>
        <v/>
      </c>
      <c r="DX53" s="129" t="str">
        <f t="shared" si="182"/>
        <v/>
      </c>
      <c r="DY53" s="129" t="str">
        <f t="shared" si="183"/>
        <v/>
      </c>
      <c r="DZ53" s="129" t="str">
        <f t="shared" si="184"/>
        <v/>
      </c>
      <c r="EA53" s="129" t="str">
        <f t="shared" si="185"/>
        <v/>
      </c>
      <c r="EB53" s="129" t="str">
        <f t="shared" si="186"/>
        <v/>
      </c>
      <c r="EC53" s="129" t="str">
        <f t="shared" si="187"/>
        <v/>
      </c>
      <c r="ED53" s="129" t="str">
        <f t="shared" si="188"/>
        <v/>
      </c>
      <c r="EE53" s="129" t="str">
        <f t="shared" si="189"/>
        <v/>
      </c>
      <c r="EF53" s="129" t="str">
        <f t="shared" si="190"/>
        <v/>
      </c>
      <c r="EG53" s="129" t="str">
        <f t="shared" si="191"/>
        <v/>
      </c>
      <c r="EH53" s="129" t="str">
        <f t="shared" si="192"/>
        <v/>
      </c>
      <c r="EI53" s="129" t="str">
        <f t="shared" si="193"/>
        <v/>
      </c>
      <c r="EJ53" s="129" t="str">
        <f t="shared" si="194"/>
        <v/>
      </c>
      <c r="EK53" s="129" t="str">
        <f t="shared" si="195"/>
        <v/>
      </c>
      <c r="EL53" s="129" t="str">
        <f t="shared" si="196"/>
        <v/>
      </c>
      <c r="EM53" s="129" t="str">
        <f t="shared" si="197"/>
        <v/>
      </c>
      <c r="EN53" s="129" t="str">
        <f t="shared" si="198"/>
        <v/>
      </c>
      <c r="EO53" s="129" t="str">
        <f t="shared" si="199"/>
        <v/>
      </c>
      <c r="EP53" s="129" t="str">
        <f t="shared" si="200"/>
        <v/>
      </c>
      <c r="EQ53" s="129" t="str">
        <f t="shared" si="201"/>
        <v/>
      </c>
      <c r="ER53" s="129" t="str">
        <f t="shared" si="202"/>
        <v/>
      </c>
      <c r="ES53" s="129" t="str">
        <f t="shared" si="203"/>
        <v/>
      </c>
      <c r="ET53" s="129" t="str">
        <f t="shared" si="204"/>
        <v/>
      </c>
      <c r="EU53" s="129" t="str">
        <f t="shared" si="205"/>
        <v/>
      </c>
      <c r="EV53" s="129" t="str">
        <f t="shared" si="206"/>
        <v/>
      </c>
      <c r="EW53" s="129" t="str">
        <f t="shared" si="207"/>
        <v/>
      </c>
      <c r="EX53" s="129" t="str">
        <f t="shared" si="208"/>
        <v/>
      </c>
      <c r="EY53" s="129" t="str">
        <f t="shared" si="209"/>
        <v/>
      </c>
      <c r="EZ53" s="129" t="str">
        <f t="shared" si="210"/>
        <v/>
      </c>
      <c r="FA53" s="129" t="str">
        <f t="shared" si="211"/>
        <v/>
      </c>
      <c r="FB53" s="129" t="str">
        <f t="shared" si="212"/>
        <v/>
      </c>
      <c r="FC53" s="129" t="str">
        <f t="shared" si="213"/>
        <v/>
      </c>
      <c r="FD53" s="129" t="str">
        <f t="shared" si="214"/>
        <v/>
      </c>
      <c r="FE53" s="129" t="str">
        <f t="shared" si="215"/>
        <v/>
      </c>
      <c r="FF53" s="129" t="str">
        <f t="shared" si="216"/>
        <v/>
      </c>
    </row>
    <row r="54" spans="1:162" ht="15" customHeight="1" thickBot="1" x14ac:dyDescent="0.4">
      <c r="A54" s="66">
        <f t="shared" si="217"/>
        <v>38</v>
      </c>
      <c r="B54" s="126" t="str">
        <f>IF(Input02!B43&lt;&gt;"",Input02!B43,"")</f>
        <v/>
      </c>
      <c r="C54" s="254" t="str">
        <f>IF(Input02!CG43&lt;&gt;"",Input02!CG43,"")</f>
        <v/>
      </c>
      <c r="D54" s="126"/>
      <c r="E54" s="66"/>
      <c r="F54" s="127" t="str">
        <f>IF(Input02!D43&lt;&gt;"",Input02!D43,"")</f>
        <v/>
      </c>
      <c r="G54" s="127" t="str">
        <f>IF(Input02!E43&lt;&gt;"",Input02!E43,"")</f>
        <v/>
      </c>
      <c r="H54" s="127" t="str">
        <f>IF(Input02!F43&lt;&gt;"",Input02!F43,"")</f>
        <v/>
      </c>
      <c r="I54" s="127" t="str">
        <f>IF(Input02!G43&lt;&gt;"",Input02!G43,"")</f>
        <v/>
      </c>
      <c r="J54" s="127" t="str">
        <f>IF(Input02!H43&lt;&gt;"",Input02!H43,"")</f>
        <v/>
      </c>
      <c r="K54" s="127" t="str">
        <f>IF(Input02!I43&lt;&gt;"",Input02!I43,"")</f>
        <v/>
      </c>
      <c r="L54" s="127" t="str">
        <f>IF(Input02!J43&lt;&gt;"",Input02!J43,"")</f>
        <v/>
      </c>
      <c r="M54" s="127" t="str">
        <f>IF(Input02!K43&lt;&gt;"",Input02!K43,"")</f>
        <v/>
      </c>
      <c r="N54" s="127" t="str">
        <f>IF(Input02!L43&lt;&gt;"",Input02!L43,"")</f>
        <v/>
      </c>
      <c r="O54" s="127" t="str">
        <f>IF(Input02!M43&lt;&gt;"",Input02!M43,"")</f>
        <v/>
      </c>
      <c r="P54" s="127" t="str">
        <f>IF(Input02!N43&lt;&gt;"",Input02!N43,"")</f>
        <v/>
      </c>
      <c r="Q54" s="127" t="str">
        <f>IF(Input02!O43&lt;&gt;"",Input02!O43,"")</f>
        <v/>
      </c>
      <c r="R54" s="127" t="str">
        <f>IF(Input02!P43&lt;&gt;"",Input02!P43,"")</f>
        <v/>
      </c>
      <c r="S54" s="127" t="str">
        <f>IF(Input02!Q43&lt;&gt;"",Input02!Q43,"")</f>
        <v/>
      </c>
      <c r="T54" s="127" t="str">
        <f>IF(Input02!R43&lt;&gt;"",Input02!R43,"")</f>
        <v/>
      </c>
      <c r="U54" s="127" t="str">
        <f>IF(Input02!S43&lt;&gt;"",Input02!S43,"")</f>
        <v/>
      </c>
      <c r="V54" s="127" t="str">
        <f>IF(Input02!T43&lt;&gt;"",Input02!T43,"")</f>
        <v/>
      </c>
      <c r="W54" s="127" t="str">
        <f>IF(Input02!U43&lt;&gt;"",Input02!U43,"")</f>
        <v/>
      </c>
      <c r="X54" s="127" t="str">
        <f>IF(Input02!V43&lt;&gt;"",Input02!V43,"")</f>
        <v/>
      </c>
      <c r="Y54" s="127" t="str">
        <f>IF(Input02!W43&lt;&gt;"",Input02!W43,"")</f>
        <v/>
      </c>
      <c r="Z54" s="127" t="str">
        <f>IF(Input02!X43&lt;&gt;"",Input02!X43,"")</f>
        <v/>
      </c>
      <c r="AA54" s="127" t="str">
        <f>IF(Input02!Y43&lt;&gt;"",Input02!Y43,"")</f>
        <v/>
      </c>
      <c r="AB54" s="127" t="str">
        <f>IF(Input02!Z43&lt;&gt;"",Input02!Z43,"")</f>
        <v/>
      </c>
      <c r="AC54" s="127" t="str">
        <f>IF(Input02!AA43&lt;&gt;"",Input02!AA43,"")</f>
        <v/>
      </c>
      <c r="AD54" s="127" t="str">
        <f>IF(Input02!AB43&lt;&gt;"",Input02!AB43,"")</f>
        <v/>
      </c>
      <c r="AE54" s="127" t="str">
        <f>IF(Input02!AC43&lt;&gt;"",Input02!AC43,"")</f>
        <v/>
      </c>
      <c r="AF54" s="127" t="str">
        <f>IF(Input02!AD43&lt;&gt;"",Input02!AD43,"")</f>
        <v/>
      </c>
      <c r="AG54" s="127" t="str">
        <f>IF(Input02!AE43&lt;&gt;"",Input02!AE43,"")</f>
        <v/>
      </c>
      <c r="AH54" s="127" t="str">
        <f>IF(Input02!AF43&lt;&gt;"",Input02!AF43,"")</f>
        <v/>
      </c>
      <c r="AI54" s="127" t="str">
        <f>IF(Input02!AG43&lt;&gt;"",Input02!AG43,"")</f>
        <v/>
      </c>
      <c r="AJ54" s="127" t="str">
        <f>IF(Input02!AH43&lt;&gt;"",Input02!AH43,"")</f>
        <v/>
      </c>
      <c r="AK54" s="127" t="str">
        <f>IF(Input02!AI43&lt;&gt;"",Input02!AI43,"")</f>
        <v/>
      </c>
      <c r="AL54" s="127" t="str">
        <f>IF(Input02!AJ43&lt;&gt;"",Input02!AJ43,"")</f>
        <v/>
      </c>
      <c r="AM54" s="127" t="str">
        <f>IF(Input02!AK43&lt;&gt;"",Input02!AK43,"")</f>
        <v/>
      </c>
      <c r="AN54" s="127" t="str">
        <f>IF(Input02!AL43&lt;&gt;"",Input02!AL43,"")</f>
        <v/>
      </c>
      <c r="AO54" s="127" t="str">
        <f>IF(Input02!AM43&lt;&gt;"",Input02!AM43,"")</f>
        <v/>
      </c>
      <c r="AP54" s="127" t="str">
        <f>IF(Input02!AN43&lt;&gt;"",Input02!AN43,"")</f>
        <v/>
      </c>
      <c r="AQ54" s="127" t="str">
        <f>IF(Input02!AO43&lt;&gt;"",Input02!AO43,"")</f>
        <v/>
      </c>
      <c r="AR54" s="127" t="str">
        <f>IF(Input02!AP43&lt;&gt;"",Input02!AP43,"")</f>
        <v/>
      </c>
      <c r="AS54" s="127" t="str">
        <f>IF(Input02!AQ43&lt;&gt;"",Input02!AQ43,"")</f>
        <v/>
      </c>
      <c r="AT54" s="127" t="str">
        <f>IF(Input02!AR43&lt;&gt;"",Input02!AR43,"")</f>
        <v/>
      </c>
      <c r="AU54" s="127" t="str">
        <f>IF(Input02!AS43&lt;&gt;"",Input02!AS43,"")</f>
        <v/>
      </c>
      <c r="AV54" s="127" t="str">
        <f>IF(Input02!AT43&lt;&gt;"",Input02!AT43,"")</f>
        <v/>
      </c>
      <c r="AW54" s="127" t="str">
        <f>IF(Input02!AU43&lt;&gt;"",Input02!AU43,"")</f>
        <v/>
      </c>
      <c r="AX54" s="127" t="str">
        <f>IF(Input02!AV43&lt;&gt;"",Input02!AV43,"")</f>
        <v/>
      </c>
      <c r="AY54" s="127" t="str">
        <f>IF(Input02!AW43&lt;&gt;"",Input02!AW43,"")</f>
        <v/>
      </c>
      <c r="AZ54" s="127" t="str">
        <f>IF(Input02!AX43&lt;&gt;"",Input02!AX43,"")</f>
        <v/>
      </c>
      <c r="BA54" s="127" t="str">
        <f>IF(Input02!AY43&lt;&gt;"",Input02!AY43,"")</f>
        <v/>
      </c>
      <c r="BB54" s="127" t="str">
        <f>IF(Input02!AZ43&lt;&gt;"",Input02!AZ43,"")</f>
        <v/>
      </c>
      <c r="BC54" s="127" t="str">
        <f>IF(Input02!BA43&lt;&gt;"",Input02!BA43,"")</f>
        <v/>
      </c>
      <c r="BD54" s="127"/>
      <c r="BE54" s="133"/>
      <c r="BF54" s="129" t="str">
        <f t="shared" si="113"/>
        <v/>
      </c>
      <c r="BG54" s="129" t="str">
        <f t="shared" si="114"/>
        <v/>
      </c>
      <c r="BH54" s="129" t="str">
        <f t="shared" si="115"/>
        <v/>
      </c>
      <c r="BI54" s="129" t="str">
        <f t="shared" si="116"/>
        <v/>
      </c>
      <c r="BJ54" s="129" t="str">
        <f t="shared" si="117"/>
        <v/>
      </c>
      <c r="BK54" s="129" t="str">
        <f t="shared" si="118"/>
        <v/>
      </c>
      <c r="BL54" s="129" t="str">
        <f t="shared" si="119"/>
        <v/>
      </c>
      <c r="BM54" s="129" t="str">
        <f t="shared" si="120"/>
        <v/>
      </c>
      <c r="BN54" s="129" t="str">
        <f t="shared" si="121"/>
        <v/>
      </c>
      <c r="BO54" s="129" t="str">
        <f t="shared" si="122"/>
        <v/>
      </c>
      <c r="BP54" s="129" t="str">
        <f t="shared" si="123"/>
        <v/>
      </c>
      <c r="BQ54" s="129" t="str">
        <f t="shared" si="124"/>
        <v/>
      </c>
      <c r="BR54" s="129" t="str">
        <f t="shared" si="125"/>
        <v/>
      </c>
      <c r="BS54" s="129" t="str">
        <f t="shared" si="126"/>
        <v/>
      </c>
      <c r="BT54" s="129" t="str">
        <f t="shared" si="127"/>
        <v/>
      </c>
      <c r="BU54" s="129" t="str">
        <f t="shared" si="128"/>
        <v/>
      </c>
      <c r="BV54" s="129" t="str">
        <f t="shared" si="129"/>
        <v/>
      </c>
      <c r="BW54" s="129" t="str">
        <f t="shared" si="130"/>
        <v/>
      </c>
      <c r="BX54" s="129" t="str">
        <f t="shared" si="131"/>
        <v/>
      </c>
      <c r="BY54" s="129" t="str">
        <f t="shared" si="132"/>
        <v/>
      </c>
      <c r="BZ54" s="129" t="str">
        <f t="shared" si="133"/>
        <v/>
      </c>
      <c r="CA54" s="129" t="str">
        <f t="shared" si="134"/>
        <v/>
      </c>
      <c r="CB54" s="129" t="str">
        <f t="shared" si="135"/>
        <v/>
      </c>
      <c r="CC54" s="129" t="str">
        <f t="shared" si="136"/>
        <v/>
      </c>
      <c r="CD54" s="129" t="str">
        <f t="shared" si="137"/>
        <v/>
      </c>
      <c r="CE54" s="129" t="str">
        <f t="shared" si="138"/>
        <v/>
      </c>
      <c r="CF54" s="129" t="str">
        <f t="shared" si="139"/>
        <v/>
      </c>
      <c r="CG54" s="129" t="str">
        <f t="shared" si="140"/>
        <v/>
      </c>
      <c r="CH54" s="129" t="str">
        <f t="shared" si="141"/>
        <v/>
      </c>
      <c r="CI54" s="129" t="str">
        <f t="shared" si="142"/>
        <v/>
      </c>
      <c r="CJ54" s="129" t="str">
        <f t="shared" si="143"/>
        <v/>
      </c>
      <c r="CK54" s="129" t="str">
        <f t="shared" si="144"/>
        <v/>
      </c>
      <c r="CL54" s="129" t="str">
        <f t="shared" si="145"/>
        <v/>
      </c>
      <c r="CM54" s="129" t="str">
        <f t="shared" si="146"/>
        <v/>
      </c>
      <c r="CN54" s="129" t="str">
        <f t="shared" si="147"/>
        <v/>
      </c>
      <c r="CO54" s="129" t="str">
        <f t="shared" si="148"/>
        <v/>
      </c>
      <c r="CP54" s="129" t="str">
        <f t="shared" si="149"/>
        <v/>
      </c>
      <c r="CQ54" s="129" t="str">
        <f t="shared" si="150"/>
        <v/>
      </c>
      <c r="CR54" s="129" t="str">
        <f t="shared" si="151"/>
        <v/>
      </c>
      <c r="CS54" s="129" t="str">
        <f t="shared" si="152"/>
        <v/>
      </c>
      <c r="CT54" s="129" t="str">
        <f t="shared" si="153"/>
        <v/>
      </c>
      <c r="CU54" s="129" t="str">
        <f t="shared" si="154"/>
        <v/>
      </c>
      <c r="CV54" s="129" t="str">
        <f t="shared" si="155"/>
        <v/>
      </c>
      <c r="CW54" s="129" t="str">
        <f t="shared" si="156"/>
        <v/>
      </c>
      <c r="CX54" s="129" t="str">
        <f t="shared" si="157"/>
        <v/>
      </c>
      <c r="CY54" s="129" t="str">
        <f t="shared" si="158"/>
        <v/>
      </c>
      <c r="CZ54" s="129" t="str">
        <f t="shared" si="159"/>
        <v/>
      </c>
      <c r="DA54" s="129" t="str">
        <f t="shared" si="160"/>
        <v/>
      </c>
      <c r="DB54" s="129" t="str">
        <f t="shared" si="161"/>
        <v/>
      </c>
      <c r="DC54" s="129" t="str">
        <f t="shared" si="162"/>
        <v/>
      </c>
      <c r="DD54" s="130" t="str">
        <f t="shared" si="163"/>
        <v/>
      </c>
      <c r="DE54" s="130" t="str">
        <f t="shared" si="164"/>
        <v/>
      </c>
      <c r="DF54" s="130" t="str">
        <f t="shared" si="165"/>
        <v/>
      </c>
      <c r="DG54" s="130" t="str">
        <f t="shared" si="166"/>
        <v/>
      </c>
      <c r="DI54" s="129" t="str">
        <f t="shared" si="167"/>
        <v/>
      </c>
      <c r="DJ54" s="129" t="str">
        <f t="shared" si="168"/>
        <v/>
      </c>
      <c r="DK54" s="129" t="str">
        <f t="shared" si="169"/>
        <v/>
      </c>
      <c r="DL54" s="129" t="str">
        <f t="shared" si="170"/>
        <v/>
      </c>
      <c r="DM54" s="129" t="str">
        <f t="shared" si="171"/>
        <v/>
      </c>
      <c r="DN54" s="129" t="str">
        <f t="shared" si="172"/>
        <v/>
      </c>
      <c r="DO54" s="129" t="str">
        <f t="shared" si="173"/>
        <v/>
      </c>
      <c r="DP54" s="129" t="str">
        <f t="shared" si="174"/>
        <v/>
      </c>
      <c r="DQ54" s="129" t="str">
        <f t="shared" si="175"/>
        <v/>
      </c>
      <c r="DR54" s="129" t="str">
        <f t="shared" si="176"/>
        <v/>
      </c>
      <c r="DS54" s="129" t="str">
        <f t="shared" si="177"/>
        <v/>
      </c>
      <c r="DT54" s="129" t="str">
        <f t="shared" si="178"/>
        <v/>
      </c>
      <c r="DU54" s="129" t="str">
        <f t="shared" si="179"/>
        <v/>
      </c>
      <c r="DV54" s="129" t="str">
        <f t="shared" si="180"/>
        <v/>
      </c>
      <c r="DW54" s="129" t="str">
        <f t="shared" si="181"/>
        <v/>
      </c>
      <c r="DX54" s="129" t="str">
        <f t="shared" si="182"/>
        <v/>
      </c>
      <c r="DY54" s="129" t="str">
        <f t="shared" si="183"/>
        <v/>
      </c>
      <c r="DZ54" s="129" t="str">
        <f t="shared" si="184"/>
        <v/>
      </c>
      <c r="EA54" s="129" t="str">
        <f t="shared" si="185"/>
        <v/>
      </c>
      <c r="EB54" s="129" t="str">
        <f t="shared" si="186"/>
        <v/>
      </c>
      <c r="EC54" s="129" t="str">
        <f t="shared" si="187"/>
        <v/>
      </c>
      <c r="ED54" s="129" t="str">
        <f t="shared" si="188"/>
        <v/>
      </c>
      <c r="EE54" s="129" t="str">
        <f t="shared" si="189"/>
        <v/>
      </c>
      <c r="EF54" s="129" t="str">
        <f t="shared" si="190"/>
        <v/>
      </c>
      <c r="EG54" s="129" t="str">
        <f t="shared" si="191"/>
        <v/>
      </c>
      <c r="EH54" s="129" t="str">
        <f t="shared" si="192"/>
        <v/>
      </c>
      <c r="EI54" s="129" t="str">
        <f t="shared" si="193"/>
        <v/>
      </c>
      <c r="EJ54" s="129" t="str">
        <f t="shared" si="194"/>
        <v/>
      </c>
      <c r="EK54" s="129" t="str">
        <f t="shared" si="195"/>
        <v/>
      </c>
      <c r="EL54" s="129" t="str">
        <f t="shared" si="196"/>
        <v/>
      </c>
      <c r="EM54" s="129" t="str">
        <f t="shared" si="197"/>
        <v/>
      </c>
      <c r="EN54" s="129" t="str">
        <f t="shared" si="198"/>
        <v/>
      </c>
      <c r="EO54" s="129" t="str">
        <f t="shared" si="199"/>
        <v/>
      </c>
      <c r="EP54" s="129" t="str">
        <f t="shared" si="200"/>
        <v/>
      </c>
      <c r="EQ54" s="129" t="str">
        <f t="shared" si="201"/>
        <v/>
      </c>
      <c r="ER54" s="129" t="str">
        <f t="shared" si="202"/>
        <v/>
      </c>
      <c r="ES54" s="129" t="str">
        <f t="shared" si="203"/>
        <v/>
      </c>
      <c r="ET54" s="129" t="str">
        <f t="shared" si="204"/>
        <v/>
      </c>
      <c r="EU54" s="129" t="str">
        <f t="shared" si="205"/>
        <v/>
      </c>
      <c r="EV54" s="129" t="str">
        <f t="shared" si="206"/>
        <v/>
      </c>
      <c r="EW54" s="129" t="str">
        <f t="shared" si="207"/>
        <v/>
      </c>
      <c r="EX54" s="129" t="str">
        <f t="shared" si="208"/>
        <v/>
      </c>
      <c r="EY54" s="129" t="str">
        <f t="shared" si="209"/>
        <v/>
      </c>
      <c r="EZ54" s="129" t="str">
        <f t="shared" si="210"/>
        <v/>
      </c>
      <c r="FA54" s="129" t="str">
        <f t="shared" si="211"/>
        <v/>
      </c>
      <c r="FB54" s="129" t="str">
        <f t="shared" si="212"/>
        <v/>
      </c>
      <c r="FC54" s="129" t="str">
        <f t="shared" si="213"/>
        <v/>
      </c>
      <c r="FD54" s="129" t="str">
        <f t="shared" si="214"/>
        <v/>
      </c>
      <c r="FE54" s="129" t="str">
        <f t="shared" si="215"/>
        <v/>
      </c>
      <c r="FF54" s="129" t="str">
        <f t="shared" si="216"/>
        <v/>
      </c>
    </row>
    <row r="55" spans="1:162" ht="15" customHeight="1" thickBot="1" x14ac:dyDescent="0.4">
      <c r="A55" s="66">
        <f t="shared" si="217"/>
        <v>39</v>
      </c>
      <c r="B55" s="126" t="str">
        <f>IF(Input02!B44&lt;&gt;"",Input02!B44,"")</f>
        <v/>
      </c>
      <c r="C55" s="254" t="str">
        <f>IF(Input02!CG44&lt;&gt;"",Input02!CG44,"")</f>
        <v/>
      </c>
      <c r="D55" s="126"/>
      <c r="E55" s="66"/>
      <c r="F55" s="127" t="str">
        <f>IF(Input02!D44&lt;&gt;"",Input02!D44,"")</f>
        <v/>
      </c>
      <c r="G55" s="127" t="str">
        <f>IF(Input02!E44&lt;&gt;"",Input02!E44,"")</f>
        <v/>
      </c>
      <c r="H55" s="127" t="str">
        <f>IF(Input02!F44&lt;&gt;"",Input02!F44,"")</f>
        <v/>
      </c>
      <c r="I55" s="127" t="str">
        <f>IF(Input02!G44&lt;&gt;"",Input02!G44,"")</f>
        <v/>
      </c>
      <c r="J55" s="127" t="str">
        <f>IF(Input02!H44&lt;&gt;"",Input02!H44,"")</f>
        <v/>
      </c>
      <c r="K55" s="127" t="str">
        <f>IF(Input02!I44&lt;&gt;"",Input02!I44,"")</f>
        <v/>
      </c>
      <c r="L55" s="127" t="str">
        <f>IF(Input02!J44&lt;&gt;"",Input02!J44,"")</f>
        <v/>
      </c>
      <c r="M55" s="127" t="str">
        <f>IF(Input02!K44&lt;&gt;"",Input02!K44,"")</f>
        <v/>
      </c>
      <c r="N55" s="127" t="str">
        <f>IF(Input02!L44&lt;&gt;"",Input02!L44,"")</f>
        <v/>
      </c>
      <c r="O55" s="127" t="str">
        <f>IF(Input02!M44&lt;&gt;"",Input02!M44,"")</f>
        <v/>
      </c>
      <c r="P55" s="127" t="str">
        <f>IF(Input02!N44&lt;&gt;"",Input02!N44,"")</f>
        <v/>
      </c>
      <c r="Q55" s="127" t="str">
        <f>IF(Input02!O44&lt;&gt;"",Input02!O44,"")</f>
        <v/>
      </c>
      <c r="R55" s="127" t="str">
        <f>IF(Input02!P44&lt;&gt;"",Input02!P44,"")</f>
        <v/>
      </c>
      <c r="S55" s="127" t="str">
        <f>IF(Input02!Q44&lt;&gt;"",Input02!Q44,"")</f>
        <v/>
      </c>
      <c r="T55" s="127" t="str">
        <f>IF(Input02!R44&lt;&gt;"",Input02!R44,"")</f>
        <v/>
      </c>
      <c r="U55" s="127" t="str">
        <f>IF(Input02!S44&lt;&gt;"",Input02!S44,"")</f>
        <v/>
      </c>
      <c r="V55" s="127" t="str">
        <f>IF(Input02!T44&lt;&gt;"",Input02!T44,"")</f>
        <v/>
      </c>
      <c r="W55" s="127" t="str">
        <f>IF(Input02!U44&lt;&gt;"",Input02!U44,"")</f>
        <v/>
      </c>
      <c r="X55" s="127" t="str">
        <f>IF(Input02!V44&lt;&gt;"",Input02!V44,"")</f>
        <v/>
      </c>
      <c r="Y55" s="127" t="str">
        <f>IF(Input02!W44&lt;&gt;"",Input02!W44,"")</f>
        <v/>
      </c>
      <c r="Z55" s="127" t="str">
        <f>IF(Input02!X44&lt;&gt;"",Input02!X44,"")</f>
        <v/>
      </c>
      <c r="AA55" s="127" t="str">
        <f>IF(Input02!Y44&lt;&gt;"",Input02!Y44,"")</f>
        <v/>
      </c>
      <c r="AB55" s="127" t="str">
        <f>IF(Input02!Z44&lt;&gt;"",Input02!Z44,"")</f>
        <v/>
      </c>
      <c r="AC55" s="127" t="str">
        <f>IF(Input02!AA44&lt;&gt;"",Input02!AA44,"")</f>
        <v/>
      </c>
      <c r="AD55" s="127" t="str">
        <f>IF(Input02!AB44&lt;&gt;"",Input02!AB44,"")</f>
        <v/>
      </c>
      <c r="AE55" s="127" t="str">
        <f>IF(Input02!AC44&lt;&gt;"",Input02!AC44,"")</f>
        <v/>
      </c>
      <c r="AF55" s="127" t="str">
        <f>IF(Input02!AD44&lt;&gt;"",Input02!AD44,"")</f>
        <v/>
      </c>
      <c r="AG55" s="127" t="str">
        <f>IF(Input02!AE44&lt;&gt;"",Input02!AE44,"")</f>
        <v/>
      </c>
      <c r="AH55" s="127" t="str">
        <f>IF(Input02!AF44&lt;&gt;"",Input02!AF44,"")</f>
        <v/>
      </c>
      <c r="AI55" s="127" t="str">
        <f>IF(Input02!AG44&lt;&gt;"",Input02!AG44,"")</f>
        <v/>
      </c>
      <c r="AJ55" s="127" t="str">
        <f>IF(Input02!AH44&lt;&gt;"",Input02!AH44,"")</f>
        <v/>
      </c>
      <c r="AK55" s="127" t="str">
        <f>IF(Input02!AI44&lt;&gt;"",Input02!AI44,"")</f>
        <v/>
      </c>
      <c r="AL55" s="127" t="str">
        <f>IF(Input02!AJ44&lt;&gt;"",Input02!AJ44,"")</f>
        <v/>
      </c>
      <c r="AM55" s="127" t="str">
        <f>IF(Input02!AK44&lt;&gt;"",Input02!AK44,"")</f>
        <v/>
      </c>
      <c r="AN55" s="127" t="str">
        <f>IF(Input02!AL44&lt;&gt;"",Input02!AL44,"")</f>
        <v/>
      </c>
      <c r="AO55" s="127" t="str">
        <f>IF(Input02!AM44&lt;&gt;"",Input02!AM44,"")</f>
        <v/>
      </c>
      <c r="AP55" s="127" t="str">
        <f>IF(Input02!AN44&lt;&gt;"",Input02!AN44,"")</f>
        <v/>
      </c>
      <c r="AQ55" s="127" t="str">
        <f>IF(Input02!AO44&lt;&gt;"",Input02!AO44,"")</f>
        <v/>
      </c>
      <c r="AR55" s="127" t="str">
        <f>IF(Input02!AP44&lt;&gt;"",Input02!AP44,"")</f>
        <v/>
      </c>
      <c r="AS55" s="127" t="str">
        <f>IF(Input02!AQ44&lt;&gt;"",Input02!AQ44,"")</f>
        <v/>
      </c>
      <c r="AT55" s="127" t="str">
        <f>IF(Input02!AR44&lt;&gt;"",Input02!AR44,"")</f>
        <v/>
      </c>
      <c r="AU55" s="127" t="str">
        <f>IF(Input02!AS44&lt;&gt;"",Input02!AS44,"")</f>
        <v/>
      </c>
      <c r="AV55" s="127" t="str">
        <f>IF(Input02!AT44&lt;&gt;"",Input02!AT44,"")</f>
        <v/>
      </c>
      <c r="AW55" s="127" t="str">
        <f>IF(Input02!AU44&lt;&gt;"",Input02!AU44,"")</f>
        <v/>
      </c>
      <c r="AX55" s="127" t="str">
        <f>IF(Input02!AV44&lt;&gt;"",Input02!AV44,"")</f>
        <v/>
      </c>
      <c r="AY55" s="127" t="str">
        <f>IF(Input02!AW44&lt;&gt;"",Input02!AW44,"")</f>
        <v/>
      </c>
      <c r="AZ55" s="127" t="str">
        <f>IF(Input02!AX44&lt;&gt;"",Input02!AX44,"")</f>
        <v/>
      </c>
      <c r="BA55" s="127" t="str">
        <f>IF(Input02!AY44&lt;&gt;"",Input02!AY44,"")</f>
        <v/>
      </c>
      <c r="BB55" s="127" t="str">
        <f>IF(Input02!AZ44&lt;&gt;"",Input02!AZ44,"")</f>
        <v/>
      </c>
      <c r="BC55" s="127" t="str">
        <f>IF(Input02!BA44&lt;&gt;"",Input02!BA44,"")</f>
        <v/>
      </c>
      <c r="BD55" s="127"/>
      <c r="BE55" s="133"/>
      <c r="BF55" s="129" t="str">
        <f t="shared" si="113"/>
        <v/>
      </c>
      <c r="BG55" s="129" t="str">
        <f t="shared" si="114"/>
        <v/>
      </c>
      <c r="BH55" s="129" t="str">
        <f t="shared" si="115"/>
        <v/>
      </c>
      <c r="BI55" s="129" t="str">
        <f t="shared" si="116"/>
        <v/>
      </c>
      <c r="BJ55" s="129" t="str">
        <f t="shared" si="117"/>
        <v/>
      </c>
      <c r="BK55" s="129" t="str">
        <f t="shared" si="118"/>
        <v/>
      </c>
      <c r="BL55" s="129" t="str">
        <f t="shared" si="119"/>
        <v/>
      </c>
      <c r="BM55" s="129" t="str">
        <f t="shared" si="120"/>
        <v/>
      </c>
      <c r="BN55" s="129" t="str">
        <f t="shared" si="121"/>
        <v/>
      </c>
      <c r="BO55" s="129" t="str">
        <f t="shared" si="122"/>
        <v/>
      </c>
      <c r="BP55" s="129" t="str">
        <f t="shared" si="123"/>
        <v/>
      </c>
      <c r="BQ55" s="129" t="str">
        <f t="shared" si="124"/>
        <v/>
      </c>
      <c r="BR55" s="129" t="str">
        <f t="shared" si="125"/>
        <v/>
      </c>
      <c r="BS55" s="129" t="str">
        <f t="shared" si="126"/>
        <v/>
      </c>
      <c r="BT55" s="129" t="str">
        <f t="shared" si="127"/>
        <v/>
      </c>
      <c r="BU55" s="129" t="str">
        <f t="shared" si="128"/>
        <v/>
      </c>
      <c r="BV55" s="129" t="str">
        <f t="shared" si="129"/>
        <v/>
      </c>
      <c r="BW55" s="129" t="str">
        <f t="shared" si="130"/>
        <v/>
      </c>
      <c r="BX55" s="129" t="str">
        <f t="shared" si="131"/>
        <v/>
      </c>
      <c r="BY55" s="129" t="str">
        <f t="shared" si="132"/>
        <v/>
      </c>
      <c r="BZ55" s="129" t="str">
        <f t="shared" si="133"/>
        <v/>
      </c>
      <c r="CA55" s="129" t="str">
        <f t="shared" si="134"/>
        <v/>
      </c>
      <c r="CB55" s="129" t="str">
        <f t="shared" si="135"/>
        <v/>
      </c>
      <c r="CC55" s="129" t="str">
        <f t="shared" si="136"/>
        <v/>
      </c>
      <c r="CD55" s="129" t="str">
        <f t="shared" si="137"/>
        <v/>
      </c>
      <c r="CE55" s="129" t="str">
        <f t="shared" si="138"/>
        <v/>
      </c>
      <c r="CF55" s="129" t="str">
        <f t="shared" si="139"/>
        <v/>
      </c>
      <c r="CG55" s="129" t="str">
        <f t="shared" si="140"/>
        <v/>
      </c>
      <c r="CH55" s="129" t="str">
        <f t="shared" si="141"/>
        <v/>
      </c>
      <c r="CI55" s="129" t="str">
        <f t="shared" si="142"/>
        <v/>
      </c>
      <c r="CJ55" s="129" t="str">
        <f t="shared" si="143"/>
        <v/>
      </c>
      <c r="CK55" s="129" t="str">
        <f t="shared" si="144"/>
        <v/>
      </c>
      <c r="CL55" s="129" t="str">
        <f t="shared" si="145"/>
        <v/>
      </c>
      <c r="CM55" s="129" t="str">
        <f t="shared" si="146"/>
        <v/>
      </c>
      <c r="CN55" s="129" t="str">
        <f t="shared" si="147"/>
        <v/>
      </c>
      <c r="CO55" s="129" t="str">
        <f t="shared" si="148"/>
        <v/>
      </c>
      <c r="CP55" s="129" t="str">
        <f t="shared" si="149"/>
        <v/>
      </c>
      <c r="CQ55" s="129" t="str">
        <f t="shared" si="150"/>
        <v/>
      </c>
      <c r="CR55" s="129" t="str">
        <f t="shared" si="151"/>
        <v/>
      </c>
      <c r="CS55" s="129" t="str">
        <f t="shared" si="152"/>
        <v/>
      </c>
      <c r="CT55" s="129" t="str">
        <f t="shared" si="153"/>
        <v/>
      </c>
      <c r="CU55" s="129" t="str">
        <f t="shared" si="154"/>
        <v/>
      </c>
      <c r="CV55" s="129" t="str">
        <f t="shared" si="155"/>
        <v/>
      </c>
      <c r="CW55" s="129" t="str">
        <f t="shared" si="156"/>
        <v/>
      </c>
      <c r="CX55" s="129" t="str">
        <f t="shared" si="157"/>
        <v/>
      </c>
      <c r="CY55" s="129" t="str">
        <f t="shared" si="158"/>
        <v/>
      </c>
      <c r="CZ55" s="129" t="str">
        <f t="shared" si="159"/>
        <v/>
      </c>
      <c r="DA55" s="129" t="str">
        <f t="shared" si="160"/>
        <v/>
      </c>
      <c r="DB55" s="129" t="str">
        <f t="shared" si="161"/>
        <v/>
      </c>
      <c r="DC55" s="129" t="str">
        <f t="shared" si="162"/>
        <v/>
      </c>
      <c r="DD55" s="130" t="str">
        <f t="shared" si="163"/>
        <v/>
      </c>
      <c r="DE55" s="130" t="str">
        <f t="shared" si="164"/>
        <v/>
      </c>
      <c r="DF55" s="130" t="str">
        <f t="shared" si="165"/>
        <v/>
      </c>
      <c r="DG55" s="130" t="str">
        <f t="shared" si="166"/>
        <v/>
      </c>
      <c r="DI55" s="129" t="str">
        <f t="shared" si="167"/>
        <v/>
      </c>
      <c r="DJ55" s="129" t="str">
        <f t="shared" si="168"/>
        <v/>
      </c>
      <c r="DK55" s="129" t="str">
        <f t="shared" si="169"/>
        <v/>
      </c>
      <c r="DL55" s="129" t="str">
        <f t="shared" si="170"/>
        <v/>
      </c>
      <c r="DM55" s="129" t="str">
        <f t="shared" si="171"/>
        <v/>
      </c>
      <c r="DN55" s="129" t="str">
        <f t="shared" si="172"/>
        <v/>
      </c>
      <c r="DO55" s="129" t="str">
        <f t="shared" si="173"/>
        <v/>
      </c>
      <c r="DP55" s="129" t="str">
        <f t="shared" si="174"/>
        <v/>
      </c>
      <c r="DQ55" s="129" t="str">
        <f t="shared" si="175"/>
        <v/>
      </c>
      <c r="DR55" s="129" t="str">
        <f t="shared" si="176"/>
        <v/>
      </c>
      <c r="DS55" s="129" t="str">
        <f t="shared" si="177"/>
        <v/>
      </c>
      <c r="DT55" s="129" t="str">
        <f t="shared" si="178"/>
        <v/>
      </c>
      <c r="DU55" s="129" t="str">
        <f t="shared" si="179"/>
        <v/>
      </c>
      <c r="DV55" s="129" t="str">
        <f t="shared" si="180"/>
        <v/>
      </c>
      <c r="DW55" s="129" t="str">
        <f t="shared" si="181"/>
        <v/>
      </c>
      <c r="DX55" s="129" t="str">
        <f t="shared" si="182"/>
        <v/>
      </c>
      <c r="DY55" s="129" t="str">
        <f t="shared" si="183"/>
        <v/>
      </c>
      <c r="DZ55" s="129" t="str">
        <f t="shared" si="184"/>
        <v/>
      </c>
      <c r="EA55" s="129" t="str">
        <f t="shared" si="185"/>
        <v/>
      </c>
      <c r="EB55" s="129" t="str">
        <f t="shared" si="186"/>
        <v/>
      </c>
      <c r="EC55" s="129" t="str">
        <f t="shared" si="187"/>
        <v/>
      </c>
      <c r="ED55" s="129" t="str">
        <f t="shared" si="188"/>
        <v/>
      </c>
      <c r="EE55" s="129" t="str">
        <f t="shared" si="189"/>
        <v/>
      </c>
      <c r="EF55" s="129" t="str">
        <f t="shared" si="190"/>
        <v/>
      </c>
      <c r="EG55" s="129" t="str">
        <f t="shared" si="191"/>
        <v/>
      </c>
      <c r="EH55" s="129" t="str">
        <f t="shared" si="192"/>
        <v/>
      </c>
      <c r="EI55" s="129" t="str">
        <f t="shared" si="193"/>
        <v/>
      </c>
      <c r="EJ55" s="129" t="str">
        <f t="shared" si="194"/>
        <v/>
      </c>
      <c r="EK55" s="129" t="str">
        <f t="shared" si="195"/>
        <v/>
      </c>
      <c r="EL55" s="129" t="str">
        <f t="shared" si="196"/>
        <v/>
      </c>
      <c r="EM55" s="129" t="str">
        <f t="shared" si="197"/>
        <v/>
      </c>
      <c r="EN55" s="129" t="str">
        <f t="shared" si="198"/>
        <v/>
      </c>
      <c r="EO55" s="129" t="str">
        <f t="shared" si="199"/>
        <v/>
      </c>
      <c r="EP55" s="129" t="str">
        <f t="shared" si="200"/>
        <v/>
      </c>
      <c r="EQ55" s="129" t="str">
        <f t="shared" si="201"/>
        <v/>
      </c>
      <c r="ER55" s="129" t="str">
        <f t="shared" si="202"/>
        <v/>
      </c>
      <c r="ES55" s="129" t="str">
        <f t="shared" si="203"/>
        <v/>
      </c>
      <c r="ET55" s="129" t="str">
        <f t="shared" si="204"/>
        <v/>
      </c>
      <c r="EU55" s="129" t="str">
        <f t="shared" si="205"/>
        <v/>
      </c>
      <c r="EV55" s="129" t="str">
        <f t="shared" si="206"/>
        <v/>
      </c>
      <c r="EW55" s="129" t="str">
        <f t="shared" si="207"/>
        <v/>
      </c>
      <c r="EX55" s="129" t="str">
        <f t="shared" si="208"/>
        <v/>
      </c>
      <c r="EY55" s="129" t="str">
        <f t="shared" si="209"/>
        <v/>
      </c>
      <c r="EZ55" s="129" t="str">
        <f t="shared" si="210"/>
        <v/>
      </c>
      <c r="FA55" s="129" t="str">
        <f t="shared" si="211"/>
        <v/>
      </c>
      <c r="FB55" s="129" t="str">
        <f t="shared" si="212"/>
        <v/>
      </c>
      <c r="FC55" s="129" t="str">
        <f t="shared" si="213"/>
        <v/>
      </c>
      <c r="FD55" s="129" t="str">
        <f t="shared" si="214"/>
        <v/>
      </c>
      <c r="FE55" s="129" t="str">
        <f t="shared" si="215"/>
        <v/>
      </c>
      <c r="FF55" s="129" t="str">
        <f t="shared" si="216"/>
        <v/>
      </c>
    </row>
    <row r="56" spans="1:162" ht="15" customHeight="1" thickBot="1" x14ac:dyDescent="0.4">
      <c r="A56" s="66">
        <f t="shared" si="217"/>
        <v>40</v>
      </c>
      <c r="B56" s="126" t="str">
        <f>IF(Input02!B45&lt;&gt;"",Input02!B45,"")</f>
        <v/>
      </c>
      <c r="C56" s="254" t="str">
        <f>IF(Input02!CG45&lt;&gt;"",Input02!CG45,"")</f>
        <v/>
      </c>
      <c r="D56" s="126"/>
      <c r="E56" s="66"/>
      <c r="F56" s="127" t="str">
        <f>IF(Input02!D45&lt;&gt;"",Input02!D45,"")</f>
        <v/>
      </c>
      <c r="G56" s="127" t="str">
        <f>IF(Input02!E45&lt;&gt;"",Input02!E45,"")</f>
        <v/>
      </c>
      <c r="H56" s="127" t="str">
        <f>IF(Input02!F45&lt;&gt;"",Input02!F45,"")</f>
        <v/>
      </c>
      <c r="I56" s="127" t="str">
        <f>IF(Input02!G45&lt;&gt;"",Input02!G45,"")</f>
        <v/>
      </c>
      <c r="J56" s="127" t="str">
        <f>IF(Input02!H45&lt;&gt;"",Input02!H45,"")</f>
        <v/>
      </c>
      <c r="K56" s="127" t="str">
        <f>IF(Input02!I45&lt;&gt;"",Input02!I45,"")</f>
        <v/>
      </c>
      <c r="L56" s="127" t="str">
        <f>IF(Input02!J45&lt;&gt;"",Input02!J45,"")</f>
        <v/>
      </c>
      <c r="M56" s="127" t="str">
        <f>IF(Input02!K45&lt;&gt;"",Input02!K45,"")</f>
        <v/>
      </c>
      <c r="N56" s="127" t="str">
        <f>IF(Input02!L45&lt;&gt;"",Input02!L45,"")</f>
        <v/>
      </c>
      <c r="O56" s="127" t="str">
        <f>IF(Input02!M45&lt;&gt;"",Input02!M45,"")</f>
        <v/>
      </c>
      <c r="P56" s="127" t="str">
        <f>IF(Input02!N45&lt;&gt;"",Input02!N45,"")</f>
        <v/>
      </c>
      <c r="Q56" s="127" t="str">
        <f>IF(Input02!O45&lt;&gt;"",Input02!O45,"")</f>
        <v/>
      </c>
      <c r="R56" s="127" t="str">
        <f>IF(Input02!P45&lt;&gt;"",Input02!P45,"")</f>
        <v/>
      </c>
      <c r="S56" s="127" t="str">
        <f>IF(Input02!Q45&lt;&gt;"",Input02!Q45,"")</f>
        <v/>
      </c>
      <c r="T56" s="127" t="str">
        <f>IF(Input02!R45&lt;&gt;"",Input02!R45,"")</f>
        <v/>
      </c>
      <c r="U56" s="127" t="str">
        <f>IF(Input02!S45&lt;&gt;"",Input02!S45,"")</f>
        <v/>
      </c>
      <c r="V56" s="127" t="str">
        <f>IF(Input02!T45&lt;&gt;"",Input02!T45,"")</f>
        <v/>
      </c>
      <c r="W56" s="127" t="str">
        <f>IF(Input02!U45&lt;&gt;"",Input02!U45,"")</f>
        <v/>
      </c>
      <c r="X56" s="127" t="str">
        <f>IF(Input02!V45&lt;&gt;"",Input02!V45,"")</f>
        <v/>
      </c>
      <c r="Y56" s="127" t="str">
        <f>IF(Input02!W45&lt;&gt;"",Input02!W45,"")</f>
        <v/>
      </c>
      <c r="Z56" s="127" t="str">
        <f>IF(Input02!X45&lt;&gt;"",Input02!X45,"")</f>
        <v/>
      </c>
      <c r="AA56" s="127" t="str">
        <f>IF(Input02!Y45&lt;&gt;"",Input02!Y45,"")</f>
        <v/>
      </c>
      <c r="AB56" s="127" t="str">
        <f>IF(Input02!Z45&lt;&gt;"",Input02!Z45,"")</f>
        <v/>
      </c>
      <c r="AC56" s="127" t="str">
        <f>IF(Input02!AA45&lt;&gt;"",Input02!AA45,"")</f>
        <v/>
      </c>
      <c r="AD56" s="127" t="str">
        <f>IF(Input02!AB45&lt;&gt;"",Input02!AB45,"")</f>
        <v/>
      </c>
      <c r="AE56" s="127" t="str">
        <f>IF(Input02!AC45&lt;&gt;"",Input02!AC45,"")</f>
        <v/>
      </c>
      <c r="AF56" s="127" t="str">
        <f>IF(Input02!AD45&lt;&gt;"",Input02!AD45,"")</f>
        <v/>
      </c>
      <c r="AG56" s="127" t="str">
        <f>IF(Input02!AE45&lt;&gt;"",Input02!AE45,"")</f>
        <v/>
      </c>
      <c r="AH56" s="127" t="str">
        <f>IF(Input02!AF45&lt;&gt;"",Input02!AF45,"")</f>
        <v/>
      </c>
      <c r="AI56" s="127" t="str">
        <f>IF(Input02!AG45&lt;&gt;"",Input02!AG45,"")</f>
        <v/>
      </c>
      <c r="AJ56" s="127" t="str">
        <f>IF(Input02!AH45&lt;&gt;"",Input02!AH45,"")</f>
        <v/>
      </c>
      <c r="AK56" s="127" t="str">
        <f>IF(Input02!AI45&lt;&gt;"",Input02!AI45,"")</f>
        <v/>
      </c>
      <c r="AL56" s="127" t="str">
        <f>IF(Input02!AJ45&lt;&gt;"",Input02!AJ45,"")</f>
        <v/>
      </c>
      <c r="AM56" s="127" t="str">
        <f>IF(Input02!AK45&lt;&gt;"",Input02!AK45,"")</f>
        <v/>
      </c>
      <c r="AN56" s="127" t="str">
        <f>IF(Input02!AL45&lt;&gt;"",Input02!AL45,"")</f>
        <v/>
      </c>
      <c r="AO56" s="127" t="str">
        <f>IF(Input02!AM45&lt;&gt;"",Input02!AM45,"")</f>
        <v/>
      </c>
      <c r="AP56" s="127" t="str">
        <f>IF(Input02!AN45&lt;&gt;"",Input02!AN45,"")</f>
        <v/>
      </c>
      <c r="AQ56" s="127" t="str">
        <f>IF(Input02!AO45&lt;&gt;"",Input02!AO45,"")</f>
        <v/>
      </c>
      <c r="AR56" s="127" t="str">
        <f>IF(Input02!AP45&lt;&gt;"",Input02!AP45,"")</f>
        <v/>
      </c>
      <c r="AS56" s="127" t="str">
        <f>IF(Input02!AQ45&lt;&gt;"",Input02!AQ45,"")</f>
        <v/>
      </c>
      <c r="AT56" s="127" t="str">
        <f>IF(Input02!AR45&lt;&gt;"",Input02!AR45,"")</f>
        <v/>
      </c>
      <c r="AU56" s="127" t="str">
        <f>IF(Input02!AS45&lt;&gt;"",Input02!AS45,"")</f>
        <v/>
      </c>
      <c r="AV56" s="127" t="str">
        <f>IF(Input02!AT45&lt;&gt;"",Input02!AT45,"")</f>
        <v/>
      </c>
      <c r="AW56" s="127" t="str">
        <f>IF(Input02!AU45&lt;&gt;"",Input02!AU45,"")</f>
        <v/>
      </c>
      <c r="AX56" s="127" t="str">
        <f>IF(Input02!AV45&lt;&gt;"",Input02!AV45,"")</f>
        <v/>
      </c>
      <c r="AY56" s="127" t="str">
        <f>IF(Input02!AW45&lt;&gt;"",Input02!AW45,"")</f>
        <v/>
      </c>
      <c r="AZ56" s="127" t="str">
        <f>IF(Input02!AX45&lt;&gt;"",Input02!AX45,"")</f>
        <v/>
      </c>
      <c r="BA56" s="127" t="str">
        <f>IF(Input02!AY45&lt;&gt;"",Input02!AY45,"")</f>
        <v/>
      </c>
      <c r="BB56" s="127" t="str">
        <f>IF(Input02!AZ45&lt;&gt;"",Input02!AZ45,"")</f>
        <v/>
      </c>
      <c r="BC56" s="127" t="str">
        <f>IF(Input02!BA45&lt;&gt;"",Input02!BA45,"")</f>
        <v/>
      </c>
      <c r="BD56" s="127"/>
      <c r="BE56" s="133"/>
      <c r="BF56" s="129" t="str">
        <f t="shared" si="113"/>
        <v/>
      </c>
      <c r="BG56" s="129" t="str">
        <f t="shared" si="114"/>
        <v/>
      </c>
      <c r="BH56" s="129" t="str">
        <f t="shared" si="115"/>
        <v/>
      </c>
      <c r="BI56" s="129" t="str">
        <f t="shared" si="116"/>
        <v/>
      </c>
      <c r="BJ56" s="129" t="str">
        <f t="shared" si="117"/>
        <v/>
      </c>
      <c r="BK56" s="129" t="str">
        <f t="shared" si="118"/>
        <v/>
      </c>
      <c r="BL56" s="129" t="str">
        <f t="shared" si="119"/>
        <v/>
      </c>
      <c r="BM56" s="129" t="str">
        <f t="shared" si="120"/>
        <v/>
      </c>
      <c r="BN56" s="129" t="str">
        <f t="shared" si="121"/>
        <v/>
      </c>
      <c r="BO56" s="129" t="str">
        <f t="shared" si="122"/>
        <v/>
      </c>
      <c r="BP56" s="129" t="str">
        <f t="shared" si="123"/>
        <v/>
      </c>
      <c r="BQ56" s="129" t="str">
        <f t="shared" si="124"/>
        <v/>
      </c>
      <c r="BR56" s="129" t="str">
        <f t="shared" si="125"/>
        <v/>
      </c>
      <c r="BS56" s="129" t="str">
        <f t="shared" si="126"/>
        <v/>
      </c>
      <c r="BT56" s="129" t="str">
        <f t="shared" si="127"/>
        <v/>
      </c>
      <c r="BU56" s="129" t="str">
        <f t="shared" si="128"/>
        <v/>
      </c>
      <c r="BV56" s="129" t="str">
        <f t="shared" si="129"/>
        <v/>
      </c>
      <c r="BW56" s="129" t="str">
        <f t="shared" si="130"/>
        <v/>
      </c>
      <c r="BX56" s="129" t="str">
        <f t="shared" si="131"/>
        <v/>
      </c>
      <c r="BY56" s="129" t="str">
        <f t="shared" si="132"/>
        <v/>
      </c>
      <c r="BZ56" s="129" t="str">
        <f t="shared" si="133"/>
        <v/>
      </c>
      <c r="CA56" s="129" t="str">
        <f t="shared" si="134"/>
        <v/>
      </c>
      <c r="CB56" s="129" t="str">
        <f t="shared" si="135"/>
        <v/>
      </c>
      <c r="CC56" s="129" t="str">
        <f t="shared" si="136"/>
        <v/>
      </c>
      <c r="CD56" s="129" t="str">
        <f t="shared" si="137"/>
        <v/>
      </c>
      <c r="CE56" s="129" t="str">
        <f t="shared" si="138"/>
        <v/>
      </c>
      <c r="CF56" s="129" t="str">
        <f t="shared" si="139"/>
        <v/>
      </c>
      <c r="CG56" s="129" t="str">
        <f t="shared" si="140"/>
        <v/>
      </c>
      <c r="CH56" s="129" t="str">
        <f t="shared" si="141"/>
        <v/>
      </c>
      <c r="CI56" s="129" t="str">
        <f t="shared" si="142"/>
        <v/>
      </c>
      <c r="CJ56" s="129" t="str">
        <f t="shared" si="143"/>
        <v/>
      </c>
      <c r="CK56" s="129" t="str">
        <f t="shared" si="144"/>
        <v/>
      </c>
      <c r="CL56" s="129" t="str">
        <f t="shared" si="145"/>
        <v/>
      </c>
      <c r="CM56" s="129" t="str">
        <f t="shared" si="146"/>
        <v/>
      </c>
      <c r="CN56" s="129" t="str">
        <f t="shared" si="147"/>
        <v/>
      </c>
      <c r="CO56" s="129" t="str">
        <f t="shared" si="148"/>
        <v/>
      </c>
      <c r="CP56" s="129" t="str">
        <f t="shared" si="149"/>
        <v/>
      </c>
      <c r="CQ56" s="129" t="str">
        <f t="shared" si="150"/>
        <v/>
      </c>
      <c r="CR56" s="129" t="str">
        <f t="shared" si="151"/>
        <v/>
      </c>
      <c r="CS56" s="129" t="str">
        <f t="shared" si="152"/>
        <v/>
      </c>
      <c r="CT56" s="129" t="str">
        <f t="shared" si="153"/>
        <v/>
      </c>
      <c r="CU56" s="129" t="str">
        <f t="shared" si="154"/>
        <v/>
      </c>
      <c r="CV56" s="129" t="str">
        <f t="shared" si="155"/>
        <v/>
      </c>
      <c r="CW56" s="129" t="str">
        <f t="shared" si="156"/>
        <v/>
      </c>
      <c r="CX56" s="129" t="str">
        <f t="shared" si="157"/>
        <v/>
      </c>
      <c r="CY56" s="129" t="str">
        <f t="shared" si="158"/>
        <v/>
      </c>
      <c r="CZ56" s="129" t="str">
        <f t="shared" si="159"/>
        <v/>
      </c>
      <c r="DA56" s="129" t="str">
        <f t="shared" si="160"/>
        <v/>
      </c>
      <c r="DB56" s="129" t="str">
        <f t="shared" si="161"/>
        <v/>
      </c>
      <c r="DC56" s="129" t="str">
        <f t="shared" si="162"/>
        <v/>
      </c>
      <c r="DD56" s="130" t="str">
        <f t="shared" si="163"/>
        <v/>
      </c>
      <c r="DE56" s="130" t="str">
        <f t="shared" si="164"/>
        <v/>
      </c>
      <c r="DF56" s="130" t="str">
        <f t="shared" si="165"/>
        <v/>
      </c>
      <c r="DG56" s="130" t="str">
        <f t="shared" si="166"/>
        <v/>
      </c>
      <c r="DI56" s="129" t="str">
        <f t="shared" si="167"/>
        <v/>
      </c>
      <c r="DJ56" s="129" t="str">
        <f t="shared" si="168"/>
        <v/>
      </c>
      <c r="DK56" s="129" t="str">
        <f t="shared" si="169"/>
        <v/>
      </c>
      <c r="DL56" s="129" t="str">
        <f t="shared" si="170"/>
        <v/>
      </c>
      <c r="DM56" s="129" t="str">
        <f t="shared" si="171"/>
        <v/>
      </c>
      <c r="DN56" s="129" t="str">
        <f t="shared" si="172"/>
        <v/>
      </c>
      <c r="DO56" s="129" t="str">
        <f t="shared" si="173"/>
        <v/>
      </c>
      <c r="DP56" s="129" t="str">
        <f t="shared" si="174"/>
        <v/>
      </c>
      <c r="DQ56" s="129" t="str">
        <f t="shared" si="175"/>
        <v/>
      </c>
      <c r="DR56" s="129" t="str">
        <f t="shared" si="176"/>
        <v/>
      </c>
      <c r="DS56" s="129" t="str">
        <f t="shared" si="177"/>
        <v/>
      </c>
      <c r="DT56" s="129" t="str">
        <f t="shared" si="178"/>
        <v/>
      </c>
      <c r="DU56" s="129" t="str">
        <f t="shared" si="179"/>
        <v/>
      </c>
      <c r="DV56" s="129" t="str">
        <f t="shared" si="180"/>
        <v/>
      </c>
      <c r="DW56" s="129" t="str">
        <f t="shared" si="181"/>
        <v/>
      </c>
      <c r="DX56" s="129" t="str">
        <f t="shared" si="182"/>
        <v/>
      </c>
      <c r="DY56" s="129" t="str">
        <f t="shared" si="183"/>
        <v/>
      </c>
      <c r="DZ56" s="129" t="str">
        <f t="shared" si="184"/>
        <v/>
      </c>
      <c r="EA56" s="129" t="str">
        <f t="shared" si="185"/>
        <v/>
      </c>
      <c r="EB56" s="129" t="str">
        <f t="shared" si="186"/>
        <v/>
      </c>
      <c r="EC56" s="129" t="str">
        <f t="shared" si="187"/>
        <v/>
      </c>
      <c r="ED56" s="129" t="str">
        <f t="shared" si="188"/>
        <v/>
      </c>
      <c r="EE56" s="129" t="str">
        <f t="shared" si="189"/>
        <v/>
      </c>
      <c r="EF56" s="129" t="str">
        <f t="shared" si="190"/>
        <v/>
      </c>
      <c r="EG56" s="129" t="str">
        <f t="shared" si="191"/>
        <v/>
      </c>
      <c r="EH56" s="129" t="str">
        <f t="shared" si="192"/>
        <v/>
      </c>
      <c r="EI56" s="129" t="str">
        <f t="shared" si="193"/>
        <v/>
      </c>
      <c r="EJ56" s="129" t="str">
        <f t="shared" si="194"/>
        <v/>
      </c>
      <c r="EK56" s="129" t="str">
        <f t="shared" si="195"/>
        <v/>
      </c>
      <c r="EL56" s="129" t="str">
        <f t="shared" si="196"/>
        <v/>
      </c>
      <c r="EM56" s="129" t="str">
        <f t="shared" si="197"/>
        <v/>
      </c>
      <c r="EN56" s="129" t="str">
        <f t="shared" si="198"/>
        <v/>
      </c>
      <c r="EO56" s="129" t="str">
        <f t="shared" si="199"/>
        <v/>
      </c>
      <c r="EP56" s="129" t="str">
        <f t="shared" si="200"/>
        <v/>
      </c>
      <c r="EQ56" s="129" t="str">
        <f t="shared" si="201"/>
        <v/>
      </c>
      <c r="ER56" s="129" t="str">
        <f t="shared" si="202"/>
        <v/>
      </c>
      <c r="ES56" s="129" t="str">
        <f t="shared" si="203"/>
        <v/>
      </c>
      <c r="ET56" s="129" t="str">
        <f t="shared" si="204"/>
        <v/>
      </c>
      <c r="EU56" s="129" t="str">
        <f t="shared" si="205"/>
        <v/>
      </c>
      <c r="EV56" s="129" t="str">
        <f t="shared" si="206"/>
        <v/>
      </c>
      <c r="EW56" s="129" t="str">
        <f t="shared" si="207"/>
        <v/>
      </c>
      <c r="EX56" s="129" t="str">
        <f t="shared" si="208"/>
        <v/>
      </c>
      <c r="EY56" s="129" t="str">
        <f t="shared" si="209"/>
        <v/>
      </c>
      <c r="EZ56" s="129" t="str">
        <f t="shared" si="210"/>
        <v/>
      </c>
      <c r="FA56" s="129" t="str">
        <f t="shared" si="211"/>
        <v/>
      </c>
      <c r="FB56" s="129" t="str">
        <f t="shared" si="212"/>
        <v/>
      </c>
      <c r="FC56" s="129" t="str">
        <f t="shared" si="213"/>
        <v/>
      </c>
      <c r="FD56" s="129" t="str">
        <f t="shared" si="214"/>
        <v/>
      </c>
      <c r="FE56" s="129" t="str">
        <f t="shared" si="215"/>
        <v/>
      </c>
      <c r="FF56" s="129" t="str">
        <f t="shared" si="216"/>
        <v/>
      </c>
    </row>
    <row r="57" spans="1:162" ht="15" customHeight="1" thickBot="1" x14ac:dyDescent="0.4">
      <c r="A57" s="66">
        <f t="shared" si="217"/>
        <v>41</v>
      </c>
      <c r="B57" s="126" t="str">
        <f>IF(Input02!B46&lt;&gt;"",Input02!B46,"")</f>
        <v/>
      </c>
      <c r="C57" s="254" t="str">
        <f>IF(Input02!CG46&lt;&gt;"",Input02!CG46,"")</f>
        <v/>
      </c>
      <c r="D57" s="126"/>
      <c r="E57" s="66"/>
      <c r="F57" s="127" t="str">
        <f>IF(Input02!D46&lt;&gt;"",Input02!D46,"")</f>
        <v/>
      </c>
      <c r="G57" s="127" t="str">
        <f>IF(Input02!E46&lt;&gt;"",Input02!E46,"")</f>
        <v/>
      </c>
      <c r="H57" s="127" t="str">
        <f>IF(Input02!F46&lt;&gt;"",Input02!F46,"")</f>
        <v/>
      </c>
      <c r="I57" s="127" t="str">
        <f>IF(Input02!G46&lt;&gt;"",Input02!G46,"")</f>
        <v/>
      </c>
      <c r="J57" s="127" t="str">
        <f>IF(Input02!H46&lt;&gt;"",Input02!H46,"")</f>
        <v/>
      </c>
      <c r="K57" s="127" t="str">
        <f>IF(Input02!I46&lt;&gt;"",Input02!I46,"")</f>
        <v/>
      </c>
      <c r="L57" s="127" t="str">
        <f>IF(Input02!J46&lt;&gt;"",Input02!J46,"")</f>
        <v/>
      </c>
      <c r="M57" s="127" t="str">
        <f>IF(Input02!K46&lt;&gt;"",Input02!K46,"")</f>
        <v/>
      </c>
      <c r="N57" s="127" t="str">
        <f>IF(Input02!L46&lt;&gt;"",Input02!L46,"")</f>
        <v/>
      </c>
      <c r="O57" s="127" t="str">
        <f>IF(Input02!M46&lt;&gt;"",Input02!M46,"")</f>
        <v/>
      </c>
      <c r="P57" s="127" t="str">
        <f>IF(Input02!N46&lt;&gt;"",Input02!N46,"")</f>
        <v/>
      </c>
      <c r="Q57" s="127" t="str">
        <f>IF(Input02!O46&lt;&gt;"",Input02!O46,"")</f>
        <v/>
      </c>
      <c r="R57" s="127" t="str">
        <f>IF(Input02!P46&lt;&gt;"",Input02!P46,"")</f>
        <v/>
      </c>
      <c r="S57" s="127" t="str">
        <f>IF(Input02!Q46&lt;&gt;"",Input02!Q46,"")</f>
        <v/>
      </c>
      <c r="T57" s="127" t="str">
        <f>IF(Input02!R46&lt;&gt;"",Input02!R46,"")</f>
        <v/>
      </c>
      <c r="U57" s="127" t="str">
        <f>IF(Input02!S46&lt;&gt;"",Input02!S46,"")</f>
        <v/>
      </c>
      <c r="V57" s="127" t="str">
        <f>IF(Input02!T46&lt;&gt;"",Input02!T46,"")</f>
        <v/>
      </c>
      <c r="W57" s="127" t="str">
        <f>IF(Input02!U46&lt;&gt;"",Input02!U46,"")</f>
        <v/>
      </c>
      <c r="X57" s="127" t="str">
        <f>IF(Input02!V46&lt;&gt;"",Input02!V46,"")</f>
        <v/>
      </c>
      <c r="Y57" s="127" t="str">
        <f>IF(Input02!W46&lt;&gt;"",Input02!W46,"")</f>
        <v/>
      </c>
      <c r="Z57" s="127" t="str">
        <f>IF(Input02!X46&lt;&gt;"",Input02!X46,"")</f>
        <v/>
      </c>
      <c r="AA57" s="127" t="str">
        <f>IF(Input02!Y46&lt;&gt;"",Input02!Y46,"")</f>
        <v/>
      </c>
      <c r="AB57" s="127" t="str">
        <f>IF(Input02!Z46&lt;&gt;"",Input02!Z46,"")</f>
        <v/>
      </c>
      <c r="AC57" s="127" t="str">
        <f>IF(Input02!AA46&lt;&gt;"",Input02!AA46,"")</f>
        <v/>
      </c>
      <c r="AD57" s="127" t="str">
        <f>IF(Input02!AB46&lt;&gt;"",Input02!AB46,"")</f>
        <v/>
      </c>
      <c r="AE57" s="127" t="str">
        <f>IF(Input02!AC46&lt;&gt;"",Input02!AC46,"")</f>
        <v/>
      </c>
      <c r="AF57" s="127" t="str">
        <f>IF(Input02!AD46&lt;&gt;"",Input02!AD46,"")</f>
        <v/>
      </c>
      <c r="AG57" s="127" t="str">
        <f>IF(Input02!AE46&lt;&gt;"",Input02!AE46,"")</f>
        <v/>
      </c>
      <c r="AH57" s="127" t="str">
        <f>IF(Input02!AF46&lt;&gt;"",Input02!AF46,"")</f>
        <v/>
      </c>
      <c r="AI57" s="127" t="str">
        <f>IF(Input02!AG46&lt;&gt;"",Input02!AG46,"")</f>
        <v/>
      </c>
      <c r="AJ57" s="127" t="str">
        <f>IF(Input02!AH46&lt;&gt;"",Input02!AH46,"")</f>
        <v/>
      </c>
      <c r="AK57" s="127" t="str">
        <f>IF(Input02!AI46&lt;&gt;"",Input02!AI46,"")</f>
        <v/>
      </c>
      <c r="AL57" s="127" t="str">
        <f>IF(Input02!AJ46&lt;&gt;"",Input02!AJ46,"")</f>
        <v/>
      </c>
      <c r="AM57" s="127" t="str">
        <f>IF(Input02!AK46&lt;&gt;"",Input02!AK46,"")</f>
        <v/>
      </c>
      <c r="AN57" s="127" t="str">
        <f>IF(Input02!AL46&lt;&gt;"",Input02!AL46,"")</f>
        <v/>
      </c>
      <c r="AO57" s="127" t="str">
        <f>IF(Input02!AM46&lt;&gt;"",Input02!AM46,"")</f>
        <v/>
      </c>
      <c r="AP57" s="127" t="str">
        <f>IF(Input02!AN46&lt;&gt;"",Input02!AN46,"")</f>
        <v/>
      </c>
      <c r="AQ57" s="127" t="str">
        <f>IF(Input02!AO46&lt;&gt;"",Input02!AO46,"")</f>
        <v/>
      </c>
      <c r="AR57" s="127" t="str">
        <f>IF(Input02!AP46&lt;&gt;"",Input02!AP46,"")</f>
        <v/>
      </c>
      <c r="AS57" s="127" t="str">
        <f>IF(Input02!AQ46&lt;&gt;"",Input02!AQ46,"")</f>
        <v/>
      </c>
      <c r="AT57" s="127" t="str">
        <f>IF(Input02!AR46&lt;&gt;"",Input02!AR46,"")</f>
        <v/>
      </c>
      <c r="AU57" s="127" t="str">
        <f>IF(Input02!AS46&lt;&gt;"",Input02!AS46,"")</f>
        <v/>
      </c>
      <c r="AV57" s="127" t="str">
        <f>IF(Input02!AT46&lt;&gt;"",Input02!AT46,"")</f>
        <v/>
      </c>
      <c r="AW57" s="127" t="str">
        <f>IF(Input02!AU46&lt;&gt;"",Input02!AU46,"")</f>
        <v/>
      </c>
      <c r="AX57" s="127" t="str">
        <f>IF(Input02!AV46&lt;&gt;"",Input02!AV46,"")</f>
        <v/>
      </c>
      <c r="AY57" s="127" t="str">
        <f>IF(Input02!AW46&lt;&gt;"",Input02!AW46,"")</f>
        <v/>
      </c>
      <c r="AZ57" s="127" t="str">
        <f>IF(Input02!AX46&lt;&gt;"",Input02!AX46,"")</f>
        <v/>
      </c>
      <c r="BA57" s="127" t="str">
        <f>IF(Input02!AY46&lt;&gt;"",Input02!AY46,"")</f>
        <v/>
      </c>
      <c r="BB57" s="127" t="str">
        <f>IF(Input02!AZ46&lt;&gt;"",Input02!AZ46,"")</f>
        <v/>
      </c>
      <c r="BC57" s="127" t="str">
        <f>IF(Input02!BA46&lt;&gt;"",Input02!BA46,"")</f>
        <v/>
      </c>
      <c r="BD57" s="127"/>
      <c r="BE57" s="133"/>
      <c r="BF57" s="129" t="str">
        <f t="shared" si="113"/>
        <v/>
      </c>
      <c r="BG57" s="129" t="str">
        <f t="shared" si="114"/>
        <v/>
      </c>
      <c r="BH57" s="129" t="str">
        <f t="shared" si="115"/>
        <v/>
      </c>
      <c r="BI57" s="129" t="str">
        <f t="shared" si="116"/>
        <v/>
      </c>
      <c r="BJ57" s="129" t="str">
        <f t="shared" si="117"/>
        <v/>
      </c>
      <c r="BK57" s="129" t="str">
        <f t="shared" si="118"/>
        <v/>
      </c>
      <c r="BL57" s="129" t="str">
        <f t="shared" si="119"/>
        <v/>
      </c>
      <c r="BM57" s="129" t="str">
        <f t="shared" si="120"/>
        <v/>
      </c>
      <c r="BN57" s="129" t="str">
        <f t="shared" si="121"/>
        <v/>
      </c>
      <c r="BO57" s="129" t="str">
        <f t="shared" si="122"/>
        <v/>
      </c>
      <c r="BP57" s="129" t="str">
        <f t="shared" si="123"/>
        <v/>
      </c>
      <c r="BQ57" s="129" t="str">
        <f t="shared" si="124"/>
        <v/>
      </c>
      <c r="BR57" s="129" t="str">
        <f t="shared" si="125"/>
        <v/>
      </c>
      <c r="BS57" s="129" t="str">
        <f t="shared" si="126"/>
        <v/>
      </c>
      <c r="BT57" s="129" t="str">
        <f t="shared" si="127"/>
        <v/>
      </c>
      <c r="BU57" s="129" t="str">
        <f t="shared" si="128"/>
        <v/>
      </c>
      <c r="BV57" s="129" t="str">
        <f t="shared" si="129"/>
        <v/>
      </c>
      <c r="BW57" s="129" t="str">
        <f t="shared" si="130"/>
        <v/>
      </c>
      <c r="BX57" s="129" t="str">
        <f t="shared" si="131"/>
        <v/>
      </c>
      <c r="BY57" s="129" t="str">
        <f t="shared" si="132"/>
        <v/>
      </c>
      <c r="BZ57" s="129" t="str">
        <f t="shared" si="133"/>
        <v/>
      </c>
      <c r="CA57" s="129" t="str">
        <f t="shared" si="134"/>
        <v/>
      </c>
      <c r="CB57" s="129" t="str">
        <f t="shared" si="135"/>
        <v/>
      </c>
      <c r="CC57" s="129" t="str">
        <f t="shared" si="136"/>
        <v/>
      </c>
      <c r="CD57" s="129" t="str">
        <f t="shared" si="137"/>
        <v/>
      </c>
      <c r="CE57" s="129" t="str">
        <f t="shared" si="138"/>
        <v/>
      </c>
      <c r="CF57" s="129" t="str">
        <f t="shared" si="139"/>
        <v/>
      </c>
      <c r="CG57" s="129" t="str">
        <f t="shared" si="140"/>
        <v/>
      </c>
      <c r="CH57" s="129" t="str">
        <f t="shared" si="141"/>
        <v/>
      </c>
      <c r="CI57" s="129" t="str">
        <f t="shared" si="142"/>
        <v/>
      </c>
      <c r="CJ57" s="129" t="str">
        <f t="shared" si="143"/>
        <v/>
      </c>
      <c r="CK57" s="129" t="str">
        <f t="shared" si="144"/>
        <v/>
      </c>
      <c r="CL57" s="129" t="str">
        <f t="shared" si="145"/>
        <v/>
      </c>
      <c r="CM57" s="129" t="str">
        <f t="shared" si="146"/>
        <v/>
      </c>
      <c r="CN57" s="129" t="str">
        <f t="shared" si="147"/>
        <v/>
      </c>
      <c r="CO57" s="129" t="str">
        <f t="shared" si="148"/>
        <v/>
      </c>
      <c r="CP57" s="129" t="str">
        <f t="shared" si="149"/>
        <v/>
      </c>
      <c r="CQ57" s="129" t="str">
        <f t="shared" si="150"/>
        <v/>
      </c>
      <c r="CR57" s="129" t="str">
        <f t="shared" si="151"/>
        <v/>
      </c>
      <c r="CS57" s="129" t="str">
        <f t="shared" si="152"/>
        <v/>
      </c>
      <c r="CT57" s="129" t="str">
        <f t="shared" si="153"/>
        <v/>
      </c>
      <c r="CU57" s="129" t="str">
        <f t="shared" si="154"/>
        <v/>
      </c>
      <c r="CV57" s="129" t="str">
        <f t="shared" si="155"/>
        <v/>
      </c>
      <c r="CW57" s="129" t="str">
        <f t="shared" si="156"/>
        <v/>
      </c>
      <c r="CX57" s="129" t="str">
        <f t="shared" si="157"/>
        <v/>
      </c>
      <c r="CY57" s="129" t="str">
        <f t="shared" si="158"/>
        <v/>
      </c>
      <c r="CZ57" s="129" t="str">
        <f t="shared" si="159"/>
        <v/>
      </c>
      <c r="DA57" s="129" t="str">
        <f t="shared" si="160"/>
        <v/>
      </c>
      <c r="DB57" s="129" t="str">
        <f t="shared" si="161"/>
        <v/>
      </c>
      <c r="DC57" s="129" t="str">
        <f t="shared" si="162"/>
        <v/>
      </c>
      <c r="DD57" s="130" t="str">
        <f t="shared" si="163"/>
        <v/>
      </c>
      <c r="DE57" s="130" t="str">
        <f t="shared" si="164"/>
        <v/>
      </c>
      <c r="DF57" s="130" t="str">
        <f t="shared" si="165"/>
        <v/>
      </c>
      <c r="DG57" s="130" t="str">
        <f t="shared" si="166"/>
        <v/>
      </c>
      <c r="DI57" s="129" t="str">
        <f t="shared" si="167"/>
        <v/>
      </c>
      <c r="DJ57" s="129" t="str">
        <f t="shared" si="168"/>
        <v/>
      </c>
      <c r="DK57" s="129" t="str">
        <f t="shared" si="169"/>
        <v/>
      </c>
      <c r="DL57" s="129" t="str">
        <f t="shared" si="170"/>
        <v/>
      </c>
      <c r="DM57" s="129" t="str">
        <f t="shared" si="171"/>
        <v/>
      </c>
      <c r="DN57" s="129" t="str">
        <f t="shared" si="172"/>
        <v/>
      </c>
      <c r="DO57" s="129" t="str">
        <f t="shared" si="173"/>
        <v/>
      </c>
      <c r="DP57" s="129" t="str">
        <f t="shared" si="174"/>
        <v/>
      </c>
      <c r="DQ57" s="129" t="str">
        <f t="shared" si="175"/>
        <v/>
      </c>
      <c r="DR57" s="129" t="str">
        <f t="shared" si="176"/>
        <v/>
      </c>
      <c r="DS57" s="129" t="str">
        <f t="shared" si="177"/>
        <v/>
      </c>
      <c r="DT57" s="129" t="str">
        <f t="shared" si="178"/>
        <v/>
      </c>
      <c r="DU57" s="129" t="str">
        <f t="shared" si="179"/>
        <v/>
      </c>
      <c r="DV57" s="129" t="str">
        <f t="shared" si="180"/>
        <v/>
      </c>
      <c r="DW57" s="129" t="str">
        <f t="shared" si="181"/>
        <v/>
      </c>
      <c r="DX57" s="129" t="str">
        <f t="shared" si="182"/>
        <v/>
      </c>
      <c r="DY57" s="129" t="str">
        <f t="shared" si="183"/>
        <v/>
      </c>
      <c r="DZ57" s="129" t="str">
        <f t="shared" si="184"/>
        <v/>
      </c>
      <c r="EA57" s="129" t="str">
        <f t="shared" si="185"/>
        <v/>
      </c>
      <c r="EB57" s="129" t="str">
        <f t="shared" si="186"/>
        <v/>
      </c>
      <c r="EC57" s="129" t="str">
        <f t="shared" si="187"/>
        <v/>
      </c>
      <c r="ED57" s="129" t="str">
        <f t="shared" si="188"/>
        <v/>
      </c>
      <c r="EE57" s="129" t="str">
        <f t="shared" si="189"/>
        <v/>
      </c>
      <c r="EF57" s="129" t="str">
        <f t="shared" si="190"/>
        <v/>
      </c>
      <c r="EG57" s="129" t="str">
        <f t="shared" si="191"/>
        <v/>
      </c>
      <c r="EH57" s="129" t="str">
        <f t="shared" si="192"/>
        <v/>
      </c>
      <c r="EI57" s="129" t="str">
        <f t="shared" si="193"/>
        <v/>
      </c>
      <c r="EJ57" s="129" t="str">
        <f t="shared" si="194"/>
        <v/>
      </c>
      <c r="EK57" s="129" t="str">
        <f t="shared" si="195"/>
        <v/>
      </c>
      <c r="EL57" s="129" t="str">
        <f t="shared" si="196"/>
        <v/>
      </c>
      <c r="EM57" s="129" t="str">
        <f t="shared" si="197"/>
        <v/>
      </c>
      <c r="EN57" s="129" t="str">
        <f t="shared" si="198"/>
        <v/>
      </c>
      <c r="EO57" s="129" t="str">
        <f t="shared" si="199"/>
        <v/>
      </c>
      <c r="EP57" s="129" t="str">
        <f t="shared" si="200"/>
        <v/>
      </c>
      <c r="EQ57" s="129" t="str">
        <f t="shared" si="201"/>
        <v/>
      </c>
      <c r="ER57" s="129" t="str">
        <f t="shared" si="202"/>
        <v/>
      </c>
      <c r="ES57" s="129" t="str">
        <f t="shared" si="203"/>
        <v/>
      </c>
      <c r="ET57" s="129" t="str">
        <f t="shared" si="204"/>
        <v/>
      </c>
      <c r="EU57" s="129" t="str">
        <f t="shared" si="205"/>
        <v/>
      </c>
      <c r="EV57" s="129" t="str">
        <f t="shared" si="206"/>
        <v/>
      </c>
      <c r="EW57" s="129" t="str">
        <f t="shared" si="207"/>
        <v/>
      </c>
      <c r="EX57" s="129" t="str">
        <f t="shared" si="208"/>
        <v/>
      </c>
      <c r="EY57" s="129" t="str">
        <f t="shared" si="209"/>
        <v/>
      </c>
      <c r="EZ57" s="129" t="str">
        <f t="shared" si="210"/>
        <v/>
      </c>
      <c r="FA57" s="129" t="str">
        <f t="shared" si="211"/>
        <v/>
      </c>
      <c r="FB57" s="129" t="str">
        <f t="shared" si="212"/>
        <v/>
      </c>
      <c r="FC57" s="129" t="str">
        <f t="shared" si="213"/>
        <v/>
      </c>
      <c r="FD57" s="129" t="str">
        <f t="shared" si="214"/>
        <v/>
      </c>
      <c r="FE57" s="129" t="str">
        <f t="shared" si="215"/>
        <v/>
      </c>
      <c r="FF57" s="129" t="str">
        <f t="shared" si="216"/>
        <v/>
      </c>
    </row>
    <row r="58" spans="1:162" ht="15" customHeight="1" thickBot="1" x14ac:dyDescent="0.4">
      <c r="A58" s="66">
        <f t="shared" si="217"/>
        <v>42</v>
      </c>
      <c r="B58" s="126" t="str">
        <f>IF(Input02!B47&lt;&gt;"",Input02!B47,"")</f>
        <v/>
      </c>
      <c r="C58" s="254" t="str">
        <f>IF(Input02!CG47&lt;&gt;"",Input02!CG47,"")</f>
        <v/>
      </c>
      <c r="D58" s="126"/>
      <c r="E58" s="66"/>
      <c r="F58" s="127" t="str">
        <f>IF(Input02!D47&lt;&gt;"",Input02!D47,"")</f>
        <v/>
      </c>
      <c r="G58" s="127" t="str">
        <f>IF(Input02!E47&lt;&gt;"",Input02!E47,"")</f>
        <v/>
      </c>
      <c r="H58" s="127" t="str">
        <f>IF(Input02!F47&lt;&gt;"",Input02!F47,"")</f>
        <v/>
      </c>
      <c r="I58" s="127" t="str">
        <f>IF(Input02!G47&lt;&gt;"",Input02!G47,"")</f>
        <v/>
      </c>
      <c r="J58" s="127" t="str">
        <f>IF(Input02!H47&lt;&gt;"",Input02!H47,"")</f>
        <v/>
      </c>
      <c r="K58" s="127" t="str">
        <f>IF(Input02!I47&lt;&gt;"",Input02!I47,"")</f>
        <v/>
      </c>
      <c r="L58" s="127" t="str">
        <f>IF(Input02!J47&lt;&gt;"",Input02!J47,"")</f>
        <v/>
      </c>
      <c r="M58" s="127" t="str">
        <f>IF(Input02!K47&lt;&gt;"",Input02!K47,"")</f>
        <v/>
      </c>
      <c r="N58" s="127" t="str">
        <f>IF(Input02!L47&lt;&gt;"",Input02!L47,"")</f>
        <v/>
      </c>
      <c r="O58" s="127" t="str">
        <f>IF(Input02!M47&lt;&gt;"",Input02!M47,"")</f>
        <v/>
      </c>
      <c r="P58" s="127" t="str">
        <f>IF(Input02!N47&lt;&gt;"",Input02!N47,"")</f>
        <v/>
      </c>
      <c r="Q58" s="127" t="str">
        <f>IF(Input02!O47&lt;&gt;"",Input02!O47,"")</f>
        <v/>
      </c>
      <c r="R58" s="127" t="str">
        <f>IF(Input02!P47&lt;&gt;"",Input02!P47,"")</f>
        <v/>
      </c>
      <c r="S58" s="127" t="str">
        <f>IF(Input02!Q47&lt;&gt;"",Input02!Q47,"")</f>
        <v/>
      </c>
      <c r="T58" s="127" t="str">
        <f>IF(Input02!R47&lt;&gt;"",Input02!R47,"")</f>
        <v/>
      </c>
      <c r="U58" s="127" t="str">
        <f>IF(Input02!S47&lt;&gt;"",Input02!S47,"")</f>
        <v/>
      </c>
      <c r="V58" s="127" t="str">
        <f>IF(Input02!T47&lt;&gt;"",Input02!T47,"")</f>
        <v/>
      </c>
      <c r="W58" s="127" t="str">
        <f>IF(Input02!U47&lt;&gt;"",Input02!U47,"")</f>
        <v/>
      </c>
      <c r="X58" s="127" t="str">
        <f>IF(Input02!V47&lt;&gt;"",Input02!V47,"")</f>
        <v/>
      </c>
      <c r="Y58" s="127" t="str">
        <f>IF(Input02!W47&lt;&gt;"",Input02!W47,"")</f>
        <v/>
      </c>
      <c r="Z58" s="127" t="str">
        <f>IF(Input02!X47&lt;&gt;"",Input02!X47,"")</f>
        <v/>
      </c>
      <c r="AA58" s="127" t="str">
        <f>IF(Input02!Y47&lt;&gt;"",Input02!Y47,"")</f>
        <v/>
      </c>
      <c r="AB58" s="127" t="str">
        <f>IF(Input02!Z47&lt;&gt;"",Input02!Z47,"")</f>
        <v/>
      </c>
      <c r="AC58" s="127" t="str">
        <f>IF(Input02!AA47&lt;&gt;"",Input02!AA47,"")</f>
        <v/>
      </c>
      <c r="AD58" s="127" t="str">
        <f>IF(Input02!AB47&lt;&gt;"",Input02!AB47,"")</f>
        <v/>
      </c>
      <c r="AE58" s="127" t="str">
        <f>IF(Input02!AC47&lt;&gt;"",Input02!AC47,"")</f>
        <v/>
      </c>
      <c r="AF58" s="127" t="str">
        <f>IF(Input02!AD47&lt;&gt;"",Input02!AD47,"")</f>
        <v/>
      </c>
      <c r="AG58" s="127" t="str">
        <f>IF(Input02!AE47&lt;&gt;"",Input02!AE47,"")</f>
        <v/>
      </c>
      <c r="AH58" s="127" t="str">
        <f>IF(Input02!AF47&lt;&gt;"",Input02!AF47,"")</f>
        <v/>
      </c>
      <c r="AI58" s="127" t="str">
        <f>IF(Input02!AG47&lt;&gt;"",Input02!AG47,"")</f>
        <v/>
      </c>
      <c r="AJ58" s="127" t="str">
        <f>IF(Input02!AH47&lt;&gt;"",Input02!AH47,"")</f>
        <v/>
      </c>
      <c r="AK58" s="127" t="str">
        <f>IF(Input02!AI47&lt;&gt;"",Input02!AI47,"")</f>
        <v/>
      </c>
      <c r="AL58" s="127" t="str">
        <f>IF(Input02!AJ47&lt;&gt;"",Input02!AJ47,"")</f>
        <v/>
      </c>
      <c r="AM58" s="127" t="str">
        <f>IF(Input02!AK47&lt;&gt;"",Input02!AK47,"")</f>
        <v/>
      </c>
      <c r="AN58" s="127" t="str">
        <f>IF(Input02!AL47&lt;&gt;"",Input02!AL47,"")</f>
        <v/>
      </c>
      <c r="AO58" s="127" t="str">
        <f>IF(Input02!AM47&lt;&gt;"",Input02!AM47,"")</f>
        <v/>
      </c>
      <c r="AP58" s="127" t="str">
        <f>IF(Input02!AN47&lt;&gt;"",Input02!AN47,"")</f>
        <v/>
      </c>
      <c r="AQ58" s="127" t="str">
        <f>IF(Input02!AO47&lt;&gt;"",Input02!AO47,"")</f>
        <v/>
      </c>
      <c r="AR58" s="127" t="str">
        <f>IF(Input02!AP47&lt;&gt;"",Input02!AP47,"")</f>
        <v/>
      </c>
      <c r="AS58" s="127" t="str">
        <f>IF(Input02!AQ47&lt;&gt;"",Input02!AQ47,"")</f>
        <v/>
      </c>
      <c r="AT58" s="127" t="str">
        <f>IF(Input02!AR47&lt;&gt;"",Input02!AR47,"")</f>
        <v/>
      </c>
      <c r="AU58" s="127" t="str">
        <f>IF(Input02!AS47&lt;&gt;"",Input02!AS47,"")</f>
        <v/>
      </c>
      <c r="AV58" s="127" t="str">
        <f>IF(Input02!AT47&lt;&gt;"",Input02!AT47,"")</f>
        <v/>
      </c>
      <c r="AW58" s="127" t="str">
        <f>IF(Input02!AU47&lt;&gt;"",Input02!AU47,"")</f>
        <v/>
      </c>
      <c r="AX58" s="127" t="str">
        <f>IF(Input02!AV47&lt;&gt;"",Input02!AV47,"")</f>
        <v/>
      </c>
      <c r="AY58" s="127" t="str">
        <f>IF(Input02!AW47&lt;&gt;"",Input02!AW47,"")</f>
        <v/>
      </c>
      <c r="AZ58" s="127" t="str">
        <f>IF(Input02!AX47&lt;&gt;"",Input02!AX47,"")</f>
        <v/>
      </c>
      <c r="BA58" s="127" t="str">
        <f>IF(Input02!AY47&lt;&gt;"",Input02!AY47,"")</f>
        <v/>
      </c>
      <c r="BB58" s="127" t="str">
        <f>IF(Input02!AZ47&lt;&gt;"",Input02!AZ47,"")</f>
        <v/>
      </c>
      <c r="BC58" s="127" t="str">
        <f>IF(Input02!BA47&lt;&gt;"",Input02!BA47,"")</f>
        <v/>
      </c>
      <c r="BD58" s="127"/>
      <c r="BE58" s="133"/>
      <c r="BF58" s="129" t="str">
        <f t="shared" si="113"/>
        <v/>
      </c>
      <c r="BG58" s="129" t="str">
        <f t="shared" si="114"/>
        <v/>
      </c>
      <c r="BH58" s="129" t="str">
        <f t="shared" si="115"/>
        <v/>
      </c>
      <c r="BI58" s="129" t="str">
        <f t="shared" si="116"/>
        <v/>
      </c>
      <c r="BJ58" s="129" t="str">
        <f t="shared" si="117"/>
        <v/>
      </c>
      <c r="BK58" s="129" t="str">
        <f t="shared" si="118"/>
        <v/>
      </c>
      <c r="BL58" s="129" t="str">
        <f t="shared" si="119"/>
        <v/>
      </c>
      <c r="BM58" s="129" t="str">
        <f t="shared" si="120"/>
        <v/>
      </c>
      <c r="BN58" s="129" t="str">
        <f t="shared" si="121"/>
        <v/>
      </c>
      <c r="BO58" s="129" t="str">
        <f t="shared" si="122"/>
        <v/>
      </c>
      <c r="BP58" s="129" t="str">
        <f t="shared" si="123"/>
        <v/>
      </c>
      <c r="BQ58" s="129" t="str">
        <f t="shared" si="124"/>
        <v/>
      </c>
      <c r="BR58" s="129" t="str">
        <f t="shared" si="125"/>
        <v/>
      </c>
      <c r="BS58" s="129" t="str">
        <f t="shared" si="126"/>
        <v/>
      </c>
      <c r="BT58" s="129" t="str">
        <f t="shared" si="127"/>
        <v/>
      </c>
      <c r="BU58" s="129" t="str">
        <f t="shared" si="128"/>
        <v/>
      </c>
      <c r="BV58" s="129" t="str">
        <f t="shared" si="129"/>
        <v/>
      </c>
      <c r="BW58" s="129" t="str">
        <f t="shared" si="130"/>
        <v/>
      </c>
      <c r="BX58" s="129" t="str">
        <f t="shared" si="131"/>
        <v/>
      </c>
      <c r="BY58" s="129" t="str">
        <f t="shared" si="132"/>
        <v/>
      </c>
      <c r="BZ58" s="129" t="str">
        <f t="shared" si="133"/>
        <v/>
      </c>
      <c r="CA58" s="129" t="str">
        <f t="shared" si="134"/>
        <v/>
      </c>
      <c r="CB58" s="129" t="str">
        <f t="shared" si="135"/>
        <v/>
      </c>
      <c r="CC58" s="129" t="str">
        <f t="shared" si="136"/>
        <v/>
      </c>
      <c r="CD58" s="129" t="str">
        <f t="shared" si="137"/>
        <v/>
      </c>
      <c r="CE58" s="129" t="str">
        <f t="shared" si="138"/>
        <v/>
      </c>
      <c r="CF58" s="129" t="str">
        <f t="shared" si="139"/>
        <v/>
      </c>
      <c r="CG58" s="129" t="str">
        <f t="shared" si="140"/>
        <v/>
      </c>
      <c r="CH58" s="129" t="str">
        <f t="shared" si="141"/>
        <v/>
      </c>
      <c r="CI58" s="129" t="str">
        <f t="shared" si="142"/>
        <v/>
      </c>
      <c r="CJ58" s="129" t="str">
        <f t="shared" si="143"/>
        <v/>
      </c>
      <c r="CK58" s="129" t="str">
        <f t="shared" si="144"/>
        <v/>
      </c>
      <c r="CL58" s="129" t="str">
        <f t="shared" si="145"/>
        <v/>
      </c>
      <c r="CM58" s="129" t="str">
        <f t="shared" si="146"/>
        <v/>
      </c>
      <c r="CN58" s="129" t="str">
        <f t="shared" si="147"/>
        <v/>
      </c>
      <c r="CO58" s="129" t="str">
        <f t="shared" si="148"/>
        <v/>
      </c>
      <c r="CP58" s="129" t="str">
        <f t="shared" si="149"/>
        <v/>
      </c>
      <c r="CQ58" s="129" t="str">
        <f t="shared" si="150"/>
        <v/>
      </c>
      <c r="CR58" s="129" t="str">
        <f t="shared" si="151"/>
        <v/>
      </c>
      <c r="CS58" s="129" t="str">
        <f t="shared" si="152"/>
        <v/>
      </c>
      <c r="CT58" s="129" t="str">
        <f t="shared" si="153"/>
        <v/>
      </c>
      <c r="CU58" s="129" t="str">
        <f t="shared" si="154"/>
        <v/>
      </c>
      <c r="CV58" s="129" t="str">
        <f t="shared" si="155"/>
        <v/>
      </c>
      <c r="CW58" s="129" t="str">
        <f t="shared" si="156"/>
        <v/>
      </c>
      <c r="CX58" s="129" t="str">
        <f t="shared" si="157"/>
        <v/>
      </c>
      <c r="CY58" s="129" t="str">
        <f t="shared" si="158"/>
        <v/>
      </c>
      <c r="CZ58" s="129" t="str">
        <f t="shared" si="159"/>
        <v/>
      </c>
      <c r="DA58" s="129" t="str">
        <f t="shared" si="160"/>
        <v/>
      </c>
      <c r="DB58" s="129" t="str">
        <f t="shared" si="161"/>
        <v/>
      </c>
      <c r="DC58" s="129" t="str">
        <f t="shared" si="162"/>
        <v/>
      </c>
      <c r="DD58" s="130" t="str">
        <f t="shared" si="163"/>
        <v/>
      </c>
      <c r="DE58" s="130" t="str">
        <f t="shared" si="164"/>
        <v/>
      </c>
      <c r="DF58" s="130" t="str">
        <f t="shared" si="165"/>
        <v/>
      </c>
      <c r="DG58" s="130" t="str">
        <f t="shared" si="166"/>
        <v/>
      </c>
      <c r="DI58" s="129" t="str">
        <f t="shared" si="167"/>
        <v/>
      </c>
      <c r="DJ58" s="129" t="str">
        <f t="shared" si="168"/>
        <v/>
      </c>
      <c r="DK58" s="129" t="str">
        <f t="shared" si="169"/>
        <v/>
      </c>
      <c r="DL58" s="129" t="str">
        <f t="shared" si="170"/>
        <v/>
      </c>
      <c r="DM58" s="129" t="str">
        <f t="shared" si="171"/>
        <v/>
      </c>
      <c r="DN58" s="129" t="str">
        <f t="shared" si="172"/>
        <v/>
      </c>
      <c r="DO58" s="129" t="str">
        <f t="shared" si="173"/>
        <v/>
      </c>
      <c r="DP58" s="129" t="str">
        <f t="shared" si="174"/>
        <v/>
      </c>
      <c r="DQ58" s="129" t="str">
        <f t="shared" si="175"/>
        <v/>
      </c>
      <c r="DR58" s="129" t="str">
        <f t="shared" si="176"/>
        <v/>
      </c>
      <c r="DS58" s="129" t="str">
        <f t="shared" si="177"/>
        <v/>
      </c>
      <c r="DT58" s="129" t="str">
        <f t="shared" si="178"/>
        <v/>
      </c>
      <c r="DU58" s="129" t="str">
        <f t="shared" si="179"/>
        <v/>
      </c>
      <c r="DV58" s="129" t="str">
        <f t="shared" si="180"/>
        <v/>
      </c>
      <c r="DW58" s="129" t="str">
        <f t="shared" si="181"/>
        <v/>
      </c>
      <c r="DX58" s="129" t="str">
        <f t="shared" si="182"/>
        <v/>
      </c>
      <c r="DY58" s="129" t="str">
        <f t="shared" si="183"/>
        <v/>
      </c>
      <c r="DZ58" s="129" t="str">
        <f t="shared" si="184"/>
        <v/>
      </c>
      <c r="EA58" s="129" t="str">
        <f t="shared" si="185"/>
        <v/>
      </c>
      <c r="EB58" s="129" t="str">
        <f t="shared" si="186"/>
        <v/>
      </c>
      <c r="EC58" s="129" t="str">
        <f t="shared" si="187"/>
        <v/>
      </c>
      <c r="ED58" s="129" t="str">
        <f t="shared" si="188"/>
        <v/>
      </c>
      <c r="EE58" s="129" t="str">
        <f t="shared" si="189"/>
        <v/>
      </c>
      <c r="EF58" s="129" t="str">
        <f t="shared" si="190"/>
        <v/>
      </c>
      <c r="EG58" s="129" t="str">
        <f t="shared" si="191"/>
        <v/>
      </c>
      <c r="EH58" s="129" t="str">
        <f t="shared" si="192"/>
        <v/>
      </c>
      <c r="EI58" s="129" t="str">
        <f t="shared" si="193"/>
        <v/>
      </c>
      <c r="EJ58" s="129" t="str">
        <f t="shared" si="194"/>
        <v/>
      </c>
      <c r="EK58" s="129" t="str">
        <f t="shared" si="195"/>
        <v/>
      </c>
      <c r="EL58" s="129" t="str">
        <f t="shared" si="196"/>
        <v/>
      </c>
      <c r="EM58" s="129" t="str">
        <f t="shared" si="197"/>
        <v/>
      </c>
      <c r="EN58" s="129" t="str">
        <f t="shared" si="198"/>
        <v/>
      </c>
      <c r="EO58" s="129" t="str">
        <f t="shared" si="199"/>
        <v/>
      </c>
      <c r="EP58" s="129" t="str">
        <f t="shared" si="200"/>
        <v/>
      </c>
      <c r="EQ58" s="129" t="str">
        <f t="shared" si="201"/>
        <v/>
      </c>
      <c r="ER58" s="129" t="str">
        <f t="shared" si="202"/>
        <v/>
      </c>
      <c r="ES58" s="129" t="str">
        <f t="shared" si="203"/>
        <v/>
      </c>
      <c r="ET58" s="129" t="str">
        <f t="shared" si="204"/>
        <v/>
      </c>
      <c r="EU58" s="129" t="str">
        <f t="shared" si="205"/>
        <v/>
      </c>
      <c r="EV58" s="129" t="str">
        <f t="shared" si="206"/>
        <v/>
      </c>
      <c r="EW58" s="129" t="str">
        <f t="shared" si="207"/>
        <v/>
      </c>
      <c r="EX58" s="129" t="str">
        <f t="shared" si="208"/>
        <v/>
      </c>
      <c r="EY58" s="129" t="str">
        <f t="shared" si="209"/>
        <v/>
      </c>
      <c r="EZ58" s="129" t="str">
        <f t="shared" si="210"/>
        <v/>
      </c>
      <c r="FA58" s="129" t="str">
        <f t="shared" si="211"/>
        <v/>
      </c>
      <c r="FB58" s="129" t="str">
        <f t="shared" si="212"/>
        <v/>
      </c>
      <c r="FC58" s="129" t="str">
        <f t="shared" si="213"/>
        <v/>
      </c>
      <c r="FD58" s="129" t="str">
        <f t="shared" si="214"/>
        <v/>
      </c>
      <c r="FE58" s="129" t="str">
        <f t="shared" si="215"/>
        <v/>
      </c>
      <c r="FF58" s="129" t="str">
        <f t="shared" si="216"/>
        <v/>
      </c>
    </row>
    <row r="59" spans="1:162" ht="15" customHeight="1" thickBot="1" x14ac:dyDescent="0.4">
      <c r="A59" s="66">
        <f t="shared" si="217"/>
        <v>43</v>
      </c>
      <c r="B59" s="126" t="str">
        <f>IF(Input02!B48&lt;&gt;"",Input02!B48,"")</f>
        <v/>
      </c>
      <c r="C59" s="254" t="str">
        <f>IF(Input02!CG48&lt;&gt;"",Input02!CG48,"")</f>
        <v/>
      </c>
      <c r="D59" s="126"/>
      <c r="E59" s="66"/>
      <c r="F59" s="127" t="str">
        <f>IF(Input02!D48&lt;&gt;"",Input02!D48,"")</f>
        <v/>
      </c>
      <c r="G59" s="127" t="str">
        <f>IF(Input02!E48&lt;&gt;"",Input02!E48,"")</f>
        <v/>
      </c>
      <c r="H59" s="127" t="str">
        <f>IF(Input02!F48&lt;&gt;"",Input02!F48,"")</f>
        <v/>
      </c>
      <c r="I59" s="127" t="str">
        <f>IF(Input02!G48&lt;&gt;"",Input02!G48,"")</f>
        <v/>
      </c>
      <c r="J59" s="127" t="str">
        <f>IF(Input02!H48&lt;&gt;"",Input02!H48,"")</f>
        <v/>
      </c>
      <c r="K59" s="127" t="str">
        <f>IF(Input02!I48&lt;&gt;"",Input02!I48,"")</f>
        <v/>
      </c>
      <c r="L59" s="127" t="str">
        <f>IF(Input02!J48&lt;&gt;"",Input02!J48,"")</f>
        <v/>
      </c>
      <c r="M59" s="127" t="str">
        <f>IF(Input02!K48&lt;&gt;"",Input02!K48,"")</f>
        <v/>
      </c>
      <c r="N59" s="127" t="str">
        <f>IF(Input02!L48&lt;&gt;"",Input02!L48,"")</f>
        <v/>
      </c>
      <c r="O59" s="127" t="str">
        <f>IF(Input02!M48&lt;&gt;"",Input02!M48,"")</f>
        <v/>
      </c>
      <c r="P59" s="127" t="str">
        <f>IF(Input02!N48&lt;&gt;"",Input02!N48,"")</f>
        <v/>
      </c>
      <c r="Q59" s="127" t="str">
        <f>IF(Input02!O48&lt;&gt;"",Input02!O48,"")</f>
        <v/>
      </c>
      <c r="R59" s="127" t="str">
        <f>IF(Input02!P48&lt;&gt;"",Input02!P48,"")</f>
        <v/>
      </c>
      <c r="S59" s="127" t="str">
        <f>IF(Input02!Q48&lt;&gt;"",Input02!Q48,"")</f>
        <v/>
      </c>
      <c r="T59" s="127" t="str">
        <f>IF(Input02!R48&lt;&gt;"",Input02!R48,"")</f>
        <v/>
      </c>
      <c r="U59" s="127" t="str">
        <f>IF(Input02!S48&lt;&gt;"",Input02!S48,"")</f>
        <v/>
      </c>
      <c r="V59" s="127" t="str">
        <f>IF(Input02!T48&lt;&gt;"",Input02!T48,"")</f>
        <v/>
      </c>
      <c r="W59" s="127" t="str">
        <f>IF(Input02!U48&lt;&gt;"",Input02!U48,"")</f>
        <v/>
      </c>
      <c r="X59" s="127" t="str">
        <f>IF(Input02!V48&lt;&gt;"",Input02!V48,"")</f>
        <v/>
      </c>
      <c r="Y59" s="127" t="str">
        <f>IF(Input02!W48&lt;&gt;"",Input02!W48,"")</f>
        <v/>
      </c>
      <c r="Z59" s="127" t="str">
        <f>IF(Input02!X48&lt;&gt;"",Input02!X48,"")</f>
        <v/>
      </c>
      <c r="AA59" s="127" t="str">
        <f>IF(Input02!Y48&lt;&gt;"",Input02!Y48,"")</f>
        <v/>
      </c>
      <c r="AB59" s="127" t="str">
        <f>IF(Input02!Z48&lt;&gt;"",Input02!Z48,"")</f>
        <v/>
      </c>
      <c r="AC59" s="127" t="str">
        <f>IF(Input02!AA48&lt;&gt;"",Input02!AA48,"")</f>
        <v/>
      </c>
      <c r="AD59" s="127" t="str">
        <f>IF(Input02!AB48&lt;&gt;"",Input02!AB48,"")</f>
        <v/>
      </c>
      <c r="AE59" s="127" t="str">
        <f>IF(Input02!AC48&lt;&gt;"",Input02!AC48,"")</f>
        <v/>
      </c>
      <c r="AF59" s="127" t="str">
        <f>IF(Input02!AD48&lt;&gt;"",Input02!AD48,"")</f>
        <v/>
      </c>
      <c r="AG59" s="127" t="str">
        <f>IF(Input02!AE48&lt;&gt;"",Input02!AE48,"")</f>
        <v/>
      </c>
      <c r="AH59" s="127" t="str">
        <f>IF(Input02!AF48&lt;&gt;"",Input02!AF48,"")</f>
        <v/>
      </c>
      <c r="AI59" s="127" t="str">
        <f>IF(Input02!AG48&lt;&gt;"",Input02!AG48,"")</f>
        <v/>
      </c>
      <c r="AJ59" s="127" t="str">
        <f>IF(Input02!AH48&lt;&gt;"",Input02!AH48,"")</f>
        <v/>
      </c>
      <c r="AK59" s="127" t="str">
        <f>IF(Input02!AI48&lt;&gt;"",Input02!AI48,"")</f>
        <v/>
      </c>
      <c r="AL59" s="127" t="str">
        <f>IF(Input02!AJ48&lt;&gt;"",Input02!AJ48,"")</f>
        <v/>
      </c>
      <c r="AM59" s="127" t="str">
        <f>IF(Input02!AK48&lt;&gt;"",Input02!AK48,"")</f>
        <v/>
      </c>
      <c r="AN59" s="127" t="str">
        <f>IF(Input02!AL48&lt;&gt;"",Input02!AL48,"")</f>
        <v/>
      </c>
      <c r="AO59" s="127" t="str">
        <f>IF(Input02!AM48&lt;&gt;"",Input02!AM48,"")</f>
        <v/>
      </c>
      <c r="AP59" s="127" t="str">
        <f>IF(Input02!AN48&lt;&gt;"",Input02!AN48,"")</f>
        <v/>
      </c>
      <c r="AQ59" s="127" t="str">
        <f>IF(Input02!AO48&lt;&gt;"",Input02!AO48,"")</f>
        <v/>
      </c>
      <c r="AR59" s="127" t="str">
        <f>IF(Input02!AP48&lt;&gt;"",Input02!AP48,"")</f>
        <v/>
      </c>
      <c r="AS59" s="127" t="str">
        <f>IF(Input02!AQ48&lt;&gt;"",Input02!AQ48,"")</f>
        <v/>
      </c>
      <c r="AT59" s="127" t="str">
        <f>IF(Input02!AR48&lt;&gt;"",Input02!AR48,"")</f>
        <v/>
      </c>
      <c r="AU59" s="127" t="str">
        <f>IF(Input02!AS48&lt;&gt;"",Input02!AS48,"")</f>
        <v/>
      </c>
      <c r="AV59" s="127" t="str">
        <f>IF(Input02!AT48&lt;&gt;"",Input02!AT48,"")</f>
        <v/>
      </c>
      <c r="AW59" s="127" t="str">
        <f>IF(Input02!AU48&lt;&gt;"",Input02!AU48,"")</f>
        <v/>
      </c>
      <c r="AX59" s="127" t="str">
        <f>IF(Input02!AV48&lt;&gt;"",Input02!AV48,"")</f>
        <v/>
      </c>
      <c r="AY59" s="127" t="str">
        <f>IF(Input02!AW48&lt;&gt;"",Input02!AW48,"")</f>
        <v/>
      </c>
      <c r="AZ59" s="127" t="str">
        <f>IF(Input02!AX48&lt;&gt;"",Input02!AX48,"")</f>
        <v/>
      </c>
      <c r="BA59" s="127" t="str">
        <f>IF(Input02!AY48&lt;&gt;"",Input02!AY48,"")</f>
        <v/>
      </c>
      <c r="BB59" s="127" t="str">
        <f>IF(Input02!AZ48&lt;&gt;"",Input02!AZ48,"")</f>
        <v/>
      </c>
      <c r="BC59" s="127" t="str">
        <f>IF(Input02!BA48&lt;&gt;"",Input02!BA48,"")</f>
        <v/>
      </c>
      <c r="BD59" s="127"/>
      <c r="BE59" s="133"/>
      <c r="BF59" s="129" t="str">
        <f t="shared" si="113"/>
        <v/>
      </c>
      <c r="BG59" s="129" t="str">
        <f t="shared" si="114"/>
        <v/>
      </c>
      <c r="BH59" s="129" t="str">
        <f t="shared" si="115"/>
        <v/>
      </c>
      <c r="BI59" s="129" t="str">
        <f t="shared" si="116"/>
        <v/>
      </c>
      <c r="BJ59" s="129" t="str">
        <f t="shared" si="117"/>
        <v/>
      </c>
      <c r="BK59" s="129" t="str">
        <f t="shared" si="118"/>
        <v/>
      </c>
      <c r="BL59" s="129" t="str">
        <f t="shared" si="119"/>
        <v/>
      </c>
      <c r="BM59" s="129" t="str">
        <f t="shared" si="120"/>
        <v/>
      </c>
      <c r="BN59" s="129" t="str">
        <f t="shared" si="121"/>
        <v/>
      </c>
      <c r="BO59" s="129" t="str">
        <f t="shared" si="122"/>
        <v/>
      </c>
      <c r="BP59" s="129" t="str">
        <f t="shared" si="123"/>
        <v/>
      </c>
      <c r="BQ59" s="129" t="str">
        <f t="shared" si="124"/>
        <v/>
      </c>
      <c r="BR59" s="129" t="str">
        <f t="shared" si="125"/>
        <v/>
      </c>
      <c r="BS59" s="129" t="str">
        <f t="shared" si="126"/>
        <v/>
      </c>
      <c r="BT59" s="129" t="str">
        <f t="shared" si="127"/>
        <v/>
      </c>
      <c r="BU59" s="129" t="str">
        <f t="shared" si="128"/>
        <v/>
      </c>
      <c r="BV59" s="129" t="str">
        <f t="shared" si="129"/>
        <v/>
      </c>
      <c r="BW59" s="129" t="str">
        <f t="shared" si="130"/>
        <v/>
      </c>
      <c r="BX59" s="129" t="str">
        <f t="shared" si="131"/>
        <v/>
      </c>
      <c r="BY59" s="129" t="str">
        <f t="shared" si="132"/>
        <v/>
      </c>
      <c r="BZ59" s="129" t="str">
        <f t="shared" si="133"/>
        <v/>
      </c>
      <c r="CA59" s="129" t="str">
        <f t="shared" si="134"/>
        <v/>
      </c>
      <c r="CB59" s="129" t="str">
        <f t="shared" si="135"/>
        <v/>
      </c>
      <c r="CC59" s="129" t="str">
        <f t="shared" si="136"/>
        <v/>
      </c>
      <c r="CD59" s="129" t="str">
        <f t="shared" si="137"/>
        <v/>
      </c>
      <c r="CE59" s="129" t="str">
        <f t="shared" si="138"/>
        <v/>
      </c>
      <c r="CF59" s="129" t="str">
        <f t="shared" si="139"/>
        <v/>
      </c>
      <c r="CG59" s="129" t="str">
        <f t="shared" si="140"/>
        <v/>
      </c>
      <c r="CH59" s="129" t="str">
        <f t="shared" si="141"/>
        <v/>
      </c>
      <c r="CI59" s="129" t="str">
        <f t="shared" si="142"/>
        <v/>
      </c>
      <c r="CJ59" s="129" t="str">
        <f t="shared" si="143"/>
        <v/>
      </c>
      <c r="CK59" s="129" t="str">
        <f t="shared" si="144"/>
        <v/>
      </c>
      <c r="CL59" s="129" t="str">
        <f t="shared" si="145"/>
        <v/>
      </c>
      <c r="CM59" s="129" t="str">
        <f t="shared" si="146"/>
        <v/>
      </c>
      <c r="CN59" s="129" t="str">
        <f t="shared" si="147"/>
        <v/>
      </c>
      <c r="CO59" s="129" t="str">
        <f t="shared" si="148"/>
        <v/>
      </c>
      <c r="CP59" s="129" t="str">
        <f t="shared" si="149"/>
        <v/>
      </c>
      <c r="CQ59" s="129" t="str">
        <f t="shared" si="150"/>
        <v/>
      </c>
      <c r="CR59" s="129" t="str">
        <f t="shared" si="151"/>
        <v/>
      </c>
      <c r="CS59" s="129" t="str">
        <f t="shared" si="152"/>
        <v/>
      </c>
      <c r="CT59" s="129" t="str">
        <f t="shared" si="153"/>
        <v/>
      </c>
      <c r="CU59" s="129" t="str">
        <f t="shared" si="154"/>
        <v/>
      </c>
      <c r="CV59" s="129" t="str">
        <f t="shared" si="155"/>
        <v/>
      </c>
      <c r="CW59" s="129" t="str">
        <f t="shared" si="156"/>
        <v/>
      </c>
      <c r="CX59" s="129" t="str">
        <f t="shared" si="157"/>
        <v/>
      </c>
      <c r="CY59" s="129" t="str">
        <f t="shared" si="158"/>
        <v/>
      </c>
      <c r="CZ59" s="129" t="str">
        <f t="shared" si="159"/>
        <v/>
      </c>
      <c r="DA59" s="129" t="str">
        <f t="shared" si="160"/>
        <v/>
      </c>
      <c r="DB59" s="129" t="str">
        <f t="shared" si="161"/>
        <v/>
      </c>
      <c r="DC59" s="129" t="str">
        <f t="shared" si="162"/>
        <v/>
      </c>
      <c r="DD59" s="130" t="str">
        <f t="shared" si="163"/>
        <v/>
      </c>
      <c r="DE59" s="130" t="str">
        <f t="shared" si="164"/>
        <v/>
      </c>
      <c r="DF59" s="130" t="str">
        <f t="shared" si="165"/>
        <v/>
      </c>
      <c r="DG59" s="130" t="str">
        <f t="shared" si="166"/>
        <v/>
      </c>
      <c r="DI59" s="129" t="str">
        <f t="shared" si="167"/>
        <v/>
      </c>
      <c r="DJ59" s="129" t="str">
        <f t="shared" si="168"/>
        <v/>
      </c>
      <c r="DK59" s="129" t="str">
        <f t="shared" si="169"/>
        <v/>
      </c>
      <c r="DL59" s="129" t="str">
        <f t="shared" si="170"/>
        <v/>
      </c>
      <c r="DM59" s="129" t="str">
        <f t="shared" si="171"/>
        <v/>
      </c>
      <c r="DN59" s="129" t="str">
        <f t="shared" si="172"/>
        <v/>
      </c>
      <c r="DO59" s="129" t="str">
        <f t="shared" si="173"/>
        <v/>
      </c>
      <c r="DP59" s="129" t="str">
        <f t="shared" si="174"/>
        <v/>
      </c>
      <c r="DQ59" s="129" t="str">
        <f t="shared" si="175"/>
        <v/>
      </c>
      <c r="DR59" s="129" t="str">
        <f t="shared" si="176"/>
        <v/>
      </c>
      <c r="DS59" s="129" t="str">
        <f t="shared" si="177"/>
        <v/>
      </c>
      <c r="DT59" s="129" t="str">
        <f t="shared" si="178"/>
        <v/>
      </c>
      <c r="DU59" s="129" t="str">
        <f t="shared" si="179"/>
        <v/>
      </c>
      <c r="DV59" s="129" t="str">
        <f t="shared" si="180"/>
        <v/>
      </c>
      <c r="DW59" s="129" t="str">
        <f t="shared" si="181"/>
        <v/>
      </c>
      <c r="DX59" s="129" t="str">
        <f t="shared" si="182"/>
        <v/>
      </c>
      <c r="DY59" s="129" t="str">
        <f t="shared" si="183"/>
        <v/>
      </c>
      <c r="DZ59" s="129" t="str">
        <f t="shared" si="184"/>
        <v/>
      </c>
      <c r="EA59" s="129" t="str">
        <f t="shared" si="185"/>
        <v/>
      </c>
      <c r="EB59" s="129" t="str">
        <f t="shared" si="186"/>
        <v/>
      </c>
      <c r="EC59" s="129" t="str">
        <f t="shared" si="187"/>
        <v/>
      </c>
      <c r="ED59" s="129" t="str">
        <f t="shared" si="188"/>
        <v/>
      </c>
      <c r="EE59" s="129" t="str">
        <f t="shared" si="189"/>
        <v/>
      </c>
      <c r="EF59" s="129" t="str">
        <f t="shared" si="190"/>
        <v/>
      </c>
      <c r="EG59" s="129" t="str">
        <f t="shared" si="191"/>
        <v/>
      </c>
      <c r="EH59" s="129" t="str">
        <f t="shared" si="192"/>
        <v/>
      </c>
      <c r="EI59" s="129" t="str">
        <f t="shared" si="193"/>
        <v/>
      </c>
      <c r="EJ59" s="129" t="str">
        <f t="shared" si="194"/>
        <v/>
      </c>
      <c r="EK59" s="129" t="str">
        <f t="shared" si="195"/>
        <v/>
      </c>
      <c r="EL59" s="129" t="str">
        <f t="shared" si="196"/>
        <v/>
      </c>
      <c r="EM59" s="129" t="str">
        <f t="shared" si="197"/>
        <v/>
      </c>
      <c r="EN59" s="129" t="str">
        <f t="shared" si="198"/>
        <v/>
      </c>
      <c r="EO59" s="129" t="str">
        <f t="shared" si="199"/>
        <v/>
      </c>
      <c r="EP59" s="129" t="str">
        <f t="shared" si="200"/>
        <v/>
      </c>
      <c r="EQ59" s="129" t="str">
        <f t="shared" si="201"/>
        <v/>
      </c>
      <c r="ER59" s="129" t="str">
        <f t="shared" si="202"/>
        <v/>
      </c>
      <c r="ES59" s="129" t="str">
        <f t="shared" si="203"/>
        <v/>
      </c>
      <c r="ET59" s="129" t="str">
        <f t="shared" si="204"/>
        <v/>
      </c>
      <c r="EU59" s="129" t="str">
        <f t="shared" si="205"/>
        <v/>
      </c>
      <c r="EV59" s="129" t="str">
        <f t="shared" si="206"/>
        <v/>
      </c>
      <c r="EW59" s="129" t="str">
        <f t="shared" si="207"/>
        <v/>
      </c>
      <c r="EX59" s="129" t="str">
        <f t="shared" si="208"/>
        <v/>
      </c>
      <c r="EY59" s="129" t="str">
        <f t="shared" si="209"/>
        <v/>
      </c>
      <c r="EZ59" s="129" t="str">
        <f t="shared" si="210"/>
        <v/>
      </c>
      <c r="FA59" s="129" t="str">
        <f t="shared" si="211"/>
        <v/>
      </c>
      <c r="FB59" s="129" t="str">
        <f t="shared" si="212"/>
        <v/>
      </c>
      <c r="FC59" s="129" t="str">
        <f t="shared" si="213"/>
        <v/>
      </c>
      <c r="FD59" s="129" t="str">
        <f t="shared" si="214"/>
        <v/>
      </c>
      <c r="FE59" s="129" t="str">
        <f t="shared" si="215"/>
        <v/>
      </c>
      <c r="FF59" s="129" t="str">
        <f t="shared" si="216"/>
        <v/>
      </c>
    </row>
    <row r="60" spans="1:162" ht="15" customHeight="1" thickBot="1" x14ac:dyDescent="0.4">
      <c r="A60" s="66">
        <f t="shared" si="217"/>
        <v>44</v>
      </c>
      <c r="B60" s="126" t="str">
        <f>IF(Input02!B49&lt;&gt;"",Input02!B49,"")</f>
        <v/>
      </c>
      <c r="C60" s="254" t="str">
        <f>IF(Input02!CG49&lt;&gt;"",Input02!CG49,"")</f>
        <v/>
      </c>
      <c r="D60" s="126"/>
      <c r="E60" s="66"/>
      <c r="F60" s="127" t="str">
        <f>IF(Input02!D49&lt;&gt;"",Input02!D49,"")</f>
        <v/>
      </c>
      <c r="G60" s="127" t="str">
        <f>IF(Input02!E49&lt;&gt;"",Input02!E49,"")</f>
        <v/>
      </c>
      <c r="H60" s="127" t="str">
        <f>IF(Input02!F49&lt;&gt;"",Input02!F49,"")</f>
        <v/>
      </c>
      <c r="I60" s="127" t="str">
        <f>IF(Input02!G49&lt;&gt;"",Input02!G49,"")</f>
        <v/>
      </c>
      <c r="J60" s="127" t="str">
        <f>IF(Input02!H49&lt;&gt;"",Input02!H49,"")</f>
        <v/>
      </c>
      <c r="K60" s="127" t="str">
        <f>IF(Input02!I49&lt;&gt;"",Input02!I49,"")</f>
        <v/>
      </c>
      <c r="L60" s="127" t="str">
        <f>IF(Input02!J49&lt;&gt;"",Input02!J49,"")</f>
        <v/>
      </c>
      <c r="M60" s="127" t="str">
        <f>IF(Input02!K49&lt;&gt;"",Input02!K49,"")</f>
        <v/>
      </c>
      <c r="N60" s="127" t="str">
        <f>IF(Input02!L49&lt;&gt;"",Input02!L49,"")</f>
        <v/>
      </c>
      <c r="O60" s="127" t="str">
        <f>IF(Input02!M49&lt;&gt;"",Input02!M49,"")</f>
        <v/>
      </c>
      <c r="P60" s="127" t="str">
        <f>IF(Input02!N49&lt;&gt;"",Input02!N49,"")</f>
        <v/>
      </c>
      <c r="Q60" s="127" t="str">
        <f>IF(Input02!O49&lt;&gt;"",Input02!O49,"")</f>
        <v/>
      </c>
      <c r="R60" s="127" t="str">
        <f>IF(Input02!P49&lt;&gt;"",Input02!P49,"")</f>
        <v/>
      </c>
      <c r="S60" s="127" t="str">
        <f>IF(Input02!Q49&lt;&gt;"",Input02!Q49,"")</f>
        <v/>
      </c>
      <c r="T60" s="127" t="str">
        <f>IF(Input02!R49&lt;&gt;"",Input02!R49,"")</f>
        <v/>
      </c>
      <c r="U60" s="127" t="str">
        <f>IF(Input02!S49&lt;&gt;"",Input02!S49,"")</f>
        <v/>
      </c>
      <c r="V60" s="127" t="str">
        <f>IF(Input02!T49&lt;&gt;"",Input02!T49,"")</f>
        <v/>
      </c>
      <c r="W60" s="127" t="str">
        <f>IF(Input02!U49&lt;&gt;"",Input02!U49,"")</f>
        <v/>
      </c>
      <c r="X60" s="127" t="str">
        <f>IF(Input02!V49&lt;&gt;"",Input02!V49,"")</f>
        <v/>
      </c>
      <c r="Y60" s="127" t="str">
        <f>IF(Input02!W49&lt;&gt;"",Input02!W49,"")</f>
        <v/>
      </c>
      <c r="Z60" s="127" t="str">
        <f>IF(Input02!X49&lt;&gt;"",Input02!X49,"")</f>
        <v/>
      </c>
      <c r="AA60" s="127" t="str">
        <f>IF(Input02!Y49&lt;&gt;"",Input02!Y49,"")</f>
        <v/>
      </c>
      <c r="AB60" s="127" t="str">
        <f>IF(Input02!Z49&lt;&gt;"",Input02!Z49,"")</f>
        <v/>
      </c>
      <c r="AC60" s="127" t="str">
        <f>IF(Input02!AA49&lt;&gt;"",Input02!AA49,"")</f>
        <v/>
      </c>
      <c r="AD60" s="127" t="str">
        <f>IF(Input02!AB49&lt;&gt;"",Input02!AB49,"")</f>
        <v/>
      </c>
      <c r="AE60" s="127" t="str">
        <f>IF(Input02!AC49&lt;&gt;"",Input02!AC49,"")</f>
        <v/>
      </c>
      <c r="AF60" s="127" t="str">
        <f>IF(Input02!AD49&lt;&gt;"",Input02!AD49,"")</f>
        <v/>
      </c>
      <c r="AG60" s="127" t="str">
        <f>IF(Input02!AE49&lt;&gt;"",Input02!AE49,"")</f>
        <v/>
      </c>
      <c r="AH60" s="127" t="str">
        <f>IF(Input02!AF49&lt;&gt;"",Input02!AF49,"")</f>
        <v/>
      </c>
      <c r="AI60" s="127" t="str">
        <f>IF(Input02!AG49&lt;&gt;"",Input02!AG49,"")</f>
        <v/>
      </c>
      <c r="AJ60" s="127" t="str">
        <f>IF(Input02!AH49&lt;&gt;"",Input02!AH49,"")</f>
        <v/>
      </c>
      <c r="AK60" s="127" t="str">
        <f>IF(Input02!AI49&lt;&gt;"",Input02!AI49,"")</f>
        <v/>
      </c>
      <c r="AL60" s="127" t="str">
        <f>IF(Input02!AJ49&lt;&gt;"",Input02!AJ49,"")</f>
        <v/>
      </c>
      <c r="AM60" s="127" t="str">
        <f>IF(Input02!AK49&lt;&gt;"",Input02!AK49,"")</f>
        <v/>
      </c>
      <c r="AN60" s="127" t="str">
        <f>IF(Input02!AL49&lt;&gt;"",Input02!AL49,"")</f>
        <v/>
      </c>
      <c r="AO60" s="127" t="str">
        <f>IF(Input02!AM49&lt;&gt;"",Input02!AM49,"")</f>
        <v/>
      </c>
      <c r="AP60" s="127" t="str">
        <f>IF(Input02!AN49&lt;&gt;"",Input02!AN49,"")</f>
        <v/>
      </c>
      <c r="AQ60" s="127" t="str">
        <f>IF(Input02!AO49&lt;&gt;"",Input02!AO49,"")</f>
        <v/>
      </c>
      <c r="AR60" s="127" t="str">
        <f>IF(Input02!AP49&lt;&gt;"",Input02!AP49,"")</f>
        <v/>
      </c>
      <c r="AS60" s="127" t="str">
        <f>IF(Input02!AQ49&lt;&gt;"",Input02!AQ49,"")</f>
        <v/>
      </c>
      <c r="AT60" s="127" t="str">
        <f>IF(Input02!AR49&lt;&gt;"",Input02!AR49,"")</f>
        <v/>
      </c>
      <c r="AU60" s="127" t="str">
        <f>IF(Input02!AS49&lt;&gt;"",Input02!AS49,"")</f>
        <v/>
      </c>
      <c r="AV60" s="127" t="str">
        <f>IF(Input02!AT49&lt;&gt;"",Input02!AT49,"")</f>
        <v/>
      </c>
      <c r="AW60" s="127" t="str">
        <f>IF(Input02!AU49&lt;&gt;"",Input02!AU49,"")</f>
        <v/>
      </c>
      <c r="AX60" s="127" t="str">
        <f>IF(Input02!AV49&lt;&gt;"",Input02!AV49,"")</f>
        <v/>
      </c>
      <c r="AY60" s="127" t="str">
        <f>IF(Input02!AW49&lt;&gt;"",Input02!AW49,"")</f>
        <v/>
      </c>
      <c r="AZ60" s="127" t="str">
        <f>IF(Input02!AX49&lt;&gt;"",Input02!AX49,"")</f>
        <v/>
      </c>
      <c r="BA60" s="127" t="str">
        <f>IF(Input02!AY49&lt;&gt;"",Input02!AY49,"")</f>
        <v/>
      </c>
      <c r="BB60" s="127" t="str">
        <f>IF(Input02!AZ49&lt;&gt;"",Input02!AZ49,"")</f>
        <v/>
      </c>
      <c r="BC60" s="127" t="str">
        <f>IF(Input02!BA49&lt;&gt;"",Input02!BA49,"")</f>
        <v/>
      </c>
      <c r="BD60" s="127"/>
      <c r="BE60" s="133"/>
      <c r="BF60" s="129" t="str">
        <f t="shared" si="113"/>
        <v/>
      </c>
      <c r="BG60" s="129" t="str">
        <f t="shared" si="114"/>
        <v/>
      </c>
      <c r="BH60" s="129" t="str">
        <f t="shared" si="115"/>
        <v/>
      </c>
      <c r="BI60" s="129" t="str">
        <f t="shared" si="116"/>
        <v/>
      </c>
      <c r="BJ60" s="129" t="str">
        <f t="shared" si="117"/>
        <v/>
      </c>
      <c r="BK60" s="129" t="str">
        <f t="shared" si="118"/>
        <v/>
      </c>
      <c r="BL60" s="129" t="str">
        <f t="shared" si="119"/>
        <v/>
      </c>
      <c r="BM60" s="129" t="str">
        <f t="shared" si="120"/>
        <v/>
      </c>
      <c r="BN60" s="129" t="str">
        <f t="shared" si="121"/>
        <v/>
      </c>
      <c r="BO60" s="129" t="str">
        <f t="shared" si="122"/>
        <v/>
      </c>
      <c r="BP60" s="129" t="str">
        <f t="shared" si="123"/>
        <v/>
      </c>
      <c r="BQ60" s="129" t="str">
        <f t="shared" si="124"/>
        <v/>
      </c>
      <c r="BR60" s="129" t="str">
        <f t="shared" si="125"/>
        <v/>
      </c>
      <c r="BS60" s="129" t="str">
        <f t="shared" si="126"/>
        <v/>
      </c>
      <c r="BT60" s="129" t="str">
        <f t="shared" si="127"/>
        <v/>
      </c>
      <c r="BU60" s="129" t="str">
        <f t="shared" si="128"/>
        <v/>
      </c>
      <c r="BV60" s="129" t="str">
        <f t="shared" si="129"/>
        <v/>
      </c>
      <c r="BW60" s="129" t="str">
        <f t="shared" si="130"/>
        <v/>
      </c>
      <c r="BX60" s="129" t="str">
        <f t="shared" si="131"/>
        <v/>
      </c>
      <c r="BY60" s="129" t="str">
        <f t="shared" si="132"/>
        <v/>
      </c>
      <c r="BZ60" s="129" t="str">
        <f t="shared" si="133"/>
        <v/>
      </c>
      <c r="CA60" s="129" t="str">
        <f t="shared" si="134"/>
        <v/>
      </c>
      <c r="CB60" s="129" t="str">
        <f t="shared" si="135"/>
        <v/>
      </c>
      <c r="CC60" s="129" t="str">
        <f t="shared" si="136"/>
        <v/>
      </c>
      <c r="CD60" s="129" t="str">
        <f t="shared" si="137"/>
        <v/>
      </c>
      <c r="CE60" s="129" t="str">
        <f t="shared" si="138"/>
        <v/>
      </c>
      <c r="CF60" s="129" t="str">
        <f t="shared" si="139"/>
        <v/>
      </c>
      <c r="CG60" s="129" t="str">
        <f t="shared" si="140"/>
        <v/>
      </c>
      <c r="CH60" s="129" t="str">
        <f t="shared" si="141"/>
        <v/>
      </c>
      <c r="CI60" s="129" t="str">
        <f t="shared" si="142"/>
        <v/>
      </c>
      <c r="CJ60" s="129" t="str">
        <f t="shared" si="143"/>
        <v/>
      </c>
      <c r="CK60" s="129" t="str">
        <f t="shared" si="144"/>
        <v/>
      </c>
      <c r="CL60" s="129" t="str">
        <f t="shared" si="145"/>
        <v/>
      </c>
      <c r="CM60" s="129" t="str">
        <f t="shared" si="146"/>
        <v/>
      </c>
      <c r="CN60" s="129" t="str">
        <f t="shared" si="147"/>
        <v/>
      </c>
      <c r="CO60" s="129" t="str">
        <f t="shared" si="148"/>
        <v/>
      </c>
      <c r="CP60" s="129" t="str">
        <f t="shared" si="149"/>
        <v/>
      </c>
      <c r="CQ60" s="129" t="str">
        <f t="shared" si="150"/>
        <v/>
      </c>
      <c r="CR60" s="129" t="str">
        <f t="shared" si="151"/>
        <v/>
      </c>
      <c r="CS60" s="129" t="str">
        <f t="shared" si="152"/>
        <v/>
      </c>
      <c r="CT60" s="129" t="str">
        <f t="shared" si="153"/>
        <v/>
      </c>
      <c r="CU60" s="129" t="str">
        <f t="shared" si="154"/>
        <v/>
      </c>
      <c r="CV60" s="129" t="str">
        <f t="shared" si="155"/>
        <v/>
      </c>
      <c r="CW60" s="129" t="str">
        <f t="shared" si="156"/>
        <v/>
      </c>
      <c r="CX60" s="129" t="str">
        <f t="shared" si="157"/>
        <v/>
      </c>
      <c r="CY60" s="129" t="str">
        <f t="shared" si="158"/>
        <v/>
      </c>
      <c r="CZ60" s="129" t="str">
        <f t="shared" si="159"/>
        <v/>
      </c>
      <c r="DA60" s="129" t="str">
        <f t="shared" si="160"/>
        <v/>
      </c>
      <c r="DB60" s="129" t="str">
        <f t="shared" si="161"/>
        <v/>
      </c>
      <c r="DC60" s="129" t="str">
        <f t="shared" si="162"/>
        <v/>
      </c>
      <c r="DD60" s="130" t="str">
        <f t="shared" si="163"/>
        <v/>
      </c>
      <c r="DE60" s="130" t="str">
        <f t="shared" si="164"/>
        <v/>
      </c>
      <c r="DF60" s="130" t="str">
        <f t="shared" si="165"/>
        <v/>
      </c>
      <c r="DG60" s="130" t="str">
        <f t="shared" si="166"/>
        <v/>
      </c>
      <c r="DI60" s="129" t="str">
        <f t="shared" si="167"/>
        <v/>
      </c>
      <c r="DJ60" s="129" t="str">
        <f t="shared" si="168"/>
        <v/>
      </c>
      <c r="DK60" s="129" t="str">
        <f t="shared" si="169"/>
        <v/>
      </c>
      <c r="DL60" s="129" t="str">
        <f t="shared" si="170"/>
        <v/>
      </c>
      <c r="DM60" s="129" t="str">
        <f t="shared" si="171"/>
        <v/>
      </c>
      <c r="DN60" s="129" t="str">
        <f t="shared" si="172"/>
        <v/>
      </c>
      <c r="DO60" s="129" t="str">
        <f t="shared" si="173"/>
        <v/>
      </c>
      <c r="DP60" s="129" t="str">
        <f t="shared" si="174"/>
        <v/>
      </c>
      <c r="DQ60" s="129" t="str">
        <f t="shared" si="175"/>
        <v/>
      </c>
      <c r="DR60" s="129" t="str">
        <f t="shared" si="176"/>
        <v/>
      </c>
      <c r="DS60" s="129" t="str">
        <f t="shared" si="177"/>
        <v/>
      </c>
      <c r="DT60" s="129" t="str">
        <f t="shared" si="178"/>
        <v/>
      </c>
      <c r="DU60" s="129" t="str">
        <f t="shared" si="179"/>
        <v/>
      </c>
      <c r="DV60" s="129" t="str">
        <f t="shared" si="180"/>
        <v/>
      </c>
      <c r="DW60" s="129" t="str">
        <f t="shared" si="181"/>
        <v/>
      </c>
      <c r="DX60" s="129" t="str">
        <f t="shared" si="182"/>
        <v/>
      </c>
      <c r="DY60" s="129" t="str">
        <f t="shared" si="183"/>
        <v/>
      </c>
      <c r="DZ60" s="129" t="str">
        <f t="shared" si="184"/>
        <v/>
      </c>
      <c r="EA60" s="129" t="str">
        <f t="shared" si="185"/>
        <v/>
      </c>
      <c r="EB60" s="129" t="str">
        <f t="shared" si="186"/>
        <v/>
      </c>
      <c r="EC60" s="129" t="str">
        <f t="shared" si="187"/>
        <v/>
      </c>
      <c r="ED60" s="129" t="str">
        <f t="shared" si="188"/>
        <v/>
      </c>
      <c r="EE60" s="129" t="str">
        <f t="shared" si="189"/>
        <v/>
      </c>
      <c r="EF60" s="129" t="str">
        <f t="shared" si="190"/>
        <v/>
      </c>
      <c r="EG60" s="129" t="str">
        <f t="shared" si="191"/>
        <v/>
      </c>
      <c r="EH60" s="129" t="str">
        <f t="shared" si="192"/>
        <v/>
      </c>
      <c r="EI60" s="129" t="str">
        <f t="shared" si="193"/>
        <v/>
      </c>
      <c r="EJ60" s="129" t="str">
        <f t="shared" si="194"/>
        <v/>
      </c>
      <c r="EK60" s="129" t="str">
        <f t="shared" si="195"/>
        <v/>
      </c>
      <c r="EL60" s="129" t="str">
        <f t="shared" si="196"/>
        <v/>
      </c>
      <c r="EM60" s="129" t="str">
        <f t="shared" si="197"/>
        <v/>
      </c>
      <c r="EN60" s="129" t="str">
        <f t="shared" si="198"/>
        <v/>
      </c>
      <c r="EO60" s="129" t="str">
        <f t="shared" si="199"/>
        <v/>
      </c>
      <c r="EP60" s="129" t="str">
        <f t="shared" si="200"/>
        <v/>
      </c>
      <c r="EQ60" s="129" t="str">
        <f t="shared" si="201"/>
        <v/>
      </c>
      <c r="ER60" s="129" t="str">
        <f t="shared" si="202"/>
        <v/>
      </c>
      <c r="ES60" s="129" t="str">
        <f t="shared" si="203"/>
        <v/>
      </c>
      <c r="ET60" s="129" t="str">
        <f t="shared" si="204"/>
        <v/>
      </c>
      <c r="EU60" s="129" t="str">
        <f t="shared" si="205"/>
        <v/>
      </c>
      <c r="EV60" s="129" t="str">
        <f t="shared" si="206"/>
        <v/>
      </c>
      <c r="EW60" s="129" t="str">
        <f t="shared" si="207"/>
        <v/>
      </c>
      <c r="EX60" s="129" t="str">
        <f t="shared" si="208"/>
        <v/>
      </c>
      <c r="EY60" s="129" t="str">
        <f t="shared" si="209"/>
        <v/>
      </c>
      <c r="EZ60" s="129" t="str">
        <f t="shared" si="210"/>
        <v/>
      </c>
      <c r="FA60" s="129" t="str">
        <f t="shared" si="211"/>
        <v/>
      </c>
      <c r="FB60" s="129" t="str">
        <f t="shared" si="212"/>
        <v/>
      </c>
      <c r="FC60" s="129" t="str">
        <f t="shared" si="213"/>
        <v/>
      </c>
      <c r="FD60" s="129" t="str">
        <f t="shared" si="214"/>
        <v/>
      </c>
      <c r="FE60" s="129" t="str">
        <f t="shared" si="215"/>
        <v/>
      </c>
      <c r="FF60" s="129" t="str">
        <f t="shared" si="216"/>
        <v/>
      </c>
    </row>
    <row r="61" spans="1:162" ht="15" customHeight="1" thickBot="1" x14ac:dyDescent="0.4">
      <c r="A61" s="66">
        <f t="shared" si="217"/>
        <v>45</v>
      </c>
      <c r="B61" s="126" t="str">
        <f>IF(Input02!B50&lt;&gt;"",Input02!B50,"")</f>
        <v/>
      </c>
      <c r="C61" s="254" t="str">
        <f>IF(Input02!CG50&lt;&gt;"",Input02!CG50,"")</f>
        <v/>
      </c>
      <c r="D61" s="126"/>
      <c r="E61" s="66"/>
      <c r="F61" s="127" t="str">
        <f>IF(Input02!D50&lt;&gt;"",Input02!D50,"")</f>
        <v/>
      </c>
      <c r="G61" s="127" t="str">
        <f>IF(Input02!E50&lt;&gt;"",Input02!E50,"")</f>
        <v/>
      </c>
      <c r="H61" s="127" t="str">
        <f>IF(Input02!F50&lt;&gt;"",Input02!F50,"")</f>
        <v/>
      </c>
      <c r="I61" s="127" t="str">
        <f>IF(Input02!G50&lt;&gt;"",Input02!G50,"")</f>
        <v/>
      </c>
      <c r="J61" s="127" t="str">
        <f>IF(Input02!H50&lt;&gt;"",Input02!H50,"")</f>
        <v/>
      </c>
      <c r="K61" s="127" t="str">
        <f>IF(Input02!I50&lt;&gt;"",Input02!I50,"")</f>
        <v/>
      </c>
      <c r="L61" s="127" t="str">
        <f>IF(Input02!J50&lt;&gt;"",Input02!J50,"")</f>
        <v/>
      </c>
      <c r="M61" s="127" t="str">
        <f>IF(Input02!K50&lt;&gt;"",Input02!K50,"")</f>
        <v/>
      </c>
      <c r="N61" s="127" t="str">
        <f>IF(Input02!L50&lt;&gt;"",Input02!L50,"")</f>
        <v/>
      </c>
      <c r="O61" s="127" t="str">
        <f>IF(Input02!M50&lt;&gt;"",Input02!M50,"")</f>
        <v/>
      </c>
      <c r="P61" s="127" t="str">
        <f>IF(Input02!N50&lt;&gt;"",Input02!N50,"")</f>
        <v/>
      </c>
      <c r="Q61" s="127" t="str">
        <f>IF(Input02!O50&lt;&gt;"",Input02!O50,"")</f>
        <v/>
      </c>
      <c r="R61" s="127" t="str">
        <f>IF(Input02!P50&lt;&gt;"",Input02!P50,"")</f>
        <v/>
      </c>
      <c r="S61" s="127" t="str">
        <f>IF(Input02!Q50&lt;&gt;"",Input02!Q50,"")</f>
        <v/>
      </c>
      <c r="T61" s="127" t="str">
        <f>IF(Input02!R50&lt;&gt;"",Input02!R50,"")</f>
        <v/>
      </c>
      <c r="U61" s="127" t="str">
        <f>IF(Input02!S50&lt;&gt;"",Input02!S50,"")</f>
        <v/>
      </c>
      <c r="V61" s="127" t="str">
        <f>IF(Input02!T50&lt;&gt;"",Input02!T50,"")</f>
        <v/>
      </c>
      <c r="W61" s="127" t="str">
        <f>IF(Input02!U50&lt;&gt;"",Input02!U50,"")</f>
        <v/>
      </c>
      <c r="X61" s="127" t="str">
        <f>IF(Input02!V50&lt;&gt;"",Input02!V50,"")</f>
        <v/>
      </c>
      <c r="Y61" s="127" t="str">
        <f>IF(Input02!W50&lt;&gt;"",Input02!W50,"")</f>
        <v/>
      </c>
      <c r="Z61" s="127" t="str">
        <f>IF(Input02!X50&lt;&gt;"",Input02!X50,"")</f>
        <v/>
      </c>
      <c r="AA61" s="127" t="str">
        <f>IF(Input02!Y50&lt;&gt;"",Input02!Y50,"")</f>
        <v/>
      </c>
      <c r="AB61" s="127" t="str">
        <f>IF(Input02!Z50&lt;&gt;"",Input02!Z50,"")</f>
        <v/>
      </c>
      <c r="AC61" s="127" t="str">
        <f>IF(Input02!AA50&lt;&gt;"",Input02!AA50,"")</f>
        <v/>
      </c>
      <c r="AD61" s="127" t="str">
        <f>IF(Input02!AB50&lt;&gt;"",Input02!AB50,"")</f>
        <v/>
      </c>
      <c r="AE61" s="127" t="str">
        <f>IF(Input02!AC50&lt;&gt;"",Input02!AC50,"")</f>
        <v/>
      </c>
      <c r="AF61" s="127" t="str">
        <f>IF(Input02!AD50&lt;&gt;"",Input02!AD50,"")</f>
        <v/>
      </c>
      <c r="AG61" s="127" t="str">
        <f>IF(Input02!AE50&lt;&gt;"",Input02!AE50,"")</f>
        <v/>
      </c>
      <c r="AH61" s="127" t="str">
        <f>IF(Input02!AF50&lt;&gt;"",Input02!AF50,"")</f>
        <v/>
      </c>
      <c r="AI61" s="127" t="str">
        <f>IF(Input02!AG50&lt;&gt;"",Input02!AG50,"")</f>
        <v/>
      </c>
      <c r="AJ61" s="127" t="str">
        <f>IF(Input02!AH50&lt;&gt;"",Input02!AH50,"")</f>
        <v/>
      </c>
      <c r="AK61" s="127" t="str">
        <f>IF(Input02!AI50&lt;&gt;"",Input02!AI50,"")</f>
        <v/>
      </c>
      <c r="AL61" s="127" t="str">
        <f>IF(Input02!AJ50&lt;&gt;"",Input02!AJ50,"")</f>
        <v/>
      </c>
      <c r="AM61" s="127" t="str">
        <f>IF(Input02!AK50&lt;&gt;"",Input02!AK50,"")</f>
        <v/>
      </c>
      <c r="AN61" s="127" t="str">
        <f>IF(Input02!AL50&lt;&gt;"",Input02!AL50,"")</f>
        <v/>
      </c>
      <c r="AO61" s="127" t="str">
        <f>IF(Input02!AM50&lt;&gt;"",Input02!AM50,"")</f>
        <v/>
      </c>
      <c r="AP61" s="127" t="str">
        <f>IF(Input02!AN50&lt;&gt;"",Input02!AN50,"")</f>
        <v/>
      </c>
      <c r="AQ61" s="127" t="str">
        <f>IF(Input02!AO50&lt;&gt;"",Input02!AO50,"")</f>
        <v/>
      </c>
      <c r="AR61" s="127" t="str">
        <f>IF(Input02!AP50&lt;&gt;"",Input02!AP50,"")</f>
        <v/>
      </c>
      <c r="AS61" s="127" t="str">
        <f>IF(Input02!AQ50&lt;&gt;"",Input02!AQ50,"")</f>
        <v/>
      </c>
      <c r="AT61" s="127" t="str">
        <f>IF(Input02!AR50&lt;&gt;"",Input02!AR50,"")</f>
        <v/>
      </c>
      <c r="AU61" s="127" t="str">
        <f>IF(Input02!AS50&lt;&gt;"",Input02!AS50,"")</f>
        <v/>
      </c>
      <c r="AV61" s="127" t="str">
        <f>IF(Input02!AT50&lt;&gt;"",Input02!AT50,"")</f>
        <v/>
      </c>
      <c r="AW61" s="127" t="str">
        <f>IF(Input02!AU50&lt;&gt;"",Input02!AU50,"")</f>
        <v/>
      </c>
      <c r="AX61" s="127" t="str">
        <f>IF(Input02!AV50&lt;&gt;"",Input02!AV50,"")</f>
        <v/>
      </c>
      <c r="AY61" s="127" t="str">
        <f>IF(Input02!AW50&lt;&gt;"",Input02!AW50,"")</f>
        <v/>
      </c>
      <c r="AZ61" s="127" t="str">
        <f>IF(Input02!AX50&lt;&gt;"",Input02!AX50,"")</f>
        <v/>
      </c>
      <c r="BA61" s="127" t="str">
        <f>IF(Input02!AY50&lt;&gt;"",Input02!AY50,"")</f>
        <v/>
      </c>
      <c r="BB61" s="127" t="str">
        <f>IF(Input02!AZ50&lt;&gt;"",Input02!AZ50,"")</f>
        <v/>
      </c>
      <c r="BC61" s="127" t="str">
        <f>IF(Input02!BA50&lt;&gt;"",Input02!BA50,"")</f>
        <v/>
      </c>
      <c r="BD61" s="127"/>
      <c r="BE61" s="133"/>
      <c r="BF61" s="129" t="str">
        <f t="shared" si="113"/>
        <v/>
      </c>
      <c r="BG61" s="129" t="str">
        <f t="shared" si="114"/>
        <v/>
      </c>
      <c r="BH61" s="129" t="str">
        <f t="shared" si="115"/>
        <v/>
      </c>
      <c r="BI61" s="129" t="str">
        <f t="shared" si="116"/>
        <v/>
      </c>
      <c r="BJ61" s="129" t="str">
        <f t="shared" si="117"/>
        <v/>
      </c>
      <c r="BK61" s="129" t="str">
        <f t="shared" si="118"/>
        <v/>
      </c>
      <c r="BL61" s="129" t="str">
        <f t="shared" si="119"/>
        <v/>
      </c>
      <c r="BM61" s="129" t="str">
        <f t="shared" si="120"/>
        <v/>
      </c>
      <c r="BN61" s="129" t="str">
        <f t="shared" si="121"/>
        <v/>
      </c>
      <c r="BO61" s="129" t="str">
        <f t="shared" si="122"/>
        <v/>
      </c>
      <c r="BP61" s="129" t="str">
        <f t="shared" si="123"/>
        <v/>
      </c>
      <c r="BQ61" s="129" t="str">
        <f t="shared" si="124"/>
        <v/>
      </c>
      <c r="BR61" s="129" t="str">
        <f t="shared" si="125"/>
        <v/>
      </c>
      <c r="BS61" s="129" t="str">
        <f t="shared" si="126"/>
        <v/>
      </c>
      <c r="BT61" s="129" t="str">
        <f t="shared" si="127"/>
        <v/>
      </c>
      <c r="BU61" s="129" t="str">
        <f t="shared" si="128"/>
        <v/>
      </c>
      <c r="BV61" s="129" t="str">
        <f t="shared" si="129"/>
        <v/>
      </c>
      <c r="BW61" s="129" t="str">
        <f t="shared" si="130"/>
        <v/>
      </c>
      <c r="BX61" s="129" t="str">
        <f t="shared" si="131"/>
        <v/>
      </c>
      <c r="BY61" s="129" t="str">
        <f t="shared" si="132"/>
        <v/>
      </c>
      <c r="BZ61" s="129" t="str">
        <f t="shared" si="133"/>
        <v/>
      </c>
      <c r="CA61" s="129" t="str">
        <f t="shared" si="134"/>
        <v/>
      </c>
      <c r="CB61" s="129" t="str">
        <f t="shared" si="135"/>
        <v/>
      </c>
      <c r="CC61" s="129" t="str">
        <f t="shared" si="136"/>
        <v/>
      </c>
      <c r="CD61" s="129" t="str">
        <f t="shared" si="137"/>
        <v/>
      </c>
      <c r="CE61" s="129" t="str">
        <f t="shared" si="138"/>
        <v/>
      </c>
      <c r="CF61" s="129" t="str">
        <f t="shared" si="139"/>
        <v/>
      </c>
      <c r="CG61" s="129" t="str">
        <f t="shared" si="140"/>
        <v/>
      </c>
      <c r="CH61" s="129" t="str">
        <f t="shared" si="141"/>
        <v/>
      </c>
      <c r="CI61" s="129" t="str">
        <f t="shared" si="142"/>
        <v/>
      </c>
      <c r="CJ61" s="129" t="str">
        <f t="shared" si="143"/>
        <v/>
      </c>
      <c r="CK61" s="129" t="str">
        <f t="shared" si="144"/>
        <v/>
      </c>
      <c r="CL61" s="129" t="str">
        <f t="shared" si="145"/>
        <v/>
      </c>
      <c r="CM61" s="129" t="str">
        <f t="shared" si="146"/>
        <v/>
      </c>
      <c r="CN61" s="129" t="str">
        <f t="shared" si="147"/>
        <v/>
      </c>
      <c r="CO61" s="129" t="str">
        <f t="shared" si="148"/>
        <v/>
      </c>
      <c r="CP61" s="129" t="str">
        <f t="shared" si="149"/>
        <v/>
      </c>
      <c r="CQ61" s="129" t="str">
        <f t="shared" si="150"/>
        <v/>
      </c>
      <c r="CR61" s="129" t="str">
        <f t="shared" si="151"/>
        <v/>
      </c>
      <c r="CS61" s="129" t="str">
        <f t="shared" si="152"/>
        <v/>
      </c>
      <c r="CT61" s="129" t="str">
        <f t="shared" si="153"/>
        <v/>
      </c>
      <c r="CU61" s="129" t="str">
        <f t="shared" si="154"/>
        <v/>
      </c>
      <c r="CV61" s="129" t="str">
        <f t="shared" si="155"/>
        <v/>
      </c>
      <c r="CW61" s="129" t="str">
        <f t="shared" si="156"/>
        <v/>
      </c>
      <c r="CX61" s="129" t="str">
        <f t="shared" si="157"/>
        <v/>
      </c>
      <c r="CY61" s="129" t="str">
        <f t="shared" si="158"/>
        <v/>
      </c>
      <c r="CZ61" s="129" t="str">
        <f t="shared" si="159"/>
        <v/>
      </c>
      <c r="DA61" s="129" t="str">
        <f t="shared" si="160"/>
        <v/>
      </c>
      <c r="DB61" s="129" t="str">
        <f t="shared" si="161"/>
        <v/>
      </c>
      <c r="DC61" s="129" t="str">
        <f t="shared" si="162"/>
        <v/>
      </c>
      <c r="DD61" s="130" t="str">
        <f t="shared" si="163"/>
        <v/>
      </c>
      <c r="DE61" s="130" t="str">
        <f t="shared" si="164"/>
        <v/>
      </c>
      <c r="DF61" s="130" t="str">
        <f t="shared" si="165"/>
        <v/>
      </c>
      <c r="DG61" s="130" t="str">
        <f t="shared" si="166"/>
        <v/>
      </c>
      <c r="DI61" s="129" t="str">
        <f t="shared" si="167"/>
        <v/>
      </c>
      <c r="DJ61" s="129" t="str">
        <f t="shared" si="168"/>
        <v/>
      </c>
      <c r="DK61" s="129" t="str">
        <f t="shared" si="169"/>
        <v/>
      </c>
      <c r="DL61" s="129" t="str">
        <f t="shared" si="170"/>
        <v/>
      </c>
      <c r="DM61" s="129" t="str">
        <f t="shared" si="171"/>
        <v/>
      </c>
      <c r="DN61" s="129" t="str">
        <f t="shared" si="172"/>
        <v/>
      </c>
      <c r="DO61" s="129" t="str">
        <f t="shared" si="173"/>
        <v/>
      </c>
      <c r="DP61" s="129" t="str">
        <f t="shared" si="174"/>
        <v/>
      </c>
      <c r="DQ61" s="129" t="str">
        <f t="shared" si="175"/>
        <v/>
      </c>
      <c r="DR61" s="129" t="str">
        <f t="shared" si="176"/>
        <v/>
      </c>
      <c r="DS61" s="129" t="str">
        <f t="shared" si="177"/>
        <v/>
      </c>
      <c r="DT61" s="129" t="str">
        <f t="shared" si="178"/>
        <v/>
      </c>
      <c r="DU61" s="129" t="str">
        <f t="shared" si="179"/>
        <v/>
      </c>
      <c r="DV61" s="129" t="str">
        <f t="shared" si="180"/>
        <v/>
      </c>
      <c r="DW61" s="129" t="str">
        <f t="shared" si="181"/>
        <v/>
      </c>
      <c r="DX61" s="129" t="str">
        <f t="shared" si="182"/>
        <v/>
      </c>
      <c r="DY61" s="129" t="str">
        <f t="shared" si="183"/>
        <v/>
      </c>
      <c r="DZ61" s="129" t="str">
        <f t="shared" si="184"/>
        <v/>
      </c>
      <c r="EA61" s="129" t="str">
        <f t="shared" si="185"/>
        <v/>
      </c>
      <c r="EB61" s="129" t="str">
        <f t="shared" si="186"/>
        <v/>
      </c>
      <c r="EC61" s="129" t="str">
        <f t="shared" si="187"/>
        <v/>
      </c>
      <c r="ED61" s="129" t="str">
        <f t="shared" si="188"/>
        <v/>
      </c>
      <c r="EE61" s="129" t="str">
        <f t="shared" si="189"/>
        <v/>
      </c>
      <c r="EF61" s="129" t="str">
        <f t="shared" si="190"/>
        <v/>
      </c>
      <c r="EG61" s="129" t="str">
        <f t="shared" si="191"/>
        <v/>
      </c>
      <c r="EH61" s="129" t="str">
        <f t="shared" si="192"/>
        <v/>
      </c>
      <c r="EI61" s="129" t="str">
        <f t="shared" si="193"/>
        <v/>
      </c>
      <c r="EJ61" s="129" t="str">
        <f t="shared" si="194"/>
        <v/>
      </c>
      <c r="EK61" s="129" t="str">
        <f t="shared" si="195"/>
        <v/>
      </c>
      <c r="EL61" s="129" t="str">
        <f t="shared" si="196"/>
        <v/>
      </c>
      <c r="EM61" s="129" t="str">
        <f t="shared" si="197"/>
        <v/>
      </c>
      <c r="EN61" s="129" t="str">
        <f t="shared" si="198"/>
        <v/>
      </c>
      <c r="EO61" s="129" t="str">
        <f t="shared" si="199"/>
        <v/>
      </c>
      <c r="EP61" s="129" t="str">
        <f t="shared" si="200"/>
        <v/>
      </c>
      <c r="EQ61" s="129" t="str">
        <f t="shared" si="201"/>
        <v/>
      </c>
      <c r="ER61" s="129" t="str">
        <f t="shared" si="202"/>
        <v/>
      </c>
      <c r="ES61" s="129" t="str">
        <f t="shared" si="203"/>
        <v/>
      </c>
      <c r="ET61" s="129" t="str">
        <f t="shared" si="204"/>
        <v/>
      </c>
      <c r="EU61" s="129" t="str">
        <f t="shared" si="205"/>
        <v/>
      </c>
      <c r="EV61" s="129" t="str">
        <f t="shared" si="206"/>
        <v/>
      </c>
      <c r="EW61" s="129" t="str">
        <f t="shared" si="207"/>
        <v/>
      </c>
      <c r="EX61" s="129" t="str">
        <f t="shared" si="208"/>
        <v/>
      </c>
      <c r="EY61" s="129" t="str">
        <f t="shared" si="209"/>
        <v/>
      </c>
      <c r="EZ61" s="129" t="str">
        <f t="shared" si="210"/>
        <v/>
      </c>
      <c r="FA61" s="129" t="str">
        <f t="shared" si="211"/>
        <v/>
      </c>
      <c r="FB61" s="129" t="str">
        <f t="shared" si="212"/>
        <v/>
      </c>
      <c r="FC61" s="129" t="str">
        <f t="shared" si="213"/>
        <v/>
      </c>
      <c r="FD61" s="129" t="str">
        <f t="shared" si="214"/>
        <v/>
      </c>
      <c r="FE61" s="129" t="str">
        <f t="shared" si="215"/>
        <v/>
      </c>
      <c r="FF61" s="129" t="str">
        <f t="shared" si="216"/>
        <v/>
      </c>
    </row>
    <row r="62" spans="1:162" ht="15" customHeight="1" thickBot="1" x14ac:dyDescent="0.4">
      <c r="A62" s="66">
        <f t="shared" si="217"/>
        <v>46</v>
      </c>
      <c r="B62" s="126" t="str">
        <f>IF(Input02!B51&lt;&gt;"",Input02!B51,"")</f>
        <v/>
      </c>
      <c r="C62" s="254" t="str">
        <f>IF(Input02!CG51&lt;&gt;"",Input02!CG51,"")</f>
        <v/>
      </c>
      <c r="D62" s="126"/>
      <c r="E62" s="66"/>
      <c r="F62" s="127" t="str">
        <f>IF(Input02!D51&lt;&gt;"",Input02!D51,"")</f>
        <v/>
      </c>
      <c r="G62" s="127" t="str">
        <f>IF(Input02!E51&lt;&gt;"",Input02!E51,"")</f>
        <v/>
      </c>
      <c r="H62" s="127" t="str">
        <f>IF(Input02!F51&lt;&gt;"",Input02!F51,"")</f>
        <v/>
      </c>
      <c r="I62" s="127" t="str">
        <f>IF(Input02!G51&lt;&gt;"",Input02!G51,"")</f>
        <v/>
      </c>
      <c r="J62" s="127" t="str">
        <f>IF(Input02!H51&lt;&gt;"",Input02!H51,"")</f>
        <v/>
      </c>
      <c r="K62" s="127" t="str">
        <f>IF(Input02!I51&lt;&gt;"",Input02!I51,"")</f>
        <v/>
      </c>
      <c r="L62" s="127" t="str">
        <f>IF(Input02!J51&lt;&gt;"",Input02!J51,"")</f>
        <v/>
      </c>
      <c r="M62" s="127" t="str">
        <f>IF(Input02!K51&lt;&gt;"",Input02!K51,"")</f>
        <v/>
      </c>
      <c r="N62" s="127" t="str">
        <f>IF(Input02!L51&lt;&gt;"",Input02!L51,"")</f>
        <v/>
      </c>
      <c r="O62" s="127" t="str">
        <f>IF(Input02!M51&lt;&gt;"",Input02!M51,"")</f>
        <v/>
      </c>
      <c r="P62" s="127" t="str">
        <f>IF(Input02!N51&lt;&gt;"",Input02!N51,"")</f>
        <v/>
      </c>
      <c r="Q62" s="127" t="str">
        <f>IF(Input02!O51&lt;&gt;"",Input02!O51,"")</f>
        <v/>
      </c>
      <c r="R62" s="127" t="str">
        <f>IF(Input02!P51&lt;&gt;"",Input02!P51,"")</f>
        <v/>
      </c>
      <c r="S62" s="127" t="str">
        <f>IF(Input02!Q51&lt;&gt;"",Input02!Q51,"")</f>
        <v/>
      </c>
      <c r="T62" s="127" t="str">
        <f>IF(Input02!R51&lt;&gt;"",Input02!R51,"")</f>
        <v/>
      </c>
      <c r="U62" s="127" t="str">
        <f>IF(Input02!S51&lt;&gt;"",Input02!S51,"")</f>
        <v/>
      </c>
      <c r="V62" s="127" t="str">
        <f>IF(Input02!T51&lt;&gt;"",Input02!T51,"")</f>
        <v/>
      </c>
      <c r="W62" s="127" t="str">
        <f>IF(Input02!U51&lt;&gt;"",Input02!U51,"")</f>
        <v/>
      </c>
      <c r="X62" s="127" t="str">
        <f>IF(Input02!V51&lt;&gt;"",Input02!V51,"")</f>
        <v/>
      </c>
      <c r="Y62" s="127" t="str">
        <f>IF(Input02!W51&lt;&gt;"",Input02!W51,"")</f>
        <v/>
      </c>
      <c r="Z62" s="127" t="str">
        <f>IF(Input02!X51&lt;&gt;"",Input02!X51,"")</f>
        <v/>
      </c>
      <c r="AA62" s="127" t="str">
        <f>IF(Input02!Y51&lt;&gt;"",Input02!Y51,"")</f>
        <v/>
      </c>
      <c r="AB62" s="127" t="str">
        <f>IF(Input02!Z51&lt;&gt;"",Input02!Z51,"")</f>
        <v/>
      </c>
      <c r="AC62" s="127" t="str">
        <f>IF(Input02!AA51&lt;&gt;"",Input02!AA51,"")</f>
        <v/>
      </c>
      <c r="AD62" s="127" t="str">
        <f>IF(Input02!AB51&lt;&gt;"",Input02!AB51,"")</f>
        <v/>
      </c>
      <c r="AE62" s="127" t="str">
        <f>IF(Input02!AC51&lt;&gt;"",Input02!AC51,"")</f>
        <v/>
      </c>
      <c r="AF62" s="127" t="str">
        <f>IF(Input02!AD51&lt;&gt;"",Input02!AD51,"")</f>
        <v/>
      </c>
      <c r="AG62" s="127" t="str">
        <f>IF(Input02!AE51&lt;&gt;"",Input02!AE51,"")</f>
        <v/>
      </c>
      <c r="AH62" s="127" t="str">
        <f>IF(Input02!AF51&lt;&gt;"",Input02!AF51,"")</f>
        <v/>
      </c>
      <c r="AI62" s="127" t="str">
        <f>IF(Input02!AG51&lt;&gt;"",Input02!AG51,"")</f>
        <v/>
      </c>
      <c r="AJ62" s="127" t="str">
        <f>IF(Input02!AH51&lt;&gt;"",Input02!AH51,"")</f>
        <v/>
      </c>
      <c r="AK62" s="127" t="str">
        <f>IF(Input02!AI51&lt;&gt;"",Input02!AI51,"")</f>
        <v/>
      </c>
      <c r="AL62" s="127" t="str">
        <f>IF(Input02!AJ51&lt;&gt;"",Input02!AJ51,"")</f>
        <v/>
      </c>
      <c r="AM62" s="127" t="str">
        <f>IF(Input02!AK51&lt;&gt;"",Input02!AK51,"")</f>
        <v/>
      </c>
      <c r="AN62" s="127" t="str">
        <f>IF(Input02!AL51&lt;&gt;"",Input02!AL51,"")</f>
        <v/>
      </c>
      <c r="AO62" s="127" t="str">
        <f>IF(Input02!AM51&lt;&gt;"",Input02!AM51,"")</f>
        <v/>
      </c>
      <c r="AP62" s="127" t="str">
        <f>IF(Input02!AN51&lt;&gt;"",Input02!AN51,"")</f>
        <v/>
      </c>
      <c r="AQ62" s="127" t="str">
        <f>IF(Input02!AO51&lt;&gt;"",Input02!AO51,"")</f>
        <v/>
      </c>
      <c r="AR62" s="127" t="str">
        <f>IF(Input02!AP51&lt;&gt;"",Input02!AP51,"")</f>
        <v/>
      </c>
      <c r="AS62" s="127" t="str">
        <f>IF(Input02!AQ51&lt;&gt;"",Input02!AQ51,"")</f>
        <v/>
      </c>
      <c r="AT62" s="127" t="str">
        <f>IF(Input02!AR51&lt;&gt;"",Input02!AR51,"")</f>
        <v/>
      </c>
      <c r="AU62" s="127" t="str">
        <f>IF(Input02!AS51&lt;&gt;"",Input02!AS51,"")</f>
        <v/>
      </c>
      <c r="AV62" s="127" t="str">
        <f>IF(Input02!AT51&lt;&gt;"",Input02!AT51,"")</f>
        <v/>
      </c>
      <c r="AW62" s="127" t="str">
        <f>IF(Input02!AU51&lt;&gt;"",Input02!AU51,"")</f>
        <v/>
      </c>
      <c r="AX62" s="127" t="str">
        <f>IF(Input02!AV51&lt;&gt;"",Input02!AV51,"")</f>
        <v/>
      </c>
      <c r="AY62" s="127" t="str">
        <f>IF(Input02!AW51&lt;&gt;"",Input02!AW51,"")</f>
        <v/>
      </c>
      <c r="AZ62" s="127" t="str">
        <f>IF(Input02!AX51&lt;&gt;"",Input02!AX51,"")</f>
        <v/>
      </c>
      <c r="BA62" s="127" t="str">
        <f>IF(Input02!AY51&lt;&gt;"",Input02!AY51,"")</f>
        <v/>
      </c>
      <c r="BB62" s="127" t="str">
        <f>IF(Input02!AZ51&lt;&gt;"",Input02!AZ51,"")</f>
        <v/>
      </c>
      <c r="BC62" s="127" t="str">
        <f>IF(Input02!BA51&lt;&gt;"",Input02!BA51,"")</f>
        <v/>
      </c>
      <c r="BD62" s="127"/>
      <c r="BE62" s="133"/>
      <c r="BF62" s="129" t="str">
        <f t="shared" si="113"/>
        <v/>
      </c>
      <c r="BG62" s="129" t="str">
        <f t="shared" si="114"/>
        <v/>
      </c>
      <c r="BH62" s="129" t="str">
        <f t="shared" si="115"/>
        <v/>
      </c>
      <c r="BI62" s="129" t="str">
        <f t="shared" si="116"/>
        <v/>
      </c>
      <c r="BJ62" s="129" t="str">
        <f t="shared" si="117"/>
        <v/>
      </c>
      <c r="BK62" s="129" t="str">
        <f t="shared" si="118"/>
        <v/>
      </c>
      <c r="BL62" s="129" t="str">
        <f t="shared" si="119"/>
        <v/>
      </c>
      <c r="BM62" s="129" t="str">
        <f t="shared" si="120"/>
        <v/>
      </c>
      <c r="BN62" s="129" t="str">
        <f t="shared" si="121"/>
        <v/>
      </c>
      <c r="BO62" s="129" t="str">
        <f t="shared" si="122"/>
        <v/>
      </c>
      <c r="BP62" s="129" t="str">
        <f t="shared" si="123"/>
        <v/>
      </c>
      <c r="BQ62" s="129" t="str">
        <f t="shared" si="124"/>
        <v/>
      </c>
      <c r="BR62" s="129" t="str">
        <f t="shared" si="125"/>
        <v/>
      </c>
      <c r="BS62" s="129" t="str">
        <f t="shared" si="126"/>
        <v/>
      </c>
      <c r="BT62" s="129" t="str">
        <f t="shared" si="127"/>
        <v/>
      </c>
      <c r="BU62" s="129" t="str">
        <f t="shared" si="128"/>
        <v/>
      </c>
      <c r="BV62" s="129" t="str">
        <f t="shared" si="129"/>
        <v/>
      </c>
      <c r="BW62" s="129" t="str">
        <f t="shared" si="130"/>
        <v/>
      </c>
      <c r="BX62" s="129" t="str">
        <f t="shared" si="131"/>
        <v/>
      </c>
      <c r="BY62" s="129" t="str">
        <f t="shared" si="132"/>
        <v/>
      </c>
      <c r="BZ62" s="129" t="str">
        <f t="shared" si="133"/>
        <v/>
      </c>
      <c r="CA62" s="129" t="str">
        <f t="shared" si="134"/>
        <v/>
      </c>
      <c r="CB62" s="129" t="str">
        <f t="shared" si="135"/>
        <v/>
      </c>
      <c r="CC62" s="129" t="str">
        <f t="shared" si="136"/>
        <v/>
      </c>
      <c r="CD62" s="129" t="str">
        <f t="shared" si="137"/>
        <v/>
      </c>
      <c r="CE62" s="129" t="str">
        <f t="shared" si="138"/>
        <v/>
      </c>
      <c r="CF62" s="129" t="str">
        <f t="shared" si="139"/>
        <v/>
      </c>
      <c r="CG62" s="129" t="str">
        <f t="shared" si="140"/>
        <v/>
      </c>
      <c r="CH62" s="129" t="str">
        <f t="shared" si="141"/>
        <v/>
      </c>
      <c r="CI62" s="129" t="str">
        <f t="shared" si="142"/>
        <v/>
      </c>
      <c r="CJ62" s="129" t="str">
        <f t="shared" si="143"/>
        <v/>
      </c>
      <c r="CK62" s="129" t="str">
        <f t="shared" si="144"/>
        <v/>
      </c>
      <c r="CL62" s="129" t="str">
        <f t="shared" si="145"/>
        <v/>
      </c>
      <c r="CM62" s="129" t="str">
        <f t="shared" si="146"/>
        <v/>
      </c>
      <c r="CN62" s="129" t="str">
        <f t="shared" si="147"/>
        <v/>
      </c>
      <c r="CO62" s="129" t="str">
        <f t="shared" si="148"/>
        <v/>
      </c>
      <c r="CP62" s="129" t="str">
        <f t="shared" si="149"/>
        <v/>
      </c>
      <c r="CQ62" s="129" t="str">
        <f t="shared" si="150"/>
        <v/>
      </c>
      <c r="CR62" s="129" t="str">
        <f t="shared" si="151"/>
        <v/>
      </c>
      <c r="CS62" s="129" t="str">
        <f t="shared" si="152"/>
        <v/>
      </c>
      <c r="CT62" s="129" t="str">
        <f t="shared" si="153"/>
        <v/>
      </c>
      <c r="CU62" s="129" t="str">
        <f t="shared" si="154"/>
        <v/>
      </c>
      <c r="CV62" s="129" t="str">
        <f t="shared" si="155"/>
        <v/>
      </c>
      <c r="CW62" s="129" t="str">
        <f t="shared" si="156"/>
        <v/>
      </c>
      <c r="CX62" s="129" t="str">
        <f t="shared" si="157"/>
        <v/>
      </c>
      <c r="CY62" s="129" t="str">
        <f t="shared" si="158"/>
        <v/>
      </c>
      <c r="CZ62" s="129" t="str">
        <f t="shared" si="159"/>
        <v/>
      </c>
      <c r="DA62" s="129" t="str">
        <f t="shared" si="160"/>
        <v/>
      </c>
      <c r="DB62" s="129" t="str">
        <f t="shared" si="161"/>
        <v/>
      </c>
      <c r="DC62" s="129" t="str">
        <f t="shared" si="162"/>
        <v/>
      </c>
      <c r="DD62" s="130" t="str">
        <f t="shared" si="163"/>
        <v/>
      </c>
      <c r="DE62" s="130" t="str">
        <f t="shared" si="164"/>
        <v/>
      </c>
      <c r="DF62" s="130" t="str">
        <f t="shared" si="165"/>
        <v/>
      </c>
      <c r="DG62" s="130" t="str">
        <f t="shared" si="166"/>
        <v/>
      </c>
      <c r="DI62" s="129" t="str">
        <f t="shared" si="167"/>
        <v/>
      </c>
      <c r="DJ62" s="129" t="str">
        <f t="shared" si="168"/>
        <v/>
      </c>
      <c r="DK62" s="129" t="str">
        <f t="shared" si="169"/>
        <v/>
      </c>
      <c r="DL62" s="129" t="str">
        <f t="shared" si="170"/>
        <v/>
      </c>
      <c r="DM62" s="129" t="str">
        <f t="shared" si="171"/>
        <v/>
      </c>
      <c r="DN62" s="129" t="str">
        <f t="shared" si="172"/>
        <v/>
      </c>
      <c r="DO62" s="129" t="str">
        <f t="shared" si="173"/>
        <v/>
      </c>
      <c r="DP62" s="129" t="str">
        <f t="shared" si="174"/>
        <v/>
      </c>
      <c r="DQ62" s="129" t="str">
        <f t="shared" si="175"/>
        <v/>
      </c>
      <c r="DR62" s="129" t="str">
        <f t="shared" si="176"/>
        <v/>
      </c>
      <c r="DS62" s="129" t="str">
        <f t="shared" si="177"/>
        <v/>
      </c>
      <c r="DT62" s="129" t="str">
        <f t="shared" si="178"/>
        <v/>
      </c>
      <c r="DU62" s="129" t="str">
        <f t="shared" si="179"/>
        <v/>
      </c>
      <c r="DV62" s="129" t="str">
        <f t="shared" si="180"/>
        <v/>
      </c>
      <c r="DW62" s="129" t="str">
        <f t="shared" si="181"/>
        <v/>
      </c>
      <c r="DX62" s="129" t="str">
        <f t="shared" si="182"/>
        <v/>
      </c>
      <c r="DY62" s="129" t="str">
        <f t="shared" si="183"/>
        <v/>
      </c>
      <c r="DZ62" s="129" t="str">
        <f t="shared" si="184"/>
        <v/>
      </c>
      <c r="EA62" s="129" t="str">
        <f t="shared" si="185"/>
        <v/>
      </c>
      <c r="EB62" s="129" t="str">
        <f t="shared" si="186"/>
        <v/>
      </c>
      <c r="EC62" s="129" t="str">
        <f t="shared" si="187"/>
        <v/>
      </c>
      <c r="ED62" s="129" t="str">
        <f t="shared" si="188"/>
        <v/>
      </c>
      <c r="EE62" s="129" t="str">
        <f t="shared" si="189"/>
        <v/>
      </c>
      <c r="EF62" s="129" t="str">
        <f t="shared" si="190"/>
        <v/>
      </c>
      <c r="EG62" s="129" t="str">
        <f t="shared" si="191"/>
        <v/>
      </c>
      <c r="EH62" s="129" t="str">
        <f t="shared" si="192"/>
        <v/>
      </c>
      <c r="EI62" s="129" t="str">
        <f t="shared" si="193"/>
        <v/>
      </c>
      <c r="EJ62" s="129" t="str">
        <f t="shared" si="194"/>
        <v/>
      </c>
      <c r="EK62" s="129" t="str">
        <f t="shared" si="195"/>
        <v/>
      </c>
      <c r="EL62" s="129" t="str">
        <f t="shared" si="196"/>
        <v/>
      </c>
      <c r="EM62" s="129" t="str">
        <f t="shared" si="197"/>
        <v/>
      </c>
      <c r="EN62" s="129" t="str">
        <f t="shared" si="198"/>
        <v/>
      </c>
      <c r="EO62" s="129" t="str">
        <f t="shared" si="199"/>
        <v/>
      </c>
      <c r="EP62" s="129" t="str">
        <f t="shared" si="200"/>
        <v/>
      </c>
      <c r="EQ62" s="129" t="str">
        <f t="shared" si="201"/>
        <v/>
      </c>
      <c r="ER62" s="129" t="str">
        <f t="shared" si="202"/>
        <v/>
      </c>
      <c r="ES62" s="129" t="str">
        <f t="shared" si="203"/>
        <v/>
      </c>
      <c r="ET62" s="129" t="str">
        <f t="shared" si="204"/>
        <v/>
      </c>
      <c r="EU62" s="129" t="str">
        <f t="shared" si="205"/>
        <v/>
      </c>
      <c r="EV62" s="129" t="str">
        <f t="shared" si="206"/>
        <v/>
      </c>
      <c r="EW62" s="129" t="str">
        <f t="shared" si="207"/>
        <v/>
      </c>
      <c r="EX62" s="129" t="str">
        <f t="shared" si="208"/>
        <v/>
      </c>
      <c r="EY62" s="129" t="str">
        <f t="shared" si="209"/>
        <v/>
      </c>
      <c r="EZ62" s="129" t="str">
        <f t="shared" si="210"/>
        <v/>
      </c>
      <c r="FA62" s="129" t="str">
        <f t="shared" si="211"/>
        <v/>
      </c>
      <c r="FB62" s="129" t="str">
        <f t="shared" si="212"/>
        <v/>
      </c>
      <c r="FC62" s="129" t="str">
        <f t="shared" si="213"/>
        <v/>
      </c>
      <c r="FD62" s="129" t="str">
        <f t="shared" si="214"/>
        <v/>
      </c>
      <c r="FE62" s="129" t="str">
        <f t="shared" si="215"/>
        <v/>
      </c>
      <c r="FF62" s="129" t="str">
        <f t="shared" si="216"/>
        <v/>
      </c>
    </row>
    <row r="63" spans="1:162" ht="15" customHeight="1" thickBot="1" x14ac:dyDescent="0.4">
      <c r="A63" s="66">
        <f t="shared" si="217"/>
        <v>47</v>
      </c>
      <c r="B63" s="126" t="str">
        <f>IF(Input02!B52&lt;&gt;"",Input02!B52,"")</f>
        <v/>
      </c>
      <c r="C63" s="254" t="str">
        <f>IF(Input02!CG52&lt;&gt;"",Input02!CG52,"")</f>
        <v/>
      </c>
      <c r="D63" s="126"/>
      <c r="E63" s="66"/>
      <c r="F63" s="127" t="str">
        <f>IF(Input02!D52&lt;&gt;"",Input02!D52,"")</f>
        <v/>
      </c>
      <c r="G63" s="127" t="str">
        <f>IF(Input02!E52&lt;&gt;"",Input02!E52,"")</f>
        <v/>
      </c>
      <c r="H63" s="127" t="str">
        <f>IF(Input02!F52&lt;&gt;"",Input02!F52,"")</f>
        <v/>
      </c>
      <c r="I63" s="127" t="str">
        <f>IF(Input02!G52&lt;&gt;"",Input02!G52,"")</f>
        <v/>
      </c>
      <c r="J63" s="127" t="str">
        <f>IF(Input02!H52&lt;&gt;"",Input02!H52,"")</f>
        <v/>
      </c>
      <c r="K63" s="127" t="str">
        <f>IF(Input02!I52&lt;&gt;"",Input02!I52,"")</f>
        <v/>
      </c>
      <c r="L63" s="127" t="str">
        <f>IF(Input02!J52&lt;&gt;"",Input02!J52,"")</f>
        <v/>
      </c>
      <c r="M63" s="127" t="str">
        <f>IF(Input02!K52&lt;&gt;"",Input02!K52,"")</f>
        <v/>
      </c>
      <c r="N63" s="127" t="str">
        <f>IF(Input02!L52&lt;&gt;"",Input02!L52,"")</f>
        <v/>
      </c>
      <c r="O63" s="127" t="str">
        <f>IF(Input02!M52&lt;&gt;"",Input02!M52,"")</f>
        <v/>
      </c>
      <c r="P63" s="127" t="str">
        <f>IF(Input02!N52&lt;&gt;"",Input02!N52,"")</f>
        <v/>
      </c>
      <c r="Q63" s="127" t="str">
        <f>IF(Input02!O52&lt;&gt;"",Input02!O52,"")</f>
        <v/>
      </c>
      <c r="R63" s="127" t="str">
        <f>IF(Input02!P52&lt;&gt;"",Input02!P52,"")</f>
        <v/>
      </c>
      <c r="S63" s="127" t="str">
        <f>IF(Input02!Q52&lt;&gt;"",Input02!Q52,"")</f>
        <v/>
      </c>
      <c r="T63" s="127" t="str">
        <f>IF(Input02!R52&lt;&gt;"",Input02!R52,"")</f>
        <v/>
      </c>
      <c r="U63" s="127" t="str">
        <f>IF(Input02!S52&lt;&gt;"",Input02!S52,"")</f>
        <v/>
      </c>
      <c r="V63" s="127" t="str">
        <f>IF(Input02!T52&lt;&gt;"",Input02!T52,"")</f>
        <v/>
      </c>
      <c r="W63" s="127" t="str">
        <f>IF(Input02!U52&lt;&gt;"",Input02!U52,"")</f>
        <v/>
      </c>
      <c r="X63" s="127" t="str">
        <f>IF(Input02!V52&lt;&gt;"",Input02!V52,"")</f>
        <v/>
      </c>
      <c r="Y63" s="127" t="str">
        <f>IF(Input02!W52&lt;&gt;"",Input02!W52,"")</f>
        <v/>
      </c>
      <c r="Z63" s="127" t="str">
        <f>IF(Input02!X52&lt;&gt;"",Input02!X52,"")</f>
        <v/>
      </c>
      <c r="AA63" s="127" t="str">
        <f>IF(Input02!Y52&lt;&gt;"",Input02!Y52,"")</f>
        <v/>
      </c>
      <c r="AB63" s="127" t="str">
        <f>IF(Input02!Z52&lt;&gt;"",Input02!Z52,"")</f>
        <v/>
      </c>
      <c r="AC63" s="127" t="str">
        <f>IF(Input02!AA52&lt;&gt;"",Input02!AA52,"")</f>
        <v/>
      </c>
      <c r="AD63" s="127" t="str">
        <f>IF(Input02!AB52&lt;&gt;"",Input02!AB52,"")</f>
        <v/>
      </c>
      <c r="AE63" s="127" t="str">
        <f>IF(Input02!AC52&lt;&gt;"",Input02!AC52,"")</f>
        <v/>
      </c>
      <c r="AF63" s="127" t="str">
        <f>IF(Input02!AD52&lt;&gt;"",Input02!AD52,"")</f>
        <v/>
      </c>
      <c r="AG63" s="127" t="str">
        <f>IF(Input02!AE52&lt;&gt;"",Input02!AE52,"")</f>
        <v/>
      </c>
      <c r="AH63" s="127" t="str">
        <f>IF(Input02!AF52&lt;&gt;"",Input02!AF52,"")</f>
        <v/>
      </c>
      <c r="AI63" s="127" t="str">
        <f>IF(Input02!AG52&lt;&gt;"",Input02!AG52,"")</f>
        <v/>
      </c>
      <c r="AJ63" s="127" t="str">
        <f>IF(Input02!AH52&lt;&gt;"",Input02!AH52,"")</f>
        <v/>
      </c>
      <c r="AK63" s="127" t="str">
        <f>IF(Input02!AI52&lt;&gt;"",Input02!AI52,"")</f>
        <v/>
      </c>
      <c r="AL63" s="127" t="str">
        <f>IF(Input02!AJ52&lt;&gt;"",Input02!AJ52,"")</f>
        <v/>
      </c>
      <c r="AM63" s="127" t="str">
        <f>IF(Input02!AK52&lt;&gt;"",Input02!AK52,"")</f>
        <v/>
      </c>
      <c r="AN63" s="127" t="str">
        <f>IF(Input02!AL52&lt;&gt;"",Input02!AL52,"")</f>
        <v/>
      </c>
      <c r="AO63" s="127" t="str">
        <f>IF(Input02!AM52&lt;&gt;"",Input02!AM52,"")</f>
        <v/>
      </c>
      <c r="AP63" s="127" t="str">
        <f>IF(Input02!AN52&lt;&gt;"",Input02!AN52,"")</f>
        <v/>
      </c>
      <c r="AQ63" s="127" t="str">
        <f>IF(Input02!AO52&lt;&gt;"",Input02!AO52,"")</f>
        <v/>
      </c>
      <c r="AR63" s="127" t="str">
        <f>IF(Input02!AP52&lt;&gt;"",Input02!AP52,"")</f>
        <v/>
      </c>
      <c r="AS63" s="127" t="str">
        <f>IF(Input02!AQ52&lt;&gt;"",Input02!AQ52,"")</f>
        <v/>
      </c>
      <c r="AT63" s="127" t="str">
        <f>IF(Input02!AR52&lt;&gt;"",Input02!AR52,"")</f>
        <v/>
      </c>
      <c r="AU63" s="127" t="str">
        <f>IF(Input02!AS52&lt;&gt;"",Input02!AS52,"")</f>
        <v/>
      </c>
      <c r="AV63" s="127" t="str">
        <f>IF(Input02!AT52&lt;&gt;"",Input02!AT52,"")</f>
        <v/>
      </c>
      <c r="AW63" s="127" t="str">
        <f>IF(Input02!AU52&lt;&gt;"",Input02!AU52,"")</f>
        <v/>
      </c>
      <c r="AX63" s="127" t="str">
        <f>IF(Input02!AV52&lt;&gt;"",Input02!AV52,"")</f>
        <v/>
      </c>
      <c r="AY63" s="127" t="str">
        <f>IF(Input02!AW52&lt;&gt;"",Input02!AW52,"")</f>
        <v/>
      </c>
      <c r="AZ63" s="127" t="str">
        <f>IF(Input02!AX52&lt;&gt;"",Input02!AX52,"")</f>
        <v/>
      </c>
      <c r="BA63" s="127" t="str">
        <f>IF(Input02!AY52&lt;&gt;"",Input02!AY52,"")</f>
        <v/>
      </c>
      <c r="BB63" s="127" t="str">
        <f>IF(Input02!AZ52&lt;&gt;"",Input02!AZ52,"")</f>
        <v/>
      </c>
      <c r="BC63" s="127" t="str">
        <f>IF(Input02!BA52&lt;&gt;"",Input02!BA52,"")</f>
        <v/>
      </c>
      <c r="BD63" s="127"/>
      <c r="BE63" s="133"/>
      <c r="BF63" s="129" t="str">
        <f t="shared" si="113"/>
        <v/>
      </c>
      <c r="BG63" s="129" t="str">
        <f t="shared" si="114"/>
        <v/>
      </c>
      <c r="BH63" s="129" t="str">
        <f t="shared" si="115"/>
        <v/>
      </c>
      <c r="BI63" s="129" t="str">
        <f t="shared" si="116"/>
        <v/>
      </c>
      <c r="BJ63" s="129" t="str">
        <f t="shared" si="117"/>
        <v/>
      </c>
      <c r="BK63" s="129" t="str">
        <f t="shared" si="118"/>
        <v/>
      </c>
      <c r="BL63" s="129" t="str">
        <f t="shared" si="119"/>
        <v/>
      </c>
      <c r="BM63" s="129" t="str">
        <f t="shared" si="120"/>
        <v/>
      </c>
      <c r="BN63" s="129" t="str">
        <f t="shared" si="121"/>
        <v/>
      </c>
      <c r="BO63" s="129" t="str">
        <f t="shared" si="122"/>
        <v/>
      </c>
      <c r="BP63" s="129" t="str">
        <f t="shared" si="123"/>
        <v/>
      </c>
      <c r="BQ63" s="129" t="str">
        <f t="shared" si="124"/>
        <v/>
      </c>
      <c r="BR63" s="129" t="str">
        <f t="shared" si="125"/>
        <v/>
      </c>
      <c r="BS63" s="129" t="str">
        <f t="shared" si="126"/>
        <v/>
      </c>
      <c r="BT63" s="129" t="str">
        <f t="shared" si="127"/>
        <v/>
      </c>
      <c r="BU63" s="129" t="str">
        <f t="shared" si="128"/>
        <v/>
      </c>
      <c r="BV63" s="129" t="str">
        <f t="shared" si="129"/>
        <v/>
      </c>
      <c r="BW63" s="129" t="str">
        <f t="shared" si="130"/>
        <v/>
      </c>
      <c r="BX63" s="129" t="str">
        <f t="shared" si="131"/>
        <v/>
      </c>
      <c r="BY63" s="129" t="str">
        <f t="shared" si="132"/>
        <v/>
      </c>
      <c r="BZ63" s="129" t="str">
        <f t="shared" si="133"/>
        <v/>
      </c>
      <c r="CA63" s="129" t="str">
        <f t="shared" si="134"/>
        <v/>
      </c>
      <c r="CB63" s="129" t="str">
        <f t="shared" si="135"/>
        <v/>
      </c>
      <c r="CC63" s="129" t="str">
        <f t="shared" si="136"/>
        <v/>
      </c>
      <c r="CD63" s="129" t="str">
        <f t="shared" si="137"/>
        <v/>
      </c>
      <c r="CE63" s="129" t="str">
        <f t="shared" si="138"/>
        <v/>
      </c>
      <c r="CF63" s="129" t="str">
        <f t="shared" si="139"/>
        <v/>
      </c>
      <c r="CG63" s="129" t="str">
        <f t="shared" si="140"/>
        <v/>
      </c>
      <c r="CH63" s="129" t="str">
        <f t="shared" si="141"/>
        <v/>
      </c>
      <c r="CI63" s="129" t="str">
        <f t="shared" si="142"/>
        <v/>
      </c>
      <c r="CJ63" s="129" t="str">
        <f t="shared" si="143"/>
        <v/>
      </c>
      <c r="CK63" s="129" t="str">
        <f t="shared" si="144"/>
        <v/>
      </c>
      <c r="CL63" s="129" t="str">
        <f t="shared" si="145"/>
        <v/>
      </c>
      <c r="CM63" s="129" t="str">
        <f t="shared" si="146"/>
        <v/>
      </c>
      <c r="CN63" s="129" t="str">
        <f t="shared" si="147"/>
        <v/>
      </c>
      <c r="CO63" s="129" t="str">
        <f t="shared" si="148"/>
        <v/>
      </c>
      <c r="CP63" s="129" t="str">
        <f t="shared" si="149"/>
        <v/>
      </c>
      <c r="CQ63" s="129" t="str">
        <f t="shared" si="150"/>
        <v/>
      </c>
      <c r="CR63" s="129" t="str">
        <f t="shared" si="151"/>
        <v/>
      </c>
      <c r="CS63" s="129" t="str">
        <f t="shared" si="152"/>
        <v/>
      </c>
      <c r="CT63" s="129" t="str">
        <f t="shared" si="153"/>
        <v/>
      </c>
      <c r="CU63" s="129" t="str">
        <f t="shared" si="154"/>
        <v/>
      </c>
      <c r="CV63" s="129" t="str">
        <f t="shared" si="155"/>
        <v/>
      </c>
      <c r="CW63" s="129" t="str">
        <f t="shared" si="156"/>
        <v/>
      </c>
      <c r="CX63" s="129" t="str">
        <f t="shared" si="157"/>
        <v/>
      </c>
      <c r="CY63" s="129" t="str">
        <f t="shared" si="158"/>
        <v/>
      </c>
      <c r="CZ63" s="129" t="str">
        <f t="shared" si="159"/>
        <v/>
      </c>
      <c r="DA63" s="129" t="str">
        <f t="shared" si="160"/>
        <v/>
      </c>
      <c r="DB63" s="129" t="str">
        <f t="shared" si="161"/>
        <v/>
      </c>
      <c r="DC63" s="129" t="str">
        <f t="shared" si="162"/>
        <v/>
      </c>
      <c r="DD63" s="130" t="str">
        <f t="shared" si="163"/>
        <v/>
      </c>
      <c r="DE63" s="130" t="str">
        <f t="shared" si="164"/>
        <v/>
      </c>
      <c r="DF63" s="130" t="str">
        <f t="shared" si="165"/>
        <v/>
      </c>
      <c r="DG63" s="130" t="str">
        <f t="shared" si="166"/>
        <v/>
      </c>
      <c r="DI63" s="129" t="str">
        <f t="shared" si="167"/>
        <v/>
      </c>
      <c r="DJ63" s="129" t="str">
        <f t="shared" si="168"/>
        <v/>
      </c>
      <c r="DK63" s="129" t="str">
        <f t="shared" si="169"/>
        <v/>
      </c>
      <c r="DL63" s="129" t="str">
        <f t="shared" si="170"/>
        <v/>
      </c>
      <c r="DM63" s="129" t="str">
        <f t="shared" si="171"/>
        <v/>
      </c>
      <c r="DN63" s="129" t="str">
        <f t="shared" si="172"/>
        <v/>
      </c>
      <c r="DO63" s="129" t="str">
        <f t="shared" si="173"/>
        <v/>
      </c>
      <c r="DP63" s="129" t="str">
        <f t="shared" si="174"/>
        <v/>
      </c>
      <c r="DQ63" s="129" t="str">
        <f t="shared" si="175"/>
        <v/>
      </c>
      <c r="DR63" s="129" t="str">
        <f t="shared" si="176"/>
        <v/>
      </c>
      <c r="DS63" s="129" t="str">
        <f t="shared" si="177"/>
        <v/>
      </c>
      <c r="DT63" s="129" t="str">
        <f t="shared" si="178"/>
        <v/>
      </c>
      <c r="DU63" s="129" t="str">
        <f t="shared" si="179"/>
        <v/>
      </c>
      <c r="DV63" s="129" t="str">
        <f t="shared" si="180"/>
        <v/>
      </c>
      <c r="DW63" s="129" t="str">
        <f t="shared" si="181"/>
        <v/>
      </c>
      <c r="DX63" s="129" t="str">
        <f t="shared" si="182"/>
        <v/>
      </c>
      <c r="DY63" s="129" t="str">
        <f t="shared" si="183"/>
        <v/>
      </c>
      <c r="DZ63" s="129" t="str">
        <f t="shared" si="184"/>
        <v/>
      </c>
      <c r="EA63" s="129" t="str">
        <f t="shared" si="185"/>
        <v/>
      </c>
      <c r="EB63" s="129" t="str">
        <f t="shared" si="186"/>
        <v/>
      </c>
      <c r="EC63" s="129" t="str">
        <f t="shared" si="187"/>
        <v/>
      </c>
      <c r="ED63" s="129" t="str">
        <f t="shared" si="188"/>
        <v/>
      </c>
      <c r="EE63" s="129" t="str">
        <f t="shared" si="189"/>
        <v/>
      </c>
      <c r="EF63" s="129" t="str">
        <f t="shared" si="190"/>
        <v/>
      </c>
      <c r="EG63" s="129" t="str">
        <f t="shared" si="191"/>
        <v/>
      </c>
      <c r="EH63" s="129" t="str">
        <f t="shared" si="192"/>
        <v/>
      </c>
      <c r="EI63" s="129" t="str">
        <f t="shared" si="193"/>
        <v/>
      </c>
      <c r="EJ63" s="129" t="str">
        <f t="shared" si="194"/>
        <v/>
      </c>
      <c r="EK63" s="129" t="str">
        <f t="shared" si="195"/>
        <v/>
      </c>
      <c r="EL63" s="129" t="str">
        <f t="shared" si="196"/>
        <v/>
      </c>
      <c r="EM63" s="129" t="str">
        <f t="shared" si="197"/>
        <v/>
      </c>
      <c r="EN63" s="129" t="str">
        <f t="shared" si="198"/>
        <v/>
      </c>
      <c r="EO63" s="129" t="str">
        <f t="shared" si="199"/>
        <v/>
      </c>
      <c r="EP63" s="129" t="str">
        <f t="shared" si="200"/>
        <v/>
      </c>
      <c r="EQ63" s="129" t="str">
        <f t="shared" si="201"/>
        <v/>
      </c>
      <c r="ER63" s="129" t="str">
        <f t="shared" si="202"/>
        <v/>
      </c>
      <c r="ES63" s="129" t="str">
        <f t="shared" si="203"/>
        <v/>
      </c>
      <c r="ET63" s="129" t="str">
        <f t="shared" si="204"/>
        <v/>
      </c>
      <c r="EU63" s="129" t="str">
        <f t="shared" si="205"/>
        <v/>
      </c>
      <c r="EV63" s="129" t="str">
        <f t="shared" si="206"/>
        <v/>
      </c>
      <c r="EW63" s="129" t="str">
        <f t="shared" si="207"/>
        <v/>
      </c>
      <c r="EX63" s="129" t="str">
        <f t="shared" si="208"/>
        <v/>
      </c>
      <c r="EY63" s="129" t="str">
        <f t="shared" si="209"/>
        <v/>
      </c>
      <c r="EZ63" s="129" t="str">
        <f t="shared" si="210"/>
        <v/>
      </c>
      <c r="FA63" s="129" t="str">
        <f t="shared" si="211"/>
        <v/>
      </c>
      <c r="FB63" s="129" t="str">
        <f t="shared" si="212"/>
        <v/>
      </c>
      <c r="FC63" s="129" t="str">
        <f t="shared" si="213"/>
        <v/>
      </c>
      <c r="FD63" s="129" t="str">
        <f t="shared" si="214"/>
        <v/>
      </c>
      <c r="FE63" s="129" t="str">
        <f t="shared" si="215"/>
        <v/>
      </c>
      <c r="FF63" s="129" t="str">
        <f t="shared" si="216"/>
        <v/>
      </c>
    </row>
    <row r="64" spans="1:162" ht="15" customHeight="1" thickBot="1" x14ac:dyDescent="0.4">
      <c r="A64" s="66">
        <f t="shared" si="217"/>
        <v>48</v>
      </c>
      <c r="B64" s="126" t="str">
        <f>IF(Input02!B53&lt;&gt;"",Input02!B53,"")</f>
        <v/>
      </c>
      <c r="C64" s="254" t="str">
        <f>IF(Input02!CG53&lt;&gt;"",Input02!CG53,"")</f>
        <v/>
      </c>
      <c r="D64" s="126"/>
      <c r="E64" s="66"/>
      <c r="F64" s="127" t="str">
        <f>IF(Input02!D53&lt;&gt;"",Input02!D53,"")</f>
        <v/>
      </c>
      <c r="G64" s="127" t="str">
        <f>IF(Input02!E53&lt;&gt;"",Input02!E53,"")</f>
        <v/>
      </c>
      <c r="H64" s="127" t="str">
        <f>IF(Input02!F53&lt;&gt;"",Input02!F53,"")</f>
        <v/>
      </c>
      <c r="I64" s="127" t="str">
        <f>IF(Input02!G53&lt;&gt;"",Input02!G53,"")</f>
        <v/>
      </c>
      <c r="J64" s="127" t="str">
        <f>IF(Input02!H53&lt;&gt;"",Input02!H53,"")</f>
        <v/>
      </c>
      <c r="K64" s="127" t="str">
        <f>IF(Input02!I53&lt;&gt;"",Input02!I53,"")</f>
        <v/>
      </c>
      <c r="L64" s="127" t="str">
        <f>IF(Input02!J53&lt;&gt;"",Input02!J53,"")</f>
        <v/>
      </c>
      <c r="M64" s="127" t="str">
        <f>IF(Input02!K53&lt;&gt;"",Input02!K53,"")</f>
        <v/>
      </c>
      <c r="N64" s="127" t="str">
        <f>IF(Input02!L53&lt;&gt;"",Input02!L53,"")</f>
        <v/>
      </c>
      <c r="O64" s="127" t="str">
        <f>IF(Input02!M53&lt;&gt;"",Input02!M53,"")</f>
        <v/>
      </c>
      <c r="P64" s="127" t="str">
        <f>IF(Input02!N53&lt;&gt;"",Input02!N53,"")</f>
        <v/>
      </c>
      <c r="Q64" s="127" t="str">
        <f>IF(Input02!O53&lt;&gt;"",Input02!O53,"")</f>
        <v/>
      </c>
      <c r="R64" s="127" t="str">
        <f>IF(Input02!P53&lt;&gt;"",Input02!P53,"")</f>
        <v/>
      </c>
      <c r="S64" s="127" t="str">
        <f>IF(Input02!Q53&lt;&gt;"",Input02!Q53,"")</f>
        <v/>
      </c>
      <c r="T64" s="127" t="str">
        <f>IF(Input02!R53&lt;&gt;"",Input02!R53,"")</f>
        <v/>
      </c>
      <c r="U64" s="127" t="str">
        <f>IF(Input02!S53&lt;&gt;"",Input02!S53,"")</f>
        <v/>
      </c>
      <c r="V64" s="127" t="str">
        <f>IF(Input02!T53&lt;&gt;"",Input02!T53,"")</f>
        <v/>
      </c>
      <c r="W64" s="127" t="str">
        <f>IF(Input02!U53&lt;&gt;"",Input02!U53,"")</f>
        <v/>
      </c>
      <c r="X64" s="127" t="str">
        <f>IF(Input02!V53&lt;&gt;"",Input02!V53,"")</f>
        <v/>
      </c>
      <c r="Y64" s="127" t="str">
        <f>IF(Input02!W53&lt;&gt;"",Input02!W53,"")</f>
        <v/>
      </c>
      <c r="Z64" s="127" t="str">
        <f>IF(Input02!X53&lt;&gt;"",Input02!X53,"")</f>
        <v/>
      </c>
      <c r="AA64" s="127" t="str">
        <f>IF(Input02!Y53&lt;&gt;"",Input02!Y53,"")</f>
        <v/>
      </c>
      <c r="AB64" s="127" t="str">
        <f>IF(Input02!Z53&lt;&gt;"",Input02!Z53,"")</f>
        <v/>
      </c>
      <c r="AC64" s="127" t="str">
        <f>IF(Input02!AA53&lt;&gt;"",Input02!AA53,"")</f>
        <v/>
      </c>
      <c r="AD64" s="127" t="str">
        <f>IF(Input02!AB53&lt;&gt;"",Input02!AB53,"")</f>
        <v/>
      </c>
      <c r="AE64" s="127" t="str">
        <f>IF(Input02!AC53&lt;&gt;"",Input02!AC53,"")</f>
        <v/>
      </c>
      <c r="AF64" s="127" t="str">
        <f>IF(Input02!AD53&lt;&gt;"",Input02!AD53,"")</f>
        <v/>
      </c>
      <c r="AG64" s="127" t="str">
        <f>IF(Input02!AE53&lt;&gt;"",Input02!AE53,"")</f>
        <v/>
      </c>
      <c r="AH64" s="127" t="str">
        <f>IF(Input02!AF53&lt;&gt;"",Input02!AF53,"")</f>
        <v/>
      </c>
      <c r="AI64" s="127" t="str">
        <f>IF(Input02!AG53&lt;&gt;"",Input02!AG53,"")</f>
        <v/>
      </c>
      <c r="AJ64" s="127" t="str">
        <f>IF(Input02!AH53&lt;&gt;"",Input02!AH53,"")</f>
        <v/>
      </c>
      <c r="AK64" s="127" t="str">
        <f>IF(Input02!AI53&lt;&gt;"",Input02!AI53,"")</f>
        <v/>
      </c>
      <c r="AL64" s="127" t="str">
        <f>IF(Input02!AJ53&lt;&gt;"",Input02!AJ53,"")</f>
        <v/>
      </c>
      <c r="AM64" s="127" t="str">
        <f>IF(Input02!AK53&lt;&gt;"",Input02!AK53,"")</f>
        <v/>
      </c>
      <c r="AN64" s="127" t="str">
        <f>IF(Input02!AL53&lt;&gt;"",Input02!AL53,"")</f>
        <v/>
      </c>
      <c r="AO64" s="127" t="str">
        <f>IF(Input02!AM53&lt;&gt;"",Input02!AM53,"")</f>
        <v/>
      </c>
      <c r="AP64" s="127" t="str">
        <f>IF(Input02!AN53&lt;&gt;"",Input02!AN53,"")</f>
        <v/>
      </c>
      <c r="AQ64" s="127" t="str">
        <f>IF(Input02!AO53&lt;&gt;"",Input02!AO53,"")</f>
        <v/>
      </c>
      <c r="AR64" s="127" t="str">
        <f>IF(Input02!AP53&lt;&gt;"",Input02!AP53,"")</f>
        <v/>
      </c>
      <c r="AS64" s="127" t="str">
        <f>IF(Input02!AQ53&lt;&gt;"",Input02!AQ53,"")</f>
        <v/>
      </c>
      <c r="AT64" s="127" t="str">
        <f>IF(Input02!AR53&lt;&gt;"",Input02!AR53,"")</f>
        <v/>
      </c>
      <c r="AU64" s="127" t="str">
        <f>IF(Input02!AS53&lt;&gt;"",Input02!AS53,"")</f>
        <v/>
      </c>
      <c r="AV64" s="127" t="str">
        <f>IF(Input02!AT53&lt;&gt;"",Input02!AT53,"")</f>
        <v/>
      </c>
      <c r="AW64" s="127" t="str">
        <f>IF(Input02!AU53&lt;&gt;"",Input02!AU53,"")</f>
        <v/>
      </c>
      <c r="AX64" s="127" t="str">
        <f>IF(Input02!AV53&lt;&gt;"",Input02!AV53,"")</f>
        <v/>
      </c>
      <c r="AY64" s="127" t="str">
        <f>IF(Input02!AW53&lt;&gt;"",Input02!AW53,"")</f>
        <v/>
      </c>
      <c r="AZ64" s="127" t="str">
        <f>IF(Input02!AX53&lt;&gt;"",Input02!AX53,"")</f>
        <v/>
      </c>
      <c r="BA64" s="127" t="str">
        <f>IF(Input02!AY53&lt;&gt;"",Input02!AY53,"")</f>
        <v/>
      </c>
      <c r="BB64" s="127" t="str">
        <f>IF(Input02!AZ53&lt;&gt;"",Input02!AZ53,"")</f>
        <v/>
      </c>
      <c r="BC64" s="127" t="str">
        <f>IF(Input02!BA53&lt;&gt;"",Input02!BA53,"")</f>
        <v/>
      </c>
      <c r="BD64" s="127"/>
      <c r="BE64" s="133"/>
      <c r="BF64" s="129" t="str">
        <f t="shared" si="113"/>
        <v/>
      </c>
      <c r="BG64" s="129" t="str">
        <f t="shared" si="114"/>
        <v/>
      </c>
      <c r="BH64" s="129" t="str">
        <f t="shared" si="115"/>
        <v/>
      </c>
      <c r="BI64" s="129" t="str">
        <f t="shared" si="116"/>
        <v/>
      </c>
      <c r="BJ64" s="129" t="str">
        <f t="shared" si="117"/>
        <v/>
      </c>
      <c r="BK64" s="129" t="str">
        <f t="shared" si="118"/>
        <v/>
      </c>
      <c r="BL64" s="129" t="str">
        <f t="shared" si="119"/>
        <v/>
      </c>
      <c r="BM64" s="129" t="str">
        <f t="shared" si="120"/>
        <v/>
      </c>
      <c r="BN64" s="129" t="str">
        <f t="shared" si="121"/>
        <v/>
      </c>
      <c r="BO64" s="129" t="str">
        <f t="shared" si="122"/>
        <v/>
      </c>
      <c r="BP64" s="129" t="str">
        <f t="shared" si="123"/>
        <v/>
      </c>
      <c r="BQ64" s="129" t="str">
        <f t="shared" si="124"/>
        <v/>
      </c>
      <c r="BR64" s="129" t="str">
        <f t="shared" si="125"/>
        <v/>
      </c>
      <c r="BS64" s="129" t="str">
        <f t="shared" si="126"/>
        <v/>
      </c>
      <c r="BT64" s="129" t="str">
        <f t="shared" si="127"/>
        <v/>
      </c>
      <c r="BU64" s="129" t="str">
        <f t="shared" si="128"/>
        <v/>
      </c>
      <c r="BV64" s="129" t="str">
        <f t="shared" si="129"/>
        <v/>
      </c>
      <c r="BW64" s="129" t="str">
        <f t="shared" si="130"/>
        <v/>
      </c>
      <c r="BX64" s="129" t="str">
        <f t="shared" si="131"/>
        <v/>
      </c>
      <c r="BY64" s="129" t="str">
        <f t="shared" si="132"/>
        <v/>
      </c>
      <c r="BZ64" s="129" t="str">
        <f t="shared" si="133"/>
        <v/>
      </c>
      <c r="CA64" s="129" t="str">
        <f t="shared" si="134"/>
        <v/>
      </c>
      <c r="CB64" s="129" t="str">
        <f t="shared" si="135"/>
        <v/>
      </c>
      <c r="CC64" s="129" t="str">
        <f t="shared" si="136"/>
        <v/>
      </c>
      <c r="CD64" s="129" t="str">
        <f t="shared" si="137"/>
        <v/>
      </c>
      <c r="CE64" s="129" t="str">
        <f t="shared" si="138"/>
        <v/>
      </c>
      <c r="CF64" s="129" t="str">
        <f t="shared" si="139"/>
        <v/>
      </c>
      <c r="CG64" s="129" t="str">
        <f t="shared" si="140"/>
        <v/>
      </c>
      <c r="CH64" s="129" t="str">
        <f t="shared" si="141"/>
        <v/>
      </c>
      <c r="CI64" s="129" t="str">
        <f t="shared" si="142"/>
        <v/>
      </c>
      <c r="CJ64" s="129" t="str">
        <f t="shared" si="143"/>
        <v/>
      </c>
      <c r="CK64" s="129" t="str">
        <f t="shared" si="144"/>
        <v/>
      </c>
      <c r="CL64" s="129" t="str">
        <f t="shared" si="145"/>
        <v/>
      </c>
      <c r="CM64" s="129" t="str">
        <f t="shared" si="146"/>
        <v/>
      </c>
      <c r="CN64" s="129" t="str">
        <f t="shared" si="147"/>
        <v/>
      </c>
      <c r="CO64" s="129" t="str">
        <f t="shared" si="148"/>
        <v/>
      </c>
      <c r="CP64" s="129" t="str">
        <f t="shared" si="149"/>
        <v/>
      </c>
      <c r="CQ64" s="129" t="str">
        <f t="shared" si="150"/>
        <v/>
      </c>
      <c r="CR64" s="129" t="str">
        <f t="shared" si="151"/>
        <v/>
      </c>
      <c r="CS64" s="129" t="str">
        <f t="shared" si="152"/>
        <v/>
      </c>
      <c r="CT64" s="129" t="str">
        <f t="shared" si="153"/>
        <v/>
      </c>
      <c r="CU64" s="129" t="str">
        <f t="shared" si="154"/>
        <v/>
      </c>
      <c r="CV64" s="129" t="str">
        <f t="shared" si="155"/>
        <v/>
      </c>
      <c r="CW64" s="129" t="str">
        <f t="shared" si="156"/>
        <v/>
      </c>
      <c r="CX64" s="129" t="str">
        <f t="shared" si="157"/>
        <v/>
      </c>
      <c r="CY64" s="129" t="str">
        <f t="shared" si="158"/>
        <v/>
      </c>
      <c r="CZ64" s="129" t="str">
        <f t="shared" si="159"/>
        <v/>
      </c>
      <c r="DA64" s="129" t="str">
        <f t="shared" si="160"/>
        <v/>
      </c>
      <c r="DB64" s="129" t="str">
        <f t="shared" si="161"/>
        <v/>
      </c>
      <c r="DC64" s="129" t="str">
        <f t="shared" si="162"/>
        <v/>
      </c>
      <c r="DD64" s="130" t="str">
        <f t="shared" si="163"/>
        <v/>
      </c>
      <c r="DE64" s="130" t="str">
        <f t="shared" si="164"/>
        <v/>
      </c>
      <c r="DF64" s="130" t="str">
        <f t="shared" si="165"/>
        <v/>
      </c>
      <c r="DG64" s="130" t="str">
        <f t="shared" si="166"/>
        <v/>
      </c>
      <c r="DI64" s="129" t="str">
        <f t="shared" si="167"/>
        <v/>
      </c>
      <c r="DJ64" s="129" t="str">
        <f t="shared" si="168"/>
        <v/>
      </c>
      <c r="DK64" s="129" t="str">
        <f t="shared" si="169"/>
        <v/>
      </c>
      <c r="DL64" s="129" t="str">
        <f t="shared" si="170"/>
        <v/>
      </c>
      <c r="DM64" s="129" t="str">
        <f t="shared" si="171"/>
        <v/>
      </c>
      <c r="DN64" s="129" t="str">
        <f t="shared" si="172"/>
        <v/>
      </c>
      <c r="DO64" s="129" t="str">
        <f t="shared" si="173"/>
        <v/>
      </c>
      <c r="DP64" s="129" t="str">
        <f t="shared" si="174"/>
        <v/>
      </c>
      <c r="DQ64" s="129" t="str">
        <f t="shared" si="175"/>
        <v/>
      </c>
      <c r="DR64" s="129" t="str">
        <f t="shared" si="176"/>
        <v/>
      </c>
      <c r="DS64" s="129" t="str">
        <f t="shared" si="177"/>
        <v/>
      </c>
      <c r="DT64" s="129" t="str">
        <f t="shared" si="178"/>
        <v/>
      </c>
      <c r="DU64" s="129" t="str">
        <f t="shared" si="179"/>
        <v/>
      </c>
      <c r="DV64" s="129" t="str">
        <f t="shared" si="180"/>
        <v/>
      </c>
      <c r="DW64" s="129" t="str">
        <f t="shared" si="181"/>
        <v/>
      </c>
      <c r="DX64" s="129" t="str">
        <f t="shared" si="182"/>
        <v/>
      </c>
      <c r="DY64" s="129" t="str">
        <f t="shared" si="183"/>
        <v/>
      </c>
      <c r="DZ64" s="129" t="str">
        <f t="shared" si="184"/>
        <v/>
      </c>
      <c r="EA64" s="129" t="str">
        <f t="shared" si="185"/>
        <v/>
      </c>
      <c r="EB64" s="129" t="str">
        <f t="shared" si="186"/>
        <v/>
      </c>
      <c r="EC64" s="129" t="str">
        <f t="shared" si="187"/>
        <v/>
      </c>
      <c r="ED64" s="129" t="str">
        <f t="shared" si="188"/>
        <v/>
      </c>
      <c r="EE64" s="129" t="str">
        <f t="shared" si="189"/>
        <v/>
      </c>
      <c r="EF64" s="129" t="str">
        <f t="shared" si="190"/>
        <v/>
      </c>
      <c r="EG64" s="129" t="str">
        <f t="shared" si="191"/>
        <v/>
      </c>
      <c r="EH64" s="129" t="str">
        <f t="shared" si="192"/>
        <v/>
      </c>
      <c r="EI64" s="129" t="str">
        <f t="shared" si="193"/>
        <v/>
      </c>
      <c r="EJ64" s="129" t="str">
        <f t="shared" si="194"/>
        <v/>
      </c>
      <c r="EK64" s="129" t="str">
        <f t="shared" si="195"/>
        <v/>
      </c>
      <c r="EL64" s="129" t="str">
        <f t="shared" si="196"/>
        <v/>
      </c>
      <c r="EM64" s="129" t="str">
        <f t="shared" si="197"/>
        <v/>
      </c>
      <c r="EN64" s="129" t="str">
        <f t="shared" si="198"/>
        <v/>
      </c>
      <c r="EO64" s="129" t="str">
        <f t="shared" si="199"/>
        <v/>
      </c>
      <c r="EP64" s="129" t="str">
        <f t="shared" si="200"/>
        <v/>
      </c>
      <c r="EQ64" s="129" t="str">
        <f t="shared" si="201"/>
        <v/>
      </c>
      <c r="ER64" s="129" t="str">
        <f t="shared" si="202"/>
        <v/>
      </c>
      <c r="ES64" s="129" t="str">
        <f t="shared" si="203"/>
        <v/>
      </c>
      <c r="ET64" s="129" t="str">
        <f t="shared" si="204"/>
        <v/>
      </c>
      <c r="EU64" s="129" t="str">
        <f t="shared" si="205"/>
        <v/>
      </c>
      <c r="EV64" s="129" t="str">
        <f t="shared" si="206"/>
        <v/>
      </c>
      <c r="EW64" s="129" t="str">
        <f t="shared" si="207"/>
        <v/>
      </c>
      <c r="EX64" s="129" t="str">
        <f t="shared" si="208"/>
        <v/>
      </c>
      <c r="EY64" s="129" t="str">
        <f t="shared" si="209"/>
        <v/>
      </c>
      <c r="EZ64" s="129" t="str">
        <f t="shared" si="210"/>
        <v/>
      </c>
      <c r="FA64" s="129" t="str">
        <f t="shared" si="211"/>
        <v/>
      </c>
      <c r="FB64" s="129" t="str">
        <f t="shared" si="212"/>
        <v/>
      </c>
      <c r="FC64" s="129" t="str">
        <f t="shared" si="213"/>
        <v/>
      </c>
      <c r="FD64" s="129" t="str">
        <f t="shared" si="214"/>
        <v/>
      </c>
      <c r="FE64" s="129" t="str">
        <f t="shared" si="215"/>
        <v/>
      </c>
      <c r="FF64" s="129" t="str">
        <f t="shared" si="216"/>
        <v/>
      </c>
    </row>
    <row r="65" spans="1:162" ht="15" customHeight="1" thickBot="1" x14ac:dyDescent="0.4">
      <c r="A65" s="66">
        <f t="shared" si="217"/>
        <v>49</v>
      </c>
      <c r="B65" s="126" t="str">
        <f>IF(Input02!B54&lt;&gt;"",Input02!B54,"")</f>
        <v/>
      </c>
      <c r="C65" s="254" t="str">
        <f>IF(Input02!CG54&lt;&gt;"",Input02!CG54,"")</f>
        <v/>
      </c>
      <c r="D65" s="126"/>
      <c r="E65" s="66"/>
      <c r="F65" s="127" t="str">
        <f>IF(Input02!D54&lt;&gt;"",Input02!D54,"")</f>
        <v/>
      </c>
      <c r="G65" s="127" t="str">
        <f>IF(Input02!E54&lt;&gt;"",Input02!E54,"")</f>
        <v/>
      </c>
      <c r="H65" s="127" t="str">
        <f>IF(Input02!F54&lt;&gt;"",Input02!F54,"")</f>
        <v/>
      </c>
      <c r="I65" s="127" t="str">
        <f>IF(Input02!G54&lt;&gt;"",Input02!G54,"")</f>
        <v/>
      </c>
      <c r="J65" s="127" t="str">
        <f>IF(Input02!H54&lt;&gt;"",Input02!H54,"")</f>
        <v/>
      </c>
      <c r="K65" s="127" t="str">
        <f>IF(Input02!I54&lt;&gt;"",Input02!I54,"")</f>
        <v/>
      </c>
      <c r="L65" s="127" t="str">
        <f>IF(Input02!J54&lt;&gt;"",Input02!J54,"")</f>
        <v/>
      </c>
      <c r="M65" s="127" t="str">
        <f>IF(Input02!K54&lt;&gt;"",Input02!K54,"")</f>
        <v/>
      </c>
      <c r="N65" s="127" t="str">
        <f>IF(Input02!L54&lt;&gt;"",Input02!L54,"")</f>
        <v/>
      </c>
      <c r="O65" s="127" t="str">
        <f>IF(Input02!M54&lt;&gt;"",Input02!M54,"")</f>
        <v/>
      </c>
      <c r="P65" s="127" t="str">
        <f>IF(Input02!N54&lt;&gt;"",Input02!N54,"")</f>
        <v/>
      </c>
      <c r="Q65" s="127" t="str">
        <f>IF(Input02!O54&lt;&gt;"",Input02!O54,"")</f>
        <v/>
      </c>
      <c r="R65" s="127" t="str">
        <f>IF(Input02!P54&lt;&gt;"",Input02!P54,"")</f>
        <v/>
      </c>
      <c r="S65" s="127" t="str">
        <f>IF(Input02!Q54&lt;&gt;"",Input02!Q54,"")</f>
        <v/>
      </c>
      <c r="T65" s="127" t="str">
        <f>IF(Input02!R54&lt;&gt;"",Input02!R54,"")</f>
        <v/>
      </c>
      <c r="U65" s="127" t="str">
        <f>IF(Input02!S54&lt;&gt;"",Input02!S54,"")</f>
        <v/>
      </c>
      <c r="V65" s="127" t="str">
        <f>IF(Input02!T54&lt;&gt;"",Input02!T54,"")</f>
        <v/>
      </c>
      <c r="W65" s="127" t="str">
        <f>IF(Input02!U54&lt;&gt;"",Input02!U54,"")</f>
        <v/>
      </c>
      <c r="X65" s="127" t="str">
        <f>IF(Input02!V54&lt;&gt;"",Input02!V54,"")</f>
        <v/>
      </c>
      <c r="Y65" s="127" t="str">
        <f>IF(Input02!W54&lt;&gt;"",Input02!W54,"")</f>
        <v/>
      </c>
      <c r="Z65" s="127" t="str">
        <f>IF(Input02!X54&lt;&gt;"",Input02!X54,"")</f>
        <v/>
      </c>
      <c r="AA65" s="127" t="str">
        <f>IF(Input02!Y54&lt;&gt;"",Input02!Y54,"")</f>
        <v/>
      </c>
      <c r="AB65" s="127" t="str">
        <f>IF(Input02!Z54&lt;&gt;"",Input02!Z54,"")</f>
        <v/>
      </c>
      <c r="AC65" s="127" t="str">
        <f>IF(Input02!AA54&lt;&gt;"",Input02!AA54,"")</f>
        <v/>
      </c>
      <c r="AD65" s="127" t="str">
        <f>IF(Input02!AB54&lt;&gt;"",Input02!AB54,"")</f>
        <v/>
      </c>
      <c r="AE65" s="127" t="str">
        <f>IF(Input02!AC54&lt;&gt;"",Input02!AC54,"")</f>
        <v/>
      </c>
      <c r="AF65" s="127" t="str">
        <f>IF(Input02!AD54&lt;&gt;"",Input02!AD54,"")</f>
        <v/>
      </c>
      <c r="AG65" s="127" t="str">
        <f>IF(Input02!AE54&lt;&gt;"",Input02!AE54,"")</f>
        <v/>
      </c>
      <c r="AH65" s="127" t="str">
        <f>IF(Input02!AF54&lt;&gt;"",Input02!AF54,"")</f>
        <v/>
      </c>
      <c r="AI65" s="127" t="str">
        <f>IF(Input02!AG54&lt;&gt;"",Input02!AG54,"")</f>
        <v/>
      </c>
      <c r="AJ65" s="127" t="str">
        <f>IF(Input02!AH54&lt;&gt;"",Input02!AH54,"")</f>
        <v/>
      </c>
      <c r="AK65" s="127" t="str">
        <f>IF(Input02!AI54&lt;&gt;"",Input02!AI54,"")</f>
        <v/>
      </c>
      <c r="AL65" s="127" t="str">
        <f>IF(Input02!AJ54&lt;&gt;"",Input02!AJ54,"")</f>
        <v/>
      </c>
      <c r="AM65" s="127" t="str">
        <f>IF(Input02!AK54&lt;&gt;"",Input02!AK54,"")</f>
        <v/>
      </c>
      <c r="AN65" s="127" t="str">
        <f>IF(Input02!AL54&lt;&gt;"",Input02!AL54,"")</f>
        <v/>
      </c>
      <c r="AO65" s="127" t="str">
        <f>IF(Input02!AM54&lt;&gt;"",Input02!AM54,"")</f>
        <v/>
      </c>
      <c r="AP65" s="127" t="str">
        <f>IF(Input02!AN54&lt;&gt;"",Input02!AN54,"")</f>
        <v/>
      </c>
      <c r="AQ65" s="127" t="str">
        <f>IF(Input02!AO54&lt;&gt;"",Input02!AO54,"")</f>
        <v/>
      </c>
      <c r="AR65" s="127" t="str">
        <f>IF(Input02!AP54&lt;&gt;"",Input02!AP54,"")</f>
        <v/>
      </c>
      <c r="AS65" s="127" t="str">
        <f>IF(Input02!AQ54&lt;&gt;"",Input02!AQ54,"")</f>
        <v/>
      </c>
      <c r="AT65" s="127" t="str">
        <f>IF(Input02!AR54&lt;&gt;"",Input02!AR54,"")</f>
        <v/>
      </c>
      <c r="AU65" s="127" t="str">
        <f>IF(Input02!AS54&lt;&gt;"",Input02!AS54,"")</f>
        <v/>
      </c>
      <c r="AV65" s="127" t="str">
        <f>IF(Input02!AT54&lt;&gt;"",Input02!AT54,"")</f>
        <v/>
      </c>
      <c r="AW65" s="127" t="str">
        <f>IF(Input02!AU54&lt;&gt;"",Input02!AU54,"")</f>
        <v/>
      </c>
      <c r="AX65" s="127" t="str">
        <f>IF(Input02!AV54&lt;&gt;"",Input02!AV54,"")</f>
        <v/>
      </c>
      <c r="AY65" s="127" t="str">
        <f>IF(Input02!AW54&lt;&gt;"",Input02!AW54,"")</f>
        <v/>
      </c>
      <c r="AZ65" s="127" t="str">
        <f>IF(Input02!AX54&lt;&gt;"",Input02!AX54,"")</f>
        <v/>
      </c>
      <c r="BA65" s="127" t="str">
        <f>IF(Input02!AY54&lt;&gt;"",Input02!AY54,"")</f>
        <v/>
      </c>
      <c r="BB65" s="127" t="str">
        <f>IF(Input02!AZ54&lt;&gt;"",Input02!AZ54,"")</f>
        <v/>
      </c>
      <c r="BC65" s="127" t="str">
        <f>IF(Input02!BA54&lt;&gt;"",Input02!BA54,"")</f>
        <v/>
      </c>
      <c r="BD65" s="127"/>
      <c r="BE65" s="133"/>
      <c r="BF65" s="129" t="str">
        <f t="shared" si="113"/>
        <v/>
      </c>
      <c r="BG65" s="129" t="str">
        <f t="shared" si="114"/>
        <v/>
      </c>
      <c r="BH65" s="129" t="str">
        <f t="shared" si="115"/>
        <v/>
      </c>
      <c r="BI65" s="129" t="str">
        <f t="shared" si="116"/>
        <v/>
      </c>
      <c r="BJ65" s="129" t="str">
        <f t="shared" si="117"/>
        <v/>
      </c>
      <c r="BK65" s="129" t="str">
        <f t="shared" si="118"/>
        <v/>
      </c>
      <c r="BL65" s="129" t="str">
        <f t="shared" si="119"/>
        <v/>
      </c>
      <c r="BM65" s="129" t="str">
        <f t="shared" si="120"/>
        <v/>
      </c>
      <c r="BN65" s="129" t="str">
        <f t="shared" si="121"/>
        <v/>
      </c>
      <c r="BO65" s="129" t="str">
        <f t="shared" si="122"/>
        <v/>
      </c>
      <c r="BP65" s="129" t="str">
        <f t="shared" si="123"/>
        <v/>
      </c>
      <c r="BQ65" s="129" t="str">
        <f t="shared" si="124"/>
        <v/>
      </c>
      <c r="BR65" s="129" t="str">
        <f t="shared" si="125"/>
        <v/>
      </c>
      <c r="BS65" s="129" t="str">
        <f t="shared" si="126"/>
        <v/>
      </c>
      <c r="BT65" s="129" t="str">
        <f t="shared" si="127"/>
        <v/>
      </c>
      <c r="BU65" s="129" t="str">
        <f t="shared" si="128"/>
        <v/>
      </c>
      <c r="BV65" s="129" t="str">
        <f t="shared" si="129"/>
        <v/>
      </c>
      <c r="BW65" s="129" t="str">
        <f t="shared" si="130"/>
        <v/>
      </c>
      <c r="BX65" s="129" t="str">
        <f t="shared" si="131"/>
        <v/>
      </c>
      <c r="BY65" s="129" t="str">
        <f t="shared" si="132"/>
        <v/>
      </c>
      <c r="BZ65" s="129" t="str">
        <f t="shared" si="133"/>
        <v/>
      </c>
      <c r="CA65" s="129" t="str">
        <f t="shared" si="134"/>
        <v/>
      </c>
      <c r="CB65" s="129" t="str">
        <f t="shared" si="135"/>
        <v/>
      </c>
      <c r="CC65" s="129" t="str">
        <f t="shared" si="136"/>
        <v/>
      </c>
      <c r="CD65" s="129" t="str">
        <f t="shared" si="137"/>
        <v/>
      </c>
      <c r="CE65" s="129" t="str">
        <f t="shared" si="138"/>
        <v/>
      </c>
      <c r="CF65" s="129" t="str">
        <f t="shared" si="139"/>
        <v/>
      </c>
      <c r="CG65" s="129" t="str">
        <f t="shared" si="140"/>
        <v/>
      </c>
      <c r="CH65" s="129" t="str">
        <f t="shared" si="141"/>
        <v/>
      </c>
      <c r="CI65" s="129" t="str">
        <f t="shared" si="142"/>
        <v/>
      </c>
      <c r="CJ65" s="129" t="str">
        <f t="shared" si="143"/>
        <v/>
      </c>
      <c r="CK65" s="129" t="str">
        <f t="shared" si="144"/>
        <v/>
      </c>
      <c r="CL65" s="129" t="str">
        <f t="shared" si="145"/>
        <v/>
      </c>
      <c r="CM65" s="129" t="str">
        <f t="shared" si="146"/>
        <v/>
      </c>
      <c r="CN65" s="129" t="str">
        <f t="shared" si="147"/>
        <v/>
      </c>
      <c r="CO65" s="129" t="str">
        <f t="shared" si="148"/>
        <v/>
      </c>
      <c r="CP65" s="129" t="str">
        <f t="shared" si="149"/>
        <v/>
      </c>
      <c r="CQ65" s="129" t="str">
        <f t="shared" si="150"/>
        <v/>
      </c>
      <c r="CR65" s="129" t="str">
        <f t="shared" si="151"/>
        <v/>
      </c>
      <c r="CS65" s="129" t="str">
        <f t="shared" si="152"/>
        <v/>
      </c>
      <c r="CT65" s="129" t="str">
        <f t="shared" si="153"/>
        <v/>
      </c>
      <c r="CU65" s="129" t="str">
        <f t="shared" si="154"/>
        <v/>
      </c>
      <c r="CV65" s="129" t="str">
        <f t="shared" si="155"/>
        <v/>
      </c>
      <c r="CW65" s="129" t="str">
        <f t="shared" si="156"/>
        <v/>
      </c>
      <c r="CX65" s="129" t="str">
        <f t="shared" si="157"/>
        <v/>
      </c>
      <c r="CY65" s="129" t="str">
        <f t="shared" si="158"/>
        <v/>
      </c>
      <c r="CZ65" s="129" t="str">
        <f t="shared" si="159"/>
        <v/>
      </c>
      <c r="DA65" s="129" t="str">
        <f t="shared" si="160"/>
        <v/>
      </c>
      <c r="DB65" s="129" t="str">
        <f t="shared" si="161"/>
        <v/>
      </c>
      <c r="DC65" s="129" t="str">
        <f t="shared" si="162"/>
        <v/>
      </c>
      <c r="DD65" s="130" t="str">
        <f t="shared" si="163"/>
        <v/>
      </c>
      <c r="DE65" s="130" t="str">
        <f t="shared" si="164"/>
        <v/>
      </c>
      <c r="DF65" s="130" t="str">
        <f t="shared" si="165"/>
        <v/>
      </c>
      <c r="DG65" s="130" t="str">
        <f t="shared" si="166"/>
        <v/>
      </c>
      <c r="DI65" s="129" t="str">
        <f t="shared" si="167"/>
        <v/>
      </c>
      <c r="DJ65" s="129" t="str">
        <f t="shared" si="168"/>
        <v/>
      </c>
      <c r="DK65" s="129" t="str">
        <f t="shared" si="169"/>
        <v/>
      </c>
      <c r="DL65" s="129" t="str">
        <f t="shared" si="170"/>
        <v/>
      </c>
      <c r="DM65" s="129" t="str">
        <f t="shared" si="171"/>
        <v/>
      </c>
      <c r="DN65" s="129" t="str">
        <f t="shared" si="172"/>
        <v/>
      </c>
      <c r="DO65" s="129" t="str">
        <f t="shared" si="173"/>
        <v/>
      </c>
      <c r="DP65" s="129" t="str">
        <f t="shared" si="174"/>
        <v/>
      </c>
      <c r="DQ65" s="129" t="str">
        <f t="shared" si="175"/>
        <v/>
      </c>
      <c r="DR65" s="129" t="str">
        <f t="shared" si="176"/>
        <v/>
      </c>
      <c r="DS65" s="129" t="str">
        <f t="shared" si="177"/>
        <v/>
      </c>
      <c r="DT65" s="129" t="str">
        <f t="shared" si="178"/>
        <v/>
      </c>
      <c r="DU65" s="129" t="str">
        <f t="shared" si="179"/>
        <v/>
      </c>
      <c r="DV65" s="129" t="str">
        <f t="shared" si="180"/>
        <v/>
      </c>
      <c r="DW65" s="129" t="str">
        <f t="shared" si="181"/>
        <v/>
      </c>
      <c r="DX65" s="129" t="str">
        <f t="shared" si="182"/>
        <v/>
      </c>
      <c r="DY65" s="129" t="str">
        <f t="shared" si="183"/>
        <v/>
      </c>
      <c r="DZ65" s="129" t="str">
        <f t="shared" si="184"/>
        <v/>
      </c>
      <c r="EA65" s="129" t="str">
        <f t="shared" si="185"/>
        <v/>
      </c>
      <c r="EB65" s="129" t="str">
        <f t="shared" si="186"/>
        <v/>
      </c>
      <c r="EC65" s="129" t="str">
        <f t="shared" si="187"/>
        <v/>
      </c>
      <c r="ED65" s="129" t="str">
        <f t="shared" si="188"/>
        <v/>
      </c>
      <c r="EE65" s="129" t="str">
        <f t="shared" si="189"/>
        <v/>
      </c>
      <c r="EF65" s="129" t="str">
        <f t="shared" si="190"/>
        <v/>
      </c>
      <c r="EG65" s="129" t="str">
        <f t="shared" si="191"/>
        <v/>
      </c>
      <c r="EH65" s="129" t="str">
        <f t="shared" si="192"/>
        <v/>
      </c>
      <c r="EI65" s="129" t="str">
        <f t="shared" si="193"/>
        <v/>
      </c>
      <c r="EJ65" s="129" t="str">
        <f t="shared" si="194"/>
        <v/>
      </c>
      <c r="EK65" s="129" t="str">
        <f t="shared" si="195"/>
        <v/>
      </c>
      <c r="EL65" s="129" t="str">
        <f t="shared" si="196"/>
        <v/>
      </c>
      <c r="EM65" s="129" t="str">
        <f t="shared" si="197"/>
        <v/>
      </c>
      <c r="EN65" s="129" t="str">
        <f t="shared" si="198"/>
        <v/>
      </c>
      <c r="EO65" s="129" t="str">
        <f t="shared" si="199"/>
        <v/>
      </c>
      <c r="EP65" s="129" t="str">
        <f t="shared" si="200"/>
        <v/>
      </c>
      <c r="EQ65" s="129" t="str">
        <f t="shared" si="201"/>
        <v/>
      </c>
      <c r="ER65" s="129" t="str">
        <f t="shared" si="202"/>
        <v/>
      </c>
      <c r="ES65" s="129" t="str">
        <f t="shared" si="203"/>
        <v/>
      </c>
      <c r="ET65" s="129" t="str">
        <f t="shared" si="204"/>
        <v/>
      </c>
      <c r="EU65" s="129" t="str">
        <f t="shared" si="205"/>
        <v/>
      </c>
      <c r="EV65" s="129" t="str">
        <f t="shared" si="206"/>
        <v/>
      </c>
      <c r="EW65" s="129" t="str">
        <f t="shared" si="207"/>
        <v/>
      </c>
      <c r="EX65" s="129" t="str">
        <f t="shared" si="208"/>
        <v/>
      </c>
      <c r="EY65" s="129" t="str">
        <f t="shared" si="209"/>
        <v/>
      </c>
      <c r="EZ65" s="129" t="str">
        <f t="shared" si="210"/>
        <v/>
      </c>
      <c r="FA65" s="129" t="str">
        <f t="shared" si="211"/>
        <v/>
      </c>
      <c r="FB65" s="129" t="str">
        <f t="shared" si="212"/>
        <v/>
      </c>
      <c r="FC65" s="129" t="str">
        <f t="shared" si="213"/>
        <v/>
      </c>
      <c r="FD65" s="129" t="str">
        <f t="shared" si="214"/>
        <v/>
      </c>
      <c r="FE65" s="129" t="str">
        <f t="shared" si="215"/>
        <v/>
      </c>
      <c r="FF65" s="129" t="str">
        <f t="shared" si="216"/>
        <v/>
      </c>
    </row>
    <row r="66" spans="1:162" ht="15" customHeight="1" thickBot="1" x14ac:dyDescent="0.4">
      <c r="A66" s="66">
        <f t="shared" si="217"/>
        <v>50</v>
      </c>
      <c r="B66" s="126" t="str">
        <f>IF(Input02!B55&lt;&gt;"",Input02!B55,"")</f>
        <v/>
      </c>
      <c r="C66" s="254" t="str">
        <f>IF(Input02!CG55&lt;&gt;"",Input02!CG55,"")</f>
        <v/>
      </c>
      <c r="D66" s="126"/>
      <c r="E66" s="66"/>
      <c r="F66" s="127" t="str">
        <f>IF(Input02!D55&lt;&gt;"",Input02!D55,"")</f>
        <v/>
      </c>
      <c r="G66" s="127" t="str">
        <f>IF(Input02!E55&lt;&gt;"",Input02!E55,"")</f>
        <v/>
      </c>
      <c r="H66" s="127" t="str">
        <f>IF(Input02!F55&lt;&gt;"",Input02!F55,"")</f>
        <v/>
      </c>
      <c r="I66" s="127" t="str">
        <f>IF(Input02!G55&lt;&gt;"",Input02!G55,"")</f>
        <v/>
      </c>
      <c r="J66" s="127" t="str">
        <f>IF(Input02!H55&lt;&gt;"",Input02!H55,"")</f>
        <v/>
      </c>
      <c r="K66" s="127" t="str">
        <f>IF(Input02!I55&lt;&gt;"",Input02!I55,"")</f>
        <v/>
      </c>
      <c r="L66" s="127" t="str">
        <f>IF(Input02!J55&lt;&gt;"",Input02!J55,"")</f>
        <v/>
      </c>
      <c r="M66" s="127" t="str">
        <f>IF(Input02!K55&lt;&gt;"",Input02!K55,"")</f>
        <v/>
      </c>
      <c r="N66" s="127" t="str">
        <f>IF(Input02!L55&lt;&gt;"",Input02!L55,"")</f>
        <v/>
      </c>
      <c r="O66" s="127" t="str">
        <f>IF(Input02!M55&lt;&gt;"",Input02!M55,"")</f>
        <v/>
      </c>
      <c r="P66" s="127" t="str">
        <f>IF(Input02!N55&lt;&gt;"",Input02!N55,"")</f>
        <v/>
      </c>
      <c r="Q66" s="127" t="str">
        <f>IF(Input02!O55&lt;&gt;"",Input02!O55,"")</f>
        <v/>
      </c>
      <c r="R66" s="127" t="str">
        <f>IF(Input02!P55&lt;&gt;"",Input02!P55,"")</f>
        <v/>
      </c>
      <c r="S66" s="127" t="str">
        <f>IF(Input02!Q55&lt;&gt;"",Input02!Q55,"")</f>
        <v/>
      </c>
      <c r="T66" s="127" t="str">
        <f>IF(Input02!R55&lt;&gt;"",Input02!R55,"")</f>
        <v/>
      </c>
      <c r="U66" s="127" t="str">
        <f>IF(Input02!S55&lt;&gt;"",Input02!S55,"")</f>
        <v/>
      </c>
      <c r="V66" s="127" t="str">
        <f>IF(Input02!T55&lt;&gt;"",Input02!T55,"")</f>
        <v/>
      </c>
      <c r="W66" s="127" t="str">
        <f>IF(Input02!U55&lt;&gt;"",Input02!U55,"")</f>
        <v/>
      </c>
      <c r="X66" s="127" t="str">
        <f>IF(Input02!V55&lt;&gt;"",Input02!V55,"")</f>
        <v/>
      </c>
      <c r="Y66" s="127" t="str">
        <f>IF(Input02!W55&lt;&gt;"",Input02!W55,"")</f>
        <v/>
      </c>
      <c r="Z66" s="127" t="str">
        <f>IF(Input02!X55&lt;&gt;"",Input02!X55,"")</f>
        <v/>
      </c>
      <c r="AA66" s="127" t="str">
        <f>IF(Input02!Y55&lt;&gt;"",Input02!Y55,"")</f>
        <v/>
      </c>
      <c r="AB66" s="127" t="str">
        <f>IF(Input02!Z55&lt;&gt;"",Input02!Z55,"")</f>
        <v/>
      </c>
      <c r="AC66" s="127" t="str">
        <f>IF(Input02!AA55&lt;&gt;"",Input02!AA55,"")</f>
        <v/>
      </c>
      <c r="AD66" s="127" t="str">
        <f>IF(Input02!AB55&lt;&gt;"",Input02!AB55,"")</f>
        <v/>
      </c>
      <c r="AE66" s="127" t="str">
        <f>IF(Input02!AC55&lt;&gt;"",Input02!AC55,"")</f>
        <v/>
      </c>
      <c r="AF66" s="127" t="str">
        <f>IF(Input02!AD55&lt;&gt;"",Input02!AD55,"")</f>
        <v/>
      </c>
      <c r="AG66" s="127" t="str">
        <f>IF(Input02!AE55&lt;&gt;"",Input02!AE55,"")</f>
        <v/>
      </c>
      <c r="AH66" s="127" t="str">
        <f>IF(Input02!AF55&lt;&gt;"",Input02!AF55,"")</f>
        <v/>
      </c>
      <c r="AI66" s="127" t="str">
        <f>IF(Input02!AG55&lt;&gt;"",Input02!AG55,"")</f>
        <v/>
      </c>
      <c r="AJ66" s="127" t="str">
        <f>IF(Input02!AH55&lt;&gt;"",Input02!AH55,"")</f>
        <v/>
      </c>
      <c r="AK66" s="127" t="str">
        <f>IF(Input02!AI55&lt;&gt;"",Input02!AI55,"")</f>
        <v/>
      </c>
      <c r="AL66" s="127" t="str">
        <f>IF(Input02!AJ55&lt;&gt;"",Input02!AJ55,"")</f>
        <v/>
      </c>
      <c r="AM66" s="127" t="str">
        <f>IF(Input02!AK55&lt;&gt;"",Input02!AK55,"")</f>
        <v/>
      </c>
      <c r="AN66" s="127" t="str">
        <f>IF(Input02!AL55&lt;&gt;"",Input02!AL55,"")</f>
        <v/>
      </c>
      <c r="AO66" s="127" t="str">
        <f>IF(Input02!AM55&lt;&gt;"",Input02!AM55,"")</f>
        <v/>
      </c>
      <c r="AP66" s="127" t="str">
        <f>IF(Input02!AN55&lt;&gt;"",Input02!AN55,"")</f>
        <v/>
      </c>
      <c r="AQ66" s="127" t="str">
        <f>IF(Input02!AO55&lt;&gt;"",Input02!AO55,"")</f>
        <v/>
      </c>
      <c r="AR66" s="127" t="str">
        <f>IF(Input02!AP55&lt;&gt;"",Input02!AP55,"")</f>
        <v/>
      </c>
      <c r="AS66" s="127" t="str">
        <f>IF(Input02!AQ55&lt;&gt;"",Input02!AQ55,"")</f>
        <v/>
      </c>
      <c r="AT66" s="127" t="str">
        <f>IF(Input02!AR55&lt;&gt;"",Input02!AR55,"")</f>
        <v/>
      </c>
      <c r="AU66" s="127" t="str">
        <f>IF(Input02!AS55&lt;&gt;"",Input02!AS55,"")</f>
        <v/>
      </c>
      <c r="AV66" s="127" t="str">
        <f>IF(Input02!AT55&lt;&gt;"",Input02!AT55,"")</f>
        <v/>
      </c>
      <c r="AW66" s="127" t="str">
        <f>IF(Input02!AU55&lt;&gt;"",Input02!AU55,"")</f>
        <v/>
      </c>
      <c r="AX66" s="127" t="str">
        <f>IF(Input02!AV55&lt;&gt;"",Input02!AV55,"")</f>
        <v/>
      </c>
      <c r="AY66" s="127" t="str">
        <f>IF(Input02!AW55&lt;&gt;"",Input02!AW55,"")</f>
        <v/>
      </c>
      <c r="AZ66" s="127" t="str">
        <f>IF(Input02!AX55&lt;&gt;"",Input02!AX55,"")</f>
        <v/>
      </c>
      <c r="BA66" s="127" t="str">
        <f>IF(Input02!AY55&lt;&gt;"",Input02!AY55,"")</f>
        <v/>
      </c>
      <c r="BB66" s="127" t="str">
        <f>IF(Input02!AZ55&lt;&gt;"",Input02!AZ55,"")</f>
        <v/>
      </c>
      <c r="BC66" s="127" t="str">
        <f>IF(Input02!BA55&lt;&gt;"",Input02!BA55,"")</f>
        <v/>
      </c>
      <c r="BD66" s="127"/>
      <c r="BE66" s="133"/>
      <c r="BF66" s="129" t="str">
        <f t="shared" si="113"/>
        <v/>
      </c>
      <c r="BG66" s="129" t="str">
        <f t="shared" si="114"/>
        <v/>
      </c>
      <c r="BH66" s="129" t="str">
        <f t="shared" si="115"/>
        <v/>
      </c>
      <c r="BI66" s="129" t="str">
        <f t="shared" si="116"/>
        <v/>
      </c>
      <c r="BJ66" s="129" t="str">
        <f t="shared" si="117"/>
        <v/>
      </c>
      <c r="BK66" s="129" t="str">
        <f t="shared" si="118"/>
        <v/>
      </c>
      <c r="BL66" s="129" t="str">
        <f t="shared" si="119"/>
        <v/>
      </c>
      <c r="BM66" s="129" t="str">
        <f t="shared" si="120"/>
        <v/>
      </c>
      <c r="BN66" s="129" t="str">
        <f t="shared" si="121"/>
        <v/>
      </c>
      <c r="BO66" s="129" t="str">
        <f t="shared" si="122"/>
        <v/>
      </c>
      <c r="BP66" s="129" t="str">
        <f t="shared" si="123"/>
        <v/>
      </c>
      <c r="BQ66" s="129" t="str">
        <f t="shared" si="124"/>
        <v/>
      </c>
      <c r="BR66" s="129" t="str">
        <f t="shared" si="125"/>
        <v/>
      </c>
      <c r="BS66" s="129" t="str">
        <f t="shared" si="126"/>
        <v/>
      </c>
      <c r="BT66" s="129" t="str">
        <f t="shared" si="127"/>
        <v/>
      </c>
      <c r="BU66" s="129" t="str">
        <f t="shared" si="128"/>
        <v/>
      </c>
      <c r="BV66" s="129" t="str">
        <f t="shared" si="129"/>
        <v/>
      </c>
      <c r="BW66" s="129" t="str">
        <f t="shared" si="130"/>
        <v/>
      </c>
      <c r="BX66" s="129" t="str">
        <f t="shared" si="131"/>
        <v/>
      </c>
      <c r="BY66" s="129" t="str">
        <f t="shared" si="132"/>
        <v/>
      </c>
      <c r="BZ66" s="129" t="str">
        <f t="shared" si="133"/>
        <v/>
      </c>
      <c r="CA66" s="129" t="str">
        <f t="shared" si="134"/>
        <v/>
      </c>
      <c r="CB66" s="129" t="str">
        <f t="shared" si="135"/>
        <v/>
      </c>
      <c r="CC66" s="129" t="str">
        <f t="shared" si="136"/>
        <v/>
      </c>
      <c r="CD66" s="129" t="str">
        <f t="shared" si="137"/>
        <v/>
      </c>
      <c r="CE66" s="129" t="str">
        <f t="shared" si="138"/>
        <v/>
      </c>
      <c r="CF66" s="129" t="str">
        <f t="shared" si="139"/>
        <v/>
      </c>
      <c r="CG66" s="129" t="str">
        <f t="shared" si="140"/>
        <v/>
      </c>
      <c r="CH66" s="129" t="str">
        <f t="shared" si="141"/>
        <v/>
      </c>
      <c r="CI66" s="129" t="str">
        <f t="shared" si="142"/>
        <v/>
      </c>
      <c r="CJ66" s="129" t="str">
        <f t="shared" si="143"/>
        <v/>
      </c>
      <c r="CK66" s="129" t="str">
        <f t="shared" si="144"/>
        <v/>
      </c>
      <c r="CL66" s="129" t="str">
        <f t="shared" si="145"/>
        <v/>
      </c>
      <c r="CM66" s="129" t="str">
        <f t="shared" si="146"/>
        <v/>
      </c>
      <c r="CN66" s="129" t="str">
        <f t="shared" si="147"/>
        <v/>
      </c>
      <c r="CO66" s="129" t="str">
        <f t="shared" si="148"/>
        <v/>
      </c>
      <c r="CP66" s="129" t="str">
        <f t="shared" si="149"/>
        <v/>
      </c>
      <c r="CQ66" s="129" t="str">
        <f t="shared" si="150"/>
        <v/>
      </c>
      <c r="CR66" s="129" t="str">
        <f t="shared" si="151"/>
        <v/>
      </c>
      <c r="CS66" s="129" t="str">
        <f t="shared" si="152"/>
        <v/>
      </c>
      <c r="CT66" s="129" t="str">
        <f t="shared" si="153"/>
        <v/>
      </c>
      <c r="CU66" s="129" t="str">
        <f t="shared" si="154"/>
        <v/>
      </c>
      <c r="CV66" s="129" t="str">
        <f t="shared" si="155"/>
        <v/>
      </c>
      <c r="CW66" s="129" t="str">
        <f t="shared" si="156"/>
        <v/>
      </c>
      <c r="CX66" s="129" t="str">
        <f t="shared" si="157"/>
        <v/>
      </c>
      <c r="CY66" s="129" t="str">
        <f t="shared" si="158"/>
        <v/>
      </c>
      <c r="CZ66" s="129" t="str">
        <f t="shared" si="159"/>
        <v/>
      </c>
      <c r="DA66" s="129" t="str">
        <f t="shared" si="160"/>
        <v/>
      </c>
      <c r="DB66" s="129" t="str">
        <f t="shared" si="161"/>
        <v/>
      </c>
      <c r="DC66" s="129" t="str">
        <f t="shared" si="162"/>
        <v/>
      </c>
      <c r="DD66" s="130" t="str">
        <f t="shared" si="163"/>
        <v/>
      </c>
      <c r="DE66" s="130" t="str">
        <f t="shared" si="164"/>
        <v/>
      </c>
      <c r="DF66" s="130" t="str">
        <f t="shared" si="165"/>
        <v/>
      </c>
      <c r="DG66" s="130" t="str">
        <f t="shared" si="166"/>
        <v/>
      </c>
      <c r="DI66" s="129" t="str">
        <f t="shared" si="167"/>
        <v/>
      </c>
      <c r="DJ66" s="129" t="str">
        <f t="shared" si="168"/>
        <v/>
      </c>
      <c r="DK66" s="129" t="str">
        <f t="shared" si="169"/>
        <v/>
      </c>
      <c r="DL66" s="129" t="str">
        <f t="shared" si="170"/>
        <v/>
      </c>
      <c r="DM66" s="129" t="str">
        <f t="shared" si="171"/>
        <v/>
      </c>
      <c r="DN66" s="129" t="str">
        <f t="shared" si="172"/>
        <v/>
      </c>
      <c r="DO66" s="129" t="str">
        <f t="shared" si="173"/>
        <v/>
      </c>
      <c r="DP66" s="129" t="str">
        <f t="shared" si="174"/>
        <v/>
      </c>
      <c r="DQ66" s="129" t="str">
        <f t="shared" si="175"/>
        <v/>
      </c>
      <c r="DR66" s="129" t="str">
        <f t="shared" si="176"/>
        <v/>
      </c>
      <c r="DS66" s="129" t="str">
        <f t="shared" si="177"/>
        <v/>
      </c>
      <c r="DT66" s="129" t="str">
        <f t="shared" si="178"/>
        <v/>
      </c>
      <c r="DU66" s="129" t="str">
        <f t="shared" si="179"/>
        <v/>
      </c>
      <c r="DV66" s="129" t="str">
        <f t="shared" si="180"/>
        <v/>
      </c>
      <c r="DW66" s="129" t="str">
        <f t="shared" si="181"/>
        <v/>
      </c>
      <c r="DX66" s="129" t="str">
        <f t="shared" si="182"/>
        <v/>
      </c>
      <c r="DY66" s="129" t="str">
        <f t="shared" si="183"/>
        <v/>
      </c>
      <c r="DZ66" s="129" t="str">
        <f t="shared" si="184"/>
        <v/>
      </c>
      <c r="EA66" s="129" t="str">
        <f t="shared" si="185"/>
        <v/>
      </c>
      <c r="EB66" s="129" t="str">
        <f t="shared" si="186"/>
        <v/>
      </c>
      <c r="EC66" s="129" t="str">
        <f t="shared" si="187"/>
        <v/>
      </c>
      <c r="ED66" s="129" t="str">
        <f t="shared" si="188"/>
        <v/>
      </c>
      <c r="EE66" s="129" t="str">
        <f t="shared" si="189"/>
        <v/>
      </c>
      <c r="EF66" s="129" t="str">
        <f t="shared" si="190"/>
        <v/>
      </c>
      <c r="EG66" s="129" t="str">
        <f t="shared" si="191"/>
        <v/>
      </c>
      <c r="EH66" s="129" t="str">
        <f t="shared" si="192"/>
        <v/>
      </c>
      <c r="EI66" s="129" t="str">
        <f t="shared" si="193"/>
        <v/>
      </c>
      <c r="EJ66" s="129" t="str">
        <f t="shared" si="194"/>
        <v/>
      </c>
      <c r="EK66" s="129" t="str">
        <f t="shared" si="195"/>
        <v/>
      </c>
      <c r="EL66" s="129" t="str">
        <f t="shared" si="196"/>
        <v/>
      </c>
      <c r="EM66" s="129" t="str">
        <f t="shared" si="197"/>
        <v/>
      </c>
      <c r="EN66" s="129" t="str">
        <f t="shared" si="198"/>
        <v/>
      </c>
      <c r="EO66" s="129" t="str">
        <f t="shared" si="199"/>
        <v/>
      </c>
      <c r="EP66" s="129" t="str">
        <f t="shared" si="200"/>
        <v/>
      </c>
      <c r="EQ66" s="129" t="str">
        <f t="shared" si="201"/>
        <v/>
      </c>
      <c r="ER66" s="129" t="str">
        <f t="shared" si="202"/>
        <v/>
      </c>
      <c r="ES66" s="129" t="str">
        <f t="shared" si="203"/>
        <v/>
      </c>
      <c r="ET66" s="129" t="str">
        <f t="shared" si="204"/>
        <v/>
      </c>
      <c r="EU66" s="129" t="str">
        <f t="shared" si="205"/>
        <v/>
      </c>
      <c r="EV66" s="129" t="str">
        <f t="shared" si="206"/>
        <v/>
      </c>
      <c r="EW66" s="129" t="str">
        <f t="shared" si="207"/>
        <v/>
      </c>
      <c r="EX66" s="129" t="str">
        <f t="shared" si="208"/>
        <v/>
      </c>
      <c r="EY66" s="129" t="str">
        <f t="shared" si="209"/>
        <v/>
      </c>
      <c r="EZ66" s="129" t="str">
        <f t="shared" si="210"/>
        <v/>
      </c>
      <c r="FA66" s="129" t="str">
        <f t="shared" si="211"/>
        <v/>
      </c>
      <c r="FB66" s="129" t="str">
        <f t="shared" si="212"/>
        <v/>
      </c>
      <c r="FC66" s="129" t="str">
        <f t="shared" si="213"/>
        <v/>
      </c>
      <c r="FD66" s="129" t="str">
        <f t="shared" si="214"/>
        <v/>
      </c>
      <c r="FE66" s="129" t="str">
        <f t="shared" si="215"/>
        <v/>
      </c>
      <c r="FF66" s="129" t="str">
        <f t="shared" si="216"/>
        <v/>
      </c>
    </row>
    <row r="67" spans="1:162" ht="15" customHeight="1" thickBot="1" x14ac:dyDescent="0.4">
      <c r="A67" s="66">
        <f t="shared" si="217"/>
        <v>51</v>
      </c>
      <c r="B67" s="126" t="str">
        <f>IF(Input02!B56&lt;&gt;"",Input02!B56,"")</f>
        <v/>
      </c>
      <c r="C67" s="254" t="str">
        <f>IF(Input02!CG56&lt;&gt;"",Input02!CG56,"")</f>
        <v/>
      </c>
      <c r="D67" s="126"/>
      <c r="E67" s="66"/>
      <c r="F67" s="127" t="str">
        <f>IF(Input02!D56&lt;&gt;"",Input02!D56,"")</f>
        <v/>
      </c>
      <c r="G67" s="127" t="str">
        <f>IF(Input02!E56&lt;&gt;"",Input02!E56,"")</f>
        <v/>
      </c>
      <c r="H67" s="127" t="str">
        <f>IF(Input02!F56&lt;&gt;"",Input02!F56,"")</f>
        <v/>
      </c>
      <c r="I67" s="127" t="str">
        <f>IF(Input02!G56&lt;&gt;"",Input02!G56,"")</f>
        <v/>
      </c>
      <c r="J67" s="127" t="str">
        <f>IF(Input02!H56&lt;&gt;"",Input02!H56,"")</f>
        <v/>
      </c>
      <c r="K67" s="127" t="str">
        <f>IF(Input02!I56&lt;&gt;"",Input02!I56,"")</f>
        <v/>
      </c>
      <c r="L67" s="127" t="str">
        <f>IF(Input02!J56&lt;&gt;"",Input02!J56,"")</f>
        <v/>
      </c>
      <c r="M67" s="127" t="str">
        <f>IF(Input02!K56&lt;&gt;"",Input02!K56,"")</f>
        <v/>
      </c>
      <c r="N67" s="127" t="str">
        <f>IF(Input02!L56&lt;&gt;"",Input02!L56,"")</f>
        <v/>
      </c>
      <c r="O67" s="127" t="str">
        <f>IF(Input02!M56&lt;&gt;"",Input02!M56,"")</f>
        <v/>
      </c>
      <c r="P67" s="127" t="str">
        <f>IF(Input02!N56&lt;&gt;"",Input02!N56,"")</f>
        <v/>
      </c>
      <c r="Q67" s="127" t="str">
        <f>IF(Input02!O56&lt;&gt;"",Input02!O56,"")</f>
        <v/>
      </c>
      <c r="R67" s="127" t="str">
        <f>IF(Input02!P56&lt;&gt;"",Input02!P56,"")</f>
        <v/>
      </c>
      <c r="S67" s="127" t="str">
        <f>IF(Input02!Q56&lt;&gt;"",Input02!Q56,"")</f>
        <v/>
      </c>
      <c r="T67" s="127" t="str">
        <f>IF(Input02!R56&lt;&gt;"",Input02!R56,"")</f>
        <v/>
      </c>
      <c r="U67" s="127" t="str">
        <f>IF(Input02!S56&lt;&gt;"",Input02!S56,"")</f>
        <v/>
      </c>
      <c r="V67" s="127" t="str">
        <f>IF(Input02!T56&lt;&gt;"",Input02!T56,"")</f>
        <v/>
      </c>
      <c r="W67" s="127" t="str">
        <f>IF(Input02!U56&lt;&gt;"",Input02!U56,"")</f>
        <v/>
      </c>
      <c r="X67" s="127" t="str">
        <f>IF(Input02!V56&lt;&gt;"",Input02!V56,"")</f>
        <v/>
      </c>
      <c r="Y67" s="127" t="str">
        <f>IF(Input02!W56&lt;&gt;"",Input02!W56,"")</f>
        <v/>
      </c>
      <c r="Z67" s="127" t="str">
        <f>IF(Input02!X56&lt;&gt;"",Input02!X56,"")</f>
        <v/>
      </c>
      <c r="AA67" s="127" t="str">
        <f>IF(Input02!Y56&lt;&gt;"",Input02!Y56,"")</f>
        <v/>
      </c>
      <c r="AB67" s="127" t="str">
        <f>IF(Input02!Z56&lt;&gt;"",Input02!Z56,"")</f>
        <v/>
      </c>
      <c r="AC67" s="127" t="str">
        <f>IF(Input02!AA56&lt;&gt;"",Input02!AA56,"")</f>
        <v/>
      </c>
      <c r="AD67" s="127" t="str">
        <f>IF(Input02!AB56&lt;&gt;"",Input02!AB56,"")</f>
        <v/>
      </c>
      <c r="AE67" s="127" t="str">
        <f>IF(Input02!AC56&lt;&gt;"",Input02!AC56,"")</f>
        <v/>
      </c>
      <c r="AF67" s="127" t="str">
        <f>IF(Input02!AD56&lt;&gt;"",Input02!AD56,"")</f>
        <v/>
      </c>
      <c r="AG67" s="127" t="str">
        <f>IF(Input02!AE56&lt;&gt;"",Input02!AE56,"")</f>
        <v/>
      </c>
      <c r="AH67" s="127" t="str">
        <f>IF(Input02!AF56&lt;&gt;"",Input02!AF56,"")</f>
        <v/>
      </c>
      <c r="AI67" s="127" t="str">
        <f>IF(Input02!AG56&lt;&gt;"",Input02!AG56,"")</f>
        <v/>
      </c>
      <c r="AJ67" s="127" t="str">
        <f>IF(Input02!AH56&lt;&gt;"",Input02!AH56,"")</f>
        <v/>
      </c>
      <c r="AK67" s="127" t="str">
        <f>IF(Input02!AI56&lt;&gt;"",Input02!AI56,"")</f>
        <v/>
      </c>
      <c r="AL67" s="127" t="str">
        <f>IF(Input02!AJ56&lt;&gt;"",Input02!AJ56,"")</f>
        <v/>
      </c>
      <c r="AM67" s="127" t="str">
        <f>IF(Input02!AK56&lt;&gt;"",Input02!AK56,"")</f>
        <v/>
      </c>
      <c r="AN67" s="127" t="str">
        <f>IF(Input02!AL56&lt;&gt;"",Input02!AL56,"")</f>
        <v/>
      </c>
      <c r="AO67" s="127" t="str">
        <f>IF(Input02!AM56&lt;&gt;"",Input02!AM56,"")</f>
        <v/>
      </c>
      <c r="AP67" s="127" t="str">
        <f>IF(Input02!AN56&lt;&gt;"",Input02!AN56,"")</f>
        <v/>
      </c>
      <c r="AQ67" s="127" t="str">
        <f>IF(Input02!AO56&lt;&gt;"",Input02!AO56,"")</f>
        <v/>
      </c>
      <c r="AR67" s="127" t="str">
        <f>IF(Input02!AP56&lt;&gt;"",Input02!AP56,"")</f>
        <v/>
      </c>
      <c r="AS67" s="127" t="str">
        <f>IF(Input02!AQ56&lt;&gt;"",Input02!AQ56,"")</f>
        <v/>
      </c>
      <c r="AT67" s="127" t="str">
        <f>IF(Input02!AR56&lt;&gt;"",Input02!AR56,"")</f>
        <v/>
      </c>
      <c r="AU67" s="127" t="str">
        <f>IF(Input02!AS56&lt;&gt;"",Input02!AS56,"")</f>
        <v/>
      </c>
      <c r="AV67" s="127" t="str">
        <f>IF(Input02!AT56&lt;&gt;"",Input02!AT56,"")</f>
        <v/>
      </c>
      <c r="AW67" s="127" t="str">
        <f>IF(Input02!AU56&lt;&gt;"",Input02!AU56,"")</f>
        <v/>
      </c>
      <c r="AX67" s="127" t="str">
        <f>IF(Input02!AV56&lt;&gt;"",Input02!AV56,"")</f>
        <v/>
      </c>
      <c r="AY67" s="127" t="str">
        <f>IF(Input02!AW56&lt;&gt;"",Input02!AW56,"")</f>
        <v/>
      </c>
      <c r="AZ67" s="127" t="str">
        <f>IF(Input02!AX56&lt;&gt;"",Input02!AX56,"")</f>
        <v/>
      </c>
      <c r="BA67" s="127" t="str">
        <f>IF(Input02!AY56&lt;&gt;"",Input02!AY56,"")</f>
        <v/>
      </c>
      <c r="BB67" s="127" t="str">
        <f>IF(Input02!AZ56&lt;&gt;"",Input02!AZ56,"")</f>
        <v/>
      </c>
      <c r="BC67" s="127" t="str">
        <f>IF(Input02!BA56&lt;&gt;"",Input02!BA56,"")</f>
        <v/>
      </c>
      <c r="BD67" s="127"/>
      <c r="BE67" s="133"/>
      <c r="BF67" s="129" t="str">
        <f t="shared" si="113"/>
        <v/>
      </c>
      <c r="BG67" s="129" t="str">
        <f t="shared" si="114"/>
        <v/>
      </c>
      <c r="BH67" s="129" t="str">
        <f t="shared" si="115"/>
        <v/>
      </c>
      <c r="BI67" s="129" t="str">
        <f t="shared" si="116"/>
        <v/>
      </c>
      <c r="BJ67" s="129" t="str">
        <f t="shared" si="117"/>
        <v/>
      </c>
      <c r="BK67" s="129" t="str">
        <f t="shared" si="118"/>
        <v/>
      </c>
      <c r="BL67" s="129" t="str">
        <f t="shared" si="119"/>
        <v/>
      </c>
      <c r="BM67" s="129" t="str">
        <f t="shared" si="120"/>
        <v/>
      </c>
      <c r="BN67" s="129" t="str">
        <f t="shared" si="121"/>
        <v/>
      </c>
      <c r="BO67" s="129" t="str">
        <f t="shared" si="122"/>
        <v/>
      </c>
      <c r="BP67" s="129" t="str">
        <f t="shared" si="123"/>
        <v/>
      </c>
      <c r="BQ67" s="129" t="str">
        <f t="shared" si="124"/>
        <v/>
      </c>
      <c r="BR67" s="129" t="str">
        <f t="shared" si="125"/>
        <v/>
      </c>
      <c r="BS67" s="129" t="str">
        <f t="shared" si="126"/>
        <v/>
      </c>
      <c r="BT67" s="129" t="str">
        <f t="shared" si="127"/>
        <v/>
      </c>
      <c r="BU67" s="129" t="str">
        <f t="shared" si="128"/>
        <v/>
      </c>
      <c r="BV67" s="129" t="str">
        <f t="shared" si="129"/>
        <v/>
      </c>
      <c r="BW67" s="129" t="str">
        <f t="shared" si="130"/>
        <v/>
      </c>
      <c r="BX67" s="129" t="str">
        <f t="shared" si="131"/>
        <v/>
      </c>
      <c r="BY67" s="129" t="str">
        <f t="shared" si="132"/>
        <v/>
      </c>
      <c r="BZ67" s="129" t="str">
        <f t="shared" si="133"/>
        <v/>
      </c>
      <c r="CA67" s="129" t="str">
        <f t="shared" si="134"/>
        <v/>
      </c>
      <c r="CB67" s="129" t="str">
        <f t="shared" si="135"/>
        <v/>
      </c>
      <c r="CC67" s="129" t="str">
        <f t="shared" si="136"/>
        <v/>
      </c>
      <c r="CD67" s="129" t="str">
        <f t="shared" si="137"/>
        <v/>
      </c>
      <c r="CE67" s="129" t="str">
        <f t="shared" si="138"/>
        <v/>
      </c>
      <c r="CF67" s="129" t="str">
        <f t="shared" si="139"/>
        <v/>
      </c>
      <c r="CG67" s="129" t="str">
        <f t="shared" si="140"/>
        <v/>
      </c>
      <c r="CH67" s="129" t="str">
        <f t="shared" si="141"/>
        <v/>
      </c>
      <c r="CI67" s="129" t="str">
        <f t="shared" si="142"/>
        <v/>
      </c>
      <c r="CJ67" s="129" t="str">
        <f t="shared" si="143"/>
        <v/>
      </c>
      <c r="CK67" s="129" t="str">
        <f t="shared" si="144"/>
        <v/>
      </c>
      <c r="CL67" s="129" t="str">
        <f t="shared" si="145"/>
        <v/>
      </c>
      <c r="CM67" s="129" t="str">
        <f t="shared" si="146"/>
        <v/>
      </c>
      <c r="CN67" s="129" t="str">
        <f t="shared" si="147"/>
        <v/>
      </c>
      <c r="CO67" s="129" t="str">
        <f t="shared" si="148"/>
        <v/>
      </c>
      <c r="CP67" s="129" t="str">
        <f t="shared" si="149"/>
        <v/>
      </c>
      <c r="CQ67" s="129" t="str">
        <f t="shared" si="150"/>
        <v/>
      </c>
      <c r="CR67" s="129" t="str">
        <f t="shared" si="151"/>
        <v/>
      </c>
      <c r="CS67" s="129" t="str">
        <f t="shared" si="152"/>
        <v/>
      </c>
      <c r="CT67" s="129" t="str">
        <f t="shared" si="153"/>
        <v/>
      </c>
      <c r="CU67" s="129" t="str">
        <f t="shared" si="154"/>
        <v/>
      </c>
      <c r="CV67" s="129" t="str">
        <f t="shared" si="155"/>
        <v/>
      </c>
      <c r="CW67" s="129" t="str">
        <f t="shared" si="156"/>
        <v/>
      </c>
      <c r="CX67" s="129" t="str">
        <f t="shared" si="157"/>
        <v/>
      </c>
      <c r="CY67" s="129" t="str">
        <f t="shared" si="158"/>
        <v/>
      </c>
      <c r="CZ67" s="129" t="str">
        <f t="shared" si="159"/>
        <v/>
      </c>
      <c r="DA67" s="129" t="str">
        <f t="shared" si="160"/>
        <v/>
      </c>
      <c r="DB67" s="129" t="str">
        <f t="shared" si="161"/>
        <v/>
      </c>
      <c r="DC67" s="129" t="str">
        <f t="shared" si="162"/>
        <v/>
      </c>
      <c r="DD67" s="130" t="str">
        <f t="shared" si="163"/>
        <v/>
      </c>
      <c r="DE67" s="130" t="str">
        <f t="shared" si="164"/>
        <v/>
      </c>
      <c r="DF67" s="130" t="str">
        <f t="shared" si="165"/>
        <v/>
      </c>
      <c r="DG67" s="130" t="str">
        <f t="shared" si="166"/>
        <v/>
      </c>
      <c r="DI67" s="129" t="str">
        <f t="shared" si="167"/>
        <v/>
      </c>
      <c r="DJ67" s="129" t="str">
        <f t="shared" si="168"/>
        <v/>
      </c>
      <c r="DK67" s="129" t="str">
        <f t="shared" si="169"/>
        <v/>
      </c>
      <c r="DL67" s="129" t="str">
        <f t="shared" si="170"/>
        <v/>
      </c>
      <c r="DM67" s="129" t="str">
        <f t="shared" si="171"/>
        <v/>
      </c>
      <c r="DN67" s="129" t="str">
        <f t="shared" si="172"/>
        <v/>
      </c>
      <c r="DO67" s="129" t="str">
        <f t="shared" si="173"/>
        <v/>
      </c>
      <c r="DP67" s="129" t="str">
        <f t="shared" si="174"/>
        <v/>
      </c>
      <c r="DQ67" s="129" t="str">
        <f t="shared" si="175"/>
        <v/>
      </c>
      <c r="DR67" s="129" t="str">
        <f t="shared" si="176"/>
        <v/>
      </c>
      <c r="DS67" s="129" t="str">
        <f t="shared" si="177"/>
        <v/>
      </c>
      <c r="DT67" s="129" t="str">
        <f t="shared" si="178"/>
        <v/>
      </c>
      <c r="DU67" s="129" t="str">
        <f t="shared" si="179"/>
        <v/>
      </c>
      <c r="DV67" s="129" t="str">
        <f t="shared" si="180"/>
        <v/>
      </c>
      <c r="DW67" s="129" t="str">
        <f t="shared" si="181"/>
        <v/>
      </c>
      <c r="DX67" s="129" t="str">
        <f t="shared" si="182"/>
        <v/>
      </c>
      <c r="DY67" s="129" t="str">
        <f t="shared" si="183"/>
        <v/>
      </c>
      <c r="DZ67" s="129" t="str">
        <f t="shared" si="184"/>
        <v/>
      </c>
      <c r="EA67" s="129" t="str">
        <f t="shared" si="185"/>
        <v/>
      </c>
      <c r="EB67" s="129" t="str">
        <f t="shared" si="186"/>
        <v/>
      </c>
      <c r="EC67" s="129" t="str">
        <f t="shared" si="187"/>
        <v/>
      </c>
      <c r="ED67" s="129" t="str">
        <f t="shared" si="188"/>
        <v/>
      </c>
      <c r="EE67" s="129" t="str">
        <f t="shared" si="189"/>
        <v/>
      </c>
      <c r="EF67" s="129" t="str">
        <f t="shared" si="190"/>
        <v/>
      </c>
      <c r="EG67" s="129" t="str">
        <f t="shared" si="191"/>
        <v/>
      </c>
      <c r="EH67" s="129" t="str">
        <f t="shared" si="192"/>
        <v/>
      </c>
      <c r="EI67" s="129" t="str">
        <f t="shared" si="193"/>
        <v/>
      </c>
      <c r="EJ67" s="129" t="str">
        <f t="shared" si="194"/>
        <v/>
      </c>
      <c r="EK67" s="129" t="str">
        <f t="shared" si="195"/>
        <v/>
      </c>
      <c r="EL67" s="129" t="str">
        <f t="shared" si="196"/>
        <v/>
      </c>
      <c r="EM67" s="129" t="str">
        <f t="shared" si="197"/>
        <v/>
      </c>
      <c r="EN67" s="129" t="str">
        <f t="shared" si="198"/>
        <v/>
      </c>
      <c r="EO67" s="129" t="str">
        <f t="shared" si="199"/>
        <v/>
      </c>
      <c r="EP67" s="129" t="str">
        <f t="shared" si="200"/>
        <v/>
      </c>
      <c r="EQ67" s="129" t="str">
        <f t="shared" si="201"/>
        <v/>
      </c>
      <c r="ER67" s="129" t="str">
        <f t="shared" si="202"/>
        <v/>
      </c>
      <c r="ES67" s="129" t="str">
        <f t="shared" si="203"/>
        <v/>
      </c>
      <c r="ET67" s="129" t="str">
        <f t="shared" si="204"/>
        <v/>
      </c>
      <c r="EU67" s="129" t="str">
        <f t="shared" si="205"/>
        <v/>
      </c>
      <c r="EV67" s="129" t="str">
        <f t="shared" si="206"/>
        <v/>
      </c>
      <c r="EW67" s="129" t="str">
        <f t="shared" si="207"/>
        <v/>
      </c>
      <c r="EX67" s="129" t="str">
        <f t="shared" si="208"/>
        <v/>
      </c>
      <c r="EY67" s="129" t="str">
        <f t="shared" si="209"/>
        <v/>
      </c>
      <c r="EZ67" s="129" t="str">
        <f t="shared" si="210"/>
        <v/>
      </c>
      <c r="FA67" s="129" t="str">
        <f t="shared" si="211"/>
        <v/>
      </c>
      <c r="FB67" s="129" t="str">
        <f t="shared" si="212"/>
        <v/>
      </c>
      <c r="FC67" s="129" t="str">
        <f t="shared" si="213"/>
        <v/>
      </c>
      <c r="FD67" s="129" t="str">
        <f t="shared" si="214"/>
        <v/>
      </c>
      <c r="FE67" s="129" t="str">
        <f t="shared" si="215"/>
        <v/>
      </c>
      <c r="FF67" s="129" t="str">
        <f t="shared" si="216"/>
        <v/>
      </c>
    </row>
    <row r="68" spans="1:162" ht="15" customHeight="1" thickBot="1" x14ac:dyDescent="0.4">
      <c r="A68" s="66">
        <f t="shared" si="217"/>
        <v>52</v>
      </c>
      <c r="B68" s="126" t="str">
        <f>IF(Input02!B57&lt;&gt;"",Input02!B57,"")</f>
        <v/>
      </c>
      <c r="C68" s="254" t="str">
        <f>IF(Input02!CG57&lt;&gt;"",Input02!CG57,"")</f>
        <v/>
      </c>
      <c r="D68" s="126"/>
      <c r="E68" s="66"/>
      <c r="F68" s="127" t="str">
        <f>IF(Input02!D57&lt;&gt;"",Input02!D57,"")</f>
        <v/>
      </c>
      <c r="G68" s="127" t="str">
        <f>IF(Input02!E57&lt;&gt;"",Input02!E57,"")</f>
        <v/>
      </c>
      <c r="H68" s="127" t="str">
        <f>IF(Input02!F57&lt;&gt;"",Input02!F57,"")</f>
        <v/>
      </c>
      <c r="I68" s="127" t="str">
        <f>IF(Input02!G57&lt;&gt;"",Input02!G57,"")</f>
        <v/>
      </c>
      <c r="J68" s="127" t="str">
        <f>IF(Input02!H57&lt;&gt;"",Input02!H57,"")</f>
        <v/>
      </c>
      <c r="K68" s="127" t="str">
        <f>IF(Input02!I57&lt;&gt;"",Input02!I57,"")</f>
        <v/>
      </c>
      <c r="L68" s="127" t="str">
        <f>IF(Input02!J57&lt;&gt;"",Input02!J57,"")</f>
        <v/>
      </c>
      <c r="M68" s="127" t="str">
        <f>IF(Input02!K57&lt;&gt;"",Input02!K57,"")</f>
        <v/>
      </c>
      <c r="N68" s="127" t="str">
        <f>IF(Input02!L57&lt;&gt;"",Input02!L57,"")</f>
        <v/>
      </c>
      <c r="O68" s="127" t="str">
        <f>IF(Input02!M57&lt;&gt;"",Input02!M57,"")</f>
        <v/>
      </c>
      <c r="P68" s="127" t="str">
        <f>IF(Input02!N57&lt;&gt;"",Input02!N57,"")</f>
        <v/>
      </c>
      <c r="Q68" s="127" t="str">
        <f>IF(Input02!O57&lt;&gt;"",Input02!O57,"")</f>
        <v/>
      </c>
      <c r="R68" s="127" t="str">
        <f>IF(Input02!P57&lt;&gt;"",Input02!P57,"")</f>
        <v/>
      </c>
      <c r="S68" s="127" t="str">
        <f>IF(Input02!Q57&lt;&gt;"",Input02!Q57,"")</f>
        <v/>
      </c>
      <c r="T68" s="127" t="str">
        <f>IF(Input02!R57&lt;&gt;"",Input02!R57,"")</f>
        <v/>
      </c>
      <c r="U68" s="127" t="str">
        <f>IF(Input02!S57&lt;&gt;"",Input02!S57,"")</f>
        <v/>
      </c>
      <c r="V68" s="127" t="str">
        <f>IF(Input02!T57&lt;&gt;"",Input02!T57,"")</f>
        <v/>
      </c>
      <c r="W68" s="127" t="str">
        <f>IF(Input02!U57&lt;&gt;"",Input02!U57,"")</f>
        <v/>
      </c>
      <c r="X68" s="127" t="str">
        <f>IF(Input02!V57&lt;&gt;"",Input02!V57,"")</f>
        <v/>
      </c>
      <c r="Y68" s="127" t="str">
        <f>IF(Input02!W57&lt;&gt;"",Input02!W57,"")</f>
        <v/>
      </c>
      <c r="Z68" s="127" t="str">
        <f>IF(Input02!X57&lt;&gt;"",Input02!X57,"")</f>
        <v/>
      </c>
      <c r="AA68" s="127" t="str">
        <f>IF(Input02!Y57&lt;&gt;"",Input02!Y57,"")</f>
        <v/>
      </c>
      <c r="AB68" s="127" t="str">
        <f>IF(Input02!Z57&lt;&gt;"",Input02!Z57,"")</f>
        <v/>
      </c>
      <c r="AC68" s="127" t="str">
        <f>IF(Input02!AA57&lt;&gt;"",Input02!AA57,"")</f>
        <v/>
      </c>
      <c r="AD68" s="127" t="str">
        <f>IF(Input02!AB57&lt;&gt;"",Input02!AB57,"")</f>
        <v/>
      </c>
      <c r="AE68" s="127" t="str">
        <f>IF(Input02!AC57&lt;&gt;"",Input02!AC57,"")</f>
        <v/>
      </c>
      <c r="AF68" s="127" t="str">
        <f>IF(Input02!AD57&lt;&gt;"",Input02!AD57,"")</f>
        <v/>
      </c>
      <c r="AG68" s="127" t="str">
        <f>IF(Input02!AE57&lt;&gt;"",Input02!AE57,"")</f>
        <v/>
      </c>
      <c r="AH68" s="127" t="str">
        <f>IF(Input02!AF57&lt;&gt;"",Input02!AF57,"")</f>
        <v/>
      </c>
      <c r="AI68" s="127" t="str">
        <f>IF(Input02!AG57&lt;&gt;"",Input02!AG57,"")</f>
        <v/>
      </c>
      <c r="AJ68" s="127" t="str">
        <f>IF(Input02!AH57&lt;&gt;"",Input02!AH57,"")</f>
        <v/>
      </c>
      <c r="AK68" s="127" t="str">
        <f>IF(Input02!AI57&lt;&gt;"",Input02!AI57,"")</f>
        <v/>
      </c>
      <c r="AL68" s="127" t="str">
        <f>IF(Input02!AJ57&lt;&gt;"",Input02!AJ57,"")</f>
        <v/>
      </c>
      <c r="AM68" s="127" t="str">
        <f>IF(Input02!AK57&lt;&gt;"",Input02!AK57,"")</f>
        <v/>
      </c>
      <c r="AN68" s="127" t="str">
        <f>IF(Input02!AL57&lt;&gt;"",Input02!AL57,"")</f>
        <v/>
      </c>
      <c r="AO68" s="127" t="str">
        <f>IF(Input02!AM57&lt;&gt;"",Input02!AM57,"")</f>
        <v/>
      </c>
      <c r="AP68" s="127" t="str">
        <f>IF(Input02!AN57&lt;&gt;"",Input02!AN57,"")</f>
        <v/>
      </c>
      <c r="AQ68" s="127" t="str">
        <f>IF(Input02!AO57&lt;&gt;"",Input02!AO57,"")</f>
        <v/>
      </c>
      <c r="AR68" s="127" t="str">
        <f>IF(Input02!AP57&lt;&gt;"",Input02!AP57,"")</f>
        <v/>
      </c>
      <c r="AS68" s="127" t="str">
        <f>IF(Input02!AQ57&lt;&gt;"",Input02!AQ57,"")</f>
        <v/>
      </c>
      <c r="AT68" s="127" t="str">
        <f>IF(Input02!AR57&lt;&gt;"",Input02!AR57,"")</f>
        <v/>
      </c>
      <c r="AU68" s="127" t="str">
        <f>IF(Input02!AS57&lt;&gt;"",Input02!AS57,"")</f>
        <v/>
      </c>
      <c r="AV68" s="127" t="str">
        <f>IF(Input02!AT57&lt;&gt;"",Input02!AT57,"")</f>
        <v/>
      </c>
      <c r="AW68" s="127" t="str">
        <f>IF(Input02!AU57&lt;&gt;"",Input02!AU57,"")</f>
        <v/>
      </c>
      <c r="AX68" s="127" t="str">
        <f>IF(Input02!AV57&lt;&gt;"",Input02!AV57,"")</f>
        <v/>
      </c>
      <c r="AY68" s="127" t="str">
        <f>IF(Input02!AW57&lt;&gt;"",Input02!AW57,"")</f>
        <v/>
      </c>
      <c r="AZ68" s="127" t="str">
        <f>IF(Input02!AX57&lt;&gt;"",Input02!AX57,"")</f>
        <v/>
      </c>
      <c r="BA68" s="127" t="str">
        <f>IF(Input02!AY57&lt;&gt;"",Input02!AY57,"")</f>
        <v/>
      </c>
      <c r="BB68" s="127" t="str">
        <f>IF(Input02!AZ57&lt;&gt;"",Input02!AZ57,"")</f>
        <v/>
      </c>
      <c r="BC68" s="127" t="str">
        <f>IF(Input02!BA57&lt;&gt;"",Input02!BA57,"")</f>
        <v/>
      </c>
      <c r="BD68" s="127"/>
      <c r="BE68" s="133"/>
      <c r="BF68" s="129" t="str">
        <f t="shared" si="113"/>
        <v/>
      </c>
      <c r="BG68" s="129" t="str">
        <f t="shared" si="114"/>
        <v/>
      </c>
      <c r="BH68" s="129" t="str">
        <f t="shared" si="115"/>
        <v/>
      </c>
      <c r="BI68" s="129" t="str">
        <f t="shared" si="116"/>
        <v/>
      </c>
      <c r="BJ68" s="129" t="str">
        <f t="shared" si="117"/>
        <v/>
      </c>
      <c r="BK68" s="129" t="str">
        <f t="shared" si="118"/>
        <v/>
      </c>
      <c r="BL68" s="129" t="str">
        <f t="shared" si="119"/>
        <v/>
      </c>
      <c r="BM68" s="129" t="str">
        <f t="shared" si="120"/>
        <v/>
      </c>
      <c r="BN68" s="129" t="str">
        <f t="shared" si="121"/>
        <v/>
      </c>
      <c r="BO68" s="129" t="str">
        <f t="shared" si="122"/>
        <v/>
      </c>
      <c r="BP68" s="129" t="str">
        <f t="shared" si="123"/>
        <v/>
      </c>
      <c r="BQ68" s="129" t="str">
        <f t="shared" si="124"/>
        <v/>
      </c>
      <c r="BR68" s="129" t="str">
        <f t="shared" si="125"/>
        <v/>
      </c>
      <c r="BS68" s="129" t="str">
        <f t="shared" si="126"/>
        <v/>
      </c>
      <c r="BT68" s="129" t="str">
        <f t="shared" si="127"/>
        <v/>
      </c>
      <c r="BU68" s="129" t="str">
        <f t="shared" si="128"/>
        <v/>
      </c>
      <c r="BV68" s="129" t="str">
        <f t="shared" si="129"/>
        <v/>
      </c>
      <c r="BW68" s="129" t="str">
        <f t="shared" si="130"/>
        <v/>
      </c>
      <c r="BX68" s="129" t="str">
        <f t="shared" si="131"/>
        <v/>
      </c>
      <c r="BY68" s="129" t="str">
        <f t="shared" si="132"/>
        <v/>
      </c>
      <c r="BZ68" s="129" t="str">
        <f t="shared" si="133"/>
        <v/>
      </c>
      <c r="CA68" s="129" t="str">
        <f t="shared" si="134"/>
        <v/>
      </c>
      <c r="CB68" s="129" t="str">
        <f t="shared" si="135"/>
        <v/>
      </c>
      <c r="CC68" s="129" t="str">
        <f t="shared" si="136"/>
        <v/>
      </c>
      <c r="CD68" s="129" t="str">
        <f t="shared" si="137"/>
        <v/>
      </c>
      <c r="CE68" s="129" t="str">
        <f t="shared" si="138"/>
        <v/>
      </c>
      <c r="CF68" s="129" t="str">
        <f t="shared" si="139"/>
        <v/>
      </c>
      <c r="CG68" s="129" t="str">
        <f t="shared" si="140"/>
        <v/>
      </c>
      <c r="CH68" s="129" t="str">
        <f t="shared" si="141"/>
        <v/>
      </c>
      <c r="CI68" s="129" t="str">
        <f t="shared" si="142"/>
        <v/>
      </c>
      <c r="CJ68" s="129" t="str">
        <f t="shared" si="143"/>
        <v/>
      </c>
      <c r="CK68" s="129" t="str">
        <f t="shared" si="144"/>
        <v/>
      </c>
      <c r="CL68" s="129" t="str">
        <f t="shared" si="145"/>
        <v/>
      </c>
      <c r="CM68" s="129" t="str">
        <f t="shared" si="146"/>
        <v/>
      </c>
      <c r="CN68" s="129" t="str">
        <f t="shared" si="147"/>
        <v/>
      </c>
      <c r="CO68" s="129" t="str">
        <f t="shared" si="148"/>
        <v/>
      </c>
      <c r="CP68" s="129" t="str">
        <f t="shared" si="149"/>
        <v/>
      </c>
      <c r="CQ68" s="129" t="str">
        <f t="shared" si="150"/>
        <v/>
      </c>
      <c r="CR68" s="129" t="str">
        <f t="shared" si="151"/>
        <v/>
      </c>
      <c r="CS68" s="129" t="str">
        <f t="shared" si="152"/>
        <v/>
      </c>
      <c r="CT68" s="129" t="str">
        <f t="shared" si="153"/>
        <v/>
      </c>
      <c r="CU68" s="129" t="str">
        <f t="shared" si="154"/>
        <v/>
      </c>
      <c r="CV68" s="129" t="str">
        <f t="shared" si="155"/>
        <v/>
      </c>
      <c r="CW68" s="129" t="str">
        <f t="shared" si="156"/>
        <v/>
      </c>
      <c r="CX68" s="129" t="str">
        <f t="shared" si="157"/>
        <v/>
      </c>
      <c r="CY68" s="129" t="str">
        <f t="shared" si="158"/>
        <v/>
      </c>
      <c r="CZ68" s="129" t="str">
        <f t="shared" si="159"/>
        <v/>
      </c>
      <c r="DA68" s="129" t="str">
        <f t="shared" si="160"/>
        <v/>
      </c>
      <c r="DB68" s="129" t="str">
        <f t="shared" si="161"/>
        <v/>
      </c>
      <c r="DC68" s="129" t="str">
        <f t="shared" si="162"/>
        <v/>
      </c>
      <c r="DD68" s="130" t="str">
        <f t="shared" si="163"/>
        <v/>
      </c>
      <c r="DE68" s="130" t="str">
        <f t="shared" si="164"/>
        <v/>
      </c>
      <c r="DF68" s="130" t="str">
        <f t="shared" si="165"/>
        <v/>
      </c>
      <c r="DG68" s="130" t="str">
        <f t="shared" si="166"/>
        <v/>
      </c>
      <c r="DI68" s="129" t="str">
        <f t="shared" si="167"/>
        <v/>
      </c>
      <c r="DJ68" s="129" t="str">
        <f t="shared" si="168"/>
        <v/>
      </c>
      <c r="DK68" s="129" t="str">
        <f t="shared" si="169"/>
        <v/>
      </c>
      <c r="DL68" s="129" t="str">
        <f t="shared" si="170"/>
        <v/>
      </c>
      <c r="DM68" s="129" t="str">
        <f t="shared" si="171"/>
        <v/>
      </c>
      <c r="DN68" s="129" t="str">
        <f t="shared" si="172"/>
        <v/>
      </c>
      <c r="DO68" s="129" t="str">
        <f t="shared" si="173"/>
        <v/>
      </c>
      <c r="DP68" s="129" t="str">
        <f t="shared" si="174"/>
        <v/>
      </c>
      <c r="DQ68" s="129" t="str">
        <f t="shared" si="175"/>
        <v/>
      </c>
      <c r="DR68" s="129" t="str">
        <f t="shared" si="176"/>
        <v/>
      </c>
      <c r="DS68" s="129" t="str">
        <f t="shared" si="177"/>
        <v/>
      </c>
      <c r="DT68" s="129" t="str">
        <f t="shared" si="178"/>
        <v/>
      </c>
      <c r="DU68" s="129" t="str">
        <f t="shared" si="179"/>
        <v/>
      </c>
      <c r="DV68" s="129" t="str">
        <f t="shared" si="180"/>
        <v/>
      </c>
      <c r="DW68" s="129" t="str">
        <f t="shared" si="181"/>
        <v/>
      </c>
      <c r="DX68" s="129" t="str">
        <f t="shared" si="182"/>
        <v/>
      </c>
      <c r="DY68" s="129" t="str">
        <f t="shared" si="183"/>
        <v/>
      </c>
      <c r="DZ68" s="129" t="str">
        <f t="shared" si="184"/>
        <v/>
      </c>
      <c r="EA68" s="129" t="str">
        <f t="shared" si="185"/>
        <v/>
      </c>
      <c r="EB68" s="129" t="str">
        <f t="shared" si="186"/>
        <v/>
      </c>
      <c r="EC68" s="129" t="str">
        <f t="shared" si="187"/>
        <v/>
      </c>
      <c r="ED68" s="129" t="str">
        <f t="shared" si="188"/>
        <v/>
      </c>
      <c r="EE68" s="129" t="str">
        <f t="shared" si="189"/>
        <v/>
      </c>
      <c r="EF68" s="129" t="str">
        <f t="shared" si="190"/>
        <v/>
      </c>
      <c r="EG68" s="129" t="str">
        <f t="shared" si="191"/>
        <v/>
      </c>
      <c r="EH68" s="129" t="str">
        <f t="shared" si="192"/>
        <v/>
      </c>
      <c r="EI68" s="129" t="str">
        <f t="shared" si="193"/>
        <v/>
      </c>
      <c r="EJ68" s="129" t="str">
        <f t="shared" si="194"/>
        <v/>
      </c>
      <c r="EK68" s="129" t="str">
        <f t="shared" si="195"/>
        <v/>
      </c>
      <c r="EL68" s="129" t="str">
        <f t="shared" si="196"/>
        <v/>
      </c>
      <c r="EM68" s="129" t="str">
        <f t="shared" si="197"/>
        <v/>
      </c>
      <c r="EN68" s="129" t="str">
        <f t="shared" si="198"/>
        <v/>
      </c>
      <c r="EO68" s="129" t="str">
        <f t="shared" si="199"/>
        <v/>
      </c>
      <c r="EP68" s="129" t="str">
        <f t="shared" si="200"/>
        <v/>
      </c>
      <c r="EQ68" s="129" t="str">
        <f t="shared" si="201"/>
        <v/>
      </c>
      <c r="ER68" s="129" t="str">
        <f t="shared" si="202"/>
        <v/>
      </c>
      <c r="ES68" s="129" t="str">
        <f t="shared" si="203"/>
        <v/>
      </c>
      <c r="ET68" s="129" t="str">
        <f t="shared" si="204"/>
        <v/>
      </c>
      <c r="EU68" s="129" t="str">
        <f t="shared" si="205"/>
        <v/>
      </c>
      <c r="EV68" s="129" t="str">
        <f t="shared" si="206"/>
        <v/>
      </c>
      <c r="EW68" s="129" t="str">
        <f t="shared" si="207"/>
        <v/>
      </c>
      <c r="EX68" s="129" t="str">
        <f t="shared" si="208"/>
        <v/>
      </c>
      <c r="EY68" s="129" t="str">
        <f t="shared" si="209"/>
        <v/>
      </c>
      <c r="EZ68" s="129" t="str">
        <f t="shared" si="210"/>
        <v/>
      </c>
      <c r="FA68" s="129" t="str">
        <f t="shared" si="211"/>
        <v/>
      </c>
      <c r="FB68" s="129" t="str">
        <f t="shared" si="212"/>
        <v/>
      </c>
      <c r="FC68" s="129" t="str">
        <f t="shared" si="213"/>
        <v/>
      </c>
      <c r="FD68" s="129" t="str">
        <f t="shared" si="214"/>
        <v/>
      </c>
      <c r="FE68" s="129" t="str">
        <f t="shared" si="215"/>
        <v/>
      </c>
      <c r="FF68" s="129" t="str">
        <f t="shared" si="216"/>
        <v/>
      </c>
    </row>
    <row r="69" spans="1:162" ht="15" customHeight="1" thickBot="1" x14ac:dyDescent="0.4">
      <c r="A69" s="66">
        <f t="shared" si="217"/>
        <v>53</v>
      </c>
      <c r="B69" s="126" t="str">
        <f>IF(Input02!B58&lt;&gt;"",Input02!B58,"")</f>
        <v/>
      </c>
      <c r="C69" s="254" t="str">
        <f>IF(Input02!CG58&lt;&gt;"",Input02!CG58,"")</f>
        <v/>
      </c>
      <c r="D69" s="126"/>
      <c r="E69" s="66"/>
      <c r="F69" s="127" t="str">
        <f>IF(Input02!D58&lt;&gt;"",Input02!D58,"")</f>
        <v/>
      </c>
      <c r="G69" s="127" t="str">
        <f>IF(Input02!E58&lt;&gt;"",Input02!E58,"")</f>
        <v/>
      </c>
      <c r="H69" s="127" t="str">
        <f>IF(Input02!F58&lt;&gt;"",Input02!F58,"")</f>
        <v/>
      </c>
      <c r="I69" s="127" t="str">
        <f>IF(Input02!G58&lt;&gt;"",Input02!G58,"")</f>
        <v/>
      </c>
      <c r="J69" s="127" t="str">
        <f>IF(Input02!H58&lt;&gt;"",Input02!H58,"")</f>
        <v/>
      </c>
      <c r="K69" s="127" t="str">
        <f>IF(Input02!I58&lt;&gt;"",Input02!I58,"")</f>
        <v/>
      </c>
      <c r="L69" s="127" t="str">
        <f>IF(Input02!J58&lt;&gt;"",Input02!J58,"")</f>
        <v/>
      </c>
      <c r="M69" s="127" t="str">
        <f>IF(Input02!K58&lt;&gt;"",Input02!K58,"")</f>
        <v/>
      </c>
      <c r="N69" s="127" t="str">
        <f>IF(Input02!L58&lt;&gt;"",Input02!L58,"")</f>
        <v/>
      </c>
      <c r="O69" s="127" t="str">
        <f>IF(Input02!M58&lt;&gt;"",Input02!M58,"")</f>
        <v/>
      </c>
      <c r="P69" s="127" t="str">
        <f>IF(Input02!N58&lt;&gt;"",Input02!N58,"")</f>
        <v/>
      </c>
      <c r="Q69" s="127" t="str">
        <f>IF(Input02!O58&lt;&gt;"",Input02!O58,"")</f>
        <v/>
      </c>
      <c r="R69" s="127" t="str">
        <f>IF(Input02!P58&lt;&gt;"",Input02!P58,"")</f>
        <v/>
      </c>
      <c r="S69" s="127" t="str">
        <f>IF(Input02!Q58&lt;&gt;"",Input02!Q58,"")</f>
        <v/>
      </c>
      <c r="T69" s="127" t="str">
        <f>IF(Input02!R58&lt;&gt;"",Input02!R58,"")</f>
        <v/>
      </c>
      <c r="U69" s="127" t="str">
        <f>IF(Input02!S58&lt;&gt;"",Input02!S58,"")</f>
        <v/>
      </c>
      <c r="V69" s="127" t="str">
        <f>IF(Input02!T58&lt;&gt;"",Input02!T58,"")</f>
        <v/>
      </c>
      <c r="W69" s="127" t="str">
        <f>IF(Input02!U58&lt;&gt;"",Input02!U58,"")</f>
        <v/>
      </c>
      <c r="X69" s="127" t="str">
        <f>IF(Input02!V58&lt;&gt;"",Input02!V58,"")</f>
        <v/>
      </c>
      <c r="Y69" s="127" t="str">
        <f>IF(Input02!W58&lt;&gt;"",Input02!W58,"")</f>
        <v/>
      </c>
      <c r="Z69" s="127" t="str">
        <f>IF(Input02!X58&lt;&gt;"",Input02!X58,"")</f>
        <v/>
      </c>
      <c r="AA69" s="127" t="str">
        <f>IF(Input02!Y58&lt;&gt;"",Input02!Y58,"")</f>
        <v/>
      </c>
      <c r="AB69" s="127" t="str">
        <f>IF(Input02!Z58&lt;&gt;"",Input02!Z58,"")</f>
        <v/>
      </c>
      <c r="AC69" s="127" t="str">
        <f>IF(Input02!AA58&lt;&gt;"",Input02!AA58,"")</f>
        <v/>
      </c>
      <c r="AD69" s="127" t="str">
        <f>IF(Input02!AB58&lt;&gt;"",Input02!AB58,"")</f>
        <v/>
      </c>
      <c r="AE69" s="127" t="str">
        <f>IF(Input02!AC58&lt;&gt;"",Input02!AC58,"")</f>
        <v/>
      </c>
      <c r="AF69" s="127" t="str">
        <f>IF(Input02!AD58&lt;&gt;"",Input02!AD58,"")</f>
        <v/>
      </c>
      <c r="AG69" s="127" t="str">
        <f>IF(Input02!AE58&lt;&gt;"",Input02!AE58,"")</f>
        <v/>
      </c>
      <c r="AH69" s="127" t="str">
        <f>IF(Input02!AF58&lt;&gt;"",Input02!AF58,"")</f>
        <v/>
      </c>
      <c r="AI69" s="127" t="str">
        <f>IF(Input02!AG58&lt;&gt;"",Input02!AG58,"")</f>
        <v/>
      </c>
      <c r="AJ69" s="127" t="str">
        <f>IF(Input02!AH58&lt;&gt;"",Input02!AH58,"")</f>
        <v/>
      </c>
      <c r="AK69" s="127" t="str">
        <f>IF(Input02!AI58&lt;&gt;"",Input02!AI58,"")</f>
        <v/>
      </c>
      <c r="AL69" s="127" t="str">
        <f>IF(Input02!AJ58&lt;&gt;"",Input02!AJ58,"")</f>
        <v/>
      </c>
      <c r="AM69" s="127" t="str">
        <f>IF(Input02!AK58&lt;&gt;"",Input02!AK58,"")</f>
        <v/>
      </c>
      <c r="AN69" s="127" t="str">
        <f>IF(Input02!AL58&lt;&gt;"",Input02!AL58,"")</f>
        <v/>
      </c>
      <c r="AO69" s="127" t="str">
        <f>IF(Input02!AM58&lt;&gt;"",Input02!AM58,"")</f>
        <v/>
      </c>
      <c r="AP69" s="127" t="str">
        <f>IF(Input02!AN58&lt;&gt;"",Input02!AN58,"")</f>
        <v/>
      </c>
      <c r="AQ69" s="127" t="str">
        <f>IF(Input02!AO58&lt;&gt;"",Input02!AO58,"")</f>
        <v/>
      </c>
      <c r="AR69" s="127" t="str">
        <f>IF(Input02!AP58&lt;&gt;"",Input02!AP58,"")</f>
        <v/>
      </c>
      <c r="AS69" s="127" t="str">
        <f>IF(Input02!AQ58&lt;&gt;"",Input02!AQ58,"")</f>
        <v/>
      </c>
      <c r="AT69" s="127" t="str">
        <f>IF(Input02!AR58&lt;&gt;"",Input02!AR58,"")</f>
        <v/>
      </c>
      <c r="AU69" s="127" t="str">
        <f>IF(Input02!AS58&lt;&gt;"",Input02!AS58,"")</f>
        <v/>
      </c>
      <c r="AV69" s="127" t="str">
        <f>IF(Input02!AT58&lt;&gt;"",Input02!AT58,"")</f>
        <v/>
      </c>
      <c r="AW69" s="127" t="str">
        <f>IF(Input02!AU58&lt;&gt;"",Input02!AU58,"")</f>
        <v/>
      </c>
      <c r="AX69" s="127" t="str">
        <f>IF(Input02!AV58&lt;&gt;"",Input02!AV58,"")</f>
        <v/>
      </c>
      <c r="AY69" s="127" t="str">
        <f>IF(Input02!AW58&lt;&gt;"",Input02!AW58,"")</f>
        <v/>
      </c>
      <c r="AZ69" s="127" t="str">
        <f>IF(Input02!AX58&lt;&gt;"",Input02!AX58,"")</f>
        <v/>
      </c>
      <c r="BA69" s="127" t="str">
        <f>IF(Input02!AY58&lt;&gt;"",Input02!AY58,"")</f>
        <v/>
      </c>
      <c r="BB69" s="127" t="str">
        <f>IF(Input02!AZ58&lt;&gt;"",Input02!AZ58,"")</f>
        <v/>
      </c>
      <c r="BC69" s="127" t="str">
        <f>IF(Input02!BA58&lt;&gt;"",Input02!BA58,"")</f>
        <v/>
      </c>
      <c r="BD69" s="127"/>
      <c r="BE69" s="133"/>
      <c r="BF69" s="129" t="str">
        <f t="shared" si="113"/>
        <v/>
      </c>
      <c r="BG69" s="129" t="str">
        <f t="shared" si="114"/>
        <v/>
      </c>
      <c r="BH69" s="129" t="str">
        <f t="shared" si="115"/>
        <v/>
      </c>
      <c r="BI69" s="129" t="str">
        <f t="shared" si="116"/>
        <v/>
      </c>
      <c r="BJ69" s="129" t="str">
        <f t="shared" si="117"/>
        <v/>
      </c>
      <c r="BK69" s="129" t="str">
        <f t="shared" si="118"/>
        <v/>
      </c>
      <c r="BL69" s="129" t="str">
        <f t="shared" si="119"/>
        <v/>
      </c>
      <c r="BM69" s="129" t="str">
        <f t="shared" si="120"/>
        <v/>
      </c>
      <c r="BN69" s="129" t="str">
        <f t="shared" si="121"/>
        <v/>
      </c>
      <c r="BO69" s="129" t="str">
        <f t="shared" si="122"/>
        <v/>
      </c>
      <c r="BP69" s="129" t="str">
        <f t="shared" si="123"/>
        <v/>
      </c>
      <c r="BQ69" s="129" t="str">
        <f t="shared" si="124"/>
        <v/>
      </c>
      <c r="BR69" s="129" t="str">
        <f t="shared" si="125"/>
        <v/>
      </c>
      <c r="BS69" s="129" t="str">
        <f t="shared" si="126"/>
        <v/>
      </c>
      <c r="BT69" s="129" t="str">
        <f t="shared" si="127"/>
        <v/>
      </c>
      <c r="BU69" s="129" t="str">
        <f t="shared" si="128"/>
        <v/>
      </c>
      <c r="BV69" s="129" t="str">
        <f t="shared" si="129"/>
        <v/>
      </c>
      <c r="BW69" s="129" t="str">
        <f t="shared" si="130"/>
        <v/>
      </c>
      <c r="BX69" s="129" t="str">
        <f t="shared" si="131"/>
        <v/>
      </c>
      <c r="BY69" s="129" t="str">
        <f t="shared" si="132"/>
        <v/>
      </c>
      <c r="BZ69" s="129" t="str">
        <f t="shared" si="133"/>
        <v/>
      </c>
      <c r="CA69" s="129" t="str">
        <f t="shared" si="134"/>
        <v/>
      </c>
      <c r="CB69" s="129" t="str">
        <f t="shared" si="135"/>
        <v/>
      </c>
      <c r="CC69" s="129" t="str">
        <f t="shared" si="136"/>
        <v/>
      </c>
      <c r="CD69" s="129" t="str">
        <f t="shared" si="137"/>
        <v/>
      </c>
      <c r="CE69" s="129" t="str">
        <f t="shared" si="138"/>
        <v/>
      </c>
      <c r="CF69" s="129" t="str">
        <f t="shared" si="139"/>
        <v/>
      </c>
      <c r="CG69" s="129" t="str">
        <f t="shared" si="140"/>
        <v/>
      </c>
      <c r="CH69" s="129" t="str">
        <f t="shared" si="141"/>
        <v/>
      </c>
      <c r="CI69" s="129" t="str">
        <f t="shared" si="142"/>
        <v/>
      </c>
      <c r="CJ69" s="129" t="str">
        <f t="shared" si="143"/>
        <v/>
      </c>
      <c r="CK69" s="129" t="str">
        <f t="shared" si="144"/>
        <v/>
      </c>
      <c r="CL69" s="129" t="str">
        <f t="shared" si="145"/>
        <v/>
      </c>
      <c r="CM69" s="129" t="str">
        <f t="shared" si="146"/>
        <v/>
      </c>
      <c r="CN69" s="129" t="str">
        <f t="shared" si="147"/>
        <v/>
      </c>
      <c r="CO69" s="129" t="str">
        <f t="shared" si="148"/>
        <v/>
      </c>
      <c r="CP69" s="129" t="str">
        <f t="shared" si="149"/>
        <v/>
      </c>
      <c r="CQ69" s="129" t="str">
        <f t="shared" si="150"/>
        <v/>
      </c>
      <c r="CR69" s="129" t="str">
        <f t="shared" si="151"/>
        <v/>
      </c>
      <c r="CS69" s="129" t="str">
        <f t="shared" si="152"/>
        <v/>
      </c>
      <c r="CT69" s="129" t="str">
        <f t="shared" si="153"/>
        <v/>
      </c>
      <c r="CU69" s="129" t="str">
        <f t="shared" si="154"/>
        <v/>
      </c>
      <c r="CV69" s="129" t="str">
        <f t="shared" si="155"/>
        <v/>
      </c>
      <c r="CW69" s="129" t="str">
        <f t="shared" si="156"/>
        <v/>
      </c>
      <c r="CX69" s="129" t="str">
        <f t="shared" si="157"/>
        <v/>
      </c>
      <c r="CY69" s="129" t="str">
        <f t="shared" si="158"/>
        <v/>
      </c>
      <c r="CZ69" s="129" t="str">
        <f t="shared" si="159"/>
        <v/>
      </c>
      <c r="DA69" s="129" t="str">
        <f t="shared" si="160"/>
        <v/>
      </c>
      <c r="DB69" s="129" t="str">
        <f t="shared" si="161"/>
        <v/>
      </c>
      <c r="DC69" s="129" t="str">
        <f t="shared" si="162"/>
        <v/>
      </c>
      <c r="DD69" s="130" t="str">
        <f t="shared" si="163"/>
        <v/>
      </c>
      <c r="DE69" s="130" t="str">
        <f t="shared" si="164"/>
        <v/>
      </c>
      <c r="DF69" s="130" t="str">
        <f t="shared" si="165"/>
        <v/>
      </c>
      <c r="DG69" s="130" t="str">
        <f t="shared" si="166"/>
        <v/>
      </c>
      <c r="DI69" s="129" t="str">
        <f t="shared" si="167"/>
        <v/>
      </c>
      <c r="DJ69" s="129" t="str">
        <f t="shared" si="168"/>
        <v/>
      </c>
      <c r="DK69" s="129" t="str">
        <f t="shared" si="169"/>
        <v/>
      </c>
      <c r="DL69" s="129" t="str">
        <f t="shared" si="170"/>
        <v/>
      </c>
      <c r="DM69" s="129" t="str">
        <f t="shared" si="171"/>
        <v/>
      </c>
      <c r="DN69" s="129" t="str">
        <f t="shared" si="172"/>
        <v/>
      </c>
      <c r="DO69" s="129" t="str">
        <f t="shared" si="173"/>
        <v/>
      </c>
      <c r="DP69" s="129" t="str">
        <f t="shared" si="174"/>
        <v/>
      </c>
      <c r="DQ69" s="129" t="str">
        <f t="shared" si="175"/>
        <v/>
      </c>
      <c r="DR69" s="129" t="str">
        <f t="shared" si="176"/>
        <v/>
      </c>
      <c r="DS69" s="129" t="str">
        <f t="shared" si="177"/>
        <v/>
      </c>
      <c r="DT69" s="129" t="str">
        <f t="shared" si="178"/>
        <v/>
      </c>
      <c r="DU69" s="129" t="str">
        <f t="shared" si="179"/>
        <v/>
      </c>
      <c r="DV69" s="129" t="str">
        <f t="shared" si="180"/>
        <v/>
      </c>
      <c r="DW69" s="129" t="str">
        <f t="shared" si="181"/>
        <v/>
      </c>
      <c r="DX69" s="129" t="str">
        <f t="shared" si="182"/>
        <v/>
      </c>
      <c r="DY69" s="129" t="str">
        <f t="shared" si="183"/>
        <v/>
      </c>
      <c r="DZ69" s="129" t="str">
        <f t="shared" si="184"/>
        <v/>
      </c>
      <c r="EA69" s="129" t="str">
        <f t="shared" si="185"/>
        <v/>
      </c>
      <c r="EB69" s="129" t="str">
        <f t="shared" si="186"/>
        <v/>
      </c>
      <c r="EC69" s="129" t="str">
        <f t="shared" si="187"/>
        <v/>
      </c>
      <c r="ED69" s="129" t="str">
        <f t="shared" si="188"/>
        <v/>
      </c>
      <c r="EE69" s="129" t="str">
        <f t="shared" si="189"/>
        <v/>
      </c>
      <c r="EF69" s="129" t="str">
        <f t="shared" si="190"/>
        <v/>
      </c>
      <c r="EG69" s="129" t="str">
        <f t="shared" si="191"/>
        <v/>
      </c>
      <c r="EH69" s="129" t="str">
        <f t="shared" si="192"/>
        <v/>
      </c>
      <c r="EI69" s="129" t="str">
        <f t="shared" si="193"/>
        <v/>
      </c>
      <c r="EJ69" s="129" t="str">
        <f t="shared" si="194"/>
        <v/>
      </c>
      <c r="EK69" s="129" t="str">
        <f t="shared" si="195"/>
        <v/>
      </c>
      <c r="EL69" s="129" t="str">
        <f t="shared" si="196"/>
        <v/>
      </c>
      <c r="EM69" s="129" t="str">
        <f t="shared" si="197"/>
        <v/>
      </c>
      <c r="EN69" s="129" t="str">
        <f t="shared" si="198"/>
        <v/>
      </c>
      <c r="EO69" s="129" t="str">
        <f t="shared" si="199"/>
        <v/>
      </c>
      <c r="EP69" s="129" t="str">
        <f t="shared" si="200"/>
        <v/>
      </c>
      <c r="EQ69" s="129" t="str">
        <f t="shared" si="201"/>
        <v/>
      </c>
      <c r="ER69" s="129" t="str">
        <f t="shared" si="202"/>
        <v/>
      </c>
      <c r="ES69" s="129" t="str">
        <f t="shared" si="203"/>
        <v/>
      </c>
      <c r="ET69" s="129" t="str">
        <f t="shared" si="204"/>
        <v/>
      </c>
      <c r="EU69" s="129" t="str">
        <f t="shared" si="205"/>
        <v/>
      </c>
      <c r="EV69" s="129" t="str">
        <f t="shared" si="206"/>
        <v/>
      </c>
      <c r="EW69" s="129" t="str">
        <f t="shared" si="207"/>
        <v/>
      </c>
      <c r="EX69" s="129" t="str">
        <f t="shared" si="208"/>
        <v/>
      </c>
      <c r="EY69" s="129" t="str">
        <f t="shared" si="209"/>
        <v/>
      </c>
      <c r="EZ69" s="129" t="str">
        <f t="shared" si="210"/>
        <v/>
      </c>
      <c r="FA69" s="129" t="str">
        <f t="shared" si="211"/>
        <v/>
      </c>
      <c r="FB69" s="129" t="str">
        <f t="shared" si="212"/>
        <v/>
      </c>
      <c r="FC69" s="129" t="str">
        <f t="shared" si="213"/>
        <v/>
      </c>
      <c r="FD69" s="129" t="str">
        <f t="shared" si="214"/>
        <v/>
      </c>
      <c r="FE69" s="129" t="str">
        <f t="shared" si="215"/>
        <v/>
      </c>
      <c r="FF69" s="129" t="str">
        <f t="shared" si="216"/>
        <v/>
      </c>
    </row>
    <row r="70" spans="1:162" ht="15" customHeight="1" thickBot="1" x14ac:dyDescent="0.4">
      <c r="A70" s="66">
        <f t="shared" si="217"/>
        <v>54</v>
      </c>
      <c r="B70" s="126" t="str">
        <f>IF(Input02!B59&lt;&gt;"",Input02!B59,"")</f>
        <v/>
      </c>
      <c r="C70" s="254" t="str">
        <f>IF(Input02!CG59&lt;&gt;"",Input02!CG59,"")</f>
        <v/>
      </c>
      <c r="D70" s="126"/>
      <c r="E70" s="66"/>
      <c r="F70" s="127" t="str">
        <f>IF(Input02!D59&lt;&gt;"",Input02!D59,"")</f>
        <v/>
      </c>
      <c r="G70" s="127" t="str">
        <f>IF(Input02!E59&lt;&gt;"",Input02!E59,"")</f>
        <v/>
      </c>
      <c r="H70" s="127" t="str">
        <f>IF(Input02!F59&lt;&gt;"",Input02!F59,"")</f>
        <v/>
      </c>
      <c r="I70" s="127" t="str">
        <f>IF(Input02!G59&lt;&gt;"",Input02!G59,"")</f>
        <v/>
      </c>
      <c r="J70" s="127" t="str">
        <f>IF(Input02!H59&lt;&gt;"",Input02!H59,"")</f>
        <v/>
      </c>
      <c r="K70" s="127" t="str">
        <f>IF(Input02!I59&lt;&gt;"",Input02!I59,"")</f>
        <v/>
      </c>
      <c r="L70" s="127" t="str">
        <f>IF(Input02!J59&lt;&gt;"",Input02!J59,"")</f>
        <v/>
      </c>
      <c r="M70" s="127" t="str">
        <f>IF(Input02!K59&lt;&gt;"",Input02!K59,"")</f>
        <v/>
      </c>
      <c r="N70" s="127" t="str">
        <f>IF(Input02!L59&lt;&gt;"",Input02!L59,"")</f>
        <v/>
      </c>
      <c r="O70" s="127" t="str">
        <f>IF(Input02!M59&lt;&gt;"",Input02!M59,"")</f>
        <v/>
      </c>
      <c r="P70" s="127" t="str">
        <f>IF(Input02!N59&lt;&gt;"",Input02!N59,"")</f>
        <v/>
      </c>
      <c r="Q70" s="127" t="str">
        <f>IF(Input02!O59&lt;&gt;"",Input02!O59,"")</f>
        <v/>
      </c>
      <c r="R70" s="127" t="str">
        <f>IF(Input02!P59&lt;&gt;"",Input02!P59,"")</f>
        <v/>
      </c>
      <c r="S70" s="127" t="str">
        <f>IF(Input02!Q59&lt;&gt;"",Input02!Q59,"")</f>
        <v/>
      </c>
      <c r="T70" s="127" t="str">
        <f>IF(Input02!R59&lt;&gt;"",Input02!R59,"")</f>
        <v/>
      </c>
      <c r="U70" s="127" t="str">
        <f>IF(Input02!S59&lt;&gt;"",Input02!S59,"")</f>
        <v/>
      </c>
      <c r="V70" s="127" t="str">
        <f>IF(Input02!T59&lt;&gt;"",Input02!T59,"")</f>
        <v/>
      </c>
      <c r="W70" s="127" t="str">
        <f>IF(Input02!U59&lt;&gt;"",Input02!U59,"")</f>
        <v/>
      </c>
      <c r="X70" s="127" t="str">
        <f>IF(Input02!V59&lt;&gt;"",Input02!V59,"")</f>
        <v/>
      </c>
      <c r="Y70" s="127" t="str">
        <f>IF(Input02!W59&lt;&gt;"",Input02!W59,"")</f>
        <v/>
      </c>
      <c r="Z70" s="127" t="str">
        <f>IF(Input02!X59&lt;&gt;"",Input02!X59,"")</f>
        <v/>
      </c>
      <c r="AA70" s="127" t="str">
        <f>IF(Input02!Y59&lt;&gt;"",Input02!Y59,"")</f>
        <v/>
      </c>
      <c r="AB70" s="127" t="str">
        <f>IF(Input02!Z59&lt;&gt;"",Input02!Z59,"")</f>
        <v/>
      </c>
      <c r="AC70" s="127" t="str">
        <f>IF(Input02!AA59&lt;&gt;"",Input02!AA59,"")</f>
        <v/>
      </c>
      <c r="AD70" s="127" t="str">
        <f>IF(Input02!AB59&lt;&gt;"",Input02!AB59,"")</f>
        <v/>
      </c>
      <c r="AE70" s="127" t="str">
        <f>IF(Input02!AC59&lt;&gt;"",Input02!AC59,"")</f>
        <v/>
      </c>
      <c r="AF70" s="127" t="str">
        <f>IF(Input02!AD59&lt;&gt;"",Input02!AD59,"")</f>
        <v/>
      </c>
      <c r="AG70" s="127" t="str">
        <f>IF(Input02!AE59&lt;&gt;"",Input02!AE59,"")</f>
        <v/>
      </c>
      <c r="AH70" s="127" t="str">
        <f>IF(Input02!AF59&lt;&gt;"",Input02!AF59,"")</f>
        <v/>
      </c>
      <c r="AI70" s="127" t="str">
        <f>IF(Input02!AG59&lt;&gt;"",Input02!AG59,"")</f>
        <v/>
      </c>
      <c r="AJ70" s="127" t="str">
        <f>IF(Input02!AH59&lt;&gt;"",Input02!AH59,"")</f>
        <v/>
      </c>
      <c r="AK70" s="127" t="str">
        <f>IF(Input02!AI59&lt;&gt;"",Input02!AI59,"")</f>
        <v/>
      </c>
      <c r="AL70" s="127" t="str">
        <f>IF(Input02!AJ59&lt;&gt;"",Input02!AJ59,"")</f>
        <v/>
      </c>
      <c r="AM70" s="127" t="str">
        <f>IF(Input02!AK59&lt;&gt;"",Input02!AK59,"")</f>
        <v/>
      </c>
      <c r="AN70" s="127" t="str">
        <f>IF(Input02!AL59&lt;&gt;"",Input02!AL59,"")</f>
        <v/>
      </c>
      <c r="AO70" s="127" t="str">
        <f>IF(Input02!AM59&lt;&gt;"",Input02!AM59,"")</f>
        <v/>
      </c>
      <c r="AP70" s="127" t="str">
        <f>IF(Input02!AN59&lt;&gt;"",Input02!AN59,"")</f>
        <v/>
      </c>
      <c r="AQ70" s="127" t="str">
        <f>IF(Input02!AO59&lt;&gt;"",Input02!AO59,"")</f>
        <v/>
      </c>
      <c r="AR70" s="127" t="str">
        <f>IF(Input02!AP59&lt;&gt;"",Input02!AP59,"")</f>
        <v/>
      </c>
      <c r="AS70" s="127" t="str">
        <f>IF(Input02!AQ59&lt;&gt;"",Input02!AQ59,"")</f>
        <v/>
      </c>
      <c r="AT70" s="127" t="str">
        <f>IF(Input02!AR59&lt;&gt;"",Input02!AR59,"")</f>
        <v/>
      </c>
      <c r="AU70" s="127" t="str">
        <f>IF(Input02!AS59&lt;&gt;"",Input02!AS59,"")</f>
        <v/>
      </c>
      <c r="AV70" s="127" t="str">
        <f>IF(Input02!AT59&lt;&gt;"",Input02!AT59,"")</f>
        <v/>
      </c>
      <c r="AW70" s="127" t="str">
        <f>IF(Input02!AU59&lt;&gt;"",Input02!AU59,"")</f>
        <v/>
      </c>
      <c r="AX70" s="127" t="str">
        <f>IF(Input02!AV59&lt;&gt;"",Input02!AV59,"")</f>
        <v/>
      </c>
      <c r="AY70" s="127" t="str">
        <f>IF(Input02!AW59&lt;&gt;"",Input02!AW59,"")</f>
        <v/>
      </c>
      <c r="AZ70" s="127" t="str">
        <f>IF(Input02!AX59&lt;&gt;"",Input02!AX59,"")</f>
        <v/>
      </c>
      <c r="BA70" s="127" t="str">
        <f>IF(Input02!AY59&lt;&gt;"",Input02!AY59,"")</f>
        <v/>
      </c>
      <c r="BB70" s="127" t="str">
        <f>IF(Input02!AZ59&lt;&gt;"",Input02!AZ59,"")</f>
        <v/>
      </c>
      <c r="BC70" s="127" t="str">
        <f>IF(Input02!BA59&lt;&gt;"",Input02!BA59,"")</f>
        <v/>
      </c>
      <c r="BD70" s="127"/>
      <c r="BE70" s="133"/>
      <c r="BF70" s="129" t="str">
        <f t="shared" si="113"/>
        <v/>
      </c>
      <c r="BG70" s="129" t="str">
        <f t="shared" si="114"/>
        <v/>
      </c>
      <c r="BH70" s="129" t="str">
        <f t="shared" si="115"/>
        <v/>
      </c>
      <c r="BI70" s="129" t="str">
        <f t="shared" si="116"/>
        <v/>
      </c>
      <c r="BJ70" s="129" t="str">
        <f t="shared" si="117"/>
        <v/>
      </c>
      <c r="BK70" s="129" t="str">
        <f t="shared" si="118"/>
        <v/>
      </c>
      <c r="BL70" s="129" t="str">
        <f t="shared" si="119"/>
        <v/>
      </c>
      <c r="BM70" s="129" t="str">
        <f t="shared" si="120"/>
        <v/>
      </c>
      <c r="BN70" s="129" t="str">
        <f t="shared" si="121"/>
        <v/>
      </c>
      <c r="BO70" s="129" t="str">
        <f t="shared" si="122"/>
        <v/>
      </c>
      <c r="BP70" s="129" t="str">
        <f t="shared" si="123"/>
        <v/>
      </c>
      <c r="BQ70" s="129" t="str">
        <f t="shared" si="124"/>
        <v/>
      </c>
      <c r="BR70" s="129" t="str">
        <f t="shared" si="125"/>
        <v/>
      </c>
      <c r="BS70" s="129" t="str">
        <f t="shared" si="126"/>
        <v/>
      </c>
      <c r="BT70" s="129" t="str">
        <f t="shared" si="127"/>
        <v/>
      </c>
      <c r="BU70" s="129" t="str">
        <f t="shared" si="128"/>
        <v/>
      </c>
      <c r="BV70" s="129" t="str">
        <f t="shared" si="129"/>
        <v/>
      </c>
      <c r="BW70" s="129" t="str">
        <f t="shared" si="130"/>
        <v/>
      </c>
      <c r="BX70" s="129" t="str">
        <f t="shared" si="131"/>
        <v/>
      </c>
      <c r="BY70" s="129" t="str">
        <f t="shared" si="132"/>
        <v/>
      </c>
      <c r="BZ70" s="129" t="str">
        <f t="shared" si="133"/>
        <v/>
      </c>
      <c r="CA70" s="129" t="str">
        <f t="shared" si="134"/>
        <v/>
      </c>
      <c r="CB70" s="129" t="str">
        <f t="shared" si="135"/>
        <v/>
      </c>
      <c r="CC70" s="129" t="str">
        <f t="shared" si="136"/>
        <v/>
      </c>
      <c r="CD70" s="129" t="str">
        <f t="shared" si="137"/>
        <v/>
      </c>
      <c r="CE70" s="129" t="str">
        <f t="shared" si="138"/>
        <v/>
      </c>
      <c r="CF70" s="129" t="str">
        <f t="shared" si="139"/>
        <v/>
      </c>
      <c r="CG70" s="129" t="str">
        <f t="shared" si="140"/>
        <v/>
      </c>
      <c r="CH70" s="129" t="str">
        <f t="shared" si="141"/>
        <v/>
      </c>
      <c r="CI70" s="129" t="str">
        <f t="shared" si="142"/>
        <v/>
      </c>
      <c r="CJ70" s="129" t="str">
        <f t="shared" si="143"/>
        <v/>
      </c>
      <c r="CK70" s="129" t="str">
        <f t="shared" si="144"/>
        <v/>
      </c>
      <c r="CL70" s="129" t="str">
        <f t="shared" si="145"/>
        <v/>
      </c>
      <c r="CM70" s="129" t="str">
        <f t="shared" si="146"/>
        <v/>
      </c>
      <c r="CN70" s="129" t="str">
        <f t="shared" si="147"/>
        <v/>
      </c>
      <c r="CO70" s="129" t="str">
        <f t="shared" si="148"/>
        <v/>
      </c>
      <c r="CP70" s="129" t="str">
        <f t="shared" si="149"/>
        <v/>
      </c>
      <c r="CQ70" s="129" t="str">
        <f t="shared" si="150"/>
        <v/>
      </c>
      <c r="CR70" s="129" t="str">
        <f t="shared" si="151"/>
        <v/>
      </c>
      <c r="CS70" s="129" t="str">
        <f t="shared" si="152"/>
        <v/>
      </c>
      <c r="CT70" s="129" t="str">
        <f t="shared" si="153"/>
        <v/>
      </c>
      <c r="CU70" s="129" t="str">
        <f t="shared" si="154"/>
        <v/>
      </c>
      <c r="CV70" s="129" t="str">
        <f t="shared" si="155"/>
        <v/>
      </c>
      <c r="CW70" s="129" t="str">
        <f t="shared" si="156"/>
        <v/>
      </c>
      <c r="CX70" s="129" t="str">
        <f t="shared" si="157"/>
        <v/>
      </c>
      <c r="CY70" s="129" t="str">
        <f t="shared" si="158"/>
        <v/>
      </c>
      <c r="CZ70" s="129" t="str">
        <f t="shared" si="159"/>
        <v/>
      </c>
      <c r="DA70" s="129" t="str">
        <f t="shared" si="160"/>
        <v/>
      </c>
      <c r="DB70" s="129" t="str">
        <f t="shared" si="161"/>
        <v/>
      </c>
      <c r="DC70" s="129" t="str">
        <f t="shared" si="162"/>
        <v/>
      </c>
      <c r="DD70" s="130" t="str">
        <f t="shared" si="163"/>
        <v/>
      </c>
      <c r="DE70" s="130" t="str">
        <f t="shared" si="164"/>
        <v/>
      </c>
      <c r="DF70" s="130" t="str">
        <f t="shared" si="165"/>
        <v/>
      </c>
      <c r="DG70" s="130" t="str">
        <f t="shared" si="166"/>
        <v/>
      </c>
      <c r="DI70" s="129" t="str">
        <f t="shared" si="167"/>
        <v/>
      </c>
      <c r="DJ70" s="129" t="str">
        <f t="shared" si="168"/>
        <v/>
      </c>
      <c r="DK70" s="129" t="str">
        <f t="shared" si="169"/>
        <v/>
      </c>
      <c r="DL70" s="129" t="str">
        <f t="shared" si="170"/>
        <v/>
      </c>
      <c r="DM70" s="129" t="str">
        <f t="shared" si="171"/>
        <v/>
      </c>
      <c r="DN70" s="129" t="str">
        <f t="shared" si="172"/>
        <v/>
      </c>
      <c r="DO70" s="129" t="str">
        <f t="shared" si="173"/>
        <v/>
      </c>
      <c r="DP70" s="129" t="str">
        <f t="shared" si="174"/>
        <v/>
      </c>
      <c r="DQ70" s="129" t="str">
        <f t="shared" si="175"/>
        <v/>
      </c>
      <c r="DR70" s="129" t="str">
        <f t="shared" si="176"/>
        <v/>
      </c>
      <c r="DS70" s="129" t="str">
        <f t="shared" si="177"/>
        <v/>
      </c>
      <c r="DT70" s="129" t="str">
        <f t="shared" si="178"/>
        <v/>
      </c>
      <c r="DU70" s="129" t="str">
        <f t="shared" si="179"/>
        <v/>
      </c>
      <c r="DV70" s="129" t="str">
        <f t="shared" si="180"/>
        <v/>
      </c>
      <c r="DW70" s="129" t="str">
        <f t="shared" si="181"/>
        <v/>
      </c>
      <c r="DX70" s="129" t="str">
        <f t="shared" si="182"/>
        <v/>
      </c>
      <c r="DY70" s="129" t="str">
        <f t="shared" si="183"/>
        <v/>
      </c>
      <c r="DZ70" s="129" t="str">
        <f t="shared" si="184"/>
        <v/>
      </c>
      <c r="EA70" s="129" t="str">
        <f t="shared" si="185"/>
        <v/>
      </c>
      <c r="EB70" s="129" t="str">
        <f t="shared" si="186"/>
        <v/>
      </c>
      <c r="EC70" s="129" t="str">
        <f t="shared" si="187"/>
        <v/>
      </c>
      <c r="ED70" s="129" t="str">
        <f t="shared" si="188"/>
        <v/>
      </c>
      <c r="EE70" s="129" t="str">
        <f t="shared" si="189"/>
        <v/>
      </c>
      <c r="EF70" s="129" t="str">
        <f t="shared" si="190"/>
        <v/>
      </c>
      <c r="EG70" s="129" t="str">
        <f t="shared" si="191"/>
        <v/>
      </c>
      <c r="EH70" s="129" t="str">
        <f t="shared" si="192"/>
        <v/>
      </c>
      <c r="EI70" s="129" t="str">
        <f t="shared" si="193"/>
        <v/>
      </c>
      <c r="EJ70" s="129" t="str">
        <f t="shared" si="194"/>
        <v/>
      </c>
      <c r="EK70" s="129" t="str">
        <f t="shared" si="195"/>
        <v/>
      </c>
      <c r="EL70" s="129" t="str">
        <f t="shared" si="196"/>
        <v/>
      </c>
      <c r="EM70" s="129" t="str">
        <f t="shared" si="197"/>
        <v/>
      </c>
      <c r="EN70" s="129" t="str">
        <f t="shared" si="198"/>
        <v/>
      </c>
      <c r="EO70" s="129" t="str">
        <f t="shared" si="199"/>
        <v/>
      </c>
      <c r="EP70" s="129" t="str">
        <f t="shared" si="200"/>
        <v/>
      </c>
      <c r="EQ70" s="129" t="str">
        <f t="shared" si="201"/>
        <v/>
      </c>
      <c r="ER70" s="129" t="str">
        <f t="shared" si="202"/>
        <v/>
      </c>
      <c r="ES70" s="129" t="str">
        <f t="shared" si="203"/>
        <v/>
      </c>
      <c r="ET70" s="129" t="str">
        <f t="shared" si="204"/>
        <v/>
      </c>
      <c r="EU70" s="129" t="str">
        <f t="shared" si="205"/>
        <v/>
      </c>
      <c r="EV70" s="129" t="str">
        <f t="shared" si="206"/>
        <v/>
      </c>
      <c r="EW70" s="129" t="str">
        <f t="shared" si="207"/>
        <v/>
      </c>
      <c r="EX70" s="129" t="str">
        <f t="shared" si="208"/>
        <v/>
      </c>
      <c r="EY70" s="129" t="str">
        <f t="shared" si="209"/>
        <v/>
      </c>
      <c r="EZ70" s="129" t="str">
        <f t="shared" si="210"/>
        <v/>
      </c>
      <c r="FA70" s="129" t="str">
        <f t="shared" si="211"/>
        <v/>
      </c>
      <c r="FB70" s="129" t="str">
        <f t="shared" si="212"/>
        <v/>
      </c>
      <c r="FC70" s="129" t="str">
        <f t="shared" si="213"/>
        <v/>
      </c>
      <c r="FD70" s="129" t="str">
        <f t="shared" si="214"/>
        <v/>
      </c>
      <c r="FE70" s="129" t="str">
        <f t="shared" si="215"/>
        <v/>
      </c>
      <c r="FF70" s="129" t="str">
        <f t="shared" si="216"/>
        <v/>
      </c>
    </row>
    <row r="71" spans="1:162" ht="15" customHeight="1" thickBot="1" x14ac:dyDescent="0.4">
      <c r="A71" s="66">
        <f t="shared" si="217"/>
        <v>55</v>
      </c>
      <c r="B71" s="126" t="str">
        <f>IF(Input02!B60&lt;&gt;"",Input02!B60,"")</f>
        <v/>
      </c>
      <c r="C71" s="254" t="str">
        <f>IF(Input02!CG60&lt;&gt;"",Input02!CG60,"")</f>
        <v/>
      </c>
      <c r="D71" s="126"/>
      <c r="E71" s="66"/>
      <c r="F71" s="127" t="str">
        <f>IF(Input02!D60&lt;&gt;"",Input02!D60,"")</f>
        <v/>
      </c>
      <c r="G71" s="127" t="str">
        <f>IF(Input02!E60&lt;&gt;"",Input02!E60,"")</f>
        <v/>
      </c>
      <c r="H71" s="127" t="str">
        <f>IF(Input02!F60&lt;&gt;"",Input02!F60,"")</f>
        <v/>
      </c>
      <c r="I71" s="127" t="str">
        <f>IF(Input02!G60&lt;&gt;"",Input02!G60,"")</f>
        <v/>
      </c>
      <c r="J71" s="127" t="str">
        <f>IF(Input02!H60&lt;&gt;"",Input02!H60,"")</f>
        <v/>
      </c>
      <c r="K71" s="127" t="str">
        <f>IF(Input02!I60&lt;&gt;"",Input02!I60,"")</f>
        <v/>
      </c>
      <c r="L71" s="127" t="str">
        <f>IF(Input02!J60&lt;&gt;"",Input02!J60,"")</f>
        <v/>
      </c>
      <c r="M71" s="127" t="str">
        <f>IF(Input02!K60&lt;&gt;"",Input02!K60,"")</f>
        <v/>
      </c>
      <c r="N71" s="127" t="str">
        <f>IF(Input02!L60&lt;&gt;"",Input02!L60,"")</f>
        <v/>
      </c>
      <c r="O71" s="127" t="str">
        <f>IF(Input02!M60&lt;&gt;"",Input02!M60,"")</f>
        <v/>
      </c>
      <c r="P71" s="127" t="str">
        <f>IF(Input02!N60&lt;&gt;"",Input02!N60,"")</f>
        <v/>
      </c>
      <c r="Q71" s="127" t="str">
        <f>IF(Input02!O60&lt;&gt;"",Input02!O60,"")</f>
        <v/>
      </c>
      <c r="R71" s="127" t="str">
        <f>IF(Input02!P60&lt;&gt;"",Input02!P60,"")</f>
        <v/>
      </c>
      <c r="S71" s="127" t="str">
        <f>IF(Input02!Q60&lt;&gt;"",Input02!Q60,"")</f>
        <v/>
      </c>
      <c r="T71" s="127" t="str">
        <f>IF(Input02!R60&lt;&gt;"",Input02!R60,"")</f>
        <v/>
      </c>
      <c r="U71" s="127" t="str">
        <f>IF(Input02!S60&lt;&gt;"",Input02!S60,"")</f>
        <v/>
      </c>
      <c r="V71" s="127" t="str">
        <f>IF(Input02!T60&lt;&gt;"",Input02!T60,"")</f>
        <v/>
      </c>
      <c r="W71" s="127" t="str">
        <f>IF(Input02!U60&lt;&gt;"",Input02!U60,"")</f>
        <v/>
      </c>
      <c r="X71" s="127" t="str">
        <f>IF(Input02!V60&lt;&gt;"",Input02!V60,"")</f>
        <v/>
      </c>
      <c r="Y71" s="127" t="str">
        <f>IF(Input02!W60&lt;&gt;"",Input02!W60,"")</f>
        <v/>
      </c>
      <c r="Z71" s="127" t="str">
        <f>IF(Input02!X60&lt;&gt;"",Input02!X60,"")</f>
        <v/>
      </c>
      <c r="AA71" s="127" t="str">
        <f>IF(Input02!Y60&lt;&gt;"",Input02!Y60,"")</f>
        <v/>
      </c>
      <c r="AB71" s="127" t="str">
        <f>IF(Input02!Z60&lt;&gt;"",Input02!Z60,"")</f>
        <v/>
      </c>
      <c r="AC71" s="127" t="str">
        <f>IF(Input02!AA60&lt;&gt;"",Input02!AA60,"")</f>
        <v/>
      </c>
      <c r="AD71" s="127" t="str">
        <f>IF(Input02!AB60&lt;&gt;"",Input02!AB60,"")</f>
        <v/>
      </c>
      <c r="AE71" s="127" t="str">
        <f>IF(Input02!AC60&lt;&gt;"",Input02!AC60,"")</f>
        <v/>
      </c>
      <c r="AF71" s="127" t="str">
        <f>IF(Input02!AD60&lt;&gt;"",Input02!AD60,"")</f>
        <v/>
      </c>
      <c r="AG71" s="127" t="str">
        <f>IF(Input02!AE60&lt;&gt;"",Input02!AE60,"")</f>
        <v/>
      </c>
      <c r="AH71" s="127" t="str">
        <f>IF(Input02!AF60&lt;&gt;"",Input02!AF60,"")</f>
        <v/>
      </c>
      <c r="AI71" s="127" t="str">
        <f>IF(Input02!AG60&lt;&gt;"",Input02!AG60,"")</f>
        <v/>
      </c>
      <c r="AJ71" s="127" t="str">
        <f>IF(Input02!AH60&lt;&gt;"",Input02!AH60,"")</f>
        <v/>
      </c>
      <c r="AK71" s="127" t="str">
        <f>IF(Input02!AI60&lt;&gt;"",Input02!AI60,"")</f>
        <v/>
      </c>
      <c r="AL71" s="127" t="str">
        <f>IF(Input02!AJ60&lt;&gt;"",Input02!AJ60,"")</f>
        <v/>
      </c>
      <c r="AM71" s="127" t="str">
        <f>IF(Input02!AK60&lt;&gt;"",Input02!AK60,"")</f>
        <v/>
      </c>
      <c r="AN71" s="127" t="str">
        <f>IF(Input02!AL60&lt;&gt;"",Input02!AL60,"")</f>
        <v/>
      </c>
      <c r="AO71" s="127" t="str">
        <f>IF(Input02!AM60&lt;&gt;"",Input02!AM60,"")</f>
        <v/>
      </c>
      <c r="AP71" s="127" t="str">
        <f>IF(Input02!AN60&lt;&gt;"",Input02!AN60,"")</f>
        <v/>
      </c>
      <c r="AQ71" s="127" t="str">
        <f>IF(Input02!AO60&lt;&gt;"",Input02!AO60,"")</f>
        <v/>
      </c>
      <c r="AR71" s="127" t="str">
        <f>IF(Input02!AP60&lt;&gt;"",Input02!AP60,"")</f>
        <v/>
      </c>
      <c r="AS71" s="127" t="str">
        <f>IF(Input02!AQ60&lt;&gt;"",Input02!AQ60,"")</f>
        <v/>
      </c>
      <c r="AT71" s="127" t="str">
        <f>IF(Input02!AR60&lt;&gt;"",Input02!AR60,"")</f>
        <v/>
      </c>
      <c r="AU71" s="127" t="str">
        <f>IF(Input02!AS60&lt;&gt;"",Input02!AS60,"")</f>
        <v/>
      </c>
      <c r="AV71" s="127" t="str">
        <f>IF(Input02!AT60&lt;&gt;"",Input02!AT60,"")</f>
        <v/>
      </c>
      <c r="AW71" s="127" t="str">
        <f>IF(Input02!AU60&lt;&gt;"",Input02!AU60,"")</f>
        <v/>
      </c>
      <c r="AX71" s="127" t="str">
        <f>IF(Input02!AV60&lt;&gt;"",Input02!AV60,"")</f>
        <v/>
      </c>
      <c r="AY71" s="127" t="str">
        <f>IF(Input02!AW60&lt;&gt;"",Input02!AW60,"")</f>
        <v/>
      </c>
      <c r="AZ71" s="127" t="str">
        <f>IF(Input02!AX60&lt;&gt;"",Input02!AX60,"")</f>
        <v/>
      </c>
      <c r="BA71" s="127" t="str">
        <f>IF(Input02!AY60&lt;&gt;"",Input02!AY60,"")</f>
        <v/>
      </c>
      <c r="BB71" s="127" t="str">
        <f>IF(Input02!AZ60&lt;&gt;"",Input02!AZ60,"")</f>
        <v/>
      </c>
      <c r="BC71" s="127" t="str">
        <f>IF(Input02!BA60&lt;&gt;"",Input02!BA60,"")</f>
        <v/>
      </c>
      <c r="BD71" s="127"/>
      <c r="BE71" s="133"/>
      <c r="BF71" s="129" t="str">
        <f t="shared" si="113"/>
        <v/>
      </c>
      <c r="BG71" s="129" t="str">
        <f t="shared" si="114"/>
        <v/>
      </c>
      <c r="BH71" s="129" t="str">
        <f t="shared" si="115"/>
        <v/>
      </c>
      <c r="BI71" s="129" t="str">
        <f t="shared" si="116"/>
        <v/>
      </c>
      <c r="BJ71" s="129" t="str">
        <f t="shared" si="117"/>
        <v/>
      </c>
      <c r="BK71" s="129" t="str">
        <f t="shared" si="118"/>
        <v/>
      </c>
      <c r="BL71" s="129" t="str">
        <f t="shared" si="119"/>
        <v/>
      </c>
      <c r="BM71" s="129" t="str">
        <f t="shared" si="120"/>
        <v/>
      </c>
      <c r="BN71" s="129" t="str">
        <f t="shared" si="121"/>
        <v/>
      </c>
      <c r="BO71" s="129" t="str">
        <f t="shared" si="122"/>
        <v/>
      </c>
      <c r="BP71" s="129" t="str">
        <f t="shared" si="123"/>
        <v/>
      </c>
      <c r="BQ71" s="129" t="str">
        <f t="shared" si="124"/>
        <v/>
      </c>
      <c r="BR71" s="129" t="str">
        <f t="shared" si="125"/>
        <v/>
      </c>
      <c r="BS71" s="129" t="str">
        <f t="shared" si="126"/>
        <v/>
      </c>
      <c r="BT71" s="129" t="str">
        <f t="shared" si="127"/>
        <v/>
      </c>
      <c r="BU71" s="129" t="str">
        <f t="shared" si="128"/>
        <v/>
      </c>
      <c r="BV71" s="129" t="str">
        <f t="shared" si="129"/>
        <v/>
      </c>
      <c r="BW71" s="129" t="str">
        <f t="shared" si="130"/>
        <v/>
      </c>
      <c r="BX71" s="129" t="str">
        <f t="shared" si="131"/>
        <v/>
      </c>
      <c r="BY71" s="129" t="str">
        <f t="shared" si="132"/>
        <v/>
      </c>
      <c r="BZ71" s="129" t="str">
        <f t="shared" si="133"/>
        <v/>
      </c>
      <c r="CA71" s="129" t="str">
        <f t="shared" si="134"/>
        <v/>
      </c>
      <c r="CB71" s="129" t="str">
        <f t="shared" si="135"/>
        <v/>
      </c>
      <c r="CC71" s="129" t="str">
        <f t="shared" si="136"/>
        <v/>
      </c>
      <c r="CD71" s="129" t="str">
        <f t="shared" si="137"/>
        <v/>
      </c>
      <c r="CE71" s="129" t="str">
        <f t="shared" si="138"/>
        <v/>
      </c>
      <c r="CF71" s="129" t="str">
        <f t="shared" si="139"/>
        <v/>
      </c>
      <c r="CG71" s="129" t="str">
        <f t="shared" si="140"/>
        <v/>
      </c>
      <c r="CH71" s="129" t="str">
        <f t="shared" si="141"/>
        <v/>
      </c>
      <c r="CI71" s="129" t="str">
        <f t="shared" si="142"/>
        <v/>
      </c>
      <c r="CJ71" s="129" t="str">
        <f t="shared" si="143"/>
        <v/>
      </c>
      <c r="CK71" s="129" t="str">
        <f t="shared" si="144"/>
        <v/>
      </c>
      <c r="CL71" s="129" t="str">
        <f t="shared" si="145"/>
        <v/>
      </c>
      <c r="CM71" s="129" t="str">
        <f t="shared" si="146"/>
        <v/>
      </c>
      <c r="CN71" s="129" t="str">
        <f t="shared" si="147"/>
        <v/>
      </c>
      <c r="CO71" s="129" t="str">
        <f t="shared" si="148"/>
        <v/>
      </c>
      <c r="CP71" s="129" t="str">
        <f t="shared" si="149"/>
        <v/>
      </c>
      <c r="CQ71" s="129" t="str">
        <f t="shared" si="150"/>
        <v/>
      </c>
      <c r="CR71" s="129" t="str">
        <f t="shared" si="151"/>
        <v/>
      </c>
      <c r="CS71" s="129" t="str">
        <f t="shared" si="152"/>
        <v/>
      </c>
      <c r="CT71" s="129" t="str">
        <f t="shared" si="153"/>
        <v/>
      </c>
      <c r="CU71" s="129" t="str">
        <f t="shared" si="154"/>
        <v/>
      </c>
      <c r="CV71" s="129" t="str">
        <f t="shared" si="155"/>
        <v/>
      </c>
      <c r="CW71" s="129" t="str">
        <f t="shared" si="156"/>
        <v/>
      </c>
      <c r="CX71" s="129" t="str">
        <f t="shared" si="157"/>
        <v/>
      </c>
      <c r="CY71" s="129" t="str">
        <f t="shared" si="158"/>
        <v/>
      </c>
      <c r="CZ71" s="129" t="str">
        <f t="shared" si="159"/>
        <v/>
      </c>
      <c r="DA71" s="129" t="str">
        <f t="shared" si="160"/>
        <v/>
      </c>
      <c r="DB71" s="129" t="str">
        <f t="shared" si="161"/>
        <v/>
      </c>
      <c r="DC71" s="129" t="str">
        <f t="shared" si="162"/>
        <v/>
      </c>
      <c r="DD71" s="130" t="str">
        <f t="shared" si="163"/>
        <v/>
      </c>
      <c r="DE71" s="130" t="str">
        <f t="shared" si="164"/>
        <v/>
      </c>
      <c r="DF71" s="130" t="str">
        <f t="shared" si="165"/>
        <v/>
      </c>
      <c r="DG71" s="130" t="str">
        <f t="shared" si="166"/>
        <v/>
      </c>
      <c r="DI71" s="129" t="str">
        <f t="shared" si="167"/>
        <v/>
      </c>
      <c r="DJ71" s="129" t="str">
        <f t="shared" si="168"/>
        <v/>
      </c>
      <c r="DK71" s="129" t="str">
        <f t="shared" si="169"/>
        <v/>
      </c>
      <c r="DL71" s="129" t="str">
        <f t="shared" si="170"/>
        <v/>
      </c>
      <c r="DM71" s="129" t="str">
        <f t="shared" si="171"/>
        <v/>
      </c>
      <c r="DN71" s="129" t="str">
        <f t="shared" si="172"/>
        <v/>
      </c>
      <c r="DO71" s="129" t="str">
        <f t="shared" si="173"/>
        <v/>
      </c>
      <c r="DP71" s="129" t="str">
        <f t="shared" si="174"/>
        <v/>
      </c>
      <c r="DQ71" s="129" t="str">
        <f t="shared" si="175"/>
        <v/>
      </c>
      <c r="DR71" s="129" t="str">
        <f t="shared" si="176"/>
        <v/>
      </c>
      <c r="DS71" s="129" t="str">
        <f t="shared" si="177"/>
        <v/>
      </c>
      <c r="DT71" s="129" t="str">
        <f t="shared" si="178"/>
        <v/>
      </c>
      <c r="DU71" s="129" t="str">
        <f t="shared" si="179"/>
        <v/>
      </c>
      <c r="DV71" s="129" t="str">
        <f t="shared" si="180"/>
        <v/>
      </c>
      <c r="DW71" s="129" t="str">
        <f t="shared" si="181"/>
        <v/>
      </c>
      <c r="DX71" s="129" t="str">
        <f t="shared" si="182"/>
        <v/>
      </c>
      <c r="DY71" s="129" t="str">
        <f t="shared" si="183"/>
        <v/>
      </c>
      <c r="DZ71" s="129" t="str">
        <f t="shared" si="184"/>
        <v/>
      </c>
      <c r="EA71" s="129" t="str">
        <f t="shared" si="185"/>
        <v/>
      </c>
      <c r="EB71" s="129" t="str">
        <f t="shared" si="186"/>
        <v/>
      </c>
      <c r="EC71" s="129" t="str">
        <f t="shared" si="187"/>
        <v/>
      </c>
      <c r="ED71" s="129" t="str">
        <f t="shared" si="188"/>
        <v/>
      </c>
      <c r="EE71" s="129" t="str">
        <f t="shared" si="189"/>
        <v/>
      </c>
      <c r="EF71" s="129" t="str">
        <f t="shared" si="190"/>
        <v/>
      </c>
      <c r="EG71" s="129" t="str">
        <f t="shared" si="191"/>
        <v/>
      </c>
      <c r="EH71" s="129" t="str">
        <f t="shared" si="192"/>
        <v/>
      </c>
      <c r="EI71" s="129" t="str">
        <f t="shared" si="193"/>
        <v/>
      </c>
      <c r="EJ71" s="129" t="str">
        <f t="shared" si="194"/>
        <v/>
      </c>
      <c r="EK71" s="129" t="str">
        <f t="shared" si="195"/>
        <v/>
      </c>
      <c r="EL71" s="129" t="str">
        <f t="shared" si="196"/>
        <v/>
      </c>
      <c r="EM71" s="129" t="str">
        <f t="shared" si="197"/>
        <v/>
      </c>
      <c r="EN71" s="129" t="str">
        <f t="shared" si="198"/>
        <v/>
      </c>
      <c r="EO71" s="129" t="str">
        <f t="shared" si="199"/>
        <v/>
      </c>
      <c r="EP71" s="129" t="str">
        <f t="shared" si="200"/>
        <v/>
      </c>
      <c r="EQ71" s="129" t="str">
        <f t="shared" si="201"/>
        <v/>
      </c>
      <c r="ER71" s="129" t="str">
        <f t="shared" si="202"/>
        <v/>
      </c>
      <c r="ES71" s="129" t="str">
        <f t="shared" si="203"/>
        <v/>
      </c>
      <c r="ET71" s="129" t="str">
        <f t="shared" si="204"/>
        <v/>
      </c>
      <c r="EU71" s="129" t="str">
        <f t="shared" si="205"/>
        <v/>
      </c>
      <c r="EV71" s="129" t="str">
        <f t="shared" si="206"/>
        <v/>
      </c>
      <c r="EW71" s="129" t="str">
        <f t="shared" si="207"/>
        <v/>
      </c>
      <c r="EX71" s="129" t="str">
        <f t="shared" si="208"/>
        <v/>
      </c>
      <c r="EY71" s="129" t="str">
        <f t="shared" si="209"/>
        <v/>
      </c>
      <c r="EZ71" s="129" t="str">
        <f t="shared" si="210"/>
        <v/>
      </c>
      <c r="FA71" s="129" t="str">
        <f t="shared" si="211"/>
        <v/>
      </c>
      <c r="FB71" s="129" t="str">
        <f t="shared" si="212"/>
        <v/>
      </c>
      <c r="FC71" s="129" t="str">
        <f t="shared" si="213"/>
        <v/>
      </c>
      <c r="FD71" s="129" t="str">
        <f t="shared" si="214"/>
        <v/>
      </c>
      <c r="FE71" s="129" t="str">
        <f t="shared" si="215"/>
        <v/>
      </c>
      <c r="FF71" s="129" t="str">
        <f t="shared" si="216"/>
        <v/>
      </c>
    </row>
    <row r="72" spans="1:162" ht="15" customHeight="1" thickBot="1" x14ac:dyDescent="0.4">
      <c r="A72" s="66">
        <f t="shared" si="217"/>
        <v>56</v>
      </c>
      <c r="B72" s="126" t="str">
        <f>IF(Input02!B61&lt;&gt;"",Input02!B61,"")</f>
        <v/>
      </c>
      <c r="C72" s="254" t="str">
        <f>IF(Input02!CG61&lt;&gt;"",Input02!CG61,"")</f>
        <v/>
      </c>
      <c r="D72" s="126"/>
      <c r="E72" s="66"/>
      <c r="F72" s="127" t="str">
        <f>IF(Input02!D61&lt;&gt;"",Input02!D61,"")</f>
        <v/>
      </c>
      <c r="G72" s="127" t="str">
        <f>IF(Input02!E61&lt;&gt;"",Input02!E61,"")</f>
        <v/>
      </c>
      <c r="H72" s="127" t="str">
        <f>IF(Input02!F61&lt;&gt;"",Input02!F61,"")</f>
        <v/>
      </c>
      <c r="I72" s="127" t="str">
        <f>IF(Input02!G61&lt;&gt;"",Input02!G61,"")</f>
        <v/>
      </c>
      <c r="J72" s="127" t="str">
        <f>IF(Input02!H61&lt;&gt;"",Input02!H61,"")</f>
        <v/>
      </c>
      <c r="K72" s="127" t="str">
        <f>IF(Input02!I61&lt;&gt;"",Input02!I61,"")</f>
        <v/>
      </c>
      <c r="L72" s="127" t="str">
        <f>IF(Input02!J61&lt;&gt;"",Input02!J61,"")</f>
        <v/>
      </c>
      <c r="M72" s="127" t="str">
        <f>IF(Input02!K61&lt;&gt;"",Input02!K61,"")</f>
        <v/>
      </c>
      <c r="N72" s="127" t="str">
        <f>IF(Input02!L61&lt;&gt;"",Input02!L61,"")</f>
        <v/>
      </c>
      <c r="O72" s="127" t="str">
        <f>IF(Input02!M61&lt;&gt;"",Input02!M61,"")</f>
        <v/>
      </c>
      <c r="P72" s="127" t="str">
        <f>IF(Input02!N61&lt;&gt;"",Input02!N61,"")</f>
        <v/>
      </c>
      <c r="Q72" s="127" t="str">
        <f>IF(Input02!O61&lt;&gt;"",Input02!O61,"")</f>
        <v/>
      </c>
      <c r="R72" s="127" t="str">
        <f>IF(Input02!P61&lt;&gt;"",Input02!P61,"")</f>
        <v/>
      </c>
      <c r="S72" s="127" t="str">
        <f>IF(Input02!Q61&lt;&gt;"",Input02!Q61,"")</f>
        <v/>
      </c>
      <c r="T72" s="127" t="str">
        <f>IF(Input02!R61&lt;&gt;"",Input02!R61,"")</f>
        <v/>
      </c>
      <c r="U72" s="127" t="str">
        <f>IF(Input02!S61&lt;&gt;"",Input02!S61,"")</f>
        <v/>
      </c>
      <c r="V72" s="127" t="str">
        <f>IF(Input02!T61&lt;&gt;"",Input02!T61,"")</f>
        <v/>
      </c>
      <c r="W72" s="127" t="str">
        <f>IF(Input02!U61&lt;&gt;"",Input02!U61,"")</f>
        <v/>
      </c>
      <c r="X72" s="127" t="str">
        <f>IF(Input02!V61&lt;&gt;"",Input02!V61,"")</f>
        <v/>
      </c>
      <c r="Y72" s="127" t="str">
        <f>IF(Input02!W61&lt;&gt;"",Input02!W61,"")</f>
        <v/>
      </c>
      <c r="Z72" s="127" t="str">
        <f>IF(Input02!X61&lt;&gt;"",Input02!X61,"")</f>
        <v/>
      </c>
      <c r="AA72" s="127" t="str">
        <f>IF(Input02!Y61&lt;&gt;"",Input02!Y61,"")</f>
        <v/>
      </c>
      <c r="AB72" s="127" t="str">
        <f>IF(Input02!Z61&lt;&gt;"",Input02!Z61,"")</f>
        <v/>
      </c>
      <c r="AC72" s="127" t="str">
        <f>IF(Input02!AA61&lt;&gt;"",Input02!AA61,"")</f>
        <v/>
      </c>
      <c r="AD72" s="127" t="str">
        <f>IF(Input02!AB61&lt;&gt;"",Input02!AB61,"")</f>
        <v/>
      </c>
      <c r="AE72" s="127" t="str">
        <f>IF(Input02!AC61&lt;&gt;"",Input02!AC61,"")</f>
        <v/>
      </c>
      <c r="AF72" s="127" t="str">
        <f>IF(Input02!AD61&lt;&gt;"",Input02!AD61,"")</f>
        <v/>
      </c>
      <c r="AG72" s="127" t="str">
        <f>IF(Input02!AE61&lt;&gt;"",Input02!AE61,"")</f>
        <v/>
      </c>
      <c r="AH72" s="127" t="str">
        <f>IF(Input02!AF61&lt;&gt;"",Input02!AF61,"")</f>
        <v/>
      </c>
      <c r="AI72" s="127" t="str">
        <f>IF(Input02!AG61&lt;&gt;"",Input02!AG61,"")</f>
        <v/>
      </c>
      <c r="AJ72" s="127" t="str">
        <f>IF(Input02!AH61&lt;&gt;"",Input02!AH61,"")</f>
        <v/>
      </c>
      <c r="AK72" s="127" t="str">
        <f>IF(Input02!AI61&lt;&gt;"",Input02!AI61,"")</f>
        <v/>
      </c>
      <c r="AL72" s="127" t="str">
        <f>IF(Input02!AJ61&lt;&gt;"",Input02!AJ61,"")</f>
        <v/>
      </c>
      <c r="AM72" s="127" t="str">
        <f>IF(Input02!AK61&lt;&gt;"",Input02!AK61,"")</f>
        <v/>
      </c>
      <c r="AN72" s="127" t="str">
        <f>IF(Input02!AL61&lt;&gt;"",Input02!AL61,"")</f>
        <v/>
      </c>
      <c r="AO72" s="127" t="str">
        <f>IF(Input02!AM61&lt;&gt;"",Input02!AM61,"")</f>
        <v/>
      </c>
      <c r="AP72" s="127" t="str">
        <f>IF(Input02!AN61&lt;&gt;"",Input02!AN61,"")</f>
        <v/>
      </c>
      <c r="AQ72" s="127" t="str">
        <f>IF(Input02!AO61&lt;&gt;"",Input02!AO61,"")</f>
        <v/>
      </c>
      <c r="AR72" s="127" t="str">
        <f>IF(Input02!AP61&lt;&gt;"",Input02!AP61,"")</f>
        <v/>
      </c>
      <c r="AS72" s="127" t="str">
        <f>IF(Input02!AQ61&lt;&gt;"",Input02!AQ61,"")</f>
        <v/>
      </c>
      <c r="AT72" s="127" t="str">
        <f>IF(Input02!AR61&lt;&gt;"",Input02!AR61,"")</f>
        <v/>
      </c>
      <c r="AU72" s="127" t="str">
        <f>IF(Input02!AS61&lt;&gt;"",Input02!AS61,"")</f>
        <v/>
      </c>
      <c r="AV72" s="127" t="str">
        <f>IF(Input02!AT61&lt;&gt;"",Input02!AT61,"")</f>
        <v/>
      </c>
      <c r="AW72" s="127" t="str">
        <f>IF(Input02!AU61&lt;&gt;"",Input02!AU61,"")</f>
        <v/>
      </c>
      <c r="AX72" s="127" t="str">
        <f>IF(Input02!AV61&lt;&gt;"",Input02!AV61,"")</f>
        <v/>
      </c>
      <c r="AY72" s="127" t="str">
        <f>IF(Input02!AW61&lt;&gt;"",Input02!AW61,"")</f>
        <v/>
      </c>
      <c r="AZ72" s="127" t="str">
        <f>IF(Input02!AX61&lt;&gt;"",Input02!AX61,"")</f>
        <v/>
      </c>
      <c r="BA72" s="127" t="str">
        <f>IF(Input02!AY61&lt;&gt;"",Input02!AY61,"")</f>
        <v/>
      </c>
      <c r="BB72" s="127" t="str">
        <f>IF(Input02!AZ61&lt;&gt;"",Input02!AZ61,"")</f>
        <v/>
      </c>
      <c r="BC72" s="127" t="str">
        <f>IF(Input02!BA61&lt;&gt;"",Input02!BA61,"")</f>
        <v/>
      </c>
      <c r="BD72" s="127"/>
      <c r="BE72" s="133"/>
      <c r="BF72" s="129" t="str">
        <f t="shared" si="113"/>
        <v/>
      </c>
      <c r="BG72" s="129" t="str">
        <f t="shared" si="114"/>
        <v/>
      </c>
      <c r="BH72" s="129" t="str">
        <f t="shared" si="115"/>
        <v/>
      </c>
      <c r="BI72" s="129" t="str">
        <f t="shared" si="116"/>
        <v/>
      </c>
      <c r="BJ72" s="129" t="str">
        <f t="shared" si="117"/>
        <v/>
      </c>
      <c r="BK72" s="129" t="str">
        <f t="shared" si="118"/>
        <v/>
      </c>
      <c r="BL72" s="129" t="str">
        <f t="shared" si="119"/>
        <v/>
      </c>
      <c r="BM72" s="129" t="str">
        <f t="shared" si="120"/>
        <v/>
      </c>
      <c r="BN72" s="129" t="str">
        <f t="shared" si="121"/>
        <v/>
      </c>
      <c r="BO72" s="129" t="str">
        <f t="shared" si="122"/>
        <v/>
      </c>
      <c r="BP72" s="129" t="str">
        <f t="shared" si="123"/>
        <v/>
      </c>
      <c r="BQ72" s="129" t="str">
        <f t="shared" si="124"/>
        <v/>
      </c>
      <c r="BR72" s="129" t="str">
        <f t="shared" si="125"/>
        <v/>
      </c>
      <c r="BS72" s="129" t="str">
        <f t="shared" si="126"/>
        <v/>
      </c>
      <c r="BT72" s="129" t="str">
        <f t="shared" si="127"/>
        <v/>
      </c>
      <c r="BU72" s="129" t="str">
        <f t="shared" si="128"/>
        <v/>
      </c>
      <c r="BV72" s="129" t="str">
        <f t="shared" si="129"/>
        <v/>
      </c>
      <c r="BW72" s="129" t="str">
        <f t="shared" si="130"/>
        <v/>
      </c>
      <c r="BX72" s="129" t="str">
        <f t="shared" si="131"/>
        <v/>
      </c>
      <c r="BY72" s="129" t="str">
        <f t="shared" si="132"/>
        <v/>
      </c>
      <c r="BZ72" s="129" t="str">
        <f t="shared" si="133"/>
        <v/>
      </c>
      <c r="CA72" s="129" t="str">
        <f t="shared" si="134"/>
        <v/>
      </c>
      <c r="CB72" s="129" t="str">
        <f t="shared" si="135"/>
        <v/>
      </c>
      <c r="CC72" s="129" t="str">
        <f t="shared" si="136"/>
        <v/>
      </c>
      <c r="CD72" s="129" t="str">
        <f t="shared" si="137"/>
        <v/>
      </c>
      <c r="CE72" s="129" t="str">
        <f t="shared" si="138"/>
        <v/>
      </c>
      <c r="CF72" s="129" t="str">
        <f t="shared" si="139"/>
        <v/>
      </c>
      <c r="CG72" s="129" t="str">
        <f t="shared" si="140"/>
        <v/>
      </c>
      <c r="CH72" s="129" t="str">
        <f t="shared" si="141"/>
        <v/>
      </c>
      <c r="CI72" s="129" t="str">
        <f t="shared" si="142"/>
        <v/>
      </c>
      <c r="CJ72" s="129" t="str">
        <f t="shared" si="143"/>
        <v/>
      </c>
      <c r="CK72" s="129" t="str">
        <f t="shared" si="144"/>
        <v/>
      </c>
      <c r="CL72" s="129" t="str">
        <f t="shared" si="145"/>
        <v/>
      </c>
      <c r="CM72" s="129" t="str">
        <f t="shared" si="146"/>
        <v/>
      </c>
      <c r="CN72" s="129" t="str">
        <f t="shared" si="147"/>
        <v/>
      </c>
      <c r="CO72" s="129" t="str">
        <f t="shared" si="148"/>
        <v/>
      </c>
      <c r="CP72" s="129" t="str">
        <f t="shared" si="149"/>
        <v/>
      </c>
      <c r="CQ72" s="129" t="str">
        <f t="shared" si="150"/>
        <v/>
      </c>
      <c r="CR72" s="129" t="str">
        <f t="shared" si="151"/>
        <v/>
      </c>
      <c r="CS72" s="129" t="str">
        <f t="shared" si="152"/>
        <v/>
      </c>
      <c r="CT72" s="129" t="str">
        <f t="shared" si="153"/>
        <v/>
      </c>
      <c r="CU72" s="129" t="str">
        <f t="shared" si="154"/>
        <v/>
      </c>
      <c r="CV72" s="129" t="str">
        <f t="shared" si="155"/>
        <v/>
      </c>
      <c r="CW72" s="129" t="str">
        <f t="shared" si="156"/>
        <v/>
      </c>
      <c r="CX72" s="129" t="str">
        <f t="shared" si="157"/>
        <v/>
      </c>
      <c r="CY72" s="129" t="str">
        <f t="shared" si="158"/>
        <v/>
      </c>
      <c r="CZ72" s="129" t="str">
        <f t="shared" si="159"/>
        <v/>
      </c>
      <c r="DA72" s="129" t="str">
        <f t="shared" si="160"/>
        <v/>
      </c>
      <c r="DB72" s="129" t="str">
        <f t="shared" si="161"/>
        <v/>
      </c>
      <c r="DC72" s="129" t="str">
        <f t="shared" si="162"/>
        <v/>
      </c>
      <c r="DD72" s="130" t="str">
        <f t="shared" si="163"/>
        <v/>
      </c>
      <c r="DE72" s="130" t="str">
        <f t="shared" si="164"/>
        <v/>
      </c>
      <c r="DF72" s="130" t="str">
        <f t="shared" si="165"/>
        <v/>
      </c>
      <c r="DG72" s="130" t="str">
        <f t="shared" si="166"/>
        <v/>
      </c>
      <c r="DI72" s="129" t="str">
        <f t="shared" si="167"/>
        <v/>
      </c>
      <c r="DJ72" s="129" t="str">
        <f t="shared" si="168"/>
        <v/>
      </c>
      <c r="DK72" s="129" t="str">
        <f t="shared" si="169"/>
        <v/>
      </c>
      <c r="DL72" s="129" t="str">
        <f t="shared" si="170"/>
        <v/>
      </c>
      <c r="DM72" s="129" t="str">
        <f t="shared" si="171"/>
        <v/>
      </c>
      <c r="DN72" s="129" t="str">
        <f t="shared" si="172"/>
        <v/>
      </c>
      <c r="DO72" s="129" t="str">
        <f t="shared" si="173"/>
        <v/>
      </c>
      <c r="DP72" s="129" t="str">
        <f t="shared" si="174"/>
        <v/>
      </c>
      <c r="DQ72" s="129" t="str">
        <f t="shared" si="175"/>
        <v/>
      </c>
      <c r="DR72" s="129" t="str">
        <f t="shared" si="176"/>
        <v/>
      </c>
      <c r="DS72" s="129" t="str">
        <f t="shared" si="177"/>
        <v/>
      </c>
      <c r="DT72" s="129" t="str">
        <f t="shared" si="178"/>
        <v/>
      </c>
      <c r="DU72" s="129" t="str">
        <f t="shared" si="179"/>
        <v/>
      </c>
      <c r="DV72" s="129" t="str">
        <f t="shared" si="180"/>
        <v/>
      </c>
      <c r="DW72" s="129" t="str">
        <f t="shared" si="181"/>
        <v/>
      </c>
      <c r="DX72" s="129" t="str">
        <f t="shared" si="182"/>
        <v/>
      </c>
      <c r="DY72" s="129" t="str">
        <f t="shared" si="183"/>
        <v/>
      </c>
      <c r="DZ72" s="129" t="str">
        <f t="shared" si="184"/>
        <v/>
      </c>
      <c r="EA72" s="129" t="str">
        <f t="shared" si="185"/>
        <v/>
      </c>
      <c r="EB72" s="129" t="str">
        <f t="shared" si="186"/>
        <v/>
      </c>
      <c r="EC72" s="129" t="str">
        <f t="shared" si="187"/>
        <v/>
      </c>
      <c r="ED72" s="129" t="str">
        <f t="shared" si="188"/>
        <v/>
      </c>
      <c r="EE72" s="129" t="str">
        <f t="shared" si="189"/>
        <v/>
      </c>
      <c r="EF72" s="129" t="str">
        <f t="shared" si="190"/>
        <v/>
      </c>
      <c r="EG72" s="129" t="str">
        <f t="shared" si="191"/>
        <v/>
      </c>
      <c r="EH72" s="129" t="str">
        <f t="shared" si="192"/>
        <v/>
      </c>
      <c r="EI72" s="129" t="str">
        <f t="shared" si="193"/>
        <v/>
      </c>
      <c r="EJ72" s="129" t="str">
        <f t="shared" si="194"/>
        <v/>
      </c>
      <c r="EK72" s="129" t="str">
        <f t="shared" si="195"/>
        <v/>
      </c>
      <c r="EL72" s="129" t="str">
        <f t="shared" si="196"/>
        <v/>
      </c>
      <c r="EM72" s="129" t="str">
        <f t="shared" si="197"/>
        <v/>
      </c>
      <c r="EN72" s="129" t="str">
        <f t="shared" si="198"/>
        <v/>
      </c>
      <c r="EO72" s="129" t="str">
        <f t="shared" si="199"/>
        <v/>
      </c>
      <c r="EP72" s="129" t="str">
        <f t="shared" si="200"/>
        <v/>
      </c>
      <c r="EQ72" s="129" t="str">
        <f t="shared" si="201"/>
        <v/>
      </c>
      <c r="ER72" s="129" t="str">
        <f t="shared" si="202"/>
        <v/>
      </c>
      <c r="ES72" s="129" t="str">
        <f t="shared" si="203"/>
        <v/>
      </c>
      <c r="ET72" s="129" t="str">
        <f t="shared" si="204"/>
        <v/>
      </c>
      <c r="EU72" s="129" t="str">
        <f t="shared" si="205"/>
        <v/>
      </c>
      <c r="EV72" s="129" t="str">
        <f t="shared" si="206"/>
        <v/>
      </c>
      <c r="EW72" s="129" t="str">
        <f t="shared" si="207"/>
        <v/>
      </c>
      <c r="EX72" s="129" t="str">
        <f t="shared" si="208"/>
        <v/>
      </c>
      <c r="EY72" s="129" t="str">
        <f t="shared" si="209"/>
        <v/>
      </c>
      <c r="EZ72" s="129" t="str">
        <f t="shared" si="210"/>
        <v/>
      </c>
      <c r="FA72" s="129" t="str">
        <f t="shared" si="211"/>
        <v/>
      </c>
      <c r="FB72" s="129" t="str">
        <f t="shared" si="212"/>
        <v/>
      </c>
      <c r="FC72" s="129" t="str">
        <f t="shared" si="213"/>
        <v/>
      </c>
      <c r="FD72" s="129" t="str">
        <f t="shared" si="214"/>
        <v/>
      </c>
      <c r="FE72" s="129" t="str">
        <f t="shared" si="215"/>
        <v/>
      </c>
      <c r="FF72" s="129" t="str">
        <f t="shared" si="216"/>
        <v/>
      </c>
    </row>
    <row r="73" spans="1:162" ht="15" customHeight="1" thickBot="1" x14ac:dyDescent="0.4">
      <c r="A73" s="66">
        <f t="shared" si="217"/>
        <v>57</v>
      </c>
      <c r="B73" s="126" t="str">
        <f>IF(Input02!B62&lt;&gt;"",Input02!B62,"")</f>
        <v/>
      </c>
      <c r="C73" s="254" t="str">
        <f>IF(Input02!CG62&lt;&gt;"",Input02!CG62,"")</f>
        <v/>
      </c>
      <c r="D73" s="126"/>
      <c r="E73" s="66"/>
      <c r="F73" s="127" t="str">
        <f>IF(Input02!D62&lt;&gt;"",Input02!D62,"")</f>
        <v/>
      </c>
      <c r="G73" s="127" t="str">
        <f>IF(Input02!E62&lt;&gt;"",Input02!E62,"")</f>
        <v/>
      </c>
      <c r="H73" s="127" t="str">
        <f>IF(Input02!F62&lt;&gt;"",Input02!F62,"")</f>
        <v/>
      </c>
      <c r="I73" s="127" t="str">
        <f>IF(Input02!G62&lt;&gt;"",Input02!G62,"")</f>
        <v/>
      </c>
      <c r="J73" s="127" t="str">
        <f>IF(Input02!H62&lt;&gt;"",Input02!H62,"")</f>
        <v/>
      </c>
      <c r="K73" s="127" t="str">
        <f>IF(Input02!I62&lt;&gt;"",Input02!I62,"")</f>
        <v/>
      </c>
      <c r="L73" s="127" t="str">
        <f>IF(Input02!J62&lt;&gt;"",Input02!J62,"")</f>
        <v/>
      </c>
      <c r="M73" s="127" t="str">
        <f>IF(Input02!K62&lt;&gt;"",Input02!K62,"")</f>
        <v/>
      </c>
      <c r="N73" s="127" t="str">
        <f>IF(Input02!L62&lt;&gt;"",Input02!L62,"")</f>
        <v/>
      </c>
      <c r="O73" s="127" t="str">
        <f>IF(Input02!M62&lt;&gt;"",Input02!M62,"")</f>
        <v/>
      </c>
      <c r="P73" s="127" t="str">
        <f>IF(Input02!N62&lt;&gt;"",Input02!N62,"")</f>
        <v/>
      </c>
      <c r="Q73" s="127" t="str">
        <f>IF(Input02!O62&lt;&gt;"",Input02!O62,"")</f>
        <v/>
      </c>
      <c r="R73" s="127" t="str">
        <f>IF(Input02!P62&lt;&gt;"",Input02!P62,"")</f>
        <v/>
      </c>
      <c r="S73" s="127" t="str">
        <f>IF(Input02!Q62&lt;&gt;"",Input02!Q62,"")</f>
        <v/>
      </c>
      <c r="T73" s="127" t="str">
        <f>IF(Input02!R62&lt;&gt;"",Input02!R62,"")</f>
        <v/>
      </c>
      <c r="U73" s="127" t="str">
        <f>IF(Input02!S62&lt;&gt;"",Input02!S62,"")</f>
        <v/>
      </c>
      <c r="V73" s="127" t="str">
        <f>IF(Input02!T62&lt;&gt;"",Input02!T62,"")</f>
        <v/>
      </c>
      <c r="W73" s="127" t="str">
        <f>IF(Input02!U62&lt;&gt;"",Input02!U62,"")</f>
        <v/>
      </c>
      <c r="X73" s="127" t="str">
        <f>IF(Input02!V62&lt;&gt;"",Input02!V62,"")</f>
        <v/>
      </c>
      <c r="Y73" s="127" t="str">
        <f>IF(Input02!W62&lt;&gt;"",Input02!W62,"")</f>
        <v/>
      </c>
      <c r="Z73" s="127" t="str">
        <f>IF(Input02!X62&lt;&gt;"",Input02!X62,"")</f>
        <v/>
      </c>
      <c r="AA73" s="127" t="str">
        <f>IF(Input02!Y62&lt;&gt;"",Input02!Y62,"")</f>
        <v/>
      </c>
      <c r="AB73" s="127" t="str">
        <f>IF(Input02!Z62&lt;&gt;"",Input02!Z62,"")</f>
        <v/>
      </c>
      <c r="AC73" s="127" t="str">
        <f>IF(Input02!AA62&lt;&gt;"",Input02!AA62,"")</f>
        <v/>
      </c>
      <c r="AD73" s="127" t="str">
        <f>IF(Input02!AB62&lt;&gt;"",Input02!AB62,"")</f>
        <v/>
      </c>
      <c r="AE73" s="127" t="str">
        <f>IF(Input02!AC62&lt;&gt;"",Input02!AC62,"")</f>
        <v/>
      </c>
      <c r="AF73" s="127" t="str">
        <f>IF(Input02!AD62&lt;&gt;"",Input02!AD62,"")</f>
        <v/>
      </c>
      <c r="AG73" s="127" t="str">
        <f>IF(Input02!AE62&lt;&gt;"",Input02!AE62,"")</f>
        <v/>
      </c>
      <c r="AH73" s="127" t="str">
        <f>IF(Input02!AF62&lt;&gt;"",Input02!AF62,"")</f>
        <v/>
      </c>
      <c r="AI73" s="127" t="str">
        <f>IF(Input02!AG62&lt;&gt;"",Input02!AG62,"")</f>
        <v/>
      </c>
      <c r="AJ73" s="127" t="str">
        <f>IF(Input02!AH62&lt;&gt;"",Input02!AH62,"")</f>
        <v/>
      </c>
      <c r="AK73" s="127" t="str">
        <f>IF(Input02!AI62&lt;&gt;"",Input02!AI62,"")</f>
        <v/>
      </c>
      <c r="AL73" s="127" t="str">
        <f>IF(Input02!AJ62&lt;&gt;"",Input02!AJ62,"")</f>
        <v/>
      </c>
      <c r="AM73" s="127" t="str">
        <f>IF(Input02!AK62&lt;&gt;"",Input02!AK62,"")</f>
        <v/>
      </c>
      <c r="AN73" s="127" t="str">
        <f>IF(Input02!AL62&lt;&gt;"",Input02!AL62,"")</f>
        <v/>
      </c>
      <c r="AO73" s="127" t="str">
        <f>IF(Input02!AM62&lt;&gt;"",Input02!AM62,"")</f>
        <v/>
      </c>
      <c r="AP73" s="127" t="str">
        <f>IF(Input02!AN62&lt;&gt;"",Input02!AN62,"")</f>
        <v/>
      </c>
      <c r="AQ73" s="127" t="str">
        <f>IF(Input02!AO62&lt;&gt;"",Input02!AO62,"")</f>
        <v/>
      </c>
      <c r="AR73" s="127" t="str">
        <f>IF(Input02!AP62&lt;&gt;"",Input02!AP62,"")</f>
        <v/>
      </c>
      <c r="AS73" s="127" t="str">
        <f>IF(Input02!AQ62&lt;&gt;"",Input02!AQ62,"")</f>
        <v/>
      </c>
      <c r="AT73" s="127" t="str">
        <f>IF(Input02!AR62&lt;&gt;"",Input02!AR62,"")</f>
        <v/>
      </c>
      <c r="AU73" s="127" t="str">
        <f>IF(Input02!AS62&lt;&gt;"",Input02!AS62,"")</f>
        <v/>
      </c>
      <c r="AV73" s="127" t="str">
        <f>IF(Input02!AT62&lt;&gt;"",Input02!AT62,"")</f>
        <v/>
      </c>
      <c r="AW73" s="127" t="str">
        <f>IF(Input02!AU62&lt;&gt;"",Input02!AU62,"")</f>
        <v/>
      </c>
      <c r="AX73" s="127" t="str">
        <f>IF(Input02!AV62&lt;&gt;"",Input02!AV62,"")</f>
        <v/>
      </c>
      <c r="AY73" s="127" t="str">
        <f>IF(Input02!AW62&lt;&gt;"",Input02!AW62,"")</f>
        <v/>
      </c>
      <c r="AZ73" s="127" t="str">
        <f>IF(Input02!AX62&lt;&gt;"",Input02!AX62,"")</f>
        <v/>
      </c>
      <c r="BA73" s="127" t="str">
        <f>IF(Input02!AY62&lt;&gt;"",Input02!AY62,"")</f>
        <v/>
      </c>
      <c r="BB73" s="127" t="str">
        <f>IF(Input02!AZ62&lt;&gt;"",Input02!AZ62,"")</f>
        <v/>
      </c>
      <c r="BC73" s="127" t="str">
        <f>IF(Input02!BA62&lt;&gt;"",Input02!BA62,"")</f>
        <v/>
      </c>
      <c r="BD73" s="127"/>
      <c r="BE73" s="133"/>
      <c r="BF73" s="129" t="str">
        <f t="shared" si="113"/>
        <v/>
      </c>
      <c r="BG73" s="129" t="str">
        <f t="shared" si="114"/>
        <v/>
      </c>
      <c r="BH73" s="129" t="str">
        <f t="shared" si="115"/>
        <v/>
      </c>
      <c r="BI73" s="129" t="str">
        <f t="shared" si="116"/>
        <v/>
      </c>
      <c r="BJ73" s="129" t="str">
        <f t="shared" si="117"/>
        <v/>
      </c>
      <c r="BK73" s="129" t="str">
        <f t="shared" si="118"/>
        <v/>
      </c>
      <c r="BL73" s="129" t="str">
        <f t="shared" si="119"/>
        <v/>
      </c>
      <c r="BM73" s="129" t="str">
        <f t="shared" si="120"/>
        <v/>
      </c>
      <c r="BN73" s="129" t="str">
        <f t="shared" si="121"/>
        <v/>
      </c>
      <c r="BO73" s="129" t="str">
        <f t="shared" si="122"/>
        <v/>
      </c>
      <c r="BP73" s="129" t="str">
        <f t="shared" si="123"/>
        <v/>
      </c>
      <c r="BQ73" s="129" t="str">
        <f t="shared" si="124"/>
        <v/>
      </c>
      <c r="BR73" s="129" t="str">
        <f t="shared" si="125"/>
        <v/>
      </c>
      <c r="BS73" s="129" t="str">
        <f t="shared" si="126"/>
        <v/>
      </c>
      <c r="BT73" s="129" t="str">
        <f t="shared" si="127"/>
        <v/>
      </c>
      <c r="BU73" s="129" t="str">
        <f t="shared" si="128"/>
        <v/>
      </c>
      <c r="BV73" s="129" t="str">
        <f t="shared" si="129"/>
        <v/>
      </c>
      <c r="BW73" s="129" t="str">
        <f t="shared" si="130"/>
        <v/>
      </c>
      <c r="BX73" s="129" t="str">
        <f t="shared" si="131"/>
        <v/>
      </c>
      <c r="BY73" s="129" t="str">
        <f t="shared" si="132"/>
        <v/>
      </c>
      <c r="BZ73" s="129" t="str">
        <f t="shared" si="133"/>
        <v/>
      </c>
      <c r="CA73" s="129" t="str">
        <f t="shared" si="134"/>
        <v/>
      </c>
      <c r="CB73" s="129" t="str">
        <f t="shared" si="135"/>
        <v/>
      </c>
      <c r="CC73" s="129" t="str">
        <f t="shared" si="136"/>
        <v/>
      </c>
      <c r="CD73" s="129" t="str">
        <f t="shared" si="137"/>
        <v/>
      </c>
      <c r="CE73" s="129" t="str">
        <f t="shared" si="138"/>
        <v/>
      </c>
      <c r="CF73" s="129" t="str">
        <f t="shared" si="139"/>
        <v/>
      </c>
      <c r="CG73" s="129" t="str">
        <f t="shared" si="140"/>
        <v/>
      </c>
      <c r="CH73" s="129" t="str">
        <f t="shared" si="141"/>
        <v/>
      </c>
      <c r="CI73" s="129" t="str">
        <f t="shared" si="142"/>
        <v/>
      </c>
      <c r="CJ73" s="129" t="str">
        <f t="shared" si="143"/>
        <v/>
      </c>
      <c r="CK73" s="129" t="str">
        <f t="shared" si="144"/>
        <v/>
      </c>
      <c r="CL73" s="129" t="str">
        <f t="shared" si="145"/>
        <v/>
      </c>
      <c r="CM73" s="129" t="str">
        <f t="shared" si="146"/>
        <v/>
      </c>
      <c r="CN73" s="129" t="str">
        <f t="shared" si="147"/>
        <v/>
      </c>
      <c r="CO73" s="129" t="str">
        <f t="shared" si="148"/>
        <v/>
      </c>
      <c r="CP73" s="129" t="str">
        <f t="shared" si="149"/>
        <v/>
      </c>
      <c r="CQ73" s="129" t="str">
        <f t="shared" si="150"/>
        <v/>
      </c>
      <c r="CR73" s="129" t="str">
        <f t="shared" si="151"/>
        <v/>
      </c>
      <c r="CS73" s="129" t="str">
        <f t="shared" si="152"/>
        <v/>
      </c>
      <c r="CT73" s="129" t="str">
        <f t="shared" si="153"/>
        <v/>
      </c>
      <c r="CU73" s="129" t="str">
        <f t="shared" si="154"/>
        <v/>
      </c>
      <c r="CV73" s="129" t="str">
        <f t="shared" si="155"/>
        <v/>
      </c>
      <c r="CW73" s="129" t="str">
        <f t="shared" si="156"/>
        <v/>
      </c>
      <c r="CX73" s="129" t="str">
        <f t="shared" si="157"/>
        <v/>
      </c>
      <c r="CY73" s="129" t="str">
        <f t="shared" si="158"/>
        <v/>
      </c>
      <c r="CZ73" s="129" t="str">
        <f t="shared" si="159"/>
        <v/>
      </c>
      <c r="DA73" s="129" t="str">
        <f t="shared" si="160"/>
        <v/>
      </c>
      <c r="DB73" s="129" t="str">
        <f t="shared" si="161"/>
        <v/>
      </c>
      <c r="DC73" s="129" t="str">
        <f t="shared" si="162"/>
        <v/>
      </c>
      <c r="DD73" s="130" t="str">
        <f t="shared" si="163"/>
        <v/>
      </c>
      <c r="DE73" s="130" t="str">
        <f t="shared" si="164"/>
        <v/>
      </c>
      <c r="DF73" s="130" t="str">
        <f t="shared" si="165"/>
        <v/>
      </c>
      <c r="DG73" s="130" t="str">
        <f t="shared" si="166"/>
        <v/>
      </c>
      <c r="DI73" s="129" t="str">
        <f t="shared" si="167"/>
        <v/>
      </c>
      <c r="DJ73" s="129" t="str">
        <f t="shared" si="168"/>
        <v/>
      </c>
      <c r="DK73" s="129" t="str">
        <f t="shared" si="169"/>
        <v/>
      </c>
      <c r="DL73" s="129" t="str">
        <f t="shared" si="170"/>
        <v/>
      </c>
      <c r="DM73" s="129" t="str">
        <f t="shared" si="171"/>
        <v/>
      </c>
      <c r="DN73" s="129" t="str">
        <f t="shared" si="172"/>
        <v/>
      </c>
      <c r="DO73" s="129" t="str">
        <f t="shared" si="173"/>
        <v/>
      </c>
      <c r="DP73" s="129" t="str">
        <f t="shared" si="174"/>
        <v/>
      </c>
      <c r="DQ73" s="129" t="str">
        <f t="shared" si="175"/>
        <v/>
      </c>
      <c r="DR73" s="129" t="str">
        <f t="shared" si="176"/>
        <v/>
      </c>
      <c r="DS73" s="129" t="str">
        <f t="shared" si="177"/>
        <v/>
      </c>
      <c r="DT73" s="129" t="str">
        <f t="shared" si="178"/>
        <v/>
      </c>
      <c r="DU73" s="129" t="str">
        <f t="shared" si="179"/>
        <v/>
      </c>
      <c r="DV73" s="129" t="str">
        <f t="shared" si="180"/>
        <v/>
      </c>
      <c r="DW73" s="129" t="str">
        <f t="shared" si="181"/>
        <v/>
      </c>
      <c r="DX73" s="129" t="str">
        <f t="shared" si="182"/>
        <v/>
      </c>
      <c r="DY73" s="129" t="str">
        <f t="shared" si="183"/>
        <v/>
      </c>
      <c r="DZ73" s="129" t="str">
        <f t="shared" si="184"/>
        <v/>
      </c>
      <c r="EA73" s="129" t="str">
        <f t="shared" si="185"/>
        <v/>
      </c>
      <c r="EB73" s="129" t="str">
        <f t="shared" si="186"/>
        <v/>
      </c>
      <c r="EC73" s="129" t="str">
        <f t="shared" si="187"/>
        <v/>
      </c>
      <c r="ED73" s="129" t="str">
        <f t="shared" si="188"/>
        <v/>
      </c>
      <c r="EE73" s="129" t="str">
        <f t="shared" si="189"/>
        <v/>
      </c>
      <c r="EF73" s="129" t="str">
        <f t="shared" si="190"/>
        <v/>
      </c>
      <c r="EG73" s="129" t="str">
        <f t="shared" si="191"/>
        <v/>
      </c>
      <c r="EH73" s="129" t="str">
        <f t="shared" si="192"/>
        <v/>
      </c>
      <c r="EI73" s="129" t="str">
        <f t="shared" si="193"/>
        <v/>
      </c>
      <c r="EJ73" s="129" t="str">
        <f t="shared" si="194"/>
        <v/>
      </c>
      <c r="EK73" s="129" t="str">
        <f t="shared" si="195"/>
        <v/>
      </c>
      <c r="EL73" s="129" t="str">
        <f t="shared" si="196"/>
        <v/>
      </c>
      <c r="EM73" s="129" t="str">
        <f t="shared" si="197"/>
        <v/>
      </c>
      <c r="EN73" s="129" t="str">
        <f t="shared" si="198"/>
        <v/>
      </c>
      <c r="EO73" s="129" t="str">
        <f t="shared" si="199"/>
        <v/>
      </c>
      <c r="EP73" s="129" t="str">
        <f t="shared" si="200"/>
        <v/>
      </c>
      <c r="EQ73" s="129" t="str">
        <f t="shared" si="201"/>
        <v/>
      </c>
      <c r="ER73" s="129" t="str">
        <f t="shared" si="202"/>
        <v/>
      </c>
      <c r="ES73" s="129" t="str">
        <f t="shared" si="203"/>
        <v/>
      </c>
      <c r="ET73" s="129" t="str">
        <f t="shared" si="204"/>
        <v/>
      </c>
      <c r="EU73" s="129" t="str">
        <f t="shared" si="205"/>
        <v/>
      </c>
      <c r="EV73" s="129" t="str">
        <f t="shared" si="206"/>
        <v/>
      </c>
      <c r="EW73" s="129" t="str">
        <f t="shared" si="207"/>
        <v/>
      </c>
      <c r="EX73" s="129" t="str">
        <f t="shared" si="208"/>
        <v/>
      </c>
      <c r="EY73" s="129" t="str">
        <f t="shared" si="209"/>
        <v/>
      </c>
      <c r="EZ73" s="129" t="str">
        <f t="shared" si="210"/>
        <v/>
      </c>
      <c r="FA73" s="129" t="str">
        <f t="shared" si="211"/>
        <v/>
      </c>
      <c r="FB73" s="129" t="str">
        <f t="shared" si="212"/>
        <v/>
      </c>
      <c r="FC73" s="129" t="str">
        <f t="shared" si="213"/>
        <v/>
      </c>
      <c r="FD73" s="129" t="str">
        <f t="shared" si="214"/>
        <v/>
      </c>
      <c r="FE73" s="129" t="str">
        <f t="shared" si="215"/>
        <v/>
      </c>
      <c r="FF73" s="129" t="str">
        <f t="shared" si="216"/>
        <v/>
      </c>
    </row>
    <row r="74" spans="1:162" ht="15" customHeight="1" thickBot="1" x14ac:dyDescent="0.4">
      <c r="A74" s="66">
        <f t="shared" si="217"/>
        <v>58</v>
      </c>
      <c r="B74" s="126" t="str">
        <f>IF(Input02!B63&lt;&gt;"",Input02!B63,"")</f>
        <v/>
      </c>
      <c r="C74" s="254" t="str">
        <f>IF(Input02!CG63&lt;&gt;"",Input02!CG63,"")</f>
        <v/>
      </c>
      <c r="D74" s="126"/>
      <c r="E74" s="66"/>
      <c r="F74" s="127" t="str">
        <f>IF(Input02!D63&lt;&gt;"",Input02!D63,"")</f>
        <v/>
      </c>
      <c r="G74" s="127" t="str">
        <f>IF(Input02!E63&lt;&gt;"",Input02!E63,"")</f>
        <v/>
      </c>
      <c r="H74" s="127" t="str">
        <f>IF(Input02!F63&lt;&gt;"",Input02!F63,"")</f>
        <v/>
      </c>
      <c r="I74" s="127" t="str">
        <f>IF(Input02!G63&lt;&gt;"",Input02!G63,"")</f>
        <v/>
      </c>
      <c r="J74" s="127" t="str">
        <f>IF(Input02!H63&lt;&gt;"",Input02!H63,"")</f>
        <v/>
      </c>
      <c r="K74" s="127" t="str">
        <f>IF(Input02!I63&lt;&gt;"",Input02!I63,"")</f>
        <v/>
      </c>
      <c r="L74" s="127" t="str">
        <f>IF(Input02!J63&lt;&gt;"",Input02!J63,"")</f>
        <v/>
      </c>
      <c r="M74" s="127" t="str">
        <f>IF(Input02!K63&lt;&gt;"",Input02!K63,"")</f>
        <v/>
      </c>
      <c r="N74" s="127" t="str">
        <f>IF(Input02!L63&lt;&gt;"",Input02!L63,"")</f>
        <v/>
      </c>
      <c r="O74" s="127" t="str">
        <f>IF(Input02!M63&lt;&gt;"",Input02!M63,"")</f>
        <v/>
      </c>
      <c r="P74" s="127" t="str">
        <f>IF(Input02!N63&lt;&gt;"",Input02!N63,"")</f>
        <v/>
      </c>
      <c r="Q74" s="127" t="str">
        <f>IF(Input02!O63&lt;&gt;"",Input02!O63,"")</f>
        <v/>
      </c>
      <c r="R74" s="127" t="str">
        <f>IF(Input02!P63&lt;&gt;"",Input02!P63,"")</f>
        <v/>
      </c>
      <c r="S74" s="127" t="str">
        <f>IF(Input02!Q63&lt;&gt;"",Input02!Q63,"")</f>
        <v/>
      </c>
      <c r="T74" s="127" t="str">
        <f>IF(Input02!R63&lt;&gt;"",Input02!R63,"")</f>
        <v/>
      </c>
      <c r="U74" s="127" t="str">
        <f>IF(Input02!S63&lt;&gt;"",Input02!S63,"")</f>
        <v/>
      </c>
      <c r="V74" s="127" t="str">
        <f>IF(Input02!T63&lt;&gt;"",Input02!T63,"")</f>
        <v/>
      </c>
      <c r="W74" s="127" t="str">
        <f>IF(Input02!U63&lt;&gt;"",Input02!U63,"")</f>
        <v/>
      </c>
      <c r="X74" s="127" t="str">
        <f>IF(Input02!V63&lt;&gt;"",Input02!V63,"")</f>
        <v/>
      </c>
      <c r="Y74" s="127" t="str">
        <f>IF(Input02!W63&lt;&gt;"",Input02!W63,"")</f>
        <v/>
      </c>
      <c r="Z74" s="127" t="str">
        <f>IF(Input02!X63&lt;&gt;"",Input02!X63,"")</f>
        <v/>
      </c>
      <c r="AA74" s="127" t="str">
        <f>IF(Input02!Y63&lt;&gt;"",Input02!Y63,"")</f>
        <v/>
      </c>
      <c r="AB74" s="127" t="str">
        <f>IF(Input02!Z63&lt;&gt;"",Input02!Z63,"")</f>
        <v/>
      </c>
      <c r="AC74" s="127" t="str">
        <f>IF(Input02!AA63&lt;&gt;"",Input02!AA63,"")</f>
        <v/>
      </c>
      <c r="AD74" s="127" t="str">
        <f>IF(Input02!AB63&lt;&gt;"",Input02!AB63,"")</f>
        <v/>
      </c>
      <c r="AE74" s="127" t="str">
        <f>IF(Input02!AC63&lt;&gt;"",Input02!AC63,"")</f>
        <v/>
      </c>
      <c r="AF74" s="127" t="str">
        <f>IF(Input02!AD63&lt;&gt;"",Input02!AD63,"")</f>
        <v/>
      </c>
      <c r="AG74" s="127" t="str">
        <f>IF(Input02!AE63&lt;&gt;"",Input02!AE63,"")</f>
        <v/>
      </c>
      <c r="AH74" s="127" t="str">
        <f>IF(Input02!AF63&lt;&gt;"",Input02!AF63,"")</f>
        <v/>
      </c>
      <c r="AI74" s="127" t="str">
        <f>IF(Input02!AG63&lt;&gt;"",Input02!AG63,"")</f>
        <v/>
      </c>
      <c r="AJ74" s="127" t="str">
        <f>IF(Input02!AH63&lt;&gt;"",Input02!AH63,"")</f>
        <v/>
      </c>
      <c r="AK74" s="127" t="str">
        <f>IF(Input02!AI63&lt;&gt;"",Input02!AI63,"")</f>
        <v/>
      </c>
      <c r="AL74" s="127" t="str">
        <f>IF(Input02!AJ63&lt;&gt;"",Input02!AJ63,"")</f>
        <v/>
      </c>
      <c r="AM74" s="127" t="str">
        <f>IF(Input02!AK63&lt;&gt;"",Input02!AK63,"")</f>
        <v/>
      </c>
      <c r="AN74" s="127" t="str">
        <f>IF(Input02!AL63&lt;&gt;"",Input02!AL63,"")</f>
        <v/>
      </c>
      <c r="AO74" s="127" t="str">
        <f>IF(Input02!AM63&lt;&gt;"",Input02!AM63,"")</f>
        <v/>
      </c>
      <c r="AP74" s="127" t="str">
        <f>IF(Input02!AN63&lt;&gt;"",Input02!AN63,"")</f>
        <v/>
      </c>
      <c r="AQ74" s="127" t="str">
        <f>IF(Input02!AO63&lt;&gt;"",Input02!AO63,"")</f>
        <v/>
      </c>
      <c r="AR74" s="127" t="str">
        <f>IF(Input02!AP63&lt;&gt;"",Input02!AP63,"")</f>
        <v/>
      </c>
      <c r="AS74" s="127" t="str">
        <f>IF(Input02!AQ63&lt;&gt;"",Input02!AQ63,"")</f>
        <v/>
      </c>
      <c r="AT74" s="127" t="str">
        <f>IF(Input02!AR63&lt;&gt;"",Input02!AR63,"")</f>
        <v/>
      </c>
      <c r="AU74" s="127" t="str">
        <f>IF(Input02!AS63&lt;&gt;"",Input02!AS63,"")</f>
        <v/>
      </c>
      <c r="AV74" s="127" t="str">
        <f>IF(Input02!AT63&lt;&gt;"",Input02!AT63,"")</f>
        <v/>
      </c>
      <c r="AW74" s="127" t="str">
        <f>IF(Input02!AU63&lt;&gt;"",Input02!AU63,"")</f>
        <v/>
      </c>
      <c r="AX74" s="127" t="str">
        <f>IF(Input02!AV63&lt;&gt;"",Input02!AV63,"")</f>
        <v/>
      </c>
      <c r="AY74" s="127" t="str">
        <f>IF(Input02!AW63&lt;&gt;"",Input02!AW63,"")</f>
        <v/>
      </c>
      <c r="AZ74" s="127" t="str">
        <f>IF(Input02!AX63&lt;&gt;"",Input02!AX63,"")</f>
        <v/>
      </c>
      <c r="BA74" s="127" t="str">
        <f>IF(Input02!AY63&lt;&gt;"",Input02!AY63,"")</f>
        <v/>
      </c>
      <c r="BB74" s="127" t="str">
        <f>IF(Input02!AZ63&lt;&gt;"",Input02!AZ63,"")</f>
        <v/>
      </c>
      <c r="BC74" s="127" t="str">
        <f>IF(Input02!BA63&lt;&gt;"",Input02!BA63,"")</f>
        <v/>
      </c>
      <c r="BD74" s="127"/>
      <c r="BE74" s="133"/>
      <c r="BF74" s="129" t="str">
        <f t="shared" si="113"/>
        <v/>
      </c>
      <c r="BG74" s="129" t="str">
        <f t="shared" si="114"/>
        <v/>
      </c>
      <c r="BH74" s="129" t="str">
        <f t="shared" si="115"/>
        <v/>
      </c>
      <c r="BI74" s="129" t="str">
        <f t="shared" si="116"/>
        <v/>
      </c>
      <c r="BJ74" s="129" t="str">
        <f t="shared" si="117"/>
        <v/>
      </c>
      <c r="BK74" s="129" t="str">
        <f t="shared" si="118"/>
        <v/>
      </c>
      <c r="BL74" s="129" t="str">
        <f t="shared" si="119"/>
        <v/>
      </c>
      <c r="BM74" s="129" t="str">
        <f t="shared" si="120"/>
        <v/>
      </c>
      <c r="BN74" s="129" t="str">
        <f t="shared" si="121"/>
        <v/>
      </c>
      <c r="BO74" s="129" t="str">
        <f t="shared" si="122"/>
        <v/>
      </c>
      <c r="BP74" s="129" t="str">
        <f t="shared" si="123"/>
        <v/>
      </c>
      <c r="BQ74" s="129" t="str">
        <f t="shared" si="124"/>
        <v/>
      </c>
      <c r="BR74" s="129" t="str">
        <f t="shared" si="125"/>
        <v/>
      </c>
      <c r="BS74" s="129" t="str">
        <f t="shared" si="126"/>
        <v/>
      </c>
      <c r="BT74" s="129" t="str">
        <f t="shared" si="127"/>
        <v/>
      </c>
      <c r="BU74" s="129" t="str">
        <f t="shared" si="128"/>
        <v/>
      </c>
      <c r="BV74" s="129" t="str">
        <f t="shared" si="129"/>
        <v/>
      </c>
      <c r="BW74" s="129" t="str">
        <f t="shared" si="130"/>
        <v/>
      </c>
      <c r="BX74" s="129" t="str">
        <f t="shared" si="131"/>
        <v/>
      </c>
      <c r="BY74" s="129" t="str">
        <f t="shared" si="132"/>
        <v/>
      </c>
      <c r="BZ74" s="129" t="str">
        <f t="shared" si="133"/>
        <v/>
      </c>
      <c r="CA74" s="129" t="str">
        <f t="shared" si="134"/>
        <v/>
      </c>
      <c r="CB74" s="129" t="str">
        <f t="shared" si="135"/>
        <v/>
      </c>
      <c r="CC74" s="129" t="str">
        <f t="shared" si="136"/>
        <v/>
      </c>
      <c r="CD74" s="129" t="str">
        <f t="shared" si="137"/>
        <v/>
      </c>
      <c r="CE74" s="129" t="str">
        <f t="shared" si="138"/>
        <v/>
      </c>
      <c r="CF74" s="129" t="str">
        <f t="shared" si="139"/>
        <v/>
      </c>
      <c r="CG74" s="129" t="str">
        <f t="shared" si="140"/>
        <v/>
      </c>
      <c r="CH74" s="129" t="str">
        <f t="shared" si="141"/>
        <v/>
      </c>
      <c r="CI74" s="129" t="str">
        <f t="shared" si="142"/>
        <v/>
      </c>
      <c r="CJ74" s="129" t="str">
        <f t="shared" si="143"/>
        <v/>
      </c>
      <c r="CK74" s="129" t="str">
        <f t="shared" si="144"/>
        <v/>
      </c>
      <c r="CL74" s="129" t="str">
        <f t="shared" si="145"/>
        <v/>
      </c>
      <c r="CM74" s="129" t="str">
        <f t="shared" si="146"/>
        <v/>
      </c>
      <c r="CN74" s="129" t="str">
        <f t="shared" si="147"/>
        <v/>
      </c>
      <c r="CO74" s="129" t="str">
        <f t="shared" si="148"/>
        <v/>
      </c>
      <c r="CP74" s="129" t="str">
        <f t="shared" si="149"/>
        <v/>
      </c>
      <c r="CQ74" s="129" t="str">
        <f t="shared" si="150"/>
        <v/>
      </c>
      <c r="CR74" s="129" t="str">
        <f t="shared" si="151"/>
        <v/>
      </c>
      <c r="CS74" s="129" t="str">
        <f t="shared" si="152"/>
        <v/>
      </c>
      <c r="CT74" s="129" t="str">
        <f t="shared" si="153"/>
        <v/>
      </c>
      <c r="CU74" s="129" t="str">
        <f t="shared" si="154"/>
        <v/>
      </c>
      <c r="CV74" s="129" t="str">
        <f t="shared" si="155"/>
        <v/>
      </c>
      <c r="CW74" s="129" t="str">
        <f t="shared" si="156"/>
        <v/>
      </c>
      <c r="CX74" s="129" t="str">
        <f t="shared" si="157"/>
        <v/>
      </c>
      <c r="CY74" s="129" t="str">
        <f t="shared" si="158"/>
        <v/>
      </c>
      <c r="CZ74" s="129" t="str">
        <f t="shared" si="159"/>
        <v/>
      </c>
      <c r="DA74" s="129" t="str">
        <f t="shared" si="160"/>
        <v/>
      </c>
      <c r="DB74" s="129" t="str">
        <f t="shared" si="161"/>
        <v/>
      </c>
      <c r="DC74" s="129" t="str">
        <f t="shared" si="162"/>
        <v/>
      </c>
      <c r="DD74" s="130" t="str">
        <f t="shared" si="163"/>
        <v/>
      </c>
      <c r="DE74" s="130" t="str">
        <f t="shared" si="164"/>
        <v/>
      </c>
      <c r="DF74" s="130" t="str">
        <f t="shared" si="165"/>
        <v/>
      </c>
      <c r="DG74" s="130" t="str">
        <f t="shared" si="166"/>
        <v/>
      </c>
      <c r="DI74" s="129" t="str">
        <f t="shared" si="167"/>
        <v/>
      </c>
      <c r="DJ74" s="129" t="str">
        <f t="shared" si="168"/>
        <v/>
      </c>
      <c r="DK74" s="129" t="str">
        <f t="shared" si="169"/>
        <v/>
      </c>
      <c r="DL74" s="129" t="str">
        <f t="shared" si="170"/>
        <v/>
      </c>
      <c r="DM74" s="129" t="str">
        <f t="shared" si="171"/>
        <v/>
      </c>
      <c r="DN74" s="129" t="str">
        <f t="shared" si="172"/>
        <v/>
      </c>
      <c r="DO74" s="129" t="str">
        <f t="shared" si="173"/>
        <v/>
      </c>
      <c r="DP74" s="129" t="str">
        <f t="shared" si="174"/>
        <v/>
      </c>
      <c r="DQ74" s="129" t="str">
        <f t="shared" si="175"/>
        <v/>
      </c>
      <c r="DR74" s="129" t="str">
        <f t="shared" si="176"/>
        <v/>
      </c>
      <c r="DS74" s="129" t="str">
        <f t="shared" si="177"/>
        <v/>
      </c>
      <c r="DT74" s="129" t="str">
        <f t="shared" si="178"/>
        <v/>
      </c>
      <c r="DU74" s="129" t="str">
        <f t="shared" si="179"/>
        <v/>
      </c>
      <c r="DV74" s="129" t="str">
        <f t="shared" si="180"/>
        <v/>
      </c>
      <c r="DW74" s="129" t="str">
        <f t="shared" si="181"/>
        <v/>
      </c>
      <c r="DX74" s="129" t="str">
        <f t="shared" si="182"/>
        <v/>
      </c>
      <c r="DY74" s="129" t="str">
        <f t="shared" si="183"/>
        <v/>
      </c>
      <c r="DZ74" s="129" t="str">
        <f t="shared" si="184"/>
        <v/>
      </c>
      <c r="EA74" s="129" t="str">
        <f t="shared" si="185"/>
        <v/>
      </c>
      <c r="EB74" s="129" t="str">
        <f t="shared" si="186"/>
        <v/>
      </c>
      <c r="EC74" s="129" t="str">
        <f t="shared" si="187"/>
        <v/>
      </c>
      <c r="ED74" s="129" t="str">
        <f t="shared" si="188"/>
        <v/>
      </c>
      <c r="EE74" s="129" t="str">
        <f t="shared" si="189"/>
        <v/>
      </c>
      <c r="EF74" s="129" t="str">
        <f t="shared" si="190"/>
        <v/>
      </c>
      <c r="EG74" s="129" t="str">
        <f t="shared" si="191"/>
        <v/>
      </c>
      <c r="EH74" s="129" t="str">
        <f t="shared" si="192"/>
        <v/>
      </c>
      <c r="EI74" s="129" t="str">
        <f t="shared" si="193"/>
        <v/>
      </c>
      <c r="EJ74" s="129" t="str">
        <f t="shared" si="194"/>
        <v/>
      </c>
      <c r="EK74" s="129" t="str">
        <f t="shared" si="195"/>
        <v/>
      </c>
      <c r="EL74" s="129" t="str">
        <f t="shared" si="196"/>
        <v/>
      </c>
      <c r="EM74" s="129" t="str">
        <f t="shared" si="197"/>
        <v/>
      </c>
      <c r="EN74" s="129" t="str">
        <f t="shared" si="198"/>
        <v/>
      </c>
      <c r="EO74" s="129" t="str">
        <f t="shared" si="199"/>
        <v/>
      </c>
      <c r="EP74" s="129" t="str">
        <f t="shared" si="200"/>
        <v/>
      </c>
      <c r="EQ74" s="129" t="str">
        <f t="shared" si="201"/>
        <v/>
      </c>
      <c r="ER74" s="129" t="str">
        <f t="shared" si="202"/>
        <v/>
      </c>
      <c r="ES74" s="129" t="str">
        <f t="shared" si="203"/>
        <v/>
      </c>
      <c r="ET74" s="129" t="str">
        <f t="shared" si="204"/>
        <v/>
      </c>
      <c r="EU74" s="129" t="str">
        <f t="shared" si="205"/>
        <v/>
      </c>
      <c r="EV74" s="129" t="str">
        <f t="shared" si="206"/>
        <v/>
      </c>
      <c r="EW74" s="129" t="str">
        <f t="shared" si="207"/>
        <v/>
      </c>
      <c r="EX74" s="129" t="str">
        <f t="shared" si="208"/>
        <v/>
      </c>
      <c r="EY74" s="129" t="str">
        <f t="shared" si="209"/>
        <v/>
      </c>
      <c r="EZ74" s="129" t="str">
        <f t="shared" si="210"/>
        <v/>
      </c>
      <c r="FA74" s="129" t="str">
        <f t="shared" si="211"/>
        <v/>
      </c>
      <c r="FB74" s="129" t="str">
        <f t="shared" si="212"/>
        <v/>
      </c>
      <c r="FC74" s="129" t="str">
        <f t="shared" si="213"/>
        <v/>
      </c>
      <c r="FD74" s="129" t="str">
        <f t="shared" si="214"/>
        <v/>
      </c>
      <c r="FE74" s="129" t="str">
        <f t="shared" si="215"/>
        <v/>
      </c>
      <c r="FF74" s="129" t="str">
        <f t="shared" si="216"/>
        <v/>
      </c>
    </row>
    <row r="75" spans="1:162" ht="15" customHeight="1" thickBot="1" x14ac:dyDescent="0.4">
      <c r="A75" s="66">
        <f t="shared" si="217"/>
        <v>59</v>
      </c>
      <c r="B75" s="126" t="str">
        <f>IF(Input02!B64&lt;&gt;"",Input02!B64,"")</f>
        <v/>
      </c>
      <c r="C75" s="254" t="str">
        <f>IF(Input02!CG64&lt;&gt;"",Input02!CG64,"")</f>
        <v/>
      </c>
      <c r="D75" s="126"/>
      <c r="E75" s="66"/>
      <c r="F75" s="127" t="str">
        <f>IF(Input02!D64&lt;&gt;"",Input02!D64,"")</f>
        <v/>
      </c>
      <c r="G75" s="127" t="str">
        <f>IF(Input02!E64&lt;&gt;"",Input02!E64,"")</f>
        <v/>
      </c>
      <c r="H75" s="127" t="str">
        <f>IF(Input02!F64&lt;&gt;"",Input02!F64,"")</f>
        <v/>
      </c>
      <c r="I75" s="127" t="str">
        <f>IF(Input02!G64&lt;&gt;"",Input02!G64,"")</f>
        <v/>
      </c>
      <c r="J75" s="127" t="str">
        <f>IF(Input02!H64&lt;&gt;"",Input02!H64,"")</f>
        <v/>
      </c>
      <c r="K75" s="127" t="str">
        <f>IF(Input02!I64&lt;&gt;"",Input02!I64,"")</f>
        <v/>
      </c>
      <c r="L75" s="127" t="str">
        <f>IF(Input02!J64&lt;&gt;"",Input02!J64,"")</f>
        <v/>
      </c>
      <c r="M75" s="127" t="str">
        <f>IF(Input02!K64&lt;&gt;"",Input02!K64,"")</f>
        <v/>
      </c>
      <c r="N75" s="127" t="str">
        <f>IF(Input02!L64&lt;&gt;"",Input02!L64,"")</f>
        <v/>
      </c>
      <c r="O75" s="127" t="str">
        <f>IF(Input02!M64&lt;&gt;"",Input02!M64,"")</f>
        <v/>
      </c>
      <c r="P75" s="127" t="str">
        <f>IF(Input02!N64&lt;&gt;"",Input02!N64,"")</f>
        <v/>
      </c>
      <c r="Q75" s="127" t="str">
        <f>IF(Input02!O64&lt;&gt;"",Input02!O64,"")</f>
        <v/>
      </c>
      <c r="R75" s="127" t="str">
        <f>IF(Input02!P64&lt;&gt;"",Input02!P64,"")</f>
        <v/>
      </c>
      <c r="S75" s="127" t="str">
        <f>IF(Input02!Q64&lt;&gt;"",Input02!Q64,"")</f>
        <v/>
      </c>
      <c r="T75" s="127" t="str">
        <f>IF(Input02!R64&lt;&gt;"",Input02!R64,"")</f>
        <v/>
      </c>
      <c r="U75" s="127" t="str">
        <f>IF(Input02!S64&lt;&gt;"",Input02!S64,"")</f>
        <v/>
      </c>
      <c r="V75" s="127" t="str">
        <f>IF(Input02!T64&lt;&gt;"",Input02!T64,"")</f>
        <v/>
      </c>
      <c r="W75" s="127" t="str">
        <f>IF(Input02!U64&lt;&gt;"",Input02!U64,"")</f>
        <v/>
      </c>
      <c r="X75" s="127" t="str">
        <f>IF(Input02!V64&lt;&gt;"",Input02!V64,"")</f>
        <v/>
      </c>
      <c r="Y75" s="127" t="str">
        <f>IF(Input02!W64&lt;&gt;"",Input02!W64,"")</f>
        <v/>
      </c>
      <c r="Z75" s="127" t="str">
        <f>IF(Input02!X64&lt;&gt;"",Input02!X64,"")</f>
        <v/>
      </c>
      <c r="AA75" s="127" t="str">
        <f>IF(Input02!Y64&lt;&gt;"",Input02!Y64,"")</f>
        <v/>
      </c>
      <c r="AB75" s="127" t="str">
        <f>IF(Input02!Z64&lt;&gt;"",Input02!Z64,"")</f>
        <v/>
      </c>
      <c r="AC75" s="127" t="str">
        <f>IF(Input02!AA64&lt;&gt;"",Input02!AA64,"")</f>
        <v/>
      </c>
      <c r="AD75" s="127" t="str">
        <f>IF(Input02!AB64&lt;&gt;"",Input02!AB64,"")</f>
        <v/>
      </c>
      <c r="AE75" s="127" t="str">
        <f>IF(Input02!AC64&lt;&gt;"",Input02!AC64,"")</f>
        <v/>
      </c>
      <c r="AF75" s="127" t="str">
        <f>IF(Input02!AD64&lt;&gt;"",Input02!AD64,"")</f>
        <v/>
      </c>
      <c r="AG75" s="127" t="str">
        <f>IF(Input02!AE64&lt;&gt;"",Input02!AE64,"")</f>
        <v/>
      </c>
      <c r="AH75" s="127" t="str">
        <f>IF(Input02!AF64&lt;&gt;"",Input02!AF64,"")</f>
        <v/>
      </c>
      <c r="AI75" s="127" t="str">
        <f>IF(Input02!AG64&lt;&gt;"",Input02!AG64,"")</f>
        <v/>
      </c>
      <c r="AJ75" s="127" t="str">
        <f>IF(Input02!AH64&lt;&gt;"",Input02!AH64,"")</f>
        <v/>
      </c>
      <c r="AK75" s="127" t="str">
        <f>IF(Input02!AI64&lt;&gt;"",Input02!AI64,"")</f>
        <v/>
      </c>
      <c r="AL75" s="127" t="str">
        <f>IF(Input02!AJ64&lt;&gt;"",Input02!AJ64,"")</f>
        <v/>
      </c>
      <c r="AM75" s="127" t="str">
        <f>IF(Input02!AK64&lt;&gt;"",Input02!AK64,"")</f>
        <v/>
      </c>
      <c r="AN75" s="127" t="str">
        <f>IF(Input02!AL64&lt;&gt;"",Input02!AL64,"")</f>
        <v/>
      </c>
      <c r="AO75" s="127" t="str">
        <f>IF(Input02!AM64&lt;&gt;"",Input02!AM64,"")</f>
        <v/>
      </c>
      <c r="AP75" s="127" t="str">
        <f>IF(Input02!AN64&lt;&gt;"",Input02!AN64,"")</f>
        <v/>
      </c>
      <c r="AQ75" s="127" t="str">
        <f>IF(Input02!AO64&lt;&gt;"",Input02!AO64,"")</f>
        <v/>
      </c>
      <c r="AR75" s="127" t="str">
        <f>IF(Input02!AP64&lt;&gt;"",Input02!AP64,"")</f>
        <v/>
      </c>
      <c r="AS75" s="127" t="str">
        <f>IF(Input02!AQ64&lt;&gt;"",Input02!AQ64,"")</f>
        <v/>
      </c>
      <c r="AT75" s="127" t="str">
        <f>IF(Input02!AR64&lt;&gt;"",Input02!AR64,"")</f>
        <v/>
      </c>
      <c r="AU75" s="127" t="str">
        <f>IF(Input02!AS64&lt;&gt;"",Input02!AS64,"")</f>
        <v/>
      </c>
      <c r="AV75" s="127" t="str">
        <f>IF(Input02!AT64&lt;&gt;"",Input02!AT64,"")</f>
        <v/>
      </c>
      <c r="AW75" s="127" t="str">
        <f>IF(Input02!AU64&lt;&gt;"",Input02!AU64,"")</f>
        <v/>
      </c>
      <c r="AX75" s="127" t="str">
        <f>IF(Input02!AV64&lt;&gt;"",Input02!AV64,"")</f>
        <v/>
      </c>
      <c r="AY75" s="127" t="str">
        <f>IF(Input02!AW64&lt;&gt;"",Input02!AW64,"")</f>
        <v/>
      </c>
      <c r="AZ75" s="127" t="str">
        <f>IF(Input02!AX64&lt;&gt;"",Input02!AX64,"")</f>
        <v/>
      </c>
      <c r="BA75" s="127" t="str">
        <f>IF(Input02!AY64&lt;&gt;"",Input02!AY64,"")</f>
        <v/>
      </c>
      <c r="BB75" s="127" t="str">
        <f>IF(Input02!AZ64&lt;&gt;"",Input02!AZ64,"")</f>
        <v/>
      </c>
      <c r="BC75" s="127" t="str">
        <f>IF(Input02!BA64&lt;&gt;"",Input02!BA64,"")</f>
        <v/>
      </c>
      <c r="BD75" s="127"/>
      <c r="BE75" s="133"/>
      <c r="BF75" s="129" t="str">
        <f t="shared" si="113"/>
        <v/>
      </c>
      <c r="BG75" s="129" t="str">
        <f t="shared" si="114"/>
        <v/>
      </c>
      <c r="BH75" s="129" t="str">
        <f t="shared" si="115"/>
        <v/>
      </c>
      <c r="BI75" s="129" t="str">
        <f t="shared" si="116"/>
        <v/>
      </c>
      <c r="BJ75" s="129" t="str">
        <f t="shared" si="117"/>
        <v/>
      </c>
      <c r="BK75" s="129" t="str">
        <f t="shared" si="118"/>
        <v/>
      </c>
      <c r="BL75" s="129" t="str">
        <f t="shared" si="119"/>
        <v/>
      </c>
      <c r="BM75" s="129" t="str">
        <f t="shared" si="120"/>
        <v/>
      </c>
      <c r="BN75" s="129" t="str">
        <f t="shared" si="121"/>
        <v/>
      </c>
      <c r="BO75" s="129" t="str">
        <f t="shared" si="122"/>
        <v/>
      </c>
      <c r="BP75" s="129" t="str">
        <f t="shared" si="123"/>
        <v/>
      </c>
      <c r="BQ75" s="129" t="str">
        <f t="shared" si="124"/>
        <v/>
      </c>
      <c r="BR75" s="129" t="str">
        <f t="shared" si="125"/>
        <v/>
      </c>
      <c r="BS75" s="129" t="str">
        <f t="shared" si="126"/>
        <v/>
      </c>
      <c r="BT75" s="129" t="str">
        <f t="shared" si="127"/>
        <v/>
      </c>
      <c r="BU75" s="129" t="str">
        <f t="shared" si="128"/>
        <v/>
      </c>
      <c r="BV75" s="129" t="str">
        <f t="shared" si="129"/>
        <v/>
      </c>
      <c r="BW75" s="129" t="str">
        <f t="shared" si="130"/>
        <v/>
      </c>
      <c r="BX75" s="129" t="str">
        <f t="shared" si="131"/>
        <v/>
      </c>
      <c r="BY75" s="129" t="str">
        <f t="shared" si="132"/>
        <v/>
      </c>
      <c r="BZ75" s="129" t="str">
        <f t="shared" si="133"/>
        <v/>
      </c>
      <c r="CA75" s="129" t="str">
        <f t="shared" si="134"/>
        <v/>
      </c>
      <c r="CB75" s="129" t="str">
        <f t="shared" si="135"/>
        <v/>
      </c>
      <c r="CC75" s="129" t="str">
        <f t="shared" si="136"/>
        <v/>
      </c>
      <c r="CD75" s="129" t="str">
        <f t="shared" si="137"/>
        <v/>
      </c>
      <c r="CE75" s="129" t="str">
        <f t="shared" si="138"/>
        <v/>
      </c>
      <c r="CF75" s="129" t="str">
        <f t="shared" si="139"/>
        <v/>
      </c>
      <c r="CG75" s="129" t="str">
        <f t="shared" si="140"/>
        <v/>
      </c>
      <c r="CH75" s="129" t="str">
        <f t="shared" si="141"/>
        <v/>
      </c>
      <c r="CI75" s="129" t="str">
        <f t="shared" si="142"/>
        <v/>
      </c>
      <c r="CJ75" s="129" t="str">
        <f t="shared" si="143"/>
        <v/>
      </c>
      <c r="CK75" s="129" t="str">
        <f t="shared" si="144"/>
        <v/>
      </c>
      <c r="CL75" s="129" t="str">
        <f t="shared" si="145"/>
        <v/>
      </c>
      <c r="CM75" s="129" t="str">
        <f t="shared" si="146"/>
        <v/>
      </c>
      <c r="CN75" s="129" t="str">
        <f t="shared" si="147"/>
        <v/>
      </c>
      <c r="CO75" s="129" t="str">
        <f t="shared" si="148"/>
        <v/>
      </c>
      <c r="CP75" s="129" t="str">
        <f t="shared" si="149"/>
        <v/>
      </c>
      <c r="CQ75" s="129" t="str">
        <f t="shared" si="150"/>
        <v/>
      </c>
      <c r="CR75" s="129" t="str">
        <f t="shared" si="151"/>
        <v/>
      </c>
      <c r="CS75" s="129" t="str">
        <f t="shared" si="152"/>
        <v/>
      </c>
      <c r="CT75" s="129" t="str">
        <f t="shared" si="153"/>
        <v/>
      </c>
      <c r="CU75" s="129" t="str">
        <f t="shared" si="154"/>
        <v/>
      </c>
      <c r="CV75" s="129" t="str">
        <f t="shared" si="155"/>
        <v/>
      </c>
      <c r="CW75" s="129" t="str">
        <f t="shared" si="156"/>
        <v/>
      </c>
      <c r="CX75" s="129" t="str">
        <f t="shared" si="157"/>
        <v/>
      </c>
      <c r="CY75" s="129" t="str">
        <f t="shared" si="158"/>
        <v/>
      </c>
      <c r="CZ75" s="129" t="str">
        <f t="shared" si="159"/>
        <v/>
      </c>
      <c r="DA75" s="129" t="str">
        <f t="shared" si="160"/>
        <v/>
      </c>
      <c r="DB75" s="129" t="str">
        <f t="shared" si="161"/>
        <v/>
      </c>
      <c r="DC75" s="129" t="str">
        <f t="shared" si="162"/>
        <v/>
      </c>
      <c r="DD75" s="130" t="str">
        <f t="shared" si="163"/>
        <v/>
      </c>
      <c r="DE75" s="130" t="str">
        <f t="shared" si="164"/>
        <v/>
      </c>
      <c r="DF75" s="130" t="str">
        <f t="shared" si="165"/>
        <v/>
      </c>
      <c r="DG75" s="130" t="str">
        <f t="shared" si="166"/>
        <v/>
      </c>
      <c r="DI75" s="129" t="str">
        <f t="shared" si="167"/>
        <v/>
      </c>
      <c r="DJ75" s="129" t="str">
        <f t="shared" si="168"/>
        <v/>
      </c>
      <c r="DK75" s="129" t="str">
        <f t="shared" si="169"/>
        <v/>
      </c>
      <c r="DL75" s="129" t="str">
        <f t="shared" si="170"/>
        <v/>
      </c>
      <c r="DM75" s="129" t="str">
        <f t="shared" si="171"/>
        <v/>
      </c>
      <c r="DN75" s="129" t="str">
        <f t="shared" si="172"/>
        <v/>
      </c>
      <c r="DO75" s="129" t="str">
        <f t="shared" si="173"/>
        <v/>
      </c>
      <c r="DP75" s="129" t="str">
        <f t="shared" si="174"/>
        <v/>
      </c>
      <c r="DQ75" s="129" t="str">
        <f t="shared" si="175"/>
        <v/>
      </c>
      <c r="DR75" s="129" t="str">
        <f t="shared" si="176"/>
        <v/>
      </c>
      <c r="DS75" s="129" t="str">
        <f t="shared" si="177"/>
        <v/>
      </c>
      <c r="DT75" s="129" t="str">
        <f t="shared" si="178"/>
        <v/>
      </c>
      <c r="DU75" s="129" t="str">
        <f t="shared" si="179"/>
        <v/>
      </c>
      <c r="DV75" s="129" t="str">
        <f t="shared" si="180"/>
        <v/>
      </c>
      <c r="DW75" s="129" t="str">
        <f t="shared" si="181"/>
        <v/>
      </c>
      <c r="DX75" s="129" t="str">
        <f t="shared" si="182"/>
        <v/>
      </c>
      <c r="DY75" s="129" t="str">
        <f t="shared" si="183"/>
        <v/>
      </c>
      <c r="DZ75" s="129" t="str">
        <f t="shared" si="184"/>
        <v/>
      </c>
      <c r="EA75" s="129" t="str">
        <f t="shared" si="185"/>
        <v/>
      </c>
      <c r="EB75" s="129" t="str">
        <f t="shared" si="186"/>
        <v/>
      </c>
      <c r="EC75" s="129" t="str">
        <f t="shared" si="187"/>
        <v/>
      </c>
      <c r="ED75" s="129" t="str">
        <f t="shared" si="188"/>
        <v/>
      </c>
      <c r="EE75" s="129" t="str">
        <f t="shared" si="189"/>
        <v/>
      </c>
      <c r="EF75" s="129" t="str">
        <f t="shared" si="190"/>
        <v/>
      </c>
      <c r="EG75" s="129" t="str">
        <f t="shared" si="191"/>
        <v/>
      </c>
      <c r="EH75" s="129" t="str">
        <f t="shared" si="192"/>
        <v/>
      </c>
      <c r="EI75" s="129" t="str">
        <f t="shared" si="193"/>
        <v/>
      </c>
      <c r="EJ75" s="129" t="str">
        <f t="shared" si="194"/>
        <v/>
      </c>
      <c r="EK75" s="129" t="str">
        <f t="shared" si="195"/>
        <v/>
      </c>
      <c r="EL75" s="129" t="str">
        <f t="shared" si="196"/>
        <v/>
      </c>
      <c r="EM75" s="129" t="str">
        <f t="shared" si="197"/>
        <v/>
      </c>
      <c r="EN75" s="129" t="str">
        <f t="shared" si="198"/>
        <v/>
      </c>
      <c r="EO75" s="129" t="str">
        <f t="shared" si="199"/>
        <v/>
      </c>
      <c r="EP75" s="129" t="str">
        <f t="shared" si="200"/>
        <v/>
      </c>
      <c r="EQ75" s="129" t="str">
        <f t="shared" si="201"/>
        <v/>
      </c>
      <c r="ER75" s="129" t="str">
        <f t="shared" si="202"/>
        <v/>
      </c>
      <c r="ES75" s="129" t="str">
        <f t="shared" si="203"/>
        <v/>
      </c>
      <c r="ET75" s="129" t="str">
        <f t="shared" si="204"/>
        <v/>
      </c>
      <c r="EU75" s="129" t="str">
        <f t="shared" si="205"/>
        <v/>
      </c>
      <c r="EV75" s="129" t="str">
        <f t="shared" si="206"/>
        <v/>
      </c>
      <c r="EW75" s="129" t="str">
        <f t="shared" si="207"/>
        <v/>
      </c>
      <c r="EX75" s="129" t="str">
        <f t="shared" si="208"/>
        <v/>
      </c>
      <c r="EY75" s="129" t="str">
        <f t="shared" si="209"/>
        <v/>
      </c>
      <c r="EZ75" s="129" t="str">
        <f t="shared" si="210"/>
        <v/>
      </c>
      <c r="FA75" s="129" t="str">
        <f t="shared" si="211"/>
        <v/>
      </c>
      <c r="FB75" s="129" t="str">
        <f t="shared" si="212"/>
        <v/>
      </c>
      <c r="FC75" s="129" t="str">
        <f t="shared" si="213"/>
        <v/>
      </c>
      <c r="FD75" s="129" t="str">
        <f t="shared" si="214"/>
        <v/>
      </c>
      <c r="FE75" s="129" t="str">
        <f t="shared" si="215"/>
        <v/>
      </c>
      <c r="FF75" s="129" t="str">
        <f t="shared" si="216"/>
        <v/>
      </c>
    </row>
    <row r="76" spans="1:162" ht="15" customHeight="1" thickBot="1" x14ac:dyDescent="0.4">
      <c r="A76" s="66">
        <f t="shared" si="217"/>
        <v>60</v>
      </c>
      <c r="B76" s="126" t="str">
        <f>IF(Input02!B65&lt;&gt;"",Input02!B65,"")</f>
        <v/>
      </c>
      <c r="C76" s="254" t="str">
        <f>IF(Input02!CG65&lt;&gt;"",Input02!CG65,"")</f>
        <v/>
      </c>
      <c r="D76" s="126"/>
      <c r="E76" s="66"/>
      <c r="F76" s="127" t="str">
        <f>IF(Input02!D65&lt;&gt;"",Input02!D65,"")</f>
        <v/>
      </c>
      <c r="G76" s="127" t="str">
        <f>IF(Input02!E65&lt;&gt;"",Input02!E65,"")</f>
        <v/>
      </c>
      <c r="H76" s="127" t="str">
        <f>IF(Input02!F65&lt;&gt;"",Input02!F65,"")</f>
        <v/>
      </c>
      <c r="I76" s="127" t="str">
        <f>IF(Input02!G65&lt;&gt;"",Input02!G65,"")</f>
        <v/>
      </c>
      <c r="J76" s="127" t="str">
        <f>IF(Input02!H65&lt;&gt;"",Input02!H65,"")</f>
        <v/>
      </c>
      <c r="K76" s="127" t="str">
        <f>IF(Input02!I65&lt;&gt;"",Input02!I65,"")</f>
        <v/>
      </c>
      <c r="L76" s="127" t="str">
        <f>IF(Input02!J65&lt;&gt;"",Input02!J65,"")</f>
        <v/>
      </c>
      <c r="M76" s="127" t="str">
        <f>IF(Input02!K65&lt;&gt;"",Input02!K65,"")</f>
        <v/>
      </c>
      <c r="N76" s="127" t="str">
        <f>IF(Input02!L65&lt;&gt;"",Input02!L65,"")</f>
        <v/>
      </c>
      <c r="O76" s="127" t="str">
        <f>IF(Input02!M65&lt;&gt;"",Input02!M65,"")</f>
        <v/>
      </c>
      <c r="P76" s="127" t="str">
        <f>IF(Input02!N65&lt;&gt;"",Input02!N65,"")</f>
        <v/>
      </c>
      <c r="Q76" s="127" t="str">
        <f>IF(Input02!O65&lt;&gt;"",Input02!O65,"")</f>
        <v/>
      </c>
      <c r="R76" s="127" t="str">
        <f>IF(Input02!P65&lt;&gt;"",Input02!P65,"")</f>
        <v/>
      </c>
      <c r="S76" s="127" t="str">
        <f>IF(Input02!Q65&lt;&gt;"",Input02!Q65,"")</f>
        <v/>
      </c>
      <c r="T76" s="127" t="str">
        <f>IF(Input02!R65&lt;&gt;"",Input02!R65,"")</f>
        <v/>
      </c>
      <c r="U76" s="127" t="str">
        <f>IF(Input02!S65&lt;&gt;"",Input02!S65,"")</f>
        <v/>
      </c>
      <c r="V76" s="127" t="str">
        <f>IF(Input02!T65&lt;&gt;"",Input02!T65,"")</f>
        <v/>
      </c>
      <c r="W76" s="127" t="str">
        <f>IF(Input02!U65&lt;&gt;"",Input02!U65,"")</f>
        <v/>
      </c>
      <c r="X76" s="127" t="str">
        <f>IF(Input02!V65&lt;&gt;"",Input02!V65,"")</f>
        <v/>
      </c>
      <c r="Y76" s="127" t="str">
        <f>IF(Input02!W65&lt;&gt;"",Input02!W65,"")</f>
        <v/>
      </c>
      <c r="Z76" s="127" t="str">
        <f>IF(Input02!X65&lt;&gt;"",Input02!X65,"")</f>
        <v/>
      </c>
      <c r="AA76" s="127" t="str">
        <f>IF(Input02!Y65&lt;&gt;"",Input02!Y65,"")</f>
        <v/>
      </c>
      <c r="AB76" s="127" t="str">
        <f>IF(Input02!Z65&lt;&gt;"",Input02!Z65,"")</f>
        <v/>
      </c>
      <c r="AC76" s="127" t="str">
        <f>IF(Input02!AA65&lt;&gt;"",Input02!AA65,"")</f>
        <v/>
      </c>
      <c r="AD76" s="127" t="str">
        <f>IF(Input02!AB65&lt;&gt;"",Input02!AB65,"")</f>
        <v/>
      </c>
      <c r="AE76" s="127" t="str">
        <f>IF(Input02!AC65&lt;&gt;"",Input02!AC65,"")</f>
        <v/>
      </c>
      <c r="AF76" s="127" t="str">
        <f>IF(Input02!AD65&lt;&gt;"",Input02!AD65,"")</f>
        <v/>
      </c>
      <c r="AG76" s="127" t="str">
        <f>IF(Input02!AE65&lt;&gt;"",Input02!AE65,"")</f>
        <v/>
      </c>
      <c r="AH76" s="127" t="str">
        <f>IF(Input02!AF65&lt;&gt;"",Input02!AF65,"")</f>
        <v/>
      </c>
      <c r="AI76" s="127" t="str">
        <f>IF(Input02!AG65&lt;&gt;"",Input02!AG65,"")</f>
        <v/>
      </c>
      <c r="AJ76" s="127" t="str">
        <f>IF(Input02!AH65&lt;&gt;"",Input02!AH65,"")</f>
        <v/>
      </c>
      <c r="AK76" s="127" t="str">
        <f>IF(Input02!AI65&lt;&gt;"",Input02!AI65,"")</f>
        <v/>
      </c>
      <c r="AL76" s="127" t="str">
        <f>IF(Input02!AJ65&lt;&gt;"",Input02!AJ65,"")</f>
        <v/>
      </c>
      <c r="AM76" s="127" t="str">
        <f>IF(Input02!AK65&lt;&gt;"",Input02!AK65,"")</f>
        <v/>
      </c>
      <c r="AN76" s="127" t="str">
        <f>IF(Input02!AL65&lt;&gt;"",Input02!AL65,"")</f>
        <v/>
      </c>
      <c r="AO76" s="127" t="str">
        <f>IF(Input02!AM65&lt;&gt;"",Input02!AM65,"")</f>
        <v/>
      </c>
      <c r="AP76" s="127" t="str">
        <f>IF(Input02!AN65&lt;&gt;"",Input02!AN65,"")</f>
        <v/>
      </c>
      <c r="AQ76" s="127" t="str">
        <f>IF(Input02!AO65&lt;&gt;"",Input02!AO65,"")</f>
        <v/>
      </c>
      <c r="AR76" s="127" t="str">
        <f>IF(Input02!AP65&lt;&gt;"",Input02!AP65,"")</f>
        <v/>
      </c>
      <c r="AS76" s="127" t="str">
        <f>IF(Input02!AQ65&lt;&gt;"",Input02!AQ65,"")</f>
        <v/>
      </c>
      <c r="AT76" s="127" t="str">
        <f>IF(Input02!AR65&lt;&gt;"",Input02!AR65,"")</f>
        <v/>
      </c>
      <c r="AU76" s="127" t="str">
        <f>IF(Input02!AS65&lt;&gt;"",Input02!AS65,"")</f>
        <v/>
      </c>
      <c r="AV76" s="127" t="str">
        <f>IF(Input02!AT65&lt;&gt;"",Input02!AT65,"")</f>
        <v/>
      </c>
      <c r="AW76" s="127" t="str">
        <f>IF(Input02!AU65&lt;&gt;"",Input02!AU65,"")</f>
        <v/>
      </c>
      <c r="AX76" s="127" t="str">
        <f>IF(Input02!AV65&lt;&gt;"",Input02!AV65,"")</f>
        <v/>
      </c>
      <c r="AY76" s="127" t="str">
        <f>IF(Input02!AW65&lt;&gt;"",Input02!AW65,"")</f>
        <v/>
      </c>
      <c r="AZ76" s="127" t="str">
        <f>IF(Input02!AX65&lt;&gt;"",Input02!AX65,"")</f>
        <v/>
      </c>
      <c r="BA76" s="127" t="str">
        <f>IF(Input02!AY65&lt;&gt;"",Input02!AY65,"")</f>
        <v/>
      </c>
      <c r="BB76" s="127" t="str">
        <f>IF(Input02!AZ65&lt;&gt;"",Input02!AZ65,"")</f>
        <v/>
      </c>
      <c r="BC76" s="127" t="str">
        <f>IF(Input02!BA65&lt;&gt;"",Input02!BA65,"")</f>
        <v/>
      </c>
      <c r="BD76" s="127"/>
      <c r="BE76" s="133"/>
      <c r="BF76" s="129" t="str">
        <f t="shared" si="113"/>
        <v/>
      </c>
      <c r="BG76" s="129" t="str">
        <f t="shared" si="114"/>
        <v/>
      </c>
      <c r="BH76" s="129" t="str">
        <f t="shared" si="115"/>
        <v/>
      </c>
      <c r="BI76" s="129" t="str">
        <f t="shared" si="116"/>
        <v/>
      </c>
      <c r="BJ76" s="129" t="str">
        <f t="shared" si="117"/>
        <v/>
      </c>
      <c r="BK76" s="129" t="str">
        <f t="shared" si="118"/>
        <v/>
      </c>
      <c r="BL76" s="129" t="str">
        <f t="shared" si="119"/>
        <v/>
      </c>
      <c r="BM76" s="129" t="str">
        <f t="shared" si="120"/>
        <v/>
      </c>
      <c r="BN76" s="129" t="str">
        <f t="shared" si="121"/>
        <v/>
      </c>
      <c r="BO76" s="129" t="str">
        <f t="shared" si="122"/>
        <v/>
      </c>
      <c r="BP76" s="129" t="str">
        <f t="shared" si="123"/>
        <v/>
      </c>
      <c r="BQ76" s="129" t="str">
        <f t="shared" si="124"/>
        <v/>
      </c>
      <c r="BR76" s="129" t="str">
        <f t="shared" si="125"/>
        <v/>
      </c>
      <c r="BS76" s="129" t="str">
        <f t="shared" si="126"/>
        <v/>
      </c>
      <c r="BT76" s="129" t="str">
        <f t="shared" si="127"/>
        <v/>
      </c>
      <c r="BU76" s="129" t="str">
        <f t="shared" si="128"/>
        <v/>
      </c>
      <c r="BV76" s="129" t="str">
        <f t="shared" si="129"/>
        <v/>
      </c>
      <c r="BW76" s="129" t="str">
        <f t="shared" si="130"/>
        <v/>
      </c>
      <c r="BX76" s="129" t="str">
        <f t="shared" si="131"/>
        <v/>
      </c>
      <c r="BY76" s="129" t="str">
        <f t="shared" si="132"/>
        <v/>
      </c>
      <c r="BZ76" s="129" t="str">
        <f t="shared" si="133"/>
        <v/>
      </c>
      <c r="CA76" s="129" t="str">
        <f t="shared" si="134"/>
        <v/>
      </c>
      <c r="CB76" s="129" t="str">
        <f t="shared" si="135"/>
        <v/>
      </c>
      <c r="CC76" s="129" t="str">
        <f t="shared" si="136"/>
        <v/>
      </c>
      <c r="CD76" s="129" t="str">
        <f t="shared" si="137"/>
        <v/>
      </c>
      <c r="CE76" s="129" t="str">
        <f t="shared" si="138"/>
        <v/>
      </c>
      <c r="CF76" s="129" t="str">
        <f t="shared" si="139"/>
        <v/>
      </c>
      <c r="CG76" s="129" t="str">
        <f t="shared" si="140"/>
        <v/>
      </c>
      <c r="CH76" s="129" t="str">
        <f t="shared" si="141"/>
        <v/>
      </c>
      <c r="CI76" s="129" t="str">
        <f t="shared" si="142"/>
        <v/>
      </c>
      <c r="CJ76" s="129" t="str">
        <f t="shared" si="143"/>
        <v/>
      </c>
      <c r="CK76" s="129" t="str">
        <f t="shared" si="144"/>
        <v/>
      </c>
      <c r="CL76" s="129" t="str">
        <f t="shared" si="145"/>
        <v/>
      </c>
      <c r="CM76" s="129" t="str">
        <f t="shared" si="146"/>
        <v/>
      </c>
      <c r="CN76" s="129" t="str">
        <f t="shared" si="147"/>
        <v/>
      </c>
      <c r="CO76" s="129" t="str">
        <f t="shared" si="148"/>
        <v/>
      </c>
      <c r="CP76" s="129" t="str">
        <f t="shared" si="149"/>
        <v/>
      </c>
      <c r="CQ76" s="129" t="str">
        <f t="shared" si="150"/>
        <v/>
      </c>
      <c r="CR76" s="129" t="str">
        <f t="shared" si="151"/>
        <v/>
      </c>
      <c r="CS76" s="129" t="str">
        <f t="shared" si="152"/>
        <v/>
      </c>
      <c r="CT76" s="129" t="str">
        <f t="shared" si="153"/>
        <v/>
      </c>
      <c r="CU76" s="129" t="str">
        <f t="shared" si="154"/>
        <v/>
      </c>
      <c r="CV76" s="129" t="str">
        <f t="shared" si="155"/>
        <v/>
      </c>
      <c r="CW76" s="129" t="str">
        <f t="shared" si="156"/>
        <v/>
      </c>
      <c r="CX76" s="129" t="str">
        <f t="shared" si="157"/>
        <v/>
      </c>
      <c r="CY76" s="129" t="str">
        <f t="shared" si="158"/>
        <v/>
      </c>
      <c r="CZ76" s="129" t="str">
        <f t="shared" si="159"/>
        <v/>
      </c>
      <c r="DA76" s="129" t="str">
        <f t="shared" si="160"/>
        <v/>
      </c>
      <c r="DB76" s="129" t="str">
        <f t="shared" si="161"/>
        <v/>
      </c>
      <c r="DC76" s="129" t="str">
        <f t="shared" si="162"/>
        <v/>
      </c>
      <c r="DD76" s="130" t="str">
        <f t="shared" si="163"/>
        <v/>
      </c>
      <c r="DE76" s="130" t="str">
        <f t="shared" si="164"/>
        <v/>
      </c>
      <c r="DF76" s="130" t="str">
        <f t="shared" si="165"/>
        <v/>
      </c>
      <c r="DG76" s="130" t="str">
        <f t="shared" si="166"/>
        <v/>
      </c>
      <c r="DI76" s="129" t="str">
        <f t="shared" si="167"/>
        <v/>
      </c>
      <c r="DJ76" s="129" t="str">
        <f t="shared" si="168"/>
        <v/>
      </c>
      <c r="DK76" s="129" t="str">
        <f t="shared" si="169"/>
        <v/>
      </c>
      <c r="DL76" s="129" t="str">
        <f t="shared" si="170"/>
        <v/>
      </c>
      <c r="DM76" s="129" t="str">
        <f t="shared" si="171"/>
        <v/>
      </c>
      <c r="DN76" s="129" t="str">
        <f t="shared" si="172"/>
        <v/>
      </c>
      <c r="DO76" s="129" t="str">
        <f t="shared" si="173"/>
        <v/>
      </c>
      <c r="DP76" s="129" t="str">
        <f t="shared" si="174"/>
        <v/>
      </c>
      <c r="DQ76" s="129" t="str">
        <f t="shared" si="175"/>
        <v/>
      </c>
      <c r="DR76" s="129" t="str">
        <f t="shared" si="176"/>
        <v/>
      </c>
      <c r="DS76" s="129" t="str">
        <f t="shared" si="177"/>
        <v/>
      </c>
      <c r="DT76" s="129" t="str">
        <f t="shared" si="178"/>
        <v/>
      </c>
      <c r="DU76" s="129" t="str">
        <f t="shared" si="179"/>
        <v/>
      </c>
      <c r="DV76" s="129" t="str">
        <f t="shared" si="180"/>
        <v/>
      </c>
      <c r="DW76" s="129" t="str">
        <f t="shared" si="181"/>
        <v/>
      </c>
      <c r="DX76" s="129" t="str">
        <f t="shared" si="182"/>
        <v/>
      </c>
      <c r="DY76" s="129" t="str">
        <f t="shared" si="183"/>
        <v/>
      </c>
      <c r="DZ76" s="129" t="str">
        <f t="shared" si="184"/>
        <v/>
      </c>
      <c r="EA76" s="129" t="str">
        <f t="shared" si="185"/>
        <v/>
      </c>
      <c r="EB76" s="129" t="str">
        <f t="shared" si="186"/>
        <v/>
      </c>
      <c r="EC76" s="129" t="str">
        <f t="shared" si="187"/>
        <v/>
      </c>
      <c r="ED76" s="129" t="str">
        <f t="shared" si="188"/>
        <v/>
      </c>
      <c r="EE76" s="129" t="str">
        <f t="shared" si="189"/>
        <v/>
      </c>
      <c r="EF76" s="129" t="str">
        <f t="shared" si="190"/>
        <v/>
      </c>
      <c r="EG76" s="129" t="str">
        <f t="shared" si="191"/>
        <v/>
      </c>
      <c r="EH76" s="129" t="str">
        <f t="shared" si="192"/>
        <v/>
      </c>
      <c r="EI76" s="129" t="str">
        <f t="shared" si="193"/>
        <v/>
      </c>
      <c r="EJ76" s="129" t="str">
        <f t="shared" si="194"/>
        <v/>
      </c>
      <c r="EK76" s="129" t="str">
        <f t="shared" si="195"/>
        <v/>
      </c>
      <c r="EL76" s="129" t="str">
        <f t="shared" si="196"/>
        <v/>
      </c>
      <c r="EM76" s="129" t="str">
        <f t="shared" si="197"/>
        <v/>
      </c>
      <c r="EN76" s="129" t="str">
        <f t="shared" si="198"/>
        <v/>
      </c>
      <c r="EO76" s="129" t="str">
        <f t="shared" si="199"/>
        <v/>
      </c>
      <c r="EP76" s="129" t="str">
        <f t="shared" si="200"/>
        <v/>
      </c>
      <c r="EQ76" s="129" t="str">
        <f t="shared" si="201"/>
        <v/>
      </c>
      <c r="ER76" s="129" t="str">
        <f t="shared" si="202"/>
        <v/>
      </c>
      <c r="ES76" s="129" t="str">
        <f t="shared" si="203"/>
        <v/>
      </c>
      <c r="ET76" s="129" t="str">
        <f t="shared" si="204"/>
        <v/>
      </c>
      <c r="EU76" s="129" t="str">
        <f t="shared" si="205"/>
        <v/>
      </c>
      <c r="EV76" s="129" t="str">
        <f t="shared" si="206"/>
        <v/>
      </c>
      <c r="EW76" s="129" t="str">
        <f t="shared" si="207"/>
        <v/>
      </c>
      <c r="EX76" s="129" t="str">
        <f t="shared" si="208"/>
        <v/>
      </c>
      <c r="EY76" s="129" t="str">
        <f t="shared" si="209"/>
        <v/>
      </c>
      <c r="EZ76" s="129" t="str">
        <f t="shared" si="210"/>
        <v/>
      </c>
      <c r="FA76" s="129" t="str">
        <f t="shared" si="211"/>
        <v/>
      </c>
      <c r="FB76" s="129" t="str">
        <f t="shared" si="212"/>
        <v/>
      </c>
      <c r="FC76" s="129" t="str">
        <f t="shared" si="213"/>
        <v/>
      </c>
      <c r="FD76" s="129" t="str">
        <f t="shared" si="214"/>
        <v/>
      </c>
      <c r="FE76" s="129" t="str">
        <f t="shared" si="215"/>
        <v/>
      </c>
      <c r="FF76" s="129" t="str">
        <f t="shared" si="216"/>
        <v/>
      </c>
    </row>
    <row r="77" spans="1:162" ht="15" customHeight="1" thickBot="1" x14ac:dyDescent="0.4">
      <c r="A77" s="66">
        <f t="shared" si="217"/>
        <v>61</v>
      </c>
      <c r="B77" s="126" t="str">
        <f>IF(Input02!B66&lt;&gt;"",Input02!B66,"")</f>
        <v/>
      </c>
      <c r="C77" s="254" t="str">
        <f>IF(Input02!CG66&lt;&gt;"",Input02!CG66,"")</f>
        <v/>
      </c>
      <c r="D77" s="126"/>
      <c r="E77" s="66"/>
      <c r="F77" s="127" t="str">
        <f>IF(Input02!D66&lt;&gt;"",Input02!D66,"")</f>
        <v/>
      </c>
      <c r="G77" s="127" t="str">
        <f>IF(Input02!E66&lt;&gt;"",Input02!E66,"")</f>
        <v/>
      </c>
      <c r="H77" s="127" t="str">
        <f>IF(Input02!F66&lt;&gt;"",Input02!F66,"")</f>
        <v/>
      </c>
      <c r="I77" s="127" t="str">
        <f>IF(Input02!G66&lt;&gt;"",Input02!G66,"")</f>
        <v/>
      </c>
      <c r="J77" s="127" t="str">
        <f>IF(Input02!H66&lt;&gt;"",Input02!H66,"")</f>
        <v/>
      </c>
      <c r="K77" s="127" t="str">
        <f>IF(Input02!I66&lt;&gt;"",Input02!I66,"")</f>
        <v/>
      </c>
      <c r="L77" s="127" t="str">
        <f>IF(Input02!J66&lt;&gt;"",Input02!J66,"")</f>
        <v/>
      </c>
      <c r="M77" s="127" t="str">
        <f>IF(Input02!K66&lt;&gt;"",Input02!K66,"")</f>
        <v/>
      </c>
      <c r="N77" s="127" t="str">
        <f>IF(Input02!L66&lt;&gt;"",Input02!L66,"")</f>
        <v/>
      </c>
      <c r="O77" s="127" t="str">
        <f>IF(Input02!M66&lt;&gt;"",Input02!M66,"")</f>
        <v/>
      </c>
      <c r="P77" s="127" t="str">
        <f>IF(Input02!N66&lt;&gt;"",Input02!N66,"")</f>
        <v/>
      </c>
      <c r="Q77" s="127" t="str">
        <f>IF(Input02!O66&lt;&gt;"",Input02!O66,"")</f>
        <v/>
      </c>
      <c r="R77" s="127" t="str">
        <f>IF(Input02!P66&lt;&gt;"",Input02!P66,"")</f>
        <v/>
      </c>
      <c r="S77" s="127" t="str">
        <f>IF(Input02!Q66&lt;&gt;"",Input02!Q66,"")</f>
        <v/>
      </c>
      <c r="T77" s="127" t="str">
        <f>IF(Input02!R66&lt;&gt;"",Input02!R66,"")</f>
        <v/>
      </c>
      <c r="U77" s="127" t="str">
        <f>IF(Input02!S66&lt;&gt;"",Input02!S66,"")</f>
        <v/>
      </c>
      <c r="V77" s="127" t="str">
        <f>IF(Input02!T66&lt;&gt;"",Input02!T66,"")</f>
        <v/>
      </c>
      <c r="W77" s="127" t="str">
        <f>IF(Input02!U66&lt;&gt;"",Input02!U66,"")</f>
        <v/>
      </c>
      <c r="X77" s="127" t="str">
        <f>IF(Input02!V66&lt;&gt;"",Input02!V66,"")</f>
        <v/>
      </c>
      <c r="Y77" s="127" t="str">
        <f>IF(Input02!W66&lt;&gt;"",Input02!W66,"")</f>
        <v/>
      </c>
      <c r="Z77" s="127" t="str">
        <f>IF(Input02!X66&lt;&gt;"",Input02!X66,"")</f>
        <v/>
      </c>
      <c r="AA77" s="127" t="str">
        <f>IF(Input02!Y66&lt;&gt;"",Input02!Y66,"")</f>
        <v/>
      </c>
      <c r="AB77" s="127" t="str">
        <f>IF(Input02!Z66&lt;&gt;"",Input02!Z66,"")</f>
        <v/>
      </c>
      <c r="AC77" s="127" t="str">
        <f>IF(Input02!AA66&lt;&gt;"",Input02!AA66,"")</f>
        <v/>
      </c>
      <c r="AD77" s="127" t="str">
        <f>IF(Input02!AB66&lt;&gt;"",Input02!AB66,"")</f>
        <v/>
      </c>
      <c r="AE77" s="127" t="str">
        <f>IF(Input02!AC66&lt;&gt;"",Input02!AC66,"")</f>
        <v/>
      </c>
      <c r="AF77" s="127" t="str">
        <f>IF(Input02!AD66&lt;&gt;"",Input02!AD66,"")</f>
        <v/>
      </c>
      <c r="AG77" s="127" t="str">
        <f>IF(Input02!AE66&lt;&gt;"",Input02!AE66,"")</f>
        <v/>
      </c>
      <c r="AH77" s="127" t="str">
        <f>IF(Input02!AF66&lt;&gt;"",Input02!AF66,"")</f>
        <v/>
      </c>
      <c r="AI77" s="127" t="str">
        <f>IF(Input02!AG66&lt;&gt;"",Input02!AG66,"")</f>
        <v/>
      </c>
      <c r="AJ77" s="127" t="str">
        <f>IF(Input02!AH66&lt;&gt;"",Input02!AH66,"")</f>
        <v/>
      </c>
      <c r="AK77" s="127" t="str">
        <f>IF(Input02!AI66&lt;&gt;"",Input02!AI66,"")</f>
        <v/>
      </c>
      <c r="AL77" s="127" t="str">
        <f>IF(Input02!AJ66&lt;&gt;"",Input02!AJ66,"")</f>
        <v/>
      </c>
      <c r="AM77" s="127" t="str">
        <f>IF(Input02!AK66&lt;&gt;"",Input02!AK66,"")</f>
        <v/>
      </c>
      <c r="AN77" s="127" t="str">
        <f>IF(Input02!AL66&lt;&gt;"",Input02!AL66,"")</f>
        <v/>
      </c>
      <c r="AO77" s="127" t="str">
        <f>IF(Input02!AM66&lt;&gt;"",Input02!AM66,"")</f>
        <v/>
      </c>
      <c r="AP77" s="127" t="str">
        <f>IF(Input02!AN66&lt;&gt;"",Input02!AN66,"")</f>
        <v/>
      </c>
      <c r="AQ77" s="127" t="str">
        <f>IF(Input02!AO66&lt;&gt;"",Input02!AO66,"")</f>
        <v/>
      </c>
      <c r="AR77" s="127" t="str">
        <f>IF(Input02!AP66&lt;&gt;"",Input02!AP66,"")</f>
        <v/>
      </c>
      <c r="AS77" s="127" t="str">
        <f>IF(Input02!AQ66&lt;&gt;"",Input02!AQ66,"")</f>
        <v/>
      </c>
      <c r="AT77" s="127" t="str">
        <f>IF(Input02!AR66&lt;&gt;"",Input02!AR66,"")</f>
        <v/>
      </c>
      <c r="AU77" s="127" t="str">
        <f>IF(Input02!AS66&lt;&gt;"",Input02!AS66,"")</f>
        <v/>
      </c>
      <c r="AV77" s="127" t="str">
        <f>IF(Input02!AT66&lt;&gt;"",Input02!AT66,"")</f>
        <v/>
      </c>
      <c r="AW77" s="127" t="str">
        <f>IF(Input02!AU66&lt;&gt;"",Input02!AU66,"")</f>
        <v/>
      </c>
      <c r="AX77" s="127" t="str">
        <f>IF(Input02!AV66&lt;&gt;"",Input02!AV66,"")</f>
        <v/>
      </c>
      <c r="AY77" s="127" t="str">
        <f>IF(Input02!AW66&lt;&gt;"",Input02!AW66,"")</f>
        <v/>
      </c>
      <c r="AZ77" s="127" t="str">
        <f>IF(Input02!AX66&lt;&gt;"",Input02!AX66,"")</f>
        <v/>
      </c>
      <c r="BA77" s="127" t="str">
        <f>IF(Input02!AY66&lt;&gt;"",Input02!AY66,"")</f>
        <v/>
      </c>
      <c r="BB77" s="127" t="str">
        <f>IF(Input02!AZ66&lt;&gt;"",Input02!AZ66,"")</f>
        <v/>
      </c>
      <c r="BC77" s="127" t="str">
        <f>IF(Input02!BA66&lt;&gt;"",Input02!BA66,"")</f>
        <v/>
      </c>
      <c r="BD77" s="127"/>
      <c r="BE77" s="133"/>
      <c r="BF77" s="129" t="str">
        <f t="shared" si="113"/>
        <v/>
      </c>
      <c r="BG77" s="129" t="str">
        <f t="shared" si="114"/>
        <v/>
      </c>
      <c r="BH77" s="129" t="str">
        <f t="shared" si="115"/>
        <v/>
      </c>
      <c r="BI77" s="129" t="str">
        <f t="shared" si="116"/>
        <v/>
      </c>
      <c r="BJ77" s="129" t="str">
        <f t="shared" si="117"/>
        <v/>
      </c>
      <c r="BK77" s="129" t="str">
        <f t="shared" si="118"/>
        <v/>
      </c>
      <c r="BL77" s="129" t="str">
        <f t="shared" si="119"/>
        <v/>
      </c>
      <c r="BM77" s="129" t="str">
        <f t="shared" si="120"/>
        <v/>
      </c>
      <c r="BN77" s="129" t="str">
        <f t="shared" si="121"/>
        <v/>
      </c>
      <c r="BO77" s="129" t="str">
        <f t="shared" si="122"/>
        <v/>
      </c>
      <c r="BP77" s="129" t="str">
        <f t="shared" si="123"/>
        <v/>
      </c>
      <c r="BQ77" s="129" t="str">
        <f t="shared" si="124"/>
        <v/>
      </c>
      <c r="BR77" s="129" t="str">
        <f t="shared" si="125"/>
        <v/>
      </c>
      <c r="BS77" s="129" t="str">
        <f t="shared" si="126"/>
        <v/>
      </c>
      <c r="BT77" s="129" t="str">
        <f t="shared" si="127"/>
        <v/>
      </c>
      <c r="BU77" s="129" t="str">
        <f t="shared" si="128"/>
        <v/>
      </c>
      <c r="BV77" s="129" t="str">
        <f t="shared" si="129"/>
        <v/>
      </c>
      <c r="BW77" s="129" t="str">
        <f t="shared" si="130"/>
        <v/>
      </c>
      <c r="BX77" s="129" t="str">
        <f t="shared" si="131"/>
        <v/>
      </c>
      <c r="BY77" s="129" t="str">
        <f t="shared" si="132"/>
        <v/>
      </c>
      <c r="BZ77" s="129" t="str">
        <f t="shared" si="133"/>
        <v/>
      </c>
      <c r="CA77" s="129" t="str">
        <f t="shared" si="134"/>
        <v/>
      </c>
      <c r="CB77" s="129" t="str">
        <f t="shared" si="135"/>
        <v/>
      </c>
      <c r="CC77" s="129" t="str">
        <f t="shared" si="136"/>
        <v/>
      </c>
      <c r="CD77" s="129" t="str">
        <f t="shared" si="137"/>
        <v/>
      </c>
      <c r="CE77" s="129" t="str">
        <f t="shared" si="138"/>
        <v/>
      </c>
      <c r="CF77" s="129" t="str">
        <f t="shared" si="139"/>
        <v/>
      </c>
      <c r="CG77" s="129" t="str">
        <f t="shared" si="140"/>
        <v/>
      </c>
      <c r="CH77" s="129" t="str">
        <f t="shared" si="141"/>
        <v/>
      </c>
      <c r="CI77" s="129" t="str">
        <f t="shared" si="142"/>
        <v/>
      </c>
      <c r="CJ77" s="129" t="str">
        <f t="shared" si="143"/>
        <v/>
      </c>
      <c r="CK77" s="129" t="str">
        <f t="shared" si="144"/>
        <v/>
      </c>
      <c r="CL77" s="129" t="str">
        <f t="shared" si="145"/>
        <v/>
      </c>
      <c r="CM77" s="129" t="str">
        <f t="shared" si="146"/>
        <v/>
      </c>
      <c r="CN77" s="129" t="str">
        <f t="shared" si="147"/>
        <v/>
      </c>
      <c r="CO77" s="129" t="str">
        <f t="shared" si="148"/>
        <v/>
      </c>
      <c r="CP77" s="129" t="str">
        <f t="shared" si="149"/>
        <v/>
      </c>
      <c r="CQ77" s="129" t="str">
        <f t="shared" si="150"/>
        <v/>
      </c>
      <c r="CR77" s="129" t="str">
        <f t="shared" si="151"/>
        <v/>
      </c>
      <c r="CS77" s="129" t="str">
        <f t="shared" si="152"/>
        <v/>
      </c>
      <c r="CT77" s="129" t="str">
        <f t="shared" si="153"/>
        <v/>
      </c>
      <c r="CU77" s="129" t="str">
        <f t="shared" si="154"/>
        <v/>
      </c>
      <c r="CV77" s="129" t="str">
        <f t="shared" si="155"/>
        <v/>
      </c>
      <c r="CW77" s="129" t="str">
        <f t="shared" si="156"/>
        <v/>
      </c>
      <c r="CX77" s="129" t="str">
        <f t="shared" si="157"/>
        <v/>
      </c>
      <c r="CY77" s="129" t="str">
        <f t="shared" si="158"/>
        <v/>
      </c>
      <c r="CZ77" s="129" t="str">
        <f t="shared" si="159"/>
        <v/>
      </c>
      <c r="DA77" s="129" t="str">
        <f t="shared" si="160"/>
        <v/>
      </c>
      <c r="DB77" s="129" t="str">
        <f t="shared" si="161"/>
        <v/>
      </c>
      <c r="DC77" s="129" t="str">
        <f t="shared" si="162"/>
        <v/>
      </c>
      <c r="DD77" s="130" t="str">
        <f t="shared" si="163"/>
        <v/>
      </c>
      <c r="DE77" s="130" t="str">
        <f t="shared" si="164"/>
        <v/>
      </c>
      <c r="DF77" s="130" t="str">
        <f t="shared" si="165"/>
        <v/>
      </c>
      <c r="DG77" s="130" t="str">
        <f t="shared" si="166"/>
        <v/>
      </c>
      <c r="DI77" s="129" t="str">
        <f t="shared" si="167"/>
        <v/>
      </c>
      <c r="DJ77" s="129" t="str">
        <f t="shared" si="168"/>
        <v/>
      </c>
      <c r="DK77" s="129" t="str">
        <f t="shared" si="169"/>
        <v/>
      </c>
      <c r="DL77" s="129" t="str">
        <f t="shared" si="170"/>
        <v/>
      </c>
      <c r="DM77" s="129" t="str">
        <f t="shared" si="171"/>
        <v/>
      </c>
      <c r="DN77" s="129" t="str">
        <f t="shared" si="172"/>
        <v/>
      </c>
      <c r="DO77" s="129" t="str">
        <f t="shared" si="173"/>
        <v/>
      </c>
      <c r="DP77" s="129" t="str">
        <f t="shared" si="174"/>
        <v/>
      </c>
      <c r="DQ77" s="129" t="str">
        <f t="shared" si="175"/>
        <v/>
      </c>
      <c r="DR77" s="129" t="str">
        <f t="shared" si="176"/>
        <v/>
      </c>
      <c r="DS77" s="129" t="str">
        <f t="shared" si="177"/>
        <v/>
      </c>
      <c r="DT77" s="129" t="str">
        <f t="shared" si="178"/>
        <v/>
      </c>
      <c r="DU77" s="129" t="str">
        <f t="shared" si="179"/>
        <v/>
      </c>
      <c r="DV77" s="129" t="str">
        <f t="shared" si="180"/>
        <v/>
      </c>
      <c r="DW77" s="129" t="str">
        <f t="shared" si="181"/>
        <v/>
      </c>
      <c r="DX77" s="129" t="str">
        <f t="shared" si="182"/>
        <v/>
      </c>
      <c r="DY77" s="129" t="str">
        <f t="shared" si="183"/>
        <v/>
      </c>
      <c r="DZ77" s="129" t="str">
        <f t="shared" si="184"/>
        <v/>
      </c>
      <c r="EA77" s="129" t="str">
        <f t="shared" si="185"/>
        <v/>
      </c>
      <c r="EB77" s="129" t="str">
        <f t="shared" si="186"/>
        <v/>
      </c>
      <c r="EC77" s="129" t="str">
        <f t="shared" si="187"/>
        <v/>
      </c>
      <c r="ED77" s="129" t="str">
        <f t="shared" si="188"/>
        <v/>
      </c>
      <c r="EE77" s="129" t="str">
        <f t="shared" si="189"/>
        <v/>
      </c>
      <c r="EF77" s="129" t="str">
        <f t="shared" si="190"/>
        <v/>
      </c>
      <c r="EG77" s="129" t="str">
        <f t="shared" si="191"/>
        <v/>
      </c>
      <c r="EH77" s="129" t="str">
        <f t="shared" si="192"/>
        <v/>
      </c>
      <c r="EI77" s="129" t="str">
        <f t="shared" si="193"/>
        <v/>
      </c>
      <c r="EJ77" s="129" t="str">
        <f t="shared" si="194"/>
        <v/>
      </c>
      <c r="EK77" s="129" t="str">
        <f t="shared" si="195"/>
        <v/>
      </c>
      <c r="EL77" s="129" t="str">
        <f t="shared" si="196"/>
        <v/>
      </c>
      <c r="EM77" s="129" t="str">
        <f t="shared" si="197"/>
        <v/>
      </c>
      <c r="EN77" s="129" t="str">
        <f t="shared" si="198"/>
        <v/>
      </c>
      <c r="EO77" s="129" t="str">
        <f t="shared" si="199"/>
        <v/>
      </c>
      <c r="EP77" s="129" t="str">
        <f t="shared" si="200"/>
        <v/>
      </c>
      <c r="EQ77" s="129" t="str">
        <f t="shared" si="201"/>
        <v/>
      </c>
      <c r="ER77" s="129" t="str">
        <f t="shared" si="202"/>
        <v/>
      </c>
      <c r="ES77" s="129" t="str">
        <f t="shared" si="203"/>
        <v/>
      </c>
      <c r="ET77" s="129" t="str">
        <f t="shared" si="204"/>
        <v/>
      </c>
      <c r="EU77" s="129" t="str">
        <f t="shared" si="205"/>
        <v/>
      </c>
      <c r="EV77" s="129" t="str">
        <f t="shared" si="206"/>
        <v/>
      </c>
      <c r="EW77" s="129" t="str">
        <f t="shared" si="207"/>
        <v/>
      </c>
      <c r="EX77" s="129" t="str">
        <f t="shared" si="208"/>
        <v/>
      </c>
      <c r="EY77" s="129" t="str">
        <f t="shared" si="209"/>
        <v/>
      </c>
      <c r="EZ77" s="129" t="str">
        <f t="shared" si="210"/>
        <v/>
      </c>
      <c r="FA77" s="129" t="str">
        <f t="shared" si="211"/>
        <v/>
      </c>
      <c r="FB77" s="129" t="str">
        <f t="shared" si="212"/>
        <v/>
      </c>
      <c r="FC77" s="129" t="str">
        <f t="shared" si="213"/>
        <v/>
      </c>
      <c r="FD77" s="129" t="str">
        <f t="shared" si="214"/>
        <v/>
      </c>
      <c r="FE77" s="129" t="str">
        <f t="shared" si="215"/>
        <v/>
      </c>
      <c r="FF77" s="129" t="str">
        <f t="shared" si="216"/>
        <v/>
      </c>
    </row>
    <row r="78" spans="1:162" ht="15" customHeight="1" thickBot="1" x14ac:dyDescent="0.4">
      <c r="A78" s="66">
        <f t="shared" si="217"/>
        <v>62</v>
      </c>
      <c r="B78" s="126" t="str">
        <f>IF(Input02!B67&lt;&gt;"",Input02!B67,"")</f>
        <v/>
      </c>
      <c r="C78" s="254" t="str">
        <f>IF(Input02!CG67&lt;&gt;"",Input02!CG67,"")</f>
        <v/>
      </c>
      <c r="D78" s="126"/>
      <c r="E78" s="66"/>
      <c r="F78" s="127" t="str">
        <f>IF(Input02!D67&lt;&gt;"",Input02!D67,"")</f>
        <v/>
      </c>
      <c r="G78" s="127" t="str">
        <f>IF(Input02!E67&lt;&gt;"",Input02!E67,"")</f>
        <v/>
      </c>
      <c r="H78" s="127" t="str">
        <f>IF(Input02!F67&lt;&gt;"",Input02!F67,"")</f>
        <v/>
      </c>
      <c r="I78" s="127" t="str">
        <f>IF(Input02!G67&lt;&gt;"",Input02!G67,"")</f>
        <v/>
      </c>
      <c r="J78" s="127" t="str">
        <f>IF(Input02!H67&lt;&gt;"",Input02!H67,"")</f>
        <v/>
      </c>
      <c r="K78" s="127" t="str">
        <f>IF(Input02!I67&lt;&gt;"",Input02!I67,"")</f>
        <v/>
      </c>
      <c r="L78" s="127" t="str">
        <f>IF(Input02!J67&lt;&gt;"",Input02!J67,"")</f>
        <v/>
      </c>
      <c r="M78" s="127" t="str">
        <f>IF(Input02!K67&lt;&gt;"",Input02!K67,"")</f>
        <v/>
      </c>
      <c r="N78" s="127" t="str">
        <f>IF(Input02!L67&lt;&gt;"",Input02!L67,"")</f>
        <v/>
      </c>
      <c r="O78" s="127" t="str">
        <f>IF(Input02!M67&lt;&gt;"",Input02!M67,"")</f>
        <v/>
      </c>
      <c r="P78" s="127" t="str">
        <f>IF(Input02!N67&lt;&gt;"",Input02!N67,"")</f>
        <v/>
      </c>
      <c r="Q78" s="127" t="str">
        <f>IF(Input02!O67&lt;&gt;"",Input02!O67,"")</f>
        <v/>
      </c>
      <c r="R78" s="127" t="str">
        <f>IF(Input02!P67&lt;&gt;"",Input02!P67,"")</f>
        <v/>
      </c>
      <c r="S78" s="127" t="str">
        <f>IF(Input02!Q67&lt;&gt;"",Input02!Q67,"")</f>
        <v/>
      </c>
      <c r="T78" s="127" t="str">
        <f>IF(Input02!R67&lt;&gt;"",Input02!R67,"")</f>
        <v/>
      </c>
      <c r="U78" s="127" t="str">
        <f>IF(Input02!S67&lt;&gt;"",Input02!S67,"")</f>
        <v/>
      </c>
      <c r="V78" s="127" t="str">
        <f>IF(Input02!T67&lt;&gt;"",Input02!T67,"")</f>
        <v/>
      </c>
      <c r="W78" s="127" t="str">
        <f>IF(Input02!U67&lt;&gt;"",Input02!U67,"")</f>
        <v/>
      </c>
      <c r="X78" s="127" t="str">
        <f>IF(Input02!V67&lt;&gt;"",Input02!V67,"")</f>
        <v/>
      </c>
      <c r="Y78" s="127" t="str">
        <f>IF(Input02!W67&lt;&gt;"",Input02!W67,"")</f>
        <v/>
      </c>
      <c r="Z78" s="127" t="str">
        <f>IF(Input02!X67&lt;&gt;"",Input02!X67,"")</f>
        <v/>
      </c>
      <c r="AA78" s="127" t="str">
        <f>IF(Input02!Y67&lt;&gt;"",Input02!Y67,"")</f>
        <v/>
      </c>
      <c r="AB78" s="127" t="str">
        <f>IF(Input02!Z67&lt;&gt;"",Input02!Z67,"")</f>
        <v/>
      </c>
      <c r="AC78" s="127" t="str">
        <f>IF(Input02!AA67&lt;&gt;"",Input02!AA67,"")</f>
        <v/>
      </c>
      <c r="AD78" s="127" t="str">
        <f>IF(Input02!AB67&lt;&gt;"",Input02!AB67,"")</f>
        <v/>
      </c>
      <c r="AE78" s="127" t="str">
        <f>IF(Input02!AC67&lt;&gt;"",Input02!AC67,"")</f>
        <v/>
      </c>
      <c r="AF78" s="127" t="str">
        <f>IF(Input02!AD67&lt;&gt;"",Input02!AD67,"")</f>
        <v/>
      </c>
      <c r="AG78" s="127" t="str">
        <f>IF(Input02!AE67&lt;&gt;"",Input02!AE67,"")</f>
        <v/>
      </c>
      <c r="AH78" s="127" t="str">
        <f>IF(Input02!AF67&lt;&gt;"",Input02!AF67,"")</f>
        <v/>
      </c>
      <c r="AI78" s="127" t="str">
        <f>IF(Input02!AG67&lt;&gt;"",Input02!AG67,"")</f>
        <v/>
      </c>
      <c r="AJ78" s="127" t="str">
        <f>IF(Input02!AH67&lt;&gt;"",Input02!AH67,"")</f>
        <v/>
      </c>
      <c r="AK78" s="127" t="str">
        <f>IF(Input02!AI67&lt;&gt;"",Input02!AI67,"")</f>
        <v/>
      </c>
      <c r="AL78" s="127" t="str">
        <f>IF(Input02!AJ67&lt;&gt;"",Input02!AJ67,"")</f>
        <v/>
      </c>
      <c r="AM78" s="127" t="str">
        <f>IF(Input02!AK67&lt;&gt;"",Input02!AK67,"")</f>
        <v/>
      </c>
      <c r="AN78" s="127" t="str">
        <f>IF(Input02!AL67&lt;&gt;"",Input02!AL67,"")</f>
        <v/>
      </c>
      <c r="AO78" s="127" t="str">
        <f>IF(Input02!AM67&lt;&gt;"",Input02!AM67,"")</f>
        <v/>
      </c>
      <c r="AP78" s="127" t="str">
        <f>IF(Input02!AN67&lt;&gt;"",Input02!AN67,"")</f>
        <v/>
      </c>
      <c r="AQ78" s="127" t="str">
        <f>IF(Input02!AO67&lt;&gt;"",Input02!AO67,"")</f>
        <v/>
      </c>
      <c r="AR78" s="127" t="str">
        <f>IF(Input02!AP67&lt;&gt;"",Input02!AP67,"")</f>
        <v/>
      </c>
      <c r="AS78" s="127" t="str">
        <f>IF(Input02!AQ67&lt;&gt;"",Input02!AQ67,"")</f>
        <v/>
      </c>
      <c r="AT78" s="127" t="str">
        <f>IF(Input02!AR67&lt;&gt;"",Input02!AR67,"")</f>
        <v/>
      </c>
      <c r="AU78" s="127" t="str">
        <f>IF(Input02!AS67&lt;&gt;"",Input02!AS67,"")</f>
        <v/>
      </c>
      <c r="AV78" s="127" t="str">
        <f>IF(Input02!AT67&lt;&gt;"",Input02!AT67,"")</f>
        <v/>
      </c>
      <c r="AW78" s="127" t="str">
        <f>IF(Input02!AU67&lt;&gt;"",Input02!AU67,"")</f>
        <v/>
      </c>
      <c r="AX78" s="127" t="str">
        <f>IF(Input02!AV67&lt;&gt;"",Input02!AV67,"")</f>
        <v/>
      </c>
      <c r="AY78" s="127" t="str">
        <f>IF(Input02!AW67&lt;&gt;"",Input02!AW67,"")</f>
        <v/>
      </c>
      <c r="AZ78" s="127" t="str">
        <f>IF(Input02!AX67&lt;&gt;"",Input02!AX67,"")</f>
        <v/>
      </c>
      <c r="BA78" s="127" t="str">
        <f>IF(Input02!AY67&lt;&gt;"",Input02!AY67,"")</f>
        <v/>
      </c>
      <c r="BB78" s="127" t="str">
        <f>IF(Input02!AZ67&lt;&gt;"",Input02!AZ67,"")</f>
        <v/>
      </c>
      <c r="BC78" s="127" t="str">
        <f>IF(Input02!BA67&lt;&gt;"",Input02!BA67,"")</f>
        <v/>
      </c>
      <c r="BD78" s="127"/>
      <c r="BE78" s="133"/>
      <c r="BF78" s="129" t="str">
        <f t="shared" si="113"/>
        <v/>
      </c>
      <c r="BG78" s="129" t="str">
        <f t="shared" si="114"/>
        <v/>
      </c>
      <c r="BH78" s="129" t="str">
        <f t="shared" si="115"/>
        <v/>
      </c>
      <c r="BI78" s="129" t="str">
        <f t="shared" si="116"/>
        <v/>
      </c>
      <c r="BJ78" s="129" t="str">
        <f t="shared" si="117"/>
        <v/>
      </c>
      <c r="BK78" s="129" t="str">
        <f t="shared" si="118"/>
        <v/>
      </c>
      <c r="BL78" s="129" t="str">
        <f t="shared" si="119"/>
        <v/>
      </c>
      <c r="BM78" s="129" t="str">
        <f t="shared" si="120"/>
        <v/>
      </c>
      <c r="BN78" s="129" t="str">
        <f t="shared" si="121"/>
        <v/>
      </c>
      <c r="BO78" s="129" t="str">
        <f t="shared" si="122"/>
        <v/>
      </c>
      <c r="BP78" s="129" t="str">
        <f t="shared" si="123"/>
        <v/>
      </c>
      <c r="BQ78" s="129" t="str">
        <f t="shared" si="124"/>
        <v/>
      </c>
      <c r="BR78" s="129" t="str">
        <f t="shared" si="125"/>
        <v/>
      </c>
      <c r="BS78" s="129" t="str">
        <f t="shared" si="126"/>
        <v/>
      </c>
      <c r="BT78" s="129" t="str">
        <f t="shared" si="127"/>
        <v/>
      </c>
      <c r="BU78" s="129" t="str">
        <f t="shared" si="128"/>
        <v/>
      </c>
      <c r="BV78" s="129" t="str">
        <f t="shared" si="129"/>
        <v/>
      </c>
      <c r="BW78" s="129" t="str">
        <f t="shared" si="130"/>
        <v/>
      </c>
      <c r="BX78" s="129" t="str">
        <f t="shared" si="131"/>
        <v/>
      </c>
      <c r="BY78" s="129" t="str">
        <f t="shared" si="132"/>
        <v/>
      </c>
      <c r="BZ78" s="129" t="str">
        <f t="shared" si="133"/>
        <v/>
      </c>
      <c r="CA78" s="129" t="str">
        <f t="shared" si="134"/>
        <v/>
      </c>
      <c r="CB78" s="129" t="str">
        <f t="shared" si="135"/>
        <v/>
      </c>
      <c r="CC78" s="129" t="str">
        <f t="shared" si="136"/>
        <v/>
      </c>
      <c r="CD78" s="129" t="str">
        <f t="shared" si="137"/>
        <v/>
      </c>
      <c r="CE78" s="129" t="str">
        <f t="shared" si="138"/>
        <v/>
      </c>
      <c r="CF78" s="129" t="str">
        <f t="shared" si="139"/>
        <v/>
      </c>
      <c r="CG78" s="129" t="str">
        <f t="shared" si="140"/>
        <v/>
      </c>
      <c r="CH78" s="129" t="str">
        <f t="shared" si="141"/>
        <v/>
      </c>
      <c r="CI78" s="129" t="str">
        <f t="shared" si="142"/>
        <v/>
      </c>
      <c r="CJ78" s="129" t="str">
        <f t="shared" si="143"/>
        <v/>
      </c>
      <c r="CK78" s="129" t="str">
        <f t="shared" si="144"/>
        <v/>
      </c>
      <c r="CL78" s="129" t="str">
        <f t="shared" si="145"/>
        <v/>
      </c>
      <c r="CM78" s="129" t="str">
        <f t="shared" si="146"/>
        <v/>
      </c>
      <c r="CN78" s="129" t="str">
        <f t="shared" si="147"/>
        <v/>
      </c>
      <c r="CO78" s="129" t="str">
        <f t="shared" si="148"/>
        <v/>
      </c>
      <c r="CP78" s="129" t="str">
        <f t="shared" si="149"/>
        <v/>
      </c>
      <c r="CQ78" s="129" t="str">
        <f t="shared" si="150"/>
        <v/>
      </c>
      <c r="CR78" s="129" t="str">
        <f t="shared" si="151"/>
        <v/>
      </c>
      <c r="CS78" s="129" t="str">
        <f t="shared" si="152"/>
        <v/>
      </c>
      <c r="CT78" s="129" t="str">
        <f t="shared" si="153"/>
        <v/>
      </c>
      <c r="CU78" s="129" t="str">
        <f t="shared" si="154"/>
        <v/>
      </c>
      <c r="CV78" s="129" t="str">
        <f t="shared" si="155"/>
        <v/>
      </c>
      <c r="CW78" s="129" t="str">
        <f t="shared" si="156"/>
        <v/>
      </c>
      <c r="CX78" s="129" t="str">
        <f t="shared" si="157"/>
        <v/>
      </c>
      <c r="CY78" s="129" t="str">
        <f t="shared" si="158"/>
        <v/>
      </c>
      <c r="CZ78" s="129" t="str">
        <f t="shared" si="159"/>
        <v/>
      </c>
      <c r="DA78" s="129" t="str">
        <f t="shared" si="160"/>
        <v/>
      </c>
      <c r="DB78" s="129" t="str">
        <f t="shared" si="161"/>
        <v/>
      </c>
      <c r="DC78" s="129" t="str">
        <f t="shared" si="162"/>
        <v/>
      </c>
      <c r="DD78" s="130" t="str">
        <f t="shared" si="163"/>
        <v/>
      </c>
      <c r="DE78" s="130" t="str">
        <f t="shared" si="164"/>
        <v/>
      </c>
      <c r="DF78" s="130" t="str">
        <f t="shared" si="165"/>
        <v/>
      </c>
      <c r="DG78" s="130" t="str">
        <f t="shared" si="166"/>
        <v/>
      </c>
      <c r="DI78" s="129" t="str">
        <f t="shared" si="167"/>
        <v/>
      </c>
      <c r="DJ78" s="129" t="str">
        <f t="shared" si="168"/>
        <v/>
      </c>
      <c r="DK78" s="129" t="str">
        <f t="shared" si="169"/>
        <v/>
      </c>
      <c r="DL78" s="129" t="str">
        <f t="shared" si="170"/>
        <v/>
      </c>
      <c r="DM78" s="129" t="str">
        <f t="shared" si="171"/>
        <v/>
      </c>
      <c r="DN78" s="129" t="str">
        <f t="shared" si="172"/>
        <v/>
      </c>
      <c r="DO78" s="129" t="str">
        <f t="shared" si="173"/>
        <v/>
      </c>
      <c r="DP78" s="129" t="str">
        <f t="shared" si="174"/>
        <v/>
      </c>
      <c r="DQ78" s="129" t="str">
        <f t="shared" si="175"/>
        <v/>
      </c>
      <c r="DR78" s="129" t="str">
        <f t="shared" si="176"/>
        <v/>
      </c>
      <c r="DS78" s="129" t="str">
        <f t="shared" si="177"/>
        <v/>
      </c>
      <c r="DT78" s="129" t="str">
        <f t="shared" si="178"/>
        <v/>
      </c>
      <c r="DU78" s="129" t="str">
        <f t="shared" si="179"/>
        <v/>
      </c>
      <c r="DV78" s="129" t="str">
        <f t="shared" si="180"/>
        <v/>
      </c>
      <c r="DW78" s="129" t="str">
        <f t="shared" si="181"/>
        <v/>
      </c>
      <c r="DX78" s="129" t="str">
        <f t="shared" si="182"/>
        <v/>
      </c>
      <c r="DY78" s="129" t="str">
        <f t="shared" si="183"/>
        <v/>
      </c>
      <c r="DZ78" s="129" t="str">
        <f t="shared" si="184"/>
        <v/>
      </c>
      <c r="EA78" s="129" t="str">
        <f t="shared" si="185"/>
        <v/>
      </c>
      <c r="EB78" s="129" t="str">
        <f t="shared" si="186"/>
        <v/>
      </c>
      <c r="EC78" s="129" t="str">
        <f t="shared" si="187"/>
        <v/>
      </c>
      <c r="ED78" s="129" t="str">
        <f t="shared" si="188"/>
        <v/>
      </c>
      <c r="EE78" s="129" t="str">
        <f t="shared" si="189"/>
        <v/>
      </c>
      <c r="EF78" s="129" t="str">
        <f t="shared" si="190"/>
        <v/>
      </c>
      <c r="EG78" s="129" t="str">
        <f t="shared" si="191"/>
        <v/>
      </c>
      <c r="EH78" s="129" t="str">
        <f t="shared" si="192"/>
        <v/>
      </c>
      <c r="EI78" s="129" t="str">
        <f t="shared" si="193"/>
        <v/>
      </c>
      <c r="EJ78" s="129" t="str">
        <f t="shared" si="194"/>
        <v/>
      </c>
      <c r="EK78" s="129" t="str">
        <f t="shared" si="195"/>
        <v/>
      </c>
      <c r="EL78" s="129" t="str">
        <f t="shared" si="196"/>
        <v/>
      </c>
      <c r="EM78" s="129" t="str">
        <f t="shared" si="197"/>
        <v/>
      </c>
      <c r="EN78" s="129" t="str">
        <f t="shared" si="198"/>
        <v/>
      </c>
      <c r="EO78" s="129" t="str">
        <f t="shared" si="199"/>
        <v/>
      </c>
      <c r="EP78" s="129" t="str">
        <f t="shared" si="200"/>
        <v/>
      </c>
      <c r="EQ78" s="129" t="str">
        <f t="shared" si="201"/>
        <v/>
      </c>
      <c r="ER78" s="129" t="str">
        <f t="shared" si="202"/>
        <v/>
      </c>
      <c r="ES78" s="129" t="str">
        <f t="shared" si="203"/>
        <v/>
      </c>
      <c r="ET78" s="129" t="str">
        <f t="shared" si="204"/>
        <v/>
      </c>
      <c r="EU78" s="129" t="str">
        <f t="shared" si="205"/>
        <v/>
      </c>
      <c r="EV78" s="129" t="str">
        <f t="shared" si="206"/>
        <v/>
      </c>
      <c r="EW78" s="129" t="str">
        <f t="shared" si="207"/>
        <v/>
      </c>
      <c r="EX78" s="129" t="str">
        <f t="shared" si="208"/>
        <v/>
      </c>
      <c r="EY78" s="129" t="str">
        <f t="shared" si="209"/>
        <v/>
      </c>
      <c r="EZ78" s="129" t="str">
        <f t="shared" si="210"/>
        <v/>
      </c>
      <c r="FA78" s="129" t="str">
        <f t="shared" si="211"/>
        <v/>
      </c>
      <c r="FB78" s="129" t="str">
        <f t="shared" si="212"/>
        <v/>
      </c>
      <c r="FC78" s="129" t="str">
        <f t="shared" si="213"/>
        <v/>
      </c>
      <c r="FD78" s="129" t="str">
        <f t="shared" si="214"/>
        <v/>
      </c>
      <c r="FE78" s="129" t="str">
        <f t="shared" si="215"/>
        <v/>
      </c>
      <c r="FF78" s="129" t="str">
        <f t="shared" si="216"/>
        <v/>
      </c>
    </row>
    <row r="79" spans="1:162" ht="15" customHeight="1" thickBot="1" x14ac:dyDescent="0.4">
      <c r="A79" s="66">
        <f t="shared" si="217"/>
        <v>63</v>
      </c>
      <c r="B79" s="126" t="str">
        <f>IF(Input02!B68&lt;&gt;"",Input02!B68,"")</f>
        <v/>
      </c>
      <c r="C79" s="254" t="str">
        <f>IF(Input02!CG68&lt;&gt;"",Input02!CG68,"")</f>
        <v/>
      </c>
      <c r="D79" s="126"/>
      <c r="E79" s="66"/>
      <c r="F79" s="127" t="str">
        <f>IF(Input02!D68&lt;&gt;"",Input02!D68,"")</f>
        <v/>
      </c>
      <c r="G79" s="127" t="str">
        <f>IF(Input02!E68&lt;&gt;"",Input02!E68,"")</f>
        <v/>
      </c>
      <c r="H79" s="127" t="str">
        <f>IF(Input02!F68&lt;&gt;"",Input02!F68,"")</f>
        <v/>
      </c>
      <c r="I79" s="127" t="str">
        <f>IF(Input02!G68&lt;&gt;"",Input02!G68,"")</f>
        <v/>
      </c>
      <c r="J79" s="127" t="str">
        <f>IF(Input02!H68&lt;&gt;"",Input02!H68,"")</f>
        <v/>
      </c>
      <c r="K79" s="127" t="str">
        <f>IF(Input02!I68&lt;&gt;"",Input02!I68,"")</f>
        <v/>
      </c>
      <c r="L79" s="127" t="str">
        <f>IF(Input02!J68&lt;&gt;"",Input02!J68,"")</f>
        <v/>
      </c>
      <c r="M79" s="127" t="str">
        <f>IF(Input02!K68&lt;&gt;"",Input02!K68,"")</f>
        <v/>
      </c>
      <c r="N79" s="127" t="str">
        <f>IF(Input02!L68&lt;&gt;"",Input02!L68,"")</f>
        <v/>
      </c>
      <c r="O79" s="127" t="str">
        <f>IF(Input02!M68&lt;&gt;"",Input02!M68,"")</f>
        <v/>
      </c>
      <c r="P79" s="127" t="str">
        <f>IF(Input02!N68&lt;&gt;"",Input02!N68,"")</f>
        <v/>
      </c>
      <c r="Q79" s="127" t="str">
        <f>IF(Input02!O68&lt;&gt;"",Input02!O68,"")</f>
        <v/>
      </c>
      <c r="R79" s="127" t="str">
        <f>IF(Input02!P68&lt;&gt;"",Input02!P68,"")</f>
        <v/>
      </c>
      <c r="S79" s="127" t="str">
        <f>IF(Input02!Q68&lt;&gt;"",Input02!Q68,"")</f>
        <v/>
      </c>
      <c r="T79" s="127" t="str">
        <f>IF(Input02!R68&lt;&gt;"",Input02!R68,"")</f>
        <v/>
      </c>
      <c r="U79" s="127" t="str">
        <f>IF(Input02!S68&lt;&gt;"",Input02!S68,"")</f>
        <v/>
      </c>
      <c r="V79" s="127" t="str">
        <f>IF(Input02!T68&lt;&gt;"",Input02!T68,"")</f>
        <v/>
      </c>
      <c r="W79" s="127" t="str">
        <f>IF(Input02!U68&lt;&gt;"",Input02!U68,"")</f>
        <v/>
      </c>
      <c r="X79" s="127" t="str">
        <f>IF(Input02!V68&lt;&gt;"",Input02!V68,"")</f>
        <v/>
      </c>
      <c r="Y79" s="127" t="str">
        <f>IF(Input02!W68&lt;&gt;"",Input02!W68,"")</f>
        <v/>
      </c>
      <c r="Z79" s="127" t="str">
        <f>IF(Input02!X68&lt;&gt;"",Input02!X68,"")</f>
        <v/>
      </c>
      <c r="AA79" s="127" t="str">
        <f>IF(Input02!Y68&lt;&gt;"",Input02!Y68,"")</f>
        <v/>
      </c>
      <c r="AB79" s="127" t="str">
        <f>IF(Input02!Z68&lt;&gt;"",Input02!Z68,"")</f>
        <v/>
      </c>
      <c r="AC79" s="127" t="str">
        <f>IF(Input02!AA68&lt;&gt;"",Input02!AA68,"")</f>
        <v/>
      </c>
      <c r="AD79" s="127" t="str">
        <f>IF(Input02!AB68&lt;&gt;"",Input02!AB68,"")</f>
        <v/>
      </c>
      <c r="AE79" s="127" t="str">
        <f>IF(Input02!AC68&lt;&gt;"",Input02!AC68,"")</f>
        <v/>
      </c>
      <c r="AF79" s="127" t="str">
        <f>IF(Input02!AD68&lt;&gt;"",Input02!AD68,"")</f>
        <v/>
      </c>
      <c r="AG79" s="127" t="str">
        <f>IF(Input02!AE68&lt;&gt;"",Input02!AE68,"")</f>
        <v/>
      </c>
      <c r="AH79" s="127" t="str">
        <f>IF(Input02!AF68&lt;&gt;"",Input02!AF68,"")</f>
        <v/>
      </c>
      <c r="AI79" s="127" t="str">
        <f>IF(Input02!AG68&lt;&gt;"",Input02!AG68,"")</f>
        <v/>
      </c>
      <c r="AJ79" s="127" t="str">
        <f>IF(Input02!AH68&lt;&gt;"",Input02!AH68,"")</f>
        <v/>
      </c>
      <c r="AK79" s="127" t="str">
        <f>IF(Input02!AI68&lt;&gt;"",Input02!AI68,"")</f>
        <v/>
      </c>
      <c r="AL79" s="127" t="str">
        <f>IF(Input02!AJ68&lt;&gt;"",Input02!AJ68,"")</f>
        <v/>
      </c>
      <c r="AM79" s="127" t="str">
        <f>IF(Input02!AK68&lt;&gt;"",Input02!AK68,"")</f>
        <v/>
      </c>
      <c r="AN79" s="127" t="str">
        <f>IF(Input02!AL68&lt;&gt;"",Input02!AL68,"")</f>
        <v/>
      </c>
      <c r="AO79" s="127" t="str">
        <f>IF(Input02!AM68&lt;&gt;"",Input02!AM68,"")</f>
        <v/>
      </c>
      <c r="AP79" s="127" t="str">
        <f>IF(Input02!AN68&lt;&gt;"",Input02!AN68,"")</f>
        <v/>
      </c>
      <c r="AQ79" s="127" t="str">
        <f>IF(Input02!AO68&lt;&gt;"",Input02!AO68,"")</f>
        <v/>
      </c>
      <c r="AR79" s="127" t="str">
        <f>IF(Input02!AP68&lt;&gt;"",Input02!AP68,"")</f>
        <v/>
      </c>
      <c r="AS79" s="127" t="str">
        <f>IF(Input02!AQ68&lt;&gt;"",Input02!AQ68,"")</f>
        <v/>
      </c>
      <c r="AT79" s="127" t="str">
        <f>IF(Input02!AR68&lt;&gt;"",Input02!AR68,"")</f>
        <v/>
      </c>
      <c r="AU79" s="127" t="str">
        <f>IF(Input02!AS68&lt;&gt;"",Input02!AS68,"")</f>
        <v/>
      </c>
      <c r="AV79" s="127" t="str">
        <f>IF(Input02!AT68&lt;&gt;"",Input02!AT68,"")</f>
        <v/>
      </c>
      <c r="AW79" s="127" t="str">
        <f>IF(Input02!AU68&lt;&gt;"",Input02!AU68,"")</f>
        <v/>
      </c>
      <c r="AX79" s="127" t="str">
        <f>IF(Input02!AV68&lt;&gt;"",Input02!AV68,"")</f>
        <v/>
      </c>
      <c r="AY79" s="127" t="str">
        <f>IF(Input02!AW68&lt;&gt;"",Input02!AW68,"")</f>
        <v/>
      </c>
      <c r="AZ79" s="127" t="str">
        <f>IF(Input02!AX68&lt;&gt;"",Input02!AX68,"")</f>
        <v/>
      </c>
      <c r="BA79" s="127" t="str">
        <f>IF(Input02!AY68&lt;&gt;"",Input02!AY68,"")</f>
        <v/>
      </c>
      <c r="BB79" s="127" t="str">
        <f>IF(Input02!AZ68&lt;&gt;"",Input02!AZ68,"")</f>
        <v/>
      </c>
      <c r="BC79" s="127" t="str">
        <f>IF(Input02!BA68&lt;&gt;"",Input02!BA68,"")</f>
        <v/>
      </c>
      <c r="BD79" s="127"/>
      <c r="BE79" s="133"/>
      <c r="BF79" s="129" t="str">
        <f t="shared" si="113"/>
        <v/>
      </c>
      <c r="BG79" s="129" t="str">
        <f t="shared" si="114"/>
        <v/>
      </c>
      <c r="BH79" s="129" t="str">
        <f t="shared" si="115"/>
        <v/>
      </c>
      <c r="BI79" s="129" t="str">
        <f t="shared" si="116"/>
        <v/>
      </c>
      <c r="BJ79" s="129" t="str">
        <f t="shared" si="117"/>
        <v/>
      </c>
      <c r="BK79" s="129" t="str">
        <f t="shared" si="118"/>
        <v/>
      </c>
      <c r="BL79" s="129" t="str">
        <f t="shared" si="119"/>
        <v/>
      </c>
      <c r="BM79" s="129" t="str">
        <f t="shared" si="120"/>
        <v/>
      </c>
      <c r="BN79" s="129" t="str">
        <f t="shared" si="121"/>
        <v/>
      </c>
      <c r="BO79" s="129" t="str">
        <f t="shared" si="122"/>
        <v/>
      </c>
      <c r="BP79" s="129" t="str">
        <f t="shared" si="123"/>
        <v/>
      </c>
      <c r="BQ79" s="129" t="str">
        <f t="shared" si="124"/>
        <v/>
      </c>
      <c r="BR79" s="129" t="str">
        <f t="shared" si="125"/>
        <v/>
      </c>
      <c r="BS79" s="129" t="str">
        <f t="shared" si="126"/>
        <v/>
      </c>
      <c r="BT79" s="129" t="str">
        <f t="shared" si="127"/>
        <v/>
      </c>
      <c r="BU79" s="129" t="str">
        <f t="shared" si="128"/>
        <v/>
      </c>
      <c r="BV79" s="129" t="str">
        <f t="shared" si="129"/>
        <v/>
      </c>
      <c r="BW79" s="129" t="str">
        <f t="shared" si="130"/>
        <v/>
      </c>
      <c r="BX79" s="129" t="str">
        <f t="shared" si="131"/>
        <v/>
      </c>
      <c r="BY79" s="129" t="str">
        <f t="shared" si="132"/>
        <v/>
      </c>
      <c r="BZ79" s="129" t="str">
        <f t="shared" si="133"/>
        <v/>
      </c>
      <c r="CA79" s="129" t="str">
        <f t="shared" si="134"/>
        <v/>
      </c>
      <c r="CB79" s="129" t="str">
        <f t="shared" si="135"/>
        <v/>
      </c>
      <c r="CC79" s="129" t="str">
        <f t="shared" si="136"/>
        <v/>
      </c>
      <c r="CD79" s="129" t="str">
        <f t="shared" si="137"/>
        <v/>
      </c>
      <c r="CE79" s="129" t="str">
        <f t="shared" si="138"/>
        <v/>
      </c>
      <c r="CF79" s="129" t="str">
        <f t="shared" si="139"/>
        <v/>
      </c>
      <c r="CG79" s="129" t="str">
        <f t="shared" si="140"/>
        <v/>
      </c>
      <c r="CH79" s="129" t="str">
        <f t="shared" si="141"/>
        <v/>
      </c>
      <c r="CI79" s="129" t="str">
        <f t="shared" si="142"/>
        <v/>
      </c>
      <c r="CJ79" s="129" t="str">
        <f t="shared" si="143"/>
        <v/>
      </c>
      <c r="CK79" s="129" t="str">
        <f t="shared" si="144"/>
        <v/>
      </c>
      <c r="CL79" s="129" t="str">
        <f t="shared" si="145"/>
        <v/>
      </c>
      <c r="CM79" s="129" t="str">
        <f t="shared" si="146"/>
        <v/>
      </c>
      <c r="CN79" s="129" t="str">
        <f t="shared" si="147"/>
        <v/>
      </c>
      <c r="CO79" s="129" t="str">
        <f t="shared" si="148"/>
        <v/>
      </c>
      <c r="CP79" s="129" t="str">
        <f t="shared" si="149"/>
        <v/>
      </c>
      <c r="CQ79" s="129" t="str">
        <f t="shared" si="150"/>
        <v/>
      </c>
      <c r="CR79" s="129" t="str">
        <f t="shared" si="151"/>
        <v/>
      </c>
      <c r="CS79" s="129" t="str">
        <f t="shared" si="152"/>
        <v/>
      </c>
      <c r="CT79" s="129" t="str">
        <f t="shared" si="153"/>
        <v/>
      </c>
      <c r="CU79" s="129" t="str">
        <f t="shared" si="154"/>
        <v/>
      </c>
      <c r="CV79" s="129" t="str">
        <f t="shared" si="155"/>
        <v/>
      </c>
      <c r="CW79" s="129" t="str">
        <f t="shared" si="156"/>
        <v/>
      </c>
      <c r="CX79" s="129" t="str">
        <f t="shared" si="157"/>
        <v/>
      </c>
      <c r="CY79" s="129" t="str">
        <f t="shared" si="158"/>
        <v/>
      </c>
      <c r="CZ79" s="129" t="str">
        <f t="shared" si="159"/>
        <v/>
      </c>
      <c r="DA79" s="129" t="str">
        <f t="shared" si="160"/>
        <v/>
      </c>
      <c r="DB79" s="129" t="str">
        <f t="shared" si="161"/>
        <v/>
      </c>
      <c r="DC79" s="129" t="str">
        <f t="shared" si="162"/>
        <v/>
      </c>
      <c r="DD79" s="130" t="str">
        <f t="shared" si="163"/>
        <v/>
      </c>
      <c r="DE79" s="130" t="str">
        <f t="shared" si="164"/>
        <v/>
      </c>
      <c r="DF79" s="130" t="str">
        <f t="shared" si="165"/>
        <v/>
      </c>
      <c r="DG79" s="130" t="str">
        <f t="shared" si="166"/>
        <v/>
      </c>
      <c r="DI79" s="129" t="str">
        <f t="shared" si="167"/>
        <v/>
      </c>
      <c r="DJ79" s="129" t="str">
        <f t="shared" si="168"/>
        <v/>
      </c>
      <c r="DK79" s="129" t="str">
        <f t="shared" si="169"/>
        <v/>
      </c>
      <c r="DL79" s="129" t="str">
        <f t="shared" si="170"/>
        <v/>
      </c>
      <c r="DM79" s="129" t="str">
        <f t="shared" si="171"/>
        <v/>
      </c>
      <c r="DN79" s="129" t="str">
        <f t="shared" si="172"/>
        <v/>
      </c>
      <c r="DO79" s="129" t="str">
        <f t="shared" si="173"/>
        <v/>
      </c>
      <c r="DP79" s="129" t="str">
        <f t="shared" si="174"/>
        <v/>
      </c>
      <c r="DQ79" s="129" t="str">
        <f t="shared" si="175"/>
        <v/>
      </c>
      <c r="DR79" s="129" t="str">
        <f t="shared" si="176"/>
        <v/>
      </c>
      <c r="DS79" s="129" t="str">
        <f t="shared" si="177"/>
        <v/>
      </c>
      <c r="DT79" s="129" t="str">
        <f t="shared" si="178"/>
        <v/>
      </c>
      <c r="DU79" s="129" t="str">
        <f t="shared" si="179"/>
        <v/>
      </c>
      <c r="DV79" s="129" t="str">
        <f t="shared" si="180"/>
        <v/>
      </c>
      <c r="DW79" s="129" t="str">
        <f t="shared" si="181"/>
        <v/>
      </c>
      <c r="DX79" s="129" t="str">
        <f t="shared" si="182"/>
        <v/>
      </c>
      <c r="DY79" s="129" t="str">
        <f t="shared" si="183"/>
        <v/>
      </c>
      <c r="DZ79" s="129" t="str">
        <f t="shared" si="184"/>
        <v/>
      </c>
      <c r="EA79" s="129" t="str">
        <f t="shared" si="185"/>
        <v/>
      </c>
      <c r="EB79" s="129" t="str">
        <f t="shared" si="186"/>
        <v/>
      </c>
      <c r="EC79" s="129" t="str">
        <f t="shared" si="187"/>
        <v/>
      </c>
      <c r="ED79" s="129" t="str">
        <f t="shared" si="188"/>
        <v/>
      </c>
      <c r="EE79" s="129" t="str">
        <f t="shared" si="189"/>
        <v/>
      </c>
      <c r="EF79" s="129" t="str">
        <f t="shared" si="190"/>
        <v/>
      </c>
      <c r="EG79" s="129" t="str">
        <f t="shared" si="191"/>
        <v/>
      </c>
      <c r="EH79" s="129" t="str">
        <f t="shared" si="192"/>
        <v/>
      </c>
      <c r="EI79" s="129" t="str">
        <f t="shared" si="193"/>
        <v/>
      </c>
      <c r="EJ79" s="129" t="str">
        <f t="shared" si="194"/>
        <v/>
      </c>
      <c r="EK79" s="129" t="str">
        <f t="shared" si="195"/>
        <v/>
      </c>
      <c r="EL79" s="129" t="str">
        <f t="shared" si="196"/>
        <v/>
      </c>
      <c r="EM79" s="129" t="str">
        <f t="shared" si="197"/>
        <v/>
      </c>
      <c r="EN79" s="129" t="str">
        <f t="shared" si="198"/>
        <v/>
      </c>
      <c r="EO79" s="129" t="str">
        <f t="shared" si="199"/>
        <v/>
      </c>
      <c r="EP79" s="129" t="str">
        <f t="shared" si="200"/>
        <v/>
      </c>
      <c r="EQ79" s="129" t="str">
        <f t="shared" si="201"/>
        <v/>
      </c>
      <c r="ER79" s="129" t="str">
        <f t="shared" si="202"/>
        <v/>
      </c>
      <c r="ES79" s="129" t="str">
        <f t="shared" si="203"/>
        <v/>
      </c>
      <c r="ET79" s="129" t="str">
        <f t="shared" si="204"/>
        <v/>
      </c>
      <c r="EU79" s="129" t="str">
        <f t="shared" si="205"/>
        <v/>
      </c>
      <c r="EV79" s="129" t="str">
        <f t="shared" si="206"/>
        <v/>
      </c>
      <c r="EW79" s="129" t="str">
        <f t="shared" si="207"/>
        <v/>
      </c>
      <c r="EX79" s="129" t="str">
        <f t="shared" si="208"/>
        <v/>
      </c>
      <c r="EY79" s="129" t="str">
        <f t="shared" si="209"/>
        <v/>
      </c>
      <c r="EZ79" s="129" t="str">
        <f t="shared" si="210"/>
        <v/>
      </c>
      <c r="FA79" s="129" t="str">
        <f t="shared" si="211"/>
        <v/>
      </c>
      <c r="FB79" s="129" t="str">
        <f t="shared" si="212"/>
        <v/>
      </c>
      <c r="FC79" s="129" t="str">
        <f t="shared" si="213"/>
        <v/>
      </c>
      <c r="FD79" s="129" t="str">
        <f t="shared" si="214"/>
        <v/>
      </c>
      <c r="FE79" s="129" t="str">
        <f t="shared" si="215"/>
        <v/>
      </c>
      <c r="FF79" s="129" t="str">
        <f t="shared" si="216"/>
        <v/>
      </c>
    </row>
    <row r="80" spans="1:162" ht="15" customHeight="1" thickBot="1" x14ac:dyDescent="0.4">
      <c r="A80" s="66">
        <f t="shared" si="217"/>
        <v>64</v>
      </c>
      <c r="B80" s="126" t="str">
        <f>IF(Input02!B69&lt;&gt;"",Input02!B69,"")</f>
        <v/>
      </c>
      <c r="C80" s="254" t="str">
        <f>IF(Input02!CG69&lt;&gt;"",Input02!CG69,"")</f>
        <v/>
      </c>
      <c r="D80" s="126"/>
      <c r="E80" s="66"/>
      <c r="F80" s="127" t="str">
        <f>IF(Input02!D69&lt;&gt;"",Input02!D69,"")</f>
        <v/>
      </c>
      <c r="G80" s="127" t="str">
        <f>IF(Input02!E69&lt;&gt;"",Input02!E69,"")</f>
        <v/>
      </c>
      <c r="H80" s="127" t="str">
        <f>IF(Input02!F69&lt;&gt;"",Input02!F69,"")</f>
        <v/>
      </c>
      <c r="I80" s="127" t="str">
        <f>IF(Input02!G69&lt;&gt;"",Input02!G69,"")</f>
        <v/>
      </c>
      <c r="J80" s="127" t="str">
        <f>IF(Input02!H69&lt;&gt;"",Input02!H69,"")</f>
        <v/>
      </c>
      <c r="K80" s="127" t="str">
        <f>IF(Input02!I69&lt;&gt;"",Input02!I69,"")</f>
        <v/>
      </c>
      <c r="L80" s="127" t="str">
        <f>IF(Input02!J69&lt;&gt;"",Input02!J69,"")</f>
        <v/>
      </c>
      <c r="M80" s="127" t="str">
        <f>IF(Input02!K69&lt;&gt;"",Input02!K69,"")</f>
        <v/>
      </c>
      <c r="N80" s="127" t="str">
        <f>IF(Input02!L69&lt;&gt;"",Input02!L69,"")</f>
        <v/>
      </c>
      <c r="O80" s="127" t="str">
        <f>IF(Input02!M69&lt;&gt;"",Input02!M69,"")</f>
        <v/>
      </c>
      <c r="P80" s="127" t="str">
        <f>IF(Input02!N69&lt;&gt;"",Input02!N69,"")</f>
        <v/>
      </c>
      <c r="Q80" s="127" t="str">
        <f>IF(Input02!O69&lt;&gt;"",Input02!O69,"")</f>
        <v/>
      </c>
      <c r="R80" s="127" t="str">
        <f>IF(Input02!P69&lt;&gt;"",Input02!P69,"")</f>
        <v/>
      </c>
      <c r="S80" s="127" t="str">
        <f>IF(Input02!Q69&lt;&gt;"",Input02!Q69,"")</f>
        <v/>
      </c>
      <c r="T80" s="127" t="str">
        <f>IF(Input02!R69&lt;&gt;"",Input02!R69,"")</f>
        <v/>
      </c>
      <c r="U80" s="127" t="str">
        <f>IF(Input02!S69&lt;&gt;"",Input02!S69,"")</f>
        <v/>
      </c>
      <c r="V80" s="127" t="str">
        <f>IF(Input02!T69&lt;&gt;"",Input02!T69,"")</f>
        <v/>
      </c>
      <c r="W80" s="127" t="str">
        <f>IF(Input02!U69&lt;&gt;"",Input02!U69,"")</f>
        <v/>
      </c>
      <c r="X80" s="127" t="str">
        <f>IF(Input02!V69&lt;&gt;"",Input02!V69,"")</f>
        <v/>
      </c>
      <c r="Y80" s="127" t="str">
        <f>IF(Input02!W69&lt;&gt;"",Input02!W69,"")</f>
        <v/>
      </c>
      <c r="Z80" s="127" t="str">
        <f>IF(Input02!X69&lt;&gt;"",Input02!X69,"")</f>
        <v/>
      </c>
      <c r="AA80" s="127" t="str">
        <f>IF(Input02!Y69&lt;&gt;"",Input02!Y69,"")</f>
        <v/>
      </c>
      <c r="AB80" s="127" t="str">
        <f>IF(Input02!Z69&lt;&gt;"",Input02!Z69,"")</f>
        <v/>
      </c>
      <c r="AC80" s="127" t="str">
        <f>IF(Input02!AA69&lt;&gt;"",Input02!AA69,"")</f>
        <v/>
      </c>
      <c r="AD80" s="127" t="str">
        <f>IF(Input02!AB69&lt;&gt;"",Input02!AB69,"")</f>
        <v/>
      </c>
      <c r="AE80" s="127" t="str">
        <f>IF(Input02!AC69&lt;&gt;"",Input02!AC69,"")</f>
        <v/>
      </c>
      <c r="AF80" s="127" t="str">
        <f>IF(Input02!AD69&lt;&gt;"",Input02!AD69,"")</f>
        <v/>
      </c>
      <c r="AG80" s="127" t="str">
        <f>IF(Input02!AE69&lt;&gt;"",Input02!AE69,"")</f>
        <v/>
      </c>
      <c r="AH80" s="127" t="str">
        <f>IF(Input02!AF69&lt;&gt;"",Input02!AF69,"")</f>
        <v/>
      </c>
      <c r="AI80" s="127" t="str">
        <f>IF(Input02!AG69&lt;&gt;"",Input02!AG69,"")</f>
        <v/>
      </c>
      <c r="AJ80" s="127" t="str">
        <f>IF(Input02!AH69&lt;&gt;"",Input02!AH69,"")</f>
        <v/>
      </c>
      <c r="AK80" s="127" t="str">
        <f>IF(Input02!AI69&lt;&gt;"",Input02!AI69,"")</f>
        <v/>
      </c>
      <c r="AL80" s="127" t="str">
        <f>IF(Input02!AJ69&lt;&gt;"",Input02!AJ69,"")</f>
        <v/>
      </c>
      <c r="AM80" s="127" t="str">
        <f>IF(Input02!AK69&lt;&gt;"",Input02!AK69,"")</f>
        <v/>
      </c>
      <c r="AN80" s="127" t="str">
        <f>IF(Input02!AL69&lt;&gt;"",Input02!AL69,"")</f>
        <v/>
      </c>
      <c r="AO80" s="127" t="str">
        <f>IF(Input02!AM69&lt;&gt;"",Input02!AM69,"")</f>
        <v/>
      </c>
      <c r="AP80" s="127" t="str">
        <f>IF(Input02!AN69&lt;&gt;"",Input02!AN69,"")</f>
        <v/>
      </c>
      <c r="AQ80" s="127" t="str">
        <f>IF(Input02!AO69&lt;&gt;"",Input02!AO69,"")</f>
        <v/>
      </c>
      <c r="AR80" s="127" t="str">
        <f>IF(Input02!AP69&lt;&gt;"",Input02!AP69,"")</f>
        <v/>
      </c>
      <c r="AS80" s="127" t="str">
        <f>IF(Input02!AQ69&lt;&gt;"",Input02!AQ69,"")</f>
        <v/>
      </c>
      <c r="AT80" s="127" t="str">
        <f>IF(Input02!AR69&lt;&gt;"",Input02!AR69,"")</f>
        <v/>
      </c>
      <c r="AU80" s="127" t="str">
        <f>IF(Input02!AS69&lt;&gt;"",Input02!AS69,"")</f>
        <v/>
      </c>
      <c r="AV80" s="127" t="str">
        <f>IF(Input02!AT69&lt;&gt;"",Input02!AT69,"")</f>
        <v/>
      </c>
      <c r="AW80" s="127" t="str">
        <f>IF(Input02!AU69&lt;&gt;"",Input02!AU69,"")</f>
        <v/>
      </c>
      <c r="AX80" s="127" t="str">
        <f>IF(Input02!AV69&lt;&gt;"",Input02!AV69,"")</f>
        <v/>
      </c>
      <c r="AY80" s="127" t="str">
        <f>IF(Input02!AW69&lt;&gt;"",Input02!AW69,"")</f>
        <v/>
      </c>
      <c r="AZ80" s="127" t="str">
        <f>IF(Input02!AX69&lt;&gt;"",Input02!AX69,"")</f>
        <v/>
      </c>
      <c r="BA80" s="127" t="str">
        <f>IF(Input02!AY69&lt;&gt;"",Input02!AY69,"")</f>
        <v/>
      </c>
      <c r="BB80" s="127" t="str">
        <f>IF(Input02!AZ69&lt;&gt;"",Input02!AZ69,"")</f>
        <v/>
      </c>
      <c r="BC80" s="127" t="str">
        <f>IF(Input02!BA69&lt;&gt;"",Input02!BA69,"")</f>
        <v/>
      </c>
      <c r="BD80" s="127"/>
      <c r="BE80" s="133"/>
      <c r="BF80" s="129" t="str">
        <f t="shared" si="113"/>
        <v/>
      </c>
      <c r="BG80" s="129" t="str">
        <f t="shared" si="114"/>
        <v/>
      </c>
      <c r="BH80" s="129" t="str">
        <f t="shared" si="115"/>
        <v/>
      </c>
      <c r="BI80" s="129" t="str">
        <f t="shared" si="116"/>
        <v/>
      </c>
      <c r="BJ80" s="129" t="str">
        <f t="shared" si="117"/>
        <v/>
      </c>
      <c r="BK80" s="129" t="str">
        <f t="shared" si="118"/>
        <v/>
      </c>
      <c r="BL80" s="129" t="str">
        <f t="shared" si="119"/>
        <v/>
      </c>
      <c r="BM80" s="129" t="str">
        <f t="shared" si="120"/>
        <v/>
      </c>
      <c r="BN80" s="129" t="str">
        <f t="shared" si="121"/>
        <v/>
      </c>
      <c r="BO80" s="129" t="str">
        <f t="shared" si="122"/>
        <v/>
      </c>
      <c r="BP80" s="129" t="str">
        <f t="shared" si="123"/>
        <v/>
      </c>
      <c r="BQ80" s="129" t="str">
        <f t="shared" si="124"/>
        <v/>
      </c>
      <c r="BR80" s="129" t="str">
        <f t="shared" si="125"/>
        <v/>
      </c>
      <c r="BS80" s="129" t="str">
        <f t="shared" si="126"/>
        <v/>
      </c>
      <c r="BT80" s="129" t="str">
        <f t="shared" si="127"/>
        <v/>
      </c>
      <c r="BU80" s="129" t="str">
        <f t="shared" si="128"/>
        <v/>
      </c>
      <c r="BV80" s="129" t="str">
        <f t="shared" si="129"/>
        <v/>
      </c>
      <c r="BW80" s="129" t="str">
        <f t="shared" si="130"/>
        <v/>
      </c>
      <c r="BX80" s="129" t="str">
        <f t="shared" si="131"/>
        <v/>
      </c>
      <c r="BY80" s="129" t="str">
        <f t="shared" si="132"/>
        <v/>
      </c>
      <c r="BZ80" s="129" t="str">
        <f t="shared" si="133"/>
        <v/>
      </c>
      <c r="CA80" s="129" t="str">
        <f t="shared" si="134"/>
        <v/>
      </c>
      <c r="CB80" s="129" t="str">
        <f t="shared" si="135"/>
        <v/>
      </c>
      <c r="CC80" s="129" t="str">
        <f t="shared" si="136"/>
        <v/>
      </c>
      <c r="CD80" s="129" t="str">
        <f t="shared" si="137"/>
        <v/>
      </c>
      <c r="CE80" s="129" t="str">
        <f t="shared" si="138"/>
        <v/>
      </c>
      <c r="CF80" s="129" t="str">
        <f t="shared" si="139"/>
        <v/>
      </c>
      <c r="CG80" s="129" t="str">
        <f t="shared" si="140"/>
        <v/>
      </c>
      <c r="CH80" s="129" t="str">
        <f t="shared" si="141"/>
        <v/>
      </c>
      <c r="CI80" s="129" t="str">
        <f t="shared" si="142"/>
        <v/>
      </c>
      <c r="CJ80" s="129" t="str">
        <f t="shared" si="143"/>
        <v/>
      </c>
      <c r="CK80" s="129" t="str">
        <f t="shared" si="144"/>
        <v/>
      </c>
      <c r="CL80" s="129" t="str">
        <f t="shared" si="145"/>
        <v/>
      </c>
      <c r="CM80" s="129" t="str">
        <f t="shared" si="146"/>
        <v/>
      </c>
      <c r="CN80" s="129" t="str">
        <f t="shared" si="147"/>
        <v/>
      </c>
      <c r="CO80" s="129" t="str">
        <f t="shared" si="148"/>
        <v/>
      </c>
      <c r="CP80" s="129" t="str">
        <f t="shared" si="149"/>
        <v/>
      </c>
      <c r="CQ80" s="129" t="str">
        <f t="shared" si="150"/>
        <v/>
      </c>
      <c r="CR80" s="129" t="str">
        <f t="shared" si="151"/>
        <v/>
      </c>
      <c r="CS80" s="129" t="str">
        <f t="shared" si="152"/>
        <v/>
      </c>
      <c r="CT80" s="129" t="str">
        <f t="shared" si="153"/>
        <v/>
      </c>
      <c r="CU80" s="129" t="str">
        <f t="shared" si="154"/>
        <v/>
      </c>
      <c r="CV80" s="129" t="str">
        <f t="shared" si="155"/>
        <v/>
      </c>
      <c r="CW80" s="129" t="str">
        <f t="shared" si="156"/>
        <v/>
      </c>
      <c r="CX80" s="129" t="str">
        <f t="shared" si="157"/>
        <v/>
      </c>
      <c r="CY80" s="129" t="str">
        <f t="shared" si="158"/>
        <v/>
      </c>
      <c r="CZ80" s="129" t="str">
        <f t="shared" si="159"/>
        <v/>
      </c>
      <c r="DA80" s="129" t="str">
        <f t="shared" si="160"/>
        <v/>
      </c>
      <c r="DB80" s="129" t="str">
        <f t="shared" si="161"/>
        <v/>
      </c>
      <c r="DC80" s="129" t="str">
        <f t="shared" si="162"/>
        <v/>
      </c>
      <c r="DD80" s="130" t="str">
        <f t="shared" si="163"/>
        <v/>
      </c>
      <c r="DE80" s="130" t="str">
        <f t="shared" si="164"/>
        <v/>
      </c>
      <c r="DF80" s="130" t="str">
        <f t="shared" si="165"/>
        <v/>
      </c>
      <c r="DG80" s="130" t="str">
        <f t="shared" si="166"/>
        <v/>
      </c>
      <c r="DI80" s="129" t="str">
        <f t="shared" si="167"/>
        <v/>
      </c>
      <c r="DJ80" s="129" t="str">
        <f t="shared" si="168"/>
        <v/>
      </c>
      <c r="DK80" s="129" t="str">
        <f t="shared" si="169"/>
        <v/>
      </c>
      <c r="DL80" s="129" t="str">
        <f t="shared" si="170"/>
        <v/>
      </c>
      <c r="DM80" s="129" t="str">
        <f t="shared" si="171"/>
        <v/>
      </c>
      <c r="DN80" s="129" t="str">
        <f t="shared" si="172"/>
        <v/>
      </c>
      <c r="DO80" s="129" t="str">
        <f t="shared" si="173"/>
        <v/>
      </c>
      <c r="DP80" s="129" t="str">
        <f t="shared" si="174"/>
        <v/>
      </c>
      <c r="DQ80" s="129" t="str">
        <f t="shared" si="175"/>
        <v/>
      </c>
      <c r="DR80" s="129" t="str">
        <f t="shared" si="176"/>
        <v/>
      </c>
      <c r="DS80" s="129" t="str">
        <f t="shared" si="177"/>
        <v/>
      </c>
      <c r="DT80" s="129" t="str">
        <f t="shared" si="178"/>
        <v/>
      </c>
      <c r="DU80" s="129" t="str">
        <f t="shared" si="179"/>
        <v/>
      </c>
      <c r="DV80" s="129" t="str">
        <f t="shared" si="180"/>
        <v/>
      </c>
      <c r="DW80" s="129" t="str">
        <f t="shared" si="181"/>
        <v/>
      </c>
      <c r="DX80" s="129" t="str">
        <f t="shared" si="182"/>
        <v/>
      </c>
      <c r="DY80" s="129" t="str">
        <f t="shared" si="183"/>
        <v/>
      </c>
      <c r="DZ80" s="129" t="str">
        <f t="shared" si="184"/>
        <v/>
      </c>
      <c r="EA80" s="129" t="str">
        <f t="shared" si="185"/>
        <v/>
      </c>
      <c r="EB80" s="129" t="str">
        <f t="shared" si="186"/>
        <v/>
      </c>
      <c r="EC80" s="129" t="str">
        <f t="shared" si="187"/>
        <v/>
      </c>
      <c r="ED80" s="129" t="str">
        <f t="shared" si="188"/>
        <v/>
      </c>
      <c r="EE80" s="129" t="str">
        <f t="shared" si="189"/>
        <v/>
      </c>
      <c r="EF80" s="129" t="str">
        <f t="shared" si="190"/>
        <v/>
      </c>
      <c r="EG80" s="129" t="str">
        <f t="shared" si="191"/>
        <v/>
      </c>
      <c r="EH80" s="129" t="str">
        <f t="shared" si="192"/>
        <v/>
      </c>
      <c r="EI80" s="129" t="str">
        <f t="shared" si="193"/>
        <v/>
      </c>
      <c r="EJ80" s="129" t="str">
        <f t="shared" si="194"/>
        <v/>
      </c>
      <c r="EK80" s="129" t="str">
        <f t="shared" si="195"/>
        <v/>
      </c>
      <c r="EL80" s="129" t="str">
        <f t="shared" si="196"/>
        <v/>
      </c>
      <c r="EM80" s="129" t="str">
        <f t="shared" si="197"/>
        <v/>
      </c>
      <c r="EN80" s="129" t="str">
        <f t="shared" si="198"/>
        <v/>
      </c>
      <c r="EO80" s="129" t="str">
        <f t="shared" si="199"/>
        <v/>
      </c>
      <c r="EP80" s="129" t="str">
        <f t="shared" si="200"/>
        <v/>
      </c>
      <c r="EQ80" s="129" t="str">
        <f t="shared" si="201"/>
        <v/>
      </c>
      <c r="ER80" s="129" t="str">
        <f t="shared" si="202"/>
        <v/>
      </c>
      <c r="ES80" s="129" t="str">
        <f t="shared" si="203"/>
        <v/>
      </c>
      <c r="ET80" s="129" t="str">
        <f t="shared" si="204"/>
        <v/>
      </c>
      <c r="EU80" s="129" t="str">
        <f t="shared" si="205"/>
        <v/>
      </c>
      <c r="EV80" s="129" t="str">
        <f t="shared" si="206"/>
        <v/>
      </c>
      <c r="EW80" s="129" t="str">
        <f t="shared" si="207"/>
        <v/>
      </c>
      <c r="EX80" s="129" t="str">
        <f t="shared" si="208"/>
        <v/>
      </c>
      <c r="EY80" s="129" t="str">
        <f t="shared" si="209"/>
        <v/>
      </c>
      <c r="EZ80" s="129" t="str">
        <f t="shared" si="210"/>
        <v/>
      </c>
      <c r="FA80" s="129" t="str">
        <f t="shared" si="211"/>
        <v/>
      </c>
      <c r="FB80" s="129" t="str">
        <f t="shared" si="212"/>
        <v/>
      </c>
      <c r="FC80" s="129" t="str">
        <f t="shared" si="213"/>
        <v/>
      </c>
      <c r="FD80" s="129" t="str">
        <f t="shared" si="214"/>
        <v/>
      </c>
      <c r="FE80" s="129" t="str">
        <f t="shared" si="215"/>
        <v/>
      </c>
      <c r="FF80" s="129" t="str">
        <f t="shared" si="216"/>
        <v/>
      </c>
    </row>
    <row r="81" spans="1:162" ht="15" customHeight="1" thickBot="1" x14ac:dyDescent="0.4">
      <c r="A81" s="66">
        <f t="shared" si="217"/>
        <v>65</v>
      </c>
      <c r="B81" s="126" t="str">
        <f>IF(Input02!B70&lt;&gt;"",Input02!B70,"")</f>
        <v/>
      </c>
      <c r="C81" s="254" t="str">
        <f>IF(Input02!CG70&lt;&gt;"",Input02!CG70,"")</f>
        <v/>
      </c>
      <c r="D81" s="126"/>
      <c r="E81" s="66"/>
      <c r="F81" s="127" t="str">
        <f>IF(Input02!D70&lt;&gt;"",Input02!D70,"")</f>
        <v/>
      </c>
      <c r="G81" s="127" t="str">
        <f>IF(Input02!E70&lt;&gt;"",Input02!E70,"")</f>
        <v/>
      </c>
      <c r="H81" s="127" t="str">
        <f>IF(Input02!F70&lt;&gt;"",Input02!F70,"")</f>
        <v/>
      </c>
      <c r="I81" s="127" t="str">
        <f>IF(Input02!G70&lt;&gt;"",Input02!G70,"")</f>
        <v/>
      </c>
      <c r="J81" s="127" t="str">
        <f>IF(Input02!H70&lt;&gt;"",Input02!H70,"")</f>
        <v/>
      </c>
      <c r="K81" s="127" t="str">
        <f>IF(Input02!I70&lt;&gt;"",Input02!I70,"")</f>
        <v/>
      </c>
      <c r="L81" s="127" t="str">
        <f>IF(Input02!J70&lt;&gt;"",Input02!J70,"")</f>
        <v/>
      </c>
      <c r="M81" s="127" t="str">
        <f>IF(Input02!K70&lt;&gt;"",Input02!K70,"")</f>
        <v/>
      </c>
      <c r="N81" s="127" t="str">
        <f>IF(Input02!L70&lt;&gt;"",Input02!L70,"")</f>
        <v/>
      </c>
      <c r="O81" s="127" t="str">
        <f>IF(Input02!M70&lt;&gt;"",Input02!M70,"")</f>
        <v/>
      </c>
      <c r="P81" s="127" t="str">
        <f>IF(Input02!N70&lt;&gt;"",Input02!N70,"")</f>
        <v/>
      </c>
      <c r="Q81" s="127" t="str">
        <f>IF(Input02!O70&lt;&gt;"",Input02!O70,"")</f>
        <v/>
      </c>
      <c r="R81" s="127" t="str">
        <f>IF(Input02!P70&lt;&gt;"",Input02!P70,"")</f>
        <v/>
      </c>
      <c r="S81" s="127" t="str">
        <f>IF(Input02!Q70&lt;&gt;"",Input02!Q70,"")</f>
        <v/>
      </c>
      <c r="T81" s="127" t="str">
        <f>IF(Input02!R70&lt;&gt;"",Input02!R70,"")</f>
        <v/>
      </c>
      <c r="U81" s="127" t="str">
        <f>IF(Input02!S70&lt;&gt;"",Input02!S70,"")</f>
        <v/>
      </c>
      <c r="V81" s="127" t="str">
        <f>IF(Input02!T70&lt;&gt;"",Input02!T70,"")</f>
        <v/>
      </c>
      <c r="W81" s="127" t="str">
        <f>IF(Input02!U70&lt;&gt;"",Input02!U70,"")</f>
        <v/>
      </c>
      <c r="X81" s="127" t="str">
        <f>IF(Input02!V70&lt;&gt;"",Input02!V70,"")</f>
        <v/>
      </c>
      <c r="Y81" s="127" t="str">
        <f>IF(Input02!W70&lt;&gt;"",Input02!W70,"")</f>
        <v/>
      </c>
      <c r="Z81" s="127" t="str">
        <f>IF(Input02!X70&lt;&gt;"",Input02!X70,"")</f>
        <v/>
      </c>
      <c r="AA81" s="127" t="str">
        <f>IF(Input02!Y70&lt;&gt;"",Input02!Y70,"")</f>
        <v/>
      </c>
      <c r="AB81" s="127" t="str">
        <f>IF(Input02!Z70&lt;&gt;"",Input02!Z70,"")</f>
        <v/>
      </c>
      <c r="AC81" s="127" t="str">
        <f>IF(Input02!AA70&lt;&gt;"",Input02!AA70,"")</f>
        <v/>
      </c>
      <c r="AD81" s="127" t="str">
        <f>IF(Input02!AB70&lt;&gt;"",Input02!AB70,"")</f>
        <v/>
      </c>
      <c r="AE81" s="127" t="str">
        <f>IF(Input02!AC70&lt;&gt;"",Input02!AC70,"")</f>
        <v/>
      </c>
      <c r="AF81" s="127" t="str">
        <f>IF(Input02!AD70&lt;&gt;"",Input02!AD70,"")</f>
        <v/>
      </c>
      <c r="AG81" s="127" t="str">
        <f>IF(Input02!AE70&lt;&gt;"",Input02!AE70,"")</f>
        <v/>
      </c>
      <c r="AH81" s="127" t="str">
        <f>IF(Input02!AF70&lt;&gt;"",Input02!AF70,"")</f>
        <v/>
      </c>
      <c r="AI81" s="127" t="str">
        <f>IF(Input02!AG70&lt;&gt;"",Input02!AG70,"")</f>
        <v/>
      </c>
      <c r="AJ81" s="127" t="str">
        <f>IF(Input02!AH70&lt;&gt;"",Input02!AH70,"")</f>
        <v/>
      </c>
      <c r="AK81" s="127" t="str">
        <f>IF(Input02!AI70&lt;&gt;"",Input02!AI70,"")</f>
        <v/>
      </c>
      <c r="AL81" s="127" t="str">
        <f>IF(Input02!AJ70&lt;&gt;"",Input02!AJ70,"")</f>
        <v/>
      </c>
      <c r="AM81" s="127" t="str">
        <f>IF(Input02!AK70&lt;&gt;"",Input02!AK70,"")</f>
        <v/>
      </c>
      <c r="AN81" s="127" t="str">
        <f>IF(Input02!AL70&lt;&gt;"",Input02!AL70,"")</f>
        <v/>
      </c>
      <c r="AO81" s="127" t="str">
        <f>IF(Input02!AM70&lt;&gt;"",Input02!AM70,"")</f>
        <v/>
      </c>
      <c r="AP81" s="127" t="str">
        <f>IF(Input02!AN70&lt;&gt;"",Input02!AN70,"")</f>
        <v/>
      </c>
      <c r="AQ81" s="127" t="str">
        <f>IF(Input02!AO70&lt;&gt;"",Input02!AO70,"")</f>
        <v/>
      </c>
      <c r="AR81" s="127" t="str">
        <f>IF(Input02!AP70&lt;&gt;"",Input02!AP70,"")</f>
        <v/>
      </c>
      <c r="AS81" s="127" t="str">
        <f>IF(Input02!AQ70&lt;&gt;"",Input02!AQ70,"")</f>
        <v/>
      </c>
      <c r="AT81" s="127" t="str">
        <f>IF(Input02!AR70&lt;&gt;"",Input02!AR70,"")</f>
        <v/>
      </c>
      <c r="AU81" s="127" t="str">
        <f>IF(Input02!AS70&lt;&gt;"",Input02!AS70,"")</f>
        <v/>
      </c>
      <c r="AV81" s="127" t="str">
        <f>IF(Input02!AT70&lt;&gt;"",Input02!AT70,"")</f>
        <v/>
      </c>
      <c r="AW81" s="127" t="str">
        <f>IF(Input02!AU70&lt;&gt;"",Input02!AU70,"")</f>
        <v/>
      </c>
      <c r="AX81" s="127" t="str">
        <f>IF(Input02!AV70&lt;&gt;"",Input02!AV70,"")</f>
        <v/>
      </c>
      <c r="AY81" s="127" t="str">
        <f>IF(Input02!AW70&lt;&gt;"",Input02!AW70,"")</f>
        <v/>
      </c>
      <c r="AZ81" s="127" t="str">
        <f>IF(Input02!AX70&lt;&gt;"",Input02!AX70,"")</f>
        <v/>
      </c>
      <c r="BA81" s="127" t="str">
        <f>IF(Input02!AY70&lt;&gt;"",Input02!AY70,"")</f>
        <v/>
      </c>
      <c r="BB81" s="127" t="str">
        <f>IF(Input02!AZ70&lt;&gt;"",Input02!AZ70,"")</f>
        <v/>
      </c>
      <c r="BC81" s="127" t="str">
        <f>IF(Input02!BA70&lt;&gt;"",Input02!BA70,"")</f>
        <v/>
      </c>
      <c r="BD81" s="127"/>
      <c r="BE81" s="133"/>
      <c r="BF81" s="129" t="str">
        <f t="shared" ref="BF81:BF112" si="218">IF(OR(F$16="",$C81=""),"",IF(F81=F$16,1,0))</f>
        <v/>
      </c>
      <c r="BG81" s="129" t="str">
        <f t="shared" ref="BG81:BG112" si="219">IF(OR(G$16="",$C81=""),"",IF(G81=G$16,1,0))</f>
        <v/>
      </c>
      <c r="BH81" s="129" t="str">
        <f t="shared" ref="BH81:BH112" si="220">IF(OR(H$16="",$C81=""),"",IF(H81=H$16,1,0))</f>
        <v/>
      </c>
      <c r="BI81" s="129" t="str">
        <f t="shared" ref="BI81:BI112" si="221">IF(OR(I$16="",$C81=""),"",IF(I81=I$16,1,0))</f>
        <v/>
      </c>
      <c r="BJ81" s="129" t="str">
        <f t="shared" ref="BJ81:BJ112" si="222">IF(OR(J$16="",$C81=""),"",IF(J81=J$16,1,0))</f>
        <v/>
      </c>
      <c r="BK81" s="129" t="str">
        <f t="shared" ref="BK81:BK112" si="223">IF(OR(K$16="",$C81=""),"",IF(K81=K$16,1,0))</f>
        <v/>
      </c>
      <c r="BL81" s="129" t="str">
        <f t="shared" ref="BL81:BL112" si="224">IF(OR(L$16="",$C81=""),"",IF(L81=L$16,1,0))</f>
        <v/>
      </c>
      <c r="BM81" s="129" t="str">
        <f t="shared" ref="BM81:BM112" si="225">IF(OR(M$16="",$C81=""),"",IF(M81=M$16,1,0))</f>
        <v/>
      </c>
      <c r="BN81" s="129" t="str">
        <f t="shared" ref="BN81:BN112" si="226">IF(OR(N$16="",$C81=""),"",IF(N81=N$16,1,0))</f>
        <v/>
      </c>
      <c r="BO81" s="129" t="str">
        <f t="shared" ref="BO81:BO112" si="227">IF(OR(O$16="",$C81=""),"",IF(O81=O$16,1,0))</f>
        <v/>
      </c>
      <c r="BP81" s="129" t="str">
        <f t="shared" ref="BP81:BP112" si="228">IF(OR(P$16="",$C81=""),"",IF(P81=P$16,1,0))</f>
        <v/>
      </c>
      <c r="BQ81" s="129" t="str">
        <f t="shared" ref="BQ81:BQ112" si="229">IF(OR(Q$16="",$C81=""),"",IF(Q81=Q$16,1,0))</f>
        <v/>
      </c>
      <c r="BR81" s="129" t="str">
        <f t="shared" ref="BR81:BR112" si="230">IF(OR(R$16="",$C81=""),"",IF(R81=R$16,1,0))</f>
        <v/>
      </c>
      <c r="BS81" s="129" t="str">
        <f t="shared" ref="BS81:BS112" si="231">IF(OR(S$16="",$C81=""),"",IF(S81=S$16,1,0))</f>
        <v/>
      </c>
      <c r="BT81" s="129" t="str">
        <f t="shared" ref="BT81:BT112" si="232">IF(OR(T$16="",$C81=""),"",IF(T81=T$16,1,0))</f>
        <v/>
      </c>
      <c r="BU81" s="129" t="str">
        <f t="shared" ref="BU81:BU112" si="233">IF(OR(U$16="",$C81=""),"",IF(U81=U$16,1,0))</f>
        <v/>
      </c>
      <c r="BV81" s="129" t="str">
        <f t="shared" ref="BV81:BV112" si="234">IF(OR(V$16="",$C81=""),"",IF(V81=V$16,1,0))</f>
        <v/>
      </c>
      <c r="BW81" s="129" t="str">
        <f t="shared" ref="BW81:BW112" si="235">IF(OR(W$16="",$C81=""),"",IF(W81=W$16,1,0))</f>
        <v/>
      </c>
      <c r="BX81" s="129" t="str">
        <f t="shared" ref="BX81:BX112" si="236">IF(OR(X$16="",$C81=""),"",IF(X81=X$16,1,0))</f>
        <v/>
      </c>
      <c r="BY81" s="129" t="str">
        <f t="shared" ref="BY81:BY112" si="237">IF(OR(Y$16="",$C81=""),"",IF(Y81=Y$16,1,0))</f>
        <v/>
      </c>
      <c r="BZ81" s="129" t="str">
        <f t="shared" ref="BZ81:BZ112" si="238">IF(OR(Z$16="",$C81=""),"",IF(Z81=Z$16,1,0))</f>
        <v/>
      </c>
      <c r="CA81" s="129" t="str">
        <f t="shared" ref="CA81:CA112" si="239">IF(OR(AA$16="",$C81=""),"",IF(AA81=AA$16,1,0))</f>
        <v/>
      </c>
      <c r="CB81" s="129" t="str">
        <f t="shared" ref="CB81:CB112" si="240">IF(OR(AB$16="",$C81=""),"",IF(AB81=AB$16,1,0))</f>
        <v/>
      </c>
      <c r="CC81" s="129" t="str">
        <f t="shared" ref="CC81:CC112" si="241">IF(OR(AC$16="",$C81=""),"",IF(AC81=AC$16,1,0))</f>
        <v/>
      </c>
      <c r="CD81" s="129" t="str">
        <f t="shared" ref="CD81:CD112" si="242">IF(OR(AD$16="",$C81=""),"",IF(AD81=AD$16,1,0))</f>
        <v/>
      </c>
      <c r="CE81" s="129" t="str">
        <f t="shared" ref="CE81:CE112" si="243">IF(OR(AE$16="",$C81=""),"",IF(AE81=AE$16,1,0))</f>
        <v/>
      </c>
      <c r="CF81" s="129" t="str">
        <f t="shared" ref="CF81:CF112" si="244">IF(OR(AF$16="",$C81=""),"",IF(AF81=AF$16,1,0))</f>
        <v/>
      </c>
      <c r="CG81" s="129" t="str">
        <f t="shared" ref="CG81:CG112" si="245">IF(OR(AG$16="",$C81=""),"",IF(AG81=AG$16,1,0))</f>
        <v/>
      </c>
      <c r="CH81" s="129" t="str">
        <f t="shared" ref="CH81:CH112" si="246">IF(OR(AH$16="",$C81=""),"",IF(AH81=AH$16,1,0))</f>
        <v/>
      </c>
      <c r="CI81" s="129" t="str">
        <f t="shared" ref="CI81:CI112" si="247">IF(OR(AI$16="",$C81=""),"",IF(AI81=AI$16,1,0))</f>
        <v/>
      </c>
      <c r="CJ81" s="129" t="str">
        <f t="shared" ref="CJ81:CJ112" si="248">IF(OR(AJ$16="",$C81=""),"",IF(AJ81=AJ$16,1,0))</f>
        <v/>
      </c>
      <c r="CK81" s="129" t="str">
        <f t="shared" ref="CK81:CK112" si="249">IF(OR(AK$16="",$C81=""),"",IF(AK81=AK$16,1,0))</f>
        <v/>
      </c>
      <c r="CL81" s="129" t="str">
        <f t="shared" ref="CL81:CL112" si="250">IF(OR(AL$16="",$C81=""),"",IF(AL81=AL$16,1,0))</f>
        <v/>
      </c>
      <c r="CM81" s="129" t="str">
        <f t="shared" ref="CM81:CM112" si="251">IF(OR(AM$16="",$C81=""),"",IF(AM81=AM$16,1,0))</f>
        <v/>
      </c>
      <c r="CN81" s="129" t="str">
        <f t="shared" ref="CN81:CN112" si="252">IF(OR(AN$16="",$C81=""),"",IF(AN81=AN$16,1,0))</f>
        <v/>
      </c>
      <c r="CO81" s="129" t="str">
        <f t="shared" ref="CO81:CO112" si="253">IF(OR(AO$16="",$C81=""),"",IF(AO81=AO$16,1,0))</f>
        <v/>
      </c>
      <c r="CP81" s="129" t="str">
        <f t="shared" ref="CP81:CP112" si="254">IF(OR(AP$16="",$C81=""),"",IF(AP81=AP$16,1,0))</f>
        <v/>
      </c>
      <c r="CQ81" s="129" t="str">
        <f t="shared" ref="CQ81:CQ112" si="255">IF(OR(AQ$16="",$C81=""),"",IF(AQ81=AQ$16,1,0))</f>
        <v/>
      </c>
      <c r="CR81" s="129" t="str">
        <f t="shared" ref="CR81:CR112" si="256">IF(OR(AR$16="",$C81=""),"",IF(AR81=AR$16,1,0))</f>
        <v/>
      </c>
      <c r="CS81" s="129" t="str">
        <f t="shared" ref="CS81:CS112" si="257">IF(OR(AS$16="",$C81=""),"",IF(AS81=AS$16,1,0))</f>
        <v/>
      </c>
      <c r="CT81" s="129" t="str">
        <f t="shared" ref="CT81:CT112" si="258">IF(OR(AT$16="",$C81=""),"",IF(AT81=AT$16,1,0))</f>
        <v/>
      </c>
      <c r="CU81" s="129" t="str">
        <f t="shared" ref="CU81:CU112" si="259">IF(OR(AU$16="",$C81=""),"",IF(AU81=AU$16,1,0))</f>
        <v/>
      </c>
      <c r="CV81" s="129" t="str">
        <f t="shared" ref="CV81:CV112" si="260">IF(OR(AV$16="",$C81=""),"",IF(AV81=AV$16,1,0))</f>
        <v/>
      </c>
      <c r="CW81" s="129" t="str">
        <f t="shared" ref="CW81:CW112" si="261">IF(OR(AW$16="",$C81=""),"",IF(AW81=AW$16,1,0))</f>
        <v/>
      </c>
      <c r="CX81" s="129" t="str">
        <f t="shared" ref="CX81:CX112" si="262">IF(OR(AX$16="",$C81=""),"",IF(AX81=AX$16,1,0))</f>
        <v/>
      </c>
      <c r="CY81" s="129" t="str">
        <f t="shared" ref="CY81:CY112" si="263">IF(OR(AY$16="",$C81=""),"",IF(AY81=AY$16,1,0))</f>
        <v/>
      </c>
      <c r="CZ81" s="129" t="str">
        <f t="shared" ref="CZ81:CZ112" si="264">IF(OR(AZ$16="",$C81=""),"",IF(AZ81=AZ$16,1,0))</f>
        <v/>
      </c>
      <c r="DA81" s="129" t="str">
        <f t="shared" ref="DA81:DA112" si="265">IF(OR(BA$16="",$C81=""),"",IF(BA81=BA$16,1,0))</f>
        <v/>
      </c>
      <c r="DB81" s="129" t="str">
        <f t="shared" ref="DB81:DB112" si="266">IF(OR(BB$16="",$C81=""),"",IF(BB81=BB$16,1,0))</f>
        <v/>
      </c>
      <c r="DC81" s="129" t="str">
        <f t="shared" ref="DC81:DC112" si="267">IF(OR(BC$16="",$C81=""),"",IF(BC81=BC$16,1,0))</f>
        <v/>
      </c>
      <c r="DD81" s="130" t="str">
        <f t="shared" ref="DD81:DD112" si="268">IF(C81="","",SUM(BF81:DC81))</f>
        <v/>
      </c>
      <c r="DE81" s="130" t="str">
        <f t="shared" ref="DE81:DE112" si="269">IF(C81="","",$B$5-DD81)</f>
        <v/>
      </c>
      <c r="DF81" s="130" t="str">
        <f t="shared" ref="DF81:DF112" si="270">IF(C81="","",DD81*$B$7+DE81*$B$9)</f>
        <v/>
      </c>
      <c r="DG81" s="130" t="str">
        <f t="shared" ref="DG81:DG112" si="271">IF(DF81="","",(DF81/$B$13)*$B$11)</f>
        <v/>
      </c>
      <c r="DI81" s="129" t="str">
        <f t="shared" ref="DI81:DI112" si="272">IF(BF81="","",$DF81-BF81)</f>
        <v/>
      </c>
      <c r="DJ81" s="129" t="str">
        <f t="shared" ref="DJ81:DJ112" si="273">IF(BG81="","",$DF81-BG81)</f>
        <v/>
      </c>
      <c r="DK81" s="129" t="str">
        <f t="shared" ref="DK81:DK112" si="274">IF(BH81="","",$DF81-BH81)</f>
        <v/>
      </c>
      <c r="DL81" s="129" t="str">
        <f t="shared" ref="DL81:DL112" si="275">IF(BI81="","",$DF81-BI81)</f>
        <v/>
      </c>
      <c r="DM81" s="129" t="str">
        <f t="shared" ref="DM81:DM112" si="276">IF(BJ81="","",$DF81-BJ81)</f>
        <v/>
      </c>
      <c r="DN81" s="129" t="str">
        <f t="shared" ref="DN81:DN112" si="277">IF(BK81="","",$DF81-BK81)</f>
        <v/>
      </c>
      <c r="DO81" s="129" t="str">
        <f t="shared" ref="DO81:DO112" si="278">IF(BL81="","",$DF81-BL81)</f>
        <v/>
      </c>
      <c r="DP81" s="129" t="str">
        <f t="shared" ref="DP81:DP112" si="279">IF(BM81="","",$DF81-BM81)</f>
        <v/>
      </c>
      <c r="DQ81" s="129" t="str">
        <f t="shared" ref="DQ81:DQ112" si="280">IF(BN81="","",$DF81-BN81)</f>
        <v/>
      </c>
      <c r="DR81" s="129" t="str">
        <f t="shared" ref="DR81:DR112" si="281">IF(BO81="","",$DF81-BO81)</f>
        <v/>
      </c>
      <c r="DS81" s="129" t="str">
        <f t="shared" ref="DS81:DS112" si="282">IF(BP81="","",$DF81-BP81)</f>
        <v/>
      </c>
      <c r="DT81" s="129" t="str">
        <f t="shared" ref="DT81:DT112" si="283">IF(BQ81="","",$DF81-BQ81)</f>
        <v/>
      </c>
      <c r="DU81" s="129" t="str">
        <f t="shared" ref="DU81:DU112" si="284">IF(BR81="","",$DF81-BR81)</f>
        <v/>
      </c>
      <c r="DV81" s="129" t="str">
        <f t="shared" ref="DV81:DV112" si="285">IF(BS81="","",$DF81-BS81)</f>
        <v/>
      </c>
      <c r="DW81" s="129" t="str">
        <f t="shared" ref="DW81:DW112" si="286">IF(BT81="","",$DF81-BT81)</f>
        <v/>
      </c>
      <c r="DX81" s="129" t="str">
        <f t="shared" ref="DX81:DX112" si="287">IF(BU81="","",$DF81-BU81)</f>
        <v/>
      </c>
      <c r="DY81" s="129" t="str">
        <f t="shared" ref="DY81:DY112" si="288">IF(BV81="","",$DF81-BV81)</f>
        <v/>
      </c>
      <c r="DZ81" s="129" t="str">
        <f t="shared" ref="DZ81:DZ112" si="289">IF(BW81="","",$DF81-BW81)</f>
        <v/>
      </c>
      <c r="EA81" s="129" t="str">
        <f t="shared" ref="EA81:EA112" si="290">IF(BX81="","",$DF81-BX81)</f>
        <v/>
      </c>
      <c r="EB81" s="129" t="str">
        <f t="shared" ref="EB81:EB112" si="291">IF(BY81="","",$DF81-BY81)</f>
        <v/>
      </c>
      <c r="EC81" s="129" t="str">
        <f t="shared" ref="EC81:EC112" si="292">IF(BZ81="","",$DF81-BZ81)</f>
        <v/>
      </c>
      <c r="ED81" s="129" t="str">
        <f t="shared" ref="ED81:ED112" si="293">IF(CA81="","",$DF81-CA81)</f>
        <v/>
      </c>
      <c r="EE81" s="129" t="str">
        <f t="shared" ref="EE81:EE112" si="294">IF(CB81="","",$DF81-CB81)</f>
        <v/>
      </c>
      <c r="EF81" s="129" t="str">
        <f t="shared" ref="EF81:EF112" si="295">IF(CC81="","",$DF81-CC81)</f>
        <v/>
      </c>
      <c r="EG81" s="129" t="str">
        <f t="shared" ref="EG81:EG112" si="296">IF(CD81="","",$DF81-CD81)</f>
        <v/>
      </c>
      <c r="EH81" s="129" t="str">
        <f t="shared" ref="EH81:EH112" si="297">IF(CE81="","",$DF81-CE81)</f>
        <v/>
      </c>
      <c r="EI81" s="129" t="str">
        <f t="shared" ref="EI81:EI112" si="298">IF(CF81="","",$DF81-CF81)</f>
        <v/>
      </c>
      <c r="EJ81" s="129" t="str">
        <f t="shared" ref="EJ81:EJ112" si="299">IF(CG81="","",$DF81-CG81)</f>
        <v/>
      </c>
      <c r="EK81" s="129" t="str">
        <f t="shared" ref="EK81:EK112" si="300">IF(CH81="","",$DF81-CH81)</f>
        <v/>
      </c>
      <c r="EL81" s="129" t="str">
        <f t="shared" ref="EL81:EL112" si="301">IF(CI81="","",$DF81-CI81)</f>
        <v/>
      </c>
      <c r="EM81" s="129" t="str">
        <f t="shared" ref="EM81:EM112" si="302">IF(CJ81="","",$DF81-CJ81)</f>
        <v/>
      </c>
      <c r="EN81" s="129" t="str">
        <f t="shared" ref="EN81:EN112" si="303">IF(CK81="","",$DF81-CK81)</f>
        <v/>
      </c>
      <c r="EO81" s="129" t="str">
        <f t="shared" ref="EO81:EO112" si="304">IF(CL81="","",$DF81-CL81)</f>
        <v/>
      </c>
      <c r="EP81" s="129" t="str">
        <f t="shared" ref="EP81:EP112" si="305">IF(CM81="","",$DF81-CM81)</f>
        <v/>
      </c>
      <c r="EQ81" s="129" t="str">
        <f t="shared" ref="EQ81:EQ112" si="306">IF(CN81="","",$DF81-CN81)</f>
        <v/>
      </c>
      <c r="ER81" s="129" t="str">
        <f t="shared" ref="ER81:ER112" si="307">IF(CO81="","",$DF81-CO81)</f>
        <v/>
      </c>
      <c r="ES81" s="129" t="str">
        <f t="shared" ref="ES81:ES112" si="308">IF(CP81="","",$DF81-CP81)</f>
        <v/>
      </c>
      <c r="ET81" s="129" t="str">
        <f t="shared" ref="ET81:ET112" si="309">IF(CQ81="","",$DF81-CQ81)</f>
        <v/>
      </c>
      <c r="EU81" s="129" t="str">
        <f t="shared" ref="EU81:EU112" si="310">IF(CR81="","",$DF81-CR81)</f>
        <v/>
      </c>
      <c r="EV81" s="129" t="str">
        <f t="shared" ref="EV81:EV112" si="311">IF(CS81="","",$DF81-CS81)</f>
        <v/>
      </c>
      <c r="EW81" s="129" t="str">
        <f t="shared" ref="EW81:EW112" si="312">IF(CT81="","",$DF81-CT81)</f>
        <v/>
      </c>
      <c r="EX81" s="129" t="str">
        <f t="shared" ref="EX81:EX112" si="313">IF(CU81="","",$DF81-CU81)</f>
        <v/>
      </c>
      <c r="EY81" s="129" t="str">
        <f t="shared" ref="EY81:EY112" si="314">IF(CV81="","",$DF81-CV81)</f>
        <v/>
      </c>
      <c r="EZ81" s="129" t="str">
        <f t="shared" ref="EZ81:EZ112" si="315">IF(CW81="","",$DF81-CW81)</f>
        <v/>
      </c>
      <c r="FA81" s="129" t="str">
        <f t="shared" ref="FA81:FA112" si="316">IF(CX81="","",$DF81-CX81)</f>
        <v/>
      </c>
      <c r="FB81" s="129" t="str">
        <f t="shared" ref="FB81:FB112" si="317">IF(CY81="","",$DF81-CY81)</f>
        <v/>
      </c>
      <c r="FC81" s="129" t="str">
        <f t="shared" ref="FC81:FC112" si="318">IF(CZ81="","",$DF81-CZ81)</f>
        <v/>
      </c>
      <c r="FD81" s="129" t="str">
        <f t="shared" ref="FD81:FD112" si="319">IF(DA81="","",$DF81-DA81)</f>
        <v/>
      </c>
      <c r="FE81" s="129" t="str">
        <f t="shared" ref="FE81:FE112" si="320">IF(DB81="","",$DF81-DB81)</f>
        <v/>
      </c>
      <c r="FF81" s="129" t="str">
        <f t="shared" ref="FF81:FF112" si="321">IF(DC81="","",$DF81-DC81)</f>
        <v/>
      </c>
    </row>
    <row r="82" spans="1:162" ht="15" customHeight="1" thickBot="1" x14ac:dyDescent="0.4">
      <c r="A82" s="66">
        <f t="shared" ref="A82:A113" si="322">A81+1</f>
        <v>66</v>
      </c>
      <c r="B82" s="126" t="str">
        <f>IF(Input02!B71&lt;&gt;"",Input02!B71,"")</f>
        <v/>
      </c>
      <c r="C82" s="254" t="str">
        <f>IF(Input02!CG71&lt;&gt;"",Input02!CG71,"")</f>
        <v/>
      </c>
      <c r="D82" s="126"/>
      <c r="E82" s="66"/>
      <c r="F82" s="127" t="str">
        <f>IF(Input02!D71&lt;&gt;"",Input02!D71,"")</f>
        <v/>
      </c>
      <c r="G82" s="127" t="str">
        <f>IF(Input02!E71&lt;&gt;"",Input02!E71,"")</f>
        <v/>
      </c>
      <c r="H82" s="127" t="str">
        <f>IF(Input02!F71&lt;&gt;"",Input02!F71,"")</f>
        <v/>
      </c>
      <c r="I82" s="127" t="str">
        <f>IF(Input02!G71&lt;&gt;"",Input02!G71,"")</f>
        <v/>
      </c>
      <c r="J82" s="127" t="str">
        <f>IF(Input02!H71&lt;&gt;"",Input02!H71,"")</f>
        <v/>
      </c>
      <c r="K82" s="127" t="str">
        <f>IF(Input02!I71&lt;&gt;"",Input02!I71,"")</f>
        <v/>
      </c>
      <c r="L82" s="127" t="str">
        <f>IF(Input02!J71&lt;&gt;"",Input02!J71,"")</f>
        <v/>
      </c>
      <c r="M82" s="127" t="str">
        <f>IF(Input02!K71&lt;&gt;"",Input02!K71,"")</f>
        <v/>
      </c>
      <c r="N82" s="127" t="str">
        <f>IF(Input02!L71&lt;&gt;"",Input02!L71,"")</f>
        <v/>
      </c>
      <c r="O82" s="127" t="str">
        <f>IF(Input02!M71&lt;&gt;"",Input02!M71,"")</f>
        <v/>
      </c>
      <c r="P82" s="127" t="str">
        <f>IF(Input02!N71&lt;&gt;"",Input02!N71,"")</f>
        <v/>
      </c>
      <c r="Q82" s="127" t="str">
        <f>IF(Input02!O71&lt;&gt;"",Input02!O71,"")</f>
        <v/>
      </c>
      <c r="R82" s="127" t="str">
        <f>IF(Input02!P71&lt;&gt;"",Input02!P71,"")</f>
        <v/>
      </c>
      <c r="S82" s="127" t="str">
        <f>IF(Input02!Q71&lt;&gt;"",Input02!Q71,"")</f>
        <v/>
      </c>
      <c r="T82" s="127" t="str">
        <f>IF(Input02!R71&lt;&gt;"",Input02!R71,"")</f>
        <v/>
      </c>
      <c r="U82" s="127" t="str">
        <f>IF(Input02!S71&lt;&gt;"",Input02!S71,"")</f>
        <v/>
      </c>
      <c r="V82" s="127" t="str">
        <f>IF(Input02!T71&lt;&gt;"",Input02!T71,"")</f>
        <v/>
      </c>
      <c r="W82" s="127" t="str">
        <f>IF(Input02!U71&lt;&gt;"",Input02!U71,"")</f>
        <v/>
      </c>
      <c r="X82" s="127" t="str">
        <f>IF(Input02!V71&lt;&gt;"",Input02!V71,"")</f>
        <v/>
      </c>
      <c r="Y82" s="127" t="str">
        <f>IF(Input02!W71&lt;&gt;"",Input02!W71,"")</f>
        <v/>
      </c>
      <c r="Z82" s="127" t="str">
        <f>IF(Input02!X71&lt;&gt;"",Input02!X71,"")</f>
        <v/>
      </c>
      <c r="AA82" s="127" t="str">
        <f>IF(Input02!Y71&lt;&gt;"",Input02!Y71,"")</f>
        <v/>
      </c>
      <c r="AB82" s="127" t="str">
        <f>IF(Input02!Z71&lt;&gt;"",Input02!Z71,"")</f>
        <v/>
      </c>
      <c r="AC82" s="127" t="str">
        <f>IF(Input02!AA71&lt;&gt;"",Input02!AA71,"")</f>
        <v/>
      </c>
      <c r="AD82" s="127" t="str">
        <f>IF(Input02!AB71&lt;&gt;"",Input02!AB71,"")</f>
        <v/>
      </c>
      <c r="AE82" s="127" t="str">
        <f>IF(Input02!AC71&lt;&gt;"",Input02!AC71,"")</f>
        <v/>
      </c>
      <c r="AF82" s="127" t="str">
        <f>IF(Input02!AD71&lt;&gt;"",Input02!AD71,"")</f>
        <v/>
      </c>
      <c r="AG82" s="127" t="str">
        <f>IF(Input02!AE71&lt;&gt;"",Input02!AE71,"")</f>
        <v/>
      </c>
      <c r="AH82" s="127" t="str">
        <f>IF(Input02!AF71&lt;&gt;"",Input02!AF71,"")</f>
        <v/>
      </c>
      <c r="AI82" s="127" t="str">
        <f>IF(Input02!AG71&lt;&gt;"",Input02!AG71,"")</f>
        <v/>
      </c>
      <c r="AJ82" s="127" t="str">
        <f>IF(Input02!AH71&lt;&gt;"",Input02!AH71,"")</f>
        <v/>
      </c>
      <c r="AK82" s="127" t="str">
        <f>IF(Input02!AI71&lt;&gt;"",Input02!AI71,"")</f>
        <v/>
      </c>
      <c r="AL82" s="127" t="str">
        <f>IF(Input02!AJ71&lt;&gt;"",Input02!AJ71,"")</f>
        <v/>
      </c>
      <c r="AM82" s="127" t="str">
        <f>IF(Input02!AK71&lt;&gt;"",Input02!AK71,"")</f>
        <v/>
      </c>
      <c r="AN82" s="127" t="str">
        <f>IF(Input02!AL71&lt;&gt;"",Input02!AL71,"")</f>
        <v/>
      </c>
      <c r="AO82" s="127" t="str">
        <f>IF(Input02!AM71&lt;&gt;"",Input02!AM71,"")</f>
        <v/>
      </c>
      <c r="AP82" s="127" t="str">
        <f>IF(Input02!AN71&lt;&gt;"",Input02!AN71,"")</f>
        <v/>
      </c>
      <c r="AQ82" s="127" t="str">
        <f>IF(Input02!AO71&lt;&gt;"",Input02!AO71,"")</f>
        <v/>
      </c>
      <c r="AR82" s="127" t="str">
        <f>IF(Input02!AP71&lt;&gt;"",Input02!AP71,"")</f>
        <v/>
      </c>
      <c r="AS82" s="127" t="str">
        <f>IF(Input02!AQ71&lt;&gt;"",Input02!AQ71,"")</f>
        <v/>
      </c>
      <c r="AT82" s="127" t="str">
        <f>IF(Input02!AR71&lt;&gt;"",Input02!AR71,"")</f>
        <v/>
      </c>
      <c r="AU82" s="127" t="str">
        <f>IF(Input02!AS71&lt;&gt;"",Input02!AS71,"")</f>
        <v/>
      </c>
      <c r="AV82" s="127" t="str">
        <f>IF(Input02!AT71&lt;&gt;"",Input02!AT71,"")</f>
        <v/>
      </c>
      <c r="AW82" s="127" t="str">
        <f>IF(Input02!AU71&lt;&gt;"",Input02!AU71,"")</f>
        <v/>
      </c>
      <c r="AX82" s="127" t="str">
        <f>IF(Input02!AV71&lt;&gt;"",Input02!AV71,"")</f>
        <v/>
      </c>
      <c r="AY82" s="127" t="str">
        <f>IF(Input02!AW71&lt;&gt;"",Input02!AW71,"")</f>
        <v/>
      </c>
      <c r="AZ82" s="127" t="str">
        <f>IF(Input02!AX71&lt;&gt;"",Input02!AX71,"")</f>
        <v/>
      </c>
      <c r="BA82" s="127" t="str">
        <f>IF(Input02!AY71&lt;&gt;"",Input02!AY71,"")</f>
        <v/>
      </c>
      <c r="BB82" s="127" t="str">
        <f>IF(Input02!AZ71&lt;&gt;"",Input02!AZ71,"")</f>
        <v/>
      </c>
      <c r="BC82" s="127" t="str">
        <f>IF(Input02!BA71&lt;&gt;"",Input02!BA71,"")</f>
        <v/>
      </c>
      <c r="BD82" s="127"/>
      <c r="BE82" s="133"/>
      <c r="BF82" s="129" t="str">
        <f t="shared" si="218"/>
        <v/>
      </c>
      <c r="BG82" s="129" t="str">
        <f t="shared" si="219"/>
        <v/>
      </c>
      <c r="BH82" s="129" t="str">
        <f t="shared" si="220"/>
        <v/>
      </c>
      <c r="BI82" s="129" t="str">
        <f t="shared" si="221"/>
        <v/>
      </c>
      <c r="BJ82" s="129" t="str">
        <f t="shared" si="222"/>
        <v/>
      </c>
      <c r="BK82" s="129" t="str">
        <f t="shared" si="223"/>
        <v/>
      </c>
      <c r="BL82" s="129" t="str">
        <f t="shared" si="224"/>
        <v/>
      </c>
      <c r="BM82" s="129" t="str">
        <f t="shared" si="225"/>
        <v/>
      </c>
      <c r="BN82" s="129" t="str">
        <f t="shared" si="226"/>
        <v/>
      </c>
      <c r="BO82" s="129" t="str">
        <f t="shared" si="227"/>
        <v/>
      </c>
      <c r="BP82" s="129" t="str">
        <f t="shared" si="228"/>
        <v/>
      </c>
      <c r="BQ82" s="129" t="str">
        <f t="shared" si="229"/>
        <v/>
      </c>
      <c r="BR82" s="129" t="str">
        <f t="shared" si="230"/>
        <v/>
      </c>
      <c r="BS82" s="129" t="str">
        <f t="shared" si="231"/>
        <v/>
      </c>
      <c r="BT82" s="129" t="str">
        <f t="shared" si="232"/>
        <v/>
      </c>
      <c r="BU82" s="129" t="str">
        <f t="shared" si="233"/>
        <v/>
      </c>
      <c r="BV82" s="129" t="str">
        <f t="shared" si="234"/>
        <v/>
      </c>
      <c r="BW82" s="129" t="str">
        <f t="shared" si="235"/>
        <v/>
      </c>
      <c r="BX82" s="129" t="str">
        <f t="shared" si="236"/>
        <v/>
      </c>
      <c r="BY82" s="129" t="str">
        <f t="shared" si="237"/>
        <v/>
      </c>
      <c r="BZ82" s="129" t="str">
        <f t="shared" si="238"/>
        <v/>
      </c>
      <c r="CA82" s="129" t="str">
        <f t="shared" si="239"/>
        <v/>
      </c>
      <c r="CB82" s="129" t="str">
        <f t="shared" si="240"/>
        <v/>
      </c>
      <c r="CC82" s="129" t="str">
        <f t="shared" si="241"/>
        <v/>
      </c>
      <c r="CD82" s="129" t="str">
        <f t="shared" si="242"/>
        <v/>
      </c>
      <c r="CE82" s="129" t="str">
        <f t="shared" si="243"/>
        <v/>
      </c>
      <c r="CF82" s="129" t="str">
        <f t="shared" si="244"/>
        <v/>
      </c>
      <c r="CG82" s="129" t="str">
        <f t="shared" si="245"/>
        <v/>
      </c>
      <c r="CH82" s="129" t="str">
        <f t="shared" si="246"/>
        <v/>
      </c>
      <c r="CI82" s="129" t="str">
        <f t="shared" si="247"/>
        <v/>
      </c>
      <c r="CJ82" s="129" t="str">
        <f t="shared" si="248"/>
        <v/>
      </c>
      <c r="CK82" s="129" t="str">
        <f t="shared" si="249"/>
        <v/>
      </c>
      <c r="CL82" s="129" t="str">
        <f t="shared" si="250"/>
        <v/>
      </c>
      <c r="CM82" s="129" t="str">
        <f t="shared" si="251"/>
        <v/>
      </c>
      <c r="CN82" s="129" t="str">
        <f t="shared" si="252"/>
        <v/>
      </c>
      <c r="CO82" s="129" t="str">
        <f t="shared" si="253"/>
        <v/>
      </c>
      <c r="CP82" s="129" t="str">
        <f t="shared" si="254"/>
        <v/>
      </c>
      <c r="CQ82" s="129" t="str">
        <f t="shared" si="255"/>
        <v/>
      </c>
      <c r="CR82" s="129" t="str">
        <f t="shared" si="256"/>
        <v/>
      </c>
      <c r="CS82" s="129" t="str">
        <f t="shared" si="257"/>
        <v/>
      </c>
      <c r="CT82" s="129" t="str">
        <f t="shared" si="258"/>
        <v/>
      </c>
      <c r="CU82" s="129" t="str">
        <f t="shared" si="259"/>
        <v/>
      </c>
      <c r="CV82" s="129" t="str">
        <f t="shared" si="260"/>
        <v/>
      </c>
      <c r="CW82" s="129" t="str">
        <f t="shared" si="261"/>
        <v/>
      </c>
      <c r="CX82" s="129" t="str">
        <f t="shared" si="262"/>
        <v/>
      </c>
      <c r="CY82" s="129" t="str">
        <f t="shared" si="263"/>
        <v/>
      </c>
      <c r="CZ82" s="129" t="str">
        <f t="shared" si="264"/>
        <v/>
      </c>
      <c r="DA82" s="129" t="str">
        <f t="shared" si="265"/>
        <v/>
      </c>
      <c r="DB82" s="129" t="str">
        <f t="shared" si="266"/>
        <v/>
      </c>
      <c r="DC82" s="129" t="str">
        <f t="shared" si="267"/>
        <v/>
      </c>
      <c r="DD82" s="130" t="str">
        <f t="shared" si="268"/>
        <v/>
      </c>
      <c r="DE82" s="130" t="str">
        <f t="shared" si="269"/>
        <v/>
      </c>
      <c r="DF82" s="130" t="str">
        <f t="shared" si="270"/>
        <v/>
      </c>
      <c r="DG82" s="130" t="str">
        <f t="shared" si="271"/>
        <v/>
      </c>
      <c r="DI82" s="129" t="str">
        <f t="shared" si="272"/>
        <v/>
      </c>
      <c r="DJ82" s="129" t="str">
        <f t="shared" si="273"/>
        <v/>
      </c>
      <c r="DK82" s="129" t="str">
        <f t="shared" si="274"/>
        <v/>
      </c>
      <c r="DL82" s="129" t="str">
        <f t="shared" si="275"/>
        <v/>
      </c>
      <c r="DM82" s="129" t="str">
        <f t="shared" si="276"/>
        <v/>
      </c>
      <c r="DN82" s="129" t="str">
        <f t="shared" si="277"/>
        <v/>
      </c>
      <c r="DO82" s="129" t="str">
        <f t="shared" si="278"/>
        <v/>
      </c>
      <c r="DP82" s="129" t="str">
        <f t="shared" si="279"/>
        <v/>
      </c>
      <c r="DQ82" s="129" t="str">
        <f t="shared" si="280"/>
        <v/>
      </c>
      <c r="DR82" s="129" t="str">
        <f t="shared" si="281"/>
        <v/>
      </c>
      <c r="DS82" s="129" t="str">
        <f t="shared" si="282"/>
        <v/>
      </c>
      <c r="DT82" s="129" t="str">
        <f t="shared" si="283"/>
        <v/>
      </c>
      <c r="DU82" s="129" t="str">
        <f t="shared" si="284"/>
        <v/>
      </c>
      <c r="DV82" s="129" t="str">
        <f t="shared" si="285"/>
        <v/>
      </c>
      <c r="DW82" s="129" t="str">
        <f t="shared" si="286"/>
        <v/>
      </c>
      <c r="DX82" s="129" t="str">
        <f t="shared" si="287"/>
        <v/>
      </c>
      <c r="DY82" s="129" t="str">
        <f t="shared" si="288"/>
        <v/>
      </c>
      <c r="DZ82" s="129" t="str">
        <f t="shared" si="289"/>
        <v/>
      </c>
      <c r="EA82" s="129" t="str">
        <f t="shared" si="290"/>
        <v/>
      </c>
      <c r="EB82" s="129" t="str">
        <f t="shared" si="291"/>
        <v/>
      </c>
      <c r="EC82" s="129" t="str">
        <f t="shared" si="292"/>
        <v/>
      </c>
      <c r="ED82" s="129" t="str">
        <f t="shared" si="293"/>
        <v/>
      </c>
      <c r="EE82" s="129" t="str">
        <f t="shared" si="294"/>
        <v/>
      </c>
      <c r="EF82" s="129" t="str">
        <f t="shared" si="295"/>
        <v/>
      </c>
      <c r="EG82" s="129" t="str">
        <f t="shared" si="296"/>
        <v/>
      </c>
      <c r="EH82" s="129" t="str">
        <f t="shared" si="297"/>
        <v/>
      </c>
      <c r="EI82" s="129" t="str">
        <f t="shared" si="298"/>
        <v/>
      </c>
      <c r="EJ82" s="129" t="str">
        <f t="shared" si="299"/>
        <v/>
      </c>
      <c r="EK82" s="129" t="str">
        <f t="shared" si="300"/>
        <v/>
      </c>
      <c r="EL82" s="129" t="str">
        <f t="shared" si="301"/>
        <v/>
      </c>
      <c r="EM82" s="129" t="str">
        <f t="shared" si="302"/>
        <v/>
      </c>
      <c r="EN82" s="129" t="str">
        <f t="shared" si="303"/>
        <v/>
      </c>
      <c r="EO82" s="129" t="str">
        <f t="shared" si="304"/>
        <v/>
      </c>
      <c r="EP82" s="129" t="str">
        <f t="shared" si="305"/>
        <v/>
      </c>
      <c r="EQ82" s="129" t="str">
        <f t="shared" si="306"/>
        <v/>
      </c>
      <c r="ER82" s="129" t="str">
        <f t="shared" si="307"/>
        <v/>
      </c>
      <c r="ES82" s="129" t="str">
        <f t="shared" si="308"/>
        <v/>
      </c>
      <c r="ET82" s="129" t="str">
        <f t="shared" si="309"/>
        <v/>
      </c>
      <c r="EU82" s="129" t="str">
        <f t="shared" si="310"/>
        <v/>
      </c>
      <c r="EV82" s="129" t="str">
        <f t="shared" si="311"/>
        <v/>
      </c>
      <c r="EW82" s="129" t="str">
        <f t="shared" si="312"/>
        <v/>
      </c>
      <c r="EX82" s="129" t="str">
        <f t="shared" si="313"/>
        <v/>
      </c>
      <c r="EY82" s="129" t="str">
        <f t="shared" si="314"/>
        <v/>
      </c>
      <c r="EZ82" s="129" t="str">
        <f t="shared" si="315"/>
        <v/>
      </c>
      <c r="FA82" s="129" t="str">
        <f t="shared" si="316"/>
        <v/>
      </c>
      <c r="FB82" s="129" t="str">
        <f t="shared" si="317"/>
        <v/>
      </c>
      <c r="FC82" s="129" t="str">
        <f t="shared" si="318"/>
        <v/>
      </c>
      <c r="FD82" s="129" t="str">
        <f t="shared" si="319"/>
        <v/>
      </c>
      <c r="FE82" s="129" t="str">
        <f t="shared" si="320"/>
        <v/>
      </c>
      <c r="FF82" s="129" t="str">
        <f t="shared" si="321"/>
        <v/>
      </c>
    </row>
    <row r="83" spans="1:162" ht="15" customHeight="1" thickBot="1" x14ac:dyDescent="0.4">
      <c r="A83" s="66">
        <f t="shared" si="322"/>
        <v>67</v>
      </c>
      <c r="B83" s="126" t="str">
        <f>IF(Input02!B72&lt;&gt;"",Input02!B72,"")</f>
        <v/>
      </c>
      <c r="C83" s="254" t="str">
        <f>IF(Input02!CG72&lt;&gt;"",Input02!CG72,"")</f>
        <v/>
      </c>
      <c r="D83" s="126"/>
      <c r="E83" s="66"/>
      <c r="F83" s="127" t="str">
        <f>IF(Input02!D72&lt;&gt;"",Input02!D72,"")</f>
        <v/>
      </c>
      <c r="G83" s="127" t="str">
        <f>IF(Input02!E72&lt;&gt;"",Input02!E72,"")</f>
        <v/>
      </c>
      <c r="H83" s="127" t="str">
        <f>IF(Input02!F72&lt;&gt;"",Input02!F72,"")</f>
        <v/>
      </c>
      <c r="I83" s="127" t="str">
        <f>IF(Input02!G72&lt;&gt;"",Input02!G72,"")</f>
        <v/>
      </c>
      <c r="J83" s="127" t="str">
        <f>IF(Input02!H72&lt;&gt;"",Input02!H72,"")</f>
        <v/>
      </c>
      <c r="K83" s="127" t="str">
        <f>IF(Input02!I72&lt;&gt;"",Input02!I72,"")</f>
        <v/>
      </c>
      <c r="L83" s="127" t="str">
        <f>IF(Input02!J72&lt;&gt;"",Input02!J72,"")</f>
        <v/>
      </c>
      <c r="M83" s="127" t="str">
        <f>IF(Input02!K72&lt;&gt;"",Input02!K72,"")</f>
        <v/>
      </c>
      <c r="N83" s="127" t="str">
        <f>IF(Input02!L72&lt;&gt;"",Input02!L72,"")</f>
        <v/>
      </c>
      <c r="O83" s="127" t="str">
        <f>IF(Input02!M72&lt;&gt;"",Input02!M72,"")</f>
        <v/>
      </c>
      <c r="P83" s="127" t="str">
        <f>IF(Input02!N72&lt;&gt;"",Input02!N72,"")</f>
        <v/>
      </c>
      <c r="Q83" s="127" t="str">
        <f>IF(Input02!O72&lt;&gt;"",Input02!O72,"")</f>
        <v/>
      </c>
      <c r="R83" s="127" t="str">
        <f>IF(Input02!P72&lt;&gt;"",Input02!P72,"")</f>
        <v/>
      </c>
      <c r="S83" s="127" t="str">
        <f>IF(Input02!Q72&lt;&gt;"",Input02!Q72,"")</f>
        <v/>
      </c>
      <c r="T83" s="127" t="str">
        <f>IF(Input02!R72&lt;&gt;"",Input02!R72,"")</f>
        <v/>
      </c>
      <c r="U83" s="127" t="str">
        <f>IF(Input02!S72&lt;&gt;"",Input02!S72,"")</f>
        <v/>
      </c>
      <c r="V83" s="127" t="str">
        <f>IF(Input02!T72&lt;&gt;"",Input02!T72,"")</f>
        <v/>
      </c>
      <c r="W83" s="127" t="str">
        <f>IF(Input02!U72&lt;&gt;"",Input02!U72,"")</f>
        <v/>
      </c>
      <c r="X83" s="127" t="str">
        <f>IF(Input02!V72&lt;&gt;"",Input02!V72,"")</f>
        <v/>
      </c>
      <c r="Y83" s="127" t="str">
        <f>IF(Input02!W72&lt;&gt;"",Input02!W72,"")</f>
        <v/>
      </c>
      <c r="Z83" s="127" t="str">
        <f>IF(Input02!X72&lt;&gt;"",Input02!X72,"")</f>
        <v/>
      </c>
      <c r="AA83" s="127" t="str">
        <f>IF(Input02!Y72&lt;&gt;"",Input02!Y72,"")</f>
        <v/>
      </c>
      <c r="AB83" s="127" t="str">
        <f>IF(Input02!Z72&lt;&gt;"",Input02!Z72,"")</f>
        <v/>
      </c>
      <c r="AC83" s="127" t="str">
        <f>IF(Input02!AA72&lt;&gt;"",Input02!AA72,"")</f>
        <v/>
      </c>
      <c r="AD83" s="127" t="str">
        <f>IF(Input02!AB72&lt;&gt;"",Input02!AB72,"")</f>
        <v/>
      </c>
      <c r="AE83" s="127" t="str">
        <f>IF(Input02!AC72&lt;&gt;"",Input02!AC72,"")</f>
        <v/>
      </c>
      <c r="AF83" s="127" t="str">
        <f>IF(Input02!AD72&lt;&gt;"",Input02!AD72,"")</f>
        <v/>
      </c>
      <c r="AG83" s="127" t="str">
        <f>IF(Input02!AE72&lt;&gt;"",Input02!AE72,"")</f>
        <v/>
      </c>
      <c r="AH83" s="127" t="str">
        <f>IF(Input02!AF72&lt;&gt;"",Input02!AF72,"")</f>
        <v/>
      </c>
      <c r="AI83" s="127" t="str">
        <f>IF(Input02!AG72&lt;&gt;"",Input02!AG72,"")</f>
        <v/>
      </c>
      <c r="AJ83" s="127" t="str">
        <f>IF(Input02!AH72&lt;&gt;"",Input02!AH72,"")</f>
        <v/>
      </c>
      <c r="AK83" s="127" t="str">
        <f>IF(Input02!AI72&lt;&gt;"",Input02!AI72,"")</f>
        <v/>
      </c>
      <c r="AL83" s="127" t="str">
        <f>IF(Input02!AJ72&lt;&gt;"",Input02!AJ72,"")</f>
        <v/>
      </c>
      <c r="AM83" s="127" t="str">
        <f>IF(Input02!AK72&lt;&gt;"",Input02!AK72,"")</f>
        <v/>
      </c>
      <c r="AN83" s="127" t="str">
        <f>IF(Input02!AL72&lt;&gt;"",Input02!AL72,"")</f>
        <v/>
      </c>
      <c r="AO83" s="127" t="str">
        <f>IF(Input02!AM72&lt;&gt;"",Input02!AM72,"")</f>
        <v/>
      </c>
      <c r="AP83" s="127" t="str">
        <f>IF(Input02!AN72&lt;&gt;"",Input02!AN72,"")</f>
        <v/>
      </c>
      <c r="AQ83" s="127" t="str">
        <f>IF(Input02!AO72&lt;&gt;"",Input02!AO72,"")</f>
        <v/>
      </c>
      <c r="AR83" s="127" t="str">
        <f>IF(Input02!AP72&lt;&gt;"",Input02!AP72,"")</f>
        <v/>
      </c>
      <c r="AS83" s="127" t="str">
        <f>IF(Input02!AQ72&lt;&gt;"",Input02!AQ72,"")</f>
        <v/>
      </c>
      <c r="AT83" s="127" t="str">
        <f>IF(Input02!AR72&lt;&gt;"",Input02!AR72,"")</f>
        <v/>
      </c>
      <c r="AU83" s="127" t="str">
        <f>IF(Input02!AS72&lt;&gt;"",Input02!AS72,"")</f>
        <v/>
      </c>
      <c r="AV83" s="127" t="str">
        <f>IF(Input02!AT72&lt;&gt;"",Input02!AT72,"")</f>
        <v/>
      </c>
      <c r="AW83" s="127" t="str">
        <f>IF(Input02!AU72&lt;&gt;"",Input02!AU72,"")</f>
        <v/>
      </c>
      <c r="AX83" s="127" t="str">
        <f>IF(Input02!AV72&lt;&gt;"",Input02!AV72,"")</f>
        <v/>
      </c>
      <c r="AY83" s="127" t="str">
        <f>IF(Input02!AW72&lt;&gt;"",Input02!AW72,"")</f>
        <v/>
      </c>
      <c r="AZ83" s="127" t="str">
        <f>IF(Input02!AX72&lt;&gt;"",Input02!AX72,"")</f>
        <v/>
      </c>
      <c r="BA83" s="127" t="str">
        <f>IF(Input02!AY72&lt;&gt;"",Input02!AY72,"")</f>
        <v/>
      </c>
      <c r="BB83" s="127" t="str">
        <f>IF(Input02!AZ72&lt;&gt;"",Input02!AZ72,"")</f>
        <v/>
      </c>
      <c r="BC83" s="127" t="str">
        <f>IF(Input02!BA72&lt;&gt;"",Input02!BA72,"")</f>
        <v/>
      </c>
      <c r="BD83" s="127"/>
      <c r="BE83" s="133"/>
      <c r="BF83" s="129" t="str">
        <f t="shared" si="218"/>
        <v/>
      </c>
      <c r="BG83" s="129" t="str">
        <f t="shared" si="219"/>
        <v/>
      </c>
      <c r="BH83" s="129" t="str">
        <f t="shared" si="220"/>
        <v/>
      </c>
      <c r="BI83" s="129" t="str">
        <f t="shared" si="221"/>
        <v/>
      </c>
      <c r="BJ83" s="129" t="str">
        <f t="shared" si="222"/>
        <v/>
      </c>
      <c r="BK83" s="129" t="str">
        <f t="shared" si="223"/>
        <v/>
      </c>
      <c r="BL83" s="129" t="str">
        <f t="shared" si="224"/>
        <v/>
      </c>
      <c r="BM83" s="129" t="str">
        <f t="shared" si="225"/>
        <v/>
      </c>
      <c r="BN83" s="129" t="str">
        <f t="shared" si="226"/>
        <v/>
      </c>
      <c r="BO83" s="129" t="str">
        <f t="shared" si="227"/>
        <v/>
      </c>
      <c r="BP83" s="129" t="str">
        <f t="shared" si="228"/>
        <v/>
      </c>
      <c r="BQ83" s="129" t="str">
        <f t="shared" si="229"/>
        <v/>
      </c>
      <c r="BR83" s="129" t="str">
        <f t="shared" si="230"/>
        <v/>
      </c>
      <c r="BS83" s="129" t="str">
        <f t="shared" si="231"/>
        <v/>
      </c>
      <c r="BT83" s="129" t="str">
        <f t="shared" si="232"/>
        <v/>
      </c>
      <c r="BU83" s="129" t="str">
        <f t="shared" si="233"/>
        <v/>
      </c>
      <c r="BV83" s="129" t="str">
        <f t="shared" si="234"/>
        <v/>
      </c>
      <c r="BW83" s="129" t="str">
        <f t="shared" si="235"/>
        <v/>
      </c>
      <c r="BX83" s="129" t="str">
        <f t="shared" si="236"/>
        <v/>
      </c>
      <c r="BY83" s="129" t="str">
        <f t="shared" si="237"/>
        <v/>
      </c>
      <c r="BZ83" s="129" t="str">
        <f t="shared" si="238"/>
        <v/>
      </c>
      <c r="CA83" s="129" t="str">
        <f t="shared" si="239"/>
        <v/>
      </c>
      <c r="CB83" s="129" t="str">
        <f t="shared" si="240"/>
        <v/>
      </c>
      <c r="CC83" s="129" t="str">
        <f t="shared" si="241"/>
        <v/>
      </c>
      <c r="CD83" s="129" t="str">
        <f t="shared" si="242"/>
        <v/>
      </c>
      <c r="CE83" s="129" t="str">
        <f t="shared" si="243"/>
        <v/>
      </c>
      <c r="CF83" s="129" t="str">
        <f t="shared" si="244"/>
        <v/>
      </c>
      <c r="CG83" s="129" t="str">
        <f t="shared" si="245"/>
        <v/>
      </c>
      <c r="CH83" s="129" t="str">
        <f t="shared" si="246"/>
        <v/>
      </c>
      <c r="CI83" s="129" t="str">
        <f t="shared" si="247"/>
        <v/>
      </c>
      <c r="CJ83" s="129" t="str">
        <f t="shared" si="248"/>
        <v/>
      </c>
      <c r="CK83" s="129" t="str">
        <f t="shared" si="249"/>
        <v/>
      </c>
      <c r="CL83" s="129" t="str">
        <f t="shared" si="250"/>
        <v/>
      </c>
      <c r="CM83" s="129" t="str">
        <f t="shared" si="251"/>
        <v/>
      </c>
      <c r="CN83" s="129" t="str">
        <f t="shared" si="252"/>
        <v/>
      </c>
      <c r="CO83" s="129" t="str">
        <f t="shared" si="253"/>
        <v/>
      </c>
      <c r="CP83" s="129" t="str">
        <f t="shared" si="254"/>
        <v/>
      </c>
      <c r="CQ83" s="129" t="str">
        <f t="shared" si="255"/>
        <v/>
      </c>
      <c r="CR83" s="129" t="str">
        <f t="shared" si="256"/>
        <v/>
      </c>
      <c r="CS83" s="129" t="str">
        <f t="shared" si="257"/>
        <v/>
      </c>
      <c r="CT83" s="129" t="str">
        <f t="shared" si="258"/>
        <v/>
      </c>
      <c r="CU83" s="129" t="str">
        <f t="shared" si="259"/>
        <v/>
      </c>
      <c r="CV83" s="129" t="str">
        <f t="shared" si="260"/>
        <v/>
      </c>
      <c r="CW83" s="129" t="str">
        <f t="shared" si="261"/>
        <v/>
      </c>
      <c r="CX83" s="129" t="str">
        <f t="shared" si="262"/>
        <v/>
      </c>
      <c r="CY83" s="129" t="str">
        <f t="shared" si="263"/>
        <v/>
      </c>
      <c r="CZ83" s="129" t="str">
        <f t="shared" si="264"/>
        <v/>
      </c>
      <c r="DA83" s="129" t="str">
        <f t="shared" si="265"/>
        <v/>
      </c>
      <c r="DB83" s="129" t="str">
        <f t="shared" si="266"/>
        <v/>
      </c>
      <c r="DC83" s="129" t="str">
        <f t="shared" si="267"/>
        <v/>
      </c>
      <c r="DD83" s="130" t="str">
        <f t="shared" si="268"/>
        <v/>
      </c>
      <c r="DE83" s="130" t="str">
        <f t="shared" si="269"/>
        <v/>
      </c>
      <c r="DF83" s="130" t="str">
        <f t="shared" si="270"/>
        <v/>
      </c>
      <c r="DG83" s="130" t="str">
        <f t="shared" si="271"/>
        <v/>
      </c>
      <c r="DI83" s="129" t="str">
        <f t="shared" si="272"/>
        <v/>
      </c>
      <c r="DJ83" s="129" t="str">
        <f t="shared" si="273"/>
        <v/>
      </c>
      <c r="DK83" s="129" t="str">
        <f t="shared" si="274"/>
        <v/>
      </c>
      <c r="DL83" s="129" t="str">
        <f t="shared" si="275"/>
        <v/>
      </c>
      <c r="DM83" s="129" t="str">
        <f t="shared" si="276"/>
        <v/>
      </c>
      <c r="DN83" s="129" t="str">
        <f t="shared" si="277"/>
        <v/>
      </c>
      <c r="DO83" s="129" t="str">
        <f t="shared" si="278"/>
        <v/>
      </c>
      <c r="DP83" s="129" t="str">
        <f t="shared" si="279"/>
        <v/>
      </c>
      <c r="DQ83" s="129" t="str">
        <f t="shared" si="280"/>
        <v/>
      </c>
      <c r="DR83" s="129" t="str">
        <f t="shared" si="281"/>
        <v/>
      </c>
      <c r="DS83" s="129" t="str">
        <f t="shared" si="282"/>
        <v/>
      </c>
      <c r="DT83" s="129" t="str">
        <f t="shared" si="283"/>
        <v/>
      </c>
      <c r="DU83" s="129" t="str">
        <f t="shared" si="284"/>
        <v/>
      </c>
      <c r="DV83" s="129" t="str">
        <f t="shared" si="285"/>
        <v/>
      </c>
      <c r="DW83" s="129" t="str">
        <f t="shared" si="286"/>
        <v/>
      </c>
      <c r="DX83" s="129" t="str">
        <f t="shared" si="287"/>
        <v/>
      </c>
      <c r="DY83" s="129" t="str">
        <f t="shared" si="288"/>
        <v/>
      </c>
      <c r="DZ83" s="129" t="str">
        <f t="shared" si="289"/>
        <v/>
      </c>
      <c r="EA83" s="129" t="str">
        <f t="shared" si="290"/>
        <v/>
      </c>
      <c r="EB83" s="129" t="str">
        <f t="shared" si="291"/>
        <v/>
      </c>
      <c r="EC83" s="129" t="str">
        <f t="shared" si="292"/>
        <v/>
      </c>
      <c r="ED83" s="129" t="str">
        <f t="shared" si="293"/>
        <v/>
      </c>
      <c r="EE83" s="129" t="str">
        <f t="shared" si="294"/>
        <v/>
      </c>
      <c r="EF83" s="129" t="str">
        <f t="shared" si="295"/>
        <v/>
      </c>
      <c r="EG83" s="129" t="str">
        <f t="shared" si="296"/>
        <v/>
      </c>
      <c r="EH83" s="129" t="str">
        <f t="shared" si="297"/>
        <v/>
      </c>
      <c r="EI83" s="129" t="str">
        <f t="shared" si="298"/>
        <v/>
      </c>
      <c r="EJ83" s="129" t="str">
        <f t="shared" si="299"/>
        <v/>
      </c>
      <c r="EK83" s="129" t="str">
        <f t="shared" si="300"/>
        <v/>
      </c>
      <c r="EL83" s="129" t="str">
        <f t="shared" si="301"/>
        <v/>
      </c>
      <c r="EM83" s="129" t="str">
        <f t="shared" si="302"/>
        <v/>
      </c>
      <c r="EN83" s="129" t="str">
        <f t="shared" si="303"/>
        <v/>
      </c>
      <c r="EO83" s="129" t="str">
        <f t="shared" si="304"/>
        <v/>
      </c>
      <c r="EP83" s="129" t="str">
        <f t="shared" si="305"/>
        <v/>
      </c>
      <c r="EQ83" s="129" t="str">
        <f t="shared" si="306"/>
        <v/>
      </c>
      <c r="ER83" s="129" t="str">
        <f t="shared" si="307"/>
        <v/>
      </c>
      <c r="ES83" s="129" t="str">
        <f t="shared" si="308"/>
        <v/>
      </c>
      <c r="ET83" s="129" t="str">
        <f t="shared" si="309"/>
        <v/>
      </c>
      <c r="EU83" s="129" t="str">
        <f t="shared" si="310"/>
        <v/>
      </c>
      <c r="EV83" s="129" t="str">
        <f t="shared" si="311"/>
        <v/>
      </c>
      <c r="EW83" s="129" t="str">
        <f t="shared" si="312"/>
        <v/>
      </c>
      <c r="EX83" s="129" t="str">
        <f t="shared" si="313"/>
        <v/>
      </c>
      <c r="EY83" s="129" t="str">
        <f t="shared" si="314"/>
        <v/>
      </c>
      <c r="EZ83" s="129" t="str">
        <f t="shared" si="315"/>
        <v/>
      </c>
      <c r="FA83" s="129" t="str">
        <f t="shared" si="316"/>
        <v/>
      </c>
      <c r="FB83" s="129" t="str">
        <f t="shared" si="317"/>
        <v/>
      </c>
      <c r="FC83" s="129" t="str">
        <f t="shared" si="318"/>
        <v/>
      </c>
      <c r="FD83" s="129" t="str">
        <f t="shared" si="319"/>
        <v/>
      </c>
      <c r="FE83" s="129" t="str">
        <f t="shared" si="320"/>
        <v/>
      </c>
      <c r="FF83" s="129" t="str">
        <f t="shared" si="321"/>
        <v/>
      </c>
    </row>
    <row r="84" spans="1:162" ht="15" customHeight="1" thickBot="1" x14ac:dyDescent="0.4">
      <c r="A84" s="66">
        <f t="shared" si="322"/>
        <v>68</v>
      </c>
      <c r="B84" s="126" t="str">
        <f>IF(Input02!B73&lt;&gt;"",Input02!B73,"")</f>
        <v/>
      </c>
      <c r="C84" s="254" t="str">
        <f>IF(Input02!CG73&lt;&gt;"",Input02!CG73,"")</f>
        <v/>
      </c>
      <c r="D84" s="126"/>
      <c r="E84" s="66"/>
      <c r="F84" s="127" t="str">
        <f>IF(Input02!D73&lt;&gt;"",Input02!D73,"")</f>
        <v/>
      </c>
      <c r="G84" s="127" t="str">
        <f>IF(Input02!E73&lt;&gt;"",Input02!E73,"")</f>
        <v/>
      </c>
      <c r="H84" s="127" t="str">
        <f>IF(Input02!F73&lt;&gt;"",Input02!F73,"")</f>
        <v/>
      </c>
      <c r="I84" s="127" t="str">
        <f>IF(Input02!G73&lt;&gt;"",Input02!G73,"")</f>
        <v/>
      </c>
      <c r="J84" s="127" t="str">
        <f>IF(Input02!H73&lt;&gt;"",Input02!H73,"")</f>
        <v/>
      </c>
      <c r="K84" s="127" t="str">
        <f>IF(Input02!I73&lt;&gt;"",Input02!I73,"")</f>
        <v/>
      </c>
      <c r="L84" s="127" t="str">
        <f>IF(Input02!J73&lt;&gt;"",Input02!J73,"")</f>
        <v/>
      </c>
      <c r="M84" s="127" t="str">
        <f>IF(Input02!K73&lt;&gt;"",Input02!K73,"")</f>
        <v/>
      </c>
      <c r="N84" s="127" t="str">
        <f>IF(Input02!L73&lt;&gt;"",Input02!L73,"")</f>
        <v/>
      </c>
      <c r="O84" s="127" t="str">
        <f>IF(Input02!M73&lt;&gt;"",Input02!M73,"")</f>
        <v/>
      </c>
      <c r="P84" s="127" t="str">
        <f>IF(Input02!N73&lt;&gt;"",Input02!N73,"")</f>
        <v/>
      </c>
      <c r="Q84" s="127" t="str">
        <f>IF(Input02!O73&lt;&gt;"",Input02!O73,"")</f>
        <v/>
      </c>
      <c r="R84" s="127" t="str">
        <f>IF(Input02!P73&lt;&gt;"",Input02!P73,"")</f>
        <v/>
      </c>
      <c r="S84" s="127" t="str">
        <f>IF(Input02!Q73&lt;&gt;"",Input02!Q73,"")</f>
        <v/>
      </c>
      <c r="T84" s="127" t="str">
        <f>IF(Input02!R73&lt;&gt;"",Input02!R73,"")</f>
        <v/>
      </c>
      <c r="U84" s="127" t="str">
        <f>IF(Input02!S73&lt;&gt;"",Input02!S73,"")</f>
        <v/>
      </c>
      <c r="V84" s="127" t="str">
        <f>IF(Input02!T73&lt;&gt;"",Input02!T73,"")</f>
        <v/>
      </c>
      <c r="W84" s="127" t="str">
        <f>IF(Input02!U73&lt;&gt;"",Input02!U73,"")</f>
        <v/>
      </c>
      <c r="X84" s="127" t="str">
        <f>IF(Input02!V73&lt;&gt;"",Input02!V73,"")</f>
        <v/>
      </c>
      <c r="Y84" s="127" t="str">
        <f>IF(Input02!W73&lt;&gt;"",Input02!W73,"")</f>
        <v/>
      </c>
      <c r="Z84" s="127" t="str">
        <f>IF(Input02!X73&lt;&gt;"",Input02!X73,"")</f>
        <v/>
      </c>
      <c r="AA84" s="127" t="str">
        <f>IF(Input02!Y73&lt;&gt;"",Input02!Y73,"")</f>
        <v/>
      </c>
      <c r="AB84" s="127" t="str">
        <f>IF(Input02!Z73&lt;&gt;"",Input02!Z73,"")</f>
        <v/>
      </c>
      <c r="AC84" s="127" t="str">
        <f>IF(Input02!AA73&lt;&gt;"",Input02!AA73,"")</f>
        <v/>
      </c>
      <c r="AD84" s="127" t="str">
        <f>IF(Input02!AB73&lt;&gt;"",Input02!AB73,"")</f>
        <v/>
      </c>
      <c r="AE84" s="127" t="str">
        <f>IF(Input02!AC73&lt;&gt;"",Input02!AC73,"")</f>
        <v/>
      </c>
      <c r="AF84" s="127" t="str">
        <f>IF(Input02!AD73&lt;&gt;"",Input02!AD73,"")</f>
        <v/>
      </c>
      <c r="AG84" s="127" t="str">
        <f>IF(Input02!AE73&lt;&gt;"",Input02!AE73,"")</f>
        <v/>
      </c>
      <c r="AH84" s="127" t="str">
        <f>IF(Input02!AF73&lt;&gt;"",Input02!AF73,"")</f>
        <v/>
      </c>
      <c r="AI84" s="127" t="str">
        <f>IF(Input02!AG73&lt;&gt;"",Input02!AG73,"")</f>
        <v/>
      </c>
      <c r="AJ84" s="127" t="str">
        <f>IF(Input02!AH73&lt;&gt;"",Input02!AH73,"")</f>
        <v/>
      </c>
      <c r="AK84" s="127" t="str">
        <f>IF(Input02!AI73&lt;&gt;"",Input02!AI73,"")</f>
        <v/>
      </c>
      <c r="AL84" s="127" t="str">
        <f>IF(Input02!AJ73&lt;&gt;"",Input02!AJ73,"")</f>
        <v/>
      </c>
      <c r="AM84" s="127" t="str">
        <f>IF(Input02!AK73&lt;&gt;"",Input02!AK73,"")</f>
        <v/>
      </c>
      <c r="AN84" s="127" t="str">
        <f>IF(Input02!AL73&lt;&gt;"",Input02!AL73,"")</f>
        <v/>
      </c>
      <c r="AO84" s="127" t="str">
        <f>IF(Input02!AM73&lt;&gt;"",Input02!AM73,"")</f>
        <v/>
      </c>
      <c r="AP84" s="127" t="str">
        <f>IF(Input02!AN73&lt;&gt;"",Input02!AN73,"")</f>
        <v/>
      </c>
      <c r="AQ84" s="127" t="str">
        <f>IF(Input02!AO73&lt;&gt;"",Input02!AO73,"")</f>
        <v/>
      </c>
      <c r="AR84" s="127" t="str">
        <f>IF(Input02!AP73&lt;&gt;"",Input02!AP73,"")</f>
        <v/>
      </c>
      <c r="AS84" s="127" t="str">
        <f>IF(Input02!AQ73&lt;&gt;"",Input02!AQ73,"")</f>
        <v/>
      </c>
      <c r="AT84" s="127" t="str">
        <f>IF(Input02!AR73&lt;&gt;"",Input02!AR73,"")</f>
        <v/>
      </c>
      <c r="AU84" s="127" t="str">
        <f>IF(Input02!AS73&lt;&gt;"",Input02!AS73,"")</f>
        <v/>
      </c>
      <c r="AV84" s="127" t="str">
        <f>IF(Input02!AT73&lt;&gt;"",Input02!AT73,"")</f>
        <v/>
      </c>
      <c r="AW84" s="127" t="str">
        <f>IF(Input02!AU73&lt;&gt;"",Input02!AU73,"")</f>
        <v/>
      </c>
      <c r="AX84" s="127" t="str">
        <f>IF(Input02!AV73&lt;&gt;"",Input02!AV73,"")</f>
        <v/>
      </c>
      <c r="AY84" s="127" t="str">
        <f>IF(Input02!AW73&lt;&gt;"",Input02!AW73,"")</f>
        <v/>
      </c>
      <c r="AZ84" s="127" t="str">
        <f>IF(Input02!AX73&lt;&gt;"",Input02!AX73,"")</f>
        <v/>
      </c>
      <c r="BA84" s="127" t="str">
        <f>IF(Input02!AY73&lt;&gt;"",Input02!AY73,"")</f>
        <v/>
      </c>
      <c r="BB84" s="127" t="str">
        <f>IF(Input02!AZ73&lt;&gt;"",Input02!AZ73,"")</f>
        <v/>
      </c>
      <c r="BC84" s="127" t="str">
        <f>IF(Input02!BA73&lt;&gt;"",Input02!BA73,"")</f>
        <v/>
      </c>
      <c r="BD84" s="127"/>
      <c r="BE84" s="133"/>
      <c r="BF84" s="129" t="str">
        <f t="shared" si="218"/>
        <v/>
      </c>
      <c r="BG84" s="129" t="str">
        <f t="shared" si="219"/>
        <v/>
      </c>
      <c r="BH84" s="129" t="str">
        <f t="shared" si="220"/>
        <v/>
      </c>
      <c r="BI84" s="129" t="str">
        <f t="shared" si="221"/>
        <v/>
      </c>
      <c r="BJ84" s="129" t="str">
        <f t="shared" si="222"/>
        <v/>
      </c>
      <c r="BK84" s="129" t="str">
        <f t="shared" si="223"/>
        <v/>
      </c>
      <c r="BL84" s="129" t="str">
        <f t="shared" si="224"/>
        <v/>
      </c>
      <c r="BM84" s="129" t="str">
        <f t="shared" si="225"/>
        <v/>
      </c>
      <c r="BN84" s="129" t="str">
        <f t="shared" si="226"/>
        <v/>
      </c>
      <c r="BO84" s="129" t="str">
        <f t="shared" si="227"/>
        <v/>
      </c>
      <c r="BP84" s="129" t="str">
        <f t="shared" si="228"/>
        <v/>
      </c>
      <c r="BQ84" s="129" t="str">
        <f t="shared" si="229"/>
        <v/>
      </c>
      <c r="BR84" s="129" t="str">
        <f t="shared" si="230"/>
        <v/>
      </c>
      <c r="BS84" s="129" t="str">
        <f t="shared" si="231"/>
        <v/>
      </c>
      <c r="BT84" s="129" t="str">
        <f t="shared" si="232"/>
        <v/>
      </c>
      <c r="BU84" s="129" t="str">
        <f t="shared" si="233"/>
        <v/>
      </c>
      <c r="BV84" s="129" t="str">
        <f t="shared" si="234"/>
        <v/>
      </c>
      <c r="BW84" s="129" t="str">
        <f t="shared" si="235"/>
        <v/>
      </c>
      <c r="BX84" s="129" t="str">
        <f t="shared" si="236"/>
        <v/>
      </c>
      <c r="BY84" s="129" t="str">
        <f t="shared" si="237"/>
        <v/>
      </c>
      <c r="BZ84" s="129" t="str">
        <f t="shared" si="238"/>
        <v/>
      </c>
      <c r="CA84" s="129" t="str">
        <f t="shared" si="239"/>
        <v/>
      </c>
      <c r="CB84" s="129" t="str">
        <f t="shared" si="240"/>
        <v/>
      </c>
      <c r="CC84" s="129" t="str">
        <f t="shared" si="241"/>
        <v/>
      </c>
      <c r="CD84" s="129" t="str">
        <f t="shared" si="242"/>
        <v/>
      </c>
      <c r="CE84" s="129" t="str">
        <f t="shared" si="243"/>
        <v/>
      </c>
      <c r="CF84" s="129" t="str">
        <f t="shared" si="244"/>
        <v/>
      </c>
      <c r="CG84" s="129" t="str">
        <f t="shared" si="245"/>
        <v/>
      </c>
      <c r="CH84" s="129" t="str">
        <f t="shared" si="246"/>
        <v/>
      </c>
      <c r="CI84" s="129" t="str">
        <f t="shared" si="247"/>
        <v/>
      </c>
      <c r="CJ84" s="129" t="str">
        <f t="shared" si="248"/>
        <v/>
      </c>
      <c r="CK84" s="129" t="str">
        <f t="shared" si="249"/>
        <v/>
      </c>
      <c r="CL84" s="129" t="str">
        <f t="shared" si="250"/>
        <v/>
      </c>
      <c r="CM84" s="129" t="str">
        <f t="shared" si="251"/>
        <v/>
      </c>
      <c r="CN84" s="129" t="str">
        <f t="shared" si="252"/>
        <v/>
      </c>
      <c r="CO84" s="129" t="str">
        <f t="shared" si="253"/>
        <v/>
      </c>
      <c r="CP84" s="129" t="str">
        <f t="shared" si="254"/>
        <v/>
      </c>
      <c r="CQ84" s="129" t="str">
        <f t="shared" si="255"/>
        <v/>
      </c>
      <c r="CR84" s="129" t="str">
        <f t="shared" si="256"/>
        <v/>
      </c>
      <c r="CS84" s="129" t="str">
        <f t="shared" si="257"/>
        <v/>
      </c>
      <c r="CT84" s="129" t="str">
        <f t="shared" si="258"/>
        <v/>
      </c>
      <c r="CU84" s="129" t="str">
        <f t="shared" si="259"/>
        <v/>
      </c>
      <c r="CV84" s="129" t="str">
        <f t="shared" si="260"/>
        <v/>
      </c>
      <c r="CW84" s="129" t="str">
        <f t="shared" si="261"/>
        <v/>
      </c>
      <c r="CX84" s="129" t="str">
        <f t="shared" si="262"/>
        <v/>
      </c>
      <c r="CY84" s="129" t="str">
        <f t="shared" si="263"/>
        <v/>
      </c>
      <c r="CZ84" s="129" t="str">
        <f t="shared" si="264"/>
        <v/>
      </c>
      <c r="DA84" s="129" t="str">
        <f t="shared" si="265"/>
        <v/>
      </c>
      <c r="DB84" s="129" t="str">
        <f t="shared" si="266"/>
        <v/>
      </c>
      <c r="DC84" s="129" t="str">
        <f t="shared" si="267"/>
        <v/>
      </c>
      <c r="DD84" s="130" t="str">
        <f t="shared" si="268"/>
        <v/>
      </c>
      <c r="DE84" s="130" t="str">
        <f t="shared" si="269"/>
        <v/>
      </c>
      <c r="DF84" s="130" t="str">
        <f t="shared" si="270"/>
        <v/>
      </c>
      <c r="DG84" s="130" t="str">
        <f t="shared" si="271"/>
        <v/>
      </c>
      <c r="DI84" s="129" t="str">
        <f t="shared" si="272"/>
        <v/>
      </c>
      <c r="DJ84" s="129" t="str">
        <f t="shared" si="273"/>
        <v/>
      </c>
      <c r="DK84" s="129" t="str">
        <f t="shared" si="274"/>
        <v/>
      </c>
      <c r="DL84" s="129" t="str">
        <f t="shared" si="275"/>
        <v/>
      </c>
      <c r="DM84" s="129" t="str">
        <f t="shared" si="276"/>
        <v/>
      </c>
      <c r="DN84" s="129" t="str">
        <f t="shared" si="277"/>
        <v/>
      </c>
      <c r="DO84" s="129" t="str">
        <f t="shared" si="278"/>
        <v/>
      </c>
      <c r="DP84" s="129" t="str">
        <f t="shared" si="279"/>
        <v/>
      </c>
      <c r="DQ84" s="129" t="str">
        <f t="shared" si="280"/>
        <v/>
      </c>
      <c r="DR84" s="129" t="str">
        <f t="shared" si="281"/>
        <v/>
      </c>
      <c r="DS84" s="129" t="str">
        <f t="shared" si="282"/>
        <v/>
      </c>
      <c r="DT84" s="129" t="str">
        <f t="shared" si="283"/>
        <v/>
      </c>
      <c r="DU84" s="129" t="str">
        <f t="shared" si="284"/>
        <v/>
      </c>
      <c r="DV84" s="129" t="str">
        <f t="shared" si="285"/>
        <v/>
      </c>
      <c r="DW84" s="129" t="str">
        <f t="shared" si="286"/>
        <v/>
      </c>
      <c r="DX84" s="129" t="str">
        <f t="shared" si="287"/>
        <v/>
      </c>
      <c r="DY84" s="129" t="str">
        <f t="shared" si="288"/>
        <v/>
      </c>
      <c r="DZ84" s="129" t="str">
        <f t="shared" si="289"/>
        <v/>
      </c>
      <c r="EA84" s="129" t="str">
        <f t="shared" si="290"/>
        <v/>
      </c>
      <c r="EB84" s="129" t="str">
        <f t="shared" si="291"/>
        <v/>
      </c>
      <c r="EC84" s="129" t="str">
        <f t="shared" si="292"/>
        <v/>
      </c>
      <c r="ED84" s="129" t="str">
        <f t="shared" si="293"/>
        <v/>
      </c>
      <c r="EE84" s="129" t="str">
        <f t="shared" si="294"/>
        <v/>
      </c>
      <c r="EF84" s="129" t="str">
        <f t="shared" si="295"/>
        <v/>
      </c>
      <c r="EG84" s="129" t="str">
        <f t="shared" si="296"/>
        <v/>
      </c>
      <c r="EH84" s="129" t="str">
        <f t="shared" si="297"/>
        <v/>
      </c>
      <c r="EI84" s="129" t="str">
        <f t="shared" si="298"/>
        <v/>
      </c>
      <c r="EJ84" s="129" t="str">
        <f t="shared" si="299"/>
        <v/>
      </c>
      <c r="EK84" s="129" t="str">
        <f t="shared" si="300"/>
        <v/>
      </c>
      <c r="EL84" s="129" t="str">
        <f t="shared" si="301"/>
        <v/>
      </c>
      <c r="EM84" s="129" t="str">
        <f t="shared" si="302"/>
        <v/>
      </c>
      <c r="EN84" s="129" t="str">
        <f t="shared" si="303"/>
        <v/>
      </c>
      <c r="EO84" s="129" t="str">
        <f t="shared" si="304"/>
        <v/>
      </c>
      <c r="EP84" s="129" t="str">
        <f t="shared" si="305"/>
        <v/>
      </c>
      <c r="EQ84" s="129" t="str">
        <f t="shared" si="306"/>
        <v/>
      </c>
      <c r="ER84" s="129" t="str">
        <f t="shared" si="307"/>
        <v/>
      </c>
      <c r="ES84" s="129" t="str">
        <f t="shared" si="308"/>
        <v/>
      </c>
      <c r="ET84" s="129" t="str">
        <f t="shared" si="309"/>
        <v/>
      </c>
      <c r="EU84" s="129" t="str">
        <f t="shared" si="310"/>
        <v/>
      </c>
      <c r="EV84" s="129" t="str">
        <f t="shared" si="311"/>
        <v/>
      </c>
      <c r="EW84" s="129" t="str">
        <f t="shared" si="312"/>
        <v/>
      </c>
      <c r="EX84" s="129" t="str">
        <f t="shared" si="313"/>
        <v/>
      </c>
      <c r="EY84" s="129" t="str">
        <f t="shared" si="314"/>
        <v/>
      </c>
      <c r="EZ84" s="129" t="str">
        <f t="shared" si="315"/>
        <v/>
      </c>
      <c r="FA84" s="129" t="str">
        <f t="shared" si="316"/>
        <v/>
      </c>
      <c r="FB84" s="129" t="str">
        <f t="shared" si="317"/>
        <v/>
      </c>
      <c r="FC84" s="129" t="str">
        <f t="shared" si="318"/>
        <v/>
      </c>
      <c r="FD84" s="129" t="str">
        <f t="shared" si="319"/>
        <v/>
      </c>
      <c r="FE84" s="129" t="str">
        <f t="shared" si="320"/>
        <v/>
      </c>
      <c r="FF84" s="129" t="str">
        <f t="shared" si="321"/>
        <v/>
      </c>
    </row>
    <row r="85" spans="1:162" ht="15" customHeight="1" thickBot="1" x14ac:dyDescent="0.4">
      <c r="A85" s="66">
        <f t="shared" si="322"/>
        <v>69</v>
      </c>
      <c r="B85" s="126" t="str">
        <f>IF(Input02!B74&lt;&gt;"",Input02!B74,"")</f>
        <v/>
      </c>
      <c r="C85" s="254" t="str">
        <f>IF(Input02!CG74&lt;&gt;"",Input02!CG74,"")</f>
        <v/>
      </c>
      <c r="D85" s="126"/>
      <c r="E85" s="66"/>
      <c r="F85" s="127" t="str">
        <f>IF(Input02!D74&lt;&gt;"",Input02!D74,"")</f>
        <v/>
      </c>
      <c r="G85" s="127" t="str">
        <f>IF(Input02!E74&lt;&gt;"",Input02!E74,"")</f>
        <v/>
      </c>
      <c r="H85" s="127" t="str">
        <f>IF(Input02!F74&lt;&gt;"",Input02!F74,"")</f>
        <v/>
      </c>
      <c r="I85" s="127" t="str">
        <f>IF(Input02!G74&lt;&gt;"",Input02!G74,"")</f>
        <v/>
      </c>
      <c r="J85" s="127" t="str">
        <f>IF(Input02!H74&lt;&gt;"",Input02!H74,"")</f>
        <v/>
      </c>
      <c r="K85" s="127" t="str">
        <f>IF(Input02!I74&lt;&gt;"",Input02!I74,"")</f>
        <v/>
      </c>
      <c r="L85" s="127" t="str">
        <f>IF(Input02!J74&lt;&gt;"",Input02!J74,"")</f>
        <v/>
      </c>
      <c r="M85" s="127" t="str">
        <f>IF(Input02!K74&lt;&gt;"",Input02!K74,"")</f>
        <v/>
      </c>
      <c r="N85" s="127" t="str">
        <f>IF(Input02!L74&lt;&gt;"",Input02!L74,"")</f>
        <v/>
      </c>
      <c r="O85" s="127" t="str">
        <f>IF(Input02!M74&lt;&gt;"",Input02!M74,"")</f>
        <v/>
      </c>
      <c r="P85" s="127" t="str">
        <f>IF(Input02!N74&lt;&gt;"",Input02!N74,"")</f>
        <v/>
      </c>
      <c r="Q85" s="127" t="str">
        <f>IF(Input02!O74&lt;&gt;"",Input02!O74,"")</f>
        <v/>
      </c>
      <c r="R85" s="127" t="str">
        <f>IF(Input02!P74&lt;&gt;"",Input02!P74,"")</f>
        <v/>
      </c>
      <c r="S85" s="127" t="str">
        <f>IF(Input02!Q74&lt;&gt;"",Input02!Q74,"")</f>
        <v/>
      </c>
      <c r="T85" s="127" t="str">
        <f>IF(Input02!R74&lt;&gt;"",Input02!R74,"")</f>
        <v/>
      </c>
      <c r="U85" s="127" t="str">
        <f>IF(Input02!S74&lt;&gt;"",Input02!S74,"")</f>
        <v/>
      </c>
      <c r="V85" s="127" t="str">
        <f>IF(Input02!T74&lt;&gt;"",Input02!T74,"")</f>
        <v/>
      </c>
      <c r="W85" s="127" t="str">
        <f>IF(Input02!U74&lt;&gt;"",Input02!U74,"")</f>
        <v/>
      </c>
      <c r="X85" s="127" t="str">
        <f>IF(Input02!V74&lt;&gt;"",Input02!V74,"")</f>
        <v/>
      </c>
      <c r="Y85" s="127" t="str">
        <f>IF(Input02!W74&lt;&gt;"",Input02!W74,"")</f>
        <v/>
      </c>
      <c r="Z85" s="127" t="str">
        <f>IF(Input02!X74&lt;&gt;"",Input02!X74,"")</f>
        <v/>
      </c>
      <c r="AA85" s="127" t="str">
        <f>IF(Input02!Y74&lt;&gt;"",Input02!Y74,"")</f>
        <v/>
      </c>
      <c r="AB85" s="127" t="str">
        <f>IF(Input02!Z74&lt;&gt;"",Input02!Z74,"")</f>
        <v/>
      </c>
      <c r="AC85" s="127" t="str">
        <f>IF(Input02!AA74&lt;&gt;"",Input02!AA74,"")</f>
        <v/>
      </c>
      <c r="AD85" s="127" t="str">
        <f>IF(Input02!AB74&lt;&gt;"",Input02!AB74,"")</f>
        <v/>
      </c>
      <c r="AE85" s="127" t="str">
        <f>IF(Input02!AC74&lt;&gt;"",Input02!AC74,"")</f>
        <v/>
      </c>
      <c r="AF85" s="127" t="str">
        <f>IF(Input02!AD74&lt;&gt;"",Input02!AD74,"")</f>
        <v/>
      </c>
      <c r="AG85" s="127" t="str">
        <f>IF(Input02!AE74&lt;&gt;"",Input02!AE74,"")</f>
        <v/>
      </c>
      <c r="AH85" s="127" t="str">
        <f>IF(Input02!AF74&lt;&gt;"",Input02!AF74,"")</f>
        <v/>
      </c>
      <c r="AI85" s="127" t="str">
        <f>IF(Input02!AG74&lt;&gt;"",Input02!AG74,"")</f>
        <v/>
      </c>
      <c r="AJ85" s="127" t="str">
        <f>IF(Input02!AH74&lt;&gt;"",Input02!AH74,"")</f>
        <v/>
      </c>
      <c r="AK85" s="127" t="str">
        <f>IF(Input02!AI74&lt;&gt;"",Input02!AI74,"")</f>
        <v/>
      </c>
      <c r="AL85" s="127" t="str">
        <f>IF(Input02!AJ74&lt;&gt;"",Input02!AJ74,"")</f>
        <v/>
      </c>
      <c r="AM85" s="127" t="str">
        <f>IF(Input02!AK74&lt;&gt;"",Input02!AK74,"")</f>
        <v/>
      </c>
      <c r="AN85" s="127" t="str">
        <f>IF(Input02!AL74&lt;&gt;"",Input02!AL74,"")</f>
        <v/>
      </c>
      <c r="AO85" s="127" t="str">
        <f>IF(Input02!AM74&lt;&gt;"",Input02!AM74,"")</f>
        <v/>
      </c>
      <c r="AP85" s="127" t="str">
        <f>IF(Input02!AN74&lt;&gt;"",Input02!AN74,"")</f>
        <v/>
      </c>
      <c r="AQ85" s="127" t="str">
        <f>IF(Input02!AO74&lt;&gt;"",Input02!AO74,"")</f>
        <v/>
      </c>
      <c r="AR85" s="127" t="str">
        <f>IF(Input02!AP74&lt;&gt;"",Input02!AP74,"")</f>
        <v/>
      </c>
      <c r="AS85" s="127" t="str">
        <f>IF(Input02!AQ74&lt;&gt;"",Input02!AQ74,"")</f>
        <v/>
      </c>
      <c r="AT85" s="127" t="str">
        <f>IF(Input02!AR74&lt;&gt;"",Input02!AR74,"")</f>
        <v/>
      </c>
      <c r="AU85" s="127" t="str">
        <f>IF(Input02!AS74&lt;&gt;"",Input02!AS74,"")</f>
        <v/>
      </c>
      <c r="AV85" s="127" t="str">
        <f>IF(Input02!AT74&lt;&gt;"",Input02!AT74,"")</f>
        <v/>
      </c>
      <c r="AW85" s="127" t="str">
        <f>IF(Input02!AU74&lt;&gt;"",Input02!AU74,"")</f>
        <v/>
      </c>
      <c r="AX85" s="127" t="str">
        <f>IF(Input02!AV74&lt;&gt;"",Input02!AV74,"")</f>
        <v/>
      </c>
      <c r="AY85" s="127" t="str">
        <f>IF(Input02!AW74&lt;&gt;"",Input02!AW74,"")</f>
        <v/>
      </c>
      <c r="AZ85" s="127" t="str">
        <f>IF(Input02!AX74&lt;&gt;"",Input02!AX74,"")</f>
        <v/>
      </c>
      <c r="BA85" s="127" t="str">
        <f>IF(Input02!AY74&lt;&gt;"",Input02!AY74,"")</f>
        <v/>
      </c>
      <c r="BB85" s="127" t="str">
        <f>IF(Input02!AZ74&lt;&gt;"",Input02!AZ74,"")</f>
        <v/>
      </c>
      <c r="BC85" s="127" t="str">
        <f>IF(Input02!BA74&lt;&gt;"",Input02!BA74,"")</f>
        <v/>
      </c>
      <c r="BD85" s="127"/>
      <c r="BE85" s="133"/>
      <c r="BF85" s="129" t="str">
        <f t="shared" si="218"/>
        <v/>
      </c>
      <c r="BG85" s="129" t="str">
        <f t="shared" si="219"/>
        <v/>
      </c>
      <c r="BH85" s="129" t="str">
        <f t="shared" si="220"/>
        <v/>
      </c>
      <c r="BI85" s="129" t="str">
        <f t="shared" si="221"/>
        <v/>
      </c>
      <c r="BJ85" s="129" t="str">
        <f t="shared" si="222"/>
        <v/>
      </c>
      <c r="BK85" s="129" t="str">
        <f t="shared" si="223"/>
        <v/>
      </c>
      <c r="BL85" s="129" t="str">
        <f t="shared" si="224"/>
        <v/>
      </c>
      <c r="BM85" s="129" t="str">
        <f t="shared" si="225"/>
        <v/>
      </c>
      <c r="BN85" s="129" t="str">
        <f t="shared" si="226"/>
        <v/>
      </c>
      <c r="BO85" s="129" t="str">
        <f t="shared" si="227"/>
        <v/>
      </c>
      <c r="BP85" s="129" t="str">
        <f t="shared" si="228"/>
        <v/>
      </c>
      <c r="BQ85" s="129" t="str">
        <f t="shared" si="229"/>
        <v/>
      </c>
      <c r="BR85" s="129" t="str">
        <f t="shared" si="230"/>
        <v/>
      </c>
      <c r="BS85" s="129" t="str">
        <f t="shared" si="231"/>
        <v/>
      </c>
      <c r="BT85" s="129" t="str">
        <f t="shared" si="232"/>
        <v/>
      </c>
      <c r="BU85" s="129" t="str">
        <f t="shared" si="233"/>
        <v/>
      </c>
      <c r="BV85" s="129" t="str">
        <f t="shared" si="234"/>
        <v/>
      </c>
      <c r="BW85" s="129" t="str">
        <f t="shared" si="235"/>
        <v/>
      </c>
      <c r="BX85" s="129" t="str">
        <f t="shared" si="236"/>
        <v/>
      </c>
      <c r="BY85" s="129" t="str">
        <f t="shared" si="237"/>
        <v/>
      </c>
      <c r="BZ85" s="129" t="str">
        <f t="shared" si="238"/>
        <v/>
      </c>
      <c r="CA85" s="129" t="str">
        <f t="shared" si="239"/>
        <v/>
      </c>
      <c r="CB85" s="129" t="str">
        <f t="shared" si="240"/>
        <v/>
      </c>
      <c r="CC85" s="129" t="str">
        <f t="shared" si="241"/>
        <v/>
      </c>
      <c r="CD85" s="129" t="str">
        <f t="shared" si="242"/>
        <v/>
      </c>
      <c r="CE85" s="129" t="str">
        <f t="shared" si="243"/>
        <v/>
      </c>
      <c r="CF85" s="129" t="str">
        <f t="shared" si="244"/>
        <v/>
      </c>
      <c r="CG85" s="129" t="str">
        <f t="shared" si="245"/>
        <v/>
      </c>
      <c r="CH85" s="129" t="str">
        <f t="shared" si="246"/>
        <v/>
      </c>
      <c r="CI85" s="129" t="str">
        <f t="shared" si="247"/>
        <v/>
      </c>
      <c r="CJ85" s="129" t="str">
        <f t="shared" si="248"/>
        <v/>
      </c>
      <c r="CK85" s="129" t="str">
        <f t="shared" si="249"/>
        <v/>
      </c>
      <c r="CL85" s="129" t="str">
        <f t="shared" si="250"/>
        <v/>
      </c>
      <c r="CM85" s="129" t="str">
        <f t="shared" si="251"/>
        <v/>
      </c>
      <c r="CN85" s="129" t="str">
        <f t="shared" si="252"/>
        <v/>
      </c>
      <c r="CO85" s="129" t="str">
        <f t="shared" si="253"/>
        <v/>
      </c>
      <c r="CP85" s="129" t="str">
        <f t="shared" si="254"/>
        <v/>
      </c>
      <c r="CQ85" s="129" t="str">
        <f t="shared" si="255"/>
        <v/>
      </c>
      <c r="CR85" s="129" t="str">
        <f t="shared" si="256"/>
        <v/>
      </c>
      <c r="CS85" s="129" t="str">
        <f t="shared" si="257"/>
        <v/>
      </c>
      <c r="CT85" s="129" t="str">
        <f t="shared" si="258"/>
        <v/>
      </c>
      <c r="CU85" s="129" t="str">
        <f t="shared" si="259"/>
        <v/>
      </c>
      <c r="CV85" s="129" t="str">
        <f t="shared" si="260"/>
        <v/>
      </c>
      <c r="CW85" s="129" t="str">
        <f t="shared" si="261"/>
        <v/>
      </c>
      <c r="CX85" s="129" t="str">
        <f t="shared" si="262"/>
        <v/>
      </c>
      <c r="CY85" s="129" t="str">
        <f t="shared" si="263"/>
        <v/>
      </c>
      <c r="CZ85" s="129" t="str">
        <f t="shared" si="264"/>
        <v/>
      </c>
      <c r="DA85" s="129" t="str">
        <f t="shared" si="265"/>
        <v/>
      </c>
      <c r="DB85" s="129" t="str">
        <f t="shared" si="266"/>
        <v/>
      </c>
      <c r="DC85" s="129" t="str">
        <f t="shared" si="267"/>
        <v/>
      </c>
      <c r="DD85" s="130" t="str">
        <f t="shared" si="268"/>
        <v/>
      </c>
      <c r="DE85" s="130" t="str">
        <f t="shared" si="269"/>
        <v/>
      </c>
      <c r="DF85" s="130" t="str">
        <f t="shared" si="270"/>
        <v/>
      </c>
      <c r="DG85" s="130" t="str">
        <f t="shared" si="271"/>
        <v/>
      </c>
      <c r="DI85" s="129" t="str">
        <f t="shared" si="272"/>
        <v/>
      </c>
      <c r="DJ85" s="129" t="str">
        <f t="shared" si="273"/>
        <v/>
      </c>
      <c r="DK85" s="129" t="str">
        <f t="shared" si="274"/>
        <v/>
      </c>
      <c r="DL85" s="129" t="str">
        <f t="shared" si="275"/>
        <v/>
      </c>
      <c r="DM85" s="129" t="str">
        <f t="shared" si="276"/>
        <v/>
      </c>
      <c r="DN85" s="129" t="str">
        <f t="shared" si="277"/>
        <v/>
      </c>
      <c r="DO85" s="129" t="str">
        <f t="shared" si="278"/>
        <v/>
      </c>
      <c r="DP85" s="129" t="str">
        <f t="shared" si="279"/>
        <v/>
      </c>
      <c r="DQ85" s="129" t="str">
        <f t="shared" si="280"/>
        <v/>
      </c>
      <c r="DR85" s="129" t="str">
        <f t="shared" si="281"/>
        <v/>
      </c>
      <c r="DS85" s="129" t="str">
        <f t="shared" si="282"/>
        <v/>
      </c>
      <c r="DT85" s="129" t="str">
        <f t="shared" si="283"/>
        <v/>
      </c>
      <c r="DU85" s="129" t="str">
        <f t="shared" si="284"/>
        <v/>
      </c>
      <c r="DV85" s="129" t="str">
        <f t="shared" si="285"/>
        <v/>
      </c>
      <c r="DW85" s="129" t="str">
        <f t="shared" si="286"/>
        <v/>
      </c>
      <c r="DX85" s="129" t="str">
        <f t="shared" si="287"/>
        <v/>
      </c>
      <c r="DY85" s="129" t="str">
        <f t="shared" si="288"/>
        <v/>
      </c>
      <c r="DZ85" s="129" t="str">
        <f t="shared" si="289"/>
        <v/>
      </c>
      <c r="EA85" s="129" t="str">
        <f t="shared" si="290"/>
        <v/>
      </c>
      <c r="EB85" s="129" t="str">
        <f t="shared" si="291"/>
        <v/>
      </c>
      <c r="EC85" s="129" t="str">
        <f t="shared" si="292"/>
        <v/>
      </c>
      <c r="ED85" s="129" t="str">
        <f t="shared" si="293"/>
        <v/>
      </c>
      <c r="EE85" s="129" t="str">
        <f t="shared" si="294"/>
        <v/>
      </c>
      <c r="EF85" s="129" t="str">
        <f t="shared" si="295"/>
        <v/>
      </c>
      <c r="EG85" s="129" t="str">
        <f t="shared" si="296"/>
        <v/>
      </c>
      <c r="EH85" s="129" t="str">
        <f t="shared" si="297"/>
        <v/>
      </c>
      <c r="EI85" s="129" t="str">
        <f t="shared" si="298"/>
        <v/>
      </c>
      <c r="EJ85" s="129" t="str">
        <f t="shared" si="299"/>
        <v/>
      </c>
      <c r="EK85" s="129" t="str">
        <f t="shared" si="300"/>
        <v/>
      </c>
      <c r="EL85" s="129" t="str">
        <f t="shared" si="301"/>
        <v/>
      </c>
      <c r="EM85" s="129" t="str">
        <f t="shared" si="302"/>
        <v/>
      </c>
      <c r="EN85" s="129" t="str">
        <f t="shared" si="303"/>
        <v/>
      </c>
      <c r="EO85" s="129" t="str">
        <f t="shared" si="304"/>
        <v/>
      </c>
      <c r="EP85" s="129" t="str">
        <f t="shared" si="305"/>
        <v/>
      </c>
      <c r="EQ85" s="129" t="str">
        <f t="shared" si="306"/>
        <v/>
      </c>
      <c r="ER85" s="129" t="str">
        <f t="shared" si="307"/>
        <v/>
      </c>
      <c r="ES85" s="129" t="str">
        <f t="shared" si="308"/>
        <v/>
      </c>
      <c r="ET85" s="129" t="str">
        <f t="shared" si="309"/>
        <v/>
      </c>
      <c r="EU85" s="129" t="str">
        <f t="shared" si="310"/>
        <v/>
      </c>
      <c r="EV85" s="129" t="str">
        <f t="shared" si="311"/>
        <v/>
      </c>
      <c r="EW85" s="129" t="str">
        <f t="shared" si="312"/>
        <v/>
      </c>
      <c r="EX85" s="129" t="str">
        <f t="shared" si="313"/>
        <v/>
      </c>
      <c r="EY85" s="129" t="str">
        <f t="shared" si="314"/>
        <v/>
      </c>
      <c r="EZ85" s="129" t="str">
        <f t="shared" si="315"/>
        <v/>
      </c>
      <c r="FA85" s="129" t="str">
        <f t="shared" si="316"/>
        <v/>
      </c>
      <c r="FB85" s="129" t="str">
        <f t="shared" si="317"/>
        <v/>
      </c>
      <c r="FC85" s="129" t="str">
        <f t="shared" si="318"/>
        <v/>
      </c>
      <c r="FD85" s="129" t="str">
        <f t="shared" si="319"/>
        <v/>
      </c>
      <c r="FE85" s="129" t="str">
        <f t="shared" si="320"/>
        <v/>
      </c>
      <c r="FF85" s="129" t="str">
        <f t="shared" si="321"/>
        <v/>
      </c>
    </row>
    <row r="86" spans="1:162" ht="15" customHeight="1" thickBot="1" x14ac:dyDescent="0.4">
      <c r="A86" s="66">
        <f t="shared" si="322"/>
        <v>70</v>
      </c>
      <c r="B86" s="126" t="str">
        <f>IF(Input02!B75&lt;&gt;"",Input02!B75,"")</f>
        <v/>
      </c>
      <c r="C86" s="254" t="str">
        <f>IF(Input02!CG75&lt;&gt;"",Input02!CG75,"")</f>
        <v/>
      </c>
      <c r="D86" s="126"/>
      <c r="E86" s="66"/>
      <c r="F86" s="127" t="str">
        <f>IF(Input02!D75&lt;&gt;"",Input02!D75,"")</f>
        <v/>
      </c>
      <c r="G86" s="127" t="str">
        <f>IF(Input02!E75&lt;&gt;"",Input02!E75,"")</f>
        <v/>
      </c>
      <c r="H86" s="127" t="str">
        <f>IF(Input02!F75&lt;&gt;"",Input02!F75,"")</f>
        <v/>
      </c>
      <c r="I86" s="127" t="str">
        <f>IF(Input02!G75&lt;&gt;"",Input02!G75,"")</f>
        <v/>
      </c>
      <c r="J86" s="127" t="str">
        <f>IF(Input02!H75&lt;&gt;"",Input02!H75,"")</f>
        <v/>
      </c>
      <c r="K86" s="127" t="str">
        <f>IF(Input02!I75&lt;&gt;"",Input02!I75,"")</f>
        <v/>
      </c>
      <c r="L86" s="127" t="str">
        <f>IF(Input02!J75&lt;&gt;"",Input02!J75,"")</f>
        <v/>
      </c>
      <c r="M86" s="127" t="str">
        <f>IF(Input02!K75&lt;&gt;"",Input02!K75,"")</f>
        <v/>
      </c>
      <c r="N86" s="127" t="str">
        <f>IF(Input02!L75&lt;&gt;"",Input02!L75,"")</f>
        <v/>
      </c>
      <c r="O86" s="127" t="str">
        <f>IF(Input02!M75&lt;&gt;"",Input02!M75,"")</f>
        <v/>
      </c>
      <c r="P86" s="127" t="str">
        <f>IF(Input02!N75&lt;&gt;"",Input02!N75,"")</f>
        <v/>
      </c>
      <c r="Q86" s="127" t="str">
        <f>IF(Input02!O75&lt;&gt;"",Input02!O75,"")</f>
        <v/>
      </c>
      <c r="R86" s="127" t="str">
        <f>IF(Input02!P75&lt;&gt;"",Input02!P75,"")</f>
        <v/>
      </c>
      <c r="S86" s="127" t="str">
        <f>IF(Input02!Q75&lt;&gt;"",Input02!Q75,"")</f>
        <v/>
      </c>
      <c r="T86" s="127" t="str">
        <f>IF(Input02!R75&lt;&gt;"",Input02!R75,"")</f>
        <v/>
      </c>
      <c r="U86" s="127" t="str">
        <f>IF(Input02!S75&lt;&gt;"",Input02!S75,"")</f>
        <v/>
      </c>
      <c r="V86" s="127" t="str">
        <f>IF(Input02!T75&lt;&gt;"",Input02!T75,"")</f>
        <v/>
      </c>
      <c r="W86" s="127" t="str">
        <f>IF(Input02!U75&lt;&gt;"",Input02!U75,"")</f>
        <v/>
      </c>
      <c r="X86" s="127" t="str">
        <f>IF(Input02!V75&lt;&gt;"",Input02!V75,"")</f>
        <v/>
      </c>
      <c r="Y86" s="127" t="str">
        <f>IF(Input02!W75&lt;&gt;"",Input02!W75,"")</f>
        <v/>
      </c>
      <c r="Z86" s="127" t="str">
        <f>IF(Input02!X75&lt;&gt;"",Input02!X75,"")</f>
        <v/>
      </c>
      <c r="AA86" s="127" t="str">
        <f>IF(Input02!Y75&lt;&gt;"",Input02!Y75,"")</f>
        <v/>
      </c>
      <c r="AB86" s="127" t="str">
        <f>IF(Input02!Z75&lt;&gt;"",Input02!Z75,"")</f>
        <v/>
      </c>
      <c r="AC86" s="127" t="str">
        <f>IF(Input02!AA75&lt;&gt;"",Input02!AA75,"")</f>
        <v/>
      </c>
      <c r="AD86" s="127" t="str">
        <f>IF(Input02!AB75&lt;&gt;"",Input02!AB75,"")</f>
        <v/>
      </c>
      <c r="AE86" s="127" t="str">
        <f>IF(Input02!AC75&lt;&gt;"",Input02!AC75,"")</f>
        <v/>
      </c>
      <c r="AF86" s="127" t="str">
        <f>IF(Input02!AD75&lt;&gt;"",Input02!AD75,"")</f>
        <v/>
      </c>
      <c r="AG86" s="127" t="str">
        <f>IF(Input02!AE75&lt;&gt;"",Input02!AE75,"")</f>
        <v/>
      </c>
      <c r="AH86" s="127" t="str">
        <f>IF(Input02!AF75&lt;&gt;"",Input02!AF75,"")</f>
        <v/>
      </c>
      <c r="AI86" s="127" t="str">
        <f>IF(Input02!AG75&lt;&gt;"",Input02!AG75,"")</f>
        <v/>
      </c>
      <c r="AJ86" s="127" t="str">
        <f>IF(Input02!AH75&lt;&gt;"",Input02!AH75,"")</f>
        <v/>
      </c>
      <c r="AK86" s="127" t="str">
        <f>IF(Input02!AI75&lt;&gt;"",Input02!AI75,"")</f>
        <v/>
      </c>
      <c r="AL86" s="127" t="str">
        <f>IF(Input02!AJ75&lt;&gt;"",Input02!AJ75,"")</f>
        <v/>
      </c>
      <c r="AM86" s="127" t="str">
        <f>IF(Input02!AK75&lt;&gt;"",Input02!AK75,"")</f>
        <v/>
      </c>
      <c r="AN86" s="127" t="str">
        <f>IF(Input02!AL75&lt;&gt;"",Input02!AL75,"")</f>
        <v/>
      </c>
      <c r="AO86" s="127" t="str">
        <f>IF(Input02!AM75&lt;&gt;"",Input02!AM75,"")</f>
        <v/>
      </c>
      <c r="AP86" s="127" t="str">
        <f>IF(Input02!AN75&lt;&gt;"",Input02!AN75,"")</f>
        <v/>
      </c>
      <c r="AQ86" s="127" t="str">
        <f>IF(Input02!AO75&lt;&gt;"",Input02!AO75,"")</f>
        <v/>
      </c>
      <c r="AR86" s="127" t="str">
        <f>IF(Input02!AP75&lt;&gt;"",Input02!AP75,"")</f>
        <v/>
      </c>
      <c r="AS86" s="127" t="str">
        <f>IF(Input02!AQ75&lt;&gt;"",Input02!AQ75,"")</f>
        <v/>
      </c>
      <c r="AT86" s="127" t="str">
        <f>IF(Input02!AR75&lt;&gt;"",Input02!AR75,"")</f>
        <v/>
      </c>
      <c r="AU86" s="127" t="str">
        <f>IF(Input02!AS75&lt;&gt;"",Input02!AS75,"")</f>
        <v/>
      </c>
      <c r="AV86" s="127" t="str">
        <f>IF(Input02!AT75&lt;&gt;"",Input02!AT75,"")</f>
        <v/>
      </c>
      <c r="AW86" s="127" t="str">
        <f>IF(Input02!AU75&lt;&gt;"",Input02!AU75,"")</f>
        <v/>
      </c>
      <c r="AX86" s="127" t="str">
        <f>IF(Input02!AV75&lt;&gt;"",Input02!AV75,"")</f>
        <v/>
      </c>
      <c r="AY86" s="127" t="str">
        <f>IF(Input02!AW75&lt;&gt;"",Input02!AW75,"")</f>
        <v/>
      </c>
      <c r="AZ86" s="127" t="str">
        <f>IF(Input02!AX75&lt;&gt;"",Input02!AX75,"")</f>
        <v/>
      </c>
      <c r="BA86" s="127" t="str">
        <f>IF(Input02!AY75&lt;&gt;"",Input02!AY75,"")</f>
        <v/>
      </c>
      <c r="BB86" s="127" t="str">
        <f>IF(Input02!AZ75&lt;&gt;"",Input02!AZ75,"")</f>
        <v/>
      </c>
      <c r="BC86" s="127" t="str">
        <f>IF(Input02!BA75&lt;&gt;"",Input02!BA75,"")</f>
        <v/>
      </c>
      <c r="BD86" s="127"/>
      <c r="BE86" s="133"/>
      <c r="BF86" s="129" t="str">
        <f t="shared" si="218"/>
        <v/>
      </c>
      <c r="BG86" s="129" t="str">
        <f t="shared" si="219"/>
        <v/>
      </c>
      <c r="BH86" s="129" t="str">
        <f t="shared" si="220"/>
        <v/>
      </c>
      <c r="BI86" s="129" t="str">
        <f t="shared" si="221"/>
        <v/>
      </c>
      <c r="BJ86" s="129" t="str">
        <f t="shared" si="222"/>
        <v/>
      </c>
      <c r="BK86" s="129" t="str">
        <f t="shared" si="223"/>
        <v/>
      </c>
      <c r="BL86" s="129" t="str">
        <f t="shared" si="224"/>
        <v/>
      </c>
      <c r="BM86" s="129" t="str">
        <f t="shared" si="225"/>
        <v/>
      </c>
      <c r="BN86" s="129" t="str">
        <f t="shared" si="226"/>
        <v/>
      </c>
      <c r="BO86" s="129" t="str">
        <f t="shared" si="227"/>
        <v/>
      </c>
      <c r="BP86" s="129" t="str">
        <f t="shared" si="228"/>
        <v/>
      </c>
      <c r="BQ86" s="129" t="str">
        <f t="shared" si="229"/>
        <v/>
      </c>
      <c r="BR86" s="129" t="str">
        <f t="shared" si="230"/>
        <v/>
      </c>
      <c r="BS86" s="129" t="str">
        <f t="shared" si="231"/>
        <v/>
      </c>
      <c r="BT86" s="129" t="str">
        <f t="shared" si="232"/>
        <v/>
      </c>
      <c r="BU86" s="129" t="str">
        <f t="shared" si="233"/>
        <v/>
      </c>
      <c r="BV86" s="129" t="str">
        <f t="shared" si="234"/>
        <v/>
      </c>
      <c r="BW86" s="129" t="str">
        <f t="shared" si="235"/>
        <v/>
      </c>
      <c r="BX86" s="129" t="str">
        <f t="shared" si="236"/>
        <v/>
      </c>
      <c r="BY86" s="129" t="str">
        <f t="shared" si="237"/>
        <v/>
      </c>
      <c r="BZ86" s="129" t="str">
        <f t="shared" si="238"/>
        <v/>
      </c>
      <c r="CA86" s="129" t="str">
        <f t="shared" si="239"/>
        <v/>
      </c>
      <c r="CB86" s="129" t="str">
        <f t="shared" si="240"/>
        <v/>
      </c>
      <c r="CC86" s="129" t="str">
        <f t="shared" si="241"/>
        <v/>
      </c>
      <c r="CD86" s="129" t="str">
        <f t="shared" si="242"/>
        <v/>
      </c>
      <c r="CE86" s="129" t="str">
        <f t="shared" si="243"/>
        <v/>
      </c>
      <c r="CF86" s="129" t="str">
        <f t="shared" si="244"/>
        <v/>
      </c>
      <c r="CG86" s="129" t="str">
        <f t="shared" si="245"/>
        <v/>
      </c>
      <c r="CH86" s="129" t="str">
        <f t="shared" si="246"/>
        <v/>
      </c>
      <c r="CI86" s="129" t="str">
        <f t="shared" si="247"/>
        <v/>
      </c>
      <c r="CJ86" s="129" t="str">
        <f t="shared" si="248"/>
        <v/>
      </c>
      <c r="CK86" s="129" t="str">
        <f t="shared" si="249"/>
        <v/>
      </c>
      <c r="CL86" s="129" t="str">
        <f t="shared" si="250"/>
        <v/>
      </c>
      <c r="CM86" s="129" t="str">
        <f t="shared" si="251"/>
        <v/>
      </c>
      <c r="CN86" s="129" t="str">
        <f t="shared" si="252"/>
        <v/>
      </c>
      <c r="CO86" s="129" t="str">
        <f t="shared" si="253"/>
        <v/>
      </c>
      <c r="CP86" s="129" t="str">
        <f t="shared" si="254"/>
        <v/>
      </c>
      <c r="CQ86" s="129" t="str">
        <f t="shared" si="255"/>
        <v/>
      </c>
      <c r="CR86" s="129" t="str">
        <f t="shared" si="256"/>
        <v/>
      </c>
      <c r="CS86" s="129" t="str">
        <f t="shared" si="257"/>
        <v/>
      </c>
      <c r="CT86" s="129" t="str">
        <f t="shared" si="258"/>
        <v/>
      </c>
      <c r="CU86" s="129" t="str">
        <f t="shared" si="259"/>
        <v/>
      </c>
      <c r="CV86" s="129" t="str">
        <f t="shared" si="260"/>
        <v/>
      </c>
      <c r="CW86" s="129" t="str">
        <f t="shared" si="261"/>
        <v/>
      </c>
      <c r="CX86" s="129" t="str">
        <f t="shared" si="262"/>
        <v/>
      </c>
      <c r="CY86" s="129" t="str">
        <f t="shared" si="263"/>
        <v/>
      </c>
      <c r="CZ86" s="129" t="str">
        <f t="shared" si="264"/>
        <v/>
      </c>
      <c r="DA86" s="129" t="str">
        <f t="shared" si="265"/>
        <v/>
      </c>
      <c r="DB86" s="129" t="str">
        <f t="shared" si="266"/>
        <v/>
      </c>
      <c r="DC86" s="129" t="str">
        <f t="shared" si="267"/>
        <v/>
      </c>
      <c r="DD86" s="130" t="str">
        <f t="shared" si="268"/>
        <v/>
      </c>
      <c r="DE86" s="130" t="str">
        <f t="shared" si="269"/>
        <v/>
      </c>
      <c r="DF86" s="130" t="str">
        <f t="shared" si="270"/>
        <v/>
      </c>
      <c r="DG86" s="130" t="str">
        <f t="shared" si="271"/>
        <v/>
      </c>
      <c r="DI86" s="129" t="str">
        <f t="shared" si="272"/>
        <v/>
      </c>
      <c r="DJ86" s="129" t="str">
        <f t="shared" si="273"/>
        <v/>
      </c>
      <c r="DK86" s="129" t="str">
        <f t="shared" si="274"/>
        <v/>
      </c>
      <c r="DL86" s="129" t="str">
        <f t="shared" si="275"/>
        <v/>
      </c>
      <c r="DM86" s="129" t="str">
        <f t="shared" si="276"/>
        <v/>
      </c>
      <c r="DN86" s="129" t="str">
        <f t="shared" si="277"/>
        <v/>
      </c>
      <c r="DO86" s="129" t="str">
        <f t="shared" si="278"/>
        <v/>
      </c>
      <c r="DP86" s="129" t="str">
        <f t="shared" si="279"/>
        <v/>
      </c>
      <c r="DQ86" s="129" t="str">
        <f t="shared" si="280"/>
        <v/>
      </c>
      <c r="DR86" s="129" t="str">
        <f t="shared" si="281"/>
        <v/>
      </c>
      <c r="DS86" s="129" t="str">
        <f t="shared" si="282"/>
        <v/>
      </c>
      <c r="DT86" s="129" t="str">
        <f t="shared" si="283"/>
        <v/>
      </c>
      <c r="DU86" s="129" t="str">
        <f t="shared" si="284"/>
        <v/>
      </c>
      <c r="DV86" s="129" t="str">
        <f t="shared" si="285"/>
        <v/>
      </c>
      <c r="DW86" s="129" t="str">
        <f t="shared" si="286"/>
        <v/>
      </c>
      <c r="DX86" s="129" t="str">
        <f t="shared" si="287"/>
        <v/>
      </c>
      <c r="DY86" s="129" t="str">
        <f t="shared" si="288"/>
        <v/>
      </c>
      <c r="DZ86" s="129" t="str">
        <f t="shared" si="289"/>
        <v/>
      </c>
      <c r="EA86" s="129" t="str">
        <f t="shared" si="290"/>
        <v/>
      </c>
      <c r="EB86" s="129" t="str">
        <f t="shared" si="291"/>
        <v/>
      </c>
      <c r="EC86" s="129" t="str">
        <f t="shared" si="292"/>
        <v/>
      </c>
      <c r="ED86" s="129" t="str">
        <f t="shared" si="293"/>
        <v/>
      </c>
      <c r="EE86" s="129" t="str">
        <f t="shared" si="294"/>
        <v/>
      </c>
      <c r="EF86" s="129" t="str">
        <f t="shared" si="295"/>
        <v/>
      </c>
      <c r="EG86" s="129" t="str">
        <f t="shared" si="296"/>
        <v/>
      </c>
      <c r="EH86" s="129" t="str">
        <f t="shared" si="297"/>
        <v/>
      </c>
      <c r="EI86" s="129" t="str">
        <f t="shared" si="298"/>
        <v/>
      </c>
      <c r="EJ86" s="129" t="str">
        <f t="shared" si="299"/>
        <v/>
      </c>
      <c r="EK86" s="129" t="str">
        <f t="shared" si="300"/>
        <v/>
      </c>
      <c r="EL86" s="129" t="str">
        <f t="shared" si="301"/>
        <v/>
      </c>
      <c r="EM86" s="129" t="str">
        <f t="shared" si="302"/>
        <v/>
      </c>
      <c r="EN86" s="129" t="str">
        <f t="shared" si="303"/>
        <v/>
      </c>
      <c r="EO86" s="129" t="str">
        <f t="shared" si="304"/>
        <v/>
      </c>
      <c r="EP86" s="129" t="str">
        <f t="shared" si="305"/>
        <v/>
      </c>
      <c r="EQ86" s="129" t="str">
        <f t="shared" si="306"/>
        <v/>
      </c>
      <c r="ER86" s="129" t="str">
        <f t="shared" si="307"/>
        <v/>
      </c>
      <c r="ES86" s="129" t="str">
        <f t="shared" si="308"/>
        <v/>
      </c>
      <c r="ET86" s="129" t="str">
        <f t="shared" si="309"/>
        <v/>
      </c>
      <c r="EU86" s="129" t="str">
        <f t="shared" si="310"/>
        <v/>
      </c>
      <c r="EV86" s="129" t="str">
        <f t="shared" si="311"/>
        <v/>
      </c>
      <c r="EW86" s="129" t="str">
        <f t="shared" si="312"/>
        <v/>
      </c>
      <c r="EX86" s="129" t="str">
        <f t="shared" si="313"/>
        <v/>
      </c>
      <c r="EY86" s="129" t="str">
        <f t="shared" si="314"/>
        <v/>
      </c>
      <c r="EZ86" s="129" t="str">
        <f t="shared" si="315"/>
        <v/>
      </c>
      <c r="FA86" s="129" t="str">
        <f t="shared" si="316"/>
        <v/>
      </c>
      <c r="FB86" s="129" t="str">
        <f t="shared" si="317"/>
        <v/>
      </c>
      <c r="FC86" s="129" t="str">
        <f t="shared" si="318"/>
        <v/>
      </c>
      <c r="FD86" s="129" t="str">
        <f t="shared" si="319"/>
        <v/>
      </c>
      <c r="FE86" s="129" t="str">
        <f t="shared" si="320"/>
        <v/>
      </c>
      <c r="FF86" s="129" t="str">
        <f t="shared" si="321"/>
        <v/>
      </c>
    </row>
    <row r="87" spans="1:162" ht="15" customHeight="1" thickBot="1" x14ac:dyDescent="0.4">
      <c r="A87" s="66">
        <f t="shared" si="322"/>
        <v>71</v>
      </c>
      <c r="B87" s="126" t="str">
        <f>IF(Input02!B76&lt;&gt;"",Input02!B76,"")</f>
        <v/>
      </c>
      <c r="C87" s="254" t="str">
        <f>IF(Input02!CG76&lt;&gt;"",Input02!CG76,"")</f>
        <v/>
      </c>
      <c r="D87" s="126"/>
      <c r="E87" s="66"/>
      <c r="F87" s="127" t="str">
        <f>IF(Input02!D76&lt;&gt;"",Input02!D76,"")</f>
        <v/>
      </c>
      <c r="G87" s="127" t="str">
        <f>IF(Input02!E76&lt;&gt;"",Input02!E76,"")</f>
        <v/>
      </c>
      <c r="H87" s="127" t="str">
        <f>IF(Input02!F76&lt;&gt;"",Input02!F76,"")</f>
        <v/>
      </c>
      <c r="I87" s="127" t="str">
        <f>IF(Input02!G76&lt;&gt;"",Input02!G76,"")</f>
        <v/>
      </c>
      <c r="J87" s="127" t="str">
        <f>IF(Input02!H76&lt;&gt;"",Input02!H76,"")</f>
        <v/>
      </c>
      <c r="K87" s="127" t="str">
        <f>IF(Input02!I76&lt;&gt;"",Input02!I76,"")</f>
        <v/>
      </c>
      <c r="L87" s="127" t="str">
        <f>IF(Input02!J76&lt;&gt;"",Input02!J76,"")</f>
        <v/>
      </c>
      <c r="M87" s="127" t="str">
        <f>IF(Input02!K76&lt;&gt;"",Input02!K76,"")</f>
        <v/>
      </c>
      <c r="N87" s="127" t="str">
        <f>IF(Input02!L76&lt;&gt;"",Input02!L76,"")</f>
        <v/>
      </c>
      <c r="O87" s="127" t="str">
        <f>IF(Input02!M76&lt;&gt;"",Input02!M76,"")</f>
        <v/>
      </c>
      <c r="P87" s="127" t="str">
        <f>IF(Input02!N76&lt;&gt;"",Input02!N76,"")</f>
        <v/>
      </c>
      <c r="Q87" s="127" t="str">
        <f>IF(Input02!O76&lt;&gt;"",Input02!O76,"")</f>
        <v/>
      </c>
      <c r="R87" s="127" t="str">
        <f>IF(Input02!P76&lt;&gt;"",Input02!P76,"")</f>
        <v/>
      </c>
      <c r="S87" s="127" t="str">
        <f>IF(Input02!Q76&lt;&gt;"",Input02!Q76,"")</f>
        <v/>
      </c>
      <c r="T87" s="127" t="str">
        <f>IF(Input02!R76&lt;&gt;"",Input02!R76,"")</f>
        <v/>
      </c>
      <c r="U87" s="127" t="str">
        <f>IF(Input02!S76&lt;&gt;"",Input02!S76,"")</f>
        <v/>
      </c>
      <c r="V87" s="127" t="str">
        <f>IF(Input02!T76&lt;&gt;"",Input02!T76,"")</f>
        <v/>
      </c>
      <c r="W87" s="127" t="str">
        <f>IF(Input02!U76&lt;&gt;"",Input02!U76,"")</f>
        <v/>
      </c>
      <c r="X87" s="127" t="str">
        <f>IF(Input02!V76&lt;&gt;"",Input02!V76,"")</f>
        <v/>
      </c>
      <c r="Y87" s="127" t="str">
        <f>IF(Input02!W76&lt;&gt;"",Input02!W76,"")</f>
        <v/>
      </c>
      <c r="Z87" s="127" t="str">
        <f>IF(Input02!X76&lt;&gt;"",Input02!X76,"")</f>
        <v/>
      </c>
      <c r="AA87" s="127" t="str">
        <f>IF(Input02!Y76&lt;&gt;"",Input02!Y76,"")</f>
        <v/>
      </c>
      <c r="AB87" s="127" t="str">
        <f>IF(Input02!Z76&lt;&gt;"",Input02!Z76,"")</f>
        <v/>
      </c>
      <c r="AC87" s="127" t="str">
        <f>IF(Input02!AA76&lt;&gt;"",Input02!AA76,"")</f>
        <v/>
      </c>
      <c r="AD87" s="127" t="str">
        <f>IF(Input02!AB76&lt;&gt;"",Input02!AB76,"")</f>
        <v/>
      </c>
      <c r="AE87" s="127" t="str">
        <f>IF(Input02!AC76&lt;&gt;"",Input02!AC76,"")</f>
        <v/>
      </c>
      <c r="AF87" s="127" t="str">
        <f>IF(Input02!AD76&lt;&gt;"",Input02!AD76,"")</f>
        <v/>
      </c>
      <c r="AG87" s="127" t="str">
        <f>IF(Input02!AE76&lt;&gt;"",Input02!AE76,"")</f>
        <v/>
      </c>
      <c r="AH87" s="127" t="str">
        <f>IF(Input02!AF76&lt;&gt;"",Input02!AF76,"")</f>
        <v/>
      </c>
      <c r="AI87" s="127" t="str">
        <f>IF(Input02!AG76&lt;&gt;"",Input02!AG76,"")</f>
        <v/>
      </c>
      <c r="AJ87" s="127" t="str">
        <f>IF(Input02!AH76&lt;&gt;"",Input02!AH76,"")</f>
        <v/>
      </c>
      <c r="AK87" s="127" t="str">
        <f>IF(Input02!AI76&lt;&gt;"",Input02!AI76,"")</f>
        <v/>
      </c>
      <c r="AL87" s="127" t="str">
        <f>IF(Input02!AJ76&lt;&gt;"",Input02!AJ76,"")</f>
        <v/>
      </c>
      <c r="AM87" s="127" t="str">
        <f>IF(Input02!AK76&lt;&gt;"",Input02!AK76,"")</f>
        <v/>
      </c>
      <c r="AN87" s="127" t="str">
        <f>IF(Input02!AL76&lt;&gt;"",Input02!AL76,"")</f>
        <v/>
      </c>
      <c r="AO87" s="127" t="str">
        <f>IF(Input02!AM76&lt;&gt;"",Input02!AM76,"")</f>
        <v/>
      </c>
      <c r="AP87" s="127" t="str">
        <f>IF(Input02!AN76&lt;&gt;"",Input02!AN76,"")</f>
        <v/>
      </c>
      <c r="AQ87" s="127" t="str">
        <f>IF(Input02!AO76&lt;&gt;"",Input02!AO76,"")</f>
        <v/>
      </c>
      <c r="AR87" s="127" t="str">
        <f>IF(Input02!AP76&lt;&gt;"",Input02!AP76,"")</f>
        <v/>
      </c>
      <c r="AS87" s="127" t="str">
        <f>IF(Input02!AQ76&lt;&gt;"",Input02!AQ76,"")</f>
        <v/>
      </c>
      <c r="AT87" s="127" t="str">
        <f>IF(Input02!AR76&lt;&gt;"",Input02!AR76,"")</f>
        <v/>
      </c>
      <c r="AU87" s="127" t="str">
        <f>IF(Input02!AS76&lt;&gt;"",Input02!AS76,"")</f>
        <v/>
      </c>
      <c r="AV87" s="127" t="str">
        <f>IF(Input02!AT76&lt;&gt;"",Input02!AT76,"")</f>
        <v/>
      </c>
      <c r="AW87" s="127" t="str">
        <f>IF(Input02!AU76&lt;&gt;"",Input02!AU76,"")</f>
        <v/>
      </c>
      <c r="AX87" s="127" t="str">
        <f>IF(Input02!AV76&lt;&gt;"",Input02!AV76,"")</f>
        <v/>
      </c>
      <c r="AY87" s="127" t="str">
        <f>IF(Input02!AW76&lt;&gt;"",Input02!AW76,"")</f>
        <v/>
      </c>
      <c r="AZ87" s="127" t="str">
        <f>IF(Input02!AX76&lt;&gt;"",Input02!AX76,"")</f>
        <v/>
      </c>
      <c r="BA87" s="127" t="str">
        <f>IF(Input02!AY76&lt;&gt;"",Input02!AY76,"")</f>
        <v/>
      </c>
      <c r="BB87" s="127" t="str">
        <f>IF(Input02!AZ76&lt;&gt;"",Input02!AZ76,"")</f>
        <v/>
      </c>
      <c r="BC87" s="127" t="str">
        <f>IF(Input02!BA76&lt;&gt;"",Input02!BA76,"")</f>
        <v/>
      </c>
      <c r="BD87" s="127"/>
      <c r="BE87" s="133"/>
      <c r="BF87" s="129" t="str">
        <f t="shared" si="218"/>
        <v/>
      </c>
      <c r="BG87" s="129" t="str">
        <f t="shared" si="219"/>
        <v/>
      </c>
      <c r="BH87" s="129" t="str">
        <f t="shared" si="220"/>
        <v/>
      </c>
      <c r="BI87" s="129" t="str">
        <f t="shared" si="221"/>
        <v/>
      </c>
      <c r="BJ87" s="129" t="str">
        <f t="shared" si="222"/>
        <v/>
      </c>
      <c r="BK87" s="129" t="str">
        <f t="shared" si="223"/>
        <v/>
      </c>
      <c r="BL87" s="129" t="str">
        <f t="shared" si="224"/>
        <v/>
      </c>
      <c r="BM87" s="129" t="str">
        <f t="shared" si="225"/>
        <v/>
      </c>
      <c r="BN87" s="129" t="str">
        <f t="shared" si="226"/>
        <v/>
      </c>
      <c r="BO87" s="129" t="str">
        <f t="shared" si="227"/>
        <v/>
      </c>
      <c r="BP87" s="129" t="str">
        <f t="shared" si="228"/>
        <v/>
      </c>
      <c r="BQ87" s="129" t="str">
        <f t="shared" si="229"/>
        <v/>
      </c>
      <c r="BR87" s="129" t="str">
        <f t="shared" si="230"/>
        <v/>
      </c>
      <c r="BS87" s="129" t="str">
        <f t="shared" si="231"/>
        <v/>
      </c>
      <c r="BT87" s="129" t="str">
        <f t="shared" si="232"/>
        <v/>
      </c>
      <c r="BU87" s="129" t="str">
        <f t="shared" si="233"/>
        <v/>
      </c>
      <c r="BV87" s="129" t="str">
        <f t="shared" si="234"/>
        <v/>
      </c>
      <c r="BW87" s="129" t="str">
        <f t="shared" si="235"/>
        <v/>
      </c>
      <c r="BX87" s="129" t="str">
        <f t="shared" si="236"/>
        <v/>
      </c>
      <c r="BY87" s="129" t="str">
        <f t="shared" si="237"/>
        <v/>
      </c>
      <c r="BZ87" s="129" t="str">
        <f t="shared" si="238"/>
        <v/>
      </c>
      <c r="CA87" s="129" t="str">
        <f t="shared" si="239"/>
        <v/>
      </c>
      <c r="CB87" s="129" t="str">
        <f t="shared" si="240"/>
        <v/>
      </c>
      <c r="CC87" s="129" t="str">
        <f t="shared" si="241"/>
        <v/>
      </c>
      <c r="CD87" s="129" t="str">
        <f t="shared" si="242"/>
        <v/>
      </c>
      <c r="CE87" s="129" t="str">
        <f t="shared" si="243"/>
        <v/>
      </c>
      <c r="CF87" s="129" t="str">
        <f t="shared" si="244"/>
        <v/>
      </c>
      <c r="CG87" s="129" t="str">
        <f t="shared" si="245"/>
        <v/>
      </c>
      <c r="CH87" s="129" t="str">
        <f t="shared" si="246"/>
        <v/>
      </c>
      <c r="CI87" s="129" t="str">
        <f t="shared" si="247"/>
        <v/>
      </c>
      <c r="CJ87" s="129" t="str">
        <f t="shared" si="248"/>
        <v/>
      </c>
      <c r="CK87" s="129" t="str">
        <f t="shared" si="249"/>
        <v/>
      </c>
      <c r="CL87" s="129" t="str">
        <f t="shared" si="250"/>
        <v/>
      </c>
      <c r="CM87" s="129" t="str">
        <f t="shared" si="251"/>
        <v/>
      </c>
      <c r="CN87" s="129" t="str">
        <f t="shared" si="252"/>
        <v/>
      </c>
      <c r="CO87" s="129" t="str">
        <f t="shared" si="253"/>
        <v/>
      </c>
      <c r="CP87" s="129" t="str">
        <f t="shared" si="254"/>
        <v/>
      </c>
      <c r="CQ87" s="129" t="str">
        <f t="shared" si="255"/>
        <v/>
      </c>
      <c r="CR87" s="129" t="str">
        <f t="shared" si="256"/>
        <v/>
      </c>
      <c r="CS87" s="129" t="str">
        <f t="shared" si="257"/>
        <v/>
      </c>
      <c r="CT87" s="129" t="str">
        <f t="shared" si="258"/>
        <v/>
      </c>
      <c r="CU87" s="129" t="str">
        <f t="shared" si="259"/>
        <v/>
      </c>
      <c r="CV87" s="129" t="str">
        <f t="shared" si="260"/>
        <v/>
      </c>
      <c r="CW87" s="129" t="str">
        <f t="shared" si="261"/>
        <v/>
      </c>
      <c r="CX87" s="129" t="str">
        <f t="shared" si="262"/>
        <v/>
      </c>
      <c r="CY87" s="129" t="str">
        <f t="shared" si="263"/>
        <v/>
      </c>
      <c r="CZ87" s="129" t="str">
        <f t="shared" si="264"/>
        <v/>
      </c>
      <c r="DA87" s="129" t="str">
        <f t="shared" si="265"/>
        <v/>
      </c>
      <c r="DB87" s="129" t="str">
        <f t="shared" si="266"/>
        <v/>
      </c>
      <c r="DC87" s="129" t="str">
        <f t="shared" si="267"/>
        <v/>
      </c>
      <c r="DD87" s="130" t="str">
        <f t="shared" si="268"/>
        <v/>
      </c>
      <c r="DE87" s="130" t="str">
        <f t="shared" si="269"/>
        <v/>
      </c>
      <c r="DF87" s="130" t="str">
        <f t="shared" si="270"/>
        <v/>
      </c>
      <c r="DG87" s="130" t="str">
        <f t="shared" si="271"/>
        <v/>
      </c>
      <c r="DI87" s="129" t="str">
        <f t="shared" si="272"/>
        <v/>
      </c>
      <c r="DJ87" s="129" t="str">
        <f t="shared" si="273"/>
        <v/>
      </c>
      <c r="DK87" s="129" t="str">
        <f t="shared" si="274"/>
        <v/>
      </c>
      <c r="DL87" s="129" t="str">
        <f t="shared" si="275"/>
        <v/>
      </c>
      <c r="DM87" s="129" t="str">
        <f t="shared" si="276"/>
        <v/>
      </c>
      <c r="DN87" s="129" t="str">
        <f t="shared" si="277"/>
        <v/>
      </c>
      <c r="DO87" s="129" t="str">
        <f t="shared" si="278"/>
        <v/>
      </c>
      <c r="DP87" s="129" t="str">
        <f t="shared" si="279"/>
        <v/>
      </c>
      <c r="DQ87" s="129" t="str">
        <f t="shared" si="280"/>
        <v/>
      </c>
      <c r="DR87" s="129" t="str">
        <f t="shared" si="281"/>
        <v/>
      </c>
      <c r="DS87" s="129" t="str">
        <f t="shared" si="282"/>
        <v/>
      </c>
      <c r="DT87" s="129" t="str">
        <f t="shared" si="283"/>
        <v/>
      </c>
      <c r="DU87" s="129" t="str">
        <f t="shared" si="284"/>
        <v/>
      </c>
      <c r="DV87" s="129" t="str">
        <f t="shared" si="285"/>
        <v/>
      </c>
      <c r="DW87" s="129" t="str">
        <f t="shared" si="286"/>
        <v/>
      </c>
      <c r="DX87" s="129" t="str">
        <f t="shared" si="287"/>
        <v/>
      </c>
      <c r="DY87" s="129" t="str">
        <f t="shared" si="288"/>
        <v/>
      </c>
      <c r="DZ87" s="129" t="str">
        <f t="shared" si="289"/>
        <v/>
      </c>
      <c r="EA87" s="129" t="str">
        <f t="shared" si="290"/>
        <v/>
      </c>
      <c r="EB87" s="129" t="str">
        <f t="shared" si="291"/>
        <v/>
      </c>
      <c r="EC87" s="129" t="str">
        <f t="shared" si="292"/>
        <v/>
      </c>
      <c r="ED87" s="129" t="str">
        <f t="shared" si="293"/>
        <v/>
      </c>
      <c r="EE87" s="129" t="str">
        <f t="shared" si="294"/>
        <v/>
      </c>
      <c r="EF87" s="129" t="str">
        <f t="shared" si="295"/>
        <v/>
      </c>
      <c r="EG87" s="129" t="str">
        <f t="shared" si="296"/>
        <v/>
      </c>
      <c r="EH87" s="129" t="str">
        <f t="shared" si="297"/>
        <v/>
      </c>
      <c r="EI87" s="129" t="str">
        <f t="shared" si="298"/>
        <v/>
      </c>
      <c r="EJ87" s="129" t="str">
        <f t="shared" si="299"/>
        <v/>
      </c>
      <c r="EK87" s="129" t="str">
        <f t="shared" si="300"/>
        <v/>
      </c>
      <c r="EL87" s="129" t="str">
        <f t="shared" si="301"/>
        <v/>
      </c>
      <c r="EM87" s="129" t="str">
        <f t="shared" si="302"/>
        <v/>
      </c>
      <c r="EN87" s="129" t="str">
        <f t="shared" si="303"/>
        <v/>
      </c>
      <c r="EO87" s="129" t="str">
        <f t="shared" si="304"/>
        <v/>
      </c>
      <c r="EP87" s="129" t="str">
        <f t="shared" si="305"/>
        <v/>
      </c>
      <c r="EQ87" s="129" t="str">
        <f t="shared" si="306"/>
        <v/>
      </c>
      <c r="ER87" s="129" t="str">
        <f t="shared" si="307"/>
        <v/>
      </c>
      <c r="ES87" s="129" t="str">
        <f t="shared" si="308"/>
        <v/>
      </c>
      <c r="ET87" s="129" t="str">
        <f t="shared" si="309"/>
        <v/>
      </c>
      <c r="EU87" s="129" t="str">
        <f t="shared" si="310"/>
        <v/>
      </c>
      <c r="EV87" s="129" t="str">
        <f t="shared" si="311"/>
        <v/>
      </c>
      <c r="EW87" s="129" t="str">
        <f t="shared" si="312"/>
        <v/>
      </c>
      <c r="EX87" s="129" t="str">
        <f t="shared" si="313"/>
        <v/>
      </c>
      <c r="EY87" s="129" t="str">
        <f t="shared" si="314"/>
        <v/>
      </c>
      <c r="EZ87" s="129" t="str">
        <f t="shared" si="315"/>
        <v/>
      </c>
      <c r="FA87" s="129" t="str">
        <f t="shared" si="316"/>
        <v/>
      </c>
      <c r="FB87" s="129" t="str">
        <f t="shared" si="317"/>
        <v/>
      </c>
      <c r="FC87" s="129" t="str">
        <f t="shared" si="318"/>
        <v/>
      </c>
      <c r="FD87" s="129" t="str">
        <f t="shared" si="319"/>
        <v/>
      </c>
      <c r="FE87" s="129" t="str">
        <f t="shared" si="320"/>
        <v/>
      </c>
      <c r="FF87" s="129" t="str">
        <f t="shared" si="321"/>
        <v/>
      </c>
    </row>
    <row r="88" spans="1:162" ht="15" customHeight="1" thickBot="1" x14ac:dyDescent="0.4">
      <c r="A88" s="66">
        <f t="shared" si="322"/>
        <v>72</v>
      </c>
      <c r="B88" s="126" t="str">
        <f>IF(Input02!B77&lt;&gt;"",Input02!B77,"")</f>
        <v/>
      </c>
      <c r="C88" s="254" t="str">
        <f>IF(Input02!CG77&lt;&gt;"",Input02!CG77,"")</f>
        <v/>
      </c>
      <c r="D88" s="126"/>
      <c r="E88" s="66"/>
      <c r="F88" s="127" t="str">
        <f>IF(Input02!D77&lt;&gt;"",Input02!D77,"")</f>
        <v/>
      </c>
      <c r="G88" s="127" t="str">
        <f>IF(Input02!E77&lt;&gt;"",Input02!E77,"")</f>
        <v/>
      </c>
      <c r="H88" s="127" t="str">
        <f>IF(Input02!F77&lt;&gt;"",Input02!F77,"")</f>
        <v/>
      </c>
      <c r="I88" s="127" t="str">
        <f>IF(Input02!G77&lt;&gt;"",Input02!G77,"")</f>
        <v/>
      </c>
      <c r="J88" s="127" t="str">
        <f>IF(Input02!H77&lt;&gt;"",Input02!H77,"")</f>
        <v/>
      </c>
      <c r="K88" s="127" t="str">
        <f>IF(Input02!I77&lt;&gt;"",Input02!I77,"")</f>
        <v/>
      </c>
      <c r="L88" s="127" t="str">
        <f>IF(Input02!J77&lt;&gt;"",Input02!J77,"")</f>
        <v/>
      </c>
      <c r="M88" s="127" t="str">
        <f>IF(Input02!K77&lt;&gt;"",Input02!K77,"")</f>
        <v/>
      </c>
      <c r="N88" s="127" t="str">
        <f>IF(Input02!L77&lt;&gt;"",Input02!L77,"")</f>
        <v/>
      </c>
      <c r="O88" s="127" t="str">
        <f>IF(Input02!M77&lt;&gt;"",Input02!M77,"")</f>
        <v/>
      </c>
      <c r="P88" s="127" t="str">
        <f>IF(Input02!N77&lt;&gt;"",Input02!N77,"")</f>
        <v/>
      </c>
      <c r="Q88" s="127" t="str">
        <f>IF(Input02!O77&lt;&gt;"",Input02!O77,"")</f>
        <v/>
      </c>
      <c r="R88" s="127" t="str">
        <f>IF(Input02!P77&lt;&gt;"",Input02!P77,"")</f>
        <v/>
      </c>
      <c r="S88" s="127" t="str">
        <f>IF(Input02!Q77&lt;&gt;"",Input02!Q77,"")</f>
        <v/>
      </c>
      <c r="T88" s="127" t="str">
        <f>IF(Input02!R77&lt;&gt;"",Input02!R77,"")</f>
        <v/>
      </c>
      <c r="U88" s="127" t="str">
        <f>IF(Input02!S77&lt;&gt;"",Input02!S77,"")</f>
        <v/>
      </c>
      <c r="V88" s="127" t="str">
        <f>IF(Input02!T77&lt;&gt;"",Input02!T77,"")</f>
        <v/>
      </c>
      <c r="W88" s="127" t="str">
        <f>IF(Input02!U77&lt;&gt;"",Input02!U77,"")</f>
        <v/>
      </c>
      <c r="X88" s="127" t="str">
        <f>IF(Input02!V77&lt;&gt;"",Input02!V77,"")</f>
        <v/>
      </c>
      <c r="Y88" s="127" t="str">
        <f>IF(Input02!W77&lt;&gt;"",Input02!W77,"")</f>
        <v/>
      </c>
      <c r="Z88" s="127" t="str">
        <f>IF(Input02!X77&lt;&gt;"",Input02!X77,"")</f>
        <v/>
      </c>
      <c r="AA88" s="127" t="str">
        <f>IF(Input02!Y77&lt;&gt;"",Input02!Y77,"")</f>
        <v/>
      </c>
      <c r="AB88" s="127" t="str">
        <f>IF(Input02!Z77&lt;&gt;"",Input02!Z77,"")</f>
        <v/>
      </c>
      <c r="AC88" s="127" t="str">
        <f>IF(Input02!AA77&lt;&gt;"",Input02!AA77,"")</f>
        <v/>
      </c>
      <c r="AD88" s="127" t="str">
        <f>IF(Input02!AB77&lt;&gt;"",Input02!AB77,"")</f>
        <v/>
      </c>
      <c r="AE88" s="127" t="str">
        <f>IF(Input02!AC77&lt;&gt;"",Input02!AC77,"")</f>
        <v/>
      </c>
      <c r="AF88" s="127" t="str">
        <f>IF(Input02!AD77&lt;&gt;"",Input02!AD77,"")</f>
        <v/>
      </c>
      <c r="AG88" s="127" t="str">
        <f>IF(Input02!AE77&lt;&gt;"",Input02!AE77,"")</f>
        <v/>
      </c>
      <c r="AH88" s="127" t="str">
        <f>IF(Input02!AF77&lt;&gt;"",Input02!AF77,"")</f>
        <v/>
      </c>
      <c r="AI88" s="127" t="str">
        <f>IF(Input02!AG77&lt;&gt;"",Input02!AG77,"")</f>
        <v/>
      </c>
      <c r="AJ88" s="127" t="str">
        <f>IF(Input02!AH77&lt;&gt;"",Input02!AH77,"")</f>
        <v/>
      </c>
      <c r="AK88" s="127" t="str">
        <f>IF(Input02!AI77&lt;&gt;"",Input02!AI77,"")</f>
        <v/>
      </c>
      <c r="AL88" s="127" t="str">
        <f>IF(Input02!AJ77&lt;&gt;"",Input02!AJ77,"")</f>
        <v/>
      </c>
      <c r="AM88" s="127" t="str">
        <f>IF(Input02!AK77&lt;&gt;"",Input02!AK77,"")</f>
        <v/>
      </c>
      <c r="AN88" s="127" t="str">
        <f>IF(Input02!AL77&lt;&gt;"",Input02!AL77,"")</f>
        <v/>
      </c>
      <c r="AO88" s="127" t="str">
        <f>IF(Input02!AM77&lt;&gt;"",Input02!AM77,"")</f>
        <v/>
      </c>
      <c r="AP88" s="127" t="str">
        <f>IF(Input02!AN77&lt;&gt;"",Input02!AN77,"")</f>
        <v/>
      </c>
      <c r="AQ88" s="127" t="str">
        <f>IF(Input02!AO77&lt;&gt;"",Input02!AO77,"")</f>
        <v/>
      </c>
      <c r="AR88" s="127" t="str">
        <f>IF(Input02!AP77&lt;&gt;"",Input02!AP77,"")</f>
        <v/>
      </c>
      <c r="AS88" s="127" t="str">
        <f>IF(Input02!AQ77&lt;&gt;"",Input02!AQ77,"")</f>
        <v/>
      </c>
      <c r="AT88" s="127" t="str">
        <f>IF(Input02!AR77&lt;&gt;"",Input02!AR77,"")</f>
        <v/>
      </c>
      <c r="AU88" s="127" t="str">
        <f>IF(Input02!AS77&lt;&gt;"",Input02!AS77,"")</f>
        <v/>
      </c>
      <c r="AV88" s="127" t="str">
        <f>IF(Input02!AT77&lt;&gt;"",Input02!AT77,"")</f>
        <v/>
      </c>
      <c r="AW88" s="127" t="str">
        <f>IF(Input02!AU77&lt;&gt;"",Input02!AU77,"")</f>
        <v/>
      </c>
      <c r="AX88" s="127" t="str">
        <f>IF(Input02!AV77&lt;&gt;"",Input02!AV77,"")</f>
        <v/>
      </c>
      <c r="AY88" s="127" t="str">
        <f>IF(Input02!AW77&lt;&gt;"",Input02!AW77,"")</f>
        <v/>
      </c>
      <c r="AZ88" s="127" t="str">
        <f>IF(Input02!AX77&lt;&gt;"",Input02!AX77,"")</f>
        <v/>
      </c>
      <c r="BA88" s="127" t="str">
        <f>IF(Input02!AY77&lt;&gt;"",Input02!AY77,"")</f>
        <v/>
      </c>
      <c r="BB88" s="127" t="str">
        <f>IF(Input02!AZ77&lt;&gt;"",Input02!AZ77,"")</f>
        <v/>
      </c>
      <c r="BC88" s="127" t="str">
        <f>IF(Input02!BA77&lt;&gt;"",Input02!BA77,"")</f>
        <v/>
      </c>
      <c r="BD88" s="127"/>
      <c r="BE88" s="133"/>
      <c r="BF88" s="129" t="str">
        <f t="shared" si="218"/>
        <v/>
      </c>
      <c r="BG88" s="129" t="str">
        <f t="shared" si="219"/>
        <v/>
      </c>
      <c r="BH88" s="129" t="str">
        <f t="shared" si="220"/>
        <v/>
      </c>
      <c r="BI88" s="129" t="str">
        <f t="shared" si="221"/>
        <v/>
      </c>
      <c r="BJ88" s="129" t="str">
        <f t="shared" si="222"/>
        <v/>
      </c>
      <c r="BK88" s="129" t="str">
        <f t="shared" si="223"/>
        <v/>
      </c>
      <c r="BL88" s="129" t="str">
        <f t="shared" si="224"/>
        <v/>
      </c>
      <c r="BM88" s="129" t="str">
        <f t="shared" si="225"/>
        <v/>
      </c>
      <c r="BN88" s="129" t="str">
        <f t="shared" si="226"/>
        <v/>
      </c>
      <c r="BO88" s="129" t="str">
        <f t="shared" si="227"/>
        <v/>
      </c>
      <c r="BP88" s="129" t="str">
        <f t="shared" si="228"/>
        <v/>
      </c>
      <c r="BQ88" s="129" t="str">
        <f t="shared" si="229"/>
        <v/>
      </c>
      <c r="BR88" s="129" t="str">
        <f t="shared" si="230"/>
        <v/>
      </c>
      <c r="BS88" s="129" t="str">
        <f t="shared" si="231"/>
        <v/>
      </c>
      <c r="BT88" s="129" t="str">
        <f t="shared" si="232"/>
        <v/>
      </c>
      <c r="BU88" s="129" t="str">
        <f t="shared" si="233"/>
        <v/>
      </c>
      <c r="BV88" s="129" t="str">
        <f t="shared" si="234"/>
        <v/>
      </c>
      <c r="BW88" s="129" t="str">
        <f t="shared" si="235"/>
        <v/>
      </c>
      <c r="BX88" s="129" t="str">
        <f t="shared" si="236"/>
        <v/>
      </c>
      <c r="BY88" s="129" t="str">
        <f t="shared" si="237"/>
        <v/>
      </c>
      <c r="BZ88" s="129" t="str">
        <f t="shared" si="238"/>
        <v/>
      </c>
      <c r="CA88" s="129" t="str">
        <f t="shared" si="239"/>
        <v/>
      </c>
      <c r="CB88" s="129" t="str">
        <f t="shared" si="240"/>
        <v/>
      </c>
      <c r="CC88" s="129" t="str">
        <f t="shared" si="241"/>
        <v/>
      </c>
      <c r="CD88" s="129" t="str">
        <f t="shared" si="242"/>
        <v/>
      </c>
      <c r="CE88" s="129" t="str">
        <f t="shared" si="243"/>
        <v/>
      </c>
      <c r="CF88" s="129" t="str">
        <f t="shared" si="244"/>
        <v/>
      </c>
      <c r="CG88" s="129" t="str">
        <f t="shared" si="245"/>
        <v/>
      </c>
      <c r="CH88" s="129" t="str">
        <f t="shared" si="246"/>
        <v/>
      </c>
      <c r="CI88" s="129" t="str">
        <f t="shared" si="247"/>
        <v/>
      </c>
      <c r="CJ88" s="129" t="str">
        <f t="shared" si="248"/>
        <v/>
      </c>
      <c r="CK88" s="129" t="str">
        <f t="shared" si="249"/>
        <v/>
      </c>
      <c r="CL88" s="129" t="str">
        <f t="shared" si="250"/>
        <v/>
      </c>
      <c r="CM88" s="129" t="str">
        <f t="shared" si="251"/>
        <v/>
      </c>
      <c r="CN88" s="129" t="str">
        <f t="shared" si="252"/>
        <v/>
      </c>
      <c r="CO88" s="129" t="str">
        <f t="shared" si="253"/>
        <v/>
      </c>
      <c r="CP88" s="129" t="str">
        <f t="shared" si="254"/>
        <v/>
      </c>
      <c r="CQ88" s="129" t="str">
        <f t="shared" si="255"/>
        <v/>
      </c>
      <c r="CR88" s="129" t="str">
        <f t="shared" si="256"/>
        <v/>
      </c>
      <c r="CS88" s="129" t="str">
        <f t="shared" si="257"/>
        <v/>
      </c>
      <c r="CT88" s="129" t="str">
        <f t="shared" si="258"/>
        <v/>
      </c>
      <c r="CU88" s="129" t="str">
        <f t="shared" si="259"/>
        <v/>
      </c>
      <c r="CV88" s="129" t="str">
        <f t="shared" si="260"/>
        <v/>
      </c>
      <c r="CW88" s="129" t="str">
        <f t="shared" si="261"/>
        <v/>
      </c>
      <c r="CX88" s="129" t="str">
        <f t="shared" si="262"/>
        <v/>
      </c>
      <c r="CY88" s="129" t="str">
        <f t="shared" si="263"/>
        <v/>
      </c>
      <c r="CZ88" s="129" t="str">
        <f t="shared" si="264"/>
        <v/>
      </c>
      <c r="DA88" s="129" t="str">
        <f t="shared" si="265"/>
        <v/>
      </c>
      <c r="DB88" s="129" t="str">
        <f t="shared" si="266"/>
        <v/>
      </c>
      <c r="DC88" s="129" t="str">
        <f t="shared" si="267"/>
        <v/>
      </c>
      <c r="DD88" s="130" t="str">
        <f t="shared" si="268"/>
        <v/>
      </c>
      <c r="DE88" s="130" t="str">
        <f t="shared" si="269"/>
        <v/>
      </c>
      <c r="DF88" s="130" t="str">
        <f t="shared" si="270"/>
        <v/>
      </c>
      <c r="DG88" s="130" t="str">
        <f t="shared" si="271"/>
        <v/>
      </c>
      <c r="DI88" s="129" t="str">
        <f t="shared" si="272"/>
        <v/>
      </c>
      <c r="DJ88" s="129" t="str">
        <f t="shared" si="273"/>
        <v/>
      </c>
      <c r="DK88" s="129" t="str">
        <f t="shared" si="274"/>
        <v/>
      </c>
      <c r="DL88" s="129" t="str">
        <f t="shared" si="275"/>
        <v/>
      </c>
      <c r="DM88" s="129" t="str">
        <f t="shared" si="276"/>
        <v/>
      </c>
      <c r="DN88" s="129" t="str">
        <f t="shared" si="277"/>
        <v/>
      </c>
      <c r="DO88" s="129" t="str">
        <f t="shared" si="278"/>
        <v/>
      </c>
      <c r="DP88" s="129" t="str">
        <f t="shared" si="279"/>
        <v/>
      </c>
      <c r="DQ88" s="129" t="str">
        <f t="shared" si="280"/>
        <v/>
      </c>
      <c r="DR88" s="129" t="str">
        <f t="shared" si="281"/>
        <v/>
      </c>
      <c r="DS88" s="129" t="str">
        <f t="shared" si="282"/>
        <v/>
      </c>
      <c r="DT88" s="129" t="str">
        <f t="shared" si="283"/>
        <v/>
      </c>
      <c r="DU88" s="129" t="str">
        <f t="shared" si="284"/>
        <v/>
      </c>
      <c r="DV88" s="129" t="str">
        <f t="shared" si="285"/>
        <v/>
      </c>
      <c r="DW88" s="129" t="str">
        <f t="shared" si="286"/>
        <v/>
      </c>
      <c r="DX88" s="129" t="str">
        <f t="shared" si="287"/>
        <v/>
      </c>
      <c r="DY88" s="129" t="str">
        <f t="shared" si="288"/>
        <v/>
      </c>
      <c r="DZ88" s="129" t="str">
        <f t="shared" si="289"/>
        <v/>
      </c>
      <c r="EA88" s="129" t="str">
        <f t="shared" si="290"/>
        <v/>
      </c>
      <c r="EB88" s="129" t="str">
        <f t="shared" si="291"/>
        <v/>
      </c>
      <c r="EC88" s="129" t="str">
        <f t="shared" si="292"/>
        <v/>
      </c>
      <c r="ED88" s="129" t="str">
        <f t="shared" si="293"/>
        <v/>
      </c>
      <c r="EE88" s="129" t="str">
        <f t="shared" si="294"/>
        <v/>
      </c>
      <c r="EF88" s="129" t="str">
        <f t="shared" si="295"/>
        <v/>
      </c>
      <c r="EG88" s="129" t="str">
        <f t="shared" si="296"/>
        <v/>
      </c>
      <c r="EH88" s="129" t="str">
        <f t="shared" si="297"/>
        <v/>
      </c>
      <c r="EI88" s="129" t="str">
        <f t="shared" si="298"/>
        <v/>
      </c>
      <c r="EJ88" s="129" t="str">
        <f t="shared" si="299"/>
        <v/>
      </c>
      <c r="EK88" s="129" t="str">
        <f t="shared" si="300"/>
        <v/>
      </c>
      <c r="EL88" s="129" t="str">
        <f t="shared" si="301"/>
        <v/>
      </c>
      <c r="EM88" s="129" t="str">
        <f t="shared" si="302"/>
        <v/>
      </c>
      <c r="EN88" s="129" t="str">
        <f t="shared" si="303"/>
        <v/>
      </c>
      <c r="EO88" s="129" t="str">
        <f t="shared" si="304"/>
        <v/>
      </c>
      <c r="EP88" s="129" t="str">
        <f t="shared" si="305"/>
        <v/>
      </c>
      <c r="EQ88" s="129" t="str">
        <f t="shared" si="306"/>
        <v/>
      </c>
      <c r="ER88" s="129" t="str">
        <f t="shared" si="307"/>
        <v/>
      </c>
      <c r="ES88" s="129" t="str">
        <f t="shared" si="308"/>
        <v/>
      </c>
      <c r="ET88" s="129" t="str">
        <f t="shared" si="309"/>
        <v/>
      </c>
      <c r="EU88" s="129" t="str">
        <f t="shared" si="310"/>
        <v/>
      </c>
      <c r="EV88" s="129" t="str">
        <f t="shared" si="311"/>
        <v/>
      </c>
      <c r="EW88" s="129" t="str">
        <f t="shared" si="312"/>
        <v/>
      </c>
      <c r="EX88" s="129" t="str">
        <f t="shared" si="313"/>
        <v/>
      </c>
      <c r="EY88" s="129" t="str">
        <f t="shared" si="314"/>
        <v/>
      </c>
      <c r="EZ88" s="129" t="str">
        <f t="shared" si="315"/>
        <v/>
      </c>
      <c r="FA88" s="129" t="str">
        <f t="shared" si="316"/>
        <v/>
      </c>
      <c r="FB88" s="129" t="str">
        <f t="shared" si="317"/>
        <v/>
      </c>
      <c r="FC88" s="129" t="str">
        <f t="shared" si="318"/>
        <v/>
      </c>
      <c r="FD88" s="129" t="str">
        <f t="shared" si="319"/>
        <v/>
      </c>
      <c r="FE88" s="129" t="str">
        <f t="shared" si="320"/>
        <v/>
      </c>
      <c r="FF88" s="129" t="str">
        <f t="shared" si="321"/>
        <v/>
      </c>
    </row>
    <row r="89" spans="1:162" ht="15" customHeight="1" thickBot="1" x14ac:dyDescent="0.4">
      <c r="A89" s="66">
        <f t="shared" si="322"/>
        <v>73</v>
      </c>
      <c r="B89" s="126" t="str">
        <f>IF(Input02!B78&lt;&gt;"",Input02!B78,"")</f>
        <v/>
      </c>
      <c r="C89" s="254" t="str">
        <f>IF(Input02!CG78&lt;&gt;"",Input02!CG78,"")</f>
        <v/>
      </c>
      <c r="D89" s="126"/>
      <c r="E89" s="66"/>
      <c r="F89" s="127" t="str">
        <f>IF(Input02!D78&lt;&gt;"",Input02!D78,"")</f>
        <v/>
      </c>
      <c r="G89" s="127" t="str">
        <f>IF(Input02!E78&lt;&gt;"",Input02!E78,"")</f>
        <v/>
      </c>
      <c r="H89" s="127" t="str">
        <f>IF(Input02!F78&lt;&gt;"",Input02!F78,"")</f>
        <v/>
      </c>
      <c r="I89" s="127" t="str">
        <f>IF(Input02!G78&lt;&gt;"",Input02!G78,"")</f>
        <v/>
      </c>
      <c r="J89" s="127" t="str">
        <f>IF(Input02!H78&lt;&gt;"",Input02!H78,"")</f>
        <v/>
      </c>
      <c r="K89" s="127" t="str">
        <f>IF(Input02!I78&lt;&gt;"",Input02!I78,"")</f>
        <v/>
      </c>
      <c r="L89" s="127" t="str">
        <f>IF(Input02!J78&lt;&gt;"",Input02!J78,"")</f>
        <v/>
      </c>
      <c r="M89" s="127" t="str">
        <f>IF(Input02!K78&lt;&gt;"",Input02!K78,"")</f>
        <v/>
      </c>
      <c r="N89" s="127" t="str">
        <f>IF(Input02!L78&lt;&gt;"",Input02!L78,"")</f>
        <v/>
      </c>
      <c r="O89" s="127" t="str">
        <f>IF(Input02!M78&lt;&gt;"",Input02!M78,"")</f>
        <v/>
      </c>
      <c r="P89" s="127" t="str">
        <f>IF(Input02!N78&lt;&gt;"",Input02!N78,"")</f>
        <v/>
      </c>
      <c r="Q89" s="127" t="str">
        <f>IF(Input02!O78&lt;&gt;"",Input02!O78,"")</f>
        <v/>
      </c>
      <c r="R89" s="127" t="str">
        <f>IF(Input02!P78&lt;&gt;"",Input02!P78,"")</f>
        <v/>
      </c>
      <c r="S89" s="127" t="str">
        <f>IF(Input02!Q78&lt;&gt;"",Input02!Q78,"")</f>
        <v/>
      </c>
      <c r="T89" s="127" t="str">
        <f>IF(Input02!R78&lt;&gt;"",Input02!R78,"")</f>
        <v/>
      </c>
      <c r="U89" s="127" t="str">
        <f>IF(Input02!S78&lt;&gt;"",Input02!S78,"")</f>
        <v/>
      </c>
      <c r="V89" s="127" t="str">
        <f>IF(Input02!T78&lt;&gt;"",Input02!T78,"")</f>
        <v/>
      </c>
      <c r="W89" s="127" t="str">
        <f>IF(Input02!U78&lt;&gt;"",Input02!U78,"")</f>
        <v/>
      </c>
      <c r="X89" s="127" t="str">
        <f>IF(Input02!V78&lt;&gt;"",Input02!V78,"")</f>
        <v/>
      </c>
      <c r="Y89" s="127" t="str">
        <f>IF(Input02!W78&lt;&gt;"",Input02!W78,"")</f>
        <v/>
      </c>
      <c r="Z89" s="127" t="str">
        <f>IF(Input02!X78&lt;&gt;"",Input02!X78,"")</f>
        <v/>
      </c>
      <c r="AA89" s="127" t="str">
        <f>IF(Input02!Y78&lt;&gt;"",Input02!Y78,"")</f>
        <v/>
      </c>
      <c r="AB89" s="127" t="str">
        <f>IF(Input02!Z78&lt;&gt;"",Input02!Z78,"")</f>
        <v/>
      </c>
      <c r="AC89" s="127" t="str">
        <f>IF(Input02!AA78&lt;&gt;"",Input02!AA78,"")</f>
        <v/>
      </c>
      <c r="AD89" s="127" t="str">
        <f>IF(Input02!AB78&lt;&gt;"",Input02!AB78,"")</f>
        <v/>
      </c>
      <c r="AE89" s="127" t="str">
        <f>IF(Input02!AC78&lt;&gt;"",Input02!AC78,"")</f>
        <v/>
      </c>
      <c r="AF89" s="127" t="str">
        <f>IF(Input02!AD78&lt;&gt;"",Input02!AD78,"")</f>
        <v/>
      </c>
      <c r="AG89" s="127" t="str">
        <f>IF(Input02!AE78&lt;&gt;"",Input02!AE78,"")</f>
        <v/>
      </c>
      <c r="AH89" s="127" t="str">
        <f>IF(Input02!AF78&lt;&gt;"",Input02!AF78,"")</f>
        <v/>
      </c>
      <c r="AI89" s="127" t="str">
        <f>IF(Input02!AG78&lt;&gt;"",Input02!AG78,"")</f>
        <v/>
      </c>
      <c r="AJ89" s="127" t="str">
        <f>IF(Input02!AH78&lt;&gt;"",Input02!AH78,"")</f>
        <v/>
      </c>
      <c r="AK89" s="127" t="str">
        <f>IF(Input02!AI78&lt;&gt;"",Input02!AI78,"")</f>
        <v/>
      </c>
      <c r="AL89" s="127" t="str">
        <f>IF(Input02!AJ78&lt;&gt;"",Input02!AJ78,"")</f>
        <v/>
      </c>
      <c r="AM89" s="127" t="str">
        <f>IF(Input02!AK78&lt;&gt;"",Input02!AK78,"")</f>
        <v/>
      </c>
      <c r="AN89" s="127" t="str">
        <f>IF(Input02!AL78&lt;&gt;"",Input02!AL78,"")</f>
        <v/>
      </c>
      <c r="AO89" s="127" t="str">
        <f>IF(Input02!AM78&lt;&gt;"",Input02!AM78,"")</f>
        <v/>
      </c>
      <c r="AP89" s="127" t="str">
        <f>IF(Input02!AN78&lt;&gt;"",Input02!AN78,"")</f>
        <v/>
      </c>
      <c r="AQ89" s="127" t="str">
        <f>IF(Input02!AO78&lt;&gt;"",Input02!AO78,"")</f>
        <v/>
      </c>
      <c r="AR89" s="127" t="str">
        <f>IF(Input02!AP78&lt;&gt;"",Input02!AP78,"")</f>
        <v/>
      </c>
      <c r="AS89" s="127" t="str">
        <f>IF(Input02!AQ78&lt;&gt;"",Input02!AQ78,"")</f>
        <v/>
      </c>
      <c r="AT89" s="127" t="str">
        <f>IF(Input02!AR78&lt;&gt;"",Input02!AR78,"")</f>
        <v/>
      </c>
      <c r="AU89" s="127" t="str">
        <f>IF(Input02!AS78&lt;&gt;"",Input02!AS78,"")</f>
        <v/>
      </c>
      <c r="AV89" s="127" t="str">
        <f>IF(Input02!AT78&lt;&gt;"",Input02!AT78,"")</f>
        <v/>
      </c>
      <c r="AW89" s="127" t="str">
        <f>IF(Input02!AU78&lt;&gt;"",Input02!AU78,"")</f>
        <v/>
      </c>
      <c r="AX89" s="127" t="str">
        <f>IF(Input02!AV78&lt;&gt;"",Input02!AV78,"")</f>
        <v/>
      </c>
      <c r="AY89" s="127" t="str">
        <f>IF(Input02!AW78&lt;&gt;"",Input02!AW78,"")</f>
        <v/>
      </c>
      <c r="AZ89" s="127" t="str">
        <f>IF(Input02!AX78&lt;&gt;"",Input02!AX78,"")</f>
        <v/>
      </c>
      <c r="BA89" s="127" t="str">
        <f>IF(Input02!AY78&lt;&gt;"",Input02!AY78,"")</f>
        <v/>
      </c>
      <c r="BB89" s="127" t="str">
        <f>IF(Input02!AZ78&lt;&gt;"",Input02!AZ78,"")</f>
        <v/>
      </c>
      <c r="BC89" s="127" t="str">
        <f>IF(Input02!BA78&lt;&gt;"",Input02!BA78,"")</f>
        <v/>
      </c>
      <c r="BD89" s="127"/>
      <c r="BE89" s="133"/>
      <c r="BF89" s="129" t="str">
        <f t="shared" si="218"/>
        <v/>
      </c>
      <c r="BG89" s="129" t="str">
        <f t="shared" si="219"/>
        <v/>
      </c>
      <c r="BH89" s="129" t="str">
        <f t="shared" si="220"/>
        <v/>
      </c>
      <c r="BI89" s="129" t="str">
        <f t="shared" si="221"/>
        <v/>
      </c>
      <c r="BJ89" s="129" t="str">
        <f t="shared" si="222"/>
        <v/>
      </c>
      <c r="BK89" s="129" t="str">
        <f t="shared" si="223"/>
        <v/>
      </c>
      <c r="BL89" s="129" t="str">
        <f t="shared" si="224"/>
        <v/>
      </c>
      <c r="BM89" s="129" t="str">
        <f t="shared" si="225"/>
        <v/>
      </c>
      <c r="BN89" s="129" t="str">
        <f t="shared" si="226"/>
        <v/>
      </c>
      <c r="BO89" s="129" t="str">
        <f t="shared" si="227"/>
        <v/>
      </c>
      <c r="BP89" s="129" t="str">
        <f t="shared" si="228"/>
        <v/>
      </c>
      <c r="BQ89" s="129" t="str">
        <f t="shared" si="229"/>
        <v/>
      </c>
      <c r="BR89" s="129" t="str">
        <f t="shared" si="230"/>
        <v/>
      </c>
      <c r="BS89" s="129" t="str">
        <f t="shared" si="231"/>
        <v/>
      </c>
      <c r="BT89" s="129" t="str">
        <f t="shared" si="232"/>
        <v/>
      </c>
      <c r="BU89" s="129" t="str">
        <f t="shared" si="233"/>
        <v/>
      </c>
      <c r="BV89" s="129" t="str">
        <f t="shared" si="234"/>
        <v/>
      </c>
      <c r="BW89" s="129" t="str">
        <f t="shared" si="235"/>
        <v/>
      </c>
      <c r="BX89" s="129" t="str">
        <f t="shared" si="236"/>
        <v/>
      </c>
      <c r="BY89" s="129" t="str">
        <f t="shared" si="237"/>
        <v/>
      </c>
      <c r="BZ89" s="129" t="str">
        <f t="shared" si="238"/>
        <v/>
      </c>
      <c r="CA89" s="129" t="str">
        <f t="shared" si="239"/>
        <v/>
      </c>
      <c r="CB89" s="129" t="str">
        <f t="shared" si="240"/>
        <v/>
      </c>
      <c r="CC89" s="129" t="str">
        <f t="shared" si="241"/>
        <v/>
      </c>
      <c r="CD89" s="129" t="str">
        <f t="shared" si="242"/>
        <v/>
      </c>
      <c r="CE89" s="129" t="str">
        <f t="shared" si="243"/>
        <v/>
      </c>
      <c r="CF89" s="129" t="str">
        <f t="shared" si="244"/>
        <v/>
      </c>
      <c r="CG89" s="129" t="str">
        <f t="shared" si="245"/>
        <v/>
      </c>
      <c r="CH89" s="129" t="str">
        <f t="shared" si="246"/>
        <v/>
      </c>
      <c r="CI89" s="129" t="str">
        <f t="shared" si="247"/>
        <v/>
      </c>
      <c r="CJ89" s="129" t="str">
        <f t="shared" si="248"/>
        <v/>
      </c>
      <c r="CK89" s="129" t="str">
        <f t="shared" si="249"/>
        <v/>
      </c>
      <c r="CL89" s="129" t="str">
        <f t="shared" si="250"/>
        <v/>
      </c>
      <c r="CM89" s="129" t="str">
        <f t="shared" si="251"/>
        <v/>
      </c>
      <c r="CN89" s="129" t="str">
        <f t="shared" si="252"/>
        <v/>
      </c>
      <c r="CO89" s="129" t="str">
        <f t="shared" si="253"/>
        <v/>
      </c>
      <c r="CP89" s="129" t="str">
        <f t="shared" si="254"/>
        <v/>
      </c>
      <c r="CQ89" s="129" t="str">
        <f t="shared" si="255"/>
        <v/>
      </c>
      <c r="CR89" s="129" t="str">
        <f t="shared" si="256"/>
        <v/>
      </c>
      <c r="CS89" s="129" t="str">
        <f t="shared" si="257"/>
        <v/>
      </c>
      <c r="CT89" s="129" t="str">
        <f t="shared" si="258"/>
        <v/>
      </c>
      <c r="CU89" s="129" t="str">
        <f t="shared" si="259"/>
        <v/>
      </c>
      <c r="CV89" s="129" t="str">
        <f t="shared" si="260"/>
        <v/>
      </c>
      <c r="CW89" s="129" t="str">
        <f t="shared" si="261"/>
        <v/>
      </c>
      <c r="CX89" s="129" t="str">
        <f t="shared" si="262"/>
        <v/>
      </c>
      <c r="CY89" s="129" t="str">
        <f t="shared" si="263"/>
        <v/>
      </c>
      <c r="CZ89" s="129" t="str">
        <f t="shared" si="264"/>
        <v/>
      </c>
      <c r="DA89" s="129" t="str">
        <f t="shared" si="265"/>
        <v/>
      </c>
      <c r="DB89" s="129" t="str">
        <f t="shared" si="266"/>
        <v/>
      </c>
      <c r="DC89" s="129" t="str">
        <f t="shared" si="267"/>
        <v/>
      </c>
      <c r="DD89" s="130" t="str">
        <f t="shared" si="268"/>
        <v/>
      </c>
      <c r="DE89" s="130" t="str">
        <f t="shared" si="269"/>
        <v/>
      </c>
      <c r="DF89" s="130" t="str">
        <f t="shared" si="270"/>
        <v/>
      </c>
      <c r="DG89" s="130" t="str">
        <f t="shared" si="271"/>
        <v/>
      </c>
      <c r="DI89" s="129" t="str">
        <f t="shared" si="272"/>
        <v/>
      </c>
      <c r="DJ89" s="129" t="str">
        <f t="shared" si="273"/>
        <v/>
      </c>
      <c r="DK89" s="129" t="str">
        <f t="shared" si="274"/>
        <v/>
      </c>
      <c r="DL89" s="129" t="str">
        <f t="shared" si="275"/>
        <v/>
      </c>
      <c r="DM89" s="129" t="str">
        <f t="shared" si="276"/>
        <v/>
      </c>
      <c r="DN89" s="129" t="str">
        <f t="shared" si="277"/>
        <v/>
      </c>
      <c r="DO89" s="129" t="str">
        <f t="shared" si="278"/>
        <v/>
      </c>
      <c r="DP89" s="129" t="str">
        <f t="shared" si="279"/>
        <v/>
      </c>
      <c r="DQ89" s="129" t="str">
        <f t="shared" si="280"/>
        <v/>
      </c>
      <c r="DR89" s="129" t="str">
        <f t="shared" si="281"/>
        <v/>
      </c>
      <c r="DS89" s="129" t="str">
        <f t="shared" si="282"/>
        <v/>
      </c>
      <c r="DT89" s="129" t="str">
        <f t="shared" si="283"/>
        <v/>
      </c>
      <c r="DU89" s="129" t="str">
        <f t="shared" si="284"/>
        <v/>
      </c>
      <c r="DV89" s="129" t="str">
        <f t="shared" si="285"/>
        <v/>
      </c>
      <c r="DW89" s="129" t="str">
        <f t="shared" si="286"/>
        <v/>
      </c>
      <c r="DX89" s="129" t="str">
        <f t="shared" si="287"/>
        <v/>
      </c>
      <c r="DY89" s="129" t="str">
        <f t="shared" si="288"/>
        <v/>
      </c>
      <c r="DZ89" s="129" t="str">
        <f t="shared" si="289"/>
        <v/>
      </c>
      <c r="EA89" s="129" t="str">
        <f t="shared" si="290"/>
        <v/>
      </c>
      <c r="EB89" s="129" t="str">
        <f t="shared" si="291"/>
        <v/>
      </c>
      <c r="EC89" s="129" t="str">
        <f t="shared" si="292"/>
        <v/>
      </c>
      <c r="ED89" s="129" t="str">
        <f t="shared" si="293"/>
        <v/>
      </c>
      <c r="EE89" s="129" t="str">
        <f t="shared" si="294"/>
        <v/>
      </c>
      <c r="EF89" s="129" t="str">
        <f t="shared" si="295"/>
        <v/>
      </c>
      <c r="EG89" s="129" t="str">
        <f t="shared" si="296"/>
        <v/>
      </c>
      <c r="EH89" s="129" t="str">
        <f t="shared" si="297"/>
        <v/>
      </c>
      <c r="EI89" s="129" t="str">
        <f t="shared" si="298"/>
        <v/>
      </c>
      <c r="EJ89" s="129" t="str">
        <f t="shared" si="299"/>
        <v/>
      </c>
      <c r="EK89" s="129" t="str">
        <f t="shared" si="300"/>
        <v/>
      </c>
      <c r="EL89" s="129" t="str">
        <f t="shared" si="301"/>
        <v/>
      </c>
      <c r="EM89" s="129" t="str">
        <f t="shared" si="302"/>
        <v/>
      </c>
      <c r="EN89" s="129" t="str">
        <f t="shared" si="303"/>
        <v/>
      </c>
      <c r="EO89" s="129" t="str">
        <f t="shared" si="304"/>
        <v/>
      </c>
      <c r="EP89" s="129" t="str">
        <f t="shared" si="305"/>
        <v/>
      </c>
      <c r="EQ89" s="129" t="str">
        <f t="shared" si="306"/>
        <v/>
      </c>
      <c r="ER89" s="129" t="str">
        <f t="shared" si="307"/>
        <v/>
      </c>
      <c r="ES89" s="129" t="str">
        <f t="shared" si="308"/>
        <v/>
      </c>
      <c r="ET89" s="129" t="str">
        <f t="shared" si="309"/>
        <v/>
      </c>
      <c r="EU89" s="129" t="str">
        <f t="shared" si="310"/>
        <v/>
      </c>
      <c r="EV89" s="129" t="str">
        <f t="shared" si="311"/>
        <v/>
      </c>
      <c r="EW89" s="129" t="str">
        <f t="shared" si="312"/>
        <v/>
      </c>
      <c r="EX89" s="129" t="str">
        <f t="shared" si="313"/>
        <v/>
      </c>
      <c r="EY89" s="129" t="str">
        <f t="shared" si="314"/>
        <v/>
      </c>
      <c r="EZ89" s="129" t="str">
        <f t="shared" si="315"/>
        <v/>
      </c>
      <c r="FA89" s="129" t="str">
        <f t="shared" si="316"/>
        <v/>
      </c>
      <c r="FB89" s="129" t="str">
        <f t="shared" si="317"/>
        <v/>
      </c>
      <c r="FC89" s="129" t="str">
        <f t="shared" si="318"/>
        <v/>
      </c>
      <c r="FD89" s="129" t="str">
        <f t="shared" si="319"/>
        <v/>
      </c>
      <c r="FE89" s="129" t="str">
        <f t="shared" si="320"/>
        <v/>
      </c>
      <c r="FF89" s="129" t="str">
        <f t="shared" si="321"/>
        <v/>
      </c>
    </row>
    <row r="90" spans="1:162" ht="15" customHeight="1" thickBot="1" x14ac:dyDescent="0.4">
      <c r="A90" s="66">
        <f t="shared" si="322"/>
        <v>74</v>
      </c>
      <c r="B90" s="126" t="str">
        <f>IF(Input02!B79&lt;&gt;"",Input02!B79,"")</f>
        <v/>
      </c>
      <c r="C90" s="254" t="str">
        <f>IF(Input02!CG79&lt;&gt;"",Input02!CG79,"")</f>
        <v/>
      </c>
      <c r="D90" s="126"/>
      <c r="E90" s="66"/>
      <c r="F90" s="127" t="str">
        <f>IF(Input02!D79&lt;&gt;"",Input02!D79,"")</f>
        <v/>
      </c>
      <c r="G90" s="127" t="str">
        <f>IF(Input02!E79&lt;&gt;"",Input02!E79,"")</f>
        <v/>
      </c>
      <c r="H90" s="127" t="str">
        <f>IF(Input02!F79&lt;&gt;"",Input02!F79,"")</f>
        <v/>
      </c>
      <c r="I90" s="127" t="str">
        <f>IF(Input02!G79&lt;&gt;"",Input02!G79,"")</f>
        <v/>
      </c>
      <c r="J90" s="127" t="str">
        <f>IF(Input02!H79&lt;&gt;"",Input02!H79,"")</f>
        <v/>
      </c>
      <c r="K90" s="127" t="str">
        <f>IF(Input02!I79&lt;&gt;"",Input02!I79,"")</f>
        <v/>
      </c>
      <c r="L90" s="127" t="str">
        <f>IF(Input02!J79&lt;&gt;"",Input02!J79,"")</f>
        <v/>
      </c>
      <c r="M90" s="127" t="str">
        <f>IF(Input02!K79&lt;&gt;"",Input02!K79,"")</f>
        <v/>
      </c>
      <c r="N90" s="127" t="str">
        <f>IF(Input02!L79&lt;&gt;"",Input02!L79,"")</f>
        <v/>
      </c>
      <c r="O90" s="127" t="str">
        <f>IF(Input02!M79&lt;&gt;"",Input02!M79,"")</f>
        <v/>
      </c>
      <c r="P90" s="127" t="str">
        <f>IF(Input02!N79&lt;&gt;"",Input02!N79,"")</f>
        <v/>
      </c>
      <c r="Q90" s="127" t="str">
        <f>IF(Input02!O79&lt;&gt;"",Input02!O79,"")</f>
        <v/>
      </c>
      <c r="R90" s="127" t="str">
        <f>IF(Input02!P79&lt;&gt;"",Input02!P79,"")</f>
        <v/>
      </c>
      <c r="S90" s="127" t="str">
        <f>IF(Input02!Q79&lt;&gt;"",Input02!Q79,"")</f>
        <v/>
      </c>
      <c r="T90" s="127" t="str">
        <f>IF(Input02!R79&lt;&gt;"",Input02!R79,"")</f>
        <v/>
      </c>
      <c r="U90" s="127" t="str">
        <f>IF(Input02!S79&lt;&gt;"",Input02!S79,"")</f>
        <v/>
      </c>
      <c r="V90" s="127" t="str">
        <f>IF(Input02!T79&lt;&gt;"",Input02!T79,"")</f>
        <v/>
      </c>
      <c r="W90" s="127" t="str">
        <f>IF(Input02!U79&lt;&gt;"",Input02!U79,"")</f>
        <v/>
      </c>
      <c r="X90" s="127" t="str">
        <f>IF(Input02!V79&lt;&gt;"",Input02!V79,"")</f>
        <v/>
      </c>
      <c r="Y90" s="127" t="str">
        <f>IF(Input02!W79&lt;&gt;"",Input02!W79,"")</f>
        <v/>
      </c>
      <c r="Z90" s="127" t="str">
        <f>IF(Input02!X79&lt;&gt;"",Input02!X79,"")</f>
        <v/>
      </c>
      <c r="AA90" s="127" t="str">
        <f>IF(Input02!Y79&lt;&gt;"",Input02!Y79,"")</f>
        <v/>
      </c>
      <c r="AB90" s="127" t="str">
        <f>IF(Input02!Z79&lt;&gt;"",Input02!Z79,"")</f>
        <v/>
      </c>
      <c r="AC90" s="127" t="str">
        <f>IF(Input02!AA79&lt;&gt;"",Input02!AA79,"")</f>
        <v/>
      </c>
      <c r="AD90" s="127" t="str">
        <f>IF(Input02!AB79&lt;&gt;"",Input02!AB79,"")</f>
        <v/>
      </c>
      <c r="AE90" s="127" t="str">
        <f>IF(Input02!AC79&lt;&gt;"",Input02!AC79,"")</f>
        <v/>
      </c>
      <c r="AF90" s="127" t="str">
        <f>IF(Input02!AD79&lt;&gt;"",Input02!AD79,"")</f>
        <v/>
      </c>
      <c r="AG90" s="127" t="str">
        <f>IF(Input02!AE79&lt;&gt;"",Input02!AE79,"")</f>
        <v/>
      </c>
      <c r="AH90" s="127" t="str">
        <f>IF(Input02!AF79&lt;&gt;"",Input02!AF79,"")</f>
        <v/>
      </c>
      <c r="AI90" s="127" t="str">
        <f>IF(Input02!AG79&lt;&gt;"",Input02!AG79,"")</f>
        <v/>
      </c>
      <c r="AJ90" s="127" t="str">
        <f>IF(Input02!AH79&lt;&gt;"",Input02!AH79,"")</f>
        <v/>
      </c>
      <c r="AK90" s="127" t="str">
        <f>IF(Input02!AI79&lt;&gt;"",Input02!AI79,"")</f>
        <v/>
      </c>
      <c r="AL90" s="127" t="str">
        <f>IF(Input02!AJ79&lt;&gt;"",Input02!AJ79,"")</f>
        <v/>
      </c>
      <c r="AM90" s="127" t="str">
        <f>IF(Input02!AK79&lt;&gt;"",Input02!AK79,"")</f>
        <v/>
      </c>
      <c r="AN90" s="127" t="str">
        <f>IF(Input02!AL79&lt;&gt;"",Input02!AL79,"")</f>
        <v/>
      </c>
      <c r="AO90" s="127" t="str">
        <f>IF(Input02!AM79&lt;&gt;"",Input02!AM79,"")</f>
        <v/>
      </c>
      <c r="AP90" s="127" t="str">
        <f>IF(Input02!AN79&lt;&gt;"",Input02!AN79,"")</f>
        <v/>
      </c>
      <c r="AQ90" s="127" t="str">
        <f>IF(Input02!AO79&lt;&gt;"",Input02!AO79,"")</f>
        <v/>
      </c>
      <c r="AR90" s="127" t="str">
        <f>IF(Input02!AP79&lt;&gt;"",Input02!AP79,"")</f>
        <v/>
      </c>
      <c r="AS90" s="127" t="str">
        <f>IF(Input02!AQ79&lt;&gt;"",Input02!AQ79,"")</f>
        <v/>
      </c>
      <c r="AT90" s="127" t="str">
        <f>IF(Input02!AR79&lt;&gt;"",Input02!AR79,"")</f>
        <v/>
      </c>
      <c r="AU90" s="127" t="str">
        <f>IF(Input02!AS79&lt;&gt;"",Input02!AS79,"")</f>
        <v/>
      </c>
      <c r="AV90" s="127" t="str">
        <f>IF(Input02!AT79&lt;&gt;"",Input02!AT79,"")</f>
        <v/>
      </c>
      <c r="AW90" s="127" t="str">
        <f>IF(Input02!AU79&lt;&gt;"",Input02!AU79,"")</f>
        <v/>
      </c>
      <c r="AX90" s="127" t="str">
        <f>IF(Input02!AV79&lt;&gt;"",Input02!AV79,"")</f>
        <v/>
      </c>
      <c r="AY90" s="127" t="str">
        <f>IF(Input02!AW79&lt;&gt;"",Input02!AW79,"")</f>
        <v/>
      </c>
      <c r="AZ90" s="127" t="str">
        <f>IF(Input02!AX79&lt;&gt;"",Input02!AX79,"")</f>
        <v/>
      </c>
      <c r="BA90" s="127" t="str">
        <f>IF(Input02!AY79&lt;&gt;"",Input02!AY79,"")</f>
        <v/>
      </c>
      <c r="BB90" s="127" t="str">
        <f>IF(Input02!AZ79&lt;&gt;"",Input02!AZ79,"")</f>
        <v/>
      </c>
      <c r="BC90" s="127" t="str">
        <f>IF(Input02!BA79&lt;&gt;"",Input02!BA79,"")</f>
        <v/>
      </c>
      <c r="BD90" s="127"/>
      <c r="BE90" s="133"/>
      <c r="BF90" s="129" t="str">
        <f t="shared" si="218"/>
        <v/>
      </c>
      <c r="BG90" s="129" t="str">
        <f t="shared" si="219"/>
        <v/>
      </c>
      <c r="BH90" s="129" t="str">
        <f t="shared" si="220"/>
        <v/>
      </c>
      <c r="BI90" s="129" t="str">
        <f t="shared" si="221"/>
        <v/>
      </c>
      <c r="BJ90" s="129" t="str">
        <f t="shared" si="222"/>
        <v/>
      </c>
      <c r="BK90" s="129" t="str">
        <f t="shared" si="223"/>
        <v/>
      </c>
      <c r="BL90" s="129" t="str">
        <f t="shared" si="224"/>
        <v/>
      </c>
      <c r="BM90" s="129" t="str">
        <f t="shared" si="225"/>
        <v/>
      </c>
      <c r="BN90" s="129" t="str">
        <f t="shared" si="226"/>
        <v/>
      </c>
      <c r="BO90" s="129" t="str">
        <f t="shared" si="227"/>
        <v/>
      </c>
      <c r="BP90" s="129" t="str">
        <f t="shared" si="228"/>
        <v/>
      </c>
      <c r="BQ90" s="129" t="str">
        <f t="shared" si="229"/>
        <v/>
      </c>
      <c r="BR90" s="129" t="str">
        <f t="shared" si="230"/>
        <v/>
      </c>
      <c r="BS90" s="129" t="str">
        <f t="shared" si="231"/>
        <v/>
      </c>
      <c r="BT90" s="129" t="str">
        <f t="shared" si="232"/>
        <v/>
      </c>
      <c r="BU90" s="129" t="str">
        <f t="shared" si="233"/>
        <v/>
      </c>
      <c r="BV90" s="129" t="str">
        <f t="shared" si="234"/>
        <v/>
      </c>
      <c r="BW90" s="129" t="str">
        <f t="shared" si="235"/>
        <v/>
      </c>
      <c r="BX90" s="129" t="str">
        <f t="shared" si="236"/>
        <v/>
      </c>
      <c r="BY90" s="129" t="str">
        <f t="shared" si="237"/>
        <v/>
      </c>
      <c r="BZ90" s="129" t="str">
        <f t="shared" si="238"/>
        <v/>
      </c>
      <c r="CA90" s="129" t="str">
        <f t="shared" si="239"/>
        <v/>
      </c>
      <c r="CB90" s="129" t="str">
        <f t="shared" si="240"/>
        <v/>
      </c>
      <c r="CC90" s="129" t="str">
        <f t="shared" si="241"/>
        <v/>
      </c>
      <c r="CD90" s="129" t="str">
        <f t="shared" si="242"/>
        <v/>
      </c>
      <c r="CE90" s="129" t="str">
        <f t="shared" si="243"/>
        <v/>
      </c>
      <c r="CF90" s="129" t="str">
        <f t="shared" si="244"/>
        <v/>
      </c>
      <c r="CG90" s="129" t="str">
        <f t="shared" si="245"/>
        <v/>
      </c>
      <c r="CH90" s="129" t="str">
        <f t="shared" si="246"/>
        <v/>
      </c>
      <c r="CI90" s="129" t="str">
        <f t="shared" si="247"/>
        <v/>
      </c>
      <c r="CJ90" s="129" t="str">
        <f t="shared" si="248"/>
        <v/>
      </c>
      <c r="CK90" s="129" t="str">
        <f t="shared" si="249"/>
        <v/>
      </c>
      <c r="CL90" s="129" t="str">
        <f t="shared" si="250"/>
        <v/>
      </c>
      <c r="CM90" s="129" t="str">
        <f t="shared" si="251"/>
        <v/>
      </c>
      <c r="CN90" s="129" t="str">
        <f t="shared" si="252"/>
        <v/>
      </c>
      <c r="CO90" s="129" t="str">
        <f t="shared" si="253"/>
        <v/>
      </c>
      <c r="CP90" s="129" t="str">
        <f t="shared" si="254"/>
        <v/>
      </c>
      <c r="CQ90" s="129" t="str">
        <f t="shared" si="255"/>
        <v/>
      </c>
      <c r="CR90" s="129" t="str">
        <f t="shared" si="256"/>
        <v/>
      </c>
      <c r="CS90" s="129" t="str">
        <f t="shared" si="257"/>
        <v/>
      </c>
      <c r="CT90" s="129" t="str">
        <f t="shared" si="258"/>
        <v/>
      </c>
      <c r="CU90" s="129" t="str">
        <f t="shared" si="259"/>
        <v/>
      </c>
      <c r="CV90" s="129" t="str">
        <f t="shared" si="260"/>
        <v/>
      </c>
      <c r="CW90" s="129" t="str">
        <f t="shared" si="261"/>
        <v/>
      </c>
      <c r="CX90" s="129" t="str">
        <f t="shared" si="262"/>
        <v/>
      </c>
      <c r="CY90" s="129" t="str">
        <f t="shared" si="263"/>
        <v/>
      </c>
      <c r="CZ90" s="129" t="str">
        <f t="shared" si="264"/>
        <v/>
      </c>
      <c r="DA90" s="129" t="str">
        <f t="shared" si="265"/>
        <v/>
      </c>
      <c r="DB90" s="129" t="str">
        <f t="shared" si="266"/>
        <v/>
      </c>
      <c r="DC90" s="129" t="str">
        <f t="shared" si="267"/>
        <v/>
      </c>
      <c r="DD90" s="130" t="str">
        <f t="shared" si="268"/>
        <v/>
      </c>
      <c r="DE90" s="130" t="str">
        <f t="shared" si="269"/>
        <v/>
      </c>
      <c r="DF90" s="130" t="str">
        <f t="shared" si="270"/>
        <v/>
      </c>
      <c r="DG90" s="130" t="str">
        <f t="shared" si="271"/>
        <v/>
      </c>
      <c r="DI90" s="129" t="str">
        <f t="shared" si="272"/>
        <v/>
      </c>
      <c r="DJ90" s="129" t="str">
        <f t="shared" si="273"/>
        <v/>
      </c>
      <c r="DK90" s="129" t="str">
        <f t="shared" si="274"/>
        <v/>
      </c>
      <c r="DL90" s="129" t="str">
        <f t="shared" si="275"/>
        <v/>
      </c>
      <c r="DM90" s="129" t="str">
        <f t="shared" si="276"/>
        <v/>
      </c>
      <c r="DN90" s="129" t="str">
        <f t="shared" si="277"/>
        <v/>
      </c>
      <c r="DO90" s="129" t="str">
        <f t="shared" si="278"/>
        <v/>
      </c>
      <c r="DP90" s="129" t="str">
        <f t="shared" si="279"/>
        <v/>
      </c>
      <c r="DQ90" s="129" t="str">
        <f t="shared" si="280"/>
        <v/>
      </c>
      <c r="DR90" s="129" t="str">
        <f t="shared" si="281"/>
        <v/>
      </c>
      <c r="DS90" s="129" t="str">
        <f t="shared" si="282"/>
        <v/>
      </c>
      <c r="DT90" s="129" t="str">
        <f t="shared" si="283"/>
        <v/>
      </c>
      <c r="DU90" s="129" t="str">
        <f t="shared" si="284"/>
        <v/>
      </c>
      <c r="DV90" s="129" t="str">
        <f t="shared" si="285"/>
        <v/>
      </c>
      <c r="DW90" s="129" t="str">
        <f t="shared" si="286"/>
        <v/>
      </c>
      <c r="DX90" s="129" t="str">
        <f t="shared" si="287"/>
        <v/>
      </c>
      <c r="DY90" s="129" t="str">
        <f t="shared" si="288"/>
        <v/>
      </c>
      <c r="DZ90" s="129" t="str">
        <f t="shared" si="289"/>
        <v/>
      </c>
      <c r="EA90" s="129" t="str">
        <f t="shared" si="290"/>
        <v/>
      </c>
      <c r="EB90" s="129" t="str">
        <f t="shared" si="291"/>
        <v/>
      </c>
      <c r="EC90" s="129" t="str">
        <f t="shared" si="292"/>
        <v/>
      </c>
      <c r="ED90" s="129" t="str">
        <f t="shared" si="293"/>
        <v/>
      </c>
      <c r="EE90" s="129" t="str">
        <f t="shared" si="294"/>
        <v/>
      </c>
      <c r="EF90" s="129" t="str">
        <f t="shared" si="295"/>
        <v/>
      </c>
      <c r="EG90" s="129" t="str">
        <f t="shared" si="296"/>
        <v/>
      </c>
      <c r="EH90" s="129" t="str">
        <f t="shared" si="297"/>
        <v/>
      </c>
      <c r="EI90" s="129" t="str">
        <f t="shared" si="298"/>
        <v/>
      </c>
      <c r="EJ90" s="129" t="str">
        <f t="shared" si="299"/>
        <v/>
      </c>
      <c r="EK90" s="129" t="str">
        <f t="shared" si="300"/>
        <v/>
      </c>
      <c r="EL90" s="129" t="str">
        <f t="shared" si="301"/>
        <v/>
      </c>
      <c r="EM90" s="129" t="str">
        <f t="shared" si="302"/>
        <v/>
      </c>
      <c r="EN90" s="129" t="str">
        <f t="shared" si="303"/>
        <v/>
      </c>
      <c r="EO90" s="129" t="str">
        <f t="shared" si="304"/>
        <v/>
      </c>
      <c r="EP90" s="129" t="str">
        <f t="shared" si="305"/>
        <v/>
      </c>
      <c r="EQ90" s="129" t="str">
        <f t="shared" si="306"/>
        <v/>
      </c>
      <c r="ER90" s="129" t="str">
        <f t="shared" si="307"/>
        <v/>
      </c>
      <c r="ES90" s="129" t="str">
        <f t="shared" si="308"/>
        <v/>
      </c>
      <c r="ET90" s="129" t="str">
        <f t="shared" si="309"/>
        <v/>
      </c>
      <c r="EU90" s="129" t="str">
        <f t="shared" si="310"/>
        <v/>
      </c>
      <c r="EV90" s="129" t="str">
        <f t="shared" si="311"/>
        <v/>
      </c>
      <c r="EW90" s="129" t="str">
        <f t="shared" si="312"/>
        <v/>
      </c>
      <c r="EX90" s="129" t="str">
        <f t="shared" si="313"/>
        <v/>
      </c>
      <c r="EY90" s="129" t="str">
        <f t="shared" si="314"/>
        <v/>
      </c>
      <c r="EZ90" s="129" t="str">
        <f t="shared" si="315"/>
        <v/>
      </c>
      <c r="FA90" s="129" t="str">
        <f t="shared" si="316"/>
        <v/>
      </c>
      <c r="FB90" s="129" t="str">
        <f t="shared" si="317"/>
        <v/>
      </c>
      <c r="FC90" s="129" t="str">
        <f t="shared" si="318"/>
        <v/>
      </c>
      <c r="FD90" s="129" t="str">
        <f t="shared" si="319"/>
        <v/>
      </c>
      <c r="FE90" s="129" t="str">
        <f t="shared" si="320"/>
        <v/>
      </c>
      <c r="FF90" s="129" t="str">
        <f t="shared" si="321"/>
        <v/>
      </c>
    </row>
    <row r="91" spans="1:162" ht="15" customHeight="1" thickBot="1" x14ac:dyDescent="0.4">
      <c r="A91" s="66">
        <f t="shared" si="322"/>
        <v>75</v>
      </c>
      <c r="B91" s="126" t="str">
        <f>IF(Input02!B80&lt;&gt;"",Input02!B80,"")</f>
        <v/>
      </c>
      <c r="C91" s="254" t="str">
        <f>IF(Input02!CG80&lt;&gt;"",Input02!CG80,"")</f>
        <v/>
      </c>
      <c r="D91" s="126"/>
      <c r="E91" s="66"/>
      <c r="F91" s="127" t="str">
        <f>IF(Input02!D80&lt;&gt;"",Input02!D80,"")</f>
        <v/>
      </c>
      <c r="G91" s="127" t="str">
        <f>IF(Input02!E80&lt;&gt;"",Input02!E80,"")</f>
        <v/>
      </c>
      <c r="H91" s="127" t="str">
        <f>IF(Input02!F80&lt;&gt;"",Input02!F80,"")</f>
        <v/>
      </c>
      <c r="I91" s="127" t="str">
        <f>IF(Input02!G80&lt;&gt;"",Input02!G80,"")</f>
        <v/>
      </c>
      <c r="J91" s="127" t="str">
        <f>IF(Input02!H80&lt;&gt;"",Input02!H80,"")</f>
        <v/>
      </c>
      <c r="K91" s="127" t="str">
        <f>IF(Input02!I80&lt;&gt;"",Input02!I80,"")</f>
        <v/>
      </c>
      <c r="L91" s="127" t="str">
        <f>IF(Input02!J80&lt;&gt;"",Input02!J80,"")</f>
        <v/>
      </c>
      <c r="M91" s="127" t="str">
        <f>IF(Input02!K80&lt;&gt;"",Input02!K80,"")</f>
        <v/>
      </c>
      <c r="N91" s="127" t="str">
        <f>IF(Input02!L80&lt;&gt;"",Input02!L80,"")</f>
        <v/>
      </c>
      <c r="O91" s="127" t="str">
        <f>IF(Input02!M80&lt;&gt;"",Input02!M80,"")</f>
        <v/>
      </c>
      <c r="P91" s="127" t="str">
        <f>IF(Input02!N80&lt;&gt;"",Input02!N80,"")</f>
        <v/>
      </c>
      <c r="Q91" s="127" t="str">
        <f>IF(Input02!O80&lt;&gt;"",Input02!O80,"")</f>
        <v/>
      </c>
      <c r="R91" s="127" t="str">
        <f>IF(Input02!P80&lt;&gt;"",Input02!P80,"")</f>
        <v/>
      </c>
      <c r="S91" s="127" t="str">
        <f>IF(Input02!Q80&lt;&gt;"",Input02!Q80,"")</f>
        <v/>
      </c>
      <c r="T91" s="127" t="str">
        <f>IF(Input02!R80&lt;&gt;"",Input02!R80,"")</f>
        <v/>
      </c>
      <c r="U91" s="127" t="str">
        <f>IF(Input02!S80&lt;&gt;"",Input02!S80,"")</f>
        <v/>
      </c>
      <c r="V91" s="127" t="str">
        <f>IF(Input02!T80&lt;&gt;"",Input02!T80,"")</f>
        <v/>
      </c>
      <c r="W91" s="127" t="str">
        <f>IF(Input02!U80&lt;&gt;"",Input02!U80,"")</f>
        <v/>
      </c>
      <c r="X91" s="127" t="str">
        <f>IF(Input02!V80&lt;&gt;"",Input02!V80,"")</f>
        <v/>
      </c>
      <c r="Y91" s="127" t="str">
        <f>IF(Input02!W80&lt;&gt;"",Input02!W80,"")</f>
        <v/>
      </c>
      <c r="Z91" s="127" t="str">
        <f>IF(Input02!X80&lt;&gt;"",Input02!X80,"")</f>
        <v/>
      </c>
      <c r="AA91" s="127" t="str">
        <f>IF(Input02!Y80&lt;&gt;"",Input02!Y80,"")</f>
        <v/>
      </c>
      <c r="AB91" s="127" t="str">
        <f>IF(Input02!Z80&lt;&gt;"",Input02!Z80,"")</f>
        <v/>
      </c>
      <c r="AC91" s="127" t="str">
        <f>IF(Input02!AA80&lt;&gt;"",Input02!AA80,"")</f>
        <v/>
      </c>
      <c r="AD91" s="127" t="str">
        <f>IF(Input02!AB80&lt;&gt;"",Input02!AB80,"")</f>
        <v/>
      </c>
      <c r="AE91" s="127" t="str">
        <f>IF(Input02!AC80&lt;&gt;"",Input02!AC80,"")</f>
        <v/>
      </c>
      <c r="AF91" s="127" t="str">
        <f>IF(Input02!AD80&lt;&gt;"",Input02!AD80,"")</f>
        <v/>
      </c>
      <c r="AG91" s="127" t="str">
        <f>IF(Input02!AE80&lt;&gt;"",Input02!AE80,"")</f>
        <v/>
      </c>
      <c r="AH91" s="127" t="str">
        <f>IF(Input02!AF80&lt;&gt;"",Input02!AF80,"")</f>
        <v/>
      </c>
      <c r="AI91" s="127" t="str">
        <f>IF(Input02!AG80&lt;&gt;"",Input02!AG80,"")</f>
        <v/>
      </c>
      <c r="AJ91" s="127" t="str">
        <f>IF(Input02!AH80&lt;&gt;"",Input02!AH80,"")</f>
        <v/>
      </c>
      <c r="AK91" s="127" t="str">
        <f>IF(Input02!AI80&lt;&gt;"",Input02!AI80,"")</f>
        <v/>
      </c>
      <c r="AL91" s="127" t="str">
        <f>IF(Input02!AJ80&lt;&gt;"",Input02!AJ80,"")</f>
        <v/>
      </c>
      <c r="AM91" s="127" t="str">
        <f>IF(Input02!AK80&lt;&gt;"",Input02!AK80,"")</f>
        <v/>
      </c>
      <c r="AN91" s="127" t="str">
        <f>IF(Input02!AL80&lt;&gt;"",Input02!AL80,"")</f>
        <v/>
      </c>
      <c r="AO91" s="127" t="str">
        <f>IF(Input02!AM80&lt;&gt;"",Input02!AM80,"")</f>
        <v/>
      </c>
      <c r="AP91" s="127" t="str">
        <f>IF(Input02!AN80&lt;&gt;"",Input02!AN80,"")</f>
        <v/>
      </c>
      <c r="AQ91" s="127" t="str">
        <f>IF(Input02!AO80&lt;&gt;"",Input02!AO80,"")</f>
        <v/>
      </c>
      <c r="AR91" s="127" t="str">
        <f>IF(Input02!AP80&lt;&gt;"",Input02!AP80,"")</f>
        <v/>
      </c>
      <c r="AS91" s="127" t="str">
        <f>IF(Input02!AQ80&lt;&gt;"",Input02!AQ80,"")</f>
        <v/>
      </c>
      <c r="AT91" s="127" t="str">
        <f>IF(Input02!AR80&lt;&gt;"",Input02!AR80,"")</f>
        <v/>
      </c>
      <c r="AU91" s="127" t="str">
        <f>IF(Input02!AS80&lt;&gt;"",Input02!AS80,"")</f>
        <v/>
      </c>
      <c r="AV91" s="127" t="str">
        <f>IF(Input02!AT80&lt;&gt;"",Input02!AT80,"")</f>
        <v/>
      </c>
      <c r="AW91" s="127" t="str">
        <f>IF(Input02!AU80&lt;&gt;"",Input02!AU80,"")</f>
        <v/>
      </c>
      <c r="AX91" s="127" t="str">
        <f>IF(Input02!AV80&lt;&gt;"",Input02!AV80,"")</f>
        <v/>
      </c>
      <c r="AY91" s="127" t="str">
        <f>IF(Input02!AW80&lt;&gt;"",Input02!AW80,"")</f>
        <v/>
      </c>
      <c r="AZ91" s="127" t="str">
        <f>IF(Input02!AX80&lt;&gt;"",Input02!AX80,"")</f>
        <v/>
      </c>
      <c r="BA91" s="127" t="str">
        <f>IF(Input02!AY80&lt;&gt;"",Input02!AY80,"")</f>
        <v/>
      </c>
      <c r="BB91" s="127" t="str">
        <f>IF(Input02!AZ80&lt;&gt;"",Input02!AZ80,"")</f>
        <v/>
      </c>
      <c r="BC91" s="127" t="str">
        <f>IF(Input02!BA80&lt;&gt;"",Input02!BA80,"")</f>
        <v/>
      </c>
      <c r="BD91" s="127"/>
      <c r="BE91" s="133"/>
      <c r="BF91" s="129" t="str">
        <f t="shared" si="218"/>
        <v/>
      </c>
      <c r="BG91" s="129" t="str">
        <f t="shared" si="219"/>
        <v/>
      </c>
      <c r="BH91" s="129" t="str">
        <f t="shared" si="220"/>
        <v/>
      </c>
      <c r="BI91" s="129" t="str">
        <f t="shared" si="221"/>
        <v/>
      </c>
      <c r="BJ91" s="129" t="str">
        <f t="shared" si="222"/>
        <v/>
      </c>
      <c r="BK91" s="129" t="str">
        <f t="shared" si="223"/>
        <v/>
      </c>
      <c r="BL91" s="129" t="str">
        <f t="shared" si="224"/>
        <v/>
      </c>
      <c r="BM91" s="129" t="str">
        <f t="shared" si="225"/>
        <v/>
      </c>
      <c r="BN91" s="129" t="str">
        <f t="shared" si="226"/>
        <v/>
      </c>
      <c r="BO91" s="129" t="str">
        <f t="shared" si="227"/>
        <v/>
      </c>
      <c r="BP91" s="129" t="str">
        <f t="shared" si="228"/>
        <v/>
      </c>
      <c r="BQ91" s="129" t="str">
        <f t="shared" si="229"/>
        <v/>
      </c>
      <c r="BR91" s="129" t="str">
        <f t="shared" si="230"/>
        <v/>
      </c>
      <c r="BS91" s="129" t="str">
        <f t="shared" si="231"/>
        <v/>
      </c>
      <c r="BT91" s="129" t="str">
        <f t="shared" si="232"/>
        <v/>
      </c>
      <c r="BU91" s="129" t="str">
        <f t="shared" si="233"/>
        <v/>
      </c>
      <c r="BV91" s="129" t="str">
        <f t="shared" si="234"/>
        <v/>
      </c>
      <c r="BW91" s="129" t="str">
        <f t="shared" si="235"/>
        <v/>
      </c>
      <c r="BX91" s="129" t="str">
        <f t="shared" si="236"/>
        <v/>
      </c>
      <c r="BY91" s="129" t="str">
        <f t="shared" si="237"/>
        <v/>
      </c>
      <c r="BZ91" s="129" t="str">
        <f t="shared" si="238"/>
        <v/>
      </c>
      <c r="CA91" s="129" t="str">
        <f t="shared" si="239"/>
        <v/>
      </c>
      <c r="CB91" s="129" t="str">
        <f t="shared" si="240"/>
        <v/>
      </c>
      <c r="CC91" s="129" t="str">
        <f t="shared" si="241"/>
        <v/>
      </c>
      <c r="CD91" s="129" t="str">
        <f t="shared" si="242"/>
        <v/>
      </c>
      <c r="CE91" s="129" t="str">
        <f t="shared" si="243"/>
        <v/>
      </c>
      <c r="CF91" s="129" t="str">
        <f t="shared" si="244"/>
        <v/>
      </c>
      <c r="CG91" s="129" t="str">
        <f t="shared" si="245"/>
        <v/>
      </c>
      <c r="CH91" s="129" t="str">
        <f t="shared" si="246"/>
        <v/>
      </c>
      <c r="CI91" s="129" t="str">
        <f t="shared" si="247"/>
        <v/>
      </c>
      <c r="CJ91" s="129" t="str">
        <f t="shared" si="248"/>
        <v/>
      </c>
      <c r="CK91" s="129" t="str">
        <f t="shared" si="249"/>
        <v/>
      </c>
      <c r="CL91" s="129" t="str">
        <f t="shared" si="250"/>
        <v/>
      </c>
      <c r="CM91" s="129" t="str">
        <f t="shared" si="251"/>
        <v/>
      </c>
      <c r="CN91" s="129" t="str">
        <f t="shared" si="252"/>
        <v/>
      </c>
      <c r="CO91" s="129" t="str">
        <f t="shared" si="253"/>
        <v/>
      </c>
      <c r="CP91" s="129" t="str">
        <f t="shared" si="254"/>
        <v/>
      </c>
      <c r="CQ91" s="129" t="str">
        <f t="shared" si="255"/>
        <v/>
      </c>
      <c r="CR91" s="129" t="str">
        <f t="shared" si="256"/>
        <v/>
      </c>
      <c r="CS91" s="129" t="str">
        <f t="shared" si="257"/>
        <v/>
      </c>
      <c r="CT91" s="129" t="str">
        <f t="shared" si="258"/>
        <v/>
      </c>
      <c r="CU91" s="129" t="str">
        <f t="shared" si="259"/>
        <v/>
      </c>
      <c r="CV91" s="129" t="str">
        <f t="shared" si="260"/>
        <v/>
      </c>
      <c r="CW91" s="129" t="str">
        <f t="shared" si="261"/>
        <v/>
      </c>
      <c r="CX91" s="129" t="str">
        <f t="shared" si="262"/>
        <v/>
      </c>
      <c r="CY91" s="129" t="str">
        <f t="shared" si="263"/>
        <v/>
      </c>
      <c r="CZ91" s="129" t="str">
        <f t="shared" si="264"/>
        <v/>
      </c>
      <c r="DA91" s="129" t="str">
        <f t="shared" si="265"/>
        <v/>
      </c>
      <c r="DB91" s="129" t="str">
        <f t="shared" si="266"/>
        <v/>
      </c>
      <c r="DC91" s="129" t="str">
        <f t="shared" si="267"/>
        <v/>
      </c>
      <c r="DD91" s="130" t="str">
        <f t="shared" si="268"/>
        <v/>
      </c>
      <c r="DE91" s="130" t="str">
        <f t="shared" si="269"/>
        <v/>
      </c>
      <c r="DF91" s="130" t="str">
        <f t="shared" si="270"/>
        <v/>
      </c>
      <c r="DG91" s="130" t="str">
        <f t="shared" si="271"/>
        <v/>
      </c>
      <c r="DI91" s="129" t="str">
        <f t="shared" si="272"/>
        <v/>
      </c>
      <c r="DJ91" s="129" t="str">
        <f t="shared" si="273"/>
        <v/>
      </c>
      <c r="DK91" s="129" t="str">
        <f t="shared" si="274"/>
        <v/>
      </c>
      <c r="DL91" s="129" t="str">
        <f t="shared" si="275"/>
        <v/>
      </c>
      <c r="DM91" s="129" t="str">
        <f t="shared" si="276"/>
        <v/>
      </c>
      <c r="DN91" s="129" t="str">
        <f t="shared" si="277"/>
        <v/>
      </c>
      <c r="DO91" s="129" t="str">
        <f t="shared" si="278"/>
        <v/>
      </c>
      <c r="DP91" s="129" t="str">
        <f t="shared" si="279"/>
        <v/>
      </c>
      <c r="DQ91" s="129" t="str">
        <f t="shared" si="280"/>
        <v/>
      </c>
      <c r="DR91" s="129" t="str">
        <f t="shared" si="281"/>
        <v/>
      </c>
      <c r="DS91" s="129" t="str">
        <f t="shared" si="282"/>
        <v/>
      </c>
      <c r="DT91" s="129" t="str">
        <f t="shared" si="283"/>
        <v/>
      </c>
      <c r="DU91" s="129" t="str">
        <f t="shared" si="284"/>
        <v/>
      </c>
      <c r="DV91" s="129" t="str">
        <f t="shared" si="285"/>
        <v/>
      </c>
      <c r="DW91" s="129" t="str">
        <f t="shared" si="286"/>
        <v/>
      </c>
      <c r="DX91" s="129" t="str">
        <f t="shared" si="287"/>
        <v/>
      </c>
      <c r="DY91" s="129" t="str">
        <f t="shared" si="288"/>
        <v/>
      </c>
      <c r="DZ91" s="129" t="str">
        <f t="shared" si="289"/>
        <v/>
      </c>
      <c r="EA91" s="129" t="str">
        <f t="shared" si="290"/>
        <v/>
      </c>
      <c r="EB91" s="129" t="str">
        <f t="shared" si="291"/>
        <v/>
      </c>
      <c r="EC91" s="129" t="str">
        <f t="shared" si="292"/>
        <v/>
      </c>
      <c r="ED91" s="129" t="str">
        <f t="shared" si="293"/>
        <v/>
      </c>
      <c r="EE91" s="129" t="str">
        <f t="shared" si="294"/>
        <v/>
      </c>
      <c r="EF91" s="129" t="str">
        <f t="shared" si="295"/>
        <v/>
      </c>
      <c r="EG91" s="129" t="str">
        <f t="shared" si="296"/>
        <v/>
      </c>
      <c r="EH91" s="129" t="str">
        <f t="shared" si="297"/>
        <v/>
      </c>
      <c r="EI91" s="129" t="str">
        <f t="shared" si="298"/>
        <v/>
      </c>
      <c r="EJ91" s="129" t="str">
        <f t="shared" si="299"/>
        <v/>
      </c>
      <c r="EK91" s="129" t="str">
        <f t="shared" si="300"/>
        <v/>
      </c>
      <c r="EL91" s="129" t="str">
        <f t="shared" si="301"/>
        <v/>
      </c>
      <c r="EM91" s="129" t="str">
        <f t="shared" si="302"/>
        <v/>
      </c>
      <c r="EN91" s="129" t="str">
        <f t="shared" si="303"/>
        <v/>
      </c>
      <c r="EO91" s="129" t="str">
        <f t="shared" si="304"/>
        <v/>
      </c>
      <c r="EP91" s="129" t="str">
        <f t="shared" si="305"/>
        <v/>
      </c>
      <c r="EQ91" s="129" t="str">
        <f t="shared" si="306"/>
        <v/>
      </c>
      <c r="ER91" s="129" t="str">
        <f t="shared" si="307"/>
        <v/>
      </c>
      <c r="ES91" s="129" t="str">
        <f t="shared" si="308"/>
        <v/>
      </c>
      <c r="ET91" s="129" t="str">
        <f t="shared" si="309"/>
        <v/>
      </c>
      <c r="EU91" s="129" t="str">
        <f t="shared" si="310"/>
        <v/>
      </c>
      <c r="EV91" s="129" t="str">
        <f t="shared" si="311"/>
        <v/>
      </c>
      <c r="EW91" s="129" t="str">
        <f t="shared" si="312"/>
        <v/>
      </c>
      <c r="EX91" s="129" t="str">
        <f t="shared" si="313"/>
        <v/>
      </c>
      <c r="EY91" s="129" t="str">
        <f t="shared" si="314"/>
        <v/>
      </c>
      <c r="EZ91" s="129" t="str">
        <f t="shared" si="315"/>
        <v/>
      </c>
      <c r="FA91" s="129" t="str">
        <f t="shared" si="316"/>
        <v/>
      </c>
      <c r="FB91" s="129" t="str">
        <f t="shared" si="317"/>
        <v/>
      </c>
      <c r="FC91" s="129" t="str">
        <f t="shared" si="318"/>
        <v/>
      </c>
      <c r="FD91" s="129" t="str">
        <f t="shared" si="319"/>
        <v/>
      </c>
      <c r="FE91" s="129" t="str">
        <f t="shared" si="320"/>
        <v/>
      </c>
      <c r="FF91" s="129" t="str">
        <f t="shared" si="321"/>
        <v/>
      </c>
    </row>
    <row r="92" spans="1:162" ht="15" customHeight="1" thickBot="1" x14ac:dyDescent="0.4">
      <c r="A92" s="66">
        <f t="shared" si="322"/>
        <v>76</v>
      </c>
      <c r="B92" s="126" t="str">
        <f>IF(Input02!B81&lt;&gt;"",Input02!B81,"")</f>
        <v/>
      </c>
      <c r="C92" s="254" t="str">
        <f>IF(Input02!CG81&lt;&gt;"",Input02!CG81,"")</f>
        <v/>
      </c>
      <c r="D92" s="126"/>
      <c r="E92" s="66"/>
      <c r="F92" s="127" t="str">
        <f>IF(Input02!D81&lt;&gt;"",Input02!D81,"")</f>
        <v/>
      </c>
      <c r="G92" s="127" t="str">
        <f>IF(Input02!E81&lt;&gt;"",Input02!E81,"")</f>
        <v/>
      </c>
      <c r="H92" s="127" t="str">
        <f>IF(Input02!F81&lt;&gt;"",Input02!F81,"")</f>
        <v/>
      </c>
      <c r="I92" s="127" t="str">
        <f>IF(Input02!G81&lt;&gt;"",Input02!G81,"")</f>
        <v/>
      </c>
      <c r="J92" s="127" t="str">
        <f>IF(Input02!H81&lt;&gt;"",Input02!H81,"")</f>
        <v/>
      </c>
      <c r="K92" s="127" t="str">
        <f>IF(Input02!I81&lt;&gt;"",Input02!I81,"")</f>
        <v/>
      </c>
      <c r="L92" s="127" t="str">
        <f>IF(Input02!J81&lt;&gt;"",Input02!J81,"")</f>
        <v/>
      </c>
      <c r="M92" s="127" t="str">
        <f>IF(Input02!K81&lt;&gt;"",Input02!K81,"")</f>
        <v/>
      </c>
      <c r="N92" s="127" t="str">
        <f>IF(Input02!L81&lt;&gt;"",Input02!L81,"")</f>
        <v/>
      </c>
      <c r="O92" s="127" t="str">
        <f>IF(Input02!M81&lt;&gt;"",Input02!M81,"")</f>
        <v/>
      </c>
      <c r="P92" s="127" t="str">
        <f>IF(Input02!N81&lt;&gt;"",Input02!N81,"")</f>
        <v/>
      </c>
      <c r="Q92" s="127" t="str">
        <f>IF(Input02!O81&lt;&gt;"",Input02!O81,"")</f>
        <v/>
      </c>
      <c r="R92" s="127" t="str">
        <f>IF(Input02!P81&lt;&gt;"",Input02!P81,"")</f>
        <v/>
      </c>
      <c r="S92" s="127" t="str">
        <f>IF(Input02!Q81&lt;&gt;"",Input02!Q81,"")</f>
        <v/>
      </c>
      <c r="T92" s="127" t="str">
        <f>IF(Input02!R81&lt;&gt;"",Input02!R81,"")</f>
        <v/>
      </c>
      <c r="U92" s="127" t="str">
        <f>IF(Input02!S81&lt;&gt;"",Input02!S81,"")</f>
        <v/>
      </c>
      <c r="V92" s="127" t="str">
        <f>IF(Input02!T81&lt;&gt;"",Input02!T81,"")</f>
        <v/>
      </c>
      <c r="W92" s="127" t="str">
        <f>IF(Input02!U81&lt;&gt;"",Input02!U81,"")</f>
        <v/>
      </c>
      <c r="X92" s="127" t="str">
        <f>IF(Input02!V81&lt;&gt;"",Input02!V81,"")</f>
        <v/>
      </c>
      <c r="Y92" s="127" t="str">
        <f>IF(Input02!W81&lt;&gt;"",Input02!W81,"")</f>
        <v/>
      </c>
      <c r="Z92" s="127" t="str">
        <f>IF(Input02!X81&lt;&gt;"",Input02!X81,"")</f>
        <v/>
      </c>
      <c r="AA92" s="127" t="str">
        <f>IF(Input02!Y81&lt;&gt;"",Input02!Y81,"")</f>
        <v/>
      </c>
      <c r="AB92" s="127" t="str">
        <f>IF(Input02!Z81&lt;&gt;"",Input02!Z81,"")</f>
        <v/>
      </c>
      <c r="AC92" s="127" t="str">
        <f>IF(Input02!AA81&lt;&gt;"",Input02!AA81,"")</f>
        <v/>
      </c>
      <c r="AD92" s="127" t="str">
        <f>IF(Input02!AB81&lt;&gt;"",Input02!AB81,"")</f>
        <v/>
      </c>
      <c r="AE92" s="127" t="str">
        <f>IF(Input02!AC81&lt;&gt;"",Input02!AC81,"")</f>
        <v/>
      </c>
      <c r="AF92" s="127" t="str">
        <f>IF(Input02!AD81&lt;&gt;"",Input02!AD81,"")</f>
        <v/>
      </c>
      <c r="AG92" s="127" t="str">
        <f>IF(Input02!AE81&lt;&gt;"",Input02!AE81,"")</f>
        <v/>
      </c>
      <c r="AH92" s="127" t="str">
        <f>IF(Input02!AF81&lt;&gt;"",Input02!AF81,"")</f>
        <v/>
      </c>
      <c r="AI92" s="127" t="str">
        <f>IF(Input02!AG81&lt;&gt;"",Input02!AG81,"")</f>
        <v/>
      </c>
      <c r="AJ92" s="127" t="str">
        <f>IF(Input02!AH81&lt;&gt;"",Input02!AH81,"")</f>
        <v/>
      </c>
      <c r="AK92" s="127" t="str">
        <f>IF(Input02!AI81&lt;&gt;"",Input02!AI81,"")</f>
        <v/>
      </c>
      <c r="AL92" s="127" t="str">
        <f>IF(Input02!AJ81&lt;&gt;"",Input02!AJ81,"")</f>
        <v/>
      </c>
      <c r="AM92" s="127" t="str">
        <f>IF(Input02!AK81&lt;&gt;"",Input02!AK81,"")</f>
        <v/>
      </c>
      <c r="AN92" s="127" t="str">
        <f>IF(Input02!AL81&lt;&gt;"",Input02!AL81,"")</f>
        <v/>
      </c>
      <c r="AO92" s="127" t="str">
        <f>IF(Input02!AM81&lt;&gt;"",Input02!AM81,"")</f>
        <v/>
      </c>
      <c r="AP92" s="127" t="str">
        <f>IF(Input02!AN81&lt;&gt;"",Input02!AN81,"")</f>
        <v/>
      </c>
      <c r="AQ92" s="127" t="str">
        <f>IF(Input02!AO81&lt;&gt;"",Input02!AO81,"")</f>
        <v/>
      </c>
      <c r="AR92" s="127" t="str">
        <f>IF(Input02!AP81&lt;&gt;"",Input02!AP81,"")</f>
        <v/>
      </c>
      <c r="AS92" s="127" t="str">
        <f>IF(Input02!AQ81&lt;&gt;"",Input02!AQ81,"")</f>
        <v/>
      </c>
      <c r="AT92" s="127" t="str">
        <f>IF(Input02!AR81&lt;&gt;"",Input02!AR81,"")</f>
        <v/>
      </c>
      <c r="AU92" s="127" t="str">
        <f>IF(Input02!AS81&lt;&gt;"",Input02!AS81,"")</f>
        <v/>
      </c>
      <c r="AV92" s="127" t="str">
        <f>IF(Input02!AT81&lt;&gt;"",Input02!AT81,"")</f>
        <v/>
      </c>
      <c r="AW92" s="127" t="str">
        <f>IF(Input02!AU81&lt;&gt;"",Input02!AU81,"")</f>
        <v/>
      </c>
      <c r="AX92" s="127" t="str">
        <f>IF(Input02!AV81&lt;&gt;"",Input02!AV81,"")</f>
        <v/>
      </c>
      <c r="AY92" s="127" t="str">
        <f>IF(Input02!AW81&lt;&gt;"",Input02!AW81,"")</f>
        <v/>
      </c>
      <c r="AZ92" s="127" t="str">
        <f>IF(Input02!AX81&lt;&gt;"",Input02!AX81,"")</f>
        <v/>
      </c>
      <c r="BA92" s="127" t="str">
        <f>IF(Input02!AY81&lt;&gt;"",Input02!AY81,"")</f>
        <v/>
      </c>
      <c r="BB92" s="127" t="str">
        <f>IF(Input02!AZ81&lt;&gt;"",Input02!AZ81,"")</f>
        <v/>
      </c>
      <c r="BC92" s="127" t="str">
        <f>IF(Input02!BA81&lt;&gt;"",Input02!BA81,"")</f>
        <v/>
      </c>
      <c r="BD92" s="127"/>
      <c r="BE92" s="133"/>
      <c r="BF92" s="129" t="str">
        <f t="shared" si="218"/>
        <v/>
      </c>
      <c r="BG92" s="129" t="str">
        <f t="shared" si="219"/>
        <v/>
      </c>
      <c r="BH92" s="129" t="str">
        <f t="shared" si="220"/>
        <v/>
      </c>
      <c r="BI92" s="129" t="str">
        <f t="shared" si="221"/>
        <v/>
      </c>
      <c r="BJ92" s="129" t="str">
        <f t="shared" si="222"/>
        <v/>
      </c>
      <c r="BK92" s="129" t="str">
        <f t="shared" si="223"/>
        <v/>
      </c>
      <c r="BL92" s="129" t="str">
        <f t="shared" si="224"/>
        <v/>
      </c>
      <c r="BM92" s="129" t="str">
        <f t="shared" si="225"/>
        <v/>
      </c>
      <c r="BN92" s="129" t="str">
        <f t="shared" si="226"/>
        <v/>
      </c>
      <c r="BO92" s="129" t="str">
        <f t="shared" si="227"/>
        <v/>
      </c>
      <c r="BP92" s="129" t="str">
        <f t="shared" si="228"/>
        <v/>
      </c>
      <c r="BQ92" s="129" t="str">
        <f t="shared" si="229"/>
        <v/>
      </c>
      <c r="BR92" s="129" t="str">
        <f t="shared" si="230"/>
        <v/>
      </c>
      <c r="BS92" s="129" t="str">
        <f t="shared" si="231"/>
        <v/>
      </c>
      <c r="BT92" s="129" t="str">
        <f t="shared" si="232"/>
        <v/>
      </c>
      <c r="BU92" s="129" t="str">
        <f t="shared" si="233"/>
        <v/>
      </c>
      <c r="BV92" s="129" t="str">
        <f t="shared" si="234"/>
        <v/>
      </c>
      <c r="BW92" s="129" t="str">
        <f t="shared" si="235"/>
        <v/>
      </c>
      <c r="BX92" s="129" t="str">
        <f t="shared" si="236"/>
        <v/>
      </c>
      <c r="BY92" s="129" t="str">
        <f t="shared" si="237"/>
        <v/>
      </c>
      <c r="BZ92" s="129" t="str">
        <f t="shared" si="238"/>
        <v/>
      </c>
      <c r="CA92" s="129" t="str">
        <f t="shared" si="239"/>
        <v/>
      </c>
      <c r="CB92" s="129" t="str">
        <f t="shared" si="240"/>
        <v/>
      </c>
      <c r="CC92" s="129" t="str">
        <f t="shared" si="241"/>
        <v/>
      </c>
      <c r="CD92" s="129" t="str">
        <f t="shared" si="242"/>
        <v/>
      </c>
      <c r="CE92" s="129" t="str">
        <f t="shared" si="243"/>
        <v/>
      </c>
      <c r="CF92" s="129" t="str">
        <f t="shared" si="244"/>
        <v/>
      </c>
      <c r="CG92" s="129" t="str">
        <f t="shared" si="245"/>
        <v/>
      </c>
      <c r="CH92" s="129" t="str">
        <f t="shared" si="246"/>
        <v/>
      </c>
      <c r="CI92" s="129" t="str">
        <f t="shared" si="247"/>
        <v/>
      </c>
      <c r="CJ92" s="129" t="str">
        <f t="shared" si="248"/>
        <v/>
      </c>
      <c r="CK92" s="129" t="str">
        <f t="shared" si="249"/>
        <v/>
      </c>
      <c r="CL92" s="129" t="str">
        <f t="shared" si="250"/>
        <v/>
      </c>
      <c r="CM92" s="129" t="str">
        <f t="shared" si="251"/>
        <v/>
      </c>
      <c r="CN92" s="129" t="str">
        <f t="shared" si="252"/>
        <v/>
      </c>
      <c r="CO92" s="129" t="str">
        <f t="shared" si="253"/>
        <v/>
      </c>
      <c r="CP92" s="129" t="str">
        <f t="shared" si="254"/>
        <v/>
      </c>
      <c r="CQ92" s="129" t="str">
        <f t="shared" si="255"/>
        <v/>
      </c>
      <c r="CR92" s="129" t="str">
        <f t="shared" si="256"/>
        <v/>
      </c>
      <c r="CS92" s="129" t="str">
        <f t="shared" si="257"/>
        <v/>
      </c>
      <c r="CT92" s="129" t="str">
        <f t="shared" si="258"/>
        <v/>
      </c>
      <c r="CU92" s="129" t="str">
        <f t="shared" si="259"/>
        <v/>
      </c>
      <c r="CV92" s="129" t="str">
        <f t="shared" si="260"/>
        <v/>
      </c>
      <c r="CW92" s="129" t="str">
        <f t="shared" si="261"/>
        <v/>
      </c>
      <c r="CX92" s="129" t="str">
        <f t="shared" si="262"/>
        <v/>
      </c>
      <c r="CY92" s="129" t="str">
        <f t="shared" si="263"/>
        <v/>
      </c>
      <c r="CZ92" s="129" t="str">
        <f t="shared" si="264"/>
        <v/>
      </c>
      <c r="DA92" s="129" t="str">
        <f t="shared" si="265"/>
        <v/>
      </c>
      <c r="DB92" s="129" t="str">
        <f t="shared" si="266"/>
        <v/>
      </c>
      <c r="DC92" s="129" t="str">
        <f t="shared" si="267"/>
        <v/>
      </c>
      <c r="DD92" s="130" t="str">
        <f t="shared" si="268"/>
        <v/>
      </c>
      <c r="DE92" s="130" t="str">
        <f t="shared" si="269"/>
        <v/>
      </c>
      <c r="DF92" s="130" t="str">
        <f t="shared" si="270"/>
        <v/>
      </c>
      <c r="DG92" s="130" t="str">
        <f t="shared" si="271"/>
        <v/>
      </c>
      <c r="DI92" s="129" t="str">
        <f t="shared" si="272"/>
        <v/>
      </c>
      <c r="DJ92" s="129" t="str">
        <f t="shared" si="273"/>
        <v/>
      </c>
      <c r="DK92" s="129" t="str">
        <f t="shared" si="274"/>
        <v/>
      </c>
      <c r="DL92" s="129" t="str">
        <f t="shared" si="275"/>
        <v/>
      </c>
      <c r="DM92" s="129" t="str">
        <f t="shared" si="276"/>
        <v/>
      </c>
      <c r="DN92" s="129" t="str">
        <f t="shared" si="277"/>
        <v/>
      </c>
      <c r="DO92" s="129" t="str">
        <f t="shared" si="278"/>
        <v/>
      </c>
      <c r="DP92" s="129" t="str">
        <f t="shared" si="279"/>
        <v/>
      </c>
      <c r="DQ92" s="129" t="str">
        <f t="shared" si="280"/>
        <v/>
      </c>
      <c r="DR92" s="129" t="str">
        <f t="shared" si="281"/>
        <v/>
      </c>
      <c r="DS92" s="129" t="str">
        <f t="shared" si="282"/>
        <v/>
      </c>
      <c r="DT92" s="129" t="str">
        <f t="shared" si="283"/>
        <v/>
      </c>
      <c r="DU92" s="129" t="str">
        <f t="shared" si="284"/>
        <v/>
      </c>
      <c r="DV92" s="129" t="str">
        <f t="shared" si="285"/>
        <v/>
      </c>
      <c r="DW92" s="129" t="str">
        <f t="shared" si="286"/>
        <v/>
      </c>
      <c r="DX92" s="129" t="str">
        <f t="shared" si="287"/>
        <v/>
      </c>
      <c r="DY92" s="129" t="str">
        <f t="shared" si="288"/>
        <v/>
      </c>
      <c r="DZ92" s="129" t="str">
        <f t="shared" si="289"/>
        <v/>
      </c>
      <c r="EA92" s="129" t="str">
        <f t="shared" si="290"/>
        <v/>
      </c>
      <c r="EB92" s="129" t="str">
        <f t="shared" si="291"/>
        <v/>
      </c>
      <c r="EC92" s="129" t="str">
        <f t="shared" si="292"/>
        <v/>
      </c>
      <c r="ED92" s="129" t="str">
        <f t="shared" si="293"/>
        <v/>
      </c>
      <c r="EE92" s="129" t="str">
        <f t="shared" si="294"/>
        <v/>
      </c>
      <c r="EF92" s="129" t="str">
        <f t="shared" si="295"/>
        <v/>
      </c>
      <c r="EG92" s="129" t="str">
        <f t="shared" si="296"/>
        <v/>
      </c>
      <c r="EH92" s="129" t="str">
        <f t="shared" si="297"/>
        <v/>
      </c>
      <c r="EI92" s="129" t="str">
        <f t="shared" si="298"/>
        <v/>
      </c>
      <c r="EJ92" s="129" t="str">
        <f t="shared" si="299"/>
        <v/>
      </c>
      <c r="EK92" s="129" t="str">
        <f t="shared" si="300"/>
        <v/>
      </c>
      <c r="EL92" s="129" t="str">
        <f t="shared" si="301"/>
        <v/>
      </c>
      <c r="EM92" s="129" t="str">
        <f t="shared" si="302"/>
        <v/>
      </c>
      <c r="EN92" s="129" t="str">
        <f t="shared" si="303"/>
        <v/>
      </c>
      <c r="EO92" s="129" t="str">
        <f t="shared" si="304"/>
        <v/>
      </c>
      <c r="EP92" s="129" t="str">
        <f t="shared" si="305"/>
        <v/>
      </c>
      <c r="EQ92" s="129" t="str">
        <f t="shared" si="306"/>
        <v/>
      </c>
      <c r="ER92" s="129" t="str">
        <f t="shared" si="307"/>
        <v/>
      </c>
      <c r="ES92" s="129" t="str">
        <f t="shared" si="308"/>
        <v/>
      </c>
      <c r="ET92" s="129" t="str">
        <f t="shared" si="309"/>
        <v/>
      </c>
      <c r="EU92" s="129" t="str">
        <f t="shared" si="310"/>
        <v/>
      </c>
      <c r="EV92" s="129" t="str">
        <f t="shared" si="311"/>
        <v/>
      </c>
      <c r="EW92" s="129" t="str">
        <f t="shared" si="312"/>
        <v/>
      </c>
      <c r="EX92" s="129" t="str">
        <f t="shared" si="313"/>
        <v/>
      </c>
      <c r="EY92" s="129" t="str">
        <f t="shared" si="314"/>
        <v/>
      </c>
      <c r="EZ92" s="129" t="str">
        <f t="shared" si="315"/>
        <v/>
      </c>
      <c r="FA92" s="129" t="str">
        <f t="shared" si="316"/>
        <v/>
      </c>
      <c r="FB92" s="129" t="str">
        <f t="shared" si="317"/>
        <v/>
      </c>
      <c r="FC92" s="129" t="str">
        <f t="shared" si="318"/>
        <v/>
      </c>
      <c r="FD92" s="129" t="str">
        <f t="shared" si="319"/>
        <v/>
      </c>
      <c r="FE92" s="129" t="str">
        <f t="shared" si="320"/>
        <v/>
      </c>
      <c r="FF92" s="129" t="str">
        <f t="shared" si="321"/>
        <v/>
      </c>
    </row>
    <row r="93" spans="1:162" ht="15" customHeight="1" thickBot="1" x14ac:dyDescent="0.4">
      <c r="A93" s="66">
        <f t="shared" si="322"/>
        <v>77</v>
      </c>
      <c r="B93" s="126" t="str">
        <f>IF(Input02!B82&lt;&gt;"",Input02!B82,"")</f>
        <v/>
      </c>
      <c r="C93" s="254" t="str">
        <f>IF(Input02!CG82&lt;&gt;"",Input02!CG82,"")</f>
        <v/>
      </c>
      <c r="D93" s="126"/>
      <c r="E93" s="66"/>
      <c r="F93" s="127" t="str">
        <f>IF(Input02!D82&lt;&gt;"",Input02!D82,"")</f>
        <v/>
      </c>
      <c r="G93" s="127" t="str">
        <f>IF(Input02!E82&lt;&gt;"",Input02!E82,"")</f>
        <v/>
      </c>
      <c r="H93" s="127" t="str">
        <f>IF(Input02!F82&lt;&gt;"",Input02!F82,"")</f>
        <v/>
      </c>
      <c r="I93" s="127" t="str">
        <f>IF(Input02!G82&lt;&gt;"",Input02!G82,"")</f>
        <v/>
      </c>
      <c r="J93" s="127" t="str">
        <f>IF(Input02!H82&lt;&gt;"",Input02!H82,"")</f>
        <v/>
      </c>
      <c r="K93" s="127" t="str">
        <f>IF(Input02!I82&lt;&gt;"",Input02!I82,"")</f>
        <v/>
      </c>
      <c r="L93" s="127" t="str">
        <f>IF(Input02!J82&lt;&gt;"",Input02!J82,"")</f>
        <v/>
      </c>
      <c r="M93" s="127" t="str">
        <f>IF(Input02!K82&lt;&gt;"",Input02!K82,"")</f>
        <v/>
      </c>
      <c r="N93" s="127" t="str">
        <f>IF(Input02!L82&lt;&gt;"",Input02!L82,"")</f>
        <v/>
      </c>
      <c r="O93" s="127" t="str">
        <f>IF(Input02!M82&lt;&gt;"",Input02!M82,"")</f>
        <v/>
      </c>
      <c r="P93" s="127" t="str">
        <f>IF(Input02!N82&lt;&gt;"",Input02!N82,"")</f>
        <v/>
      </c>
      <c r="Q93" s="127" t="str">
        <f>IF(Input02!O82&lt;&gt;"",Input02!O82,"")</f>
        <v/>
      </c>
      <c r="R93" s="127" t="str">
        <f>IF(Input02!P82&lt;&gt;"",Input02!P82,"")</f>
        <v/>
      </c>
      <c r="S93" s="127" t="str">
        <f>IF(Input02!Q82&lt;&gt;"",Input02!Q82,"")</f>
        <v/>
      </c>
      <c r="T93" s="127" t="str">
        <f>IF(Input02!R82&lt;&gt;"",Input02!R82,"")</f>
        <v/>
      </c>
      <c r="U93" s="127" t="str">
        <f>IF(Input02!S82&lt;&gt;"",Input02!S82,"")</f>
        <v/>
      </c>
      <c r="V93" s="127" t="str">
        <f>IF(Input02!T82&lt;&gt;"",Input02!T82,"")</f>
        <v/>
      </c>
      <c r="W93" s="127" t="str">
        <f>IF(Input02!U82&lt;&gt;"",Input02!U82,"")</f>
        <v/>
      </c>
      <c r="X93" s="127" t="str">
        <f>IF(Input02!V82&lt;&gt;"",Input02!V82,"")</f>
        <v/>
      </c>
      <c r="Y93" s="127" t="str">
        <f>IF(Input02!W82&lt;&gt;"",Input02!W82,"")</f>
        <v/>
      </c>
      <c r="Z93" s="127" t="str">
        <f>IF(Input02!X82&lt;&gt;"",Input02!X82,"")</f>
        <v/>
      </c>
      <c r="AA93" s="127" t="str">
        <f>IF(Input02!Y82&lt;&gt;"",Input02!Y82,"")</f>
        <v/>
      </c>
      <c r="AB93" s="127" t="str">
        <f>IF(Input02!Z82&lt;&gt;"",Input02!Z82,"")</f>
        <v/>
      </c>
      <c r="AC93" s="127" t="str">
        <f>IF(Input02!AA82&lt;&gt;"",Input02!AA82,"")</f>
        <v/>
      </c>
      <c r="AD93" s="127" t="str">
        <f>IF(Input02!AB82&lt;&gt;"",Input02!AB82,"")</f>
        <v/>
      </c>
      <c r="AE93" s="127" t="str">
        <f>IF(Input02!AC82&lt;&gt;"",Input02!AC82,"")</f>
        <v/>
      </c>
      <c r="AF93" s="127" t="str">
        <f>IF(Input02!AD82&lt;&gt;"",Input02!AD82,"")</f>
        <v/>
      </c>
      <c r="AG93" s="127" t="str">
        <f>IF(Input02!AE82&lt;&gt;"",Input02!AE82,"")</f>
        <v/>
      </c>
      <c r="AH93" s="127" t="str">
        <f>IF(Input02!AF82&lt;&gt;"",Input02!AF82,"")</f>
        <v/>
      </c>
      <c r="AI93" s="127" t="str">
        <f>IF(Input02!AG82&lt;&gt;"",Input02!AG82,"")</f>
        <v/>
      </c>
      <c r="AJ93" s="127" t="str">
        <f>IF(Input02!AH82&lt;&gt;"",Input02!AH82,"")</f>
        <v/>
      </c>
      <c r="AK93" s="127" t="str">
        <f>IF(Input02!AI82&lt;&gt;"",Input02!AI82,"")</f>
        <v/>
      </c>
      <c r="AL93" s="127" t="str">
        <f>IF(Input02!AJ82&lt;&gt;"",Input02!AJ82,"")</f>
        <v/>
      </c>
      <c r="AM93" s="127" t="str">
        <f>IF(Input02!AK82&lt;&gt;"",Input02!AK82,"")</f>
        <v/>
      </c>
      <c r="AN93" s="127" t="str">
        <f>IF(Input02!AL82&lt;&gt;"",Input02!AL82,"")</f>
        <v/>
      </c>
      <c r="AO93" s="127" t="str">
        <f>IF(Input02!AM82&lt;&gt;"",Input02!AM82,"")</f>
        <v/>
      </c>
      <c r="AP93" s="127" t="str">
        <f>IF(Input02!AN82&lt;&gt;"",Input02!AN82,"")</f>
        <v/>
      </c>
      <c r="AQ93" s="127" t="str">
        <f>IF(Input02!AO82&lt;&gt;"",Input02!AO82,"")</f>
        <v/>
      </c>
      <c r="AR93" s="127" t="str">
        <f>IF(Input02!AP82&lt;&gt;"",Input02!AP82,"")</f>
        <v/>
      </c>
      <c r="AS93" s="127" t="str">
        <f>IF(Input02!AQ82&lt;&gt;"",Input02!AQ82,"")</f>
        <v/>
      </c>
      <c r="AT93" s="127" t="str">
        <f>IF(Input02!AR82&lt;&gt;"",Input02!AR82,"")</f>
        <v/>
      </c>
      <c r="AU93" s="127" t="str">
        <f>IF(Input02!AS82&lt;&gt;"",Input02!AS82,"")</f>
        <v/>
      </c>
      <c r="AV93" s="127" t="str">
        <f>IF(Input02!AT82&lt;&gt;"",Input02!AT82,"")</f>
        <v/>
      </c>
      <c r="AW93" s="127" t="str">
        <f>IF(Input02!AU82&lt;&gt;"",Input02!AU82,"")</f>
        <v/>
      </c>
      <c r="AX93" s="127" t="str">
        <f>IF(Input02!AV82&lt;&gt;"",Input02!AV82,"")</f>
        <v/>
      </c>
      <c r="AY93" s="127" t="str">
        <f>IF(Input02!AW82&lt;&gt;"",Input02!AW82,"")</f>
        <v/>
      </c>
      <c r="AZ93" s="127" t="str">
        <f>IF(Input02!AX82&lt;&gt;"",Input02!AX82,"")</f>
        <v/>
      </c>
      <c r="BA93" s="127" t="str">
        <f>IF(Input02!AY82&lt;&gt;"",Input02!AY82,"")</f>
        <v/>
      </c>
      <c r="BB93" s="127" t="str">
        <f>IF(Input02!AZ82&lt;&gt;"",Input02!AZ82,"")</f>
        <v/>
      </c>
      <c r="BC93" s="127" t="str">
        <f>IF(Input02!BA82&lt;&gt;"",Input02!BA82,"")</f>
        <v/>
      </c>
      <c r="BD93" s="127"/>
      <c r="BE93" s="133"/>
      <c r="BF93" s="129" t="str">
        <f t="shared" si="218"/>
        <v/>
      </c>
      <c r="BG93" s="129" t="str">
        <f t="shared" si="219"/>
        <v/>
      </c>
      <c r="BH93" s="129" t="str">
        <f t="shared" si="220"/>
        <v/>
      </c>
      <c r="BI93" s="129" t="str">
        <f t="shared" si="221"/>
        <v/>
      </c>
      <c r="BJ93" s="129" t="str">
        <f t="shared" si="222"/>
        <v/>
      </c>
      <c r="BK93" s="129" t="str">
        <f t="shared" si="223"/>
        <v/>
      </c>
      <c r="BL93" s="129" t="str">
        <f t="shared" si="224"/>
        <v/>
      </c>
      <c r="BM93" s="129" t="str">
        <f t="shared" si="225"/>
        <v/>
      </c>
      <c r="BN93" s="129" t="str">
        <f t="shared" si="226"/>
        <v/>
      </c>
      <c r="BO93" s="129" t="str">
        <f t="shared" si="227"/>
        <v/>
      </c>
      <c r="BP93" s="129" t="str">
        <f t="shared" si="228"/>
        <v/>
      </c>
      <c r="BQ93" s="129" t="str">
        <f t="shared" si="229"/>
        <v/>
      </c>
      <c r="BR93" s="129" t="str">
        <f t="shared" si="230"/>
        <v/>
      </c>
      <c r="BS93" s="129" t="str">
        <f t="shared" si="231"/>
        <v/>
      </c>
      <c r="BT93" s="129" t="str">
        <f t="shared" si="232"/>
        <v/>
      </c>
      <c r="BU93" s="129" t="str">
        <f t="shared" si="233"/>
        <v/>
      </c>
      <c r="BV93" s="129" t="str">
        <f t="shared" si="234"/>
        <v/>
      </c>
      <c r="BW93" s="129" t="str">
        <f t="shared" si="235"/>
        <v/>
      </c>
      <c r="BX93" s="129" t="str">
        <f t="shared" si="236"/>
        <v/>
      </c>
      <c r="BY93" s="129" t="str">
        <f t="shared" si="237"/>
        <v/>
      </c>
      <c r="BZ93" s="129" t="str">
        <f t="shared" si="238"/>
        <v/>
      </c>
      <c r="CA93" s="129" t="str">
        <f t="shared" si="239"/>
        <v/>
      </c>
      <c r="CB93" s="129" t="str">
        <f t="shared" si="240"/>
        <v/>
      </c>
      <c r="CC93" s="129" t="str">
        <f t="shared" si="241"/>
        <v/>
      </c>
      <c r="CD93" s="129" t="str">
        <f t="shared" si="242"/>
        <v/>
      </c>
      <c r="CE93" s="129" t="str">
        <f t="shared" si="243"/>
        <v/>
      </c>
      <c r="CF93" s="129" t="str">
        <f t="shared" si="244"/>
        <v/>
      </c>
      <c r="CG93" s="129" t="str">
        <f t="shared" si="245"/>
        <v/>
      </c>
      <c r="CH93" s="129" t="str">
        <f t="shared" si="246"/>
        <v/>
      </c>
      <c r="CI93" s="129" t="str">
        <f t="shared" si="247"/>
        <v/>
      </c>
      <c r="CJ93" s="129" t="str">
        <f t="shared" si="248"/>
        <v/>
      </c>
      <c r="CK93" s="129" t="str">
        <f t="shared" si="249"/>
        <v/>
      </c>
      <c r="CL93" s="129" t="str">
        <f t="shared" si="250"/>
        <v/>
      </c>
      <c r="CM93" s="129" t="str">
        <f t="shared" si="251"/>
        <v/>
      </c>
      <c r="CN93" s="129" t="str">
        <f t="shared" si="252"/>
        <v/>
      </c>
      <c r="CO93" s="129" t="str">
        <f t="shared" si="253"/>
        <v/>
      </c>
      <c r="CP93" s="129" t="str">
        <f t="shared" si="254"/>
        <v/>
      </c>
      <c r="CQ93" s="129" t="str">
        <f t="shared" si="255"/>
        <v/>
      </c>
      <c r="CR93" s="129" t="str">
        <f t="shared" si="256"/>
        <v/>
      </c>
      <c r="CS93" s="129" t="str">
        <f t="shared" si="257"/>
        <v/>
      </c>
      <c r="CT93" s="129" t="str">
        <f t="shared" si="258"/>
        <v/>
      </c>
      <c r="CU93" s="129" t="str">
        <f t="shared" si="259"/>
        <v/>
      </c>
      <c r="CV93" s="129" t="str">
        <f t="shared" si="260"/>
        <v/>
      </c>
      <c r="CW93" s="129" t="str">
        <f t="shared" si="261"/>
        <v/>
      </c>
      <c r="CX93" s="129" t="str">
        <f t="shared" si="262"/>
        <v/>
      </c>
      <c r="CY93" s="129" t="str">
        <f t="shared" si="263"/>
        <v/>
      </c>
      <c r="CZ93" s="129" t="str">
        <f t="shared" si="264"/>
        <v/>
      </c>
      <c r="DA93" s="129" t="str">
        <f t="shared" si="265"/>
        <v/>
      </c>
      <c r="DB93" s="129" t="str">
        <f t="shared" si="266"/>
        <v/>
      </c>
      <c r="DC93" s="129" t="str">
        <f t="shared" si="267"/>
        <v/>
      </c>
      <c r="DD93" s="130" t="str">
        <f t="shared" si="268"/>
        <v/>
      </c>
      <c r="DE93" s="130" t="str">
        <f t="shared" si="269"/>
        <v/>
      </c>
      <c r="DF93" s="130" t="str">
        <f t="shared" si="270"/>
        <v/>
      </c>
      <c r="DG93" s="130" t="str">
        <f t="shared" si="271"/>
        <v/>
      </c>
      <c r="DI93" s="129" t="str">
        <f t="shared" si="272"/>
        <v/>
      </c>
      <c r="DJ93" s="129" t="str">
        <f t="shared" si="273"/>
        <v/>
      </c>
      <c r="DK93" s="129" t="str">
        <f t="shared" si="274"/>
        <v/>
      </c>
      <c r="DL93" s="129" t="str">
        <f t="shared" si="275"/>
        <v/>
      </c>
      <c r="DM93" s="129" t="str">
        <f t="shared" si="276"/>
        <v/>
      </c>
      <c r="DN93" s="129" t="str">
        <f t="shared" si="277"/>
        <v/>
      </c>
      <c r="DO93" s="129" t="str">
        <f t="shared" si="278"/>
        <v/>
      </c>
      <c r="DP93" s="129" t="str">
        <f t="shared" si="279"/>
        <v/>
      </c>
      <c r="DQ93" s="129" t="str">
        <f t="shared" si="280"/>
        <v/>
      </c>
      <c r="DR93" s="129" t="str">
        <f t="shared" si="281"/>
        <v/>
      </c>
      <c r="DS93" s="129" t="str">
        <f t="shared" si="282"/>
        <v/>
      </c>
      <c r="DT93" s="129" t="str">
        <f t="shared" si="283"/>
        <v/>
      </c>
      <c r="DU93" s="129" t="str">
        <f t="shared" si="284"/>
        <v/>
      </c>
      <c r="DV93" s="129" t="str">
        <f t="shared" si="285"/>
        <v/>
      </c>
      <c r="DW93" s="129" t="str">
        <f t="shared" si="286"/>
        <v/>
      </c>
      <c r="DX93" s="129" t="str">
        <f t="shared" si="287"/>
        <v/>
      </c>
      <c r="DY93" s="129" t="str">
        <f t="shared" si="288"/>
        <v/>
      </c>
      <c r="DZ93" s="129" t="str">
        <f t="shared" si="289"/>
        <v/>
      </c>
      <c r="EA93" s="129" t="str">
        <f t="shared" si="290"/>
        <v/>
      </c>
      <c r="EB93" s="129" t="str">
        <f t="shared" si="291"/>
        <v/>
      </c>
      <c r="EC93" s="129" t="str">
        <f t="shared" si="292"/>
        <v/>
      </c>
      <c r="ED93" s="129" t="str">
        <f t="shared" si="293"/>
        <v/>
      </c>
      <c r="EE93" s="129" t="str">
        <f t="shared" si="294"/>
        <v/>
      </c>
      <c r="EF93" s="129" t="str">
        <f t="shared" si="295"/>
        <v/>
      </c>
      <c r="EG93" s="129" t="str">
        <f t="shared" si="296"/>
        <v/>
      </c>
      <c r="EH93" s="129" t="str">
        <f t="shared" si="297"/>
        <v/>
      </c>
      <c r="EI93" s="129" t="str">
        <f t="shared" si="298"/>
        <v/>
      </c>
      <c r="EJ93" s="129" t="str">
        <f t="shared" si="299"/>
        <v/>
      </c>
      <c r="EK93" s="129" t="str">
        <f t="shared" si="300"/>
        <v/>
      </c>
      <c r="EL93" s="129" t="str">
        <f t="shared" si="301"/>
        <v/>
      </c>
      <c r="EM93" s="129" t="str">
        <f t="shared" si="302"/>
        <v/>
      </c>
      <c r="EN93" s="129" t="str">
        <f t="shared" si="303"/>
        <v/>
      </c>
      <c r="EO93" s="129" t="str">
        <f t="shared" si="304"/>
        <v/>
      </c>
      <c r="EP93" s="129" t="str">
        <f t="shared" si="305"/>
        <v/>
      </c>
      <c r="EQ93" s="129" t="str">
        <f t="shared" si="306"/>
        <v/>
      </c>
      <c r="ER93" s="129" t="str">
        <f t="shared" si="307"/>
        <v/>
      </c>
      <c r="ES93" s="129" t="str">
        <f t="shared" si="308"/>
        <v/>
      </c>
      <c r="ET93" s="129" t="str">
        <f t="shared" si="309"/>
        <v/>
      </c>
      <c r="EU93" s="129" t="str">
        <f t="shared" si="310"/>
        <v/>
      </c>
      <c r="EV93" s="129" t="str">
        <f t="shared" si="311"/>
        <v/>
      </c>
      <c r="EW93" s="129" t="str">
        <f t="shared" si="312"/>
        <v/>
      </c>
      <c r="EX93" s="129" t="str">
        <f t="shared" si="313"/>
        <v/>
      </c>
      <c r="EY93" s="129" t="str">
        <f t="shared" si="314"/>
        <v/>
      </c>
      <c r="EZ93" s="129" t="str">
        <f t="shared" si="315"/>
        <v/>
      </c>
      <c r="FA93" s="129" t="str">
        <f t="shared" si="316"/>
        <v/>
      </c>
      <c r="FB93" s="129" t="str">
        <f t="shared" si="317"/>
        <v/>
      </c>
      <c r="FC93" s="129" t="str">
        <f t="shared" si="318"/>
        <v/>
      </c>
      <c r="FD93" s="129" t="str">
        <f t="shared" si="319"/>
        <v/>
      </c>
      <c r="FE93" s="129" t="str">
        <f t="shared" si="320"/>
        <v/>
      </c>
      <c r="FF93" s="129" t="str">
        <f t="shared" si="321"/>
        <v/>
      </c>
    </row>
    <row r="94" spans="1:162" ht="15" customHeight="1" thickBot="1" x14ac:dyDescent="0.4">
      <c r="A94" s="66">
        <f t="shared" si="322"/>
        <v>78</v>
      </c>
      <c r="B94" s="126" t="str">
        <f>IF(Input02!B83&lt;&gt;"",Input02!B83,"")</f>
        <v/>
      </c>
      <c r="C94" s="254" t="str">
        <f>IF(Input02!CG83&lt;&gt;"",Input02!CG83,"")</f>
        <v/>
      </c>
      <c r="D94" s="126"/>
      <c r="E94" s="66"/>
      <c r="F94" s="127" t="str">
        <f>IF(Input02!D83&lt;&gt;"",Input02!D83,"")</f>
        <v/>
      </c>
      <c r="G94" s="127" t="str">
        <f>IF(Input02!E83&lt;&gt;"",Input02!E83,"")</f>
        <v/>
      </c>
      <c r="H94" s="127" t="str">
        <f>IF(Input02!F83&lt;&gt;"",Input02!F83,"")</f>
        <v/>
      </c>
      <c r="I94" s="127" t="str">
        <f>IF(Input02!G83&lt;&gt;"",Input02!G83,"")</f>
        <v/>
      </c>
      <c r="J94" s="127" t="str">
        <f>IF(Input02!H83&lt;&gt;"",Input02!H83,"")</f>
        <v/>
      </c>
      <c r="K94" s="127" t="str">
        <f>IF(Input02!I83&lt;&gt;"",Input02!I83,"")</f>
        <v/>
      </c>
      <c r="L94" s="127" t="str">
        <f>IF(Input02!J83&lt;&gt;"",Input02!J83,"")</f>
        <v/>
      </c>
      <c r="M94" s="127" t="str">
        <f>IF(Input02!K83&lt;&gt;"",Input02!K83,"")</f>
        <v/>
      </c>
      <c r="N94" s="127" t="str">
        <f>IF(Input02!L83&lt;&gt;"",Input02!L83,"")</f>
        <v/>
      </c>
      <c r="O94" s="127" t="str">
        <f>IF(Input02!M83&lt;&gt;"",Input02!M83,"")</f>
        <v/>
      </c>
      <c r="P94" s="127" t="str">
        <f>IF(Input02!N83&lt;&gt;"",Input02!N83,"")</f>
        <v/>
      </c>
      <c r="Q94" s="127" t="str">
        <f>IF(Input02!O83&lt;&gt;"",Input02!O83,"")</f>
        <v/>
      </c>
      <c r="R94" s="127" t="str">
        <f>IF(Input02!P83&lt;&gt;"",Input02!P83,"")</f>
        <v/>
      </c>
      <c r="S94" s="127" t="str">
        <f>IF(Input02!Q83&lt;&gt;"",Input02!Q83,"")</f>
        <v/>
      </c>
      <c r="T94" s="127" t="str">
        <f>IF(Input02!R83&lt;&gt;"",Input02!R83,"")</f>
        <v/>
      </c>
      <c r="U94" s="127" t="str">
        <f>IF(Input02!S83&lt;&gt;"",Input02!S83,"")</f>
        <v/>
      </c>
      <c r="V94" s="127" t="str">
        <f>IF(Input02!T83&lt;&gt;"",Input02!T83,"")</f>
        <v/>
      </c>
      <c r="W94" s="127" t="str">
        <f>IF(Input02!U83&lt;&gt;"",Input02!U83,"")</f>
        <v/>
      </c>
      <c r="X94" s="127" t="str">
        <f>IF(Input02!V83&lt;&gt;"",Input02!V83,"")</f>
        <v/>
      </c>
      <c r="Y94" s="127" t="str">
        <f>IF(Input02!W83&lt;&gt;"",Input02!W83,"")</f>
        <v/>
      </c>
      <c r="Z94" s="127" t="str">
        <f>IF(Input02!X83&lt;&gt;"",Input02!X83,"")</f>
        <v/>
      </c>
      <c r="AA94" s="127" t="str">
        <f>IF(Input02!Y83&lt;&gt;"",Input02!Y83,"")</f>
        <v/>
      </c>
      <c r="AB94" s="127" t="str">
        <f>IF(Input02!Z83&lt;&gt;"",Input02!Z83,"")</f>
        <v/>
      </c>
      <c r="AC94" s="127" t="str">
        <f>IF(Input02!AA83&lt;&gt;"",Input02!AA83,"")</f>
        <v/>
      </c>
      <c r="AD94" s="127" t="str">
        <f>IF(Input02!AB83&lt;&gt;"",Input02!AB83,"")</f>
        <v/>
      </c>
      <c r="AE94" s="127" t="str">
        <f>IF(Input02!AC83&lt;&gt;"",Input02!AC83,"")</f>
        <v/>
      </c>
      <c r="AF94" s="127" t="str">
        <f>IF(Input02!AD83&lt;&gt;"",Input02!AD83,"")</f>
        <v/>
      </c>
      <c r="AG94" s="127" t="str">
        <f>IF(Input02!AE83&lt;&gt;"",Input02!AE83,"")</f>
        <v/>
      </c>
      <c r="AH94" s="127" t="str">
        <f>IF(Input02!AF83&lt;&gt;"",Input02!AF83,"")</f>
        <v/>
      </c>
      <c r="AI94" s="127" t="str">
        <f>IF(Input02!AG83&lt;&gt;"",Input02!AG83,"")</f>
        <v/>
      </c>
      <c r="AJ94" s="127" t="str">
        <f>IF(Input02!AH83&lt;&gt;"",Input02!AH83,"")</f>
        <v/>
      </c>
      <c r="AK94" s="127" t="str">
        <f>IF(Input02!AI83&lt;&gt;"",Input02!AI83,"")</f>
        <v/>
      </c>
      <c r="AL94" s="127" t="str">
        <f>IF(Input02!AJ83&lt;&gt;"",Input02!AJ83,"")</f>
        <v/>
      </c>
      <c r="AM94" s="127" t="str">
        <f>IF(Input02!AK83&lt;&gt;"",Input02!AK83,"")</f>
        <v/>
      </c>
      <c r="AN94" s="127" t="str">
        <f>IF(Input02!AL83&lt;&gt;"",Input02!AL83,"")</f>
        <v/>
      </c>
      <c r="AO94" s="127" t="str">
        <f>IF(Input02!AM83&lt;&gt;"",Input02!AM83,"")</f>
        <v/>
      </c>
      <c r="AP94" s="127" t="str">
        <f>IF(Input02!AN83&lt;&gt;"",Input02!AN83,"")</f>
        <v/>
      </c>
      <c r="AQ94" s="127" t="str">
        <f>IF(Input02!AO83&lt;&gt;"",Input02!AO83,"")</f>
        <v/>
      </c>
      <c r="AR94" s="127" t="str">
        <f>IF(Input02!AP83&lt;&gt;"",Input02!AP83,"")</f>
        <v/>
      </c>
      <c r="AS94" s="127" t="str">
        <f>IF(Input02!AQ83&lt;&gt;"",Input02!AQ83,"")</f>
        <v/>
      </c>
      <c r="AT94" s="127" t="str">
        <f>IF(Input02!AR83&lt;&gt;"",Input02!AR83,"")</f>
        <v/>
      </c>
      <c r="AU94" s="127" t="str">
        <f>IF(Input02!AS83&lt;&gt;"",Input02!AS83,"")</f>
        <v/>
      </c>
      <c r="AV94" s="127" t="str">
        <f>IF(Input02!AT83&lt;&gt;"",Input02!AT83,"")</f>
        <v/>
      </c>
      <c r="AW94" s="127" t="str">
        <f>IF(Input02!AU83&lt;&gt;"",Input02!AU83,"")</f>
        <v/>
      </c>
      <c r="AX94" s="127" t="str">
        <f>IF(Input02!AV83&lt;&gt;"",Input02!AV83,"")</f>
        <v/>
      </c>
      <c r="AY94" s="127" t="str">
        <f>IF(Input02!AW83&lt;&gt;"",Input02!AW83,"")</f>
        <v/>
      </c>
      <c r="AZ94" s="127" t="str">
        <f>IF(Input02!AX83&lt;&gt;"",Input02!AX83,"")</f>
        <v/>
      </c>
      <c r="BA94" s="127" t="str">
        <f>IF(Input02!AY83&lt;&gt;"",Input02!AY83,"")</f>
        <v/>
      </c>
      <c r="BB94" s="127" t="str">
        <f>IF(Input02!AZ83&lt;&gt;"",Input02!AZ83,"")</f>
        <v/>
      </c>
      <c r="BC94" s="127" t="str">
        <f>IF(Input02!BA83&lt;&gt;"",Input02!BA83,"")</f>
        <v/>
      </c>
      <c r="BD94" s="127"/>
      <c r="BE94" s="133"/>
      <c r="BF94" s="129" t="str">
        <f t="shared" si="218"/>
        <v/>
      </c>
      <c r="BG94" s="129" t="str">
        <f t="shared" si="219"/>
        <v/>
      </c>
      <c r="BH94" s="129" t="str">
        <f t="shared" si="220"/>
        <v/>
      </c>
      <c r="BI94" s="129" t="str">
        <f t="shared" si="221"/>
        <v/>
      </c>
      <c r="BJ94" s="129" t="str">
        <f t="shared" si="222"/>
        <v/>
      </c>
      <c r="BK94" s="129" t="str">
        <f t="shared" si="223"/>
        <v/>
      </c>
      <c r="BL94" s="129" t="str">
        <f t="shared" si="224"/>
        <v/>
      </c>
      <c r="BM94" s="129" t="str">
        <f t="shared" si="225"/>
        <v/>
      </c>
      <c r="BN94" s="129" t="str">
        <f t="shared" si="226"/>
        <v/>
      </c>
      <c r="BO94" s="129" t="str">
        <f t="shared" si="227"/>
        <v/>
      </c>
      <c r="BP94" s="129" t="str">
        <f t="shared" si="228"/>
        <v/>
      </c>
      <c r="BQ94" s="129" t="str">
        <f t="shared" si="229"/>
        <v/>
      </c>
      <c r="BR94" s="129" t="str">
        <f t="shared" si="230"/>
        <v/>
      </c>
      <c r="BS94" s="129" t="str">
        <f t="shared" si="231"/>
        <v/>
      </c>
      <c r="BT94" s="129" t="str">
        <f t="shared" si="232"/>
        <v/>
      </c>
      <c r="BU94" s="129" t="str">
        <f t="shared" si="233"/>
        <v/>
      </c>
      <c r="BV94" s="129" t="str">
        <f t="shared" si="234"/>
        <v/>
      </c>
      <c r="BW94" s="129" t="str">
        <f t="shared" si="235"/>
        <v/>
      </c>
      <c r="BX94" s="129" t="str">
        <f t="shared" si="236"/>
        <v/>
      </c>
      <c r="BY94" s="129" t="str">
        <f t="shared" si="237"/>
        <v/>
      </c>
      <c r="BZ94" s="129" t="str">
        <f t="shared" si="238"/>
        <v/>
      </c>
      <c r="CA94" s="129" t="str">
        <f t="shared" si="239"/>
        <v/>
      </c>
      <c r="CB94" s="129" t="str">
        <f t="shared" si="240"/>
        <v/>
      </c>
      <c r="CC94" s="129" t="str">
        <f t="shared" si="241"/>
        <v/>
      </c>
      <c r="CD94" s="129" t="str">
        <f t="shared" si="242"/>
        <v/>
      </c>
      <c r="CE94" s="129" t="str">
        <f t="shared" si="243"/>
        <v/>
      </c>
      <c r="CF94" s="129" t="str">
        <f t="shared" si="244"/>
        <v/>
      </c>
      <c r="CG94" s="129" t="str">
        <f t="shared" si="245"/>
        <v/>
      </c>
      <c r="CH94" s="129" t="str">
        <f t="shared" si="246"/>
        <v/>
      </c>
      <c r="CI94" s="129" t="str">
        <f t="shared" si="247"/>
        <v/>
      </c>
      <c r="CJ94" s="129" t="str">
        <f t="shared" si="248"/>
        <v/>
      </c>
      <c r="CK94" s="129" t="str">
        <f t="shared" si="249"/>
        <v/>
      </c>
      <c r="CL94" s="129" t="str">
        <f t="shared" si="250"/>
        <v/>
      </c>
      <c r="CM94" s="129" t="str">
        <f t="shared" si="251"/>
        <v/>
      </c>
      <c r="CN94" s="129" t="str">
        <f t="shared" si="252"/>
        <v/>
      </c>
      <c r="CO94" s="129" t="str">
        <f t="shared" si="253"/>
        <v/>
      </c>
      <c r="CP94" s="129" t="str">
        <f t="shared" si="254"/>
        <v/>
      </c>
      <c r="CQ94" s="129" t="str">
        <f t="shared" si="255"/>
        <v/>
      </c>
      <c r="CR94" s="129" t="str">
        <f t="shared" si="256"/>
        <v/>
      </c>
      <c r="CS94" s="129" t="str">
        <f t="shared" si="257"/>
        <v/>
      </c>
      <c r="CT94" s="129" t="str">
        <f t="shared" si="258"/>
        <v/>
      </c>
      <c r="CU94" s="129" t="str">
        <f t="shared" si="259"/>
        <v/>
      </c>
      <c r="CV94" s="129" t="str">
        <f t="shared" si="260"/>
        <v/>
      </c>
      <c r="CW94" s="129" t="str">
        <f t="shared" si="261"/>
        <v/>
      </c>
      <c r="CX94" s="129" t="str">
        <f t="shared" si="262"/>
        <v/>
      </c>
      <c r="CY94" s="129" t="str">
        <f t="shared" si="263"/>
        <v/>
      </c>
      <c r="CZ94" s="129" t="str">
        <f t="shared" si="264"/>
        <v/>
      </c>
      <c r="DA94" s="129" t="str">
        <f t="shared" si="265"/>
        <v/>
      </c>
      <c r="DB94" s="129" t="str">
        <f t="shared" si="266"/>
        <v/>
      </c>
      <c r="DC94" s="129" t="str">
        <f t="shared" si="267"/>
        <v/>
      </c>
      <c r="DD94" s="130" t="str">
        <f t="shared" si="268"/>
        <v/>
      </c>
      <c r="DE94" s="130" t="str">
        <f t="shared" si="269"/>
        <v/>
      </c>
      <c r="DF94" s="130" t="str">
        <f t="shared" si="270"/>
        <v/>
      </c>
      <c r="DG94" s="130" t="str">
        <f t="shared" si="271"/>
        <v/>
      </c>
      <c r="DI94" s="129" t="str">
        <f t="shared" si="272"/>
        <v/>
      </c>
      <c r="DJ94" s="129" t="str">
        <f t="shared" si="273"/>
        <v/>
      </c>
      <c r="DK94" s="129" t="str">
        <f t="shared" si="274"/>
        <v/>
      </c>
      <c r="DL94" s="129" t="str">
        <f t="shared" si="275"/>
        <v/>
      </c>
      <c r="DM94" s="129" t="str">
        <f t="shared" si="276"/>
        <v/>
      </c>
      <c r="DN94" s="129" t="str">
        <f t="shared" si="277"/>
        <v/>
      </c>
      <c r="DO94" s="129" t="str">
        <f t="shared" si="278"/>
        <v/>
      </c>
      <c r="DP94" s="129" t="str">
        <f t="shared" si="279"/>
        <v/>
      </c>
      <c r="DQ94" s="129" t="str">
        <f t="shared" si="280"/>
        <v/>
      </c>
      <c r="DR94" s="129" t="str">
        <f t="shared" si="281"/>
        <v/>
      </c>
      <c r="DS94" s="129" t="str">
        <f t="shared" si="282"/>
        <v/>
      </c>
      <c r="DT94" s="129" t="str">
        <f t="shared" si="283"/>
        <v/>
      </c>
      <c r="DU94" s="129" t="str">
        <f t="shared" si="284"/>
        <v/>
      </c>
      <c r="DV94" s="129" t="str">
        <f t="shared" si="285"/>
        <v/>
      </c>
      <c r="DW94" s="129" t="str">
        <f t="shared" si="286"/>
        <v/>
      </c>
      <c r="DX94" s="129" t="str">
        <f t="shared" si="287"/>
        <v/>
      </c>
      <c r="DY94" s="129" t="str">
        <f t="shared" si="288"/>
        <v/>
      </c>
      <c r="DZ94" s="129" t="str">
        <f t="shared" si="289"/>
        <v/>
      </c>
      <c r="EA94" s="129" t="str">
        <f t="shared" si="290"/>
        <v/>
      </c>
      <c r="EB94" s="129" t="str">
        <f t="shared" si="291"/>
        <v/>
      </c>
      <c r="EC94" s="129" t="str">
        <f t="shared" si="292"/>
        <v/>
      </c>
      <c r="ED94" s="129" t="str">
        <f t="shared" si="293"/>
        <v/>
      </c>
      <c r="EE94" s="129" t="str">
        <f t="shared" si="294"/>
        <v/>
      </c>
      <c r="EF94" s="129" t="str">
        <f t="shared" si="295"/>
        <v/>
      </c>
      <c r="EG94" s="129" t="str">
        <f t="shared" si="296"/>
        <v/>
      </c>
      <c r="EH94" s="129" t="str">
        <f t="shared" si="297"/>
        <v/>
      </c>
      <c r="EI94" s="129" t="str">
        <f t="shared" si="298"/>
        <v/>
      </c>
      <c r="EJ94" s="129" t="str">
        <f t="shared" si="299"/>
        <v/>
      </c>
      <c r="EK94" s="129" t="str">
        <f t="shared" si="300"/>
        <v/>
      </c>
      <c r="EL94" s="129" t="str">
        <f t="shared" si="301"/>
        <v/>
      </c>
      <c r="EM94" s="129" t="str">
        <f t="shared" si="302"/>
        <v/>
      </c>
      <c r="EN94" s="129" t="str">
        <f t="shared" si="303"/>
        <v/>
      </c>
      <c r="EO94" s="129" t="str">
        <f t="shared" si="304"/>
        <v/>
      </c>
      <c r="EP94" s="129" t="str">
        <f t="shared" si="305"/>
        <v/>
      </c>
      <c r="EQ94" s="129" t="str">
        <f t="shared" si="306"/>
        <v/>
      </c>
      <c r="ER94" s="129" t="str">
        <f t="shared" si="307"/>
        <v/>
      </c>
      <c r="ES94" s="129" t="str">
        <f t="shared" si="308"/>
        <v/>
      </c>
      <c r="ET94" s="129" t="str">
        <f t="shared" si="309"/>
        <v/>
      </c>
      <c r="EU94" s="129" t="str">
        <f t="shared" si="310"/>
        <v/>
      </c>
      <c r="EV94" s="129" t="str">
        <f t="shared" si="311"/>
        <v/>
      </c>
      <c r="EW94" s="129" t="str">
        <f t="shared" si="312"/>
        <v/>
      </c>
      <c r="EX94" s="129" t="str">
        <f t="shared" si="313"/>
        <v/>
      </c>
      <c r="EY94" s="129" t="str">
        <f t="shared" si="314"/>
        <v/>
      </c>
      <c r="EZ94" s="129" t="str">
        <f t="shared" si="315"/>
        <v/>
      </c>
      <c r="FA94" s="129" t="str">
        <f t="shared" si="316"/>
        <v/>
      </c>
      <c r="FB94" s="129" t="str">
        <f t="shared" si="317"/>
        <v/>
      </c>
      <c r="FC94" s="129" t="str">
        <f t="shared" si="318"/>
        <v/>
      </c>
      <c r="FD94" s="129" t="str">
        <f t="shared" si="319"/>
        <v/>
      </c>
      <c r="FE94" s="129" t="str">
        <f t="shared" si="320"/>
        <v/>
      </c>
      <c r="FF94" s="129" t="str">
        <f t="shared" si="321"/>
        <v/>
      </c>
    </row>
    <row r="95" spans="1:162" ht="15" customHeight="1" thickBot="1" x14ac:dyDescent="0.4">
      <c r="A95" s="66">
        <f t="shared" si="322"/>
        <v>79</v>
      </c>
      <c r="B95" s="126" t="str">
        <f>IF(Input02!B84&lt;&gt;"",Input02!B84,"")</f>
        <v/>
      </c>
      <c r="C95" s="254" t="str">
        <f>IF(Input02!CG84&lt;&gt;"",Input02!CG84,"")</f>
        <v/>
      </c>
      <c r="D95" s="126"/>
      <c r="E95" s="66"/>
      <c r="F95" s="127" t="str">
        <f>IF(Input02!D84&lt;&gt;"",Input02!D84,"")</f>
        <v/>
      </c>
      <c r="G95" s="127" t="str">
        <f>IF(Input02!E84&lt;&gt;"",Input02!E84,"")</f>
        <v/>
      </c>
      <c r="H95" s="127" t="str">
        <f>IF(Input02!F84&lt;&gt;"",Input02!F84,"")</f>
        <v/>
      </c>
      <c r="I95" s="127" t="str">
        <f>IF(Input02!G84&lt;&gt;"",Input02!G84,"")</f>
        <v/>
      </c>
      <c r="J95" s="127" t="str">
        <f>IF(Input02!H84&lt;&gt;"",Input02!H84,"")</f>
        <v/>
      </c>
      <c r="K95" s="127" t="str">
        <f>IF(Input02!I84&lt;&gt;"",Input02!I84,"")</f>
        <v/>
      </c>
      <c r="L95" s="127" t="str">
        <f>IF(Input02!J84&lt;&gt;"",Input02!J84,"")</f>
        <v/>
      </c>
      <c r="M95" s="127" t="str">
        <f>IF(Input02!K84&lt;&gt;"",Input02!K84,"")</f>
        <v/>
      </c>
      <c r="N95" s="127" t="str">
        <f>IF(Input02!L84&lt;&gt;"",Input02!L84,"")</f>
        <v/>
      </c>
      <c r="O95" s="127" t="str">
        <f>IF(Input02!M84&lt;&gt;"",Input02!M84,"")</f>
        <v/>
      </c>
      <c r="P95" s="127" t="str">
        <f>IF(Input02!N84&lt;&gt;"",Input02!N84,"")</f>
        <v/>
      </c>
      <c r="Q95" s="127" t="str">
        <f>IF(Input02!O84&lt;&gt;"",Input02!O84,"")</f>
        <v/>
      </c>
      <c r="R95" s="127" t="str">
        <f>IF(Input02!P84&lt;&gt;"",Input02!P84,"")</f>
        <v/>
      </c>
      <c r="S95" s="127" t="str">
        <f>IF(Input02!Q84&lt;&gt;"",Input02!Q84,"")</f>
        <v/>
      </c>
      <c r="T95" s="127" t="str">
        <f>IF(Input02!R84&lt;&gt;"",Input02!R84,"")</f>
        <v/>
      </c>
      <c r="U95" s="127" t="str">
        <f>IF(Input02!S84&lt;&gt;"",Input02!S84,"")</f>
        <v/>
      </c>
      <c r="V95" s="127" t="str">
        <f>IF(Input02!T84&lt;&gt;"",Input02!T84,"")</f>
        <v/>
      </c>
      <c r="W95" s="127" t="str">
        <f>IF(Input02!U84&lt;&gt;"",Input02!U84,"")</f>
        <v/>
      </c>
      <c r="X95" s="127" t="str">
        <f>IF(Input02!V84&lt;&gt;"",Input02!V84,"")</f>
        <v/>
      </c>
      <c r="Y95" s="127" t="str">
        <f>IF(Input02!W84&lt;&gt;"",Input02!W84,"")</f>
        <v/>
      </c>
      <c r="Z95" s="127" t="str">
        <f>IF(Input02!X84&lt;&gt;"",Input02!X84,"")</f>
        <v/>
      </c>
      <c r="AA95" s="127" t="str">
        <f>IF(Input02!Y84&lt;&gt;"",Input02!Y84,"")</f>
        <v/>
      </c>
      <c r="AB95" s="127" t="str">
        <f>IF(Input02!Z84&lt;&gt;"",Input02!Z84,"")</f>
        <v/>
      </c>
      <c r="AC95" s="127" t="str">
        <f>IF(Input02!AA84&lt;&gt;"",Input02!AA84,"")</f>
        <v/>
      </c>
      <c r="AD95" s="127" t="str">
        <f>IF(Input02!AB84&lt;&gt;"",Input02!AB84,"")</f>
        <v/>
      </c>
      <c r="AE95" s="127" t="str">
        <f>IF(Input02!AC84&lt;&gt;"",Input02!AC84,"")</f>
        <v/>
      </c>
      <c r="AF95" s="127" t="str">
        <f>IF(Input02!AD84&lt;&gt;"",Input02!AD84,"")</f>
        <v/>
      </c>
      <c r="AG95" s="127" t="str">
        <f>IF(Input02!AE84&lt;&gt;"",Input02!AE84,"")</f>
        <v/>
      </c>
      <c r="AH95" s="127" t="str">
        <f>IF(Input02!AF84&lt;&gt;"",Input02!AF84,"")</f>
        <v/>
      </c>
      <c r="AI95" s="127" t="str">
        <f>IF(Input02!AG84&lt;&gt;"",Input02!AG84,"")</f>
        <v/>
      </c>
      <c r="AJ95" s="127" t="str">
        <f>IF(Input02!AH84&lt;&gt;"",Input02!AH84,"")</f>
        <v/>
      </c>
      <c r="AK95" s="127" t="str">
        <f>IF(Input02!AI84&lt;&gt;"",Input02!AI84,"")</f>
        <v/>
      </c>
      <c r="AL95" s="127" t="str">
        <f>IF(Input02!AJ84&lt;&gt;"",Input02!AJ84,"")</f>
        <v/>
      </c>
      <c r="AM95" s="127" t="str">
        <f>IF(Input02!AK84&lt;&gt;"",Input02!AK84,"")</f>
        <v/>
      </c>
      <c r="AN95" s="127" t="str">
        <f>IF(Input02!AL84&lt;&gt;"",Input02!AL84,"")</f>
        <v/>
      </c>
      <c r="AO95" s="127" t="str">
        <f>IF(Input02!AM84&lt;&gt;"",Input02!AM84,"")</f>
        <v/>
      </c>
      <c r="AP95" s="127" t="str">
        <f>IF(Input02!AN84&lt;&gt;"",Input02!AN84,"")</f>
        <v/>
      </c>
      <c r="AQ95" s="127" t="str">
        <f>IF(Input02!AO84&lt;&gt;"",Input02!AO84,"")</f>
        <v/>
      </c>
      <c r="AR95" s="127" t="str">
        <f>IF(Input02!AP84&lt;&gt;"",Input02!AP84,"")</f>
        <v/>
      </c>
      <c r="AS95" s="127" t="str">
        <f>IF(Input02!AQ84&lt;&gt;"",Input02!AQ84,"")</f>
        <v/>
      </c>
      <c r="AT95" s="127" t="str">
        <f>IF(Input02!AR84&lt;&gt;"",Input02!AR84,"")</f>
        <v/>
      </c>
      <c r="AU95" s="127" t="str">
        <f>IF(Input02!AS84&lt;&gt;"",Input02!AS84,"")</f>
        <v/>
      </c>
      <c r="AV95" s="127" t="str">
        <f>IF(Input02!AT84&lt;&gt;"",Input02!AT84,"")</f>
        <v/>
      </c>
      <c r="AW95" s="127" t="str">
        <f>IF(Input02!AU84&lt;&gt;"",Input02!AU84,"")</f>
        <v/>
      </c>
      <c r="AX95" s="127" t="str">
        <f>IF(Input02!AV84&lt;&gt;"",Input02!AV84,"")</f>
        <v/>
      </c>
      <c r="AY95" s="127" t="str">
        <f>IF(Input02!AW84&lt;&gt;"",Input02!AW84,"")</f>
        <v/>
      </c>
      <c r="AZ95" s="127" t="str">
        <f>IF(Input02!AX84&lt;&gt;"",Input02!AX84,"")</f>
        <v/>
      </c>
      <c r="BA95" s="127" t="str">
        <f>IF(Input02!AY84&lt;&gt;"",Input02!AY84,"")</f>
        <v/>
      </c>
      <c r="BB95" s="127" t="str">
        <f>IF(Input02!AZ84&lt;&gt;"",Input02!AZ84,"")</f>
        <v/>
      </c>
      <c r="BC95" s="127" t="str">
        <f>IF(Input02!BA84&lt;&gt;"",Input02!BA84,"")</f>
        <v/>
      </c>
      <c r="BD95" s="127"/>
      <c r="BE95" s="133"/>
      <c r="BF95" s="129" t="str">
        <f t="shared" si="218"/>
        <v/>
      </c>
      <c r="BG95" s="129" t="str">
        <f t="shared" si="219"/>
        <v/>
      </c>
      <c r="BH95" s="129" t="str">
        <f t="shared" si="220"/>
        <v/>
      </c>
      <c r="BI95" s="129" t="str">
        <f t="shared" si="221"/>
        <v/>
      </c>
      <c r="BJ95" s="129" t="str">
        <f t="shared" si="222"/>
        <v/>
      </c>
      <c r="BK95" s="129" t="str">
        <f t="shared" si="223"/>
        <v/>
      </c>
      <c r="BL95" s="129" t="str">
        <f t="shared" si="224"/>
        <v/>
      </c>
      <c r="BM95" s="129" t="str">
        <f t="shared" si="225"/>
        <v/>
      </c>
      <c r="BN95" s="129" t="str">
        <f t="shared" si="226"/>
        <v/>
      </c>
      <c r="BO95" s="129" t="str">
        <f t="shared" si="227"/>
        <v/>
      </c>
      <c r="BP95" s="129" t="str">
        <f t="shared" si="228"/>
        <v/>
      </c>
      <c r="BQ95" s="129" t="str">
        <f t="shared" si="229"/>
        <v/>
      </c>
      <c r="BR95" s="129" t="str">
        <f t="shared" si="230"/>
        <v/>
      </c>
      <c r="BS95" s="129" t="str">
        <f t="shared" si="231"/>
        <v/>
      </c>
      <c r="BT95" s="129" t="str">
        <f t="shared" si="232"/>
        <v/>
      </c>
      <c r="BU95" s="129" t="str">
        <f t="shared" si="233"/>
        <v/>
      </c>
      <c r="BV95" s="129" t="str">
        <f t="shared" si="234"/>
        <v/>
      </c>
      <c r="BW95" s="129" t="str">
        <f t="shared" si="235"/>
        <v/>
      </c>
      <c r="BX95" s="129" t="str">
        <f t="shared" si="236"/>
        <v/>
      </c>
      <c r="BY95" s="129" t="str">
        <f t="shared" si="237"/>
        <v/>
      </c>
      <c r="BZ95" s="129" t="str">
        <f t="shared" si="238"/>
        <v/>
      </c>
      <c r="CA95" s="129" t="str">
        <f t="shared" si="239"/>
        <v/>
      </c>
      <c r="CB95" s="129" t="str">
        <f t="shared" si="240"/>
        <v/>
      </c>
      <c r="CC95" s="129" t="str">
        <f t="shared" si="241"/>
        <v/>
      </c>
      <c r="CD95" s="129" t="str">
        <f t="shared" si="242"/>
        <v/>
      </c>
      <c r="CE95" s="129" t="str">
        <f t="shared" si="243"/>
        <v/>
      </c>
      <c r="CF95" s="129" t="str">
        <f t="shared" si="244"/>
        <v/>
      </c>
      <c r="CG95" s="129" t="str">
        <f t="shared" si="245"/>
        <v/>
      </c>
      <c r="CH95" s="129" t="str">
        <f t="shared" si="246"/>
        <v/>
      </c>
      <c r="CI95" s="129" t="str">
        <f t="shared" si="247"/>
        <v/>
      </c>
      <c r="CJ95" s="129" t="str">
        <f t="shared" si="248"/>
        <v/>
      </c>
      <c r="CK95" s="129" t="str">
        <f t="shared" si="249"/>
        <v/>
      </c>
      <c r="CL95" s="129" t="str">
        <f t="shared" si="250"/>
        <v/>
      </c>
      <c r="CM95" s="129" t="str">
        <f t="shared" si="251"/>
        <v/>
      </c>
      <c r="CN95" s="129" t="str">
        <f t="shared" si="252"/>
        <v/>
      </c>
      <c r="CO95" s="129" t="str">
        <f t="shared" si="253"/>
        <v/>
      </c>
      <c r="CP95" s="129" t="str">
        <f t="shared" si="254"/>
        <v/>
      </c>
      <c r="CQ95" s="129" t="str">
        <f t="shared" si="255"/>
        <v/>
      </c>
      <c r="CR95" s="129" t="str">
        <f t="shared" si="256"/>
        <v/>
      </c>
      <c r="CS95" s="129" t="str">
        <f t="shared" si="257"/>
        <v/>
      </c>
      <c r="CT95" s="129" t="str">
        <f t="shared" si="258"/>
        <v/>
      </c>
      <c r="CU95" s="129" t="str">
        <f t="shared" si="259"/>
        <v/>
      </c>
      <c r="CV95" s="129" t="str">
        <f t="shared" si="260"/>
        <v/>
      </c>
      <c r="CW95" s="129" t="str">
        <f t="shared" si="261"/>
        <v/>
      </c>
      <c r="CX95" s="129" t="str">
        <f t="shared" si="262"/>
        <v/>
      </c>
      <c r="CY95" s="129" t="str">
        <f t="shared" si="263"/>
        <v/>
      </c>
      <c r="CZ95" s="129" t="str">
        <f t="shared" si="264"/>
        <v/>
      </c>
      <c r="DA95" s="129" t="str">
        <f t="shared" si="265"/>
        <v/>
      </c>
      <c r="DB95" s="129" t="str">
        <f t="shared" si="266"/>
        <v/>
      </c>
      <c r="DC95" s="129" t="str">
        <f t="shared" si="267"/>
        <v/>
      </c>
      <c r="DD95" s="130" t="str">
        <f t="shared" si="268"/>
        <v/>
      </c>
      <c r="DE95" s="130" t="str">
        <f t="shared" si="269"/>
        <v/>
      </c>
      <c r="DF95" s="130" t="str">
        <f t="shared" si="270"/>
        <v/>
      </c>
      <c r="DG95" s="130" t="str">
        <f t="shared" si="271"/>
        <v/>
      </c>
      <c r="DI95" s="129" t="str">
        <f t="shared" si="272"/>
        <v/>
      </c>
      <c r="DJ95" s="129" t="str">
        <f t="shared" si="273"/>
        <v/>
      </c>
      <c r="DK95" s="129" t="str">
        <f t="shared" si="274"/>
        <v/>
      </c>
      <c r="DL95" s="129" t="str">
        <f t="shared" si="275"/>
        <v/>
      </c>
      <c r="DM95" s="129" t="str">
        <f t="shared" si="276"/>
        <v/>
      </c>
      <c r="DN95" s="129" t="str">
        <f t="shared" si="277"/>
        <v/>
      </c>
      <c r="DO95" s="129" t="str">
        <f t="shared" si="278"/>
        <v/>
      </c>
      <c r="DP95" s="129" t="str">
        <f t="shared" si="279"/>
        <v/>
      </c>
      <c r="DQ95" s="129" t="str">
        <f t="shared" si="280"/>
        <v/>
      </c>
      <c r="DR95" s="129" t="str">
        <f t="shared" si="281"/>
        <v/>
      </c>
      <c r="DS95" s="129" t="str">
        <f t="shared" si="282"/>
        <v/>
      </c>
      <c r="DT95" s="129" t="str">
        <f t="shared" si="283"/>
        <v/>
      </c>
      <c r="DU95" s="129" t="str">
        <f t="shared" si="284"/>
        <v/>
      </c>
      <c r="DV95" s="129" t="str">
        <f t="shared" si="285"/>
        <v/>
      </c>
      <c r="DW95" s="129" t="str">
        <f t="shared" si="286"/>
        <v/>
      </c>
      <c r="DX95" s="129" t="str">
        <f t="shared" si="287"/>
        <v/>
      </c>
      <c r="DY95" s="129" t="str">
        <f t="shared" si="288"/>
        <v/>
      </c>
      <c r="DZ95" s="129" t="str">
        <f t="shared" si="289"/>
        <v/>
      </c>
      <c r="EA95" s="129" t="str">
        <f t="shared" si="290"/>
        <v/>
      </c>
      <c r="EB95" s="129" t="str">
        <f t="shared" si="291"/>
        <v/>
      </c>
      <c r="EC95" s="129" t="str">
        <f t="shared" si="292"/>
        <v/>
      </c>
      <c r="ED95" s="129" t="str">
        <f t="shared" si="293"/>
        <v/>
      </c>
      <c r="EE95" s="129" t="str">
        <f t="shared" si="294"/>
        <v/>
      </c>
      <c r="EF95" s="129" t="str">
        <f t="shared" si="295"/>
        <v/>
      </c>
      <c r="EG95" s="129" t="str">
        <f t="shared" si="296"/>
        <v/>
      </c>
      <c r="EH95" s="129" t="str">
        <f t="shared" si="297"/>
        <v/>
      </c>
      <c r="EI95" s="129" t="str">
        <f t="shared" si="298"/>
        <v/>
      </c>
      <c r="EJ95" s="129" t="str">
        <f t="shared" si="299"/>
        <v/>
      </c>
      <c r="EK95" s="129" t="str">
        <f t="shared" si="300"/>
        <v/>
      </c>
      <c r="EL95" s="129" t="str">
        <f t="shared" si="301"/>
        <v/>
      </c>
      <c r="EM95" s="129" t="str">
        <f t="shared" si="302"/>
        <v/>
      </c>
      <c r="EN95" s="129" t="str">
        <f t="shared" si="303"/>
        <v/>
      </c>
      <c r="EO95" s="129" t="str">
        <f t="shared" si="304"/>
        <v/>
      </c>
      <c r="EP95" s="129" t="str">
        <f t="shared" si="305"/>
        <v/>
      </c>
      <c r="EQ95" s="129" t="str">
        <f t="shared" si="306"/>
        <v/>
      </c>
      <c r="ER95" s="129" t="str">
        <f t="shared" si="307"/>
        <v/>
      </c>
      <c r="ES95" s="129" t="str">
        <f t="shared" si="308"/>
        <v/>
      </c>
      <c r="ET95" s="129" t="str">
        <f t="shared" si="309"/>
        <v/>
      </c>
      <c r="EU95" s="129" t="str">
        <f t="shared" si="310"/>
        <v/>
      </c>
      <c r="EV95" s="129" t="str">
        <f t="shared" si="311"/>
        <v/>
      </c>
      <c r="EW95" s="129" t="str">
        <f t="shared" si="312"/>
        <v/>
      </c>
      <c r="EX95" s="129" t="str">
        <f t="shared" si="313"/>
        <v/>
      </c>
      <c r="EY95" s="129" t="str">
        <f t="shared" si="314"/>
        <v/>
      </c>
      <c r="EZ95" s="129" t="str">
        <f t="shared" si="315"/>
        <v/>
      </c>
      <c r="FA95" s="129" t="str">
        <f t="shared" si="316"/>
        <v/>
      </c>
      <c r="FB95" s="129" t="str">
        <f t="shared" si="317"/>
        <v/>
      </c>
      <c r="FC95" s="129" t="str">
        <f t="shared" si="318"/>
        <v/>
      </c>
      <c r="FD95" s="129" t="str">
        <f t="shared" si="319"/>
        <v/>
      </c>
      <c r="FE95" s="129" t="str">
        <f t="shared" si="320"/>
        <v/>
      </c>
      <c r="FF95" s="129" t="str">
        <f t="shared" si="321"/>
        <v/>
      </c>
    </row>
    <row r="96" spans="1:162" ht="15" customHeight="1" thickBot="1" x14ac:dyDescent="0.4">
      <c r="A96" s="66">
        <f t="shared" si="322"/>
        <v>80</v>
      </c>
      <c r="B96" s="126" t="str">
        <f>IF(Input02!B85&lt;&gt;"",Input02!B85,"")</f>
        <v/>
      </c>
      <c r="C96" s="254" t="str">
        <f>IF(Input02!CG85&lt;&gt;"",Input02!CG85,"")</f>
        <v/>
      </c>
      <c r="D96" s="126"/>
      <c r="E96" s="66"/>
      <c r="F96" s="127" t="str">
        <f>IF(Input02!D85&lt;&gt;"",Input02!D85,"")</f>
        <v/>
      </c>
      <c r="G96" s="127" t="str">
        <f>IF(Input02!E85&lt;&gt;"",Input02!E85,"")</f>
        <v/>
      </c>
      <c r="H96" s="127" t="str">
        <f>IF(Input02!F85&lt;&gt;"",Input02!F85,"")</f>
        <v/>
      </c>
      <c r="I96" s="127" t="str">
        <f>IF(Input02!G85&lt;&gt;"",Input02!G85,"")</f>
        <v/>
      </c>
      <c r="J96" s="127" t="str">
        <f>IF(Input02!H85&lt;&gt;"",Input02!H85,"")</f>
        <v/>
      </c>
      <c r="K96" s="127" t="str">
        <f>IF(Input02!I85&lt;&gt;"",Input02!I85,"")</f>
        <v/>
      </c>
      <c r="L96" s="127" t="str">
        <f>IF(Input02!J85&lt;&gt;"",Input02!J85,"")</f>
        <v/>
      </c>
      <c r="M96" s="127" t="str">
        <f>IF(Input02!K85&lt;&gt;"",Input02!K85,"")</f>
        <v/>
      </c>
      <c r="N96" s="127" t="str">
        <f>IF(Input02!L85&lt;&gt;"",Input02!L85,"")</f>
        <v/>
      </c>
      <c r="O96" s="127" t="str">
        <f>IF(Input02!M85&lt;&gt;"",Input02!M85,"")</f>
        <v/>
      </c>
      <c r="P96" s="127" t="str">
        <f>IF(Input02!N85&lt;&gt;"",Input02!N85,"")</f>
        <v/>
      </c>
      <c r="Q96" s="127" t="str">
        <f>IF(Input02!O85&lt;&gt;"",Input02!O85,"")</f>
        <v/>
      </c>
      <c r="R96" s="127" t="str">
        <f>IF(Input02!P85&lt;&gt;"",Input02!P85,"")</f>
        <v/>
      </c>
      <c r="S96" s="127" t="str">
        <f>IF(Input02!Q85&lt;&gt;"",Input02!Q85,"")</f>
        <v/>
      </c>
      <c r="T96" s="127" t="str">
        <f>IF(Input02!R85&lt;&gt;"",Input02!R85,"")</f>
        <v/>
      </c>
      <c r="U96" s="127" t="str">
        <f>IF(Input02!S85&lt;&gt;"",Input02!S85,"")</f>
        <v/>
      </c>
      <c r="V96" s="127" t="str">
        <f>IF(Input02!T85&lt;&gt;"",Input02!T85,"")</f>
        <v/>
      </c>
      <c r="W96" s="127" t="str">
        <f>IF(Input02!U85&lt;&gt;"",Input02!U85,"")</f>
        <v/>
      </c>
      <c r="X96" s="127" t="str">
        <f>IF(Input02!V85&lt;&gt;"",Input02!V85,"")</f>
        <v/>
      </c>
      <c r="Y96" s="127" t="str">
        <f>IF(Input02!W85&lt;&gt;"",Input02!W85,"")</f>
        <v/>
      </c>
      <c r="Z96" s="127" t="str">
        <f>IF(Input02!X85&lt;&gt;"",Input02!X85,"")</f>
        <v/>
      </c>
      <c r="AA96" s="127" t="str">
        <f>IF(Input02!Y85&lt;&gt;"",Input02!Y85,"")</f>
        <v/>
      </c>
      <c r="AB96" s="127" t="str">
        <f>IF(Input02!Z85&lt;&gt;"",Input02!Z85,"")</f>
        <v/>
      </c>
      <c r="AC96" s="127" t="str">
        <f>IF(Input02!AA85&lt;&gt;"",Input02!AA85,"")</f>
        <v/>
      </c>
      <c r="AD96" s="127" t="str">
        <f>IF(Input02!AB85&lt;&gt;"",Input02!AB85,"")</f>
        <v/>
      </c>
      <c r="AE96" s="127" t="str">
        <f>IF(Input02!AC85&lt;&gt;"",Input02!AC85,"")</f>
        <v/>
      </c>
      <c r="AF96" s="127" t="str">
        <f>IF(Input02!AD85&lt;&gt;"",Input02!AD85,"")</f>
        <v/>
      </c>
      <c r="AG96" s="127" t="str">
        <f>IF(Input02!AE85&lt;&gt;"",Input02!AE85,"")</f>
        <v/>
      </c>
      <c r="AH96" s="127" t="str">
        <f>IF(Input02!AF85&lt;&gt;"",Input02!AF85,"")</f>
        <v/>
      </c>
      <c r="AI96" s="127" t="str">
        <f>IF(Input02!AG85&lt;&gt;"",Input02!AG85,"")</f>
        <v/>
      </c>
      <c r="AJ96" s="127" t="str">
        <f>IF(Input02!AH85&lt;&gt;"",Input02!AH85,"")</f>
        <v/>
      </c>
      <c r="AK96" s="127" t="str">
        <f>IF(Input02!AI85&lt;&gt;"",Input02!AI85,"")</f>
        <v/>
      </c>
      <c r="AL96" s="127" t="str">
        <f>IF(Input02!AJ85&lt;&gt;"",Input02!AJ85,"")</f>
        <v/>
      </c>
      <c r="AM96" s="127" t="str">
        <f>IF(Input02!AK85&lt;&gt;"",Input02!AK85,"")</f>
        <v/>
      </c>
      <c r="AN96" s="127" t="str">
        <f>IF(Input02!AL85&lt;&gt;"",Input02!AL85,"")</f>
        <v/>
      </c>
      <c r="AO96" s="127" t="str">
        <f>IF(Input02!AM85&lt;&gt;"",Input02!AM85,"")</f>
        <v/>
      </c>
      <c r="AP96" s="127" t="str">
        <f>IF(Input02!AN85&lt;&gt;"",Input02!AN85,"")</f>
        <v/>
      </c>
      <c r="AQ96" s="127" t="str">
        <f>IF(Input02!AO85&lt;&gt;"",Input02!AO85,"")</f>
        <v/>
      </c>
      <c r="AR96" s="127" t="str">
        <f>IF(Input02!AP85&lt;&gt;"",Input02!AP85,"")</f>
        <v/>
      </c>
      <c r="AS96" s="127" t="str">
        <f>IF(Input02!AQ85&lt;&gt;"",Input02!AQ85,"")</f>
        <v/>
      </c>
      <c r="AT96" s="127" t="str">
        <f>IF(Input02!AR85&lt;&gt;"",Input02!AR85,"")</f>
        <v/>
      </c>
      <c r="AU96" s="127" t="str">
        <f>IF(Input02!AS85&lt;&gt;"",Input02!AS85,"")</f>
        <v/>
      </c>
      <c r="AV96" s="127" t="str">
        <f>IF(Input02!AT85&lt;&gt;"",Input02!AT85,"")</f>
        <v/>
      </c>
      <c r="AW96" s="127" t="str">
        <f>IF(Input02!AU85&lt;&gt;"",Input02!AU85,"")</f>
        <v/>
      </c>
      <c r="AX96" s="127" t="str">
        <f>IF(Input02!AV85&lt;&gt;"",Input02!AV85,"")</f>
        <v/>
      </c>
      <c r="AY96" s="127" t="str">
        <f>IF(Input02!AW85&lt;&gt;"",Input02!AW85,"")</f>
        <v/>
      </c>
      <c r="AZ96" s="127" t="str">
        <f>IF(Input02!AX85&lt;&gt;"",Input02!AX85,"")</f>
        <v/>
      </c>
      <c r="BA96" s="127" t="str">
        <f>IF(Input02!AY85&lt;&gt;"",Input02!AY85,"")</f>
        <v/>
      </c>
      <c r="BB96" s="127" t="str">
        <f>IF(Input02!AZ85&lt;&gt;"",Input02!AZ85,"")</f>
        <v/>
      </c>
      <c r="BC96" s="127" t="str">
        <f>IF(Input02!BA85&lt;&gt;"",Input02!BA85,"")</f>
        <v/>
      </c>
      <c r="BD96" s="127"/>
      <c r="BE96" s="133"/>
      <c r="BF96" s="129" t="str">
        <f t="shared" si="218"/>
        <v/>
      </c>
      <c r="BG96" s="129" t="str">
        <f t="shared" si="219"/>
        <v/>
      </c>
      <c r="BH96" s="129" t="str">
        <f t="shared" si="220"/>
        <v/>
      </c>
      <c r="BI96" s="129" t="str">
        <f t="shared" si="221"/>
        <v/>
      </c>
      <c r="BJ96" s="129" t="str">
        <f t="shared" si="222"/>
        <v/>
      </c>
      <c r="BK96" s="129" t="str">
        <f t="shared" si="223"/>
        <v/>
      </c>
      <c r="BL96" s="129" t="str">
        <f t="shared" si="224"/>
        <v/>
      </c>
      <c r="BM96" s="129" t="str">
        <f t="shared" si="225"/>
        <v/>
      </c>
      <c r="BN96" s="129" t="str">
        <f t="shared" si="226"/>
        <v/>
      </c>
      <c r="BO96" s="129" t="str">
        <f t="shared" si="227"/>
        <v/>
      </c>
      <c r="BP96" s="129" t="str">
        <f t="shared" si="228"/>
        <v/>
      </c>
      <c r="BQ96" s="129" t="str">
        <f t="shared" si="229"/>
        <v/>
      </c>
      <c r="BR96" s="129" t="str">
        <f t="shared" si="230"/>
        <v/>
      </c>
      <c r="BS96" s="129" t="str">
        <f t="shared" si="231"/>
        <v/>
      </c>
      <c r="BT96" s="129" t="str">
        <f t="shared" si="232"/>
        <v/>
      </c>
      <c r="BU96" s="129" t="str">
        <f t="shared" si="233"/>
        <v/>
      </c>
      <c r="BV96" s="129" t="str">
        <f t="shared" si="234"/>
        <v/>
      </c>
      <c r="BW96" s="129" t="str">
        <f t="shared" si="235"/>
        <v/>
      </c>
      <c r="BX96" s="129" t="str">
        <f t="shared" si="236"/>
        <v/>
      </c>
      <c r="BY96" s="129" t="str">
        <f t="shared" si="237"/>
        <v/>
      </c>
      <c r="BZ96" s="129" t="str">
        <f t="shared" si="238"/>
        <v/>
      </c>
      <c r="CA96" s="129" t="str">
        <f t="shared" si="239"/>
        <v/>
      </c>
      <c r="CB96" s="129" t="str">
        <f t="shared" si="240"/>
        <v/>
      </c>
      <c r="CC96" s="129" t="str">
        <f t="shared" si="241"/>
        <v/>
      </c>
      <c r="CD96" s="129" t="str">
        <f t="shared" si="242"/>
        <v/>
      </c>
      <c r="CE96" s="129" t="str">
        <f t="shared" si="243"/>
        <v/>
      </c>
      <c r="CF96" s="129" t="str">
        <f t="shared" si="244"/>
        <v/>
      </c>
      <c r="CG96" s="129" t="str">
        <f t="shared" si="245"/>
        <v/>
      </c>
      <c r="CH96" s="129" t="str">
        <f t="shared" si="246"/>
        <v/>
      </c>
      <c r="CI96" s="129" t="str">
        <f t="shared" si="247"/>
        <v/>
      </c>
      <c r="CJ96" s="129" t="str">
        <f t="shared" si="248"/>
        <v/>
      </c>
      <c r="CK96" s="129" t="str">
        <f t="shared" si="249"/>
        <v/>
      </c>
      <c r="CL96" s="129" t="str">
        <f t="shared" si="250"/>
        <v/>
      </c>
      <c r="CM96" s="129" t="str">
        <f t="shared" si="251"/>
        <v/>
      </c>
      <c r="CN96" s="129" t="str">
        <f t="shared" si="252"/>
        <v/>
      </c>
      <c r="CO96" s="129" t="str">
        <f t="shared" si="253"/>
        <v/>
      </c>
      <c r="CP96" s="129" t="str">
        <f t="shared" si="254"/>
        <v/>
      </c>
      <c r="CQ96" s="129" t="str">
        <f t="shared" si="255"/>
        <v/>
      </c>
      <c r="CR96" s="129" t="str">
        <f t="shared" si="256"/>
        <v/>
      </c>
      <c r="CS96" s="129" t="str">
        <f t="shared" si="257"/>
        <v/>
      </c>
      <c r="CT96" s="129" t="str">
        <f t="shared" si="258"/>
        <v/>
      </c>
      <c r="CU96" s="129" t="str">
        <f t="shared" si="259"/>
        <v/>
      </c>
      <c r="CV96" s="129" t="str">
        <f t="shared" si="260"/>
        <v/>
      </c>
      <c r="CW96" s="129" t="str">
        <f t="shared" si="261"/>
        <v/>
      </c>
      <c r="CX96" s="129" t="str">
        <f t="shared" si="262"/>
        <v/>
      </c>
      <c r="CY96" s="129" t="str">
        <f t="shared" si="263"/>
        <v/>
      </c>
      <c r="CZ96" s="129" t="str">
        <f t="shared" si="264"/>
        <v/>
      </c>
      <c r="DA96" s="129" t="str">
        <f t="shared" si="265"/>
        <v/>
      </c>
      <c r="DB96" s="129" t="str">
        <f t="shared" si="266"/>
        <v/>
      </c>
      <c r="DC96" s="129" t="str">
        <f t="shared" si="267"/>
        <v/>
      </c>
      <c r="DD96" s="130" t="str">
        <f t="shared" si="268"/>
        <v/>
      </c>
      <c r="DE96" s="130" t="str">
        <f t="shared" si="269"/>
        <v/>
      </c>
      <c r="DF96" s="130" t="str">
        <f t="shared" si="270"/>
        <v/>
      </c>
      <c r="DG96" s="130" t="str">
        <f t="shared" si="271"/>
        <v/>
      </c>
      <c r="DI96" s="129" t="str">
        <f t="shared" si="272"/>
        <v/>
      </c>
      <c r="DJ96" s="129" t="str">
        <f t="shared" si="273"/>
        <v/>
      </c>
      <c r="DK96" s="129" t="str">
        <f t="shared" si="274"/>
        <v/>
      </c>
      <c r="DL96" s="129" t="str">
        <f t="shared" si="275"/>
        <v/>
      </c>
      <c r="DM96" s="129" t="str">
        <f t="shared" si="276"/>
        <v/>
      </c>
      <c r="DN96" s="129" t="str">
        <f t="shared" si="277"/>
        <v/>
      </c>
      <c r="DO96" s="129" t="str">
        <f t="shared" si="278"/>
        <v/>
      </c>
      <c r="DP96" s="129" t="str">
        <f t="shared" si="279"/>
        <v/>
      </c>
      <c r="DQ96" s="129" t="str">
        <f t="shared" si="280"/>
        <v/>
      </c>
      <c r="DR96" s="129" t="str">
        <f t="shared" si="281"/>
        <v/>
      </c>
      <c r="DS96" s="129" t="str">
        <f t="shared" si="282"/>
        <v/>
      </c>
      <c r="DT96" s="129" t="str">
        <f t="shared" si="283"/>
        <v/>
      </c>
      <c r="DU96" s="129" t="str">
        <f t="shared" si="284"/>
        <v/>
      </c>
      <c r="DV96" s="129" t="str">
        <f t="shared" si="285"/>
        <v/>
      </c>
      <c r="DW96" s="129" t="str">
        <f t="shared" si="286"/>
        <v/>
      </c>
      <c r="DX96" s="129" t="str">
        <f t="shared" si="287"/>
        <v/>
      </c>
      <c r="DY96" s="129" t="str">
        <f t="shared" si="288"/>
        <v/>
      </c>
      <c r="DZ96" s="129" t="str">
        <f t="shared" si="289"/>
        <v/>
      </c>
      <c r="EA96" s="129" t="str">
        <f t="shared" si="290"/>
        <v/>
      </c>
      <c r="EB96" s="129" t="str">
        <f t="shared" si="291"/>
        <v/>
      </c>
      <c r="EC96" s="129" t="str">
        <f t="shared" si="292"/>
        <v/>
      </c>
      <c r="ED96" s="129" t="str">
        <f t="shared" si="293"/>
        <v/>
      </c>
      <c r="EE96" s="129" t="str">
        <f t="shared" si="294"/>
        <v/>
      </c>
      <c r="EF96" s="129" t="str">
        <f t="shared" si="295"/>
        <v/>
      </c>
      <c r="EG96" s="129" t="str">
        <f t="shared" si="296"/>
        <v/>
      </c>
      <c r="EH96" s="129" t="str">
        <f t="shared" si="297"/>
        <v/>
      </c>
      <c r="EI96" s="129" t="str">
        <f t="shared" si="298"/>
        <v/>
      </c>
      <c r="EJ96" s="129" t="str">
        <f t="shared" si="299"/>
        <v/>
      </c>
      <c r="EK96" s="129" t="str">
        <f t="shared" si="300"/>
        <v/>
      </c>
      <c r="EL96" s="129" t="str">
        <f t="shared" si="301"/>
        <v/>
      </c>
      <c r="EM96" s="129" t="str">
        <f t="shared" si="302"/>
        <v/>
      </c>
      <c r="EN96" s="129" t="str">
        <f t="shared" si="303"/>
        <v/>
      </c>
      <c r="EO96" s="129" t="str">
        <f t="shared" si="304"/>
        <v/>
      </c>
      <c r="EP96" s="129" t="str">
        <f t="shared" si="305"/>
        <v/>
      </c>
      <c r="EQ96" s="129" t="str">
        <f t="shared" si="306"/>
        <v/>
      </c>
      <c r="ER96" s="129" t="str">
        <f t="shared" si="307"/>
        <v/>
      </c>
      <c r="ES96" s="129" t="str">
        <f t="shared" si="308"/>
        <v/>
      </c>
      <c r="ET96" s="129" t="str">
        <f t="shared" si="309"/>
        <v/>
      </c>
      <c r="EU96" s="129" t="str">
        <f t="shared" si="310"/>
        <v/>
      </c>
      <c r="EV96" s="129" t="str">
        <f t="shared" si="311"/>
        <v/>
      </c>
      <c r="EW96" s="129" t="str">
        <f t="shared" si="312"/>
        <v/>
      </c>
      <c r="EX96" s="129" t="str">
        <f t="shared" si="313"/>
        <v/>
      </c>
      <c r="EY96" s="129" t="str">
        <f t="shared" si="314"/>
        <v/>
      </c>
      <c r="EZ96" s="129" t="str">
        <f t="shared" si="315"/>
        <v/>
      </c>
      <c r="FA96" s="129" t="str">
        <f t="shared" si="316"/>
        <v/>
      </c>
      <c r="FB96" s="129" t="str">
        <f t="shared" si="317"/>
        <v/>
      </c>
      <c r="FC96" s="129" t="str">
        <f t="shared" si="318"/>
        <v/>
      </c>
      <c r="FD96" s="129" t="str">
        <f t="shared" si="319"/>
        <v/>
      </c>
      <c r="FE96" s="129" t="str">
        <f t="shared" si="320"/>
        <v/>
      </c>
      <c r="FF96" s="129" t="str">
        <f t="shared" si="321"/>
        <v/>
      </c>
    </row>
    <row r="97" spans="1:162" ht="15" customHeight="1" thickBot="1" x14ac:dyDescent="0.4">
      <c r="A97" s="66">
        <f t="shared" si="322"/>
        <v>81</v>
      </c>
      <c r="B97" s="126" t="str">
        <f>IF(Input02!B86&lt;&gt;"",Input02!B86,"")</f>
        <v/>
      </c>
      <c r="C97" s="254" t="str">
        <f>IF(Input02!CG86&lt;&gt;"",Input02!CG86,"")</f>
        <v/>
      </c>
      <c r="D97" s="126"/>
      <c r="E97" s="66"/>
      <c r="F97" s="127" t="str">
        <f>IF(Input02!D86&lt;&gt;"",Input02!D86,"")</f>
        <v/>
      </c>
      <c r="G97" s="127" t="str">
        <f>IF(Input02!E86&lt;&gt;"",Input02!E86,"")</f>
        <v/>
      </c>
      <c r="H97" s="127" t="str">
        <f>IF(Input02!F86&lt;&gt;"",Input02!F86,"")</f>
        <v/>
      </c>
      <c r="I97" s="127" t="str">
        <f>IF(Input02!G86&lt;&gt;"",Input02!G86,"")</f>
        <v/>
      </c>
      <c r="J97" s="127" t="str">
        <f>IF(Input02!H86&lt;&gt;"",Input02!H86,"")</f>
        <v/>
      </c>
      <c r="K97" s="127" t="str">
        <f>IF(Input02!I86&lt;&gt;"",Input02!I86,"")</f>
        <v/>
      </c>
      <c r="L97" s="127" t="str">
        <f>IF(Input02!J86&lt;&gt;"",Input02!J86,"")</f>
        <v/>
      </c>
      <c r="M97" s="127" t="str">
        <f>IF(Input02!K86&lt;&gt;"",Input02!K86,"")</f>
        <v/>
      </c>
      <c r="N97" s="127" t="str">
        <f>IF(Input02!L86&lt;&gt;"",Input02!L86,"")</f>
        <v/>
      </c>
      <c r="O97" s="127" t="str">
        <f>IF(Input02!M86&lt;&gt;"",Input02!M86,"")</f>
        <v/>
      </c>
      <c r="P97" s="127" t="str">
        <f>IF(Input02!N86&lt;&gt;"",Input02!N86,"")</f>
        <v/>
      </c>
      <c r="Q97" s="127" t="str">
        <f>IF(Input02!O86&lt;&gt;"",Input02!O86,"")</f>
        <v/>
      </c>
      <c r="R97" s="127" t="str">
        <f>IF(Input02!P86&lt;&gt;"",Input02!P86,"")</f>
        <v/>
      </c>
      <c r="S97" s="127" t="str">
        <f>IF(Input02!Q86&lt;&gt;"",Input02!Q86,"")</f>
        <v/>
      </c>
      <c r="T97" s="127" t="str">
        <f>IF(Input02!R86&lt;&gt;"",Input02!R86,"")</f>
        <v/>
      </c>
      <c r="U97" s="127" t="str">
        <f>IF(Input02!S86&lt;&gt;"",Input02!S86,"")</f>
        <v/>
      </c>
      <c r="V97" s="127" t="str">
        <f>IF(Input02!T86&lt;&gt;"",Input02!T86,"")</f>
        <v/>
      </c>
      <c r="W97" s="127" t="str">
        <f>IF(Input02!U86&lt;&gt;"",Input02!U86,"")</f>
        <v/>
      </c>
      <c r="X97" s="127" t="str">
        <f>IF(Input02!V86&lt;&gt;"",Input02!V86,"")</f>
        <v/>
      </c>
      <c r="Y97" s="127" t="str">
        <f>IF(Input02!W86&lt;&gt;"",Input02!W86,"")</f>
        <v/>
      </c>
      <c r="Z97" s="127" t="str">
        <f>IF(Input02!X86&lt;&gt;"",Input02!X86,"")</f>
        <v/>
      </c>
      <c r="AA97" s="127" t="str">
        <f>IF(Input02!Y86&lt;&gt;"",Input02!Y86,"")</f>
        <v/>
      </c>
      <c r="AB97" s="127" t="str">
        <f>IF(Input02!Z86&lt;&gt;"",Input02!Z86,"")</f>
        <v/>
      </c>
      <c r="AC97" s="127" t="str">
        <f>IF(Input02!AA86&lt;&gt;"",Input02!AA86,"")</f>
        <v/>
      </c>
      <c r="AD97" s="127" t="str">
        <f>IF(Input02!AB86&lt;&gt;"",Input02!AB86,"")</f>
        <v/>
      </c>
      <c r="AE97" s="127" t="str">
        <f>IF(Input02!AC86&lt;&gt;"",Input02!AC86,"")</f>
        <v/>
      </c>
      <c r="AF97" s="127" t="str">
        <f>IF(Input02!AD86&lt;&gt;"",Input02!AD86,"")</f>
        <v/>
      </c>
      <c r="AG97" s="127" t="str">
        <f>IF(Input02!AE86&lt;&gt;"",Input02!AE86,"")</f>
        <v/>
      </c>
      <c r="AH97" s="127" t="str">
        <f>IF(Input02!AF86&lt;&gt;"",Input02!AF86,"")</f>
        <v/>
      </c>
      <c r="AI97" s="127" t="str">
        <f>IF(Input02!AG86&lt;&gt;"",Input02!AG86,"")</f>
        <v/>
      </c>
      <c r="AJ97" s="127" t="str">
        <f>IF(Input02!AH86&lt;&gt;"",Input02!AH86,"")</f>
        <v/>
      </c>
      <c r="AK97" s="127" t="str">
        <f>IF(Input02!AI86&lt;&gt;"",Input02!AI86,"")</f>
        <v/>
      </c>
      <c r="AL97" s="127" t="str">
        <f>IF(Input02!AJ86&lt;&gt;"",Input02!AJ86,"")</f>
        <v/>
      </c>
      <c r="AM97" s="127" t="str">
        <f>IF(Input02!AK86&lt;&gt;"",Input02!AK86,"")</f>
        <v/>
      </c>
      <c r="AN97" s="127" t="str">
        <f>IF(Input02!AL86&lt;&gt;"",Input02!AL86,"")</f>
        <v/>
      </c>
      <c r="AO97" s="127" t="str">
        <f>IF(Input02!AM86&lt;&gt;"",Input02!AM86,"")</f>
        <v/>
      </c>
      <c r="AP97" s="127" t="str">
        <f>IF(Input02!AN86&lt;&gt;"",Input02!AN86,"")</f>
        <v/>
      </c>
      <c r="AQ97" s="127" t="str">
        <f>IF(Input02!AO86&lt;&gt;"",Input02!AO86,"")</f>
        <v/>
      </c>
      <c r="AR97" s="127" t="str">
        <f>IF(Input02!AP86&lt;&gt;"",Input02!AP86,"")</f>
        <v/>
      </c>
      <c r="AS97" s="127" t="str">
        <f>IF(Input02!AQ86&lt;&gt;"",Input02!AQ86,"")</f>
        <v/>
      </c>
      <c r="AT97" s="127" t="str">
        <f>IF(Input02!AR86&lt;&gt;"",Input02!AR86,"")</f>
        <v/>
      </c>
      <c r="AU97" s="127" t="str">
        <f>IF(Input02!AS86&lt;&gt;"",Input02!AS86,"")</f>
        <v/>
      </c>
      <c r="AV97" s="127" t="str">
        <f>IF(Input02!AT86&lt;&gt;"",Input02!AT86,"")</f>
        <v/>
      </c>
      <c r="AW97" s="127" t="str">
        <f>IF(Input02!AU86&lt;&gt;"",Input02!AU86,"")</f>
        <v/>
      </c>
      <c r="AX97" s="127" t="str">
        <f>IF(Input02!AV86&lt;&gt;"",Input02!AV86,"")</f>
        <v/>
      </c>
      <c r="AY97" s="127" t="str">
        <f>IF(Input02!AW86&lt;&gt;"",Input02!AW86,"")</f>
        <v/>
      </c>
      <c r="AZ97" s="127" t="str">
        <f>IF(Input02!AX86&lt;&gt;"",Input02!AX86,"")</f>
        <v/>
      </c>
      <c r="BA97" s="127" t="str">
        <f>IF(Input02!AY86&lt;&gt;"",Input02!AY86,"")</f>
        <v/>
      </c>
      <c r="BB97" s="127" t="str">
        <f>IF(Input02!AZ86&lt;&gt;"",Input02!AZ86,"")</f>
        <v/>
      </c>
      <c r="BC97" s="127" t="str">
        <f>IF(Input02!BA86&lt;&gt;"",Input02!BA86,"")</f>
        <v/>
      </c>
      <c r="BD97" s="127"/>
      <c r="BE97" s="133"/>
      <c r="BF97" s="129" t="str">
        <f t="shared" si="218"/>
        <v/>
      </c>
      <c r="BG97" s="129" t="str">
        <f t="shared" si="219"/>
        <v/>
      </c>
      <c r="BH97" s="129" t="str">
        <f t="shared" si="220"/>
        <v/>
      </c>
      <c r="BI97" s="129" t="str">
        <f t="shared" si="221"/>
        <v/>
      </c>
      <c r="BJ97" s="129" t="str">
        <f t="shared" si="222"/>
        <v/>
      </c>
      <c r="BK97" s="129" t="str">
        <f t="shared" si="223"/>
        <v/>
      </c>
      <c r="BL97" s="129" t="str">
        <f t="shared" si="224"/>
        <v/>
      </c>
      <c r="BM97" s="129" t="str">
        <f t="shared" si="225"/>
        <v/>
      </c>
      <c r="BN97" s="129" t="str">
        <f t="shared" si="226"/>
        <v/>
      </c>
      <c r="BO97" s="129" t="str">
        <f t="shared" si="227"/>
        <v/>
      </c>
      <c r="BP97" s="129" t="str">
        <f t="shared" si="228"/>
        <v/>
      </c>
      <c r="BQ97" s="129" t="str">
        <f t="shared" si="229"/>
        <v/>
      </c>
      <c r="BR97" s="129" t="str">
        <f t="shared" si="230"/>
        <v/>
      </c>
      <c r="BS97" s="129" t="str">
        <f t="shared" si="231"/>
        <v/>
      </c>
      <c r="BT97" s="129" t="str">
        <f t="shared" si="232"/>
        <v/>
      </c>
      <c r="BU97" s="129" t="str">
        <f t="shared" si="233"/>
        <v/>
      </c>
      <c r="BV97" s="129" t="str">
        <f t="shared" si="234"/>
        <v/>
      </c>
      <c r="BW97" s="129" t="str">
        <f t="shared" si="235"/>
        <v/>
      </c>
      <c r="BX97" s="129" t="str">
        <f t="shared" si="236"/>
        <v/>
      </c>
      <c r="BY97" s="129" t="str">
        <f t="shared" si="237"/>
        <v/>
      </c>
      <c r="BZ97" s="129" t="str">
        <f t="shared" si="238"/>
        <v/>
      </c>
      <c r="CA97" s="129" t="str">
        <f t="shared" si="239"/>
        <v/>
      </c>
      <c r="CB97" s="129" t="str">
        <f t="shared" si="240"/>
        <v/>
      </c>
      <c r="CC97" s="129" t="str">
        <f t="shared" si="241"/>
        <v/>
      </c>
      <c r="CD97" s="129" t="str">
        <f t="shared" si="242"/>
        <v/>
      </c>
      <c r="CE97" s="129" t="str">
        <f t="shared" si="243"/>
        <v/>
      </c>
      <c r="CF97" s="129" t="str">
        <f t="shared" si="244"/>
        <v/>
      </c>
      <c r="CG97" s="129" t="str">
        <f t="shared" si="245"/>
        <v/>
      </c>
      <c r="CH97" s="129" t="str">
        <f t="shared" si="246"/>
        <v/>
      </c>
      <c r="CI97" s="129" t="str">
        <f t="shared" si="247"/>
        <v/>
      </c>
      <c r="CJ97" s="129" t="str">
        <f t="shared" si="248"/>
        <v/>
      </c>
      <c r="CK97" s="129" t="str">
        <f t="shared" si="249"/>
        <v/>
      </c>
      <c r="CL97" s="129" t="str">
        <f t="shared" si="250"/>
        <v/>
      </c>
      <c r="CM97" s="129" t="str">
        <f t="shared" si="251"/>
        <v/>
      </c>
      <c r="CN97" s="129" t="str">
        <f t="shared" si="252"/>
        <v/>
      </c>
      <c r="CO97" s="129" t="str">
        <f t="shared" si="253"/>
        <v/>
      </c>
      <c r="CP97" s="129" t="str">
        <f t="shared" si="254"/>
        <v/>
      </c>
      <c r="CQ97" s="129" t="str">
        <f t="shared" si="255"/>
        <v/>
      </c>
      <c r="CR97" s="129" t="str">
        <f t="shared" si="256"/>
        <v/>
      </c>
      <c r="CS97" s="129" t="str">
        <f t="shared" si="257"/>
        <v/>
      </c>
      <c r="CT97" s="129" t="str">
        <f t="shared" si="258"/>
        <v/>
      </c>
      <c r="CU97" s="129" t="str">
        <f t="shared" si="259"/>
        <v/>
      </c>
      <c r="CV97" s="129" t="str">
        <f t="shared" si="260"/>
        <v/>
      </c>
      <c r="CW97" s="129" t="str">
        <f t="shared" si="261"/>
        <v/>
      </c>
      <c r="CX97" s="129" t="str">
        <f t="shared" si="262"/>
        <v/>
      </c>
      <c r="CY97" s="129" t="str">
        <f t="shared" si="263"/>
        <v/>
      </c>
      <c r="CZ97" s="129" t="str">
        <f t="shared" si="264"/>
        <v/>
      </c>
      <c r="DA97" s="129" t="str">
        <f t="shared" si="265"/>
        <v/>
      </c>
      <c r="DB97" s="129" t="str">
        <f t="shared" si="266"/>
        <v/>
      </c>
      <c r="DC97" s="129" t="str">
        <f t="shared" si="267"/>
        <v/>
      </c>
      <c r="DD97" s="130" t="str">
        <f t="shared" si="268"/>
        <v/>
      </c>
      <c r="DE97" s="130" t="str">
        <f t="shared" si="269"/>
        <v/>
      </c>
      <c r="DF97" s="130" t="str">
        <f t="shared" si="270"/>
        <v/>
      </c>
      <c r="DG97" s="130" t="str">
        <f t="shared" si="271"/>
        <v/>
      </c>
      <c r="DI97" s="129" t="str">
        <f t="shared" si="272"/>
        <v/>
      </c>
      <c r="DJ97" s="129" t="str">
        <f t="shared" si="273"/>
        <v/>
      </c>
      <c r="DK97" s="129" t="str">
        <f t="shared" si="274"/>
        <v/>
      </c>
      <c r="DL97" s="129" t="str">
        <f t="shared" si="275"/>
        <v/>
      </c>
      <c r="DM97" s="129" t="str">
        <f t="shared" si="276"/>
        <v/>
      </c>
      <c r="DN97" s="129" t="str">
        <f t="shared" si="277"/>
        <v/>
      </c>
      <c r="DO97" s="129" t="str">
        <f t="shared" si="278"/>
        <v/>
      </c>
      <c r="DP97" s="129" t="str">
        <f t="shared" si="279"/>
        <v/>
      </c>
      <c r="DQ97" s="129" t="str">
        <f t="shared" si="280"/>
        <v/>
      </c>
      <c r="DR97" s="129" t="str">
        <f t="shared" si="281"/>
        <v/>
      </c>
      <c r="DS97" s="129" t="str">
        <f t="shared" si="282"/>
        <v/>
      </c>
      <c r="DT97" s="129" t="str">
        <f t="shared" si="283"/>
        <v/>
      </c>
      <c r="DU97" s="129" t="str">
        <f t="shared" si="284"/>
        <v/>
      </c>
      <c r="DV97" s="129" t="str">
        <f t="shared" si="285"/>
        <v/>
      </c>
      <c r="DW97" s="129" t="str">
        <f t="shared" si="286"/>
        <v/>
      </c>
      <c r="DX97" s="129" t="str">
        <f t="shared" si="287"/>
        <v/>
      </c>
      <c r="DY97" s="129" t="str">
        <f t="shared" si="288"/>
        <v/>
      </c>
      <c r="DZ97" s="129" t="str">
        <f t="shared" si="289"/>
        <v/>
      </c>
      <c r="EA97" s="129" t="str">
        <f t="shared" si="290"/>
        <v/>
      </c>
      <c r="EB97" s="129" t="str">
        <f t="shared" si="291"/>
        <v/>
      </c>
      <c r="EC97" s="129" t="str">
        <f t="shared" si="292"/>
        <v/>
      </c>
      <c r="ED97" s="129" t="str">
        <f t="shared" si="293"/>
        <v/>
      </c>
      <c r="EE97" s="129" t="str">
        <f t="shared" si="294"/>
        <v/>
      </c>
      <c r="EF97" s="129" t="str">
        <f t="shared" si="295"/>
        <v/>
      </c>
      <c r="EG97" s="129" t="str">
        <f t="shared" si="296"/>
        <v/>
      </c>
      <c r="EH97" s="129" t="str">
        <f t="shared" si="297"/>
        <v/>
      </c>
      <c r="EI97" s="129" t="str">
        <f t="shared" si="298"/>
        <v/>
      </c>
      <c r="EJ97" s="129" t="str">
        <f t="shared" si="299"/>
        <v/>
      </c>
      <c r="EK97" s="129" t="str">
        <f t="shared" si="300"/>
        <v/>
      </c>
      <c r="EL97" s="129" t="str">
        <f t="shared" si="301"/>
        <v/>
      </c>
      <c r="EM97" s="129" t="str">
        <f t="shared" si="302"/>
        <v/>
      </c>
      <c r="EN97" s="129" t="str">
        <f t="shared" si="303"/>
        <v/>
      </c>
      <c r="EO97" s="129" t="str">
        <f t="shared" si="304"/>
        <v/>
      </c>
      <c r="EP97" s="129" t="str">
        <f t="shared" si="305"/>
        <v/>
      </c>
      <c r="EQ97" s="129" t="str">
        <f t="shared" si="306"/>
        <v/>
      </c>
      <c r="ER97" s="129" t="str">
        <f t="shared" si="307"/>
        <v/>
      </c>
      <c r="ES97" s="129" t="str">
        <f t="shared" si="308"/>
        <v/>
      </c>
      <c r="ET97" s="129" t="str">
        <f t="shared" si="309"/>
        <v/>
      </c>
      <c r="EU97" s="129" t="str">
        <f t="shared" si="310"/>
        <v/>
      </c>
      <c r="EV97" s="129" t="str">
        <f t="shared" si="311"/>
        <v/>
      </c>
      <c r="EW97" s="129" t="str">
        <f t="shared" si="312"/>
        <v/>
      </c>
      <c r="EX97" s="129" t="str">
        <f t="shared" si="313"/>
        <v/>
      </c>
      <c r="EY97" s="129" t="str">
        <f t="shared" si="314"/>
        <v/>
      </c>
      <c r="EZ97" s="129" t="str">
        <f t="shared" si="315"/>
        <v/>
      </c>
      <c r="FA97" s="129" t="str">
        <f t="shared" si="316"/>
        <v/>
      </c>
      <c r="FB97" s="129" t="str">
        <f t="shared" si="317"/>
        <v/>
      </c>
      <c r="FC97" s="129" t="str">
        <f t="shared" si="318"/>
        <v/>
      </c>
      <c r="FD97" s="129" t="str">
        <f t="shared" si="319"/>
        <v/>
      </c>
      <c r="FE97" s="129" t="str">
        <f t="shared" si="320"/>
        <v/>
      </c>
      <c r="FF97" s="129" t="str">
        <f t="shared" si="321"/>
        <v/>
      </c>
    </row>
    <row r="98" spans="1:162" ht="15" customHeight="1" thickBot="1" x14ac:dyDescent="0.4">
      <c r="A98" s="66">
        <f t="shared" si="322"/>
        <v>82</v>
      </c>
      <c r="B98" s="126" t="str">
        <f>IF(Input02!B87&lt;&gt;"",Input02!B87,"")</f>
        <v/>
      </c>
      <c r="C98" s="254" t="str">
        <f>IF(Input02!CG87&lt;&gt;"",Input02!CG87,"")</f>
        <v/>
      </c>
      <c r="D98" s="126"/>
      <c r="E98" s="66"/>
      <c r="F98" s="127" t="str">
        <f>IF(Input02!D87&lt;&gt;"",Input02!D87,"")</f>
        <v/>
      </c>
      <c r="G98" s="127" t="str">
        <f>IF(Input02!E87&lt;&gt;"",Input02!E87,"")</f>
        <v/>
      </c>
      <c r="H98" s="127" t="str">
        <f>IF(Input02!F87&lt;&gt;"",Input02!F87,"")</f>
        <v/>
      </c>
      <c r="I98" s="127" t="str">
        <f>IF(Input02!G87&lt;&gt;"",Input02!G87,"")</f>
        <v/>
      </c>
      <c r="J98" s="127" t="str">
        <f>IF(Input02!H87&lt;&gt;"",Input02!H87,"")</f>
        <v/>
      </c>
      <c r="K98" s="127" t="str">
        <f>IF(Input02!I87&lt;&gt;"",Input02!I87,"")</f>
        <v/>
      </c>
      <c r="L98" s="127" t="str">
        <f>IF(Input02!J87&lt;&gt;"",Input02!J87,"")</f>
        <v/>
      </c>
      <c r="M98" s="127" t="str">
        <f>IF(Input02!K87&lt;&gt;"",Input02!K87,"")</f>
        <v/>
      </c>
      <c r="N98" s="127" t="str">
        <f>IF(Input02!L87&lt;&gt;"",Input02!L87,"")</f>
        <v/>
      </c>
      <c r="O98" s="127" t="str">
        <f>IF(Input02!M87&lt;&gt;"",Input02!M87,"")</f>
        <v/>
      </c>
      <c r="P98" s="127" t="str">
        <f>IF(Input02!N87&lt;&gt;"",Input02!N87,"")</f>
        <v/>
      </c>
      <c r="Q98" s="127" t="str">
        <f>IF(Input02!O87&lt;&gt;"",Input02!O87,"")</f>
        <v/>
      </c>
      <c r="R98" s="127" t="str">
        <f>IF(Input02!P87&lt;&gt;"",Input02!P87,"")</f>
        <v/>
      </c>
      <c r="S98" s="127" t="str">
        <f>IF(Input02!Q87&lt;&gt;"",Input02!Q87,"")</f>
        <v/>
      </c>
      <c r="T98" s="127" t="str">
        <f>IF(Input02!R87&lt;&gt;"",Input02!R87,"")</f>
        <v/>
      </c>
      <c r="U98" s="127" t="str">
        <f>IF(Input02!S87&lt;&gt;"",Input02!S87,"")</f>
        <v/>
      </c>
      <c r="V98" s="127" t="str">
        <f>IF(Input02!T87&lt;&gt;"",Input02!T87,"")</f>
        <v/>
      </c>
      <c r="W98" s="127" t="str">
        <f>IF(Input02!U87&lt;&gt;"",Input02!U87,"")</f>
        <v/>
      </c>
      <c r="X98" s="127" t="str">
        <f>IF(Input02!V87&lt;&gt;"",Input02!V87,"")</f>
        <v/>
      </c>
      <c r="Y98" s="127" t="str">
        <f>IF(Input02!W87&lt;&gt;"",Input02!W87,"")</f>
        <v/>
      </c>
      <c r="Z98" s="127" t="str">
        <f>IF(Input02!X87&lt;&gt;"",Input02!X87,"")</f>
        <v/>
      </c>
      <c r="AA98" s="127" t="str">
        <f>IF(Input02!Y87&lt;&gt;"",Input02!Y87,"")</f>
        <v/>
      </c>
      <c r="AB98" s="127" t="str">
        <f>IF(Input02!Z87&lt;&gt;"",Input02!Z87,"")</f>
        <v/>
      </c>
      <c r="AC98" s="127" t="str">
        <f>IF(Input02!AA87&lt;&gt;"",Input02!AA87,"")</f>
        <v/>
      </c>
      <c r="AD98" s="127" t="str">
        <f>IF(Input02!AB87&lt;&gt;"",Input02!AB87,"")</f>
        <v/>
      </c>
      <c r="AE98" s="127" t="str">
        <f>IF(Input02!AC87&lt;&gt;"",Input02!AC87,"")</f>
        <v/>
      </c>
      <c r="AF98" s="127" t="str">
        <f>IF(Input02!AD87&lt;&gt;"",Input02!AD87,"")</f>
        <v/>
      </c>
      <c r="AG98" s="127" t="str">
        <f>IF(Input02!AE87&lt;&gt;"",Input02!AE87,"")</f>
        <v/>
      </c>
      <c r="AH98" s="127" t="str">
        <f>IF(Input02!AF87&lt;&gt;"",Input02!AF87,"")</f>
        <v/>
      </c>
      <c r="AI98" s="127" t="str">
        <f>IF(Input02!AG87&lt;&gt;"",Input02!AG87,"")</f>
        <v/>
      </c>
      <c r="AJ98" s="127" t="str">
        <f>IF(Input02!AH87&lt;&gt;"",Input02!AH87,"")</f>
        <v/>
      </c>
      <c r="AK98" s="127" t="str">
        <f>IF(Input02!AI87&lt;&gt;"",Input02!AI87,"")</f>
        <v/>
      </c>
      <c r="AL98" s="127" t="str">
        <f>IF(Input02!AJ87&lt;&gt;"",Input02!AJ87,"")</f>
        <v/>
      </c>
      <c r="AM98" s="127" t="str">
        <f>IF(Input02!AK87&lt;&gt;"",Input02!AK87,"")</f>
        <v/>
      </c>
      <c r="AN98" s="127" t="str">
        <f>IF(Input02!AL87&lt;&gt;"",Input02!AL87,"")</f>
        <v/>
      </c>
      <c r="AO98" s="127" t="str">
        <f>IF(Input02!AM87&lt;&gt;"",Input02!AM87,"")</f>
        <v/>
      </c>
      <c r="AP98" s="127" t="str">
        <f>IF(Input02!AN87&lt;&gt;"",Input02!AN87,"")</f>
        <v/>
      </c>
      <c r="AQ98" s="127" t="str">
        <f>IF(Input02!AO87&lt;&gt;"",Input02!AO87,"")</f>
        <v/>
      </c>
      <c r="AR98" s="127" t="str">
        <f>IF(Input02!AP87&lt;&gt;"",Input02!AP87,"")</f>
        <v/>
      </c>
      <c r="AS98" s="127" t="str">
        <f>IF(Input02!AQ87&lt;&gt;"",Input02!AQ87,"")</f>
        <v/>
      </c>
      <c r="AT98" s="127" t="str">
        <f>IF(Input02!AR87&lt;&gt;"",Input02!AR87,"")</f>
        <v/>
      </c>
      <c r="AU98" s="127" t="str">
        <f>IF(Input02!AS87&lt;&gt;"",Input02!AS87,"")</f>
        <v/>
      </c>
      <c r="AV98" s="127" t="str">
        <f>IF(Input02!AT87&lt;&gt;"",Input02!AT87,"")</f>
        <v/>
      </c>
      <c r="AW98" s="127" t="str">
        <f>IF(Input02!AU87&lt;&gt;"",Input02!AU87,"")</f>
        <v/>
      </c>
      <c r="AX98" s="127" t="str">
        <f>IF(Input02!AV87&lt;&gt;"",Input02!AV87,"")</f>
        <v/>
      </c>
      <c r="AY98" s="127" t="str">
        <f>IF(Input02!AW87&lt;&gt;"",Input02!AW87,"")</f>
        <v/>
      </c>
      <c r="AZ98" s="127" t="str">
        <f>IF(Input02!AX87&lt;&gt;"",Input02!AX87,"")</f>
        <v/>
      </c>
      <c r="BA98" s="127" t="str">
        <f>IF(Input02!AY87&lt;&gt;"",Input02!AY87,"")</f>
        <v/>
      </c>
      <c r="BB98" s="127" t="str">
        <f>IF(Input02!AZ87&lt;&gt;"",Input02!AZ87,"")</f>
        <v/>
      </c>
      <c r="BC98" s="127" t="str">
        <f>IF(Input02!BA87&lt;&gt;"",Input02!BA87,"")</f>
        <v/>
      </c>
      <c r="BD98" s="127"/>
      <c r="BE98" s="133"/>
      <c r="BF98" s="129" t="str">
        <f t="shared" si="218"/>
        <v/>
      </c>
      <c r="BG98" s="129" t="str">
        <f t="shared" si="219"/>
        <v/>
      </c>
      <c r="BH98" s="129" t="str">
        <f t="shared" si="220"/>
        <v/>
      </c>
      <c r="BI98" s="129" t="str">
        <f t="shared" si="221"/>
        <v/>
      </c>
      <c r="BJ98" s="129" t="str">
        <f t="shared" si="222"/>
        <v/>
      </c>
      <c r="BK98" s="129" t="str">
        <f t="shared" si="223"/>
        <v/>
      </c>
      <c r="BL98" s="129" t="str">
        <f t="shared" si="224"/>
        <v/>
      </c>
      <c r="BM98" s="129" t="str">
        <f t="shared" si="225"/>
        <v/>
      </c>
      <c r="BN98" s="129" t="str">
        <f t="shared" si="226"/>
        <v/>
      </c>
      <c r="BO98" s="129" t="str">
        <f t="shared" si="227"/>
        <v/>
      </c>
      <c r="BP98" s="129" t="str">
        <f t="shared" si="228"/>
        <v/>
      </c>
      <c r="BQ98" s="129" t="str">
        <f t="shared" si="229"/>
        <v/>
      </c>
      <c r="BR98" s="129" t="str">
        <f t="shared" si="230"/>
        <v/>
      </c>
      <c r="BS98" s="129" t="str">
        <f t="shared" si="231"/>
        <v/>
      </c>
      <c r="BT98" s="129" t="str">
        <f t="shared" si="232"/>
        <v/>
      </c>
      <c r="BU98" s="129" t="str">
        <f t="shared" si="233"/>
        <v/>
      </c>
      <c r="BV98" s="129" t="str">
        <f t="shared" si="234"/>
        <v/>
      </c>
      <c r="BW98" s="129" t="str">
        <f t="shared" si="235"/>
        <v/>
      </c>
      <c r="BX98" s="129" t="str">
        <f t="shared" si="236"/>
        <v/>
      </c>
      <c r="BY98" s="129" t="str">
        <f t="shared" si="237"/>
        <v/>
      </c>
      <c r="BZ98" s="129" t="str">
        <f t="shared" si="238"/>
        <v/>
      </c>
      <c r="CA98" s="129" t="str">
        <f t="shared" si="239"/>
        <v/>
      </c>
      <c r="CB98" s="129" t="str">
        <f t="shared" si="240"/>
        <v/>
      </c>
      <c r="CC98" s="129" t="str">
        <f t="shared" si="241"/>
        <v/>
      </c>
      <c r="CD98" s="129" t="str">
        <f t="shared" si="242"/>
        <v/>
      </c>
      <c r="CE98" s="129" t="str">
        <f t="shared" si="243"/>
        <v/>
      </c>
      <c r="CF98" s="129" t="str">
        <f t="shared" si="244"/>
        <v/>
      </c>
      <c r="CG98" s="129" t="str">
        <f t="shared" si="245"/>
        <v/>
      </c>
      <c r="CH98" s="129" t="str">
        <f t="shared" si="246"/>
        <v/>
      </c>
      <c r="CI98" s="129" t="str">
        <f t="shared" si="247"/>
        <v/>
      </c>
      <c r="CJ98" s="129" t="str">
        <f t="shared" si="248"/>
        <v/>
      </c>
      <c r="CK98" s="129" t="str">
        <f t="shared" si="249"/>
        <v/>
      </c>
      <c r="CL98" s="129" t="str">
        <f t="shared" si="250"/>
        <v/>
      </c>
      <c r="CM98" s="129" t="str">
        <f t="shared" si="251"/>
        <v/>
      </c>
      <c r="CN98" s="129" t="str">
        <f t="shared" si="252"/>
        <v/>
      </c>
      <c r="CO98" s="129" t="str">
        <f t="shared" si="253"/>
        <v/>
      </c>
      <c r="CP98" s="129" t="str">
        <f t="shared" si="254"/>
        <v/>
      </c>
      <c r="CQ98" s="129" t="str">
        <f t="shared" si="255"/>
        <v/>
      </c>
      <c r="CR98" s="129" t="str">
        <f t="shared" si="256"/>
        <v/>
      </c>
      <c r="CS98" s="129" t="str">
        <f t="shared" si="257"/>
        <v/>
      </c>
      <c r="CT98" s="129" t="str">
        <f t="shared" si="258"/>
        <v/>
      </c>
      <c r="CU98" s="129" t="str">
        <f t="shared" si="259"/>
        <v/>
      </c>
      <c r="CV98" s="129" t="str">
        <f t="shared" si="260"/>
        <v/>
      </c>
      <c r="CW98" s="129" t="str">
        <f t="shared" si="261"/>
        <v/>
      </c>
      <c r="CX98" s="129" t="str">
        <f t="shared" si="262"/>
        <v/>
      </c>
      <c r="CY98" s="129" t="str">
        <f t="shared" si="263"/>
        <v/>
      </c>
      <c r="CZ98" s="129" t="str">
        <f t="shared" si="264"/>
        <v/>
      </c>
      <c r="DA98" s="129" t="str">
        <f t="shared" si="265"/>
        <v/>
      </c>
      <c r="DB98" s="129" t="str">
        <f t="shared" si="266"/>
        <v/>
      </c>
      <c r="DC98" s="129" t="str">
        <f t="shared" si="267"/>
        <v/>
      </c>
      <c r="DD98" s="130" t="str">
        <f t="shared" si="268"/>
        <v/>
      </c>
      <c r="DE98" s="130" t="str">
        <f t="shared" si="269"/>
        <v/>
      </c>
      <c r="DF98" s="130" t="str">
        <f t="shared" si="270"/>
        <v/>
      </c>
      <c r="DG98" s="130" t="str">
        <f t="shared" si="271"/>
        <v/>
      </c>
      <c r="DI98" s="129" t="str">
        <f t="shared" si="272"/>
        <v/>
      </c>
      <c r="DJ98" s="129" t="str">
        <f t="shared" si="273"/>
        <v/>
      </c>
      <c r="DK98" s="129" t="str">
        <f t="shared" si="274"/>
        <v/>
      </c>
      <c r="DL98" s="129" t="str">
        <f t="shared" si="275"/>
        <v/>
      </c>
      <c r="DM98" s="129" t="str">
        <f t="shared" si="276"/>
        <v/>
      </c>
      <c r="DN98" s="129" t="str">
        <f t="shared" si="277"/>
        <v/>
      </c>
      <c r="DO98" s="129" t="str">
        <f t="shared" si="278"/>
        <v/>
      </c>
      <c r="DP98" s="129" t="str">
        <f t="shared" si="279"/>
        <v/>
      </c>
      <c r="DQ98" s="129" t="str">
        <f t="shared" si="280"/>
        <v/>
      </c>
      <c r="DR98" s="129" t="str">
        <f t="shared" si="281"/>
        <v/>
      </c>
      <c r="DS98" s="129" t="str">
        <f t="shared" si="282"/>
        <v/>
      </c>
      <c r="DT98" s="129" t="str">
        <f t="shared" si="283"/>
        <v/>
      </c>
      <c r="DU98" s="129" t="str">
        <f t="shared" si="284"/>
        <v/>
      </c>
      <c r="DV98" s="129" t="str">
        <f t="shared" si="285"/>
        <v/>
      </c>
      <c r="DW98" s="129" t="str">
        <f t="shared" si="286"/>
        <v/>
      </c>
      <c r="DX98" s="129" t="str">
        <f t="shared" si="287"/>
        <v/>
      </c>
      <c r="DY98" s="129" t="str">
        <f t="shared" si="288"/>
        <v/>
      </c>
      <c r="DZ98" s="129" t="str">
        <f t="shared" si="289"/>
        <v/>
      </c>
      <c r="EA98" s="129" t="str">
        <f t="shared" si="290"/>
        <v/>
      </c>
      <c r="EB98" s="129" t="str">
        <f t="shared" si="291"/>
        <v/>
      </c>
      <c r="EC98" s="129" t="str">
        <f t="shared" si="292"/>
        <v/>
      </c>
      <c r="ED98" s="129" t="str">
        <f t="shared" si="293"/>
        <v/>
      </c>
      <c r="EE98" s="129" t="str">
        <f t="shared" si="294"/>
        <v/>
      </c>
      <c r="EF98" s="129" t="str">
        <f t="shared" si="295"/>
        <v/>
      </c>
      <c r="EG98" s="129" t="str">
        <f t="shared" si="296"/>
        <v/>
      </c>
      <c r="EH98" s="129" t="str">
        <f t="shared" si="297"/>
        <v/>
      </c>
      <c r="EI98" s="129" t="str">
        <f t="shared" si="298"/>
        <v/>
      </c>
      <c r="EJ98" s="129" t="str">
        <f t="shared" si="299"/>
        <v/>
      </c>
      <c r="EK98" s="129" t="str">
        <f t="shared" si="300"/>
        <v/>
      </c>
      <c r="EL98" s="129" t="str">
        <f t="shared" si="301"/>
        <v/>
      </c>
      <c r="EM98" s="129" t="str">
        <f t="shared" si="302"/>
        <v/>
      </c>
      <c r="EN98" s="129" t="str">
        <f t="shared" si="303"/>
        <v/>
      </c>
      <c r="EO98" s="129" t="str">
        <f t="shared" si="304"/>
        <v/>
      </c>
      <c r="EP98" s="129" t="str">
        <f t="shared" si="305"/>
        <v/>
      </c>
      <c r="EQ98" s="129" t="str">
        <f t="shared" si="306"/>
        <v/>
      </c>
      <c r="ER98" s="129" t="str">
        <f t="shared" si="307"/>
        <v/>
      </c>
      <c r="ES98" s="129" t="str">
        <f t="shared" si="308"/>
        <v/>
      </c>
      <c r="ET98" s="129" t="str">
        <f t="shared" si="309"/>
        <v/>
      </c>
      <c r="EU98" s="129" t="str">
        <f t="shared" si="310"/>
        <v/>
      </c>
      <c r="EV98" s="129" t="str">
        <f t="shared" si="311"/>
        <v/>
      </c>
      <c r="EW98" s="129" t="str">
        <f t="shared" si="312"/>
        <v/>
      </c>
      <c r="EX98" s="129" t="str">
        <f t="shared" si="313"/>
        <v/>
      </c>
      <c r="EY98" s="129" t="str">
        <f t="shared" si="314"/>
        <v/>
      </c>
      <c r="EZ98" s="129" t="str">
        <f t="shared" si="315"/>
        <v/>
      </c>
      <c r="FA98" s="129" t="str">
        <f t="shared" si="316"/>
        <v/>
      </c>
      <c r="FB98" s="129" t="str">
        <f t="shared" si="317"/>
        <v/>
      </c>
      <c r="FC98" s="129" t="str">
        <f t="shared" si="318"/>
        <v/>
      </c>
      <c r="FD98" s="129" t="str">
        <f t="shared" si="319"/>
        <v/>
      </c>
      <c r="FE98" s="129" t="str">
        <f t="shared" si="320"/>
        <v/>
      </c>
      <c r="FF98" s="129" t="str">
        <f t="shared" si="321"/>
        <v/>
      </c>
    </row>
    <row r="99" spans="1:162" ht="15" customHeight="1" thickBot="1" x14ac:dyDescent="0.4">
      <c r="A99" s="66">
        <f t="shared" si="322"/>
        <v>83</v>
      </c>
      <c r="B99" s="126" t="str">
        <f>IF(Input02!B88&lt;&gt;"",Input02!B88,"")</f>
        <v/>
      </c>
      <c r="C99" s="254" t="str">
        <f>IF(Input02!CG88&lt;&gt;"",Input02!CG88,"")</f>
        <v/>
      </c>
      <c r="D99" s="126"/>
      <c r="E99" s="66"/>
      <c r="F99" s="127" t="str">
        <f>IF(Input02!D88&lt;&gt;"",Input02!D88,"")</f>
        <v/>
      </c>
      <c r="G99" s="127" t="str">
        <f>IF(Input02!E88&lt;&gt;"",Input02!E88,"")</f>
        <v/>
      </c>
      <c r="H99" s="127" t="str">
        <f>IF(Input02!F88&lt;&gt;"",Input02!F88,"")</f>
        <v/>
      </c>
      <c r="I99" s="127" t="str">
        <f>IF(Input02!G88&lt;&gt;"",Input02!G88,"")</f>
        <v/>
      </c>
      <c r="J99" s="127" t="str">
        <f>IF(Input02!H88&lt;&gt;"",Input02!H88,"")</f>
        <v/>
      </c>
      <c r="K99" s="127" t="str">
        <f>IF(Input02!I88&lt;&gt;"",Input02!I88,"")</f>
        <v/>
      </c>
      <c r="L99" s="127" t="str">
        <f>IF(Input02!J88&lt;&gt;"",Input02!J88,"")</f>
        <v/>
      </c>
      <c r="M99" s="127" t="str">
        <f>IF(Input02!K88&lt;&gt;"",Input02!K88,"")</f>
        <v/>
      </c>
      <c r="N99" s="127" t="str">
        <f>IF(Input02!L88&lt;&gt;"",Input02!L88,"")</f>
        <v/>
      </c>
      <c r="O99" s="127" t="str">
        <f>IF(Input02!M88&lt;&gt;"",Input02!M88,"")</f>
        <v/>
      </c>
      <c r="P99" s="127" t="str">
        <f>IF(Input02!N88&lt;&gt;"",Input02!N88,"")</f>
        <v/>
      </c>
      <c r="Q99" s="127" t="str">
        <f>IF(Input02!O88&lt;&gt;"",Input02!O88,"")</f>
        <v/>
      </c>
      <c r="R99" s="127" t="str">
        <f>IF(Input02!P88&lt;&gt;"",Input02!P88,"")</f>
        <v/>
      </c>
      <c r="S99" s="127" t="str">
        <f>IF(Input02!Q88&lt;&gt;"",Input02!Q88,"")</f>
        <v/>
      </c>
      <c r="T99" s="127" t="str">
        <f>IF(Input02!R88&lt;&gt;"",Input02!R88,"")</f>
        <v/>
      </c>
      <c r="U99" s="127" t="str">
        <f>IF(Input02!S88&lt;&gt;"",Input02!S88,"")</f>
        <v/>
      </c>
      <c r="V99" s="127" t="str">
        <f>IF(Input02!T88&lt;&gt;"",Input02!T88,"")</f>
        <v/>
      </c>
      <c r="W99" s="127" t="str">
        <f>IF(Input02!U88&lt;&gt;"",Input02!U88,"")</f>
        <v/>
      </c>
      <c r="X99" s="127" t="str">
        <f>IF(Input02!V88&lt;&gt;"",Input02!V88,"")</f>
        <v/>
      </c>
      <c r="Y99" s="127" t="str">
        <f>IF(Input02!W88&lt;&gt;"",Input02!W88,"")</f>
        <v/>
      </c>
      <c r="Z99" s="127" t="str">
        <f>IF(Input02!X88&lt;&gt;"",Input02!X88,"")</f>
        <v/>
      </c>
      <c r="AA99" s="127" t="str">
        <f>IF(Input02!Y88&lt;&gt;"",Input02!Y88,"")</f>
        <v/>
      </c>
      <c r="AB99" s="127" t="str">
        <f>IF(Input02!Z88&lt;&gt;"",Input02!Z88,"")</f>
        <v/>
      </c>
      <c r="AC99" s="127" t="str">
        <f>IF(Input02!AA88&lt;&gt;"",Input02!AA88,"")</f>
        <v/>
      </c>
      <c r="AD99" s="127" t="str">
        <f>IF(Input02!AB88&lt;&gt;"",Input02!AB88,"")</f>
        <v/>
      </c>
      <c r="AE99" s="127" t="str">
        <f>IF(Input02!AC88&lt;&gt;"",Input02!AC88,"")</f>
        <v/>
      </c>
      <c r="AF99" s="127" t="str">
        <f>IF(Input02!AD88&lt;&gt;"",Input02!AD88,"")</f>
        <v/>
      </c>
      <c r="AG99" s="127" t="str">
        <f>IF(Input02!AE88&lt;&gt;"",Input02!AE88,"")</f>
        <v/>
      </c>
      <c r="AH99" s="127" t="str">
        <f>IF(Input02!AF88&lt;&gt;"",Input02!AF88,"")</f>
        <v/>
      </c>
      <c r="AI99" s="127" t="str">
        <f>IF(Input02!AG88&lt;&gt;"",Input02!AG88,"")</f>
        <v/>
      </c>
      <c r="AJ99" s="127" t="str">
        <f>IF(Input02!AH88&lt;&gt;"",Input02!AH88,"")</f>
        <v/>
      </c>
      <c r="AK99" s="127" t="str">
        <f>IF(Input02!AI88&lt;&gt;"",Input02!AI88,"")</f>
        <v/>
      </c>
      <c r="AL99" s="127" t="str">
        <f>IF(Input02!AJ88&lt;&gt;"",Input02!AJ88,"")</f>
        <v/>
      </c>
      <c r="AM99" s="127" t="str">
        <f>IF(Input02!AK88&lt;&gt;"",Input02!AK88,"")</f>
        <v/>
      </c>
      <c r="AN99" s="127" t="str">
        <f>IF(Input02!AL88&lt;&gt;"",Input02!AL88,"")</f>
        <v/>
      </c>
      <c r="AO99" s="127" t="str">
        <f>IF(Input02!AM88&lt;&gt;"",Input02!AM88,"")</f>
        <v/>
      </c>
      <c r="AP99" s="127" t="str">
        <f>IF(Input02!AN88&lt;&gt;"",Input02!AN88,"")</f>
        <v/>
      </c>
      <c r="AQ99" s="127" t="str">
        <f>IF(Input02!AO88&lt;&gt;"",Input02!AO88,"")</f>
        <v/>
      </c>
      <c r="AR99" s="127" t="str">
        <f>IF(Input02!AP88&lt;&gt;"",Input02!AP88,"")</f>
        <v/>
      </c>
      <c r="AS99" s="127" t="str">
        <f>IF(Input02!AQ88&lt;&gt;"",Input02!AQ88,"")</f>
        <v/>
      </c>
      <c r="AT99" s="127" t="str">
        <f>IF(Input02!AR88&lt;&gt;"",Input02!AR88,"")</f>
        <v/>
      </c>
      <c r="AU99" s="127" t="str">
        <f>IF(Input02!AS88&lt;&gt;"",Input02!AS88,"")</f>
        <v/>
      </c>
      <c r="AV99" s="127" t="str">
        <f>IF(Input02!AT88&lt;&gt;"",Input02!AT88,"")</f>
        <v/>
      </c>
      <c r="AW99" s="127" t="str">
        <f>IF(Input02!AU88&lt;&gt;"",Input02!AU88,"")</f>
        <v/>
      </c>
      <c r="AX99" s="127" t="str">
        <f>IF(Input02!AV88&lt;&gt;"",Input02!AV88,"")</f>
        <v/>
      </c>
      <c r="AY99" s="127" t="str">
        <f>IF(Input02!AW88&lt;&gt;"",Input02!AW88,"")</f>
        <v/>
      </c>
      <c r="AZ99" s="127" t="str">
        <f>IF(Input02!AX88&lt;&gt;"",Input02!AX88,"")</f>
        <v/>
      </c>
      <c r="BA99" s="127" t="str">
        <f>IF(Input02!AY88&lt;&gt;"",Input02!AY88,"")</f>
        <v/>
      </c>
      <c r="BB99" s="127" t="str">
        <f>IF(Input02!AZ88&lt;&gt;"",Input02!AZ88,"")</f>
        <v/>
      </c>
      <c r="BC99" s="127" t="str">
        <f>IF(Input02!BA88&lt;&gt;"",Input02!BA88,"")</f>
        <v/>
      </c>
      <c r="BD99" s="127"/>
      <c r="BE99" s="133"/>
      <c r="BF99" s="129" t="str">
        <f t="shared" si="218"/>
        <v/>
      </c>
      <c r="BG99" s="129" t="str">
        <f t="shared" si="219"/>
        <v/>
      </c>
      <c r="BH99" s="129" t="str">
        <f t="shared" si="220"/>
        <v/>
      </c>
      <c r="BI99" s="129" t="str">
        <f t="shared" si="221"/>
        <v/>
      </c>
      <c r="BJ99" s="129" t="str">
        <f t="shared" si="222"/>
        <v/>
      </c>
      <c r="BK99" s="129" t="str">
        <f t="shared" si="223"/>
        <v/>
      </c>
      <c r="BL99" s="129" t="str">
        <f t="shared" si="224"/>
        <v/>
      </c>
      <c r="BM99" s="129" t="str">
        <f t="shared" si="225"/>
        <v/>
      </c>
      <c r="BN99" s="129" t="str">
        <f t="shared" si="226"/>
        <v/>
      </c>
      <c r="BO99" s="129" t="str">
        <f t="shared" si="227"/>
        <v/>
      </c>
      <c r="BP99" s="129" t="str">
        <f t="shared" si="228"/>
        <v/>
      </c>
      <c r="BQ99" s="129" t="str">
        <f t="shared" si="229"/>
        <v/>
      </c>
      <c r="BR99" s="129" t="str">
        <f t="shared" si="230"/>
        <v/>
      </c>
      <c r="BS99" s="129" t="str">
        <f t="shared" si="231"/>
        <v/>
      </c>
      <c r="BT99" s="129" t="str">
        <f t="shared" si="232"/>
        <v/>
      </c>
      <c r="BU99" s="129" t="str">
        <f t="shared" si="233"/>
        <v/>
      </c>
      <c r="BV99" s="129" t="str">
        <f t="shared" si="234"/>
        <v/>
      </c>
      <c r="BW99" s="129" t="str">
        <f t="shared" si="235"/>
        <v/>
      </c>
      <c r="BX99" s="129" t="str">
        <f t="shared" si="236"/>
        <v/>
      </c>
      <c r="BY99" s="129" t="str">
        <f t="shared" si="237"/>
        <v/>
      </c>
      <c r="BZ99" s="129" t="str">
        <f t="shared" si="238"/>
        <v/>
      </c>
      <c r="CA99" s="129" t="str">
        <f t="shared" si="239"/>
        <v/>
      </c>
      <c r="CB99" s="129" t="str">
        <f t="shared" si="240"/>
        <v/>
      </c>
      <c r="CC99" s="129" t="str">
        <f t="shared" si="241"/>
        <v/>
      </c>
      <c r="CD99" s="129" t="str">
        <f t="shared" si="242"/>
        <v/>
      </c>
      <c r="CE99" s="129" t="str">
        <f t="shared" si="243"/>
        <v/>
      </c>
      <c r="CF99" s="129" t="str">
        <f t="shared" si="244"/>
        <v/>
      </c>
      <c r="CG99" s="129" t="str">
        <f t="shared" si="245"/>
        <v/>
      </c>
      <c r="CH99" s="129" t="str">
        <f t="shared" si="246"/>
        <v/>
      </c>
      <c r="CI99" s="129" t="str">
        <f t="shared" si="247"/>
        <v/>
      </c>
      <c r="CJ99" s="129" t="str">
        <f t="shared" si="248"/>
        <v/>
      </c>
      <c r="CK99" s="129" t="str">
        <f t="shared" si="249"/>
        <v/>
      </c>
      <c r="CL99" s="129" t="str">
        <f t="shared" si="250"/>
        <v/>
      </c>
      <c r="CM99" s="129" t="str">
        <f t="shared" si="251"/>
        <v/>
      </c>
      <c r="CN99" s="129" t="str">
        <f t="shared" si="252"/>
        <v/>
      </c>
      <c r="CO99" s="129" t="str">
        <f t="shared" si="253"/>
        <v/>
      </c>
      <c r="CP99" s="129" t="str">
        <f t="shared" si="254"/>
        <v/>
      </c>
      <c r="CQ99" s="129" t="str">
        <f t="shared" si="255"/>
        <v/>
      </c>
      <c r="CR99" s="129" t="str">
        <f t="shared" si="256"/>
        <v/>
      </c>
      <c r="CS99" s="129" t="str">
        <f t="shared" si="257"/>
        <v/>
      </c>
      <c r="CT99" s="129" t="str">
        <f t="shared" si="258"/>
        <v/>
      </c>
      <c r="CU99" s="129" t="str">
        <f t="shared" si="259"/>
        <v/>
      </c>
      <c r="CV99" s="129" t="str">
        <f t="shared" si="260"/>
        <v/>
      </c>
      <c r="CW99" s="129" t="str">
        <f t="shared" si="261"/>
        <v/>
      </c>
      <c r="CX99" s="129" t="str">
        <f t="shared" si="262"/>
        <v/>
      </c>
      <c r="CY99" s="129" t="str">
        <f t="shared" si="263"/>
        <v/>
      </c>
      <c r="CZ99" s="129" t="str">
        <f t="shared" si="264"/>
        <v/>
      </c>
      <c r="DA99" s="129" t="str">
        <f t="shared" si="265"/>
        <v/>
      </c>
      <c r="DB99" s="129" t="str">
        <f t="shared" si="266"/>
        <v/>
      </c>
      <c r="DC99" s="129" t="str">
        <f t="shared" si="267"/>
        <v/>
      </c>
      <c r="DD99" s="130" t="str">
        <f t="shared" si="268"/>
        <v/>
      </c>
      <c r="DE99" s="130" t="str">
        <f t="shared" si="269"/>
        <v/>
      </c>
      <c r="DF99" s="130" t="str">
        <f t="shared" si="270"/>
        <v/>
      </c>
      <c r="DG99" s="130" t="str">
        <f t="shared" si="271"/>
        <v/>
      </c>
      <c r="DI99" s="129" t="str">
        <f t="shared" si="272"/>
        <v/>
      </c>
      <c r="DJ99" s="129" t="str">
        <f t="shared" si="273"/>
        <v/>
      </c>
      <c r="DK99" s="129" t="str">
        <f t="shared" si="274"/>
        <v/>
      </c>
      <c r="DL99" s="129" t="str">
        <f t="shared" si="275"/>
        <v/>
      </c>
      <c r="DM99" s="129" t="str">
        <f t="shared" si="276"/>
        <v/>
      </c>
      <c r="DN99" s="129" t="str">
        <f t="shared" si="277"/>
        <v/>
      </c>
      <c r="DO99" s="129" t="str">
        <f t="shared" si="278"/>
        <v/>
      </c>
      <c r="DP99" s="129" t="str">
        <f t="shared" si="279"/>
        <v/>
      </c>
      <c r="DQ99" s="129" t="str">
        <f t="shared" si="280"/>
        <v/>
      </c>
      <c r="DR99" s="129" t="str">
        <f t="shared" si="281"/>
        <v/>
      </c>
      <c r="DS99" s="129" t="str">
        <f t="shared" si="282"/>
        <v/>
      </c>
      <c r="DT99" s="129" t="str">
        <f t="shared" si="283"/>
        <v/>
      </c>
      <c r="DU99" s="129" t="str">
        <f t="shared" si="284"/>
        <v/>
      </c>
      <c r="DV99" s="129" t="str">
        <f t="shared" si="285"/>
        <v/>
      </c>
      <c r="DW99" s="129" t="str">
        <f t="shared" si="286"/>
        <v/>
      </c>
      <c r="DX99" s="129" t="str">
        <f t="shared" si="287"/>
        <v/>
      </c>
      <c r="DY99" s="129" t="str">
        <f t="shared" si="288"/>
        <v/>
      </c>
      <c r="DZ99" s="129" t="str">
        <f t="shared" si="289"/>
        <v/>
      </c>
      <c r="EA99" s="129" t="str">
        <f t="shared" si="290"/>
        <v/>
      </c>
      <c r="EB99" s="129" t="str">
        <f t="shared" si="291"/>
        <v/>
      </c>
      <c r="EC99" s="129" t="str">
        <f t="shared" si="292"/>
        <v/>
      </c>
      <c r="ED99" s="129" t="str">
        <f t="shared" si="293"/>
        <v/>
      </c>
      <c r="EE99" s="129" t="str">
        <f t="shared" si="294"/>
        <v/>
      </c>
      <c r="EF99" s="129" t="str">
        <f t="shared" si="295"/>
        <v/>
      </c>
      <c r="EG99" s="129" t="str">
        <f t="shared" si="296"/>
        <v/>
      </c>
      <c r="EH99" s="129" t="str">
        <f t="shared" si="297"/>
        <v/>
      </c>
      <c r="EI99" s="129" t="str">
        <f t="shared" si="298"/>
        <v/>
      </c>
      <c r="EJ99" s="129" t="str">
        <f t="shared" si="299"/>
        <v/>
      </c>
      <c r="EK99" s="129" t="str">
        <f t="shared" si="300"/>
        <v/>
      </c>
      <c r="EL99" s="129" t="str">
        <f t="shared" si="301"/>
        <v/>
      </c>
      <c r="EM99" s="129" t="str">
        <f t="shared" si="302"/>
        <v/>
      </c>
      <c r="EN99" s="129" t="str">
        <f t="shared" si="303"/>
        <v/>
      </c>
      <c r="EO99" s="129" t="str">
        <f t="shared" si="304"/>
        <v/>
      </c>
      <c r="EP99" s="129" t="str">
        <f t="shared" si="305"/>
        <v/>
      </c>
      <c r="EQ99" s="129" t="str">
        <f t="shared" si="306"/>
        <v/>
      </c>
      <c r="ER99" s="129" t="str">
        <f t="shared" si="307"/>
        <v/>
      </c>
      <c r="ES99" s="129" t="str">
        <f t="shared" si="308"/>
        <v/>
      </c>
      <c r="ET99" s="129" t="str">
        <f t="shared" si="309"/>
        <v/>
      </c>
      <c r="EU99" s="129" t="str">
        <f t="shared" si="310"/>
        <v/>
      </c>
      <c r="EV99" s="129" t="str">
        <f t="shared" si="311"/>
        <v/>
      </c>
      <c r="EW99" s="129" t="str">
        <f t="shared" si="312"/>
        <v/>
      </c>
      <c r="EX99" s="129" t="str">
        <f t="shared" si="313"/>
        <v/>
      </c>
      <c r="EY99" s="129" t="str">
        <f t="shared" si="314"/>
        <v/>
      </c>
      <c r="EZ99" s="129" t="str">
        <f t="shared" si="315"/>
        <v/>
      </c>
      <c r="FA99" s="129" t="str">
        <f t="shared" si="316"/>
        <v/>
      </c>
      <c r="FB99" s="129" t="str">
        <f t="shared" si="317"/>
        <v/>
      </c>
      <c r="FC99" s="129" t="str">
        <f t="shared" si="318"/>
        <v/>
      </c>
      <c r="FD99" s="129" t="str">
        <f t="shared" si="319"/>
        <v/>
      </c>
      <c r="FE99" s="129" t="str">
        <f t="shared" si="320"/>
        <v/>
      </c>
      <c r="FF99" s="129" t="str">
        <f t="shared" si="321"/>
        <v/>
      </c>
    </row>
    <row r="100" spans="1:162" ht="15" customHeight="1" thickBot="1" x14ac:dyDescent="0.4">
      <c r="A100" s="66">
        <f t="shared" si="322"/>
        <v>84</v>
      </c>
      <c r="B100" s="126" t="str">
        <f>IF(Input02!B89&lt;&gt;"",Input02!B89,"")</f>
        <v/>
      </c>
      <c r="C100" s="254" t="str">
        <f>IF(Input02!CG89&lt;&gt;"",Input02!CG89,"")</f>
        <v/>
      </c>
      <c r="D100" s="126"/>
      <c r="E100" s="66"/>
      <c r="F100" s="127" t="str">
        <f>IF(Input02!D89&lt;&gt;"",Input02!D89,"")</f>
        <v/>
      </c>
      <c r="G100" s="127" t="str">
        <f>IF(Input02!E89&lt;&gt;"",Input02!E89,"")</f>
        <v/>
      </c>
      <c r="H100" s="127" t="str">
        <f>IF(Input02!F89&lt;&gt;"",Input02!F89,"")</f>
        <v/>
      </c>
      <c r="I100" s="127" t="str">
        <f>IF(Input02!G89&lt;&gt;"",Input02!G89,"")</f>
        <v/>
      </c>
      <c r="J100" s="127" t="str">
        <f>IF(Input02!H89&lt;&gt;"",Input02!H89,"")</f>
        <v/>
      </c>
      <c r="K100" s="127" t="str">
        <f>IF(Input02!I89&lt;&gt;"",Input02!I89,"")</f>
        <v/>
      </c>
      <c r="L100" s="127" t="str">
        <f>IF(Input02!J89&lt;&gt;"",Input02!J89,"")</f>
        <v/>
      </c>
      <c r="M100" s="127" t="str">
        <f>IF(Input02!K89&lt;&gt;"",Input02!K89,"")</f>
        <v/>
      </c>
      <c r="N100" s="127" t="str">
        <f>IF(Input02!L89&lt;&gt;"",Input02!L89,"")</f>
        <v/>
      </c>
      <c r="O100" s="127" t="str">
        <f>IF(Input02!M89&lt;&gt;"",Input02!M89,"")</f>
        <v/>
      </c>
      <c r="P100" s="127" t="str">
        <f>IF(Input02!N89&lt;&gt;"",Input02!N89,"")</f>
        <v/>
      </c>
      <c r="Q100" s="127" t="str">
        <f>IF(Input02!O89&lt;&gt;"",Input02!O89,"")</f>
        <v/>
      </c>
      <c r="R100" s="127" t="str">
        <f>IF(Input02!P89&lt;&gt;"",Input02!P89,"")</f>
        <v/>
      </c>
      <c r="S100" s="127" t="str">
        <f>IF(Input02!Q89&lt;&gt;"",Input02!Q89,"")</f>
        <v/>
      </c>
      <c r="T100" s="127" t="str">
        <f>IF(Input02!R89&lt;&gt;"",Input02!R89,"")</f>
        <v/>
      </c>
      <c r="U100" s="127" t="str">
        <f>IF(Input02!S89&lt;&gt;"",Input02!S89,"")</f>
        <v/>
      </c>
      <c r="V100" s="127" t="str">
        <f>IF(Input02!T89&lt;&gt;"",Input02!T89,"")</f>
        <v/>
      </c>
      <c r="W100" s="127" t="str">
        <f>IF(Input02!U89&lt;&gt;"",Input02!U89,"")</f>
        <v/>
      </c>
      <c r="X100" s="127" t="str">
        <f>IF(Input02!V89&lt;&gt;"",Input02!V89,"")</f>
        <v/>
      </c>
      <c r="Y100" s="127" t="str">
        <f>IF(Input02!W89&lt;&gt;"",Input02!W89,"")</f>
        <v/>
      </c>
      <c r="Z100" s="127" t="str">
        <f>IF(Input02!X89&lt;&gt;"",Input02!X89,"")</f>
        <v/>
      </c>
      <c r="AA100" s="127" t="str">
        <f>IF(Input02!Y89&lt;&gt;"",Input02!Y89,"")</f>
        <v/>
      </c>
      <c r="AB100" s="127" t="str">
        <f>IF(Input02!Z89&lt;&gt;"",Input02!Z89,"")</f>
        <v/>
      </c>
      <c r="AC100" s="127" t="str">
        <f>IF(Input02!AA89&lt;&gt;"",Input02!AA89,"")</f>
        <v/>
      </c>
      <c r="AD100" s="127" t="str">
        <f>IF(Input02!AB89&lt;&gt;"",Input02!AB89,"")</f>
        <v/>
      </c>
      <c r="AE100" s="127" t="str">
        <f>IF(Input02!AC89&lt;&gt;"",Input02!AC89,"")</f>
        <v/>
      </c>
      <c r="AF100" s="127" t="str">
        <f>IF(Input02!AD89&lt;&gt;"",Input02!AD89,"")</f>
        <v/>
      </c>
      <c r="AG100" s="127" t="str">
        <f>IF(Input02!AE89&lt;&gt;"",Input02!AE89,"")</f>
        <v/>
      </c>
      <c r="AH100" s="127" t="str">
        <f>IF(Input02!AF89&lt;&gt;"",Input02!AF89,"")</f>
        <v/>
      </c>
      <c r="AI100" s="127" t="str">
        <f>IF(Input02!AG89&lt;&gt;"",Input02!AG89,"")</f>
        <v/>
      </c>
      <c r="AJ100" s="127" t="str">
        <f>IF(Input02!AH89&lt;&gt;"",Input02!AH89,"")</f>
        <v/>
      </c>
      <c r="AK100" s="127" t="str">
        <f>IF(Input02!AI89&lt;&gt;"",Input02!AI89,"")</f>
        <v/>
      </c>
      <c r="AL100" s="127" t="str">
        <f>IF(Input02!AJ89&lt;&gt;"",Input02!AJ89,"")</f>
        <v/>
      </c>
      <c r="AM100" s="127" t="str">
        <f>IF(Input02!AK89&lt;&gt;"",Input02!AK89,"")</f>
        <v/>
      </c>
      <c r="AN100" s="127" t="str">
        <f>IF(Input02!AL89&lt;&gt;"",Input02!AL89,"")</f>
        <v/>
      </c>
      <c r="AO100" s="127" t="str">
        <f>IF(Input02!AM89&lt;&gt;"",Input02!AM89,"")</f>
        <v/>
      </c>
      <c r="AP100" s="127" t="str">
        <f>IF(Input02!AN89&lt;&gt;"",Input02!AN89,"")</f>
        <v/>
      </c>
      <c r="AQ100" s="127" t="str">
        <f>IF(Input02!AO89&lt;&gt;"",Input02!AO89,"")</f>
        <v/>
      </c>
      <c r="AR100" s="127" t="str">
        <f>IF(Input02!AP89&lt;&gt;"",Input02!AP89,"")</f>
        <v/>
      </c>
      <c r="AS100" s="127" t="str">
        <f>IF(Input02!AQ89&lt;&gt;"",Input02!AQ89,"")</f>
        <v/>
      </c>
      <c r="AT100" s="127" t="str">
        <f>IF(Input02!AR89&lt;&gt;"",Input02!AR89,"")</f>
        <v/>
      </c>
      <c r="AU100" s="127" t="str">
        <f>IF(Input02!AS89&lt;&gt;"",Input02!AS89,"")</f>
        <v/>
      </c>
      <c r="AV100" s="127" t="str">
        <f>IF(Input02!AT89&lt;&gt;"",Input02!AT89,"")</f>
        <v/>
      </c>
      <c r="AW100" s="127" t="str">
        <f>IF(Input02!AU89&lt;&gt;"",Input02!AU89,"")</f>
        <v/>
      </c>
      <c r="AX100" s="127" t="str">
        <f>IF(Input02!AV89&lt;&gt;"",Input02!AV89,"")</f>
        <v/>
      </c>
      <c r="AY100" s="127" t="str">
        <f>IF(Input02!AW89&lt;&gt;"",Input02!AW89,"")</f>
        <v/>
      </c>
      <c r="AZ100" s="127" t="str">
        <f>IF(Input02!AX89&lt;&gt;"",Input02!AX89,"")</f>
        <v/>
      </c>
      <c r="BA100" s="127" t="str">
        <f>IF(Input02!AY89&lt;&gt;"",Input02!AY89,"")</f>
        <v/>
      </c>
      <c r="BB100" s="127" t="str">
        <f>IF(Input02!AZ89&lt;&gt;"",Input02!AZ89,"")</f>
        <v/>
      </c>
      <c r="BC100" s="127" t="str">
        <f>IF(Input02!BA89&lt;&gt;"",Input02!BA89,"")</f>
        <v/>
      </c>
      <c r="BD100" s="127"/>
      <c r="BE100" s="133"/>
      <c r="BF100" s="129" t="str">
        <f t="shared" si="218"/>
        <v/>
      </c>
      <c r="BG100" s="129" t="str">
        <f t="shared" si="219"/>
        <v/>
      </c>
      <c r="BH100" s="129" t="str">
        <f t="shared" si="220"/>
        <v/>
      </c>
      <c r="BI100" s="129" t="str">
        <f t="shared" si="221"/>
        <v/>
      </c>
      <c r="BJ100" s="129" t="str">
        <f t="shared" si="222"/>
        <v/>
      </c>
      <c r="BK100" s="129" t="str">
        <f t="shared" si="223"/>
        <v/>
      </c>
      <c r="BL100" s="129" t="str">
        <f t="shared" si="224"/>
        <v/>
      </c>
      <c r="BM100" s="129" t="str">
        <f t="shared" si="225"/>
        <v/>
      </c>
      <c r="BN100" s="129" t="str">
        <f t="shared" si="226"/>
        <v/>
      </c>
      <c r="BO100" s="129" t="str">
        <f t="shared" si="227"/>
        <v/>
      </c>
      <c r="BP100" s="129" t="str">
        <f t="shared" si="228"/>
        <v/>
      </c>
      <c r="BQ100" s="129" t="str">
        <f t="shared" si="229"/>
        <v/>
      </c>
      <c r="BR100" s="129" t="str">
        <f t="shared" si="230"/>
        <v/>
      </c>
      <c r="BS100" s="129" t="str">
        <f t="shared" si="231"/>
        <v/>
      </c>
      <c r="BT100" s="129" t="str">
        <f t="shared" si="232"/>
        <v/>
      </c>
      <c r="BU100" s="129" t="str">
        <f t="shared" si="233"/>
        <v/>
      </c>
      <c r="BV100" s="129" t="str">
        <f t="shared" si="234"/>
        <v/>
      </c>
      <c r="BW100" s="129" t="str">
        <f t="shared" si="235"/>
        <v/>
      </c>
      <c r="BX100" s="129" t="str">
        <f t="shared" si="236"/>
        <v/>
      </c>
      <c r="BY100" s="129" t="str">
        <f t="shared" si="237"/>
        <v/>
      </c>
      <c r="BZ100" s="129" t="str">
        <f t="shared" si="238"/>
        <v/>
      </c>
      <c r="CA100" s="129" t="str">
        <f t="shared" si="239"/>
        <v/>
      </c>
      <c r="CB100" s="129" t="str">
        <f t="shared" si="240"/>
        <v/>
      </c>
      <c r="CC100" s="129" t="str">
        <f t="shared" si="241"/>
        <v/>
      </c>
      <c r="CD100" s="129" t="str">
        <f t="shared" si="242"/>
        <v/>
      </c>
      <c r="CE100" s="129" t="str">
        <f t="shared" si="243"/>
        <v/>
      </c>
      <c r="CF100" s="129" t="str">
        <f t="shared" si="244"/>
        <v/>
      </c>
      <c r="CG100" s="129" t="str">
        <f t="shared" si="245"/>
        <v/>
      </c>
      <c r="CH100" s="129" t="str">
        <f t="shared" si="246"/>
        <v/>
      </c>
      <c r="CI100" s="129" t="str">
        <f t="shared" si="247"/>
        <v/>
      </c>
      <c r="CJ100" s="129" t="str">
        <f t="shared" si="248"/>
        <v/>
      </c>
      <c r="CK100" s="129" t="str">
        <f t="shared" si="249"/>
        <v/>
      </c>
      <c r="CL100" s="129" t="str">
        <f t="shared" si="250"/>
        <v/>
      </c>
      <c r="CM100" s="129" t="str">
        <f t="shared" si="251"/>
        <v/>
      </c>
      <c r="CN100" s="129" t="str">
        <f t="shared" si="252"/>
        <v/>
      </c>
      <c r="CO100" s="129" t="str">
        <f t="shared" si="253"/>
        <v/>
      </c>
      <c r="CP100" s="129" t="str">
        <f t="shared" si="254"/>
        <v/>
      </c>
      <c r="CQ100" s="129" t="str">
        <f t="shared" si="255"/>
        <v/>
      </c>
      <c r="CR100" s="129" t="str">
        <f t="shared" si="256"/>
        <v/>
      </c>
      <c r="CS100" s="129" t="str">
        <f t="shared" si="257"/>
        <v/>
      </c>
      <c r="CT100" s="129" t="str">
        <f t="shared" si="258"/>
        <v/>
      </c>
      <c r="CU100" s="129" t="str">
        <f t="shared" si="259"/>
        <v/>
      </c>
      <c r="CV100" s="129" t="str">
        <f t="shared" si="260"/>
        <v/>
      </c>
      <c r="CW100" s="129" t="str">
        <f t="shared" si="261"/>
        <v/>
      </c>
      <c r="CX100" s="129" t="str">
        <f t="shared" si="262"/>
        <v/>
      </c>
      <c r="CY100" s="129" t="str">
        <f t="shared" si="263"/>
        <v/>
      </c>
      <c r="CZ100" s="129" t="str">
        <f t="shared" si="264"/>
        <v/>
      </c>
      <c r="DA100" s="129" t="str">
        <f t="shared" si="265"/>
        <v/>
      </c>
      <c r="DB100" s="129" t="str">
        <f t="shared" si="266"/>
        <v/>
      </c>
      <c r="DC100" s="129" t="str">
        <f t="shared" si="267"/>
        <v/>
      </c>
      <c r="DD100" s="130" t="str">
        <f t="shared" si="268"/>
        <v/>
      </c>
      <c r="DE100" s="130" t="str">
        <f t="shared" si="269"/>
        <v/>
      </c>
      <c r="DF100" s="130" t="str">
        <f t="shared" si="270"/>
        <v/>
      </c>
      <c r="DG100" s="130" t="str">
        <f t="shared" si="271"/>
        <v/>
      </c>
      <c r="DI100" s="129" t="str">
        <f t="shared" si="272"/>
        <v/>
      </c>
      <c r="DJ100" s="129" t="str">
        <f t="shared" si="273"/>
        <v/>
      </c>
      <c r="DK100" s="129" t="str">
        <f t="shared" si="274"/>
        <v/>
      </c>
      <c r="DL100" s="129" t="str">
        <f t="shared" si="275"/>
        <v/>
      </c>
      <c r="DM100" s="129" t="str">
        <f t="shared" si="276"/>
        <v/>
      </c>
      <c r="DN100" s="129" t="str">
        <f t="shared" si="277"/>
        <v/>
      </c>
      <c r="DO100" s="129" t="str">
        <f t="shared" si="278"/>
        <v/>
      </c>
      <c r="DP100" s="129" t="str">
        <f t="shared" si="279"/>
        <v/>
      </c>
      <c r="DQ100" s="129" t="str">
        <f t="shared" si="280"/>
        <v/>
      </c>
      <c r="DR100" s="129" t="str">
        <f t="shared" si="281"/>
        <v/>
      </c>
      <c r="DS100" s="129" t="str">
        <f t="shared" si="282"/>
        <v/>
      </c>
      <c r="DT100" s="129" t="str">
        <f t="shared" si="283"/>
        <v/>
      </c>
      <c r="DU100" s="129" t="str">
        <f t="shared" si="284"/>
        <v/>
      </c>
      <c r="DV100" s="129" t="str">
        <f t="shared" si="285"/>
        <v/>
      </c>
      <c r="DW100" s="129" t="str">
        <f t="shared" si="286"/>
        <v/>
      </c>
      <c r="DX100" s="129" t="str">
        <f t="shared" si="287"/>
        <v/>
      </c>
      <c r="DY100" s="129" t="str">
        <f t="shared" si="288"/>
        <v/>
      </c>
      <c r="DZ100" s="129" t="str">
        <f t="shared" si="289"/>
        <v/>
      </c>
      <c r="EA100" s="129" t="str">
        <f t="shared" si="290"/>
        <v/>
      </c>
      <c r="EB100" s="129" t="str">
        <f t="shared" si="291"/>
        <v/>
      </c>
      <c r="EC100" s="129" t="str">
        <f t="shared" si="292"/>
        <v/>
      </c>
      <c r="ED100" s="129" t="str">
        <f t="shared" si="293"/>
        <v/>
      </c>
      <c r="EE100" s="129" t="str">
        <f t="shared" si="294"/>
        <v/>
      </c>
      <c r="EF100" s="129" t="str">
        <f t="shared" si="295"/>
        <v/>
      </c>
      <c r="EG100" s="129" t="str">
        <f t="shared" si="296"/>
        <v/>
      </c>
      <c r="EH100" s="129" t="str">
        <f t="shared" si="297"/>
        <v/>
      </c>
      <c r="EI100" s="129" t="str">
        <f t="shared" si="298"/>
        <v/>
      </c>
      <c r="EJ100" s="129" t="str">
        <f t="shared" si="299"/>
        <v/>
      </c>
      <c r="EK100" s="129" t="str">
        <f t="shared" si="300"/>
        <v/>
      </c>
      <c r="EL100" s="129" t="str">
        <f t="shared" si="301"/>
        <v/>
      </c>
      <c r="EM100" s="129" t="str">
        <f t="shared" si="302"/>
        <v/>
      </c>
      <c r="EN100" s="129" t="str">
        <f t="shared" si="303"/>
        <v/>
      </c>
      <c r="EO100" s="129" t="str">
        <f t="shared" si="304"/>
        <v/>
      </c>
      <c r="EP100" s="129" t="str">
        <f t="shared" si="305"/>
        <v/>
      </c>
      <c r="EQ100" s="129" t="str">
        <f t="shared" si="306"/>
        <v/>
      </c>
      <c r="ER100" s="129" t="str">
        <f t="shared" si="307"/>
        <v/>
      </c>
      <c r="ES100" s="129" t="str">
        <f t="shared" si="308"/>
        <v/>
      </c>
      <c r="ET100" s="129" t="str">
        <f t="shared" si="309"/>
        <v/>
      </c>
      <c r="EU100" s="129" t="str">
        <f t="shared" si="310"/>
        <v/>
      </c>
      <c r="EV100" s="129" t="str">
        <f t="shared" si="311"/>
        <v/>
      </c>
      <c r="EW100" s="129" t="str">
        <f t="shared" si="312"/>
        <v/>
      </c>
      <c r="EX100" s="129" t="str">
        <f t="shared" si="313"/>
        <v/>
      </c>
      <c r="EY100" s="129" t="str">
        <f t="shared" si="314"/>
        <v/>
      </c>
      <c r="EZ100" s="129" t="str">
        <f t="shared" si="315"/>
        <v/>
      </c>
      <c r="FA100" s="129" t="str">
        <f t="shared" si="316"/>
        <v/>
      </c>
      <c r="FB100" s="129" t="str">
        <f t="shared" si="317"/>
        <v/>
      </c>
      <c r="FC100" s="129" t="str">
        <f t="shared" si="318"/>
        <v/>
      </c>
      <c r="FD100" s="129" t="str">
        <f t="shared" si="319"/>
        <v/>
      </c>
      <c r="FE100" s="129" t="str">
        <f t="shared" si="320"/>
        <v/>
      </c>
      <c r="FF100" s="129" t="str">
        <f t="shared" si="321"/>
        <v/>
      </c>
    </row>
    <row r="101" spans="1:162" ht="15" customHeight="1" thickBot="1" x14ac:dyDescent="0.4">
      <c r="A101" s="66">
        <f t="shared" si="322"/>
        <v>85</v>
      </c>
      <c r="B101" s="126" t="str">
        <f>IF(Input02!B90&lt;&gt;"",Input02!B90,"")</f>
        <v/>
      </c>
      <c r="C101" s="254" t="str">
        <f>IF(Input02!CG90&lt;&gt;"",Input02!CG90,"")</f>
        <v/>
      </c>
      <c r="D101" s="126"/>
      <c r="E101" s="66"/>
      <c r="F101" s="127" t="str">
        <f>IF(Input02!D90&lt;&gt;"",Input02!D90,"")</f>
        <v/>
      </c>
      <c r="G101" s="127" t="str">
        <f>IF(Input02!E90&lt;&gt;"",Input02!E90,"")</f>
        <v/>
      </c>
      <c r="H101" s="127" t="str">
        <f>IF(Input02!F90&lt;&gt;"",Input02!F90,"")</f>
        <v/>
      </c>
      <c r="I101" s="127" t="str">
        <f>IF(Input02!G90&lt;&gt;"",Input02!G90,"")</f>
        <v/>
      </c>
      <c r="J101" s="127" t="str">
        <f>IF(Input02!H90&lt;&gt;"",Input02!H90,"")</f>
        <v/>
      </c>
      <c r="K101" s="127" t="str">
        <f>IF(Input02!I90&lt;&gt;"",Input02!I90,"")</f>
        <v/>
      </c>
      <c r="L101" s="127" t="str">
        <f>IF(Input02!J90&lt;&gt;"",Input02!J90,"")</f>
        <v/>
      </c>
      <c r="M101" s="127" t="str">
        <f>IF(Input02!K90&lt;&gt;"",Input02!K90,"")</f>
        <v/>
      </c>
      <c r="N101" s="127" t="str">
        <f>IF(Input02!L90&lt;&gt;"",Input02!L90,"")</f>
        <v/>
      </c>
      <c r="O101" s="127" t="str">
        <f>IF(Input02!M90&lt;&gt;"",Input02!M90,"")</f>
        <v/>
      </c>
      <c r="P101" s="127" t="str">
        <f>IF(Input02!N90&lt;&gt;"",Input02!N90,"")</f>
        <v/>
      </c>
      <c r="Q101" s="127" t="str">
        <f>IF(Input02!O90&lt;&gt;"",Input02!O90,"")</f>
        <v/>
      </c>
      <c r="R101" s="127" t="str">
        <f>IF(Input02!P90&lt;&gt;"",Input02!P90,"")</f>
        <v/>
      </c>
      <c r="S101" s="127" t="str">
        <f>IF(Input02!Q90&lt;&gt;"",Input02!Q90,"")</f>
        <v/>
      </c>
      <c r="T101" s="127" t="str">
        <f>IF(Input02!R90&lt;&gt;"",Input02!R90,"")</f>
        <v/>
      </c>
      <c r="U101" s="127" t="str">
        <f>IF(Input02!S90&lt;&gt;"",Input02!S90,"")</f>
        <v/>
      </c>
      <c r="V101" s="127" t="str">
        <f>IF(Input02!T90&lt;&gt;"",Input02!T90,"")</f>
        <v/>
      </c>
      <c r="W101" s="127" t="str">
        <f>IF(Input02!U90&lt;&gt;"",Input02!U90,"")</f>
        <v/>
      </c>
      <c r="X101" s="127" t="str">
        <f>IF(Input02!V90&lt;&gt;"",Input02!V90,"")</f>
        <v/>
      </c>
      <c r="Y101" s="127" t="str">
        <f>IF(Input02!W90&lt;&gt;"",Input02!W90,"")</f>
        <v/>
      </c>
      <c r="Z101" s="127" t="str">
        <f>IF(Input02!X90&lt;&gt;"",Input02!X90,"")</f>
        <v/>
      </c>
      <c r="AA101" s="127" t="str">
        <f>IF(Input02!Y90&lt;&gt;"",Input02!Y90,"")</f>
        <v/>
      </c>
      <c r="AB101" s="127" t="str">
        <f>IF(Input02!Z90&lt;&gt;"",Input02!Z90,"")</f>
        <v/>
      </c>
      <c r="AC101" s="127" t="str">
        <f>IF(Input02!AA90&lt;&gt;"",Input02!AA90,"")</f>
        <v/>
      </c>
      <c r="AD101" s="127" t="str">
        <f>IF(Input02!AB90&lt;&gt;"",Input02!AB90,"")</f>
        <v/>
      </c>
      <c r="AE101" s="127" t="str">
        <f>IF(Input02!AC90&lt;&gt;"",Input02!AC90,"")</f>
        <v/>
      </c>
      <c r="AF101" s="127" t="str">
        <f>IF(Input02!AD90&lt;&gt;"",Input02!AD90,"")</f>
        <v/>
      </c>
      <c r="AG101" s="127" t="str">
        <f>IF(Input02!AE90&lt;&gt;"",Input02!AE90,"")</f>
        <v/>
      </c>
      <c r="AH101" s="127" t="str">
        <f>IF(Input02!AF90&lt;&gt;"",Input02!AF90,"")</f>
        <v/>
      </c>
      <c r="AI101" s="127" t="str">
        <f>IF(Input02!AG90&lt;&gt;"",Input02!AG90,"")</f>
        <v/>
      </c>
      <c r="AJ101" s="127" t="str">
        <f>IF(Input02!AH90&lt;&gt;"",Input02!AH90,"")</f>
        <v/>
      </c>
      <c r="AK101" s="127" t="str">
        <f>IF(Input02!AI90&lt;&gt;"",Input02!AI90,"")</f>
        <v/>
      </c>
      <c r="AL101" s="127" t="str">
        <f>IF(Input02!AJ90&lt;&gt;"",Input02!AJ90,"")</f>
        <v/>
      </c>
      <c r="AM101" s="127" t="str">
        <f>IF(Input02!AK90&lt;&gt;"",Input02!AK90,"")</f>
        <v/>
      </c>
      <c r="AN101" s="127" t="str">
        <f>IF(Input02!AL90&lt;&gt;"",Input02!AL90,"")</f>
        <v/>
      </c>
      <c r="AO101" s="127" t="str">
        <f>IF(Input02!AM90&lt;&gt;"",Input02!AM90,"")</f>
        <v/>
      </c>
      <c r="AP101" s="127" t="str">
        <f>IF(Input02!AN90&lt;&gt;"",Input02!AN90,"")</f>
        <v/>
      </c>
      <c r="AQ101" s="127" t="str">
        <f>IF(Input02!AO90&lt;&gt;"",Input02!AO90,"")</f>
        <v/>
      </c>
      <c r="AR101" s="127" t="str">
        <f>IF(Input02!AP90&lt;&gt;"",Input02!AP90,"")</f>
        <v/>
      </c>
      <c r="AS101" s="127" t="str">
        <f>IF(Input02!AQ90&lt;&gt;"",Input02!AQ90,"")</f>
        <v/>
      </c>
      <c r="AT101" s="127" t="str">
        <f>IF(Input02!AR90&lt;&gt;"",Input02!AR90,"")</f>
        <v/>
      </c>
      <c r="AU101" s="127" t="str">
        <f>IF(Input02!AS90&lt;&gt;"",Input02!AS90,"")</f>
        <v/>
      </c>
      <c r="AV101" s="127" t="str">
        <f>IF(Input02!AT90&lt;&gt;"",Input02!AT90,"")</f>
        <v/>
      </c>
      <c r="AW101" s="127" t="str">
        <f>IF(Input02!AU90&lt;&gt;"",Input02!AU90,"")</f>
        <v/>
      </c>
      <c r="AX101" s="127" t="str">
        <f>IF(Input02!AV90&lt;&gt;"",Input02!AV90,"")</f>
        <v/>
      </c>
      <c r="AY101" s="127" t="str">
        <f>IF(Input02!AW90&lt;&gt;"",Input02!AW90,"")</f>
        <v/>
      </c>
      <c r="AZ101" s="127" t="str">
        <f>IF(Input02!AX90&lt;&gt;"",Input02!AX90,"")</f>
        <v/>
      </c>
      <c r="BA101" s="127" t="str">
        <f>IF(Input02!AY90&lt;&gt;"",Input02!AY90,"")</f>
        <v/>
      </c>
      <c r="BB101" s="127" t="str">
        <f>IF(Input02!AZ90&lt;&gt;"",Input02!AZ90,"")</f>
        <v/>
      </c>
      <c r="BC101" s="127" t="str">
        <f>IF(Input02!BA90&lt;&gt;"",Input02!BA90,"")</f>
        <v/>
      </c>
      <c r="BD101" s="127"/>
      <c r="BE101" s="133"/>
      <c r="BF101" s="129" t="str">
        <f t="shared" si="218"/>
        <v/>
      </c>
      <c r="BG101" s="129" t="str">
        <f t="shared" si="219"/>
        <v/>
      </c>
      <c r="BH101" s="129" t="str">
        <f t="shared" si="220"/>
        <v/>
      </c>
      <c r="BI101" s="129" t="str">
        <f t="shared" si="221"/>
        <v/>
      </c>
      <c r="BJ101" s="129" t="str">
        <f t="shared" si="222"/>
        <v/>
      </c>
      <c r="BK101" s="129" t="str">
        <f t="shared" si="223"/>
        <v/>
      </c>
      <c r="BL101" s="129" t="str">
        <f t="shared" si="224"/>
        <v/>
      </c>
      <c r="BM101" s="129" t="str">
        <f t="shared" si="225"/>
        <v/>
      </c>
      <c r="BN101" s="129" t="str">
        <f t="shared" si="226"/>
        <v/>
      </c>
      <c r="BO101" s="129" t="str">
        <f t="shared" si="227"/>
        <v/>
      </c>
      <c r="BP101" s="129" t="str">
        <f t="shared" si="228"/>
        <v/>
      </c>
      <c r="BQ101" s="129" t="str">
        <f t="shared" si="229"/>
        <v/>
      </c>
      <c r="BR101" s="129" t="str">
        <f t="shared" si="230"/>
        <v/>
      </c>
      <c r="BS101" s="129" t="str">
        <f t="shared" si="231"/>
        <v/>
      </c>
      <c r="BT101" s="129" t="str">
        <f t="shared" si="232"/>
        <v/>
      </c>
      <c r="BU101" s="129" t="str">
        <f t="shared" si="233"/>
        <v/>
      </c>
      <c r="BV101" s="129" t="str">
        <f t="shared" si="234"/>
        <v/>
      </c>
      <c r="BW101" s="129" t="str">
        <f t="shared" si="235"/>
        <v/>
      </c>
      <c r="BX101" s="129" t="str">
        <f t="shared" si="236"/>
        <v/>
      </c>
      <c r="BY101" s="129" t="str">
        <f t="shared" si="237"/>
        <v/>
      </c>
      <c r="BZ101" s="129" t="str">
        <f t="shared" si="238"/>
        <v/>
      </c>
      <c r="CA101" s="129" t="str">
        <f t="shared" si="239"/>
        <v/>
      </c>
      <c r="CB101" s="129" t="str">
        <f t="shared" si="240"/>
        <v/>
      </c>
      <c r="CC101" s="129" t="str">
        <f t="shared" si="241"/>
        <v/>
      </c>
      <c r="CD101" s="129" t="str">
        <f t="shared" si="242"/>
        <v/>
      </c>
      <c r="CE101" s="129" t="str">
        <f t="shared" si="243"/>
        <v/>
      </c>
      <c r="CF101" s="129" t="str">
        <f t="shared" si="244"/>
        <v/>
      </c>
      <c r="CG101" s="129" t="str">
        <f t="shared" si="245"/>
        <v/>
      </c>
      <c r="CH101" s="129" t="str">
        <f t="shared" si="246"/>
        <v/>
      </c>
      <c r="CI101" s="129" t="str">
        <f t="shared" si="247"/>
        <v/>
      </c>
      <c r="CJ101" s="129" t="str">
        <f t="shared" si="248"/>
        <v/>
      </c>
      <c r="CK101" s="129" t="str">
        <f t="shared" si="249"/>
        <v/>
      </c>
      <c r="CL101" s="129" t="str">
        <f t="shared" si="250"/>
        <v/>
      </c>
      <c r="CM101" s="129" t="str">
        <f t="shared" si="251"/>
        <v/>
      </c>
      <c r="CN101" s="129" t="str">
        <f t="shared" si="252"/>
        <v/>
      </c>
      <c r="CO101" s="129" t="str">
        <f t="shared" si="253"/>
        <v/>
      </c>
      <c r="CP101" s="129" t="str">
        <f t="shared" si="254"/>
        <v/>
      </c>
      <c r="CQ101" s="129" t="str">
        <f t="shared" si="255"/>
        <v/>
      </c>
      <c r="CR101" s="129" t="str">
        <f t="shared" si="256"/>
        <v/>
      </c>
      <c r="CS101" s="129" t="str">
        <f t="shared" si="257"/>
        <v/>
      </c>
      <c r="CT101" s="129" t="str">
        <f t="shared" si="258"/>
        <v/>
      </c>
      <c r="CU101" s="129" t="str">
        <f t="shared" si="259"/>
        <v/>
      </c>
      <c r="CV101" s="129" t="str">
        <f t="shared" si="260"/>
        <v/>
      </c>
      <c r="CW101" s="129" t="str">
        <f t="shared" si="261"/>
        <v/>
      </c>
      <c r="CX101" s="129" t="str">
        <f t="shared" si="262"/>
        <v/>
      </c>
      <c r="CY101" s="129" t="str">
        <f t="shared" si="263"/>
        <v/>
      </c>
      <c r="CZ101" s="129" t="str">
        <f t="shared" si="264"/>
        <v/>
      </c>
      <c r="DA101" s="129" t="str">
        <f t="shared" si="265"/>
        <v/>
      </c>
      <c r="DB101" s="129" t="str">
        <f t="shared" si="266"/>
        <v/>
      </c>
      <c r="DC101" s="129" t="str">
        <f t="shared" si="267"/>
        <v/>
      </c>
      <c r="DD101" s="130" t="str">
        <f t="shared" si="268"/>
        <v/>
      </c>
      <c r="DE101" s="130" t="str">
        <f t="shared" si="269"/>
        <v/>
      </c>
      <c r="DF101" s="130" t="str">
        <f t="shared" si="270"/>
        <v/>
      </c>
      <c r="DG101" s="130" t="str">
        <f t="shared" si="271"/>
        <v/>
      </c>
      <c r="DI101" s="129" t="str">
        <f t="shared" si="272"/>
        <v/>
      </c>
      <c r="DJ101" s="129" t="str">
        <f t="shared" si="273"/>
        <v/>
      </c>
      <c r="DK101" s="129" t="str">
        <f t="shared" si="274"/>
        <v/>
      </c>
      <c r="DL101" s="129" t="str">
        <f t="shared" si="275"/>
        <v/>
      </c>
      <c r="DM101" s="129" t="str">
        <f t="shared" si="276"/>
        <v/>
      </c>
      <c r="DN101" s="129" t="str">
        <f t="shared" si="277"/>
        <v/>
      </c>
      <c r="DO101" s="129" t="str">
        <f t="shared" si="278"/>
        <v/>
      </c>
      <c r="DP101" s="129" t="str">
        <f t="shared" si="279"/>
        <v/>
      </c>
      <c r="DQ101" s="129" t="str">
        <f t="shared" si="280"/>
        <v/>
      </c>
      <c r="DR101" s="129" t="str">
        <f t="shared" si="281"/>
        <v/>
      </c>
      <c r="DS101" s="129" t="str">
        <f t="shared" si="282"/>
        <v/>
      </c>
      <c r="DT101" s="129" t="str">
        <f t="shared" si="283"/>
        <v/>
      </c>
      <c r="DU101" s="129" t="str">
        <f t="shared" si="284"/>
        <v/>
      </c>
      <c r="DV101" s="129" t="str">
        <f t="shared" si="285"/>
        <v/>
      </c>
      <c r="DW101" s="129" t="str">
        <f t="shared" si="286"/>
        <v/>
      </c>
      <c r="DX101" s="129" t="str">
        <f t="shared" si="287"/>
        <v/>
      </c>
      <c r="DY101" s="129" t="str">
        <f t="shared" si="288"/>
        <v/>
      </c>
      <c r="DZ101" s="129" t="str">
        <f t="shared" si="289"/>
        <v/>
      </c>
      <c r="EA101" s="129" t="str">
        <f t="shared" si="290"/>
        <v/>
      </c>
      <c r="EB101" s="129" t="str">
        <f t="shared" si="291"/>
        <v/>
      </c>
      <c r="EC101" s="129" t="str">
        <f t="shared" si="292"/>
        <v/>
      </c>
      <c r="ED101" s="129" t="str">
        <f t="shared" si="293"/>
        <v/>
      </c>
      <c r="EE101" s="129" t="str">
        <f t="shared" si="294"/>
        <v/>
      </c>
      <c r="EF101" s="129" t="str">
        <f t="shared" si="295"/>
        <v/>
      </c>
      <c r="EG101" s="129" t="str">
        <f t="shared" si="296"/>
        <v/>
      </c>
      <c r="EH101" s="129" t="str">
        <f t="shared" si="297"/>
        <v/>
      </c>
      <c r="EI101" s="129" t="str">
        <f t="shared" si="298"/>
        <v/>
      </c>
      <c r="EJ101" s="129" t="str">
        <f t="shared" si="299"/>
        <v/>
      </c>
      <c r="EK101" s="129" t="str">
        <f t="shared" si="300"/>
        <v/>
      </c>
      <c r="EL101" s="129" t="str">
        <f t="shared" si="301"/>
        <v/>
      </c>
      <c r="EM101" s="129" t="str">
        <f t="shared" si="302"/>
        <v/>
      </c>
      <c r="EN101" s="129" t="str">
        <f t="shared" si="303"/>
        <v/>
      </c>
      <c r="EO101" s="129" t="str">
        <f t="shared" si="304"/>
        <v/>
      </c>
      <c r="EP101" s="129" t="str">
        <f t="shared" si="305"/>
        <v/>
      </c>
      <c r="EQ101" s="129" t="str">
        <f t="shared" si="306"/>
        <v/>
      </c>
      <c r="ER101" s="129" t="str">
        <f t="shared" si="307"/>
        <v/>
      </c>
      <c r="ES101" s="129" t="str">
        <f t="shared" si="308"/>
        <v/>
      </c>
      <c r="ET101" s="129" t="str">
        <f t="shared" si="309"/>
        <v/>
      </c>
      <c r="EU101" s="129" t="str">
        <f t="shared" si="310"/>
        <v/>
      </c>
      <c r="EV101" s="129" t="str">
        <f t="shared" si="311"/>
        <v/>
      </c>
      <c r="EW101" s="129" t="str">
        <f t="shared" si="312"/>
        <v/>
      </c>
      <c r="EX101" s="129" t="str">
        <f t="shared" si="313"/>
        <v/>
      </c>
      <c r="EY101" s="129" t="str">
        <f t="shared" si="314"/>
        <v/>
      </c>
      <c r="EZ101" s="129" t="str">
        <f t="shared" si="315"/>
        <v/>
      </c>
      <c r="FA101" s="129" t="str">
        <f t="shared" si="316"/>
        <v/>
      </c>
      <c r="FB101" s="129" t="str">
        <f t="shared" si="317"/>
        <v/>
      </c>
      <c r="FC101" s="129" t="str">
        <f t="shared" si="318"/>
        <v/>
      </c>
      <c r="FD101" s="129" t="str">
        <f t="shared" si="319"/>
        <v/>
      </c>
      <c r="FE101" s="129" t="str">
        <f t="shared" si="320"/>
        <v/>
      </c>
      <c r="FF101" s="129" t="str">
        <f t="shared" si="321"/>
        <v/>
      </c>
    </row>
    <row r="102" spans="1:162" ht="15" customHeight="1" thickBot="1" x14ac:dyDescent="0.4">
      <c r="A102" s="66">
        <f t="shared" si="322"/>
        <v>86</v>
      </c>
      <c r="B102" s="126" t="str">
        <f>IF(Input02!B91&lt;&gt;"",Input02!B91,"")</f>
        <v/>
      </c>
      <c r="C102" s="254" t="str">
        <f>IF(Input02!CG91&lt;&gt;"",Input02!CG91,"")</f>
        <v/>
      </c>
      <c r="D102" s="126"/>
      <c r="E102" s="66"/>
      <c r="F102" s="127" t="str">
        <f>IF(Input02!D91&lt;&gt;"",Input02!D91,"")</f>
        <v/>
      </c>
      <c r="G102" s="127" t="str">
        <f>IF(Input02!E91&lt;&gt;"",Input02!E91,"")</f>
        <v/>
      </c>
      <c r="H102" s="127" t="str">
        <f>IF(Input02!F91&lt;&gt;"",Input02!F91,"")</f>
        <v/>
      </c>
      <c r="I102" s="127" t="str">
        <f>IF(Input02!G91&lt;&gt;"",Input02!G91,"")</f>
        <v/>
      </c>
      <c r="J102" s="127" t="str">
        <f>IF(Input02!H91&lt;&gt;"",Input02!H91,"")</f>
        <v/>
      </c>
      <c r="K102" s="127" t="str">
        <f>IF(Input02!I91&lt;&gt;"",Input02!I91,"")</f>
        <v/>
      </c>
      <c r="L102" s="127" t="str">
        <f>IF(Input02!J91&lt;&gt;"",Input02!J91,"")</f>
        <v/>
      </c>
      <c r="M102" s="127" t="str">
        <f>IF(Input02!K91&lt;&gt;"",Input02!K91,"")</f>
        <v/>
      </c>
      <c r="N102" s="127" t="str">
        <f>IF(Input02!L91&lt;&gt;"",Input02!L91,"")</f>
        <v/>
      </c>
      <c r="O102" s="127" t="str">
        <f>IF(Input02!M91&lt;&gt;"",Input02!M91,"")</f>
        <v/>
      </c>
      <c r="P102" s="127" t="str">
        <f>IF(Input02!N91&lt;&gt;"",Input02!N91,"")</f>
        <v/>
      </c>
      <c r="Q102" s="127" t="str">
        <f>IF(Input02!O91&lt;&gt;"",Input02!O91,"")</f>
        <v/>
      </c>
      <c r="R102" s="127" t="str">
        <f>IF(Input02!P91&lt;&gt;"",Input02!P91,"")</f>
        <v/>
      </c>
      <c r="S102" s="127" t="str">
        <f>IF(Input02!Q91&lt;&gt;"",Input02!Q91,"")</f>
        <v/>
      </c>
      <c r="T102" s="127" t="str">
        <f>IF(Input02!R91&lt;&gt;"",Input02!R91,"")</f>
        <v/>
      </c>
      <c r="U102" s="127" t="str">
        <f>IF(Input02!S91&lt;&gt;"",Input02!S91,"")</f>
        <v/>
      </c>
      <c r="V102" s="127" t="str">
        <f>IF(Input02!T91&lt;&gt;"",Input02!T91,"")</f>
        <v/>
      </c>
      <c r="W102" s="127" t="str">
        <f>IF(Input02!U91&lt;&gt;"",Input02!U91,"")</f>
        <v/>
      </c>
      <c r="X102" s="127" t="str">
        <f>IF(Input02!V91&lt;&gt;"",Input02!V91,"")</f>
        <v/>
      </c>
      <c r="Y102" s="127" t="str">
        <f>IF(Input02!W91&lt;&gt;"",Input02!W91,"")</f>
        <v/>
      </c>
      <c r="Z102" s="127" t="str">
        <f>IF(Input02!X91&lt;&gt;"",Input02!X91,"")</f>
        <v/>
      </c>
      <c r="AA102" s="127" t="str">
        <f>IF(Input02!Y91&lt;&gt;"",Input02!Y91,"")</f>
        <v/>
      </c>
      <c r="AB102" s="127" t="str">
        <f>IF(Input02!Z91&lt;&gt;"",Input02!Z91,"")</f>
        <v/>
      </c>
      <c r="AC102" s="127" t="str">
        <f>IF(Input02!AA91&lt;&gt;"",Input02!AA91,"")</f>
        <v/>
      </c>
      <c r="AD102" s="127" t="str">
        <f>IF(Input02!AB91&lt;&gt;"",Input02!AB91,"")</f>
        <v/>
      </c>
      <c r="AE102" s="127" t="str">
        <f>IF(Input02!AC91&lt;&gt;"",Input02!AC91,"")</f>
        <v/>
      </c>
      <c r="AF102" s="127" t="str">
        <f>IF(Input02!AD91&lt;&gt;"",Input02!AD91,"")</f>
        <v/>
      </c>
      <c r="AG102" s="127" t="str">
        <f>IF(Input02!AE91&lt;&gt;"",Input02!AE91,"")</f>
        <v/>
      </c>
      <c r="AH102" s="127" t="str">
        <f>IF(Input02!AF91&lt;&gt;"",Input02!AF91,"")</f>
        <v/>
      </c>
      <c r="AI102" s="127" t="str">
        <f>IF(Input02!AG91&lt;&gt;"",Input02!AG91,"")</f>
        <v/>
      </c>
      <c r="AJ102" s="127" t="str">
        <f>IF(Input02!AH91&lt;&gt;"",Input02!AH91,"")</f>
        <v/>
      </c>
      <c r="AK102" s="127" t="str">
        <f>IF(Input02!AI91&lt;&gt;"",Input02!AI91,"")</f>
        <v/>
      </c>
      <c r="AL102" s="127" t="str">
        <f>IF(Input02!AJ91&lt;&gt;"",Input02!AJ91,"")</f>
        <v/>
      </c>
      <c r="AM102" s="127" t="str">
        <f>IF(Input02!AK91&lt;&gt;"",Input02!AK91,"")</f>
        <v/>
      </c>
      <c r="AN102" s="127" t="str">
        <f>IF(Input02!AL91&lt;&gt;"",Input02!AL91,"")</f>
        <v/>
      </c>
      <c r="AO102" s="127" t="str">
        <f>IF(Input02!AM91&lt;&gt;"",Input02!AM91,"")</f>
        <v/>
      </c>
      <c r="AP102" s="127" t="str">
        <f>IF(Input02!AN91&lt;&gt;"",Input02!AN91,"")</f>
        <v/>
      </c>
      <c r="AQ102" s="127" t="str">
        <f>IF(Input02!AO91&lt;&gt;"",Input02!AO91,"")</f>
        <v/>
      </c>
      <c r="AR102" s="127" t="str">
        <f>IF(Input02!AP91&lt;&gt;"",Input02!AP91,"")</f>
        <v/>
      </c>
      <c r="AS102" s="127" t="str">
        <f>IF(Input02!AQ91&lt;&gt;"",Input02!AQ91,"")</f>
        <v/>
      </c>
      <c r="AT102" s="127" t="str">
        <f>IF(Input02!AR91&lt;&gt;"",Input02!AR91,"")</f>
        <v/>
      </c>
      <c r="AU102" s="127" t="str">
        <f>IF(Input02!AS91&lt;&gt;"",Input02!AS91,"")</f>
        <v/>
      </c>
      <c r="AV102" s="127" t="str">
        <f>IF(Input02!AT91&lt;&gt;"",Input02!AT91,"")</f>
        <v/>
      </c>
      <c r="AW102" s="127" t="str">
        <f>IF(Input02!AU91&lt;&gt;"",Input02!AU91,"")</f>
        <v/>
      </c>
      <c r="AX102" s="127" t="str">
        <f>IF(Input02!AV91&lt;&gt;"",Input02!AV91,"")</f>
        <v/>
      </c>
      <c r="AY102" s="127" t="str">
        <f>IF(Input02!AW91&lt;&gt;"",Input02!AW91,"")</f>
        <v/>
      </c>
      <c r="AZ102" s="127" t="str">
        <f>IF(Input02!AX91&lt;&gt;"",Input02!AX91,"")</f>
        <v/>
      </c>
      <c r="BA102" s="127" t="str">
        <f>IF(Input02!AY91&lt;&gt;"",Input02!AY91,"")</f>
        <v/>
      </c>
      <c r="BB102" s="127" t="str">
        <f>IF(Input02!AZ91&lt;&gt;"",Input02!AZ91,"")</f>
        <v/>
      </c>
      <c r="BC102" s="127" t="str">
        <f>IF(Input02!BA91&lt;&gt;"",Input02!BA91,"")</f>
        <v/>
      </c>
      <c r="BD102" s="127"/>
      <c r="BE102" s="133"/>
      <c r="BF102" s="129" t="str">
        <f t="shared" si="218"/>
        <v/>
      </c>
      <c r="BG102" s="129" t="str">
        <f t="shared" si="219"/>
        <v/>
      </c>
      <c r="BH102" s="129" t="str">
        <f t="shared" si="220"/>
        <v/>
      </c>
      <c r="BI102" s="129" t="str">
        <f t="shared" si="221"/>
        <v/>
      </c>
      <c r="BJ102" s="129" t="str">
        <f t="shared" si="222"/>
        <v/>
      </c>
      <c r="BK102" s="129" t="str">
        <f t="shared" si="223"/>
        <v/>
      </c>
      <c r="BL102" s="129" t="str">
        <f t="shared" si="224"/>
        <v/>
      </c>
      <c r="BM102" s="129" t="str">
        <f t="shared" si="225"/>
        <v/>
      </c>
      <c r="BN102" s="129" t="str">
        <f t="shared" si="226"/>
        <v/>
      </c>
      <c r="BO102" s="129" t="str">
        <f t="shared" si="227"/>
        <v/>
      </c>
      <c r="BP102" s="129" t="str">
        <f t="shared" si="228"/>
        <v/>
      </c>
      <c r="BQ102" s="129" t="str">
        <f t="shared" si="229"/>
        <v/>
      </c>
      <c r="BR102" s="129" t="str">
        <f t="shared" si="230"/>
        <v/>
      </c>
      <c r="BS102" s="129" t="str">
        <f t="shared" si="231"/>
        <v/>
      </c>
      <c r="BT102" s="129" t="str">
        <f t="shared" si="232"/>
        <v/>
      </c>
      <c r="BU102" s="129" t="str">
        <f t="shared" si="233"/>
        <v/>
      </c>
      <c r="BV102" s="129" t="str">
        <f t="shared" si="234"/>
        <v/>
      </c>
      <c r="BW102" s="129" t="str">
        <f t="shared" si="235"/>
        <v/>
      </c>
      <c r="BX102" s="129" t="str">
        <f t="shared" si="236"/>
        <v/>
      </c>
      <c r="BY102" s="129" t="str">
        <f t="shared" si="237"/>
        <v/>
      </c>
      <c r="BZ102" s="129" t="str">
        <f t="shared" si="238"/>
        <v/>
      </c>
      <c r="CA102" s="129" t="str">
        <f t="shared" si="239"/>
        <v/>
      </c>
      <c r="CB102" s="129" t="str">
        <f t="shared" si="240"/>
        <v/>
      </c>
      <c r="CC102" s="129" t="str">
        <f t="shared" si="241"/>
        <v/>
      </c>
      <c r="CD102" s="129" t="str">
        <f t="shared" si="242"/>
        <v/>
      </c>
      <c r="CE102" s="129" t="str">
        <f t="shared" si="243"/>
        <v/>
      </c>
      <c r="CF102" s="129" t="str">
        <f t="shared" si="244"/>
        <v/>
      </c>
      <c r="CG102" s="129" t="str">
        <f t="shared" si="245"/>
        <v/>
      </c>
      <c r="CH102" s="129" t="str">
        <f t="shared" si="246"/>
        <v/>
      </c>
      <c r="CI102" s="129" t="str">
        <f t="shared" si="247"/>
        <v/>
      </c>
      <c r="CJ102" s="129" t="str">
        <f t="shared" si="248"/>
        <v/>
      </c>
      <c r="CK102" s="129" t="str">
        <f t="shared" si="249"/>
        <v/>
      </c>
      <c r="CL102" s="129" t="str">
        <f t="shared" si="250"/>
        <v/>
      </c>
      <c r="CM102" s="129" t="str">
        <f t="shared" si="251"/>
        <v/>
      </c>
      <c r="CN102" s="129" t="str">
        <f t="shared" si="252"/>
        <v/>
      </c>
      <c r="CO102" s="129" t="str">
        <f t="shared" si="253"/>
        <v/>
      </c>
      <c r="CP102" s="129" t="str">
        <f t="shared" si="254"/>
        <v/>
      </c>
      <c r="CQ102" s="129" t="str">
        <f t="shared" si="255"/>
        <v/>
      </c>
      <c r="CR102" s="129" t="str">
        <f t="shared" si="256"/>
        <v/>
      </c>
      <c r="CS102" s="129" t="str">
        <f t="shared" si="257"/>
        <v/>
      </c>
      <c r="CT102" s="129" t="str">
        <f t="shared" si="258"/>
        <v/>
      </c>
      <c r="CU102" s="129" t="str">
        <f t="shared" si="259"/>
        <v/>
      </c>
      <c r="CV102" s="129" t="str">
        <f t="shared" si="260"/>
        <v/>
      </c>
      <c r="CW102" s="129" t="str">
        <f t="shared" si="261"/>
        <v/>
      </c>
      <c r="CX102" s="129" t="str">
        <f t="shared" si="262"/>
        <v/>
      </c>
      <c r="CY102" s="129" t="str">
        <f t="shared" si="263"/>
        <v/>
      </c>
      <c r="CZ102" s="129" t="str">
        <f t="shared" si="264"/>
        <v/>
      </c>
      <c r="DA102" s="129" t="str">
        <f t="shared" si="265"/>
        <v/>
      </c>
      <c r="DB102" s="129" t="str">
        <f t="shared" si="266"/>
        <v/>
      </c>
      <c r="DC102" s="129" t="str">
        <f t="shared" si="267"/>
        <v/>
      </c>
      <c r="DD102" s="130" t="str">
        <f t="shared" si="268"/>
        <v/>
      </c>
      <c r="DE102" s="130" t="str">
        <f t="shared" si="269"/>
        <v/>
      </c>
      <c r="DF102" s="130" t="str">
        <f t="shared" si="270"/>
        <v/>
      </c>
      <c r="DG102" s="130" t="str">
        <f t="shared" si="271"/>
        <v/>
      </c>
      <c r="DI102" s="129" t="str">
        <f t="shared" si="272"/>
        <v/>
      </c>
      <c r="DJ102" s="129" t="str">
        <f t="shared" si="273"/>
        <v/>
      </c>
      <c r="DK102" s="129" t="str">
        <f t="shared" si="274"/>
        <v/>
      </c>
      <c r="DL102" s="129" t="str">
        <f t="shared" si="275"/>
        <v/>
      </c>
      <c r="DM102" s="129" t="str">
        <f t="shared" si="276"/>
        <v/>
      </c>
      <c r="DN102" s="129" t="str">
        <f t="shared" si="277"/>
        <v/>
      </c>
      <c r="DO102" s="129" t="str">
        <f t="shared" si="278"/>
        <v/>
      </c>
      <c r="DP102" s="129" t="str">
        <f t="shared" si="279"/>
        <v/>
      </c>
      <c r="DQ102" s="129" t="str">
        <f t="shared" si="280"/>
        <v/>
      </c>
      <c r="DR102" s="129" t="str">
        <f t="shared" si="281"/>
        <v/>
      </c>
      <c r="DS102" s="129" t="str">
        <f t="shared" si="282"/>
        <v/>
      </c>
      <c r="DT102" s="129" t="str">
        <f t="shared" si="283"/>
        <v/>
      </c>
      <c r="DU102" s="129" t="str">
        <f t="shared" si="284"/>
        <v/>
      </c>
      <c r="DV102" s="129" t="str">
        <f t="shared" si="285"/>
        <v/>
      </c>
      <c r="DW102" s="129" t="str">
        <f t="shared" si="286"/>
        <v/>
      </c>
      <c r="DX102" s="129" t="str">
        <f t="shared" si="287"/>
        <v/>
      </c>
      <c r="DY102" s="129" t="str">
        <f t="shared" si="288"/>
        <v/>
      </c>
      <c r="DZ102" s="129" t="str">
        <f t="shared" si="289"/>
        <v/>
      </c>
      <c r="EA102" s="129" t="str">
        <f t="shared" si="290"/>
        <v/>
      </c>
      <c r="EB102" s="129" t="str">
        <f t="shared" si="291"/>
        <v/>
      </c>
      <c r="EC102" s="129" t="str">
        <f t="shared" si="292"/>
        <v/>
      </c>
      <c r="ED102" s="129" t="str">
        <f t="shared" si="293"/>
        <v/>
      </c>
      <c r="EE102" s="129" t="str">
        <f t="shared" si="294"/>
        <v/>
      </c>
      <c r="EF102" s="129" t="str">
        <f t="shared" si="295"/>
        <v/>
      </c>
      <c r="EG102" s="129" t="str">
        <f t="shared" si="296"/>
        <v/>
      </c>
      <c r="EH102" s="129" t="str">
        <f t="shared" si="297"/>
        <v/>
      </c>
      <c r="EI102" s="129" t="str">
        <f t="shared" si="298"/>
        <v/>
      </c>
      <c r="EJ102" s="129" t="str">
        <f t="shared" si="299"/>
        <v/>
      </c>
      <c r="EK102" s="129" t="str">
        <f t="shared" si="300"/>
        <v/>
      </c>
      <c r="EL102" s="129" t="str">
        <f t="shared" si="301"/>
        <v/>
      </c>
      <c r="EM102" s="129" t="str">
        <f t="shared" si="302"/>
        <v/>
      </c>
      <c r="EN102" s="129" t="str">
        <f t="shared" si="303"/>
        <v/>
      </c>
      <c r="EO102" s="129" t="str">
        <f t="shared" si="304"/>
        <v/>
      </c>
      <c r="EP102" s="129" t="str">
        <f t="shared" si="305"/>
        <v/>
      </c>
      <c r="EQ102" s="129" t="str">
        <f t="shared" si="306"/>
        <v/>
      </c>
      <c r="ER102" s="129" t="str">
        <f t="shared" si="307"/>
        <v/>
      </c>
      <c r="ES102" s="129" t="str">
        <f t="shared" si="308"/>
        <v/>
      </c>
      <c r="ET102" s="129" t="str">
        <f t="shared" si="309"/>
        <v/>
      </c>
      <c r="EU102" s="129" t="str">
        <f t="shared" si="310"/>
        <v/>
      </c>
      <c r="EV102" s="129" t="str">
        <f t="shared" si="311"/>
        <v/>
      </c>
      <c r="EW102" s="129" t="str">
        <f t="shared" si="312"/>
        <v/>
      </c>
      <c r="EX102" s="129" t="str">
        <f t="shared" si="313"/>
        <v/>
      </c>
      <c r="EY102" s="129" t="str">
        <f t="shared" si="314"/>
        <v/>
      </c>
      <c r="EZ102" s="129" t="str">
        <f t="shared" si="315"/>
        <v/>
      </c>
      <c r="FA102" s="129" t="str">
        <f t="shared" si="316"/>
        <v/>
      </c>
      <c r="FB102" s="129" t="str">
        <f t="shared" si="317"/>
        <v/>
      </c>
      <c r="FC102" s="129" t="str">
        <f t="shared" si="318"/>
        <v/>
      </c>
      <c r="FD102" s="129" t="str">
        <f t="shared" si="319"/>
        <v/>
      </c>
      <c r="FE102" s="129" t="str">
        <f t="shared" si="320"/>
        <v/>
      </c>
      <c r="FF102" s="129" t="str">
        <f t="shared" si="321"/>
        <v/>
      </c>
    </row>
    <row r="103" spans="1:162" ht="15" customHeight="1" thickBot="1" x14ac:dyDescent="0.4">
      <c r="A103" s="66">
        <f t="shared" si="322"/>
        <v>87</v>
      </c>
      <c r="B103" s="126" t="str">
        <f>IF(Input02!B92&lt;&gt;"",Input02!B92,"")</f>
        <v/>
      </c>
      <c r="C103" s="254" t="str">
        <f>IF(Input02!CG92&lt;&gt;"",Input02!CG92,"")</f>
        <v/>
      </c>
      <c r="D103" s="126"/>
      <c r="E103" s="66"/>
      <c r="F103" s="127" t="str">
        <f>IF(Input02!D92&lt;&gt;"",Input02!D92,"")</f>
        <v/>
      </c>
      <c r="G103" s="127" t="str">
        <f>IF(Input02!E92&lt;&gt;"",Input02!E92,"")</f>
        <v/>
      </c>
      <c r="H103" s="127" t="str">
        <f>IF(Input02!F92&lt;&gt;"",Input02!F92,"")</f>
        <v/>
      </c>
      <c r="I103" s="127" t="str">
        <f>IF(Input02!G92&lt;&gt;"",Input02!G92,"")</f>
        <v/>
      </c>
      <c r="J103" s="127" t="str">
        <f>IF(Input02!H92&lt;&gt;"",Input02!H92,"")</f>
        <v/>
      </c>
      <c r="K103" s="127" t="str">
        <f>IF(Input02!I92&lt;&gt;"",Input02!I92,"")</f>
        <v/>
      </c>
      <c r="L103" s="127" t="str">
        <f>IF(Input02!J92&lt;&gt;"",Input02!J92,"")</f>
        <v/>
      </c>
      <c r="M103" s="127" t="str">
        <f>IF(Input02!K92&lt;&gt;"",Input02!K92,"")</f>
        <v/>
      </c>
      <c r="N103" s="127" t="str">
        <f>IF(Input02!L92&lt;&gt;"",Input02!L92,"")</f>
        <v/>
      </c>
      <c r="O103" s="127" t="str">
        <f>IF(Input02!M92&lt;&gt;"",Input02!M92,"")</f>
        <v/>
      </c>
      <c r="P103" s="127" t="str">
        <f>IF(Input02!N92&lt;&gt;"",Input02!N92,"")</f>
        <v/>
      </c>
      <c r="Q103" s="127" t="str">
        <f>IF(Input02!O92&lt;&gt;"",Input02!O92,"")</f>
        <v/>
      </c>
      <c r="R103" s="127" t="str">
        <f>IF(Input02!P92&lt;&gt;"",Input02!P92,"")</f>
        <v/>
      </c>
      <c r="S103" s="127" t="str">
        <f>IF(Input02!Q92&lt;&gt;"",Input02!Q92,"")</f>
        <v/>
      </c>
      <c r="T103" s="127" t="str">
        <f>IF(Input02!R92&lt;&gt;"",Input02!R92,"")</f>
        <v/>
      </c>
      <c r="U103" s="127" t="str">
        <f>IF(Input02!S92&lt;&gt;"",Input02!S92,"")</f>
        <v/>
      </c>
      <c r="V103" s="127" t="str">
        <f>IF(Input02!T92&lt;&gt;"",Input02!T92,"")</f>
        <v/>
      </c>
      <c r="W103" s="127" t="str">
        <f>IF(Input02!U92&lt;&gt;"",Input02!U92,"")</f>
        <v/>
      </c>
      <c r="X103" s="127" t="str">
        <f>IF(Input02!V92&lt;&gt;"",Input02!V92,"")</f>
        <v/>
      </c>
      <c r="Y103" s="127" t="str">
        <f>IF(Input02!W92&lt;&gt;"",Input02!W92,"")</f>
        <v/>
      </c>
      <c r="Z103" s="127" t="str">
        <f>IF(Input02!X92&lt;&gt;"",Input02!X92,"")</f>
        <v/>
      </c>
      <c r="AA103" s="127" t="str">
        <f>IF(Input02!Y92&lt;&gt;"",Input02!Y92,"")</f>
        <v/>
      </c>
      <c r="AB103" s="127" t="str">
        <f>IF(Input02!Z92&lt;&gt;"",Input02!Z92,"")</f>
        <v/>
      </c>
      <c r="AC103" s="127" t="str">
        <f>IF(Input02!AA92&lt;&gt;"",Input02!AA92,"")</f>
        <v/>
      </c>
      <c r="AD103" s="127" t="str">
        <f>IF(Input02!AB92&lt;&gt;"",Input02!AB92,"")</f>
        <v/>
      </c>
      <c r="AE103" s="127" t="str">
        <f>IF(Input02!AC92&lt;&gt;"",Input02!AC92,"")</f>
        <v/>
      </c>
      <c r="AF103" s="127" t="str">
        <f>IF(Input02!AD92&lt;&gt;"",Input02!AD92,"")</f>
        <v/>
      </c>
      <c r="AG103" s="127" t="str">
        <f>IF(Input02!AE92&lt;&gt;"",Input02!AE92,"")</f>
        <v/>
      </c>
      <c r="AH103" s="127" t="str">
        <f>IF(Input02!AF92&lt;&gt;"",Input02!AF92,"")</f>
        <v/>
      </c>
      <c r="AI103" s="127" t="str">
        <f>IF(Input02!AG92&lt;&gt;"",Input02!AG92,"")</f>
        <v/>
      </c>
      <c r="AJ103" s="127" t="str">
        <f>IF(Input02!AH92&lt;&gt;"",Input02!AH92,"")</f>
        <v/>
      </c>
      <c r="AK103" s="127" t="str">
        <f>IF(Input02!AI92&lt;&gt;"",Input02!AI92,"")</f>
        <v/>
      </c>
      <c r="AL103" s="127" t="str">
        <f>IF(Input02!AJ92&lt;&gt;"",Input02!AJ92,"")</f>
        <v/>
      </c>
      <c r="AM103" s="127" t="str">
        <f>IF(Input02!AK92&lt;&gt;"",Input02!AK92,"")</f>
        <v/>
      </c>
      <c r="AN103" s="127" t="str">
        <f>IF(Input02!AL92&lt;&gt;"",Input02!AL92,"")</f>
        <v/>
      </c>
      <c r="AO103" s="127" t="str">
        <f>IF(Input02!AM92&lt;&gt;"",Input02!AM92,"")</f>
        <v/>
      </c>
      <c r="AP103" s="127" t="str">
        <f>IF(Input02!AN92&lt;&gt;"",Input02!AN92,"")</f>
        <v/>
      </c>
      <c r="AQ103" s="127" t="str">
        <f>IF(Input02!AO92&lt;&gt;"",Input02!AO92,"")</f>
        <v/>
      </c>
      <c r="AR103" s="127" t="str">
        <f>IF(Input02!AP92&lt;&gt;"",Input02!AP92,"")</f>
        <v/>
      </c>
      <c r="AS103" s="127" t="str">
        <f>IF(Input02!AQ92&lt;&gt;"",Input02!AQ92,"")</f>
        <v/>
      </c>
      <c r="AT103" s="127" t="str">
        <f>IF(Input02!AR92&lt;&gt;"",Input02!AR92,"")</f>
        <v/>
      </c>
      <c r="AU103" s="127" t="str">
        <f>IF(Input02!AS92&lt;&gt;"",Input02!AS92,"")</f>
        <v/>
      </c>
      <c r="AV103" s="127" t="str">
        <f>IF(Input02!AT92&lt;&gt;"",Input02!AT92,"")</f>
        <v/>
      </c>
      <c r="AW103" s="127" t="str">
        <f>IF(Input02!AU92&lt;&gt;"",Input02!AU92,"")</f>
        <v/>
      </c>
      <c r="AX103" s="127" t="str">
        <f>IF(Input02!AV92&lt;&gt;"",Input02!AV92,"")</f>
        <v/>
      </c>
      <c r="AY103" s="127" t="str">
        <f>IF(Input02!AW92&lt;&gt;"",Input02!AW92,"")</f>
        <v/>
      </c>
      <c r="AZ103" s="127" t="str">
        <f>IF(Input02!AX92&lt;&gt;"",Input02!AX92,"")</f>
        <v/>
      </c>
      <c r="BA103" s="127" t="str">
        <f>IF(Input02!AY92&lt;&gt;"",Input02!AY92,"")</f>
        <v/>
      </c>
      <c r="BB103" s="127" t="str">
        <f>IF(Input02!AZ92&lt;&gt;"",Input02!AZ92,"")</f>
        <v/>
      </c>
      <c r="BC103" s="127" t="str">
        <f>IF(Input02!BA92&lt;&gt;"",Input02!BA92,"")</f>
        <v/>
      </c>
      <c r="BD103" s="127"/>
      <c r="BE103" s="133"/>
      <c r="BF103" s="129" t="str">
        <f t="shared" si="218"/>
        <v/>
      </c>
      <c r="BG103" s="129" t="str">
        <f t="shared" si="219"/>
        <v/>
      </c>
      <c r="BH103" s="129" t="str">
        <f t="shared" si="220"/>
        <v/>
      </c>
      <c r="BI103" s="129" t="str">
        <f t="shared" si="221"/>
        <v/>
      </c>
      <c r="BJ103" s="129" t="str">
        <f t="shared" si="222"/>
        <v/>
      </c>
      <c r="BK103" s="129" t="str">
        <f t="shared" si="223"/>
        <v/>
      </c>
      <c r="BL103" s="129" t="str">
        <f t="shared" si="224"/>
        <v/>
      </c>
      <c r="BM103" s="129" t="str">
        <f t="shared" si="225"/>
        <v/>
      </c>
      <c r="BN103" s="129" t="str">
        <f t="shared" si="226"/>
        <v/>
      </c>
      <c r="BO103" s="129" t="str">
        <f t="shared" si="227"/>
        <v/>
      </c>
      <c r="BP103" s="129" t="str">
        <f t="shared" si="228"/>
        <v/>
      </c>
      <c r="BQ103" s="129" t="str">
        <f t="shared" si="229"/>
        <v/>
      </c>
      <c r="BR103" s="129" t="str">
        <f t="shared" si="230"/>
        <v/>
      </c>
      <c r="BS103" s="129" t="str">
        <f t="shared" si="231"/>
        <v/>
      </c>
      <c r="BT103" s="129" t="str">
        <f t="shared" si="232"/>
        <v/>
      </c>
      <c r="BU103" s="129" t="str">
        <f t="shared" si="233"/>
        <v/>
      </c>
      <c r="BV103" s="129" t="str">
        <f t="shared" si="234"/>
        <v/>
      </c>
      <c r="BW103" s="129" t="str">
        <f t="shared" si="235"/>
        <v/>
      </c>
      <c r="BX103" s="129" t="str">
        <f t="shared" si="236"/>
        <v/>
      </c>
      <c r="BY103" s="129" t="str">
        <f t="shared" si="237"/>
        <v/>
      </c>
      <c r="BZ103" s="129" t="str">
        <f t="shared" si="238"/>
        <v/>
      </c>
      <c r="CA103" s="129" t="str">
        <f t="shared" si="239"/>
        <v/>
      </c>
      <c r="CB103" s="129" t="str">
        <f t="shared" si="240"/>
        <v/>
      </c>
      <c r="CC103" s="129" t="str">
        <f t="shared" si="241"/>
        <v/>
      </c>
      <c r="CD103" s="129" t="str">
        <f t="shared" si="242"/>
        <v/>
      </c>
      <c r="CE103" s="129" t="str">
        <f t="shared" si="243"/>
        <v/>
      </c>
      <c r="CF103" s="129" t="str">
        <f t="shared" si="244"/>
        <v/>
      </c>
      <c r="CG103" s="129" t="str">
        <f t="shared" si="245"/>
        <v/>
      </c>
      <c r="CH103" s="129" t="str">
        <f t="shared" si="246"/>
        <v/>
      </c>
      <c r="CI103" s="129" t="str">
        <f t="shared" si="247"/>
        <v/>
      </c>
      <c r="CJ103" s="129" t="str">
        <f t="shared" si="248"/>
        <v/>
      </c>
      <c r="CK103" s="129" t="str">
        <f t="shared" si="249"/>
        <v/>
      </c>
      <c r="CL103" s="129" t="str">
        <f t="shared" si="250"/>
        <v/>
      </c>
      <c r="CM103" s="129" t="str">
        <f t="shared" si="251"/>
        <v/>
      </c>
      <c r="CN103" s="129" t="str">
        <f t="shared" si="252"/>
        <v/>
      </c>
      <c r="CO103" s="129" t="str">
        <f t="shared" si="253"/>
        <v/>
      </c>
      <c r="CP103" s="129" t="str">
        <f t="shared" si="254"/>
        <v/>
      </c>
      <c r="CQ103" s="129" t="str">
        <f t="shared" si="255"/>
        <v/>
      </c>
      <c r="CR103" s="129" t="str">
        <f t="shared" si="256"/>
        <v/>
      </c>
      <c r="CS103" s="129" t="str">
        <f t="shared" si="257"/>
        <v/>
      </c>
      <c r="CT103" s="129" t="str">
        <f t="shared" si="258"/>
        <v/>
      </c>
      <c r="CU103" s="129" t="str">
        <f t="shared" si="259"/>
        <v/>
      </c>
      <c r="CV103" s="129" t="str">
        <f t="shared" si="260"/>
        <v/>
      </c>
      <c r="CW103" s="129" t="str">
        <f t="shared" si="261"/>
        <v/>
      </c>
      <c r="CX103" s="129" t="str">
        <f t="shared" si="262"/>
        <v/>
      </c>
      <c r="CY103" s="129" t="str">
        <f t="shared" si="263"/>
        <v/>
      </c>
      <c r="CZ103" s="129" t="str">
        <f t="shared" si="264"/>
        <v/>
      </c>
      <c r="DA103" s="129" t="str">
        <f t="shared" si="265"/>
        <v/>
      </c>
      <c r="DB103" s="129" t="str">
        <f t="shared" si="266"/>
        <v/>
      </c>
      <c r="DC103" s="129" t="str">
        <f t="shared" si="267"/>
        <v/>
      </c>
      <c r="DD103" s="130" t="str">
        <f t="shared" si="268"/>
        <v/>
      </c>
      <c r="DE103" s="130" t="str">
        <f t="shared" si="269"/>
        <v/>
      </c>
      <c r="DF103" s="130" t="str">
        <f t="shared" si="270"/>
        <v/>
      </c>
      <c r="DG103" s="130" t="str">
        <f t="shared" si="271"/>
        <v/>
      </c>
      <c r="DI103" s="129" t="str">
        <f t="shared" si="272"/>
        <v/>
      </c>
      <c r="DJ103" s="129" t="str">
        <f t="shared" si="273"/>
        <v/>
      </c>
      <c r="DK103" s="129" t="str">
        <f t="shared" si="274"/>
        <v/>
      </c>
      <c r="DL103" s="129" t="str">
        <f t="shared" si="275"/>
        <v/>
      </c>
      <c r="DM103" s="129" t="str">
        <f t="shared" si="276"/>
        <v/>
      </c>
      <c r="DN103" s="129" t="str">
        <f t="shared" si="277"/>
        <v/>
      </c>
      <c r="DO103" s="129" t="str">
        <f t="shared" si="278"/>
        <v/>
      </c>
      <c r="DP103" s="129" t="str">
        <f t="shared" si="279"/>
        <v/>
      </c>
      <c r="DQ103" s="129" t="str">
        <f t="shared" si="280"/>
        <v/>
      </c>
      <c r="DR103" s="129" t="str">
        <f t="shared" si="281"/>
        <v/>
      </c>
      <c r="DS103" s="129" t="str">
        <f t="shared" si="282"/>
        <v/>
      </c>
      <c r="DT103" s="129" t="str">
        <f t="shared" si="283"/>
        <v/>
      </c>
      <c r="DU103" s="129" t="str">
        <f t="shared" si="284"/>
        <v/>
      </c>
      <c r="DV103" s="129" t="str">
        <f t="shared" si="285"/>
        <v/>
      </c>
      <c r="DW103" s="129" t="str">
        <f t="shared" si="286"/>
        <v/>
      </c>
      <c r="DX103" s="129" t="str">
        <f t="shared" si="287"/>
        <v/>
      </c>
      <c r="DY103" s="129" t="str">
        <f t="shared" si="288"/>
        <v/>
      </c>
      <c r="DZ103" s="129" t="str">
        <f t="shared" si="289"/>
        <v/>
      </c>
      <c r="EA103" s="129" t="str">
        <f t="shared" si="290"/>
        <v/>
      </c>
      <c r="EB103" s="129" t="str">
        <f t="shared" si="291"/>
        <v/>
      </c>
      <c r="EC103" s="129" t="str">
        <f t="shared" si="292"/>
        <v/>
      </c>
      <c r="ED103" s="129" t="str">
        <f t="shared" si="293"/>
        <v/>
      </c>
      <c r="EE103" s="129" t="str">
        <f t="shared" si="294"/>
        <v/>
      </c>
      <c r="EF103" s="129" t="str">
        <f t="shared" si="295"/>
        <v/>
      </c>
      <c r="EG103" s="129" t="str">
        <f t="shared" si="296"/>
        <v/>
      </c>
      <c r="EH103" s="129" t="str">
        <f t="shared" si="297"/>
        <v/>
      </c>
      <c r="EI103" s="129" t="str">
        <f t="shared" si="298"/>
        <v/>
      </c>
      <c r="EJ103" s="129" t="str">
        <f t="shared" si="299"/>
        <v/>
      </c>
      <c r="EK103" s="129" t="str">
        <f t="shared" si="300"/>
        <v/>
      </c>
      <c r="EL103" s="129" t="str">
        <f t="shared" si="301"/>
        <v/>
      </c>
      <c r="EM103" s="129" t="str">
        <f t="shared" si="302"/>
        <v/>
      </c>
      <c r="EN103" s="129" t="str">
        <f t="shared" si="303"/>
        <v/>
      </c>
      <c r="EO103" s="129" t="str">
        <f t="shared" si="304"/>
        <v/>
      </c>
      <c r="EP103" s="129" t="str">
        <f t="shared" si="305"/>
        <v/>
      </c>
      <c r="EQ103" s="129" t="str">
        <f t="shared" si="306"/>
        <v/>
      </c>
      <c r="ER103" s="129" t="str">
        <f t="shared" si="307"/>
        <v/>
      </c>
      <c r="ES103" s="129" t="str">
        <f t="shared" si="308"/>
        <v/>
      </c>
      <c r="ET103" s="129" t="str">
        <f t="shared" si="309"/>
        <v/>
      </c>
      <c r="EU103" s="129" t="str">
        <f t="shared" si="310"/>
        <v/>
      </c>
      <c r="EV103" s="129" t="str">
        <f t="shared" si="311"/>
        <v/>
      </c>
      <c r="EW103" s="129" t="str">
        <f t="shared" si="312"/>
        <v/>
      </c>
      <c r="EX103" s="129" t="str">
        <f t="shared" si="313"/>
        <v/>
      </c>
      <c r="EY103" s="129" t="str">
        <f t="shared" si="314"/>
        <v/>
      </c>
      <c r="EZ103" s="129" t="str">
        <f t="shared" si="315"/>
        <v/>
      </c>
      <c r="FA103" s="129" t="str">
        <f t="shared" si="316"/>
        <v/>
      </c>
      <c r="FB103" s="129" t="str">
        <f t="shared" si="317"/>
        <v/>
      </c>
      <c r="FC103" s="129" t="str">
        <f t="shared" si="318"/>
        <v/>
      </c>
      <c r="FD103" s="129" t="str">
        <f t="shared" si="319"/>
        <v/>
      </c>
      <c r="FE103" s="129" t="str">
        <f t="shared" si="320"/>
        <v/>
      </c>
      <c r="FF103" s="129" t="str">
        <f t="shared" si="321"/>
        <v/>
      </c>
    </row>
    <row r="104" spans="1:162" ht="15" customHeight="1" thickBot="1" x14ac:dyDescent="0.4">
      <c r="A104" s="66">
        <f t="shared" si="322"/>
        <v>88</v>
      </c>
      <c r="B104" s="126" t="str">
        <f>IF(Input02!B93&lt;&gt;"",Input02!B93,"")</f>
        <v/>
      </c>
      <c r="C104" s="254" t="str">
        <f>IF(Input02!CG93&lt;&gt;"",Input02!CG93,"")</f>
        <v/>
      </c>
      <c r="D104" s="126"/>
      <c r="E104" s="66"/>
      <c r="F104" s="127" t="str">
        <f>IF(Input02!D93&lt;&gt;"",Input02!D93,"")</f>
        <v/>
      </c>
      <c r="G104" s="127" t="str">
        <f>IF(Input02!E93&lt;&gt;"",Input02!E93,"")</f>
        <v/>
      </c>
      <c r="H104" s="127" t="str">
        <f>IF(Input02!F93&lt;&gt;"",Input02!F93,"")</f>
        <v/>
      </c>
      <c r="I104" s="127" t="str">
        <f>IF(Input02!G93&lt;&gt;"",Input02!G93,"")</f>
        <v/>
      </c>
      <c r="J104" s="127" t="str">
        <f>IF(Input02!H93&lt;&gt;"",Input02!H93,"")</f>
        <v/>
      </c>
      <c r="K104" s="127" t="str">
        <f>IF(Input02!I93&lt;&gt;"",Input02!I93,"")</f>
        <v/>
      </c>
      <c r="L104" s="127" t="str">
        <f>IF(Input02!J93&lt;&gt;"",Input02!J93,"")</f>
        <v/>
      </c>
      <c r="M104" s="127" t="str">
        <f>IF(Input02!K93&lt;&gt;"",Input02!K93,"")</f>
        <v/>
      </c>
      <c r="N104" s="127" t="str">
        <f>IF(Input02!L93&lt;&gt;"",Input02!L93,"")</f>
        <v/>
      </c>
      <c r="O104" s="127" t="str">
        <f>IF(Input02!M93&lt;&gt;"",Input02!M93,"")</f>
        <v/>
      </c>
      <c r="P104" s="127" t="str">
        <f>IF(Input02!N93&lt;&gt;"",Input02!N93,"")</f>
        <v/>
      </c>
      <c r="Q104" s="127" t="str">
        <f>IF(Input02!O93&lt;&gt;"",Input02!O93,"")</f>
        <v/>
      </c>
      <c r="R104" s="127" t="str">
        <f>IF(Input02!P93&lt;&gt;"",Input02!P93,"")</f>
        <v/>
      </c>
      <c r="S104" s="127" t="str">
        <f>IF(Input02!Q93&lt;&gt;"",Input02!Q93,"")</f>
        <v/>
      </c>
      <c r="T104" s="127" t="str">
        <f>IF(Input02!R93&lt;&gt;"",Input02!R93,"")</f>
        <v/>
      </c>
      <c r="U104" s="127" t="str">
        <f>IF(Input02!S93&lt;&gt;"",Input02!S93,"")</f>
        <v/>
      </c>
      <c r="V104" s="127" t="str">
        <f>IF(Input02!T93&lt;&gt;"",Input02!T93,"")</f>
        <v/>
      </c>
      <c r="W104" s="127" t="str">
        <f>IF(Input02!U93&lt;&gt;"",Input02!U93,"")</f>
        <v/>
      </c>
      <c r="X104" s="127" t="str">
        <f>IF(Input02!V93&lt;&gt;"",Input02!V93,"")</f>
        <v/>
      </c>
      <c r="Y104" s="127" t="str">
        <f>IF(Input02!W93&lt;&gt;"",Input02!W93,"")</f>
        <v/>
      </c>
      <c r="Z104" s="127" t="str">
        <f>IF(Input02!X93&lt;&gt;"",Input02!X93,"")</f>
        <v/>
      </c>
      <c r="AA104" s="127" t="str">
        <f>IF(Input02!Y93&lt;&gt;"",Input02!Y93,"")</f>
        <v/>
      </c>
      <c r="AB104" s="127" t="str">
        <f>IF(Input02!Z93&lt;&gt;"",Input02!Z93,"")</f>
        <v/>
      </c>
      <c r="AC104" s="127" t="str">
        <f>IF(Input02!AA93&lt;&gt;"",Input02!AA93,"")</f>
        <v/>
      </c>
      <c r="AD104" s="127" t="str">
        <f>IF(Input02!AB93&lt;&gt;"",Input02!AB93,"")</f>
        <v/>
      </c>
      <c r="AE104" s="127" t="str">
        <f>IF(Input02!AC93&lt;&gt;"",Input02!AC93,"")</f>
        <v/>
      </c>
      <c r="AF104" s="127" t="str">
        <f>IF(Input02!AD93&lt;&gt;"",Input02!AD93,"")</f>
        <v/>
      </c>
      <c r="AG104" s="127" t="str">
        <f>IF(Input02!AE93&lt;&gt;"",Input02!AE93,"")</f>
        <v/>
      </c>
      <c r="AH104" s="127" t="str">
        <f>IF(Input02!AF93&lt;&gt;"",Input02!AF93,"")</f>
        <v/>
      </c>
      <c r="AI104" s="127" t="str">
        <f>IF(Input02!AG93&lt;&gt;"",Input02!AG93,"")</f>
        <v/>
      </c>
      <c r="AJ104" s="127" t="str">
        <f>IF(Input02!AH93&lt;&gt;"",Input02!AH93,"")</f>
        <v/>
      </c>
      <c r="AK104" s="127" t="str">
        <f>IF(Input02!AI93&lt;&gt;"",Input02!AI93,"")</f>
        <v/>
      </c>
      <c r="AL104" s="127" t="str">
        <f>IF(Input02!AJ93&lt;&gt;"",Input02!AJ93,"")</f>
        <v/>
      </c>
      <c r="AM104" s="127" t="str">
        <f>IF(Input02!AK93&lt;&gt;"",Input02!AK93,"")</f>
        <v/>
      </c>
      <c r="AN104" s="127" t="str">
        <f>IF(Input02!AL93&lt;&gt;"",Input02!AL93,"")</f>
        <v/>
      </c>
      <c r="AO104" s="127" t="str">
        <f>IF(Input02!AM93&lt;&gt;"",Input02!AM93,"")</f>
        <v/>
      </c>
      <c r="AP104" s="127" t="str">
        <f>IF(Input02!AN93&lt;&gt;"",Input02!AN93,"")</f>
        <v/>
      </c>
      <c r="AQ104" s="127" t="str">
        <f>IF(Input02!AO93&lt;&gt;"",Input02!AO93,"")</f>
        <v/>
      </c>
      <c r="AR104" s="127" t="str">
        <f>IF(Input02!AP93&lt;&gt;"",Input02!AP93,"")</f>
        <v/>
      </c>
      <c r="AS104" s="127" t="str">
        <f>IF(Input02!AQ93&lt;&gt;"",Input02!AQ93,"")</f>
        <v/>
      </c>
      <c r="AT104" s="127" t="str">
        <f>IF(Input02!AR93&lt;&gt;"",Input02!AR93,"")</f>
        <v/>
      </c>
      <c r="AU104" s="127" t="str">
        <f>IF(Input02!AS93&lt;&gt;"",Input02!AS93,"")</f>
        <v/>
      </c>
      <c r="AV104" s="127" t="str">
        <f>IF(Input02!AT93&lt;&gt;"",Input02!AT93,"")</f>
        <v/>
      </c>
      <c r="AW104" s="127" t="str">
        <f>IF(Input02!AU93&lt;&gt;"",Input02!AU93,"")</f>
        <v/>
      </c>
      <c r="AX104" s="127" t="str">
        <f>IF(Input02!AV93&lt;&gt;"",Input02!AV93,"")</f>
        <v/>
      </c>
      <c r="AY104" s="127" t="str">
        <f>IF(Input02!AW93&lt;&gt;"",Input02!AW93,"")</f>
        <v/>
      </c>
      <c r="AZ104" s="127" t="str">
        <f>IF(Input02!AX93&lt;&gt;"",Input02!AX93,"")</f>
        <v/>
      </c>
      <c r="BA104" s="127" t="str">
        <f>IF(Input02!AY93&lt;&gt;"",Input02!AY93,"")</f>
        <v/>
      </c>
      <c r="BB104" s="127" t="str">
        <f>IF(Input02!AZ93&lt;&gt;"",Input02!AZ93,"")</f>
        <v/>
      </c>
      <c r="BC104" s="127" t="str">
        <f>IF(Input02!BA93&lt;&gt;"",Input02!BA93,"")</f>
        <v/>
      </c>
      <c r="BD104" s="127"/>
      <c r="BE104" s="133"/>
      <c r="BF104" s="129" t="str">
        <f t="shared" si="218"/>
        <v/>
      </c>
      <c r="BG104" s="129" t="str">
        <f t="shared" si="219"/>
        <v/>
      </c>
      <c r="BH104" s="129" t="str">
        <f t="shared" si="220"/>
        <v/>
      </c>
      <c r="BI104" s="129" t="str">
        <f t="shared" si="221"/>
        <v/>
      </c>
      <c r="BJ104" s="129" t="str">
        <f t="shared" si="222"/>
        <v/>
      </c>
      <c r="BK104" s="129" t="str">
        <f t="shared" si="223"/>
        <v/>
      </c>
      <c r="BL104" s="129" t="str">
        <f t="shared" si="224"/>
        <v/>
      </c>
      <c r="BM104" s="129" t="str">
        <f t="shared" si="225"/>
        <v/>
      </c>
      <c r="BN104" s="129" t="str">
        <f t="shared" si="226"/>
        <v/>
      </c>
      <c r="BO104" s="129" t="str">
        <f t="shared" si="227"/>
        <v/>
      </c>
      <c r="BP104" s="129" t="str">
        <f t="shared" si="228"/>
        <v/>
      </c>
      <c r="BQ104" s="129" t="str">
        <f t="shared" si="229"/>
        <v/>
      </c>
      <c r="BR104" s="129" t="str">
        <f t="shared" si="230"/>
        <v/>
      </c>
      <c r="BS104" s="129" t="str">
        <f t="shared" si="231"/>
        <v/>
      </c>
      <c r="BT104" s="129" t="str">
        <f t="shared" si="232"/>
        <v/>
      </c>
      <c r="BU104" s="129" t="str">
        <f t="shared" si="233"/>
        <v/>
      </c>
      <c r="BV104" s="129" t="str">
        <f t="shared" si="234"/>
        <v/>
      </c>
      <c r="BW104" s="129" t="str">
        <f t="shared" si="235"/>
        <v/>
      </c>
      <c r="BX104" s="129" t="str">
        <f t="shared" si="236"/>
        <v/>
      </c>
      <c r="BY104" s="129" t="str">
        <f t="shared" si="237"/>
        <v/>
      </c>
      <c r="BZ104" s="129" t="str">
        <f t="shared" si="238"/>
        <v/>
      </c>
      <c r="CA104" s="129" t="str">
        <f t="shared" si="239"/>
        <v/>
      </c>
      <c r="CB104" s="129" t="str">
        <f t="shared" si="240"/>
        <v/>
      </c>
      <c r="CC104" s="129" t="str">
        <f t="shared" si="241"/>
        <v/>
      </c>
      <c r="CD104" s="129" t="str">
        <f t="shared" si="242"/>
        <v/>
      </c>
      <c r="CE104" s="129" t="str">
        <f t="shared" si="243"/>
        <v/>
      </c>
      <c r="CF104" s="129" t="str">
        <f t="shared" si="244"/>
        <v/>
      </c>
      <c r="CG104" s="129" t="str">
        <f t="shared" si="245"/>
        <v/>
      </c>
      <c r="CH104" s="129" t="str">
        <f t="shared" si="246"/>
        <v/>
      </c>
      <c r="CI104" s="129" t="str">
        <f t="shared" si="247"/>
        <v/>
      </c>
      <c r="CJ104" s="129" t="str">
        <f t="shared" si="248"/>
        <v/>
      </c>
      <c r="CK104" s="129" t="str">
        <f t="shared" si="249"/>
        <v/>
      </c>
      <c r="CL104" s="129" t="str">
        <f t="shared" si="250"/>
        <v/>
      </c>
      <c r="CM104" s="129" t="str">
        <f t="shared" si="251"/>
        <v/>
      </c>
      <c r="CN104" s="129" t="str">
        <f t="shared" si="252"/>
        <v/>
      </c>
      <c r="CO104" s="129" t="str">
        <f t="shared" si="253"/>
        <v/>
      </c>
      <c r="CP104" s="129" t="str">
        <f t="shared" si="254"/>
        <v/>
      </c>
      <c r="CQ104" s="129" t="str">
        <f t="shared" si="255"/>
        <v/>
      </c>
      <c r="CR104" s="129" t="str">
        <f t="shared" si="256"/>
        <v/>
      </c>
      <c r="CS104" s="129" t="str">
        <f t="shared" si="257"/>
        <v/>
      </c>
      <c r="CT104" s="129" t="str">
        <f t="shared" si="258"/>
        <v/>
      </c>
      <c r="CU104" s="129" t="str">
        <f t="shared" si="259"/>
        <v/>
      </c>
      <c r="CV104" s="129" t="str">
        <f t="shared" si="260"/>
        <v/>
      </c>
      <c r="CW104" s="129" t="str">
        <f t="shared" si="261"/>
        <v/>
      </c>
      <c r="CX104" s="129" t="str">
        <f t="shared" si="262"/>
        <v/>
      </c>
      <c r="CY104" s="129" t="str">
        <f t="shared" si="263"/>
        <v/>
      </c>
      <c r="CZ104" s="129" t="str">
        <f t="shared" si="264"/>
        <v/>
      </c>
      <c r="DA104" s="129" t="str">
        <f t="shared" si="265"/>
        <v/>
      </c>
      <c r="DB104" s="129" t="str">
        <f t="shared" si="266"/>
        <v/>
      </c>
      <c r="DC104" s="129" t="str">
        <f t="shared" si="267"/>
        <v/>
      </c>
      <c r="DD104" s="130" t="str">
        <f t="shared" si="268"/>
        <v/>
      </c>
      <c r="DE104" s="130" t="str">
        <f t="shared" si="269"/>
        <v/>
      </c>
      <c r="DF104" s="130" t="str">
        <f t="shared" si="270"/>
        <v/>
      </c>
      <c r="DG104" s="130" t="str">
        <f t="shared" si="271"/>
        <v/>
      </c>
      <c r="DI104" s="129" t="str">
        <f t="shared" si="272"/>
        <v/>
      </c>
      <c r="DJ104" s="129" t="str">
        <f t="shared" si="273"/>
        <v/>
      </c>
      <c r="DK104" s="129" t="str">
        <f t="shared" si="274"/>
        <v/>
      </c>
      <c r="DL104" s="129" t="str">
        <f t="shared" si="275"/>
        <v/>
      </c>
      <c r="DM104" s="129" t="str">
        <f t="shared" si="276"/>
        <v/>
      </c>
      <c r="DN104" s="129" t="str">
        <f t="shared" si="277"/>
        <v/>
      </c>
      <c r="DO104" s="129" t="str">
        <f t="shared" si="278"/>
        <v/>
      </c>
      <c r="DP104" s="129" t="str">
        <f t="shared" si="279"/>
        <v/>
      </c>
      <c r="DQ104" s="129" t="str">
        <f t="shared" si="280"/>
        <v/>
      </c>
      <c r="DR104" s="129" t="str">
        <f t="shared" si="281"/>
        <v/>
      </c>
      <c r="DS104" s="129" t="str">
        <f t="shared" si="282"/>
        <v/>
      </c>
      <c r="DT104" s="129" t="str">
        <f t="shared" si="283"/>
        <v/>
      </c>
      <c r="DU104" s="129" t="str">
        <f t="shared" si="284"/>
        <v/>
      </c>
      <c r="DV104" s="129" t="str">
        <f t="shared" si="285"/>
        <v/>
      </c>
      <c r="DW104" s="129" t="str">
        <f t="shared" si="286"/>
        <v/>
      </c>
      <c r="DX104" s="129" t="str">
        <f t="shared" si="287"/>
        <v/>
      </c>
      <c r="DY104" s="129" t="str">
        <f t="shared" si="288"/>
        <v/>
      </c>
      <c r="DZ104" s="129" t="str">
        <f t="shared" si="289"/>
        <v/>
      </c>
      <c r="EA104" s="129" t="str">
        <f t="shared" si="290"/>
        <v/>
      </c>
      <c r="EB104" s="129" t="str">
        <f t="shared" si="291"/>
        <v/>
      </c>
      <c r="EC104" s="129" t="str">
        <f t="shared" si="292"/>
        <v/>
      </c>
      <c r="ED104" s="129" t="str">
        <f t="shared" si="293"/>
        <v/>
      </c>
      <c r="EE104" s="129" t="str">
        <f t="shared" si="294"/>
        <v/>
      </c>
      <c r="EF104" s="129" t="str">
        <f t="shared" si="295"/>
        <v/>
      </c>
      <c r="EG104" s="129" t="str">
        <f t="shared" si="296"/>
        <v/>
      </c>
      <c r="EH104" s="129" t="str">
        <f t="shared" si="297"/>
        <v/>
      </c>
      <c r="EI104" s="129" t="str">
        <f t="shared" si="298"/>
        <v/>
      </c>
      <c r="EJ104" s="129" t="str">
        <f t="shared" si="299"/>
        <v/>
      </c>
      <c r="EK104" s="129" t="str">
        <f t="shared" si="300"/>
        <v/>
      </c>
      <c r="EL104" s="129" t="str">
        <f t="shared" si="301"/>
        <v/>
      </c>
      <c r="EM104" s="129" t="str">
        <f t="shared" si="302"/>
        <v/>
      </c>
      <c r="EN104" s="129" t="str">
        <f t="shared" si="303"/>
        <v/>
      </c>
      <c r="EO104" s="129" t="str">
        <f t="shared" si="304"/>
        <v/>
      </c>
      <c r="EP104" s="129" t="str">
        <f t="shared" si="305"/>
        <v/>
      </c>
      <c r="EQ104" s="129" t="str">
        <f t="shared" si="306"/>
        <v/>
      </c>
      <c r="ER104" s="129" t="str">
        <f t="shared" si="307"/>
        <v/>
      </c>
      <c r="ES104" s="129" t="str">
        <f t="shared" si="308"/>
        <v/>
      </c>
      <c r="ET104" s="129" t="str">
        <f t="shared" si="309"/>
        <v/>
      </c>
      <c r="EU104" s="129" t="str">
        <f t="shared" si="310"/>
        <v/>
      </c>
      <c r="EV104" s="129" t="str">
        <f t="shared" si="311"/>
        <v/>
      </c>
      <c r="EW104" s="129" t="str">
        <f t="shared" si="312"/>
        <v/>
      </c>
      <c r="EX104" s="129" t="str">
        <f t="shared" si="313"/>
        <v/>
      </c>
      <c r="EY104" s="129" t="str">
        <f t="shared" si="314"/>
        <v/>
      </c>
      <c r="EZ104" s="129" t="str">
        <f t="shared" si="315"/>
        <v/>
      </c>
      <c r="FA104" s="129" t="str">
        <f t="shared" si="316"/>
        <v/>
      </c>
      <c r="FB104" s="129" t="str">
        <f t="shared" si="317"/>
        <v/>
      </c>
      <c r="FC104" s="129" t="str">
        <f t="shared" si="318"/>
        <v/>
      </c>
      <c r="FD104" s="129" t="str">
        <f t="shared" si="319"/>
        <v/>
      </c>
      <c r="FE104" s="129" t="str">
        <f t="shared" si="320"/>
        <v/>
      </c>
      <c r="FF104" s="129" t="str">
        <f t="shared" si="321"/>
        <v/>
      </c>
    </row>
    <row r="105" spans="1:162" ht="15" customHeight="1" thickBot="1" x14ac:dyDescent="0.4">
      <c r="A105" s="66">
        <f t="shared" si="322"/>
        <v>89</v>
      </c>
      <c r="B105" s="126" t="str">
        <f>IF(Input02!B94&lt;&gt;"",Input02!B94,"")</f>
        <v/>
      </c>
      <c r="C105" s="254" t="str">
        <f>IF(Input02!CG94&lt;&gt;"",Input02!CG94,"")</f>
        <v/>
      </c>
      <c r="D105" s="126"/>
      <c r="E105" s="66"/>
      <c r="F105" s="127" t="str">
        <f>IF(Input02!D94&lt;&gt;"",Input02!D94,"")</f>
        <v/>
      </c>
      <c r="G105" s="127" t="str">
        <f>IF(Input02!E94&lt;&gt;"",Input02!E94,"")</f>
        <v/>
      </c>
      <c r="H105" s="127" t="str">
        <f>IF(Input02!F94&lt;&gt;"",Input02!F94,"")</f>
        <v/>
      </c>
      <c r="I105" s="127" t="str">
        <f>IF(Input02!G94&lt;&gt;"",Input02!G94,"")</f>
        <v/>
      </c>
      <c r="J105" s="127" t="str">
        <f>IF(Input02!H94&lt;&gt;"",Input02!H94,"")</f>
        <v/>
      </c>
      <c r="K105" s="127" t="str">
        <f>IF(Input02!I94&lt;&gt;"",Input02!I94,"")</f>
        <v/>
      </c>
      <c r="L105" s="127" t="str">
        <f>IF(Input02!J94&lt;&gt;"",Input02!J94,"")</f>
        <v/>
      </c>
      <c r="M105" s="127" t="str">
        <f>IF(Input02!K94&lt;&gt;"",Input02!K94,"")</f>
        <v/>
      </c>
      <c r="N105" s="127" t="str">
        <f>IF(Input02!L94&lt;&gt;"",Input02!L94,"")</f>
        <v/>
      </c>
      <c r="O105" s="127" t="str">
        <f>IF(Input02!M94&lt;&gt;"",Input02!M94,"")</f>
        <v/>
      </c>
      <c r="P105" s="127" t="str">
        <f>IF(Input02!N94&lt;&gt;"",Input02!N94,"")</f>
        <v/>
      </c>
      <c r="Q105" s="127" t="str">
        <f>IF(Input02!O94&lt;&gt;"",Input02!O94,"")</f>
        <v/>
      </c>
      <c r="R105" s="127" t="str">
        <f>IF(Input02!P94&lt;&gt;"",Input02!P94,"")</f>
        <v/>
      </c>
      <c r="S105" s="127" t="str">
        <f>IF(Input02!Q94&lt;&gt;"",Input02!Q94,"")</f>
        <v/>
      </c>
      <c r="T105" s="127" t="str">
        <f>IF(Input02!R94&lt;&gt;"",Input02!R94,"")</f>
        <v/>
      </c>
      <c r="U105" s="127" t="str">
        <f>IF(Input02!S94&lt;&gt;"",Input02!S94,"")</f>
        <v/>
      </c>
      <c r="V105" s="127" t="str">
        <f>IF(Input02!T94&lt;&gt;"",Input02!T94,"")</f>
        <v/>
      </c>
      <c r="W105" s="127" t="str">
        <f>IF(Input02!U94&lt;&gt;"",Input02!U94,"")</f>
        <v/>
      </c>
      <c r="X105" s="127" t="str">
        <f>IF(Input02!V94&lt;&gt;"",Input02!V94,"")</f>
        <v/>
      </c>
      <c r="Y105" s="127" t="str">
        <f>IF(Input02!W94&lt;&gt;"",Input02!W94,"")</f>
        <v/>
      </c>
      <c r="Z105" s="127" t="str">
        <f>IF(Input02!X94&lt;&gt;"",Input02!X94,"")</f>
        <v/>
      </c>
      <c r="AA105" s="127" t="str">
        <f>IF(Input02!Y94&lt;&gt;"",Input02!Y94,"")</f>
        <v/>
      </c>
      <c r="AB105" s="127" t="str">
        <f>IF(Input02!Z94&lt;&gt;"",Input02!Z94,"")</f>
        <v/>
      </c>
      <c r="AC105" s="127" t="str">
        <f>IF(Input02!AA94&lt;&gt;"",Input02!AA94,"")</f>
        <v/>
      </c>
      <c r="AD105" s="127" t="str">
        <f>IF(Input02!AB94&lt;&gt;"",Input02!AB94,"")</f>
        <v/>
      </c>
      <c r="AE105" s="127" t="str">
        <f>IF(Input02!AC94&lt;&gt;"",Input02!AC94,"")</f>
        <v/>
      </c>
      <c r="AF105" s="127" t="str">
        <f>IF(Input02!AD94&lt;&gt;"",Input02!AD94,"")</f>
        <v/>
      </c>
      <c r="AG105" s="127" t="str">
        <f>IF(Input02!AE94&lt;&gt;"",Input02!AE94,"")</f>
        <v/>
      </c>
      <c r="AH105" s="127" t="str">
        <f>IF(Input02!AF94&lt;&gt;"",Input02!AF94,"")</f>
        <v/>
      </c>
      <c r="AI105" s="127" t="str">
        <f>IF(Input02!AG94&lt;&gt;"",Input02!AG94,"")</f>
        <v/>
      </c>
      <c r="AJ105" s="127" t="str">
        <f>IF(Input02!AH94&lt;&gt;"",Input02!AH94,"")</f>
        <v/>
      </c>
      <c r="AK105" s="127" t="str">
        <f>IF(Input02!AI94&lt;&gt;"",Input02!AI94,"")</f>
        <v/>
      </c>
      <c r="AL105" s="127" t="str">
        <f>IF(Input02!AJ94&lt;&gt;"",Input02!AJ94,"")</f>
        <v/>
      </c>
      <c r="AM105" s="127" t="str">
        <f>IF(Input02!AK94&lt;&gt;"",Input02!AK94,"")</f>
        <v/>
      </c>
      <c r="AN105" s="127" t="str">
        <f>IF(Input02!AL94&lt;&gt;"",Input02!AL94,"")</f>
        <v/>
      </c>
      <c r="AO105" s="127" t="str">
        <f>IF(Input02!AM94&lt;&gt;"",Input02!AM94,"")</f>
        <v/>
      </c>
      <c r="AP105" s="127" t="str">
        <f>IF(Input02!AN94&lt;&gt;"",Input02!AN94,"")</f>
        <v/>
      </c>
      <c r="AQ105" s="127" t="str">
        <f>IF(Input02!AO94&lt;&gt;"",Input02!AO94,"")</f>
        <v/>
      </c>
      <c r="AR105" s="127" t="str">
        <f>IF(Input02!AP94&lt;&gt;"",Input02!AP94,"")</f>
        <v/>
      </c>
      <c r="AS105" s="127" t="str">
        <f>IF(Input02!AQ94&lt;&gt;"",Input02!AQ94,"")</f>
        <v/>
      </c>
      <c r="AT105" s="127" t="str">
        <f>IF(Input02!AR94&lt;&gt;"",Input02!AR94,"")</f>
        <v/>
      </c>
      <c r="AU105" s="127" t="str">
        <f>IF(Input02!AS94&lt;&gt;"",Input02!AS94,"")</f>
        <v/>
      </c>
      <c r="AV105" s="127" t="str">
        <f>IF(Input02!AT94&lt;&gt;"",Input02!AT94,"")</f>
        <v/>
      </c>
      <c r="AW105" s="127" t="str">
        <f>IF(Input02!AU94&lt;&gt;"",Input02!AU94,"")</f>
        <v/>
      </c>
      <c r="AX105" s="127" t="str">
        <f>IF(Input02!AV94&lt;&gt;"",Input02!AV94,"")</f>
        <v/>
      </c>
      <c r="AY105" s="127" t="str">
        <f>IF(Input02!AW94&lt;&gt;"",Input02!AW94,"")</f>
        <v/>
      </c>
      <c r="AZ105" s="127" t="str">
        <f>IF(Input02!AX94&lt;&gt;"",Input02!AX94,"")</f>
        <v/>
      </c>
      <c r="BA105" s="127" t="str">
        <f>IF(Input02!AY94&lt;&gt;"",Input02!AY94,"")</f>
        <v/>
      </c>
      <c r="BB105" s="127" t="str">
        <f>IF(Input02!AZ94&lt;&gt;"",Input02!AZ94,"")</f>
        <v/>
      </c>
      <c r="BC105" s="127" t="str">
        <f>IF(Input02!BA94&lt;&gt;"",Input02!BA94,"")</f>
        <v/>
      </c>
      <c r="BD105" s="127"/>
      <c r="BE105" s="133"/>
      <c r="BF105" s="129" t="str">
        <f t="shared" si="218"/>
        <v/>
      </c>
      <c r="BG105" s="129" t="str">
        <f t="shared" si="219"/>
        <v/>
      </c>
      <c r="BH105" s="129" t="str">
        <f t="shared" si="220"/>
        <v/>
      </c>
      <c r="BI105" s="129" t="str">
        <f t="shared" si="221"/>
        <v/>
      </c>
      <c r="BJ105" s="129" t="str">
        <f t="shared" si="222"/>
        <v/>
      </c>
      <c r="BK105" s="129" t="str">
        <f t="shared" si="223"/>
        <v/>
      </c>
      <c r="BL105" s="129" t="str">
        <f t="shared" si="224"/>
        <v/>
      </c>
      <c r="BM105" s="129" t="str">
        <f t="shared" si="225"/>
        <v/>
      </c>
      <c r="BN105" s="129" t="str">
        <f t="shared" si="226"/>
        <v/>
      </c>
      <c r="BO105" s="129" t="str">
        <f t="shared" si="227"/>
        <v/>
      </c>
      <c r="BP105" s="129" t="str">
        <f t="shared" si="228"/>
        <v/>
      </c>
      <c r="BQ105" s="129" t="str">
        <f t="shared" si="229"/>
        <v/>
      </c>
      <c r="BR105" s="129" t="str">
        <f t="shared" si="230"/>
        <v/>
      </c>
      <c r="BS105" s="129" t="str">
        <f t="shared" si="231"/>
        <v/>
      </c>
      <c r="BT105" s="129" t="str">
        <f t="shared" si="232"/>
        <v/>
      </c>
      <c r="BU105" s="129" t="str">
        <f t="shared" si="233"/>
        <v/>
      </c>
      <c r="BV105" s="129" t="str">
        <f t="shared" si="234"/>
        <v/>
      </c>
      <c r="BW105" s="129" t="str">
        <f t="shared" si="235"/>
        <v/>
      </c>
      <c r="BX105" s="129" t="str">
        <f t="shared" si="236"/>
        <v/>
      </c>
      <c r="BY105" s="129" t="str">
        <f t="shared" si="237"/>
        <v/>
      </c>
      <c r="BZ105" s="129" t="str">
        <f t="shared" si="238"/>
        <v/>
      </c>
      <c r="CA105" s="129" t="str">
        <f t="shared" si="239"/>
        <v/>
      </c>
      <c r="CB105" s="129" t="str">
        <f t="shared" si="240"/>
        <v/>
      </c>
      <c r="CC105" s="129" t="str">
        <f t="shared" si="241"/>
        <v/>
      </c>
      <c r="CD105" s="129" t="str">
        <f t="shared" si="242"/>
        <v/>
      </c>
      <c r="CE105" s="129" t="str">
        <f t="shared" si="243"/>
        <v/>
      </c>
      <c r="CF105" s="129" t="str">
        <f t="shared" si="244"/>
        <v/>
      </c>
      <c r="CG105" s="129" t="str">
        <f t="shared" si="245"/>
        <v/>
      </c>
      <c r="CH105" s="129" t="str">
        <f t="shared" si="246"/>
        <v/>
      </c>
      <c r="CI105" s="129" t="str">
        <f t="shared" si="247"/>
        <v/>
      </c>
      <c r="CJ105" s="129" t="str">
        <f t="shared" si="248"/>
        <v/>
      </c>
      <c r="CK105" s="129" t="str">
        <f t="shared" si="249"/>
        <v/>
      </c>
      <c r="CL105" s="129" t="str">
        <f t="shared" si="250"/>
        <v/>
      </c>
      <c r="CM105" s="129" t="str">
        <f t="shared" si="251"/>
        <v/>
      </c>
      <c r="CN105" s="129" t="str">
        <f t="shared" si="252"/>
        <v/>
      </c>
      <c r="CO105" s="129" t="str">
        <f t="shared" si="253"/>
        <v/>
      </c>
      <c r="CP105" s="129" t="str">
        <f t="shared" si="254"/>
        <v/>
      </c>
      <c r="CQ105" s="129" t="str">
        <f t="shared" si="255"/>
        <v/>
      </c>
      <c r="CR105" s="129" t="str">
        <f t="shared" si="256"/>
        <v/>
      </c>
      <c r="CS105" s="129" t="str">
        <f t="shared" si="257"/>
        <v/>
      </c>
      <c r="CT105" s="129" t="str">
        <f t="shared" si="258"/>
        <v/>
      </c>
      <c r="CU105" s="129" t="str">
        <f t="shared" si="259"/>
        <v/>
      </c>
      <c r="CV105" s="129" t="str">
        <f t="shared" si="260"/>
        <v/>
      </c>
      <c r="CW105" s="129" t="str">
        <f t="shared" si="261"/>
        <v/>
      </c>
      <c r="CX105" s="129" t="str">
        <f t="shared" si="262"/>
        <v/>
      </c>
      <c r="CY105" s="129" t="str">
        <f t="shared" si="263"/>
        <v/>
      </c>
      <c r="CZ105" s="129" t="str">
        <f t="shared" si="264"/>
        <v/>
      </c>
      <c r="DA105" s="129" t="str">
        <f t="shared" si="265"/>
        <v/>
      </c>
      <c r="DB105" s="129" t="str">
        <f t="shared" si="266"/>
        <v/>
      </c>
      <c r="DC105" s="129" t="str">
        <f t="shared" si="267"/>
        <v/>
      </c>
      <c r="DD105" s="130" t="str">
        <f t="shared" si="268"/>
        <v/>
      </c>
      <c r="DE105" s="130" t="str">
        <f t="shared" si="269"/>
        <v/>
      </c>
      <c r="DF105" s="130" t="str">
        <f t="shared" si="270"/>
        <v/>
      </c>
      <c r="DG105" s="130" t="str">
        <f t="shared" si="271"/>
        <v/>
      </c>
      <c r="DI105" s="129" t="str">
        <f t="shared" si="272"/>
        <v/>
      </c>
      <c r="DJ105" s="129" t="str">
        <f t="shared" si="273"/>
        <v/>
      </c>
      <c r="DK105" s="129" t="str">
        <f t="shared" si="274"/>
        <v/>
      </c>
      <c r="DL105" s="129" t="str">
        <f t="shared" si="275"/>
        <v/>
      </c>
      <c r="DM105" s="129" t="str">
        <f t="shared" si="276"/>
        <v/>
      </c>
      <c r="DN105" s="129" t="str">
        <f t="shared" si="277"/>
        <v/>
      </c>
      <c r="DO105" s="129" t="str">
        <f t="shared" si="278"/>
        <v/>
      </c>
      <c r="DP105" s="129" t="str">
        <f t="shared" si="279"/>
        <v/>
      </c>
      <c r="DQ105" s="129" t="str">
        <f t="shared" si="280"/>
        <v/>
      </c>
      <c r="DR105" s="129" t="str">
        <f t="shared" si="281"/>
        <v/>
      </c>
      <c r="DS105" s="129" t="str">
        <f t="shared" si="282"/>
        <v/>
      </c>
      <c r="DT105" s="129" t="str">
        <f t="shared" si="283"/>
        <v/>
      </c>
      <c r="DU105" s="129" t="str">
        <f t="shared" si="284"/>
        <v/>
      </c>
      <c r="DV105" s="129" t="str">
        <f t="shared" si="285"/>
        <v/>
      </c>
      <c r="DW105" s="129" t="str">
        <f t="shared" si="286"/>
        <v/>
      </c>
      <c r="DX105" s="129" t="str">
        <f t="shared" si="287"/>
        <v/>
      </c>
      <c r="DY105" s="129" t="str">
        <f t="shared" si="288"/>
        <v/>
      </c>
      <c r="DZ105" s="129" t="str">
        <f t="shared" si="289"/>
        <v/>
      </c>
      <c r="EA105" s="129" t="str">
        <f t="shared" si="290"/>
        <v/>
      </c>
      <c r="EB105" s="129" t="str">
        <f t="shared" si="291"/>
        <v/>
      </c>
      <c r="EC105" s="129" t="str">
        <f t="shared" si="292"/>
        <v/>
      </c>
      <c r="ED105" s="129" t="str">
        <f t="shared" si="293"/>
        <v/>
      </c>
      <c r="EE105" s="129" t="str">
        <f t="shared" si="294"/>
        <v/>
      </c>
      <c r="EF105" s="129" t="str">
        <f t="shared" si="295"/>
        <v/>
      </c>
      <c r="EG105" s="129" t="str">
        <f t="shared" si="296"/>
        <v/>
      </c>
      <c r="EH105" s="129" t="str">
        <f t="shared" si="297"/>
        <v/>
      </c>
      <c r="EI105" s="129" t="str">
        <f t="shared" si="298"/>
        <v/>
      </c>
      <c r="EJ105" s="129" t="str">
        <f t="shared" si="299"/>
        <v/>
      </c>
      <c r="EK105" s="129" t="str">
        <f t="shared" si="300"/>
        <v/>
      </c>
      <c r="EL105" s="129" t="str">
        <f t="shared" si="301"/>
        <v/>
      </c>
      <c r="EM105" s="129" t="str">
        <f t="shared" si="302"/>
        <v/>
      </c>
      <c r="EN105" s="129" t="str">
        <f t="shared" si="303"/>
        <v/>
      </c>
      <c r="EO105" s="129" t="str">
        <f t="shared" si="304"/>
        <v/>
      </c>
      <c r="EP105" s="129" t="str">
        <f t="shared" si="305"/>
        <v/>
      </c>
      <c r="EQ105" s="129" t="str">
        <f t="shared" si="306"/>
        <v/>
      </c>
      <c r="ER105" s="129" t="str">
        <f t="shared" si="307"/>
        <v/>
      </c>
      <c r="ES105" s="129" t="str">
        <f t="shared" si="308"/>
        <v/>
      </c>
      <c r="ET105" s="129" t="str">
        <f t="shared" si="309"/>
        <v/>
      </c>
      <c r="EU105" s="129" t="str">
        <f t="shared" si="310"/>
        <v/>
      </c>
      <c r="EV105" s="129" t="str">
        <f t="shared" si="311"/>
        <v/>
      </c>
      <c r="EW105" s="129" t="str">
        <f t="shared" si="312"/>
        <v/>
      </c>
      <c r="EX105" s="129" t="str">
        <f t="shared" si="313"/>
        <v/>
      </c>
      <c r="EY105" s="129" t="str">
        <f t="shared" si="314"/>
        <v/>
      </c>
      <c r="EZ105" s="129" t="str">
        <f t="shared" si="315"/>
        <v/>
      </c>
      <c r="FA105" s="129" t="str">
        <f t="shared" si="316"/>
        <v/>
      </c>
      <c r="FB105" s="129" t="str">
        <f t="shared" si="317"/>
        <v/>
      </c>
      <c r="FC105" s="129" t="str">
        <f t="shared" si="318"/>
        <v/>
      </c>
      <c r="FD105" s="129" t="str">
        <f t="shared" si="319"/>
        <v/>
      </c>
      <c r="FE105" s="129" t="str">
        <f t="shared" si="320"/>
        <v/>
      </c>
      <c r="FF105" s="129" t="str">
        <f t="shared" si="321"/>
        <v/>
      </c>
    </row>
    <row r="106" spans="1:162" ht="15" customHeight="1" thickBot="1" x14ac:dyDescent="0.4">
      <c r="A106" s="66">
        <f t="shared" si="322"/>
        <v>90</v>
      </c>
      <c r="B106" s="126" t="str">
        <f>IF(Input02!B95&lt;&gt;"",Input02!B95,"")</f>
        <v/>
      </c>
      <c r="C106" s="254" t="str">
        <f>IF(Input02!CG95&lt;&gt;"",Input02!CG95,"")</f>
        <v/>
      </c>
      <c r="D106" s="126"/>
      <c r="E106" s="66"/>
      <c r="F106" s="127" t="str">
        <f>IF(Input02!D95&lt;&gt;"",Input02!D95,"")</f>
        <v/>
      </c>
      <c r="G106" s="127" t="str">
        <f>IF(Input02!E95&lt;&gt;"",Input02!E95,"")</f>
        <v/>
      </c>
      <c r="H106" s="127" t="str">
        <f>IF(Input02!F95&lt;&gt;"",Input02!F95,"")</f>
        <v/>
      </c>
      <c r="I106" s="127" t="str">
        <f>IF(Input02!G95&lt;&gt;"",Input02!G95,"")</f>
        <v/>
      </c>
      <c r="J106" s="127" t="str">
        <f>IF(Input02!H95&lt;&gt;"",Input02!H95,"")</f>
        <v/>
      </c>
      <c r="K106" s="127" t="str">
        <f>IF(Input02!I95&lt;&gt;"",Input02!I95,"")</f>
        <v/>
      </c>
      <c r="L106" s="127" t="str">
        <f>IF(Input02!J95&lt;&gt;"",Input02!J95,"")</f>
        <v/>
      </c>
      <c r="M106" s="127" t="str">
        <f>IF(Input02!K95&lt;&gt;"",Input02!K95,"")</f>
        <v/>
      </c>
      <c r="N106" s="127" t="str">
        <f>IF(Input02!L95&lt;&gt;"",Input02!L95,"")</f>
        <v/>
      </c>
      <c r="O106" s="127" t="str">
        <f>IF(Input02!M95&lt;&gt;"",Input02!M95,"")</f>
        <v/>
      </c>
      <c r="P106" s="127" t="str">
        <f>IF(Input02!N95&lt;&gt;"",Input02!N95,"")</f>
        <v/>
      </c>
      <c r="Q106" s="127" t="str">
        <f>IF(Input02!O95&lt;&gt;"",Input02!O95,"")</f>
        <v/>
      </c>
      <c r="R106" s="127" t="str">
        <f>IF(Input02!P95&lt;&gt;"",Input02!P95,"")</f>
        <v/>
      </c>
      <c r="S106" s="127" t="str">
        <f>IF(Input02!Q95&lt;&gt;"",Input02!Q95,"")</f>
        <v/>
      </c>
      <c r="T106" s="127" t="str">
        <f>IF(Input02!R95&lt;&gt;"",Input02!R95,"")</f>
        <v/>
      </c>
      <c r="U106" s="127" t="str">
        <f>IF(Input02!S95&lt;&gt;"",Input02!S95,"")</f>
        <v/>
      </c>
      <c r="V106" s="127" t="str">
        <f>IF(Input02!T95&lt;&gt;"",Input02!T95,"")</f>
        <v/>
      </c>
      <c r="W106" s="127" t="str">
        <f>IF(Input02!U95&lt;&gt;"",Input02!U95,"")</f>
        <v/>
      </c>
      <c r="X106" s="127" t="str">
        <f>IF(Input02!V95&lt;&gt;"",Input02!V95,"")</f>
        <v/>
      </c>
      <c r="Y106" s="127" t="str">
        <f>IF(Input02!W95&lt;&gt;"",Input02!W95,"")</f>
        <v/>
      </c>
      <c r="Z106" s="127" t="str">
        <f>IF(Input02!X95&lt;&gt;"",Input02!X95,"")</f>
        <v/>
      </c>
      <c r="AA106" s="127" t="str">
        <f>IF(Input02!Y95&lt;&gt;"",Input02!Y95,"")</f>
        <v/>
      </c>
      <c r="AB106" s="127" t="str">
        <f>IF(Input02!Z95&lt;&gt;"",Input02!Z95,"")</f>
        <v/>
      </c>
      <c r="AC106" s="127" t="str">
        <f>IF(Input02!AA95&lt;&gt;"",Input02!AA95,"")</f>
        <v/>
      </c>
      <c r="AD106" s="127" t="str">
        <f>IF(Input02!AB95&lt;&gt;"",Input02!AB95,"")</f>
        <v/>
      </c>
      <c r="AE106" s="127" t="str">
        <f>IF(Input02!AC95&lt;&gt;"",Input02!AC95,"")</f>
        <v/>
      </c>
      <c r="AF106" s="127" t="str">
        <f>IF(Input02!AD95&lt;&gt;"",Input02!AD95,"")</f>
        <v/>
      </c>
      <c r="AG106" s="127" t="str">
        <f>IF(Input02!AE95&lt;&gt;"",Input02!AE95,"")</f>
        <v/>
      </c>
      <c r="AH106" s="127" t="str">
        <f>IF(Input02!AF95&lt;&gt;"",Input02!AF95,"")</f>
        <v/>
      </c>
      <c r="AI106" s="127" t="str">
        <f>IF(Input02!AG95&lt;&gt;"",Input02!AG95,"")</f>
        <v/>
      </c>
      <c r="AJ106" s="127" t="str">
        <f>IF(Input02!AH95&lt;&gt;"",Input02!AH95,"")</f>
        <v/>
      </c>
      <c r="AK106" s="127" t="str">
        <f>IF(Input02!AI95&lt;&gt;"",Input02!AI95,"")</f>
        <v/>
      </c>
      <c r="AL106" s="127" t="str">
        <f>IF(Input02!AJ95&lt;&gt;"",Input02!AJ95,"")</f>
        <v/>
      </c>
      <c r="AM106" s="127" t="str">
        <f>IF(Input02!AK95&lt;&gt;"",Input02!AK95,"")</f>
        <v/>
      </c>
      <c r="AN106" s="127" t="str">
        <f>IF(Input02!AL95&lt;&gt;"",Input02!AL95,"")</f>
        <v/>
      </c>
      <c r="AO106" s="127" t="str">
        <f>IF(Input02!AM95&lt;&gt;"",Input02!AM95,"")</f>
        <v/>
      </c>
      <c r="AP106" s="127" t="str">
        <f>IF(Input02!AN95&lt;&gt;"",Input02!AN95,"")</f>
        <v/>
      </c>
      <c r="AQ106" s="127" t="str">
        <f>IF(Input02!AO95&lt;&gt;"",Input02!AO95,"")</f>
        <v/>
      </c>
      <c r="AR106" s="127" t="str">
        <f>IF(Input02!AP95&lt;&gt;"",Input02!AP95,"")</f>
        <v/>
      </c>
      <c r="AS106" s="127" t="str">
        <f>IF(Input02!AQ95&lt;&gt;"",Input02!AQ95,"")</f>
        <v/>
      </c>
      <c r="AT106" s="127" t="str">
        <f>IF(Input02!AR95&lt;&gt;"",Input02!AR95,"")</f>
        <v/>
      </c>
      <c r="AU106" s="127" t="str">
        <f>IF(Input02!AS95&lt;&gt;"",Input02!AS95,"")</f>
        <v/>
      </c>
      <c r="AV106" s="127" t="str">
        <f>IF(Input02!AT95&lt;&gt;"",Input02!AT95,"")</f>
        <v/>
      </c>
      <c r="AW106" s="127" t="str">
        <f>IF(Input02!AU95&lt;&gt;"",Input02!AU95,"")</f>
        <v/>
      </c>
      <c r="AX106" s="127" t="str">
        <f>IF(Input02!AV95&lt;&gt;"",Input02!AV95,"")</f>
        <v/>
      </c>
      <c r="AY106" s="127" t="str">
        <f>IF(Input02!AW95&lt;&gt;"",Input02!AW95,"")</f>
        <v/>
      </c>
      <c r="AZ106" s="127" t="str">
        <f>IF(Input02!AX95&lt;&gt;"",Input02!AX95,"")</f>
        <v/>
      </c>
      <c r="BA106" s="127" t="str">
        <f>IF(Input02!AY95&lt;&gt;"",Input02!AY95,"")</f>
        <v/>
      </c>
      <c r="BB106" s="127" t="str">
        <f>IF(Input02!AZ95&lt;&gt;"",Input02!AZ95,"")</f>
        <v/>
      </c>
      <c r="BC106" s="127" t="str">
        <f>IF(Input02!BA95&lt;&gt;"",Input02!BA95,"")</f>
        <v/>
      </c>
      <c r="BD106" s="127"/>
      <c r="BE106" s="133"/>
      <c r="BF106" s="129" t="str">
        <f t="shared" si="218"/>
        <v/>
      </c>
      <c r="BG106" s="129" t="str">
        <f t="shared" si="219"/>
        <v/>
      </c>
      <c r="BH106" s="129" t="str">
        <f t="shared" si="220"/>
        <v/>
      </c>
      <c r="BI106" s="129" t="str">
        <f t="shared" si="221"/>
        <v/>
      </c>
      <c r="BJ106" s="129" t="str">
        <f t="shared" si="222"/>
        <v/>
      </c>
      <c r="BK106" s="129" t="str">
        <f t="shared" si="223"/>
        <v/>
      </c>
      <c r="BL106" s="129" t="str">
        <f t="shared" si="224"/>
        <v/>
      </c>
      <c r="BM106" s="129" t="str">
        <f t="shared" si="225"/>
        <v/>
      </c>
      <c r="BN106" s="129" t="str">
        <f t="shared" si="226"/>
        <v/>
      </c>
      <c r="BO106" s="129" t="str">
        <f t="shared" si="227"/>
        <v/>
      </c>
      <c r="BP106" s="129" t="str">
        <f t="shared" si="228"/>
        <v/>
      </c>
      <c r="BQ106" s="129" t="str">
        <f t="shared" si="229"/>
        <v/>
      </c>
      <c r="BR106" s="129" t="str">
        <f t="shared" si="230"/>
        <v/>
      </c>
      <c r="BS106" s="129" t="str">
        <f t="shared" si="231"/>
        <v/>
      </c>
      <c r="BT106" s="129" t="str">
        <f t="shared" si="232"/>
        <v/>
      </c>
      <c r="BU106" s="129" t="str">
        <f t="shared" si="233"/>
        <v/>
      </c>
      <c r="BV106" s="129" t="str">
        <f t="shared" si="234"/>
        <v/>
      </c>
      <c r="BW106" s="129" t="str">
        <f t="shared" si="235"/>
        <v/>
      </c>
      <c r="BX106" s="129" t="str">
        <f t="shared" si="236"/>
        <v/>
      </c>
      <c r="BY106" s="129" t="str">
        <f t="shared" si="237"/>
        <v/>
      </c>
      <c r="BZ106" s="129" t="str">
        <f t="shared" si="238"/>
        <v/>
      </c>
      <c r="CA106" s="129" t="str">
        <f t="shared" si="239"/>
        <v/>
      </c>
      <c r="CB106" s="129" t="str">
        <f t="shared" si="240"/>
        <v/>
      </c>
      <c r="CC106" s="129" t="str">
        <f t="shared" si="241"/>
        <v/>
      </c>
      <c r="CD106" s="129" t="str">
        <f t="shared" si="242"/>
        <v/>
      </c>
      <c r="CE106" s="129" t="str">
        <f t="shared" si="243"/>
        <v/>
      </c>
      <c r="CF106" s="129" t="str">
        <f t="shared" si="244"/>
        <v/>
      </c>
      <c r="CG106" s="129" t="str">
        <f t="shared" si="245"/>
        <v/>
      </c>
      <c r="CH106" s="129" t="str">
        <f t="shared" si="246"/>
        <v/>
      </c>
      <c r="CI106" s="129" t="str">
        <f t="shared" si="247"/>
        <v/>
      </c>
      <c r="CJ106" s="129" t="str">
        <f t="shared" si="248"/>
        <v/>
      </c>
      <c r="CK106" s="129" t="str">
        <f t="shared" si="249"/>
        <v/>
      </c>
      <c r="CL106" s="129" t="str">
        <f t="shared" si="250"/>
        <v/>
      </c>
      <c r="CM106" s="129" t="str">
        <f t="shared" si="251"/>
        <v/>
      </c>
      <c r="CN106" s="129" t="str">
        <f t="shared" si="252"/>
        <v/>
      </c>
      <c r="CO106" s="129" t="str">
        <f t="shared" si="253"/>
        <v/>
      </c>
      <c r="CP106" s="129" t="str">
        <f t="shared" si="254"/>
        <v/>
      </c>
      <c r="CQ106" s="129" t="str">
        <f t="shared" si="255"/>
        <v/>
      </c>
      <c r="CR106" s="129" t="str">
        <f t="shared" si="256"/>
        <v/>
      </c>
      <c r="CS106" s="129" t="str">
        <f t="shared" si="257"/>
        <v/>
      </c>
      <c r="CT106" s="129" t="str">
        <f t="shared" si="258"/>
        <v/>
      </c>
      <c r="CU106" s="129" t="str">
        <f t="shared" si="259"/>
        <v/>
      </c>
      <c r="CV106" s="129" t="str">
        <f t="shared" si="260"/>
        <v/>
      </c>
      <c r="CW106" s="129" t="str">
        <f t="shared" si="261"/>
        <v/>
      </c>
      <c r="CX106" s="129" t="str">
        <f t="shared" si="262"/>
        <v/>
      </c>
      <c r="CY106" s="129" t="str">
        <f t="shared" si="263"/>
        <v/>
      </c>
      <c r="CZ106" s="129" t="str">
        <f t="shared" si="264"/>
        <v/>
      </c>
      <c r="DA106" s="129" t="str">
        <f t="shared" si="265"/>
        <v/>
      </c>
      <c r="DB106" s="129" t="str">
        <f t="shared" si="266"/>
        <v/>
      </c>
      <c r="DC106" s="129" t="str">
        <f t="shared" si="267"/>
        <v/>
      </c>
      <c r="DD106" s="130" t="str">
        <f t="shared" si="268"/>
        <v/>
      </c>
      <c r="DE106" s="130" t="str">
        <f t="shared" si="269"/>
        <v/>
      </c>
      <c r="DF106" s="130" t="str">
        <f t="shared" si="270"/>
        <v/>
      </c>
      <c r="DG106" s="130" t="str">
        <f t="shared" si="271"/>
        <v/>
      </c>
      <c r="DI106" s="129" t="str">
        <f t="shared" si="272"/>
        <v/>
      </c>
      <c r="DJ106" s="129" t="str">
        <f t="shared" si="273"/>
        <v/>
      </c>
      <c r="DK106" s="129" t="str">
        <f t="shared" si="274"/>
        <v/>
      </c>
      <c r="DL106" s="129" t="str">
        <f t="shared" si="275"/>
        <v/>
      </c>
      <c r="DM106" s="129" t="str">
        <f t="shared" si="276"/>
        <v/>
      </c>
      <c r="DN106" s="129" t="str">
        <f t="shared" si="277"/>
        <v/>
      </c>
      <c r="DO106" s="129" t="str">
        <f t="shared" si="278"/>
        <v/>
      </c>
      <c r="DP106" s="129" t="str">
        <f t="shared" si="279"/>
        <v/>
      </c>
      <c r="DQ106" s="129" t="str">
        <f t="shared" si="280"/>
        <v/>
      </c>
      <c r="DR106" s="129" t="str">
        <f t="shared" si="281"/>
        <v/>
      </c>
      <c r="DS106" s="129" t="str">
        <f t="shared" si="282"/>
        <v/>
      </c>
      <c r="DT106" s="129" t="str">
        <f t="shared" si="283"/>
        <v/>
      </c>
      <c r="DU106" s="129" t="str">
        <f t="shared" si="284"/>
        <v/>
      </c>
      <c r="DV106" s="129" t="str">
        <f t="shared" si="285"/>
        <v/>
      </c>
      <c r="DW106" s="129" t="str">
        <f t="shared" si="286"/>
        <v/>
      </c>
      <c r="DX106" s="129" t="str">
        <f t="shared" si="287"/>
        <v/>
      </c>
      <c r="DY106" s="129" t="str">
        <f t="shared" si="288"/>
        <v/>
      </c>
      <c r="DZ106" s="129" t="str">
        <f t="shared" si="289"/>
        <v/>
      </c>
      <c r="EA106" s="129" t="str">
        <f t="shared" si="290"/>
        <v/>
      </c>
      <c r="EB106" s="129" t="str">
        <f t="shared" si="291"/>
        <v/>
      </c>
      <c r="EC106" s="129" t="str">
        <f t="shared" si="292"/>
        <v/>
      </c>
      <c r="ED106" s="129" t="str">
        <f t="shared" si="293"/>
        <v/>
      </c>
      <c r="EE106" s="129" t="str">
        <f t="shared" si="294"/>
        <v/>
      </c>
      <c r="EF106" s="129" t="str">
        <f t="shared" si="295"/>
        <v/>
      </c>
      <c r="EG106" s="129" t="str">
        <f t="shared" si="296"/>
        <v/>
      </c>
      <c r="EH106" s="129" t="str">
        <f t="shared" si="297"/>
        <v/>
      </c>
      <c r="EI106" s="129" t="str">
        <f t="shared" si="298"/>
        <v/>
      </c>
      <c r="EJ106" s="129" t="str">
        <f t="shared" si="299"/>
        <v/>
      </c>
      <c r="EK106" s="129" t="str">
        <f t="shared" si="300"/>
        <v/>
      </c>
      <c r="EL106" s="129" t="str">
        <f t="shared" si="301"/>
        <v/>
      </c>
      <c r="EM106" s="129" t="str">
        <f t="shared" si="302"/>
        <v/>
      </c>
      <c r="EN106" s="129" t="str">
        <f t="shared" si="303"/>
        <v/>
      </c>
      <c r="EO106" s="129" t="str">
        <f t="shared" si="304"/>
        <v/>
      </c>
      <c r="EP106" s="129" t="str">
        <f t="shared" si="305"/>
        <v/>
      </c>
      <c r="EQ106" s="129" t="str">
        <f t="shared" si="306"/>
        <v/>
      </c>
      <c r="ER106" s="129" t="str">
        <f t="shared" si="307"/>
        <v/>
      </c>
      <c r="ES106" s="129" t="str">
        <f t="shared" si="308"/>
        <v/>
      </c>
      <c r="ET106" s="129" t="str">
        <f t="shared" si="309"/>
        <v/>
      </c>
      <c r="EU106" s="129" t="str">
        <f t="shared" si="310"/>
        <v/>
      </c>
      <c r="EV106" s="129" t="str">
        <f t="shared" si="311"/>
        <v/>
      </c>
      <c r="EW106" s="129" t="str">
        <f t="shared" si="312"/>
        <v/>
      </c>
      <c r="EX106" s="129" t="str">
        <f t="shared" si="313"/>
        <v/>
      </c>
      <c r="EY106" s="129" t="str">
        <f t="shared" si="314"/>
        <v/>
      </c>
      <c r="EZ106" s="129" t="str">
        <f t="shared" si="315"/>
        <v/>
      </c>
      <c r="FA106" s="129" t="str">
        <f t="shared" si="316"/>
        <v/>
      </c>
      <c r="FB106" s="129" t="str">
        <f t="shared" si="317"/>
        <v/>
      </c>
      <c r="FC106" s="129" t="str">
        <f t="shared" si="318"/>
        <v/>
      </c>
      <c r="FD106" s="129" t="str">
        <f t="shared" si="319"/>
        <v/>
      </c>
      <c r="FE106" s="129" t="str">
        <f t="shared" si="320"/>
        <v/>
      </c>
      <c r="FF106" s="129" t="str">
        <f t="shared" si="321"/>
        <v/>
      </c>
    </row>
    <row r="107" spans="1:162" ht="15" customHeight="1" thickBot="1" x14ac:dyDescent="0.4">
      <c r="A107" s="66">
        <f t="shared" si="322"/>
        <v>91</v>
      </c>
      <c r="B107" s="126" t="str">
        <f>IF(Input02!B96&lt;&gt;"",Input02!B96,"")</f>
        <v/>
      </c>
      <c r="C107" s="254" t="str">
        <f>IF(Input02!CG96&lt;&gt;"",Input02!CG96,"")</f>
        <v/>
      </c>
      <c r="D107" s="126"/>
      <c r="E107" s="66"/>
      <c r="F107" s="127" t="str">
        <f>IF(Input02!D96&lt;&gt;"",Input02!D96,"")</f>
        <v/>
      </c>
      <c r="G107" s="127" t="str">
        <f>IF(Input02!E96&lt;&gt;"",Input02!E96,"")</f>
        <v/>
      </c>
      <c r="H107" s="127" t="str">
        <f>IF(Input02!F96&lt;&gt;"",Input02!F96,"")</f>
        <v/>
      </c>
      <c r="I107" s="127" t="str">
        <f>IF(Input02!G96&lt;&gt;"",Input02!G96,"")</f>
        <v/>
      </c>
      <c r="J107" s="127" t="str">
        <f>IF(Input02!H96&lt;&gt;"",Input02!H96,"")</f>
        <v/>
      </c>
      <c r="K107" s="127" t="str">
        <f>IF(Input02!I96&lt;&gt;"",Input02!I96,"")</f>
        <v/>
      </c>
      <c r="L107" s="127" t="str">
        <f>IF(Input02!J96&lt;&gt;"",Input02!J96,"")</f>
        <v/>
      </c>
      <c r="M107" s="127" t="str">
        <f>IF(Input02!K96&lt;&gt;"",Input02!K96,"")</f>
        <v/>
      </c>
      <c r="N107" s="127" t="str">
        <f>IF(Input02!L96&lt;&gt;"",Input02!L96,"")</f>
        <v/>
      </c>
      <c r="O107" s="127" t="str">
        <f>IF(Input02!M96&lt;&gt;"",Input02!M96,"")</f>
        <v/>
      </c>
      <c r="P107" s="127" t="str">
        <f>IF(Input02!N96&lt;&gt;"",Input02!N96,"")</f>
        <v/>
      </c>
      <c r="Q107" s="127" t="str">
        <f>IF(Input02!O96&lt;&gt;"",Input02!O96,"")</f>
        <v/>
      </c>
      <c r="R107" s="127" t="str">
        <f>IF(Input02!P96&lt;&gt;"",Input02!P96,"")</f>
        <v/>
      </c>
      <c r="S107" s="127" t="str">
        <f>IF(Input02!Q96&lt;&gt;"",Input02!Q96,"")</f>
        <v/>
      </c>
      <c r="T107" s="127" t="str">
        <f>IF(Input02!R96&lt;&gt;"",Input02!R96,"")</f>
        <v/>
      </c>
      <c r="U107" s="127" t="str">
        <f>IF(Input02!S96&lt;&gt;"",Input02!S96,"")</f>
        <v/>
      </c>
      <c r="V107" s="127" t="str">
        <f>IF(Input02!T96&lt;&gt;"",Input02!T96,"")</f>
        <v/>
      </c>
      <c r="W107" s="127" t="str">
        <f>IF(Input02!U96&lt;&gt;"",Input02!U96,"")</f>
        <v/>
      </c>
      <c r="X107" s="127" t="str">
        <f>IF(Input02!V96&lt;&gt;"",Input02!V96,"")</f>
        <v/>
      </c>
      <c r="Y107" s="127" t="str">
        <f>IF(Input02!W96&lt;&gt;"",Input02!W96,"")</f>
        <v/>
      </c>
      <c r="Z107" s="127" t="str">
        <f>IF(Input02!X96&lt;&gt;"",Input02!X96,"")</f>
        <v/>
      </c>
      <c r="AA107" s="127" t="str">
        <f>IF(Input02!Y96&lt;&gt;"",Input02!Y96,"")</f>
        <v/>
      </c>
      <c r="AB107" s="127" t="str">
        <f>IF(Input02!Z96&lt;&gt;"",Input02!Z96,"")</f>
        <v/>
      </c>
      <c r="AC107" s="127" t="str">
        <f>IF(Input02!AA96&lt;&gt;"",Input02!AA96,"")</f>
        <v/>
      </c>
      <c r="AD107" s="127" t="str">
        <f>IF(Input02!AB96&lt;&gt;"",Input02!AB96,"")</f>
        <v/>
      </c>
      <c r="AE107" s="127" t="str">
        <f>IF(Input02!AC96&lt;&gt;"",Input02!AC96,"")</f>
        <v/>
      </c>
      <c r="AF107" s="127" t="str">
        <f>IF(Input02!AD96&lt;&gt;"",Input02!AD96,"")</f>
        <v/>
      </c>
      <c r="AG107" s="127" t="str">
        <f>IF(Input02!AE96&lt;&gt;"",Input02!AE96,"")</f>
        <v/>
      </c>
      <c r="AH107" s="127" t="str">
        <f>IF(Input02!AF96&lt;&gt;"",Input02!AF96,"")</f>
        <v/>
      </c>
      <c r="AI107" s="127" t="str">
        <f>IF(Input02!AG96&lt;&gt;"",Input02!AG96,"")</f>
        <v/>
      </c>
      <c r="AJ107" s="127" t="str">
        <f>IF(Input02!AH96&lt;&gt;"",Input02!AH96,"")</f>
        <v/>
      </c>
      <c r="AK107" s="127" t="str">
        <f>IF(Input02!AI96&lt;&gt;"",Input02!AI96,"")</f>
        <v/>
      </c>
      <c r="AL107" s="127" t="str">
        <f>IF(Input02!AJ96&lt;&gt;"",Input02!AJ96,"")</f>
        <v/>
      </c>
      <c r="AM107" s="127" t="str">
        <f>IF(Input02!AK96&lt;&gt;"",Input02!AK96,"")</f>
        <v/>
      </c>
      <c r="AN107" s="127" t="str">
        <f>IF(Input02!AL96&lt;&gt;"",Input02!AL96,"")</f>
        <v/>
      </c>
      <c r="AO107" s="127" t="str">
        <f>IF(Input02!AM96&lt;&gt;"",Input02!AM96,"")</f>
        <v/>
      </c>
      <c r="AP107" s="127" t="str">
        <f>IF(Input02!AN96&lt;&gt;"",Input02!AN96,"")</f>
        <v/>
      </c>
      <c r="AQ107" s="127" t="str">
        <f>IF(Input02!AO96&lt;&gt;"",Input02!AO96,"")</f>
        <v/>
      </c>
      <c r="AR107" s="127" t="str">
        <f>IF(Input02!AP96&lt;&gt;"",Input02!AP96,"")</f>
        <v/>
      </c>
      <c r="AS107" s="127" t="str">
        <f>IF(Input02!AQ96&lt;&gt;"",Input02!AQ96,"")</f>
        <v/>
      </c>
      <c r="AT107" s="127" t="str">
        <f>IF(Input02!AR96&lt;&gt;"",Input02!AR96,"")</f>
        <v/>
      </c>
      <c r="AU107" s="127" t="str">
        <f>IF(Input02!AS96&lt;&gt;"",Input02!AS96,"")</f>
        <v/>
      </c>
      <c r="AV107" s="127" t="str">
        <f>IF(Input02!AT96&lt;&gt;"",Input02!AT96,"")</f>
        <v/>
      </c>
      <c r="AW107" s="127" t="str">
        <f>IF(Input02!AU96&lt;&gt;"",Input02!AU96,"")</f>
        <v/>
      </c>
      <c r="AX107" s="127" t="str">
        <f>IF(Input02!AV96&lt;&gt;"",Input02!AV96,"")</f>
        <v/>
      </c>
      <c r="AY107" s="127" t="str">
        <f>IF(Input02!AW96&lt;&gt;"",Input02!AW96,"")</f>
        <v/>
      </c>
      <c r="AZ107" s="127" t="str">
        <f>IF(Input02!AX96&lt;&gt;"",Input02!AX96,"")</f>
        <v/>
      </c>
      <c r="BA107" s="127" t="str">
        <f>IF(Input02!AY96&lt;&gt;"",Input02!AY96,"")</f>
        <v/>
      </c>
      <c r="BB107" s="127" t="str">
        <f>IF(Input02!AZ96&lt;&gt;"",Input02!AZ96,"")</f>
        <v/>
      </c>
      <c r="BC107" s="127" t="str">
        <f>IF(Input02!BA96&lt;&gt;"",Input02!BA96,"")</f>
        <v/>
      </c>
      <c r="BD107" s="127"/>
      <c r="BE107" s="133"/>
      <c r="BF107" s="129" t="str">
        <f t="shared" si="218"/>
        <v/>
      </c>
      <c r="BG107" s="129" t="str">
        <f t="shared" si="219"/>
        <v/>
      </c>
      <c r="BH107" s="129" t="str">
        <f t="shared" si="220"/>
        <v/>
      </c>
      <c r="BI107" s="129" t="str">
        <f t="shared" si="221"/>
        <v/>
      </c>
      <c r="BJ107" s="129" t="str">
        <f t="shared" si="222"/>
        <v/>
      </c>
      <c r="BK107" s="129" t="str">
        <f t="shared" si="223"/>
        <v/>
      </c>
      <c r="BL107" s="129" t="str">
        <f t="shared" si="224"/>
        <v/>
      </c>
      <c r="BM107" s="129" t="str">
        <f t="shared" si="225"/>
        <v/>
      </c>
      <c r="BN107" s="129" t="str">
        <f t="shared" si="226"/>
        <v/>
      </c>
      <c r="BO107" s="129" t="str">
        <f t="shared" si="227"/>
        <v/>
      </c>
      <c r="BP107" s="129" t="str">
        <f t="shared" si="228"/>
        <v/>
      </c>
      <c r="BQ107" s="129" t="str">
        <f t="shared" si="229"/>
        <v/>
      </c>
      <c r="BR107" s="129" t="str">
        <f t="shared" si="230"/>
        <v/>
      </c>
      <c r="BS107" s="129" t="str">
        <f t="shared" si="231"/>
        <v/>
      </c>
      <c r="BT107" s="129" t="str">
        <f t="shared" si="232"/>
        <v/>
      </c>
      <c r="BU107" s="129" t="str">
        <f t="shared" si="233"/>
        <v/>
      </c>
      <c r="BV107" s="129" t="str">
        <f t="shared" si="234"/>
        <v/>
      </c>
      <c r="BW107" s="129" t="str">
        <f t="shared" si="235"/>
        <v/>
      </c>
      <c r="BX107" s="129" t="str">
        <f t="shared" si="236"/>
        <v/>
      </c>
      <c r="BY107" s="129" t="str">
        <f t="shared" si="237"/>
        <v/>
      </c>
      <c r="BZ107" s="129" t="str">
        <f t="shared" si="238"/>
        <v/>
      </c>
      <c r="CA107" s="129" t="str">
        <f t="shared" si="239"/>
        <v/>
      </c>
      <c r="CB107" s="129" t="str">
        <f t="shared" si="240"/>
        <v/>
      </c>
      <c r="CC107" s="129" t="str">
        <f t="shared" si="241"/>
        <v/>
      </c>
      <c r="CD107" s="129" t="str">
        <f t="shared" si="242"/>
        <v/>
      </c>
      <c r="CE107" s="129" t="str">
        <f t="shared" si="243"/>
        <v/>
      </c>
      <c r="CF107" s="129" t="str">
        <f t="shared" si="244"/>
        <v/>
      </c>
      <c r="CG107" s="129" t="str">
        <f t="shared" si="245"/>
        <v/>
      </c>
      <c r="CH107" s="129" t="str">
        <f t="shared" si="246"/>
        <v/>
      </c>
      <c r="CI107" s="129" t="str">
        <f t="shared" si="247"/>
        <v/>
      </c>
      <c r="CJ107" s="129" t="str">
        <f t="shared" si="248"/>
        <v/>
      </c>
      <c r="CK107" s="129" t="str">
        <f t="shared" si="249"/>
        <v/>
      </c>
      <c r="CL107" s="129" t="str">
        <f t="shared" si="250"/>
        <v/>
      </c>
      <c r="CM107" s="129" t="str">
        <f t="shared" si="251"/>
        <v/>
      </c>
      <c r="CN107" s="129" t="str">
        <f t="shared" si="252"/>
        <v/>
      </c>
      <c r="CO107" s="129" t="str">
        <f t="shared" si="253"/>
        <v/>
      </c>
      <c r="CP107" s="129" t="str">
        <f t="shared" si="254"/>
        <v/>
      </c>
      <c r="CQ107" s="129" t="str">
        <f t="shared" si="255"/>
        <v/>
      </c>
      <c r="CR107" s="129" t="str">
        <f t="shared" si="256"/>
        <v/>
      </c>
      <c r="CS107" s="129" t="str">
        <f t="shared" si="257"/>
        <v/>
      </c>
      <c r="CT107" s="129" t="str">
        <f t="shared" si="258"/>
        <v/>
      </c>
      <c r="CU107" s="129" t="str">
        <f t="shared" si="259"/>
        <v/>
      </c>
      <c r="CV107" s="129" t="str">
        <f t="shared" si="260"/>
        <v/>
      </c>
      <c r="CW107" s="129" t="str">
        <f t="shared" si="261"/>
        <v/>
      </c>
      <c r="CX107" s="129" t="str">
        <f t="shared" si="262"/>
        <v/>
      </c>
      <c r="CY107" s="129" t="str">
        <f t="shared" si="263"/>
        <v/>
      </c>
      <c r="CZ107" s="129" t="str">
        <f t="shared" si="264"/>
        <v/>
      </c>
      <c r="DA107" s="129" t="str">
        <f t="shared" si="265"/>
        <v/>
      </c>
      <c r="DB107" s="129" t="str">
        <f t="shared" si="266"/>
        <v/>
      </c>
      <c r="DC107" s="129" t="str">
        <f t="shared" si="267"/>
        <v/>
      </c>
      <c r="DD107" s="130" t="str">
        <f t="shared" si="268"/>
        <v/>
      </c>
      <c r="DE107" s="130" t="str">
        <f t="shared" si="269"/>
        <v/>
      </c>
      <c r="DF107" s="130" t="str">
        <f t="shared" si="270"/>
        <v/>
      </c>
      <c r="DG107" s="130" t="str">
        <f t="shared" si="271"/>
        <v/>
      </c>
      <c r="DI107" s="129" t="str">
        <f t="shared" si="272"/>
        <v/>
      </c>
      <c r="DJ107" s="129" t="str">
        <f t="shared" si="273"/>
        <v/>
      </c>
      <c r="DK107" s="129" t="str">
        <f t="shared" si="274"/>
        <v/>
      </c>
      <c r="DL107" s="129" t="str">
        <f t="shared" si="275"/>
        <v/>
      </c>
      <c r="DM107" s="129" t="str">
        <f t="shared" si="276"/>
        <v/>
      </c>
      <c r="DN107" s="129" t="str">
        <f t="shared" si="277"/>
        <v/>
      </c>
      <c r="DO107" s="129" t="str">
        <f t="shared" si="278"/>
        <v/>
      </c>
      <c r="DP107" s="129" t="str">
        <f t="shared" si="279"/>
        <v/>
      </c>
      <c r="DQ107" s="129" t="str">
        <f t="shared" si="280"/>
        <v/>
      </c>
      <c r="DR107" s="129" t="str">
        <f t="shared" si="281"/>
        <v/>
      </c>
      <c r="DS107" s="129" t="str">
        <f t="shared" si="282"/>
        <v/>
      </c>
      <c r="DT107" s="129" t="str">
        <f t="shared" si="283"/>
        <v/>
      </c>
      <c r="DU107" s="129" t="str">
        <f t="shared" si="284"/>
        <v/>
      </c>
      <c r="DV107" s="129" t="str">
        <f t="shared" si="285"/>
        <v/>
      </c>
      <c r="DW107" s="129" t="str">
        <f t="shared" si="286"/>
        <v/>
      </c>
      <c r="DX107" s="129" t="str">
        <f t="shared" si="287"/>
        <v/>
      </c>
      <c r="DY107" s="129" t="str">
        <f t="shared" si="288"/>
        <v/>
      </c>
      <c r="DZ107" s="129" t="str">
        <f t="shared" si="289"/>
        <v/>
      </c>
      <c r="EA107" s="129" t="str">
        <f t="shared" si="290"/>
        <v/>
      </c>
      <c r="EB107" s="129" t="str">
        <f t="shared" si="291"/>
        <v/>
      </c>
      <c r="EC107" s="129" t="str">
        <f t="shared" si="292"/>
        <v/>
      </c>
      <c r="ED107" s="129" t="str">
        <f t="shared" si="293"/>
        <v/>
      </c>
      <c r="EE107" s="129" t="str">
        <f t="shared" si="294"/>
        <v/>
      </c>
      <c r="EF107" s="129" t="str">
        <f t="shared" si="295"/>
        <v/>
      </c>
      <c r="EG107" s="129" t="str">
        <f t="shared" si="296"/>
        <v/>
      </c>
      <c r="EH107" s="129" t="str">
        <f t="shared" si="297"/>
        <v/>
      </c>
      <c r="EI107" s="129" t="str">
        <f t="shared" si="298"/>
        <v/>
      </c>
      <c r="EJ107" s="129" t="str">
        <f t="shared" si="299"/>
        <v/>
      </c>
      <c r="EK107" s="129" t="str">
        <f t="shared" si="300"/>
        <v/>
      </c>
      <c r="EL107" s="129" t="str">
        <f t="shared" si="301"/>
        <v/>
      </c>
      <c r="EM107" s="129" t="str">
        <f t="shared" si="302"/>
        <v/>
      </c>
      <c r="EN107" s="129" t="str">
        <f t="shared" si="303"/>
        <v/>
      </c>
      <c r="EO107" s="129" t="str">
        <f t="shared" si="304"/>
        <v/>
      </c>
      <c r="EP107" s="129" t="str">
        <f t="shared" si="305"/>
        <v/>
      </c>
      <c r="EQ107" s="129" t="str">
        <f t="shared" si="306"/>
        <v/>
      </c>
      <c r="ER107" s="129" t="str">
        <f t="shared" si="307"/>
        <v/>
      </c>
      <c r="ES107" s="129" t="str">
        <f t="shared" si="308"/>
        <v/>
      </c>
      <c r="ET107" s="129" t="str">
        <f t="shared" si="309"/>
        <v/>
      </c>
      <c r="EU107" s="129" t="str">
        <f t="shared" si="310"/>
        <v/>
      </c>
      <c r="EV107" s="129" t="str">
        <f t="shared" si="311"/>
        <v/>
      </c>
      <c r="EW107" s="129" t="str">
        <f t="shared" si="312"/>
        <v/>
      </c>
      <c r="EX107" s="129" t="str">
        <f t="shared" si="313"/>
        <v/>
      </c>
      <c r="EY107" s="129" t="str">
        <f t="shared" si="314"/>
        <v/>
      </c>
      <c r="EZ107" s="129" t="str">
        <f t="shared" si="315"/>
        <v/>
      </c>
      <c r="FA107" s="129" t="str">
        <f t="shared" si="316"/>
        <v/>
      </c>
      <c r="FB107" s="129" t="str">
        <f t="shared" si="317"/>
        <v/>
      </c>
      <c r="FC107" s="129" t="str">
        <f t="shared" si="318"/>
        <v/>
      </c>
      <c r="FD107" s="129" t="str">
        <f t="shared" si="319"/>
        <v/>
      </c>
      <c r="FE107" s="129" t="str">
        <f t="shared" si="320"/>
        <v/>
      </c>
      <c r="FF107" s="129" t="str">
        <f t="shared" si="321"/>
        <v/>
      </c>
    </row>
    <row r="108" spans="1:162" ht="15" customHeight="1" thickBot="1" x14ac:dyDescent="0.4">
      <c r="A108" s="66">
        <f t="shared" si="322"/>
        <v>92</v>
      </c>
      <c r="B108" s="126" t="str">
        <f>IF(Input02!B97&lt;&gt;"",Input02!B97,"")</f>
        <v/>
      </c>
      <c r="C108" s="254" t="str">
        <f>IF(Input02!CG97&lt;&gt;"",Input02!CG97,"")</f>
        <v/>
      </c>
      <c r="D108" s="126"/>
      <c r="E108" s="66"/>
      <c r="F108" s="127" t="str">
        <f>IF(Input02!D97&lt;&gt;"",Input02!D97,"")</f>
        <v/>
      </c>
      <c r="G108" s="127" t="str">
        <f>IF(Input02!E97&lt;&gt;"",Input02!E97,"")</f>
        <v/>
      </c>
      <c r="H108" s="127" t="str">
        <f>IF(Input02!F97&lt;&gt;"",Input02!F97,"")</f>
        <v/>
      </c>
      <c r="I108" s="127" t="str">
        <f>IF(Input02!G97&lt;&gt;"",Input02!G97,"")</f>
        <v/>
      </c>
      <c r="J108" s="127" t="str">
        <f>IF(Input02!H97&lt;&gt;"",Input02!H97,"")</f>
        <v/>
      </c>
      <c r="K108" s="127" t="str">
        <f>IF(Input02!I97&lt;&gt;"",Input02!I97,"")</f>
        <v/>
      </c>
      <c r="L108" s="127" t="str">
        <f>IF(Input02!J97&lt;&gt;"",Input02!J97,"")</f>
        <v/>
      </c>
      <c r="M108" s="127" t="str">
        <f>IF(Input02!K97&lt;&gt;"",Input02!K97,"")</f>
        <v/>
      </c>
      <c r="N108" s="127" t="str">
        <f>IF(Input02!L97&lt;&gt;"",Input02!L97,"")</f>
        <v/>
      </c>
      <c r="O108" s="127" t="str">
        <f>IF(Input02!M97&lt;&gt;"",Input02!M97,"")</f>
        <v/>
      </c>
      <c r="P108" s="127" t="str">
        <f>IF(Input02!N97&lt;&gt;"",Input02!N97,"")</f>
        <v/>
      </c>
      <c r="Q108" s="127" t="str">
        <f>IF(Input02!O97&lt;&gt;"",Input02!O97,"")</f>
        <v/>
      </c>
      <c r="R108" s="127" t="str">
        <f>IF(Input02!P97&lt;&gt;"",Input02!P97,"")</f>
        <v/>
      </c>
      <c r="S108" s="127" t="str">
        <f>IF(Input02!Q97&lt;&gt;"",Input02!Q97,"")</f>
        <v/>
      </c>
      <c r="T108" s="127" t="str">
        <f>IF(Input02!R97&lt;&gt;"",Input02!R97,"")</f>
        <v/>
      </c>
      <c r="U108" s="127" t="str">
        <f>IF(Input02!S97&lt;&gt;"",Input02!S97,"")</f>
        <v/>
      </c>
      <c r="V108" s="127" t="str">
        <f>IF(Input02!T97&lt;&gt;"",Input02!T97,"")</f>
        <v/>
      </c>
      <c r="W108" s="127" t="str">
        <f>IF(Input02!U97&lt;&gt;"",Input02!U97,"")</f>
        <v/>
      </c>
      <c r="X108" s="127" t="str">
        <f>IF(Input02!V97&lt;&gt;"",Input02!V97,"")</f>
        <v/>
      </c>
      <c r="Y108" s="127" t="str">
        <f>IF(Input02!W97&lt;&gt;"",Input02!W97,"")</f>
        <v/>
      </c>
      <c r="Z108" s="127" t="str">
        <f>IF(Input02!X97&lt;&gt;"",Input02!X97,"")</f>
        <v/>
      </c>
      <c r="AA108" s="127" t="str">
        <f>IF(Input02!Y97&lt;&gt;"",Input02!Y97,"")</f>
        <v/>
      </c>
      <c r="AB108" s="127" t="str">
        <f>IF(Input02!Z97&lt;&gt;"",Input02!Z97,"")</f>
        <v/>
      </c>
      <c r="AC108" s="127" t="str">
        <f>IF(Input02!AA97&lt;&gt;"",Input02!AA97,"")</f>
        <v/>
      </c>
      <c r="AD108" s="127" t="str">
        <f>IF(Input02!AB97&lt;&gt;"",Input02!AB97,"")</f>
        <v/>
      </c>
      <c r="AE108" s="127" t="str">
        <f>IF(Input02!AC97&lt;&gt;"",Input02!AC97,"")</f>
        <v/>
      </c>
      <c r="AF108" s="127" t="str">
        <f>IF(Input02!AD97&lt;&gt;"",Input02!AD97,"")</f>
        <v/>
      </c>
      <c r="AG108" s="127" t="str">
        <f>IF(Input02!AE97&lt;&gt;"",Input02!AE97,"")</f>
        <v/>
      </c>
      <c r="AH108" s="127" t="str">
        <f>IF(Input02!AF97&lt;&gt;"",Input02!AF97,"")</f>
        <v/>
      </c>
      <c r="AI108" s="127" t="str">
        <f>IF(Input02!AG97&lt;&gt;"",Input02!AG97,"")</f>
        <v/>
      </c>
      <c r="AJ108" s="127" t="str">
        <f>IF(Input02!AH97&lt;&gt;"",Input02!AH97,"")</f>
        <v/>
      </c>
      <c r="AK108" s="127" t="str">
        <f>IF(Input02!AI97&lt;&gt;"",Input02!AI97,"")</f>
        <v/>
      </c>
      <c r="AL108" s="127" t="str">
        <f>IF(Input02!AJ97&lt;&gt;"",Input02!AJ97,"")</f>
        <v/>
      </c>
      <c r="AM108" s="127" t="str">
        <f>IF(Input02!AK97&lt;&gt;"",Input02!AK97,"")</f>
        <v/>
      </c>
      <c r="AN108" s="127" t="str">
        <f>IF(Input02!AL97&lt;&gt;"",Input02!AL97,"")</f>
        <v/>
      </c>
      <c r="AO108" s="127" t="str">
        <f>IF(Input02!AM97&lt;&gt;"",Input02!AM97,"")</f>
        <v/>
      </c>
      <c r="AP108" s="127" t="str">
        <f>IF(Input02!AN97&lt;&gt;"",Input02!AN97,"")</f>
        <v/>
      </c>
      <c r="AQ108" s="127" t="str">
        <f>IF(Input02!AO97&lt;&gt;"",Input02!AO97,"")</f>
        <v/>
      </c>
      <c r="AR108" s="127" t="str">
        <f>IF(Input02!AP97&lt;&gt;"",Input02!AP97,"")</f>
        <v/>
      </c>
      <c r="AS108" s="127" t="str">
        <f>IF(Input02!AQ97&lt;&gt;"",Input02!AQ97,"")</f>
        <v/>
      </c>
      <c r="AT108" s="127" t="str">
        <f>IF(Input02!AR97&lt;&gt;"",Input02!AR97,"")</f>
        <v/>
      </c>
      <c r="AU108" s="127" t="str">
        <f>IF(Input02!AS97&lt;&gt;"",Input02!AS97,"")</f>
        <v/>
      </c>
      <c r="AV108" s="127" t="str">
        <f>IF(Input02!AT97&lt;&gt;"",Input02!AT97,"")</f>
        <v/>
      </c>
      <c r="AW108" s="127" t="str">
        <f>IF(Input02!AU97&lt;&gt;"",Input02!AU97,"")</f>
        <v/>
      </c>
      <c r="AX108" s="127" t="str">
        <f>IF(Input02!AV97&lt;&gt;"",Input02!AV97,"")</f>
        <v/>
      </c>
      <c r="AY108" s="127" t="str">
        <f>IF(Input02!AW97&lt;&gt;"",Input02!AW97,"")</f>
        <v/>
      </c>
      <c r="AZ108" s="127" t="str">
        <f>IF(Input02!AX97&lt;&gt;"",Input02!AX97,"")</f>
        <v/>
      </c>
      <c r="BA108" s="127" t="str">
        <f>IF(Input02!AY97&lt;&gt;"",Input02!AY97,"")</f>
        <v/>
      </c>
      <c r="BB108" s="127" t="str">
        <f>IF(Input02!AZ97&lt;&gt;"",Input02!AZ97,"")</f>
        <v/>
      </c>
      <c r="BC108" s="127" t="str">
        <f>IF(Input02!BA97&lt;&gt;"",Input02!BA97,"")</f>
        <v/>
      </c>
      <c r="BD108" s="127"/>
      <c r="BE108" s="133"/>
      <c r="BF108" s="129" t="str">
        <f t="shared" si="218"/>
        <v/>
      </c>
      <c r="BG108" s="129" t="str">
        <f t="shared" si="219"/>
        <v/>
      </c>
      <c r="BH108" s="129" t="str">
        <f t="shared" si="220"/>
        <v/>
      </c>
      <c r="BI108" s="129" t="str">
        <f t="shared" si="221"/>
        <v/>
      </c>
      <c r="BJ108" s="129" t="str">
        <f t="shared" si="222"/>
        <v/>
      </c>
      <c r="BK108" s="129" t="str">
        <f t="shared" si="223"/>
        <v/>
      </c>
      <c r="BL108" s="129" t="str">
        <f t="shared" si="224"/>
        <v/>
      </c>
      <c r="BM108" s="129" t="str">
        <f t="shared" si="225"/>
        <v/>
      </c>
      <c r="BN108" s="129" t="str">
        <f t="shared" si="226"/>
        <v/>
      </c>
      <c r="BO108" s="129" t="str">
        <f t="shared" si="227"/>
        <v/>
      </c>
      <c r="BP108" s="129" t="str">
        <f t="shared" si="228"/>
        <v/>
      </c>
      <c r="BQ108" s="129" t="str">
        <f t="shared" si="229"/>
        <v/>
      </c>
      <c r="BR108" s="129" t="str">
        <f t="shared" si="230"/>
        <v/>
      </c>
      <c r="BS108" s="129" t="str">
        <f t="shared" si="231"/>
        <v/>
      </c>
      <c r="BT108" s="129" t="str">
        <f t="shared" si="232"/>
        <v/>
      </c>
      <c r="BU108" s="129" t="str">
        <f t="shared" si="233"/>
        <v/>
      </c>
      <c r="BV108" s="129" t="str">
        <f t="shared" si="234"/>
        <v/>
      </c>
      <c r="BW108" s="129" t="str">
        <f t="shared" si="235"/>
        <v/>
      </c>
      <c r="BX108" s="129" t="str">
        <f t="shared" si="236"/>
        <v/>
      </c>
      <c r="BY108" s="129" t="str">
        <f t="shared" si="237"/>
        <v/>
      </c>
      <c r="BZ108" s="129" t="str">
        <f t="shared" si="238"/>
        <v/>
      </c>
      <c r="CA108" s="129" t="str">
        <f t="shared" si="239"/>
        <v/>
      </c>
      <c r="CB108" s="129" t="str">
        <f t="shared" si="240"/>
        <v/>
      </c>
      <c r="CC108" s="129" t="str">
        <f t="shared" si="241"/>
        <v/>
      </c>
      <c r="CD108" s="129" t="str">
        <f t="shared" si="242"/>
        <v/>
      </c>
      <c r="CE108" s="129" t="str">
        <f t="shared" si="243"/>
        <v/>
      </c>
      <c r="CF108" s="129" t="str">
        <f t="shared" si="244"/>
        <v/>
      </c>
      <c r="CG108" s="129" t="str">
        <f t="shared" si="245"/>
        <v/>
      </c>
      <c r="CH108" s="129" t="str">
        <f t="shared" si="246"/>
        <v/>
      </c>
      <c r="CI108" s="129" t="str">
        <f t="shared" si="247"/>
        <v/>
      </c>
      <c r="CJ108" s="129" t="str">
        <f t="shared" si="248"/>
        <v/>
      </c>
      <c r="CK108" s="129" t="str">
        <f t="shared" si="249"/>
        <v/>
      </c>
      <c r="CL108" s="129" t="str">
        <f t="shared" si="250"/>
        <v/>
      </c>
      <c r="CM108" s="129" t="str">
        <f t="shared" si="251"/>
        <v/>
      </c>
      <c r="CN108" s="129" t="str">
        <f t="shared" si="252"/>
        <v/>
      </c>
      <c r="CO108" s="129" t="str">
        <f t="shared" si="253"/>
        <v/>
      </c>
      <c r="CP108" s="129" t="str">
        <f t="shared" si="254"/>
        <v/>
      </c>
      <c r="CQ108" s="129" t="str">
        <f t="shared" si="255"/>
        <v/>
      </c>
      <c r="CR108" s="129" t="str">
        <f t="shared" si="256"/>
        <v/>
      </c>
      <c r="CS108" s="129" t="str">
        <f t="shared" si="257"/>
        <v/>
      </c>
      <c r="CT108" s="129" t="str">
        <f t="shared" si="258"/>
        <v/>
      </c>
      <c r="CU108" s="129" t="str">
        <f t="shared" si="259"/>
        <v/>
      </c>
      <c r="CV108" s="129" t="str">
        <f t="shared" si="260"/>
        <v/>
      </c>
      <c r="CW108" s="129" t="str">
        <f t="shared" si="261"/>
        <v/>
      </c>
      <c r="CX108" s="129" t="str">
        <f t="shared" si="262"/>
        <v/>
      </c>
      <c r="CY108" s="129" t="str">
        <f t="shared" si="263"/>
        <v/>
      </c>
      <c r="CZ108" s="129" t="str">
        <f t="shared" si="264"/>
        <v/>
      </c>
      <c r="DA108" s="129" t="str">
        <f t="shared" si="265"/>
        <v/>
      </c>
      <c r="DB108" s="129" t="str">
        <f t="shared" si="266"/>
        <v/>
      </c>
      <c r="DC108" s="129" t="str">
        <f t="shared" si="267"/>
        <v/>
      </c>
      <c r="DD108" s="130" t="str">
        <f t="shared" si="268"/>
        <v/>
      </c>
      <c r="DE108" s="130" t="str">
        <f t="shared" si="269"/>
        <v/>
      </c>
      <c r="DF108" s="130" t="str">
        <f t="shared" si="270"/>
        <v/>
      </c>
      <c r="DG108" s="130" t="str">
        <f t="shared" si="271"/>
        <v/>
      </c>
      <c r="DI108" s="129" t="str">
        <f t="shared" si="272"/>
        <v/>
      </c>
      <c r="DJ108" s="129" t="str">
        <f t="shared" si="273"/>
        <v/>
      </c>
      <c r="DK108" s="129" t="str">
        <f t="shared" si="274"/>
        <v/>
      </c>
      <c r="DL108" s="129" t="str">
        <f t="shared" si="275"/>
        <v/>
      </c>
      <c r="DM108" s="129" t="str">
        <f t="shared" si="276"/>
        <v/>
      </c>
      <c r="DN108" s="129" t="str">
        <f t="shared" si="277"/>
        <v/>
      </c>
      <c r="DO108" s="129" t="str">
        <f t="shared" si="278"/>
        <v/>
      </c>
      <c r="DP108" s="129" t="str">
        <f t="shared" si="279"/>
        <v/>
      </c>
      <c r="DQ108" s="129" t="str">
        <f t="shared" si="280"/>
        <v/>
      </c>
      <c r="DR108" s="129" t="str">
        <f t="shared" si="281"/>
        <v/>
      </c>
      <c r="DS108" s="129" t="str">
        <f t="shared" si="282"/>
        <v/>
      </c>
      <c r="DT108" s="129" t="str">
        <f t="shared" si="283"/>
        <v/>
      </c>
      <c r="DU108" s="129" t="str">
        <f t="shared" si="284"/>
        <v/>
      </c>
      <c r="DV108" s="129" t="str">
        <f t="shared" si="285"/>
        <v/>
      </c>
      <c r="DW108" s="129" t="str">
        <f t="shared" si="286"/>
        <v/>
      </c>
      <c r="DX108" s="129" t="str">
        <f t="shared" si="287"/>
        <v/>
      </c>
      <c r="DY108" s="129" t="str">
        <f t="shared" si="288"/>
        <v/>
      </c>
      <c r="DZ108" s="129" t="str">
        <f t="shared" si="289"/>
        <v/>
      </c>
      <c r="EA108" s="129" t="str">
        <f t="shared" si="290"/>
        <v/>
      </c>
      <c r="EB108" s="129" t="str">
        <f t="shared" si="291"/>
        <v/>
      </c>
      <c r="EC108" s="129" t="str">
        <f t="shared" si="292"/>
        <v/>
      </c>
      <c r="ED108" s="129" t="str">
        <f t="shared" si="293"/>
        <v/>
      </c>
      <c r="EE108" s="129" t="str">
        <f t="shared" si="294"/>
        <v/>
      </c>
      <c r="EF108" s="129" t="str">
        <f t="shared" si="295"/>
        <v/>
      </c>
      <c r="EG108" s="129" t="str">
        <f t="shared" si="296"/>
        <v/>
      </c>
      <c r="EH108" s="129" t="str">
        <f t="shared" si="297"/>
        <v/>
      </c>
      <c r="EI108" s="129" t="str">
        <f t="shared" si="298"/>
        <v/>
      </c>
      <c r="EJ108" s="129" t="str">
        <f t="shared" si="299"/>
        <v/>
      </c>
      <c r="EK108" s="129" t="str">
        <f t="shared" si="300"/>
        <v/>
      </c>
      <c r="EL108" s="129" t="str">
        <f t="shared" si="301"/>
        <v/>
      </c>
      <c r="EM108" s="129" t="str">
        <f t="shared" si="302"/>
        <v/>
      </c>
      <c r="EN108" s="129" t="str">
        <f t="shared" si="303"/>
        <v/>
      </c>
      <c r="EO108" s="129" t="str">
        <f t="shared" si="304"/>
        <v/>
      </c>
      <c r="EP108" s="129" t="str">
        <f t="shared" si="305"/>
        <v/>
      </c>
      <c r="EQ108" s="129" t="str">
        <f t="shared" si="306"/>
        <v/>
      </c>
      <c r="ER108" s="129" t="str">
        <f t="shared" si="307"/>
        <v/>
      </c>
      <c r="ES108" s="129" t="str">
        <f t="shared" si="308"/>
        <v/>
      </c>
      <c r="ET108" s="129" t="str">
        <f t="shared" si="309"/>
        <v/>
      </c>
      <c r="EU108" s="129" t="str">
        <f t="shared" si="310"/>
        <v/>
      </c>
      <c r="EV108" s="129" t="str">
        <f t="shared" si="311"/>
        <v/>
      </c>
      <c r="EW108" s="129" t="str">
        <f t="shared" si="312"/>
        <v/>
      </c>
      <c r="EX108" s="129" t="str">
        <f t="shared" si="313"/>
        <v/>
      </c>
      <c r="EY108" s="129" t="str">
        <f t="shared" si="314"/>
        <v/>
      </c>
      <c r="EZ108" s="129" t="str">
        <f t="shared" si="315"/>
        <v/>
      </c>
      <c r="FA108" s="129" t="str">
        <f t="shared" si="316"/>
        <v/>
      </c>
      <c r="FB108" s="129" t="str">
        <f t="shared" si="317"/>
        <v/>
      </c>
      <c r="FC108" s="129" t="str">
        <f t="shared" si="318"/>
        <v/>
      </c>
      <c r="FD108" s="129" t="str">
        <f t="shared" si="319"/>
        <v/>
      </c>
      <c r="FE108" s="129" t="str">
        <f t="shared" si="320"/>
        <v/>
      </c>
      <c r="FF108" s="129" t="str">
        <f t="shared" si="321"/>
        <v/>
      </c>
    </row>
    <row r="109" spans="1:162" ht="15" customHeight="1" thickBot="1" x14ac:dyDescent="0.4">
      <c r="A109" s="66">
        <f t="shared" si="322"/>
        <v>93</v>
      </c>
      <c r="B109" s="126" t="str">
        <f>IF(Input02!B98&lt;&gt;"",Input02!B98,"")</f>
        <v/>
      </c>
      <c r="C109" s="254" t="str">
        <f>IF(Input02!CG98&lt;&gt;"",Input02!CG98,"")</f>
        <v/>
      </c>
      <c r="D109" s="126"/>
      <c r="E109" s="66"/>
      <c r="F109" s="127" t="str">
        <f>IF(Input02!D98&lt;&gt;"",Input02!D98,"")</f>
        <v/>
      </c>
      <c r="G109" s="127" t="str">
        <f>IF(Input02!E98&lt;&gt;"",Input02!E98,"")</f>
        <v/>
      </c>
      <c r="H109" s="127" t="str">
        <f>IF(Input02!F98&lt;&gt;"",Input02!F98,"")</f>
        <v/>
      </c>
      <c r="I109" s="127" t="str">
        <f>IF(Input02!G98&lt;&gt;"",Input02!G98,"")</f>
        <v/>
      </c>
      <c r="J109" s="127" t="str">
        <f>IF(Input02!H98&lt;&gt;"",Input02!H98,"")</f>
        <v/>
      </c>
      <c r="K109" s="127" t="str">
        <f>IF(Input02!I98&lt;&gt;"",Input02!I98,"")</f>
        <v/>
      </c>
      <c r="L109" s="127" t="str">
        <f>IF(Input02!J98&lt;&gt;"",Input02!J98,"")</f>
        <v/>
      </c>
      <c r="M109" s="127" t="str">
        <f>IF(Input02!K98&lt;&gt;"",Input02!K98,"")</f>
        <v/>
      </c>
      <c r="N109" s="127" t="str">
        <f>IF(Input02!L98&lt;&gt;"",Input02!L98,"")</f>
        <v/>
      </c>
      <c r="O109" s="127" t="str">
        <f>IF(Input02!M98&lt;&gt;"",Input02!M98,"")</f>
        <v/>
      </c>
      <c r="P109" s="127" t="str">
        <f>IF(Input02!N98&lt;&gt;"",Input02!N98,"")</f>
        <v/>
      </c>
      <c r="Q109" s="127" t="str">
        <f>IF(Input02!O98&lt;&gt;"",Input02!O98,"")</f>
        <v/>
      </c>
      <c r="R109" s="127" t="str">
        <f>IF(Input02!P98&lt;&gt;"",Input02!P98,"")</f>
        <v/>
      </c>
      <c r="S109" s="127" t="str">
        <f>IF(Input02!Q98&lt;&gt;"",Input02!Q98,"")</f>
        <v/>
      </c>
      <c r="T109" s="127" t="str">
        <f>IF(Input02!R98&lt;&gt;"",Input02!R98,"")</f>
        <v/>
      </c>
      <c r="U109" s="127" t="str">
        <f>IF(Input02!S98&lt;&gt;"",Input02!S98,"")</f>
        <v/>
      </c>
      <c r="V109" s="127" t="str">
        <f>IF(Input02!T98&lt;&gt;"",Input02!T98,"")</f>
        <v/>
      </c>
      <c r="W109" s="127" t="str">
        <f>IF(Input02!U98&lt;&gt;"",Input02!U98,"")</f>
        <v/>
      </c>
      <c r="X109" s="127" t="str">
        <f>IF(Input02!V98&lt;&gt;"",Input02!V98,"")</f>
        <v/>
      </c>
      <c r="Y109" s="127" t="str">
        <f>IF(Input02!W98&lt;&gt;"",Input02!W98,"")</f>
        <v/>
      </c>
      <c r="Z109" s="127" t="str">
        <f>IF(Input02!X98&lt;&gt;"",Input02!X98,"")</f>
        <v/>
      </c>
      <c r="AA109" s="127" t="str">
        <f>IF(Input02!Y98&lt;&gt;"",Input02!Y98,"")</f>
        <v/>
      </c>
      <c r="AB109" s="127" t="str">
        <f>IF(Input02!Z98&lt;&gt;"",Input02!Z98,"")</f>
        <v/>
      </c>
      <c r="AC109" s="127" t="str">
        <f>IF(Input02!AA98&lt;&gt;"",Input02!AA98,"")</f>
        <v/>
      </c>
      <c r="AD109" s="127" t="str">
        <f>IF(Input02!AB98&lt;&gt;"",Input02!AB98,"")</f>
        <v/>
      </c>
      <c r="AE109" s="127" t="str">
        <f>IF(Input02!AC98&lt;&gt;"",Input02!AC98,"")</f>
        <v/>
      </c>
      <c r="AF109" s="127" t="str">
        <f>IF(Input02!AD98&lt;&gt;"",Input02!AD98,"")</f>
        <v/>
      </c>
      <c r="AG109" s="127" t="str">
        <f>IF(Input02!AE98&lt;&gt;"",Input02!AE98,"")</f>
        <v/>
      </c>
      <c r="AH109" s="127" t="str">
        <f>IF(Input02!AF98&lt;&gt;"",Input02!AF98,"")</f>
        <v/>
      </c>
      <c r="AI109" s="127" t="str">
        <f>IF(Input02!AG98&lt;&gt;"",Input02!AG98,"")</f>
        <v/>
      </c>
      <c r="AJ109" s="127" t="str">
        <f>IF(Input02!AH98&lt;&gt;"",Input02!AH98,"")</f>
        <v/>
      </c>
      <c r="AK109" s="127" t="str">
        <f>IF(Input02!AI98&lt;&gt;"",Input02!AI98,"")</f>
        <v/>
      </c>
      <c r="AL109" s="127" t="str">
        <f>IF(Input02!AJ98&lt;&gt;"",Input02!AJ98,"")</f>
        <v/>
      </c>
      <c r="AM109" s="127" t="str">
        <f>IF(Input02!AK98&lt;&gt;"",Input02!AK98,"")</f>
        <v/>
      </c>
      <c r="AN109" s="127" t="str">
        <f>IF(Input02!AL98&lt;&gt;"",Input02!AL98,"")</f>
        <v/>
      </c>
      <c r="AO109" s="127" t="str">
        <f>IF(Input02!AM98&lt;&gt;"",Input02!AM98,"")</f>
        <v/>
      </c>
      <c r="AP109" s="127" t="str">
        <f>IF(Input02!AN98&lt;&gt;"",Input02!AN98,"")</f>
        <v/>
      </c>
      <c r="AQ109" s="127" t="str">
        <f>IF(Input02!AO98&lt;&gt;"",Input02!AO98,"")</f>
        <v/>
      </c>
      <c r="AR109" s="127" t="str">
        <f>IF(Input02!AP98&lt;&gt;"",Input02!AP98,"")</f>
        <v/>
      </c>
      <c r="AS109" s="127" t="str">
        <f>IF(Input02!AQ98&lt;&gt;"",Input02!AQ98,"")</f>
        <v/>
      </c>
      <c r="AT109" s="127" t="str">
        <f>IF(Input02!AR98&lt;&gt;"",Input02!AR98,"")</f>
        <v/>
      </c>
      <c r="AU109" s="127" t="str">
        <f>IF(Input02!AS98&lt;&gt;"",Input02!AS98,"")</f>
        <v/>
      </c>
      <c r="AV109" s="127" t="str">
        <f>IF(Input02!AT98&lt;&gt;"",Input02!AT98,"")</f>
        <v/>
      </c>
      <c r="AW109" s="127" t="str">
        <f>IF(Input02!AU98&lt;&gt;"",Input02!AU98,"")</f>
        <v/>
      </c>
      <c r="AX109" s="127" t="str">
        <f>IF(Input02!AV98&lt;&gt;"",Input02!AV98,"")</f>
        <v/>
      </c>
      <c r="AY109" s="127" t="str">
        <f>IF(Input02!AW98&lt;&gt;"",Input02!AW98,"")</f>
        <v/>
      </c>
      <c r="AZ109" s="127" t="str">
        <f>IF(Input02!AX98&lt;&gt;"",Input02!AX98,"")</f>
        <v/>
      </c>
      <c r="BA109" s="127" t="str">
        <f>IF(Input02!AY98&lt;&gt;"",Input02!AY98,"")</f>
        <v/>
      </c>
      <c r="BB109" s="127" t="str">
        <f>IF(Input02!AZ98&lt;&gt;"",Input02!AZ98,"")</f>
        <v/>
      </c>
      <c r="BC109" s="127" t="str">
        <f>IF(Input02!BA98&lt;&gt;"",Input02!BA98,"")</f>
        <v/>
      </c>
      <c r="BD109" s="127"/>
      <c r="BE109" s="133"/>
      <c r="BF109" s="129" t="str">
        <f t="shared" si="218"/>
        <v/>
      </c>
      <c r="BG109" s="129" t="str">
        <f t="shared" si="219"/>
        <v/>
      </c>
      <c r="BH109" s="129" t="str">
        <f t="shared" si="220"/>
        <v/>
      </c>
      <c r="BI109" s="129" t="str">
        <f t="shared" si="221"/>
        <v/>
      </c>
      <c r="BJ109" s="129" t="str">
        <f t="shared" si="222"/>
        <v/>
      </c>
      <c r="BK109" s="129" t="str">
        <f t="shared" si="223"/>
        <v/>
      </c>
      <c r="BL109" s="129" t="str">
        <f t="shared" si="224"/>
        <v/>
      </c>
      <c r="BM109" s="129" t="str">
        <f t="shared" si="225"/>
        <v/>
      </c>
      <c r="BN109" s="129" t="str">
        <f t="shared" si="226"/>
        <v/>
      </c>
      <c r="BO109" s="129" t="str">
        <f t="shared" si="227"/>
        <v/>
      </c>
      <c r="BP109" s="129" t="str">
        <f t="shared" si="228"/>
        <v/>
      </c>
      <c r="BQ109" s="129" t="str">
        <f t="shared" si="229"/>
        <v/>
      </c>
      <c r="BR109" s="129" t="str">
        <f t="shared" si="230"/>
        <v/>
      </c>
      <c r="BS109" s="129" t="str">
        <f t="shared" si="231"/>
        <v/>
      </c>
      <c r="BT109" s="129" t="str">
        <f t="shared" si="232"/>
        <v/>
      </c>
      <c r="BU109" s="129" t="str">
        <f t="shared" si="233"/>
        <v/>
      </c>
      <c r="BV109" s="129" t="str">
        <f t="shared" si="234"/>
        <v/>
      </c>
      <c r="BW109" s="129" t="str">
        <f t="shared" si="235"/>
        <v/>
      </c>
      <c r="BX109" s="129" t="str">
        <f t="shared" si="236"/>
        <v/>
      </c>
      <c r="BY109" s="129" t="str">
        <f t="shared" si="237"/>
        <v/>
      </c>
      <c r="BZ109" s="129" t="str">
        <f t="shared" si="238"/>
        <v/>
      </c>
      <c r="CA109" s="129" t="str">
        <f t="shared" si="239"/>
        <v/>
      </c>
      <c r="CB109" s="129" t="str">
        <f t="shared" si="240"/>
        <v/>
      </c>
      <c r="CC109" s="129" t="str">
        <f t="shared" si="241"/>
        <v/>
      </c>
      <c r="CD109" s="129" t="str">
        <f t="shared" si="242"/>
        <v/>
      </c>
      <c r="CE109" s="129" t="str">
        <f t="shared" si="243"/>
        <v/>
      </c>
      <c r="CF109" s="129" t="str">
        <f t="shared" si="244"/>
        <v/>
      </c>
      <c r="CG109" s="129" t="str">
        <f t="shared" si="245"/>
        <v/>
      </c>
      <c r="CH109" s="129" t="str">
        <f t="shared" si="246"/>
        <v/>
      </c>
      <c r="CI109" s="129" t="str">
        <f t="shared" si="247"/>
        <v/>
      </c>
      <c r="CJ109" s="129" t="str">
        <f t="shared" si="248"/>
        <v/>
      </c>
      <c r="CK109" s="129" t="str">
        <f t="shared" si="249"/>
        <v/>
      </c>
      <c r="CL109" s="129" t="str">
        <f t="shared" si="250"/>
        <v/>
      </c>
      <c r="CM109" s="129" t="str">
        <f t="shared" si="251"/>
        <v/>
      </c>
      <c r="CN109" s="129" t="str">
        <f t="shared" si="252"/>
        <v/>
      </c>
      <c r="CO109" s="129" t="str">
        <f t="shared" si="253"/>
        <v/>
      </c>
      <c r="CP109" s="129" t="str">
        <f t="shared" si="254"/>
        <v/>
      </c>
      <c r="CQ109" s="129" t="str">
        <f t="shared" si="255"/>
        <v/>
      </c>
      <c r="CR109" s="129" t="str">
        <f t="shared" si="256"/>
        <v/>
      </c>
      <c r="CS109" s="129" t="str">
        <f t="shared" si="257"/>
        <v/>
      </c>
      <c r="CT109" s="129" t="str">
        <f t="shared" si="258"/>
        <v/>
      </c>
      <c r="CU109" s="129" t="str">
        <f t="shared" si="259"/>
        <v/>
      </c>
      <c r="CV109" s="129" t="str">
        <f t="shared" si="260"/>
        <v/>
      </c>
      <c r="CW109" s="129" t="str">
        <f t="shared" si="261"/>
        <v/>
      </c>
      <c r="CX109" s="129" t="str">
        <f t="shared" si="262"/>
        <v/>
      </c>
      <c r="CY109" s="129" t="str">
        <f t="shared" si="263"/>
        <v/>
      </c>
      <c r="CZ109" s="129" t="str">
        <f t="shared" si="264"/>
        <v/>
      </c>
      <c r="DA109" s="129" t="str">
        <f t="shared" si="265"/>
        <v/>
      </c>
      <c r="DB109" s="129" t="str">
        <f t="shared" si="266"/>
        <v/>
      </c>
      <c r="DC109" s="129" t="str">
        <f t="shared" si="267"/>
        <v/>
      </c>
      <c r="DD109" s="130" t="str">
        <f t="shared" si="268"/>
        <v/>
      </c>
      <c r="DE109" s="130" t="str">
        <f t="shared" si="269"/>
        <v/>
      </c>
      <c r="DF109" s="130" t="str">
        <f t="shared" si="270"/>
        <v/>
      </c>
      <c r="DG109" s="130" t="str">
        <f t="shared" si="271"/>
        <v/>
      </c>
      <c r="DI109" s="129" t="str">
        <f t="shared" si="272"/>
        <v/>
      </c>
      <c r="DJ109" s="129" t="str">
        <f t="shared" si="273"/>
        <v/>
      </c>
      <c r="DK109" s="129" t="str">
        <f t="shared" si="274"/>
        <v/>
      </c>
      <c r="DL109" s="129" t="str">
        <f t="shared" si="275"/>
        <v/>
      </c>
      <c r="DM109" s="129" t="str">
        <f t="shared" si="276"/>
        <v/>
      </c>
      <c r="DN109" s="129" t="str">
        <f t="shared" si="277"/>
        <v/>
      </c>
      <c r="DO109" s="129" t="str">
        <f t="shared" si="278"/>
        <v/>
      </c>
      <c r="DP109" s="129" t="str">
        <f t="shared" si="279"/>
        <v/>
      </c>
      <c r="DQ109" s="129" t="str">
        <f t="shared" si="280"/>
        <v/>
      </c>
      <c r="DR109" s="129" t="str">
        <f t="shared" si="281"/>
        <v/>
      </c>
      <c r="DS109" s="129" t="str">
        <f t="shared" si="282"/>
        <v/>
      </c>
      <c r="DT109" s="129" t="str">
        <f t="shared" si="283"/>
        <v/>
      </c>
      <c r="DU109" s="129" t="str">
        <f t="shared" si="284"/>
        <v/>
      </c>
      <c r="DV109" s="129" t="str">
        <f t="shared" si="285"/>
        <v/>
      </c>
      <c r="DW109" s="129" t="str">
        <f t="shared" si="286"/>
        <v/>
      </c>
      <c r="DX109" s="129" t="str">
        <f t="shared" si="287"/>
        <v/>
      </c>
      <c r="DY109" s="129" t="str">
        <f t="shared" si="288"/>
        <v/>
      </c>
      <c r="DZ109" s="129" t="str">
        <f t="shared" si="289"/>
        <v/>
      </c>
      <c r="EA109" s="129" t="str">
        <f t="shared" si="290"/>
        <v/>
      </c>
      <c r="EB109" s="129" t="str">
        <f t="shared" si="291"/>
        <v/>
      </c>
      <c r="EC109" s="129" t="str">
        <f t="shared" si="292"/>
        <v/>
      </c>
      <c r="ED109" s="129" t="str">
        <f t="shared" si="293"/>
        <v/>
      </c>
      <c r="EE109" s="129" t="str">
        <f t="shared" si="294"/>
        <v/>
      </c>
      <c r="EF109" s="129" t="str">
        <f t="shared" si="295"/>
        <v/>
      </c>
      <c r="EG109" s="129" t="str">
        <f t="shared" si="296"/>
        <v/>
      </c>
      <c r="EH109" s="129" t="str">
        <f t="shared" si="297"/>
        <v/>
      </c>
      <c r="EI109" s="129" t="str">
        <f t="shared" si="298"/>
        <v/>
      </c>
      <c r="EJ109" s="129" t="str">
        <f t="shared" si="299"/>
        <v/>
      </c>
      <c r="EK109" s="129" t="str">
        <f t="shared" si="300"/>
        <v/>
      </c>
      <c r="EL109" s="129" t="str">
        <f t="shared" si="301"/>
        <v/>
      </c>
      <c r="EM109" s="129" t="str">
        <f t="shared" si="302"/>
        <v/>
      </c>
      <c r="EN109" s="129" t="str">
        <f t="shared" si="303"/>
        <v/>
      </c>
      <c r="EO109" s="129" t="str">
        <f t="shared" si="304"/>
        <v/>
      </c>
      <c r="EP109" s="129" t="str">
        <f t="shared" si="305"/>
        <v/>
      </c>
      <c r="EQ109" s="129" t="str">
        <f t="shared" si="306"/>
        <v/>
      </c>
      <c r="ER109" s="129" t="str">
        <f t="shared" si="307"/>
        <v/>
      </c>
      <c r="ES109" s="129" t="str">
        <f t="shared" si="308"/>
        <v/>
      </c>
      <c r="ET109" s="129" t="str">
        <f t="shared" si="309"/>
        <v/>
      </c>
      <c r="EU109" s="129" t="str">
        <f t="shared" si="310"/>
        <v/>
      </c>
      <c r="EV109" s="129" t="str">
        <f t="shared" si="311"/>
        <v/>
      </c>
      <c r="EW109" s="129" t="str">
        <f t="shared" si="312"/>
        <v/>
      </c>
      <c r="EX109" s="129" t="str">
        <f t="shared" si="313"/>
        <v/>
      </c>
      <c r="EY109" s="129" t="str">
        <f t="shared" si="314"/>
        <v/>
      </c>
      <c r="EZ109" s="129" t="str">
        <f t="shared" si="315"/>
        <v/>
      </c>
      <c r="FA109" s="129" t="str">
        <f t="shared" si="316"/>
        <v/>
      </c>
      <c r="FB109" s="129" t="str">
        <f t="shared" si="317"/>
        <v/>
      </c>
      <c r="FC109" s="129" t="str">
        <f t="shared" si="318"/>
        <v/>
      </c>
      <c r="FD109" s="129" t="str">
        <f t="shared" si="319"/>
        <v/>
      </c>
      <c r="FE109" s="129" t="str">
        <f t="shared" si="320"/>
        <v/>
      </c>
      <c r="FF109" s="129" t="str">
        <f t="shared" si="321"/>
        <v/>
      </c>
    </row>
    <row r="110" spans="1:162" ht="15" customHeight="1" thickBot="1" x14ac:dyDescent="0.4">
      <c r="A110" s="66">
        <f t="shared" si="322"/>
        <v>94</v>
      </c>
      <c r="B110" s="126" t="str">
        <f>IF(Input02!B99&lt;&gt;"",Input02!B99,"")</f>
        <v/>
      </c>
      <c r="C110" s="254" t="str">
        <f>IF(Input02!CG99&lt;&gt;"",Input02!CG99,"")</f>
        <v/>
      </c>
      <c r="D110" s="126"/>
      <c r="E110" s="66"/>
      <c r="F110" s="127" t="str">
        <f>IF(Input02!D99&lt;&gt;"",Input02!D99,"")</f>
        <v/>
      </c>
      <c r="G110" s="127" t="str">
        <f>IF(Input02!E99&lt;&gt;"",Input02!E99,"")</f>
        <v/>
      </c>
      <c r="H110" s="127" t="str">
        <f>IF(Input02!F99&lt;&gt;"",Input02!F99,"")</f>
        <v/>
      </c>
      <c r="I110" s="127" t="str">
        <f>IF(Input02!G99&lt;&gt;"",Input02!G99,"")</f>
        <v/>
      </c>
      <c r="J110" s="127" t="str">
        <f>IF(Input02!H99&lt;&gt;"",Input02!H99,"")</f>
        <v/>
      </c>
      <c r="K110" s="127" t="str">
        <f>IF(Input02!I99&lt;&gt;"",Input02!I99,"")</f>
        <v/>
      </c>
      <c r="L110" s="127" t="str">
        <f>IF(Input02!J99&lt;&gt;"",Input02!J99,"")</f>
        <v/>
      </c>
      <c r="M110" s="127" t="str">
        <f>IF(Input02!K99&lt;&gt;"",Input02!K99,"")</f>
        <v/>
      </c>
      <c r="N110" s="127" t="str">
        <f>IF(Input02!L99&lt;&gt;"",Input02!L99,"")</f>
        <v/>
      </c>
      <c r="O110" s="127" t="str">
        <f>IF(Input02!M99&lt;&gt;"",Input02!M99,"")</f>
        <v/>
      </c>
      <c r="P110" s="127" t="str">
        <f>IF(Input02!N99&lt;&gt;"",Input02!N99,"")</f>
        <v/>
      </c>
      <c r="Q110" s="127" t="str">
        <f>IF(Input02!O99&lt;&gt;"",Input02!O99,"")</f>
        <v/>
      </c>
      <c r="R110" s="127" t="str">
        <f>IF(Input02!P99&lt;&gt;"",Input02!P99,"")</f>
        <v/>
      </c>
      <c r="S110" s="127" t="str">
        <f>IF(Input02!Q99&lt;&gt;"",Input02!Q99,"")</f>
        <v/>
      </c>
      <c r="T110" s="127" t="str">
        <f>IF(Input02!R99&lt;&gt;"",Input02!R99,"")</f>
        <v/>
      </c>
      <c r="U110" s="127" t="str">
        <f>IF(Input02!S99&lt;&gt;"",Input02!S99,"")</f>
        <v/>
      </c>
      <c r="V110" s="127" t="str">
        <f>IF(Input02!T99&lt;&gt;"",Input02!T99,"")</f>
        <v/>
      </c>
      <c r="W110" s="127" t="str">
        <f>IF(Input02!U99&lt;&gt;"",Input02!U99,"")</f>
        <v/>
      </c>
      <c r="X110" s="127" t="str">
        <f>IF(Input02!V99&lt;&gt;"",Input02!V99,"")</f>
        <v/>
      </c>
      <c r="Y110" s="127" t="str">
        <f>IF(Input02!W99&lt;&gt;"",Input02!W99,"")</f>
        <v/>
      </c>
      <c r="Z110" s="127" t="str">
        <f>IF(Input02!X99&lt;&gt;"",Input02!X99,"")</f>
        <v/>
      </c>
      <c r="AA110" s="127" t="str">
        <f>IF(Input02!Y99&lt;&gt;"",Input02!Y99,"")</f>
        <v/>
      </c>
      <c r="AB110" s="127" t="str">
        <f>IF(Input02!Z99&lt;&gt;"",Input02!Z99,"")</f>
        <v/>
      </c>
      <c r="AC110" s="127" t="str">
        <f>IF(Input02!AA99&lt;&gt;"",Input02!AA99,"")</f>
        <v/>
      </c>
      <c r="AD110" s="127" t="str">
        <f>IF(Input02!AB99&lt;&gt;"",Input02!AB99,"")</f>
        <v/>
      </c>
      <c r="AE110" s="127" t="str">
        <f>IF(Input02!AC99&lt;&gt;"",Input02!AC99,"")</f>
        <v/>
      </c>
      <c r="AF110" s="127" t="str">
        <f>IF(Input02!AD99&lt;&gt;"",Input02!AD99,"")</f>
        <v/>
      </c>
      <c r="AG110" s="127" t="str">
        <f>IF(Input02!AE99&lt;&gt;"",Input02!AE99,"")</f>
        <v/>
      </c>
      <c r="AH110" s="127" t="str">
        <f>IF(Input02!AF99&lt;&gt;"",Input02!AF99,"")</f>
        <v/>
      </c>
      <c r="AI110" s="127" t="str">
        <f>IF(Input02!AG99&lt;&gt;"",Input02!AG99,"")</f>
        <v/>
      </c>
      <c r="AJ110" s="127" t="str">
        <f>IF(Input02!AH99&lt;&gt;"",Input02!AH99,"")</f>
        <v/>
      </c>
      <c r="AK110" s="127" t="str">
        <f>IF(Input02!AI99&lt;&gt;"",Input02!AI99,"")</f>
        <v/>
      </c>
      <c r="AL110" s="127" t="str">
        <f>IF(Input02!AJ99&lt;&gt;"",Input02!AJ99,"")</f>
        <v/>
      </c>
      <c r="AM110" s="127" t="str">
        <f>IF(Input02!AK99&lt;&gt;"",Input02!AK99,"")</f>
        <v/>
      </c>
      <c r="AN110" s="127" t="str">
        <f>IF(Input02!AL99&lt;&gt;"",Input02!AL99,"")</f>
        <v/>
      </c>
      <c r="AO110" s="127" t="str">
        <f>IF(Input02!AM99&lt;&gt;"",Input02!AM99,"")</f>
        <v/>
      </c>
      <c r="AP110" s="127" t="str">
        <f>IF(Input02!AN99&lt;&gt;"",Input02!AN99,"")</f>
        <v/>
      </c>
      <c r="AQ110" s="127" t="str">
        <f>IF(Input02!AO99&lt;&gt;"",Input02!AO99,"")</f>
        <v/>
      </c>
      <c r="AR110" s="127" t="str">
        <f>IF(Input02!AP99&lt;&gt;"",Input02!AP99,"")</f>
        <v/>
      </c>
      <c r="AS110" s="127" t="str">
        <f>IF(Input02!AQ99&lt;&gt;"",Input02!AQ99,"")</f>
        <v/>
      </c>
      <c r="AT110" s="127" t="str">
        <f>IF(Input02!AR99&lt;&gt;"",Input02!AR99,"")</f>
        <v/>
      </c>
      <c r="AU110" s="127" t="str">
        <f>IF(Input02!AS99&lt;&gt;"",Input02!AS99,"")</f>
        <v/>
      </c>
      <c r="AV110" s="127" t="str">
        <f>IF(Input02!AT99&lt;&gt;"",Input02!AT99,"")</f>
        <v/>
      </c>
      <c r="AW110" s="127" t="str">
        <f>IF(Input02!AU99&lt;&gt;"",Input02!AU99,"")</f>
        <v/>
      </c>
      <c r="AX110" s="127" t="str">
        <f>IF(Input02!AV99&lt;&gt;"",Input02!AV99,"")</f>
        <v/>
      </c>
      <c r="AY110" s="127" t="str">
        <f>IF(Input02!AW99&lt;&gt;"",Input02!AW99,"")</f>
        <v/>
      </c>
      <c r="AZ110" s="127" t="str">
        <f>IF(Input02!AX99&lt;&gt;"",Input02!AX99,"")</f>
        <v/>
      </c>
      <c r="BA110" s="127" t="str">
        <f>IF(Input02!AY99&lt;&gt;"",Input02!AY99,"")</f>
        <v/>
      </c>
      <c r="BB110" s="127" t="str">
        <f>IF(Input02!AZ99&lt;&gt;"",Input02!AZ99,"")</f>
        <v/>
      </c>
      <c r="BC110" s="127" t="str">
        <f>IF(Input02!BA99&lt;&gt;"",Input02!BA99,"")</f>
        <v/>
      </c>
      <c r="BD110" s="127"/>
      <c r="BE110" s="133"/>
      <c r="BF110" s="129" t="str">
        <f t="shared" si="218"/>
        <v/>
      </c>
      <c r="BG110" s="129" t="str">
        <f t="shared" si="219"/>
        <v/>
      </c>
      <c r="BH110" s="129" t="str">
        <f t="shared" si="220"/>
        <v/>
      </c>
      <c r="BI110" s="129" t="str">
        <f t="shared" si="221"/>
        <v/>
      </c>
      <c r="BJ110" s="129" t="str">
        <f t="shared" si="222"/>
        <v/>
      </c>
      <c r="BK110" s="129" t="str">
        <f t="shared" si="223"/>
        <v/>
      </c>
      <c r="BL110" s="129" t="str">
        <f t="shared" si="224"/>
        <v/>
      </c>
      <c r="BM110" s="129" t="str">
        <f t="shared" si="225"/>
        <v/>
      </c>
      <c r="BN110" s="129" t="str">
        <f t="shared" si="226"/>
        <v/>
      </c>
      <c r="BO110" s="129" t="str">
        <f t="shared" si="227"/>
        <v/>
      </c>
      <c r="BP110" s="129" t="str">
        <f t="shared" si="228"/>
        <v/>
      </c>
      <c r="BQ110" s="129" t="str">
        <f t="shared" si="229"/>
        <v/>
      </c>
      <c r="BR110" s="129" t="str">
        <f t="shared" si="230"/>
        <v/>
      </c>
      <c r="BS110" s="129" t="str">
        <f t="shared" si="231"/>
        <v/>
      </c>
      <c r="BT110" s="129" t="str">
        <f t="shared" si="232"/>
        <v/>
      </c>
      <c r="BU110" s="129" t="str">
        <f t="shared" si="233"/>
        <v/>
      </c>
      <c r="BV110" s="129" t="str">
        <f t="shared" si="234"/>
        <v/>
      </c>
      <c r="BW110" s="129" t="str">
        <f t="shared" si="235"/>
        <v/>
      </c>
      <c r="BX110" s="129" t="str">
        <f t="shared" si="236"/>
        <v/>
      </c>
      <c r="BY110" s="129" t="str">
        <f t="shared" si="237"/>
        <v/>
      </c>
      <c r="BZ110" s="129" t="str">
        <f t="shared" si="238"/>
        <v/>
      </c>
      <c r="CA110" s="129" t="str">
        <f t="shared" si="239"/>
        <v/>
      </c>
      <c r="CB110" s="129" t="str">
        <f t="shared" si="240"/>
        <v/>
      </c>
      <c r="CC110" s="129" t="str">
        <f t="shared" si="241"/>
        <v/>
      </c>
      <c r="CD110" s="129" t="str">
        <f t="shared" si="242"/>
        <v/>
      </c>
      <c r="CE110" s="129" t="str">
        <f t="shared" si="243"/>
        <v/>
      </c>
      <c r="CF110" s="129" t="str">
        <f t="shared" si="244"/>
        <v/>
      </c>
      <c r="CG110" s="129" t="str">
        <f t="shared" si="245"/>
        <v/>
      </c>
      <c r="CH110" s="129" t="str">
        <f t="shared" si="246"/>
        <v/>
      </c>
      <c r="CI110" s="129" t="str">
        <f t="shared" si="247"/>
        <v/>
      </c>
      <c r="CJ110" s="129" t="str">
        <f t="shared" si="248"/>
        <v/>
      </c>
      <c r="CK110" s="129" t="str">
        <f t="shared" si="249"/>
        <v/>
      </c>
      <c r="CL110" s="129" t="str">
        <f t="shared" si="250"/>
        <v/>
      </c>
      <c r="CM110" s="129" t="str">
        <f t="shared" si="251"/>
        <v/>
      </c>
      <c r="CN110" s="129" t="str">
        <f t="shared" si="252"/>
        <v/>
      </c>
      <c r="CO110" s="129" t="str">
        <f t="shared" si="253"/>
        <v/>
      </c>
      <c r="CP110" s="129" t="str">
        <f t="shared" si="254"/>
        <v/>
      </c>
      <c r="CQ110" s="129" t="str">
        <f t="shared" si="255"/>
        <v/>
      </c>
      <c r="CR110" s="129" t="str">
        <f t="shared" si="256"/>
        <v/>
      </c>
      <c r="CS110" s="129" t="str">
        <f t="shared" si="257"/>
        <v/>
      </c>
      <c r="CT110" s="129" t="str">
        <f t="shared" si="258"/>
        <v/>
      </c>
      <c r="CU110" s="129" t="str">
        <f t="shared" si="259"/>
        <v/>
      </c>
      <c r="CV110" s="129" t="str">
        <f t="shared" si="260"/>
        <v/>
      </c>
      <c r="CW110" s="129" t="str">
        <f t="shared" si="261"/>
        <v/>
      </c>
      <c r="CX110" s="129" t="str">
        <f t="shared" si="262"/>
        <v/>
      </c>
      <c r="CY110" s="129" t="str">
        <f t="shared" si="263"/>
        <v/>
      </c>
      <c r="CZ110" s="129" t="str">
        <f t="shared" si="264"/>
        <v/>
      </c>
      <c r="DA110" s="129" t="str">
        <f t="shared" si="265"/>
        <v/>
      </c>
      <c r="DB110" s="129" t="str">
        <f t="shared" si="266"/>
        <v/>
      </c>
      <c r="DC110" s="129" t="str">
        <f t="shared" si="267"/>
        <v/>
      </c>
      <c r="DD110" s="130" t="str">
        <f t="shared" si="268"/>
        <v/>
      </c>
      <c r="DE110" s="130" t="str">
        <f t="shared" si="269"/>
        <v/>
      </c>
      <c r="DF110" s="130" t="str">
        <f t="shared" si="270"/>
        <v/>
      </c>
      <c r="DG110" s="130" t="str">
        <f t="shared" si="271"/>
        <v/>
      </c>
      <c r="DI110" s="129" t="str">
        <f t="shared" si="272"/>
        <v/>
      </c>
      <c r="DJ110" s="129" t="str">
        <f t="shared" si="273"/>
        <v/>
      </c>
      <c r="DK110" s="129" t="str">
        <f t="shared" si="274"/>
        <v/>
      </c>
      <c r="DL110" s="129" t="str">
        <f t="shared" si="275"/>
        <v/>
      </c>
      <c r="DM110" s="129" t="str">
        <f t="shared" si="276"/>
        <v/>
      </c>
      <c r="DN110" s="129" t="str">
        <f t="shared" si="277"/>
        <v/>
      </c>
      <c r="DO110" s="129" t="str">
        <f t="shared" si="278"/>
        <v/>
      </c>
      <c r="DP110" s="129" t="str">
        <f t="shared" si="279"/>
        <v/>
      </c>
      <c r="DQ110" s="129" t="str">
        <f t="shared" si="280"/>
        <v/>
      </c>
      <c r="DR110" s="129" t="str">
        <f t="shared" si="281"/>
        <v/>
      </c>
      <c r="DS110" s="129" t="str">
        <f t="shared" si="282"/>
        <v/>
      </c>
      <c r="DT110" s="129" t="str">
        <f t="shared" si="283"/>
        <v/>
      </c>
      <c r="DU110" s="129" t="str">
        <f t="shared" si="284"/>
        <v/>
      </c>
      <c r="DV110" s="129" t="str">
        <f t="shared" si="285"/>
        <v/>
      </c>
      <c r="DW110" s="129" t="str">
        <f t="shared" si="286"/>
        <v/>
      </c>
      <c r="DX110" s="129" t="str">
        <f t="shared" si="287"/>
        <v/>
      </c>
      <c r="DY110" s="129" t="str">
        <f t="shared" si="288"/>
        <v/>
      </c>
      <c r="DZ110" s="129" t="str">
        <f t="shared" si="289"/>
        <v/>
      </c>
      <c r="EA110" s="129" t="str">
        <f t="shared" si="290"/>
        <v/>
      </c>
      <c r="EB110" s="129" t="str">
        <f t="shared" si="291"/>
        <v/>
      </c>
      <c r="EC110" s="129" t="str">
        <f t="shared" si="292"/>
        <v/>
      </c>
      <c r="ED110" s="129" t="str">
        <f t="shared" si="293"/>
        <v/>
      </c>
      <c r="EE110" s="129" t="str">
        <f t="shared" si="294"/>
        <v/>
      </c>
      <c r="EF110" s="129" t="str">
        <f t="shared" si="295"/>
        <v/>
      </c>
      <c r="EG110" s="129" t="str">
        <f t="shared" si="296"/>
        <v/>
      </c>
      <c r="EH110" s="129" t="str">
        <f t="shared" si="297"/>
        <v/>
      </c>
      <c r="EI110" s="129" t="str">
        <f t="shared" si="298"/>
        <v/>
      </c>
      <c r="EJ110" s="129" t="str">
        <f t="shared" si="299"/>
        <v/>
      </c>
      <c r="EK110" s="129" t="str">
        <f t="shared" si="300"/>
        <v/>
      </c>
      <c r="EL110" s="129" t="str">
        <f t="shared" si="301"/>
        <v/>
      </c>
      <c r="EM110" s="129" t="str">
        <f t="shared" si="302"/>
        <v/>
      </c>
      <c r="EN110" s="129" t="str">
        <f t="shared" si="303"/>
        <v/>
      </c>
      <c r="EO110" s="129" t="str">
        <f t="shared" si="304"/>
        <v/>
      </c>
      <c r="EP110" s="129" t="str">
        <f t="shared" si="305"/>
        <v/>
      </c>
      <c r="EQ110" s="129" t="str">
        <f t="shared" si="306"/>
        <v/>
      </c>
      <c r="ER110" s="129" t="str">
        <f t="shared" si="307"/>
        <v/>
      </c>
      <c r="ES110" s="129" t="str">
        <f t="shared" si="308"/>
        <v/>
      </c>
      <c r="ET110" s="129" t="str">
        <f t="shared" si="309"/>
        <v/>
      </c>
      <c r="EU110" s="129" t="str">
        <f t="shared" si="310"/>
        <v/>
      </c>
      <c r="EV110" s="129" t="str">
        <f t="shared" si="311"/>
        <v/>
      </c>
      <c r="EW110" s="129" t="str">
        <f t="shared" si="312"/>
        <v/>
      </c>
      <c r="EX110" s="129" t="str">
        <f t="shared" si="313"/>
        <v/>
      </c>
      <c r="EY110" s="129" t="str">
        <f t="shared" si="314"/>
        <v/>
      </c>
      <c r="EZ110" s="129" t="str">
        <f t="shared" si="315"/>
        <v/>
      </c>
      <c r="FA110" s="129" t="str">
        <f t="shared" si="316"/>
        <v/>
      </c>
      <c r="FB110" s="129" t="str">
        <f t="shared" si="317"/>
        <v/>
      </c>
      <c r="FC110" s="129" t="str">
        <f t="shared" si="318"/>
        <v/>
      </c>
      <c r="FD110" s="129" t="str">
        <f t="shared" si="319"/>
        <v/>
      </c>
      <c r="FE110" s="129" t="str">
        <f t="shared" si="320"/>
        <v/>
      </c>
      <c r="FF110" s="129" t="str">
        <f t="shared" si="321"/>
        <v/>
      </c>
    </row>
    <row r="111" spans="1:162" ht="15" customHeight="1" thickBot="1" x14ac:dyDescent="0.4">
      <c r="A111" s="66">
        <f t="shared" si="322"/>
        <v>95</v>
      </c>
      <c r="B111" s="126" t="str">
        <f>IF(Input02!B100&lt;&gt;"",Input02!B100,"")</f>
        <v/>
      </c>
      <c r="C111" s="254" t="str">
        <f>IF(Input02!CG100&lt;&gt;"",Input02!CG100,"")</f>
        <v/>
      </c>
      <c r="D111" s="126"/>
      <c r="E111" s="66"/>
      <c r="F111" s="127" t="str">
        <f>IF(Input02!D100&lt;&gt;"",Input02!D100,"")</f>
        <v/>
      </c>
      <c r="G111" s="127" t="str">
        <f>IF(Input02!E100&lt;&gt;"",Input02!E100,"")</f>
        <v/>
      </c>
      <c r="H111" s="127" t="str">
        <f>IF(Input02!F100&lt;&gt;"",Input02!F100,"")</f>
        <v/>
      </c>
      <c r="I111" s="127" t="str">
        <f>IF(Input02!G100&lt;&gt;"",Input02!G100,"")</f>
        <v/>
      </c>
      <c r="J111" s="127" t="str">
        <f>IF(Input02!H100&lt;&gt;"",Input02!H100,"")</f>
        <v/>
      </c>
      <c r="K111" s="127" t="str">
        <f>IF(Input02!I100&lt;&gt;"",Input02!I100,"")</f>
        <v/>
      </c>
      <c r="L111" s="127" t="str">
        <f>IF(Input02!J100&lt;&gt;"",Input02!J100,"")</f>
        <v/>
      </c>
      <c r="M111" s="127" t="str">
        <f>IF(Input02!K100&lt;&gt;"",Input02!K100,"")</f>
        <v/>
      </c>
      <c r="N111" s="127" t="str">
        <f>IF(Input02!L100&lt;&gt;"",Input02!L100,"")</f>
        <v/>
      </c>
      <c r="O111" s="127" t="str">
        <f>IF(Input02!M100&lt;&gt;"",Input02!M100,"")</f>
        <v/>
      </c>
      <c r="P111" s="127" t="str">
        <f>IF(Input02!N100&lt;&gt;"",Input02!N100,"")</f>
        <v/>
      </c>
      <c r="Q111" s="127" t="str">
        <f>IF(Input02!O100&lt;&gt;"",Input02!O100,"")</f>
        <v/>
      </c>
      <c r="R111" s="127" t="str">
        <f>IF(Input02!P100&lt;&gt;"",Input02!P100,"")</f>
        <v/>
      </c>
      <c r="S111" s="127" t="str">
        <f>IF(Input02!Q100&lt;&gt;"",Input02!Q100,"")</f>
        <v/>
      </c>
      <c r="T111" s="127" t="str">
        <f>IF(Input02!R100&lt;&gt;"",Input02!R100,"")</f>
        <v/>
      </c>
      <c r="U111" s="127" t="str">
        <f>IF(Input02!S100&lt;&gt;"",Input02!S100,"")</f>
        <v/>
      </c>
      <c r="V111" s="127" t="str">
        <f>IF(Input02!T100&lt;&gt;"",Input02!T100,"")</f>
        <v/>
      </c>
      <c r="W111" s="127" t="str">
        <f>IF(Input02!U100&lt;&gt;"",Input02!U100,"")</f>
        <v/>
      </c>
      <c r="X111" s="127" t="str">
        <f>IF(Input02!V100&lt;&gt;"",Input02!V100,"")</f>
        <v/>
      </c>
      <c r="Y111" s="127" t="str">
        <f>IF(Input02!W100&lt;&gt;"",Input02!W100,"")</f>
        <v/>
      </c>
      <c r="Z111" s="127" t="str">
        <f>IF(Input02!X100&lt;&gt;"",Input02!X100,"")</f>
        <v/>
      </c>
      <c r="AA111" s="127" t="str">
        <f>IF(Input02!Y100&lt;&gt;"",Input02!Y100,"")</f>
        <v/>
      </c>
      <c r="AB111" s="127" t="str">
        <f>IF(Input02!Z100&lt;&gt;"",Input02!Z100,"")</f>
        <v/>
      </c>
      <c r="AC111" s="127" t="str">
        <f>IF(Input02!AA100&lt;&gt;"",Input02!AA100,"")</f>
        <v/>
      </c>
      <c r="AD111" s="127" t="str">
        <f>IF(Input02!AB100&lt;&gt;"",Input02!AB100,"")</f>
        <v/>
      </c>
      <c r="AE111" s="127" t="str">
        <f>IF(Input02!AC100&lt;&gt;"",Input02!AC100,"")</f>
        <v/>
      </c>
      <c r="AF111" s="127" t="str">
        <f>IF(Input02!AD100&lt;&gt;"",Input02!AD100,"")</f>
        <v/>
      </c>
      <c r="AG111" s="127" t="str">
        <f>IF(Input02!AE100&lt;&gt;"",Input02!AE100,"")</f>
        <v/>
      </c>
      <c r="AH111" s="127" t="str">
        <f>IF(Input02!AF100&lt;&gt;"",Input02!AF100,"")</f>
        <v/>
      </c>
      <c r="AI111" s="127" t="str">
        <f>IF(Input02!AG100&lt;&gt;"",Input02!AG100,"")</f>
        <v/>
      </c>
      <c r="AJ111" s="127" t="str">
        <f>IF(Input02!AH100&lt;&gt;"",Input02!AH100,"")</f>
        <v/>
      </c>
      <c r="AK111" s="127" t="str">
        <f>IF(Input02!AI100&lt;&gt;"",Input02!AI100,"")</f>
        <v/>
      </c>
      <c r="AL111" s="127" t="str">
        <f>IF(Input02!AJ100&lt;&gt;"",Input02!AJ100,"")</f>
        <v/>
      </c>
      <c r="AM111" s="127" t="str">
        <f>IF(Input02!AK100&lt;&gt;"",Input02!AK100,"")</f>
        <v/>
      </c>
      <c r="AN111" s="127" t="str">
        <f>IF(Input02!AL100&lt;&gt;"",Input02!AL100,"")</f>
        <v/>
      </c>
      <c r="AO111" s="127" t="str">
        <f>IF(Input02!AM100&lt;&gt;"",Input02!AM100,"")</f>
        <v/>
      </c>
      <c r="AP111" s="127" t="str">
        <f>IF(Input02!AN100&lt;&gt;"",Input02!AN100,"")</f>
        <v/>
      </c>
      <c r="AQ111" s="127" t="str">
        <f>IF(Input02!AO100&lt;&gt;"",Input02!AO100,"")</f>
        <v/>
      </c>
      <c r="AR111" s="127" t="str">
        <f>IF(Input02!AP100&lt;&gt;"",Input02!AP100,"")</f>
        <v/>
      </c>
      <c r="AS111" s="127" t="str">
        <f>IF(Input02!AQ100&lt;&gt;"",Input02!AQ100,"")</f>
        <v/>
      </c>
      <c r="AT111" s="127" t="str">
        <f>IF(Input02!AR100&lt;&gt;"",Input02!AR100,"")</f>
        <v/>
      </c>
      <c r="AU111" s="127" t="str">
        <f>IF(Input02!AS100&lt;&gt;"",Input02!AS100,"")</f>
        <v/>
      </c>
      <c r="AV111" s="127" t="str">
        <f>IF(Input02!AT100&lt;&gt;"",Input02!AT100,"")</f>
        <v/>
      </c>
      <c r="AW111" s="127" t="str">
        <f>IF(Input02!AU100&lt;&gt;"",Input02!AU100,"")</f>
        <v/>
      </c>
      <c r="AX111" s="127" t="str">
        <f>IF(Input02!AV100&lt;&gt;"",Input02!AV100,"")</f>
        <v/>
      </c>
      <c r="AY111" s="127" t="str">
        <f>IF(Input02!AW100&lt;&gt;"",Input02!AW100,"")</f>
        <v/>
      </c>
      <c r="AZ111" s="127" t="str">
        <f>IF(Input02!AX100&lt;&gt;"",Input02!AX100,"")</f>
        <v/>
      </c>
      <c r="BA111" s="127" t="str">
        <f>IF(Input02!AY100&lt;&gt;"",Input02!AY100,"")</f>
        <v/>
      </c>
      <c r="BB111" s="127" t="str">
        <f>IF(Input02!AZ100&lt;&gt;"",Input02!AZ100,"")</f>
        <v/>
      </c>
      <c r="BC111" s="127" t="str">
        <f>IF(Input02!BA100&lt;&gt;"",Input02!BA100,"")</f>
        <v/>
      </c>
      <c r="BD111" s="127"/>
      <c r="BE111" s="133"/>
      <c r="BF111" s="129" t="str">
        <f t="shared" si="218"/>
        <v/>
      </c>
      <c r="BG111" s="129" t="str">
        <f t="shared" si="219"/>
        <v/>
      </c>
      <c r="BH111" s="129" t="str">
        <f t="shared" si="220"/>
        <v/>
      </c>
      <c r="BI111" s="129" t="str">
        <f t="shared" si="221"/>
        <v/>
      </c>
      <c r="BJ111" s="129" t="str">
        <f t="shared" si="222"/>
        <v/>
      </c>
      <c r="BK111" s="129" t="str">
        <f t="shared" si="223"/>
        <v/>
      </c>
      <c r="BL111" s="129" t="str">
        <f t="shared" si="224"/>
        <v/>
      </c>
      <c r="BM111" s="129" t="str">
        <f t="shared" si="225"/>
        <v/>
      </c>
      <c r="BN111" s="129" t="str">
        <f t="shared" si="226"/>
        <v/>
      </c>
      <c r="BO111" s="129" t="str">
        <f t="shared" si="227"/>
        <v/>
      </c>
      <c r="BP111" s="129" t="str">
        <f t="shared" si="228"/>
        <v/>
      </c>
      <c r="BQ111" s="129" t="str">
        <f t="shared" si="229"/>
        <v/>
      </c>
      <c r="BR111" s="129" t="str">
        <f t="shared" si="230"/>
        <v/>
      </c>
      <c r="BS111" s="129" t="str">
        <f t="shared" si="231"/>
        <v/>
      </c>
      <c r="BT111" s="129" t="str">
        <f t="shared" si="232"/>
        <v/>
      </c>
      <c r="BU111" s="129" t="str">
        <f t="shared" si="233"/>
        <v/>
      </c>
      <c r="BV111" s="129" t="str">
        <f t="shared" si="234"/>
        <v/>
      </c>
      <c r="BW111" s="129" t="str">
        <f t="shared" si="235"/>
        <v/>
      </c>
      <c r="BX111" s="129" t="str">
        <f t="shared" si="236"/>
        <v/>
      </c>
      <c r="BY111" s="129" t="str">
        <f t="shared" si="237"/>
        <v/>
      </c>
      <c r="BZ111" s="129" t="str">
        <f t="shared" si="238"/>
        <v/>
      </c>
      <c r="CA111" s="129" t="str">
        <f t="shared" si="239"/>
        <v/>
      </c>
      <c r="CB111" s="129" t="str">
        <f t="shared" si="240"/>
        <v/>
      </c>
      <c r="CC111" s="129" t="str">
        <f t="shared" si="241"/>
        <v/>
      </c>
      <c r="CD111" s="129" t="str">
        <f t="shared" si="242"/>
        <v/>
      </c>
      <c r="CE111" s="129" t="str">
        <f t="shared" si="243"/>
        <v/>
      </c>
      <c r="CF111" s="129" t="str">
        <f t="shared" si="244"/>
        <v/>
      </c>
      <c r="CG111" s="129" t="str">
        <f t="shared" si="245"/>
        <v/>
      </c>
      <c r="CH111" s="129" t="str">
        <f t="shared" si="246"/>
        <v/>
      </c>
      <c r="CI111" s="129" t="str">
        <f t="shared" si="247"/>
        <v/>
      </c>
      <c r="CJ111" s="129" t="str">
        <f t="shared" si="248"/>
        <v/>
      </c>
      <c r="CK111" s="129" t="str">
        <f t="shared" si="249"/>
        <v/>
      </c>
      <c r="CL111" s="129" t="str">
        <f t="shared" si="250"/>
        <v/>
      </c>
      <c r="CM111" s="129" t="str">
        <f t="shared" si="251"/>
        <v/>
      </c>
      <c r="CN111" s="129" t="str">
        <f t="shared" si="252"/>
        <v/>
      </c>
      <c r="CO111" s="129" t="str">
        <f t="shared" si="253"/>
        <v/>
      </c>
      <c r="CP111" s="129" t="str">
        <f t="shared" si="254"/>
        <v/>
      </c>
      <c r="CQ111" s="129" t="str">
        <f t="shared" si="255"/>
        <v/>
      </c>
      <c r="CR111" s="129" t="str">
        <f t="shared" si="256"/>
        <v/>
      </c>
      <c r="CS111" s="129" t="str">
        <f t="shared" si="257"/>
        <v/>
      </c>
      <c r="CT111" s="129" t="str">
        <f t="shared" si="258"/>
        <v/>
      </c>
      <c r="CU111" s="129" t="str">
        <f t="shared" si="259"/>
        <v/>
      </c>
      <c r="CV111" s="129" t="str">
        <f t="shared" si="260"/>
        <v/>
      </c>
      <c r="CW111" s="129" t="str">
        <f t="shared" si="261"/>
        <v/>
      </c>
      <c r="CX111" s="129" t="str">
        <f t="shared" si="262"/>
        <v/>
      </c>
      <c r="CY111" s="129" t="str">
        <f t="shared" si="263"/>
        <v/>
      </c>
      <c r="CZ111" s="129" t="str">
        <f t="shared" si="264"/>
        <v/>
      </c>
      <c r="DA111" s="129" t="str">
        <f t="shared" si="265"/>
        <v/>
      </c>
      <c r="DB111" s="129" t="str">
        <f t="shared" si="266"/>
        <v/>
      </c>
      <c r="DC111" s="129" t="str">
        <f t="shared" si="267"/>
        <v/>
      </c>
      <c r="DD111" s="130" t="str">
        <f t="shared" si="268"/>
        <v/>
      </c>
      <c r="DE111" s="130" t="str">
        <f t="shared" si="269"/>
        <v/>
      </c>
      <c r="DF111" s="130" t="str">
        <f t="shared" si="270"/>
        <v/>
      </c>
      <c r="DG111" s="130" t="str">
        <f t="shared" si="271"/>
        <v/>
      </c>
      <c r="DI111" s="129" t="str">
        <f t="shared" si="272"/>
        <v/>
      </c>
      <c r="DJ111" s="129" t="str">
        <f t="shared" si="273"/>
        <v/>
      </c>
      <c r="DK111" s="129" t="str">
        <f t="shared" si="274"/>
        <v/>
      </c>
      <c r="DL111" s="129" t="str">
        <f t="shared" si="275"/>
        <v/>
      </c>
      <c r="DM111" s="129" t="str">
        <f t="shared" si="276"/>
        <v/>
      </c>
      <c r="DN111" s="129" t="str">
        <f t="shared" si="277"/>
        <v/>
      </c>
      <c r="DO111" s="129" t="str">
        <f t="shared" si="278"/>
        <v/>
      </c>
      <c r="DP111" s="129" t="str">
        <f t="shared" si="279"/>
        <v/>
      </c>
      <c r="DQ111" s="129" t="str">
        <f t="shared" si="280"/>
        <v/>
      </c>
      <c r="DR111" s="129" t="str">
        <f t="shared" si="281"/>
        <v/>
      </c>
      <c r="DS111" s="129" t="str">
        <f t="shared" si="282"/>
        <v/>
      </c>
      <c r="DT111" s="129" t="str">
        <f t="shared" si="283"/>
        <v/>
      </c>
      <c r="DU111" s="129" t="str">
        <f t="shared" si="284"/>
        <v/>
      </c>
      <c r="DV111" s="129" t="str">
        <f t="shared" si="285"/>
        <v/>
      </c>
      <c r="DW111" s="129" t="str">
        <f t="shared" si="286"/>
        <v/>
      </c>
      <c r="DX111" s="129" t="str">
        <f t="shared" si="287"/>
        <v/>
      </c>
      <c r="DY111" s="129" t="str">
        <f t="shared" si="288"/>
        <v/>
      </c>
      <c r="DZ111" s="129" t="str">
        <f t="shared" si="289"/>
        <v/>
      </c>
      <c r="EA111" s="129" t="str">
        <f t="shared" si="290"/>
        <v/>
      </c>
      <c r="EB111" s="129" t="str">
        <f t="shared" si="291"/>
        <v/>
      </c>
      <c r="EC111" s="129" t="str">
        <f t="shared" si="292"/>
        <v/>
      </c>
      <c r="ED111" s="129" t="str">
        <f t="shared" si="293"/>
        <v/>
      </c>
      <c r="EE111" s="129" t="str">
        <f t="shared" si="294"/>
        <v/>
      </c>
      <c r="EF111" s="129" t="str">
        <f t="shared" si="295"/>
        <v/>
      </c>
      <c r="EG111" s="129" t="str">
        <f t="shared" si="296"/>
        <v/>
      </c>
      <c r="EH111" s="129" t="str">
        <f t="shared" si="297"/>
        <v/>
      </c>
      <c r="EI111" s="129" t="str">
        <f t="shared" si="298"/>
        <v/>
      </c>
      <c r="EJ111" s="129" t="str">
        <f t="shared" si="299"/>
        <v/>
      </c>
      <c r="EK111" s="129" t="str">
        <f t="shared" si="300"/>
        <v/>
      </c>
      <c r="EL111" s="129" t="str">
        <f t="shared" si="301"/>
        <v/>
      </c>
      <c r="EM111" s="129" t="str">
        <f t="shared" si="302"/>
        <v/>
      </c>
      <c r="EN111" s="129" t="str">
        <f t="shared" si="303"/>
        <v/>
      </c>
      <c r="EO111" s="129" t="str">
        <f t="shared" si="304"/>
        <v/>
      </c>
      <c r="EP111" s="129" t="str">
        <f t="shared" si="305"/>
        <v/>
      </c>
      <c r="EQ111" s="129" t="str">
        <f t="shared" si="306"/>
        <v/>
      </c>
      <c r="ER111" s="129" t="str">
        <f t="shared" si="307"/>
        <v/>
      </c>
      <c r="ES111" s="129" t="str">
        <f t="shared" si="308"/>
        <v/>
      </c>
      <c r="ET111" s="129" t="str">
        <f t="shared" si="309"/>
        <v/>
      </c>
      <c r="EU111" s="129" t="str">
        <f t="shared" si="310"/>
        <v/>
      </c>
      <c r="EV111" s="129" t="str">
        <f t="shared" si="311"/>
        <v/>
      </c>
      <c r="EW111" s="129" t="str">
        <f t="shared" si="312"/>
        <v/>
      </c>
      <c r="EX111" s="129" t="str">
        <f t="shared" si="313"/>
        <v/>
      </c>
      <c r="EY111" s="129" t="str">
        <f t="shared" si="314"/>
        <v/>
      </c>
      <c r="EZ111" s="129" t="str">
        <f t="shared" si="315"/>
        <v/>
      </c>
      <c r="FA111" s="129" t="str">
        <f t="shared" si="316"/>
        <v/>
      </c>
      <c r="FB111" s="129" t="str">
        <f t="shared" si="317"/>
        <v/>
      </c>
      <c r="FC111" s="129" t="str">
        <f t="shared" si="318"/>
        <v/>
      </c>
      <c r="FD111" s="129" t="str">
        <f t="shared" si="319"/>
        <v/>
      </c>
      <c r="FE111" s="129" t="str">
        <f t="shared" si="320"/>
        <v/>
      </c>
      <c r="FF111" s="129" t="str">
        <f t="shared" si="321"/>
        <v/>
      </c>
    </row>
    <row r="112" spans="1:162" ht="15" customHeight="1" thickBot="1" x14ac:dyDescent="0.4">
      <c r="A112" s="66">
        <f t="shared" si="322"/>
        <v>96</v>
      </c>
      <c r="B112" s="126" t="str">
        <f>IF(Input02!B101&lt;&gt;"",Input02!B101,"")</f>
        <v/>
      </c>
      <c r="C112" s="254" t="str">
        <f>IF(Input02!CG101&lt;&gt;"",Input02!CG101,"")</f>
        <v/>
      </c>
      <c r="D112" s="126"/>
      <c r="E112" s="66"/>
      <c r="F112" s="127" t="str">
        <f>IF(Input02!D101&lt;&gt;"",Input02!D101,"")</f>
        <v/>
      </c>
      <c r="G112" s="127" t="str">
        <f>IF(Input02!E101&lt;&gt;"",Input02!E101,"")</f>
        <v/>
      </c>
      <c r="H112" s="127" t="str">
        <f>IF(Input02!F101&lt;&gt;"",Input02!F101,"")</f>
        <v/>
      </c>
      <c r="I112" s="127" t="str">
        <f>IF(Input02!G101&lt;&gt;"",Input02!G101,"")</f>
        <v/>
      </c>
      <c r="J112" s="127" t="str">
        <f>IF(Input02!H101&lt;&gt;"",Input02!H101,"")</f>
        <v/>
      </c>
      <c r="K112" s="127" t="str">
        <f>IF(Input02!I101&lt;&gt;"",Input02!I101,"")</f>
        <v/>
      </c>
      <c r="L112" s="127" t="str">
        <f>IF(Input02!J101&lt;&gt;"",Input02!J101,"")</f>
        <v/>
      </c>
      <c r="M112" s="127" t="str">
        <f>IF(Input02!K101&lt;&gt;"",Input02!K101,"")</f>
        <v/>
      </c>
      <c r="N112" s="127" t="str">
        <f>IF(Input02!L101&lt;&gt;"",Input02!L101,"")</f>
        <v/>
      </c>
      <c r="O112" s="127" t="str">
        <f>IF(Input02!M101&lt;&gt;"",Input02!M101,"")</f>
        <v/>
      </c>
      <c r="P112" s="127" t="str">
        <f>IF(Input02!N101&lt;&gt;"",Input02!N101,"")</f>
        <v/>
      </c>
      <c r="Q112" s="127" t="str">
        <f>IF(Input02!O101&lt;&gt;"",Input02!O101,"")</f>
        <v/>
      </c>
      <c r="R112" s="127" t="str">
        <f>IF(Input02!P101&lt;&gt;"",Input02!P101,"")</f>
        <v/>
      </c>
      <c r="S112" s="127" t="str">
        <f>IF(Input02!Q101&lt;&gt;"",Input02!Q101,"")</f>
        <v/>
      </c>
      <c r="T112" s="127" t="str">
        <f>IF(Input02!R101&lt;&gt;"",Input02!R101,"")</f>
        <v/>
      </c>
      <c r="U112" s="127" t="str">
        <f>IF(Input02!S101&lt;&gt;"",Input02!S101,"")</f>
        <v/>
      </c>
      <c r="V112" s="127" t="str">
        <f>IF(Input02!T101&lt;&gt;"",Input02!T101,"")</f>
        <v/>
      </c>
      <c r="W112" s="127" t="str">
        <f>IF(Input02!U101&lt;&gt;"",Input02!U101,"")</f>
        <v/>
      </c>
      <c r="X112" s="127" t="str">
        <f>IF(Input02!V101&lt;&gt;"",Input02!V101,"")</f>
        <v/>
      </c>
      <c r="Y112" s="127" t="str">
        <f>IF(Input02!W101&lt;&gt;"",Input02!W101,"")</f>
        <v/>
      </c>
      <c r="Z112" s="127" t="str">
        <f>IF(Input02!X101&lt;&gt;"",Input02!X101,"")</f>
        <v/>
      </c>
      <c r="AA112" s="127" t="str">
        <f>IF(Input02!Y101&lt;&gt;"",Input02!Y101,"")</f>
        <v/>
      </c>
      <c r="AB112" s="127" t="str">
        <f>IF(Input02!Z101&lt;&gt;"",Input02!Z101,"")</f>
        <v/>
      </c>
      <c r="AC112" s="127" t="str">
        <f>IF(Input02!AA101&lt;&gt;"",Input02!AA101,"")</f>
        <v/>
      </c>
      <c r="AD112" s="127" t="str">
        <f>IF(Input02!AB101&lt;&gt;"",Input02!AB101,"")</f>
        <v/>
      </c>
      <c r="AE112" s="127" t="str">
        <f>IF(Input02!AC101&lt;&gt;"",Input02!AC101,"")</f>
        <v/>
      </c>
      <c r="AF112" s="127" t="str">
        <f>IF(Input02!AD101&lt;&gt;"",Input02!AD101,"")</f>
        <v/>
      </c>
      <c r="AG112" s="127" t="str">
        <f>IF(Input02!AE101&lt;&gt;"",Input02!AE101,"")</f>
        <v/>
      </c>
      <c r="AH112" s="127" t="str">
        <f>IF(Input02!AF101&lt;&gt;"",Input02!AF101,"")</f>
        <v/>
      </c>
      <c r="AI112" s="127" t="str">
        <f>IF(Input02!AG101&lt;&gt;"",Input02!AG101,"")</f>
        <v/>
      </c>
      <c r="AJ112" s="127" t="str">
        <f>IF(Input02!AH101&lt;&gt;"",Input02!AH101,"")</f>
        <v/>
      </c>
      <c r="AK112" s="127" t="str">
        <f>IF(Input02!AI101&lt;&gt;"",Input02!AI101,"")</f>
        <v/>
      </c>
      <c r="AL112" s="127" t="str">
        <f>IF(Input02!AJ101&lt;&gt;"",Input02!AJ101,"")</f>
        <v/>
      </c>
      <c r="AM112" s="127" t="str">
        <f>IF(Input02!AK101&lt;&gt;"",Input02!AK101,"")</f>
        <v/>
      </c>
      <c r="AN112" s="127" t="str">
        <f>IF(Input02!AL101&lt;&gt;"",Input02!AL101,"")</f>
        <v/>
      </c>
      <c r="AO112" s="127" t="str">
        <f>IF(Input02!AM101&lt;&gt;"",Input02!AM101,"")</f>
        <v/>
      </c>
      <c r="AP112" s="127" t="str">
        <f>IF(Input02!AN101&lt;&gt;"",Input02!AN101,"")</f>
        <v/>
      </c>
      <c r="AQ112" s="127" t="str">
        <f>IF(Input02!AO101&lt;&gt;"",Input02!AO101,"")</f>
        <v/>
      </c>
      <c r="AR112" s="127" t="str">
        <f>IF(Input02!AP101&lt;&gt;"",Input02!AP101,"")</f>
        <v/>
      </c>
      <c r="AS112" s="127" t="str">
        <f>IF(Input02!AQ101&lt;&gt;"",Input02!AQ101,"")</f>
        <v/>
      </c>
      <c r="AT112" s="127" t="str">
        <f>IF(Input02!AR101&lt;&gt;"",Input02!AR101,"")</f>
        <v/>
      </c>
      <c r="AU112" s="127" t="str">
        <f>IF(Input02!AS101&lt;&gt;"",Input02!AS101,"")</f>
        <v/>
      </c>
      <c r="AV112" s="127" t="str">
        <f>IF(Input02!AT101&lt;&gt;"",Input02!AT101,"")</f>
        <v/>
      </c>
      <c r="AW112" s="127" t="str">
        <f>IF(Input02!AU101&lt;&gt;"",Input02!AU101,"")</f>
        <v/>
      </c>
      <c r="AX112" s="127" t="str">
        <f>IF(Input02!AV101&lt;&gt;"",Input02!AV101,"")</f>
        <v/>
      </c>
      <c r="AY112" s="127" t="str">
        <f>IF(Input02!AW101&lt;&gt;"",Input02!AW101,"")</f>
        <v/>
      </c>
      <c r="AZ112" s="127" t="str">
        <f>IF(Input02!AX101&lt;&gt;"",Input02!AX101,"")</f>
        <v/>
      </c>
      <c r="BA112" s="127" t="str">
        <f>IF(Input02!AY101&lt;&gt;"",Input02!AY101,"")</f>
        <v/>
      </c>
      <c r="BB112" s="127" t="str">
        <f>IF(Input02!AZ101&lt;&gt;"",Input02!AZ101,"")</f>
        <v/>
      </c>
      <c r="BC112" s="127" t="str">
        <f>IF(Input02!BA101&lt;&gt;"",Input02!BA101,"")</f>
        <v/>
      </c>
      <c r="BD112" s="127"/>
      <c r="BE112" s="133"/>
      <c r="BF112" s="129" t="str">
        <f t="shared" si="218"/>
        <v/>
      </c>
      <c r="BG112" s="129" t="str">
        <f t="shared" si="219"/>
        <v/>
      </c>
      <c r="BH112" s="129" t="str">
        <f t="shared" si="220"/>
        <v/>
      </c>
      <c r="BI112" s="129" t="str">
        <f t="shared" si="221"/>
        <v/>
      </c>
      <c r="BJ112" s="129" t="str">
        <f t="shared" si="222"/>
        <v/>
      </c>
      <c r="BK112" s="129" t="str">
        <f t="shared" si="223"/>
        <v/>
      </c>
      <c r="BL112" s="129" t="str">
        <f t="shared" si="224"/>
        <v/>
      </c>
      <c r="BM112" s="129" t="str">
        <f t="shared" si="225"/>
        <v/>
      </c>
      <c r="BN112" s="129" t="str">
        <f t="shared" si="226"/>
        <v/>
      </c>
      <c r="BO112" s="129" t="str">
        <f t="shared" si="227"/>
        <v/>
      </c>
      <c r="BP112" s="129" t="str">
        <f t="shared" si="228"/>
        <v/>
      </c>
      <c r="BQ112" s="129" t="str">
        <f t="shared" si="229"/>
        <v/>
      </c>
      <c r="BR112" s="129" t="str">
        <f t="shared" si="230"/>
        <v/>
      </c>
      <c r="BS112" s="129" t="str">
        <f t="shared" si="231"/>
        <v/>
      </c>
      <c r="BT112" s="129" t="str">
        <f t="shared" si="232"/>
        <v/>
      </c>
      <c r="BU112" s="129" t="str">
        <f t="shared" si="233"/>
        <v/>
      </c>
      <c r="BV112" s="129" t="str">
        <f t="shared" si="234"/>
        <v/>
      </c>
      <c r="BW112" s="129" t="str">
        <f t="shared" si="235"/>
        <v/>
      </c>
      <c r="BX112" s="129" t="str">
        <f t="shared" si="236"/>
        <v/>
      </c>
      <c r="BY112" s="129" t="str">
        <f t="shared" si="237"/>
        <v/>
      </c>
      <c r="BZ112" s="129" t="str">
        <f t="shared" si="238"/>
        <v/>
      </c>
      <c r="CA112" s="129" t="str">
        <f t="shared" si="239"/>
        <v/>
      </c>
      <c r="CB112" s="129" t="str">
        <f t="shared" si="240"/>
        <v/>
      </c>
      <c r="CC112" s="129" t="str">
        <f t="shared" si="241"/>
        <v/>
      </c>
      <c r="CD112" s="129" t="str">
        <f t="shared" si="242"/>
        <v/>
      </c>
      <c r="CE112" s="129" t="str">
        <f t="shared" si="243"/>
        <v/>
      </c>
      <c r="CF112" s="129" t="str">
        <f t="shared" si="244"/>
        <v/>
      </c>
      <c r="CG112" s="129" t="str">
        <f t="shared" si="245"/>
        <v/>
      </c>
      <c r="CH112" s="129" t="str">
        <f t="shared" si="246"/>
        <v/>
      </c>
      <c r="CI112" s="129" t="str">
        <f t="shared" si="247"/>
        <v/>
      </c>
      <c r="CJ112" s="129" t="str">
        <f t="shared" si="248"/>
        <v/>
      </c>
      <c r="CK112" s="129" t="str">
        <f t="shared" si="249"/>
        <v/>
      </c>
      <c r="CL112" s="129" t="str">
        <f t="shared" si="250"/>
        <v/>
      </c>
      <c r="CM112" s="129" t="str">
        <f t="shared" si="251"/>
        <v/>
      </c>
      <c r="CN112" s="129" t="str">
        <f t="shared" si="252"/>
        <v/>
      </c>
      <c r="CO112" s="129" t="str">
        <f t="shared" si="253"/>
        <v/>
      </c>
      <c r="CP112" s="129" t="str">
        <f t="shared" si="254"/>
        <v/>
      </c>
      <c r="CQ112" s="129" t="str">
        <f t="shared" si="255"/>
        <v/>
      </c>
      <c r="CR112" s="129" t="str">
        <f t="shared" si="256"/>
        <v/>
      </c>
      <c r="CS112" s="129" t="str">
        <f t="shared" si="257"/>
        <v/>
      </c>
      <c r="CT112" s="129" t="str">
        <f t="shared" si="258"/>
        <v/>
      </c>
      <c r="CU112" s="129" t="str">
        <f t="shared" si="259"/>
        <v/>
      </c>
      <c r="CV112" s="129" t="str">
        <f t="shared" si="260"/>
        <v/>
      </c>
      <c r="CW112" s="129" t="str">
        <f t="shared" si="261"/>
        <v/>
      </c>
      <c r="CX112" s="129" t="str">
        <f t="shared" si="262"/>
        <v/>
      </c>
      <c r="CY112" s="129" t="str">
        <f t="shared" si="263"/>
        <v/>
      </c>
      <c r="CZ112" s="129" t="str">
        <f t="shared" si="264"/>
        <v/>
      </c>
      <c r="DA112" s="129" t="str">
        <f t="shared" si="265"/>
        <v/>
      </c>
      <c r="DB112" s="129" t="str">
        <f t="shared" si="266"/>
        <v/>
      </c>
      <c r="DC112" s="129" t="str">
        <f t="shared" si="267"/>
        <v/>
      </c>
      <c r="DD112" s="130" t="str">
        <f t="shared" si="268"/>
        <v/>
      </c>
      <c r="DE112" s="130" t="str">
        <f t="shared" si="269"/>
        <v/>
      </c>
      <c r="DF112" s="130" t="str">
        <f t="shared" si="270"/>
        <v/>
      </c>
      <c r="DG112" s="130" t="str">
        <f t="shared" si="271"/>
        <v/>
      </c>
      <c r="DI112" s="129" t="str">
        <f t="shared" si="272"/>
        <v/>
      </c>
      <c r="DJ112" s="129" t="str">
        <f t="shared" si="273"/>
        <v/>
      </c>
      <c r="DK112" s="129" t="str">
        <f t="shared" si="274"/>
        <v/>
      </c>
      <c r="DL112" s="129" t="str">
        <f t="shared" si="275"/>
        <v/>
      </c>
      <c r="DM112" s="129" t="str">
        <f t="shared" si="276"/>
        <v/>
      </c>
      <c r="DN112" s="129" t="str">
        <f t="shared" si="277"/>
        <v/>
      </c>
      <c r="DO112" s="129" t="str">
        <f t="shared" si="278"/>
        <v/>
      </c>
      <c r="DP112" s="129" t="str">
        <f t="shared" si="279"/>
        <v/>
      </c>
      <c r="DQ112" s="129" t="str">
        <f t="shared" si="280"/>
        <v/>
      </c>
      <c r="DR112" s="129" t="str">
        <f t="shared" si="281"/>
        <v/>
      </c>
      <c r="DS112" s="129" t="str">
        <f t="shared" si="282"/>
        <v/>
      </c>
      <c r="DT112" s="129" t="str">
        <f t="shared" si="283"/>
        <v/>
      </c>
      <c r="DU112" s="129" t="str">
        <f t="shared" si="284"/>
        <v/>
      </c>
      <c r="DV112" s="129" t="str">
        <f t="shared" si="285"/>
        <v/>
      </c>
      <c r="DW112" s="129" t="str">
        <f t="shared" si="286"/>
        <v/>
      </c>
      <c r="DX112" s="129" t="str">
        <f t="shared" si="287"/>
        <v/>
      </c>
      <c r="DY112" s="129" t="str">
        <f t="shared" si="288"/>
        <v/>
      </c>
      <c r="DZ112" s="129" t="str">
        <f t="shared" si="289"/>
        <v/>
      </c>
      <c r="EA112" s="129" t="str">
        <f t="shared" si="290"/>
        <v/>
      </c>
      <c r="EB112" s="129" t="str">
        <f t="shared" si="291"/>
        <v/>
      </c>
      <c r="EC112" s="129" t="str">
        <f t="shared" si="292"/>
        <v/>
      </c>
      <c r="ED112" s="129" t="str">
        <f t="shared" si="293"/>
        <v/>
      </c>
      <c r="EE112" s="129" t="str">
        <f t="shared" si="294"/>
        <v/>
      </c>
      <c r="EF112" s="129" t="str">
        <f t="shared" si="295"/>
        <v/>
      </c>
      <c r="EG112" s="129" t="str">
        <f t="shared" si="296"/>
        <v/>
      </c>
      <c r="EH112" s="129" t="str">
        <f t="shared" si="297"/>
        <v/>
      </c>
      <c r="EI112" s="129" t="str">
        <f t="shared" si="298"/>
        <v/>
      </c>
      <c r="EJ112" s="129" t="str">
        <f t="shared" si="299"/>
        <v/>
      </c>
      <c r="EK112" s="129" t="str">
        <f t="shared" si="300"/>
        <v/>
      </c>
      <c r="EL112" s="129" t="str">
        <f t="shared" si="301"/>
        <v/>
      </c>
      <c r="EM112" s="129" t="str">
        <f t="shared" si="302"/>
        <v/>
      </c>
      <c r="EN112" s="129" t="str">
        <f t="shared" si="303"/>
        <v/>
      </c>
      <c r="EO112" s="129" t="str">
        <f t="shared" si="304"/>
        <v/>
      </c>
      <c r="EP112" s="129" t="str">
        <f t="shared" si="305"/>
        <v/>
      </c>
      <c r="EQ112" s="129" t="str">
        <f t="shared" si="306"/>
        <v/>
      </c>
      <c r="ER112" s="129" t="str">
        <f t="shared" si="307"/>
        <v/>
      </c>
      <c r="ES112" s="129" t="str">
        <f t="shared" si="308"/>
        <v/>
      </c>
      <c r="ET112" s="129" t="str">
        <f t="shared" si="309"/>
        <v/>
      </c>
      <c r="EU112" s="129" t="str">
        <f t="shared" si="310"/>
        <v/>
      </c>
      <c r="EV112" s="129" t="str">
        <f t="shared" si="311"/>
        <v/>
      </c>
      <c r="EW112" s="129" t="str">
        <f t="shared" si="312"/>
        <v/>
      </c>
      <c r="EX112" s="129" t="str">
        <f t="shared" si="313"/>
        <v/>
      </c>
      <c r="EY112" s="129" t="str">
        <f t="shared" si="314"/>
        <v/>
      </c>
      <c r="EZ112" s="129" t="str">
        <f t="shared" si="315"/>
        <v/>
      </c>
      <c r="FA112" s="129" t="str">
        <f t="shared" si="316"/>
        <v/>
      </c>
      <c r="FB112" s="129" t="str">
        <f t="shared" si="317"/>
        <v/>
      </c>
      <c r="FC112" s="129" t="str">
        <f t="shared" si="318"/>
        <v/>
      </c>
      <c r="FD112" s="129" t="str">
        <f t="shared" si="319"/>
        <v/>
      </c>
      <c r="FE112" s="129" t="str">
        <f t="shared" si="320"/>
        <v/>
      </c>
      <c r="FF112" s="129" t="str">
        <f t="shared" si="321"/>
        <v/>
      </c>
    </row>
    <row r="113" spans="1:162" ht="15" customHeight="1" thickBot="1" x14ac:dyDescent="0.4">
      <c r="A113" s="66">
        <f t="shared" si="322"/>
        <v>97</v>
      </c>
      <c r="B113" s="126" t="str">
        <f>IF(Input02!B102&lt;&gt;"",Input02!B102,"")</f>
        <v/>
      </c>
      <c r="C113" s="254" t="str">
        <f>IF(Input02!CG102&lt;&gt;"",Input02!CG102,"")</f>
        <v/>
      </c>
      <c r="D113" s="126"/>
      <c r="E113" s="66"/>
      <c r="F113" s="127" t="str">
        <f>IF(Input02!D102&lt;&gt;"",Input02!D102,"")</f>
        <v/>
      </c>
      <c r="G113" s="127" t="str">
        <f>IF(Input02!E102&lt;&gt;"",Input02!E102,"")</f>
        <v/>
      </c>
      <c r="H113" s="127" t="str">
        <f>IF(Input02!F102&lt;&gt;"",Input02!F102,"")</f>
        <v/>
      </c>
      <c r="I113" s="127" t="str">
        <f>IF(Input02!G102&lt;&gt;"",Input02!G102,"")</f>
        <v/>
      </c>
      <c r="J113" s="127" t="str">
        <f>IF(Input02!H102&lt;&gt;"",Input02!H102,"")</f>
        <v/>
      </c>
      <c r="K113" s="127" t="str">
        <f>IF(Input02!I102&lt;&gt;"",Input02!I102,"")</f>
        <v/>
      </c>
      <c r="L113" s="127" t="str">
        <f>IF(Input02!J102&lt;&gt;"",Input02!J102,"")</f>
        <v/>
      </c>
      <c r="M113" s="127" t="str">
        <f>IF(Input02!K102&lt;&gt;"",Input02!K102,"")</f>
        <v/>
      </c>
      <c r="N113" s="127" t="str">
        <f>IF(Input02!L102&lt;&gt;"",Input02!L102,"")</f>
        <v/>
      </c>
      <c r="O113" s="127" t="str">
        <f>IF(Input02!M102&lt;&gt;"",Input02!M102,"")</f>
        <v/>
      </c>
      <c r="P113" s="127" t="str">
        <f>IF(Input02!N102&lt;&gt;"",Input02!N102,"")</f>
        <v/>
      </c>
      <c r="Q113" s="127" t="str">
        <f>IF(Input02!O102&lt;&gt;"",Input02!O102,"")</f>
        <v/>
      </c>
      <c r="R113" s="127" t="str">
        <f>IF(Input02!P102&lt;&gt;"",Input02!P102,"")</f>
        <v/>
      </c>
      <c r="S113" s="127" t="str">
        <f>IF(Input02!Q102&lt;&gt;"",Input02!Q102,"")</f>
        <v/>
      </c>
      <c r="T113" s="127" t="str">
        <f>IF(Input02!R102&lt;&gt;"",Input02!R102,"")</f>
        <v/>
      </c>
      <c r="U113" s="127" t="str">
        <f>IF(Input02!S102&lt;&gt;"",Input02!S102,"")</f>
        <v/>
      </c>
      <c r="V113" s="127" t="str">
        <f>IF(Input02!T102&lt;&gt;"",Input02!T102,"")</f>
        <v/>
      </c>
      <c r="W113" s="127" t="str">
        <f>IF(Input02!U102&lt;&gt;"",Input02!U102,"")</f>
        <v/>
      </c>
      <c r="X113" s="127" t="str">
        <f>IF(Input02!V102&lt;&gt;"",Input02!V102,"")</f>
        <v/>
      </c>
      <c r="Y113" s="127" t="str">
        <f>IF(Input02!W102&lt;&gt;"",Input02!W102,"")</f>
        <v/>
      </c>
      <c r="Z113" s="127" t="str">
        <f>IF(Input02!X102&lt;&gt;"",Input02!X102,"")</f>
        <v/>
      </c>
      <c r="AA113" s="127" t="str">
        <f>IF(Input02!Y102&lt;&gt;"",Input02!Y102,"")</f>
        <v/>
      </c>
      <c r="AB113" s="127" t="str">
        <f>IF(Input02!Z102&lt;&gt;"",Input02!Z102,"")</f>
        <v/>
      </c>
      <c r="AC113" s="127" t="str">
        <f>IF(Input02!AA102&lt;&gt;"",Input02!AA102,"")</f>
        <v/>
      </c>
      <c r="AD113" s="127" t="str">
        <f>IF(Input02!AB102&lt;&gt;"",Input02!AB102,"")</f>
        <v/>
      </c>
      <c r="AE113" s="127" t="str">
        <f>IF(Input02!AC102&lt;&gt;"",Input02!AC102,"")</f>
        <v/>
      </c>
      <c r="AF113" s="127" t="str">
        <f>IF(Input02!AD102&lt;&gt;"",Input02!AD102,"")</f>
        <v/>
      </c>
      <c r="AG113" s="127" t="str">
        <f>IF(Input02!AE102&lt;&gt;"",Input02!AE102,"")</f>
        <v/>
      </c>
      <c r="AH113" s="127" t="str">
        <f>IF(Input02!AF102&lt;&gt;"",Input02!AF102,"")</f>
        <v/>
      </c>
      <c r="AI113" s="127" t="str">
        <f>IF(Input02!AG102&lt;&gt;"",Input02!AG102,"")</f>
        <v/>
      </c>
      <c r="AJ113" s="127" t="str">
        <f>IF(Input02!AH102&lt;&gt;"",Input02!AH102,"")</f>
        <v/>
      </c>
      <c r="AK113" s="127" t="str">
        <f>IF(Input02!AI102&lt;&gt;"",Input02!AI102,"")</f>
        <v/>
      </c>
      <c r="AL113" s="127" t="str">
        <f>IF(Input02!AJ102&lt;&gt;"",Input02!AJ102,"")</f>
        <v/>
      </c>
      <c r="AM113" s="127" t="str">
        <f>IF(Input02!AK102&lt;&gt;"",Input02!AK102,"")</f>
        <v/>
      </c>
      <c r="AN113" s="127" t="str">
        <f>IF(Input02!AL102&lt;&gt;"",Input02!AL102,"")</f>
        <v/>
      </c>
      <c r="AO113" s="127" t="str">
        <f>IF(Input02!AM102&lt;&gt;"",Input02!AM102,"")</f>
        <v/>
      </c>
      <c r="AP113" s="127" t="str">
        <f>IF(Input02!AN102&lt;&gt;"",Input02!AN102,"")</f>
        <v/>
      </c>
      <c r="AQ113" s="127" t="str">
        <f>IF(Input02!AO102&lt;&gt;"",Input02!AO102,"")</f>
        <v/>
      </c>
      <c r="AR113" s="127" t="str">
        <f>IF(Input02!AP102&lt;&gt;"",Input02!AP102,"")</f>
        <v/>
      </c>
      <c r="AS113" s="127" t="str">
        <f>IF(Input02!AQ102&lt;&gt;"",Input02!AQ102,"")</f>
        <v/>
      </c>
      <c r="AT113" s="127" t="str">
        <f>IF(Input02!AR102&lt;&gt;"",Input02!AR102,"")</f>
        <v/>
      </c>
      <c r="AU113" s="127" t="str">
        <f>IF(Input02!AS102&lt;&gt;"",Input02!AS102,"")</f>
        <v/>
      </c>
      <c r="AV113" s="127" t="str">
        <f>IF(Input02!AT102&lt;&gt;"",Input02!AT102,"")</f>
        <v/>
      </c>
      <c r="AW113" s="127" t="str">
        <f>IF(Input02!AU102&lt;&gt;"",Input02!AU102,"")</f>
        <v/>
      </c>
      <c r="AX113" s="127" t="str">
        <f>IF(Input02!AV102&lt;&gt;"",Input02!AV102,"")</f>
        <v/>
      </c>
      <c r="AY113" s="127" t="str">
        <f>IF(Input02!AW102&lt;&gt;"",Input02!AW102,"")</f>
        <v/>
      </c>
      <c r="AZ113" s="127" t="str">
        <f>IF(Input02!AX102&lt;&gt;"",Input02!AX102,"")</f>
        <v/>
      </c>
      <c r="BA113" s="127" t="str">
        <f>IF(Input02!AY102&lt;&gt;"",Input02!AY102,"")</f>
        <v/>
      </c>
      <c r="BB113" s="127" t="str">
        <f>IF(Input02!AZ102&lt;&gt;"",Input02!AZ102,"")</f>
        <v/>
      </c>
      <c r="BC113" s="127" t="str">
        <f>IF(Input02!BA102&lt;&gt;"",Input02!BA102,"")</f>
        <v/>
      </c>
      <c r="BD113" s="127"/>
      <c r="BE113" s="133"/>
      <c r="BF113" s="129" t="str">
        <f t="shared" ref="BF113:BF144" si="323">IF(OR(F$16="",$C113=""),"",IF(F113=F$16,1,0))</f>
        <v/>
      </c>
      <c r="BG113" s="129" t="str">
        <f t="shared" ref="BG113:BG144" si="324">IF(OR(G$16="",$C113=""),"",IF(G113=G$16,1,0))</f>
        <v/>
      </c>
      <c r="BH113" s="129" t="str">
        <f t="shared" ref="BH113:BH144" si="325">IF(OR(H$16="",$C113=""),"",IF(H113=H$16,1,0))</f>
        <v/>
      </c>
      <c r="BI113" s="129" t="str">
        <f t="shared" ref="BI113:BI144" si="326">IF(OR(I$16="",$C113=""),"",IF(I113=I$16,1,0))</f>
        <v/>
      </c>
      <c r="BJ113" s="129" t="str">
        <f t="shared" ref="BJ113:BJ144" si="327">IF(OR(J$16="",$C113=""),"",IF(J113=J$16,1,0))</f>
        <v/>
      </c>
      <c r="BK113" s="129" t="str">
        <f t="shared" ref="BK113:BK144" si="328">IF(OR(K$16="",$C113=""),"",IF(K113=K$16,1,0))</f>
        <v/>
      </c>
      <c r="BL113" s="129" t="str">
        <f t="shared" ref="BL113:BL144" si="329">IF(OR(L$16="",$C113=""),"",IF(L113=L$16,1,0))</f>
        <v/>
      </c>
      <c r="BM113" s="129" t="str">
        <f t="shared" ref="BM113:BM144" si="330">IF(OR(M$16="",$C113=""),"",IF(M113=M$16,1,0))</f>
        <v/>
      </c>
      <c r="BN113" s="129" t="str">
        <f t="shared" ref="BN113:BN144" si="331">IF(OR(N$16="",$C113=""),"",IF(N113=N$16,1,0))</f>
        <v/>
      </c>
      <c r="BO113" s="129" t="str">
        <f t="shared" ref="BO113:BO144" si="332">IF(OR(O$16="",$C113=""),"",IF(O113=O$16,1,0))</f>
        <v/>
      </c>
      <c r="BP113" s="129" t="str">
        <f t="shared" ref="BP113:BP144" si="333">IF(OR(P$16="",$C113=""),"",IF(P113=P$16,1,0))</f>
        <v/>
      </c>
      <c r="BQ113" s="129" t="str">
        <f t="shared" ref="BQ113:BQ144" si="334">IF(OR(Q$16="",$C113=""),"",IF(Q113=Q$16,1,0))</f>
        <v/>
      </c>
      <c r="BR113" s="129" t="str">
        <f t="shared" ref="BR113:BR144" si="335">IF(OR(R$16="",$C113=""),"",IF(R113=R$16,1,0))</f>
        <v/>
      </c>
      <c r="BS113" s="129" t="str">
        <f t="shared" ref="BS113:BS144" si="336">IF(OR(S$16="",$C113=""),"",IF(S113=S$16,1,0))</f>
        <v/>
      </c>
      <c r="BT113" s="129" t="str">
        <f t="shared" ref="BT113:BT144" si="337">IF(OR(T$16="",$C113=""),"",IF(T113=T$16,1,0))</f>
        <v/>
      </c>
      <c r="BU113" s="129" t="str">
        <f t="shared" ref="BU113:BU144" si="338">IF(OR(U$16="",$C113=""),"",IF(U113=U$16,1,0))</f>
        <v/>
      </c>
      <c r="BV113" s="129" t="str">
        <f t="shared" ref="BV113:BV144" si="339">IF(OR(V$16="",$C113=""),"",IF(V113=V$16,1,0))</f>
        <v/>
      </c>
      <c r="BW113" s="129" t="str">
        <f t="shared" ref="BW113:BW144" si="340">IF(OR(W$16="",$C113=""),"",IF(W113=W$16,1,0))</f>
        <v/>
      </c>
      <c r="BX113" s="129" t="str">
        <f t="shared" ref="BX113:BX144" si="341">IF(OR(X$16="",$C113=""),"",IF(X113=X$16,1,0))</f>
        <v/>
      </c>
      <c r="BY113" s="129" t="str">
        <f t="shared" ref="BY113:BY144" si="342">IF(OR(Y$16="",$C113=""),"",IF(Y113=Y$16,1,0))</f>
        <v/>
      </c>
      <c r="BZ113" s="129" t="str">
        <f t="shared" ref="BZ113:BZ144" si="343">IF(OR(Z$16="",$C113=""),"",IF(Z113=Z$16,1,0))</f>
        <v/>
      </c>
      <c r="CA113" s="129" t="str">
        <f t="shared" ref="CA113:CA144" si="344">IF(OR(AA$16="",$C113=""),"",IF(AA113=AA$16,1,0))</f>
        <v/>
      </c>
      <c r="CB113" s="129" t="str">
        <f t="shared" ref="CB113:CB144" si="345">IF(OR(AB$16="",$C113=""),"",IF(AB113=AB$16,1,0))</f>
        <v/>
      </c>
      <c r="CC113" s="129" t="str">
        <f t="shared" ref="CC113:CC144" si="346">IF(OR(AC$16="",$C113=""),"",IF(AC113=AC$16,1,0))</f>
        <v/>
      </c>
      <c r="CD113" s="129" t="str">
        <f t="shared" ref="CD113:CD144" si="347">IF(OR(AD$16="",$C113=""),"",IF(AD113=AD$16,1,0))</f>
        <v/>
      </c>
      <c r="CE113" s="129" t="str">
        <f t="shared" ref="CE113:CE144" si="348">IF(OR(AE$16="",$C113=""),"",IF(AE113=AE$16,1,0))</f>
        <v/>
      </c>
      <c r="CF113" s="129" t="str">
        <f t="shared" ref="CF113:CF144" si="349">IF(OR(AF$16="",$C113=""),"",IF(AF113=AF$16,1,0))</f>
        <v/>
      </c>
      <c r="CG113" s="129" t="str">
        <f t="shared" ref="CG113:CG144" si="350">IF(OR(AG$16="",$C113=""),"",IF(AG113=AG$16,1,0))</f>
        <v/>
      </c>
      <c r="CH113" s="129" t="str">
        <f t="shared" ref="CH113:CH144" si="351">IF(OR(AH$16="",$C113=""),"",IF(AH113=AH$16,1,0))</f>
        <v/>
      </c>
      <c r="CI113" s="129" t="str">
        <f t="shared" ref="CI113:CI144" si="352">IF(OR(AI$16="",$C113=""),"",IF(AI113=AI$16,1,0))</f>
        <v/>
      </c>
      <c r="CJ113" s="129" t="str">
        <f t="shared" ref="CJ113:CJ144" si="353">IF(OR(AJ$16="",$C113=""),"",IF(AJ113=AJ$16,1,0))</f>
        <v/>
      </c>
      <c r="CK113" s="129" t="str">
        <f t="shared" ref="CK113:CK144" si="354">IF(OR(AK$16="",$C113=""),"",IF(AK113=AK$16,1,0))</f>
        <v/>
      </c>
      <c r="CL113" s="129" t="str">
        <f t="shared" ref="CL113:CL144" si="355">IF(OR(AL$16="",$C113=""),"",IF(AL113=AL$16,1,0))</f>
        <v/>
      </c>
      <c r="CM113" s="129" t="str">
        <f t="shared" ref="CM113:CM144" si="356">IF(OR(AM$16="",$C113=""),"",IF(AM113=AM$16,1,0))</f>
        <v/>
      </c>
      <c r="CN113" s="129" t="str">
        <f t="shared" ref="CN113:CN144" si="357">IF(OR(AN$16="",$C113=""),"",IF(AN113=AN$16,1,0))</f>
        <v/>
      </c>
      <c r="CO113" s="129" t="str">
        <f t="shared" ref="CO113:CO144" si="358">IF(OR(AO$16="",$C113=""),"",IF(AO113=AO$16,1,0))</f>
        <v/>
      </c>
      <c r="CP113" s="129" t="str">
        <f t="shared" ref="CP113:CP144" si="359">IF(OR(AP$16="",$C113=""),"",IF(AP113=AP$16,1,0))</f>
        <v/>
      </c>
      <c r="CQ113" s="129" t="str">
        <f t="shared" ref="CQ113:CQ144" si="360">IF(OR(AQ$16="",$C113=""),"",IF(AQ113=AQ$16,1,0))</f>
        <v/>
      </c>
      <c r="CR113" s="129" t="str">
        <f t="shared" ref="CR113:CR144" si="361">IF(OR(AR$16="",$C113=""),"",IF(AR113=AR$16,1,0))</f>
        <v/>
      </c>
      <c r="CS113" s="129" t="str">
        <f t="shared" ref="CS113:CS144" si="362">IF(OR(AS$16="",$C113=""),"",IF(AS113=AS$16,1,0))</f>
        <v/>
      </c>
      <c r="CT113" s="129" t="str">
        <f t="shared" ref="CT113:CT144" si="363">IF(OR(AT$16="",$C113=""),"",IF(AT113=AT$16,1,0))</f>
        <v/>
      </c>
      <c r="CU113" s="129" t="str">
        <f t="shared" ref="CU113:CU144" si="364">IF(OR(AU$16="",$C113=""),"",IF(AU113=AU$16,1,0))</f>
        <v/>
      </c>
      <c r="CV113" s="129" t="str">
        <f t="shared" ref="CV113:CV144" si="365">IF(OR(AV$16="",$C113=""),"",IF(AV113=AV$16,1,0))</f>
        <v/>
      </c>
      <c r="CW113" s="129" t="str">
        <f t="shared" ref="CW113:CW144" si="366">IF(OR(AW$16="",$C113=""),"",IF(AW113=AW$16,1,0))</f>
        <v/>
      </c>
      <c r="CX113" s="129" t="str">
        <f t="shared" ref="CX113:CX144" si="367">IF(OR(AX$16="",$C113=""),"",IF(AX113=AX$16,1,0))</f>
        <v/>
      </c>
      <c r="CY113" s="129" t="str">
        <f t="shared" ref="CY113:CY144" si="368">IF(OR(AY$16="",$C113=""),"",IF(AY113=AY$16,1,0))</f>
        <v/>
      </c>
      <c r="CZ113" s="129" t="str">
        <f t="shared" ref="CZ113:CZ144" si="369">IF(OR(AZ$16="",$C113=""),"",IF(AZ113=AZ$16,1,0))</f>
        <v/>
      </c>
      <c r="DA113" s="129" t="str">
        <f t="shared" ref="DA113:DA144" si="370">IF(OR(BA$16="",$C113=""),"",IF(BA113=BA$16,1,0))</f>
        <v/>
      </c>
      <c r="DB113" s="129" t="str">
        <f t="shared" ref="DB113:DB144" si="371">IF(OR(BB$16="",$C113=""),"",IF(BB113=BB$16,1,0))</f>
        <v/>
      </c>
      <c r="DC113" s="129" t="str">
        <f t="shared" ref="DC113:DC144" si="372">IF(OR(BC$16="",$C113=""),"",IF(BC113=BC$16,1,0))</f>
        <v/>
      </c>
      <c r="DD113" s="130" t="str">
        <f t="shared" ref="DD113:DD144" si="373">IF(C113="","",SUM(BF113:DC113))</f>
        <v/>
      </c>
      <c r="DE113" s="130" t="str">
        <f t="shared" ref="DE113:DE144" si="374">IF(C113="","",$B$5-DD113)</f>
        <v/>
      </c>
      <c r="DF113" s="130" t="str">
        <f t="shared" ref="DF113:DF144" si="375">IF(C113="","",DD113*$B$7+DE113*$B$9)</f>
        <v/>
      </c>
      <c r="DG113" s="130" t="str">
        <f t="shared" ref="DG113:DG144" si="376">IF(DF113="","",(DF113/$B$13)*$B$11)</f>
        <v/>
      </c>
      <c r="DI113" s="129" t="str">
        <f t="shared" ref="DI113:DI144" si="377">IF(BF113="","",$DF113-BF113)</f>
        <v/>
      </c>
      <c r="DJ113" s="129" t="str">
        <f t="shared" ref="DJ113:DJ144" si="378">IF(BG113="","",$DF113-BG113)</f>
        <v/>
      </c>
      <c r="DK113" s="129" t="str">
        <f t="shared" ref="DK113:DK144" si="379">IF(BH113="","",$DF113-BH113)</f>
        <v/>
      </c>
      <c r="DL113" s="129" t="str">
        <f t="shared" ref="DL113:DL144" si="380">IF(BI113="","",$DF113-BI113)</f>
        <v/>
      </c>
      <c r="DM113" s="129" t="str">
        <f t="shared" ref="DM113:DM144" si="381">IF(BJ113="","",$DF113-BJ113)</f>
        <v/>
      </c>
      <c r="DN113" s="129" t="str">
        <f t="shared" ref="DN113:DN144" si="382">IF(BK113="","",$DF113-BK113)</f>
        <v/>
      </c>
      <c r="DO113" s="129" t="str">
        <f t="shared" ref="DO113:DO144" si="383">IF(BL113="","",$DF113-BL113)</f>
        <v/>
      </c>
      <c r="DP113" s="129" t="str">
        <f t="shared" ref="DP113:DP144" si="384">IF(BM113="","",$DF113-BM113)</f>
        <v/>
      </c>
      <c r="DQ113" s="129" t="str">
        <f t="shared" ref="DQ113:DQ144" si="385">IF(BN113="","",$DF113-BN113)</f>
        <v/>
      </c>
      <c r="DR113" s="129" t="str">
        <f t="shared" ref="DR113:DR144" si="386">IF(BO113="","",$DF113-BO113)</f>
        <v/>
      </c>
      <c r="DS113" s="129" t="str">
        <f t="shared" ref="DS113:DS144" si="387">IF(BP113="","",$DF113-BP113)</f>
        <v/>
      </c>
      <c r="DT113" s="129" t="str">
        <f t="shared" ref="DT113:DT144" si="388">IF(BQ113="","",$DF113-BQ113)</f>
        <v/>
      </c>
      <c r="DU113" s="129" t="str">
        <f t="shared" ref="DU113:DU144" si="389">IF(BR113="","",$DF113-BR113)</f>
        <v/>
      </c>
      <c r="DV113" s="129" t="str">
        <f t="shared" ref="DV113:DV144" si="390">IF(BS113="","",$DF113-BS113)</f>
        <v/>
      </c>
      <c r="DW113" s="129" t="str">
        <f t="shared" ref="DW113:DW144" si="391">IF(BT113="","",$DF113-BT113)</f>
        <v/>
      </c>
      <c r="DX113" s="129" t="str">
        <f t="shared" ref="DX113:DX144" si="392">IF(BU113="","",$DF113-BU113)</f>
        <v/>
      </c>
      <c r="DY113" s="129" t="str">
        <f t="shared" ref="DY113:DY144" si="393">IF(BV113="","",$DF113-BV113)</f>
        <v/>
      </c>
      <c r="DZ113" s="129" t="str">
        <f t="shared" ref="DZ113:DZ144" si="394">IF(BW113="","",$DF113-BW113)</f>
        <v/>
      </c>
      <c r="EA113" s="129" t="str">
        <f t="shared" ref="EA113:EA144" si="395">IF(BX113="","",$DF113-BX113)</f>
        <v/>
      </c>
      <c r="EB113" s="129" t="str">
        <f t="shared" ref="EB113:EB144" si="396">IF(BY113="","",$DF113-BY113)</f>
        <v/>
      </c>
      <c r="EC113" s="129" t="str">
        <f t="shared" ref="EC113:EC144" si="397">IF(BZ113="","",$DF113-BZ113)</f>
        <v/>
      </c>
      <c r="ED113" s="129" t="str">
        <f t="shared" ref="ED113:ED144" si="398">IF(CA113="","",$DF113-CA113)</f>
        <v/>
      </c>
      <c r="EE113" s="129" t="str">
        <f t="shared" ref="EE113:EE144" si="399">IF(CB113="","",$DF113-CB113)</f>
        <v/>
      </c>
      <c r="EF113" s="129" t="str">
        <f t="shared" ref="EF113:EF144" si="400">IF(CC113="","",$DF113-CC113)</f>
        <v/>
      </c>
      <c r="EG113" s="129" t="str">
        <f t="shared" ref="EG113:EG144" si="401">IF(CD113="","",$DF113-CD113)</f>
        <v/>
      </c>
      <c r="EH113" s="129" t="str">
        <f t="shared" ref="EH113:EH144" si="402">IF(CE113="","",$DF113-CE113)</f>
        <v/>
      </c>
      <c r="EI113" s="129" t="str">
        <f t="shared" ref="EI113:EI144" si="403">IF(CF113="","",$DF113-CF113)</f>
        <v/>
      </c>
      <c r="EJ113" s="129" t="str">
        <f t="shared" ref="EJ113:EJ144" si="404">IF(CG113="","",$DF113-CG113)</f>
        <v/>
      </c>
      <c r="EK113" s="129" t="str">
        <f t="shared" ref="EK113:EK144" si="405">IF(CH113="","",$DF113-CH113)</f>
        <v/>
      </c>
      <c r="EL113" s="129" t="str">
        <f t="shared" ref="EL113:EL144" si="406">IF(CI113="","",$DF113-CI113)</f>
        <v/>
      </c>
      <c r="EM113" s="129" t="str">
        <f t="shared" ref="EM113:EM144" si="407">IF(CJ113="","",$DF113-CJ113)</f>
        <v/>
      </c>
      <c r="EN113" s="129" t="str">
        <f t="shared" ref="EN113:EN144" si="408">IF(CK113="","",$DF113-CK113)</f>
        <v/>
      </c>
      <c r="EO113" s="129" t="str">
        <f t="shared" ref="EO113:EO144" si="409">IF(CL113="","",$DF113-CL113)</f>
        <v/>
      </c>
      <c r="EP113" s="129" t="str">
        <f t="shared" ref="EP113:EP144" si="410">IF(CM113="","",$DF113-CM113)</f>
        <v/>
      </c>
      <c r="EQ113" s="129" t="str">
        <f t="shared" ref="EQ113:EQ144" si="411">IF(CN113="","",$DF113-CN113)</f>
        <v/>
      </c>
      <c r="ER113" s="129" t="str">
        <f t="shared" ref="ER113:ER144" si="412">IF(CO113="","",$DF113-CO113)</f>
        <v/>
      </c>
      <c r="ES113" s="129" t="str">
        <f t="shared" ref="ES113:ES144" si="413">IF(CP113="","",$DF113-CP113)</f>
        <v/>
      </c>
      <c r="ET113" s="129" t="str">
        <f t="shared" ref="ET113:ET144" si="414">IF(CQ113="","",$DF113-CQ113)</f>
        <v/>
      </c>
      <c r="EU113" s="129" t="str">
        <f t="shared" ref="EU113:EU144" si="415">IF(CR113="","",$DF113-CR113)</f>
        <v/>
      </c>
      <c r="EV113" s="129" t="str">
        <f t="shared" ref="EV113:EV144" si="416">IF(CS113="","",$DF113-CS113)</f>
        <v/>
      </c>
      <c r="EW113" s="129" t="str">
        <f t="shared" ref="EW113:EW144" si="417">IF(CT113="","",$DF113-CT113)</f>
        <v/>
      </c>
      <c r="EX113" s="129" t="str">
        <f t="shared" ref="EX113:EX144" si="418">IF(CU113="","",$DF113-CU113)</f>
        <v/>
      </c>
      <c r="EY113" s="129" t="str">
        <f t="shared" ref="EY113:EY144" si="419">IF(CV113="","",$DF113-CV113)</f>
        <v/>
      </c>
      <c r="EZ113" s="129" t="str">
        <f t="shared" ref="EZ113:EZ144" si="420">IF(CW113="","",$DF113-CW113)</f>
        <v/>
      </c>
      <c r="FA113" s="129" t="str">
        <f t="shared" ref="FA113:FA144" si="421">IF(CX113="","",$DF113-CX113)</f>
        <v/>
      </c>
      <c r="FB113" s="129" t="str">
        <f t="shared" ref="FB113:FB144" si="422">IF(CY113="","",$DF113-CY113)</f>
        <v/>
      </c>
      <c r="FC113" s="129" t="str">
        <f t="shared" ref="FC113:FC144" si="423">IF(CZ113="","",$DF113-CZ113)</f>
        <v/>
      </c>
      <c r="FD113" s="129" t="str">
        <f t="shared" ref="FD113:FD144" si="424">IF(DA113="","",$DF113-DA113)</f>
        <v/>
      </c>
      <c r="FE113" s="129" t="str">
        <f t="shared" ref="FE113:FE144" si="425">IF(DB113="","",$DF113-DB113)</f>
        <v/>
      </c>
      <c r="FF113" s="129" t="str">
        <f t="shared" ref="FF113:FF144" si="426">IF(DC113="","",$DF113-DC113)</f>
        <v/>
      </c>
    </row>
    <row r="114" spans="1:162" ht="15" customHeight="1" thickBot="1" x14ac:dyDescent="0.4">
      <c r="A114" s="66">
        <f t="shared" ref="A114:A145" si="427">A113+1</f>
        <v>98</v>
      </c>
      <c r="B114" s="126" t="str">
        <f>IF(Input02!B103&lt;&gt;"",Input02!B103,"")</f>
        <v/>
      </c>
      <c r="C114" s="254" t="str">
        <f>IF(Input02!CG103&lt;&gt;"",Input02!CG103,"")</f>
        <v/>
      </c>
      <c r="D114" s="126"/>
      <c r="E114" s="66"/>
      <c r="F114" s="127" t="str">
        <f>IF(Input02!D103&lt;&gt;"",Input02!D103,"")</f>
        <v/>
      </c>
      <c r="G114" s="127" t="str">
        <f>IF(Input02!E103&lt;&gt;"",Input02!E103,"")</f>
        <v/>
      </c>
      <c r="H114" s="127" t="str">
        <f>IF(Input02!F103&lt;&gt;"",Input02!F103,"")</f>
        <v/>
      </c>
      <c r="I114" s="127" t="str">
        <f>IF(Input02!G103&lt;&gt;"",Input02!G103,"")</f>
        <v/>
      </c>
      <c r="J114" s="127" t="str">
        <f>IF(Input02!H103&lt;&gt;"",Input02!H103,"")</f>
        <v/>
      </c>
      <c r="K114" s="127" t="str">
        <f>IF(Input02!I103&lt;&gt;"",Input02!I103,"")</f>
        <v/>
      </c>
      <c r="L114" s="127" t="str">
        <f>IF(Input02!J103&lt;&gt;"",Input02!J103,"")</f>
        <v/>
      </c>
      <c r="M114" s="127" t="str">
        <f>IF(Input02!K103&lt;&gt;"",Input02!K103,"")</f>
        <v/>
      </c>
      <c r="N114" s="127" t="str">
        <f>IF(Input02!L103&lt;&gt;"",Input02!L103,"")</f>
        <v/>
      </c>
      <c r="O114" s="127" t="str">
        <f>IF(Input02!M103&lt;&gt;"",Input02!M103,"")</f>
        <v/>
      </c>
      <c r="P114" s="127" t="str">
        <f>IF(Input02!N103&lt;&gt;"",Input02!N103,"")</f>
        <v/>
      </c>
      <c r="Q114" s="127" t="str">
        <f>IF(Input02!O103&lt;&gt;"",Input02!O103,"")</f>
        <v/>
      </c>
      <c r="R114" s="127" t="str">
        <f>IF(Input02!P103&lt;&gt;"",Input02!P103,"")</f>
        <v/>
      </c>
      <c r="S114" s="127" t="str">
        <f>IF(Input02!Q103&lt;&gt;"",Input02!Q103,"")</f>
        <v/>
      </c>
      <c r="T114" s="127" t="str">
        <f>IF(Input02!R103&lt;&gt;"",Input02!R103,"")</f>
        <v/>
      </c>
      <c r="U114" s="127" t="str">
        <f>IF(Input02!S103&lt;&gt;"",Input02!S103,"")</f>
        <v/>
      </c>
      <c r="V114" s="127" t="str">
        <f>IF(Input02!T103&lt;&gt;"",Input02!T103,"")</f>
        <v/>
      </c>
      <c r="W114" s="127" t="str">
        <f>IF(Input02!U103&lt;&gt;"",Input02!U103,"")</f>
        <v/>
      </c>
      <c r="X114" s="127" t="str">
        <f>IF(Input02!V103&lt;&gt;"",Input02!V103,"")</f>
        <v/>
      </c>
      <c r="Y114" s="127" t="str">
        <f>IF(Input02!W103&lt;&gt;"",Input02!W103,"")</f>
        <v/>
      </c>
      <c r="Z114" s="127" t="str">
        <f>IF(Input02!X103&lt;&gt;"",Input02!X103,"")</f>
        <v/>
      </c>
      <c r="AA114" s="127" t="str">
        <f>IF(Input02!Y103&lt;&gt;"",Input02!Y103,"")</f>
        <v/>
      </c>
      <c r="AB114" s="127" t="str">
        <f>IF(Input02!Z103&lt;&gt;"",Input02!Z103,"")</f>
        <v/>
      </c>
      <c r="AC114" s="127" t="str">
        <f>IF(Input02!AA103&lt;&gt;"",Input02!AA103,"")</f>
        <v/>
      </c>
      <c r="AD114" s="127" t="str">
        <f>IF(Input02!AB103&lt;&gt;"",Input02!AB103,"")</f>
        <v/>
      </c>
      <c r="AE114" s="127" t="str">
        <f>IF(Input02!AC103&lt;&gt;"",Input02!AC103,"")</f>
        <v/>
      </c>
      <c r="AF114" s="127" t="str">
        <f>IF(Input02!AD103&lt;&gt;"",Input02!AD103,"")</f>
        <v/>
      </c>
      <c r="AG114" s="127" t="str">
        <f>IF(Input02!AE103&lt;&gt;"",Input02!AE103,"")</f>
        <v/>
      </c>
      <c r="AH114" s="127" t="str">
        <f>IF(Input02!AF103&lt;&gt;"",Input02!AF103,"")</f>
        <v/>
      </c>
      <c r="AI114" s="127" t="str">
        <f>IF(Input02!AG103&lt;&gt;"",Input02!AG103,"")</f>
        <v/>
      </c>
      <c r="AJ114" s="127" t="str">
        <f>IF(Input02!AH103&lt;&gt;"",Input02!AH103,"")</f>
        <v/>
      </c>
      <c r="AK114" s="127" t="str">
        <f>IF(Input02!AI103&lt;&gt;"",Input02!AI103,"")</f>
        <v/>
      </c>
      <c r="AL114" s="127" t="str">
        <f>IF(Input02!AJ103&lt;&gt;"",Input02!AJ103,"")</f>
        <v/>
      </c>
      <c r="AM114" s="127" t="str">
        <f>IF(Input02!AK103&lt;&gt;"",Input02!AK103,"")</f>
        <v/>
      </c>
      <c r="AN114" s="127" t="str">
        <f>IF(Input02!AL103&lt;&gt;"",Input02!AL103,"")</f>
        <v/>
      </c>
      <c r="AO114" s="127" t="str">
        <f>IF(Input02!AM103&lt;&gt;"",Input02!AM103,"")</f>
        <v/>
      </c>
      <c r="AP114" s="127" t="str">
        <f>IF(Input02!AN103&lt;&gt;"",Input02!AN103,"")</f>
        <v/>
      </c>
      <c r="AQ114" s="127" t="str">
        <f>IF(Input02!AO103&lt;&gt;"",Input02!AO103,"")</f>
        <v/>
      </c>
      <c r="AR114" s="127" t="str">
        <f>IF(Input02!AP103&lt;&gt;"",Input02!AP103,"")</f>
        <v/>
      </c>
      <c r="AS114" s="127" t="str">
        <f>IF(Input02!AQ103&lt;&gt;"",Input02!AQ103,"")</f>
        <v/>
      </c>
      <c r="AT114" s="127" t="str">
        <f>IF(Input02!AR103&lt;&gt;"",Input02!AR103,"")</f>
        <v/>
      </c>
      <c r="AU114" s="127" t="str">
        <f>IF(Input02!AS103&lt;&gt;"",Input02!AS103,"")</f>
        <v/>
      </c>
      <c r="AV114" s="127" t="str">
        <f>IF(Input02!AT103&lt;&gt;"",Input02!AT103,"")</f>
        <v/>
      </c>
      <c r="AW114" s="127" t="str">
        <f>IF(Input02!AU103&lt;&gt;"",Input02!AU103,"")</f>
        <v/>
      </c>
      <c r="AX114" s="127" t="str">
        <f>IF(Input02!AV103&lt;&gt;"",Input02!AV103,"")</f>
        <v/>
      </c>
      <c r="AY114" s="127" t="str">
        <f>IF(Input02!AW103&lt;&gt;"",Input02!AW103,"")</f>
        <v/>
      </c>
      <c r="AZ114" s="127" t="str">
        <f>IF(Input02!AX103&lt;&gt;"",Input02!AX103,"")</f>
        <v/>
      </c>
      <c r="BA114" s="127" t="str">
        <f>IF(Input02!AY103&lt;&gt;"",Input02!AY103,"")</f>
        <v/>
      </c>
      <c r="BB114" s="127" t="str">
        <f>IF(Input02!AZ103&lt;&gt;"",Input02!AZ103,"")</f>
        <v/>
      </c>
      <c r="BC114" s="127" t="str">
        <f>IF(Input02!BA103&lt;&gt;"",Input02!BA103,"")</f>
        <v/>
      </c>
      <c r="BD114" s="127"/>
      <c r="BE114" s="133"/>
      <c r="BF114" s="129" t="str">
        <f t="shared" si="323"/>
        <v/>
      </c>
      <c r="BG114" s="129" t="str">
        <f t="shared" si="324"/>
        <v/>
      </c>
      <c r="BH114" s="129" t="str">
        <f t="shared" si="325"/>
        <v/>
      </c>
      <c r="BI114" s="129" t="str">
        <f t="shared" si="326"/>
        <v/>
      </c>
      <c r="BJ114" s="129" t="str">
        <f t="shared" si="327"/>
        <v/>
      </c>
      <c r="BK114" s="129" t="str">
        <f t="shared" si="328"/>
        <v/>
      </c>
      <c r="BL114" s="129" t="str">
        <f t="shared" si="329"/>
        <v/>
      </c>
      <c r="BM114" s="129" t="str">
        <f t="shared" si="330"/>
        <v/>
      </c>
      <c r="BN114" s="129" t="str">
        <f t="shared" si="331"/>
        <v/>
      </c>
      <c r="BO114" s="129" t="str">
        <f t="shared" si="332"/>
        <v/>
      </c>
      <c r="BP114" s="129" t="str">
        <f t="shared" si="333"/>
        <v/>
      </c>
      <c r="BQ114" s="129" t="str">
        <f t="shared" si="334"/>
        <v/>
      </c>
      <c r="BR114" s="129" t="str">
        <f t="shared" si="335"/>
        <v/>
      </c>
      <c r="BS114" s="129" t="str">
        <f t="shared" si="336"/>
        <v/>
      </c>
      <c r="BT114" s="129" t="str">
        <f t="shared" si="337"/>
        <v/>
      </c>
      <c r="BU114" s="129" t="str">
        <f t="shared" si="338"/>
        <v/>
      </c>
      <c r="BV114" s="129" t="str">
        <f t="shared" si="339"/>
        <v/>
      </c>
      <c r="BW114" s="129" t="str">
        <f t="shared" si="340"/>
        <v/>
      </c>
      <c r="BX114" s="129" t="str">
        <f t="shared" si="341"/>
        <v/>
      </c>
      <c r="BY114" s="129" t="str">
        <f t="shared" si="342"/>
        <v/>
      </c>
      <c r="BZ114" s="129" t="str">
        <f t="shared" si="343"/>
        <v/>
      </c>
      <c r="CA114" s="129" t="str">
        <f t="shared" si="344"/>
        <v/>
      </c>
      <c r="CB114" s="129" t="str">
        <f t="shared" si="345"/>
        <v/>
      </c>
      <c r="CC114" s="129" t="str">
        <f t="shared" si="346"/>
        <v/>
      </c>
      <c r="CD114" s="129" t="str">
        <f t="shared" si="347"/>
        <v/>
      </c>
      <c r="CE114" s="129" t="str">
        <f t="shared" si="348"/>
        <v/>
      </c>
      <c r="CF114" s="129" t="str">
        <f t="shared" si="349"/>
        <v/>
      </c>
      <c r="CG114" s="129" t="str">
        <f t="shared" si="350"/>
        <v/>
      </c>
      <c r="CH114" s="129" t="str">
        <f t="shared" si="351"/>
        <v/>
      </c>
      <c r="CI114" s="129" t="str">
        <f t="shared" si="352"/>
        <v/>
      </c>
      <c r="CJ114" s="129" t="str">
        <f t="shared" si="353"/>
        <v/>
      </c>
      <c r="CK114" s="129" t="str">
        <f t="shared" si="354"/>
        <v/>
      </c>
      <c r="CL114" s="129" t="str">
        <f t="shared" si="355"/>
        <v/>
      </c>
      <c r="CM114" s="129" t="str">
        <f t="shared" si="356"/>
        <v/>
      </c>
      <c r="CN114" s="129" t="str">
        <f t="shared" si="357"/>
        <v/>
      </c>
      <c r="CO114" s="129" t="str">
        <f t="shared" si="358"/>
        <v/>
      </c>
      <c r="CP114" s="129" t="str">
        <f t="shared" si="359"/>
        <v/>
      </c>
      <c r="CQ114" s="129" t="str">
        <f t="shared" si="360"/>
        <v/>
      </c>
      <c r="CR114" s="129" t="str">
        <f t="shared" si="361"/>
        <v/>
      </c>
      <c r="CS114" s="129" t="str">
        <f t="shared" si="362"/>
        <v/>
      </c>
      <c r="CT114" s="129" t="str">
        <f t="shared" si="363"/>
        <v/>
      </c>
      <c r="CU114" s="129" t="str">
        <f t="shared" si="364"/>
        <v/>
      </c>
      <c r="CV114" s="129" t="str">
        <f t="shared" si="365"/>
        <v/>
      </c>
      <c r="CW114" s="129" t="str">
        <f t="shared" si="366"/>
        <v/>
      </c>
      <c r="CX114" s="129" t="str">
        <f t="shared" si="367"/>
        <v/>
      </c>
      <c r="CY114" s="129" t="str">
        <f t="shared" si="368"/>
        <v/>
      </c>
      <c r="CZ114" s="129" t="str">
        <f t="shared" si="369"/>
        <v/>
      </c>
      <c r="DA114" s="129" t="str">
        <f t="shared" si="370"/>
        <v/>
      </c>
      <c r="DB114" s="129" t="str">
        <f t="shared" si="371"/>
        <v/>
      </c>
      <c r="DC114" s="129" t="str">
        <f t="shared" si="372"/>
        <v/>
      </c>
      <c r="DD114" s="130" t="str">
        <f t="shared" si="373"/>
        <v/>
      </c>
      <c r="DE114" s="130" t="str">
        <f t="shared" si="374"/>
        <v/>
      </c>
      <c r="DF114" s="130" t="str">
        <f t="shared" si="375"/>
        <v/>
      </c>
      <c r="DG114" s="130" t="str">
        <f t="shared" si="376"/>
        <v/>
      </c>
      <c r="DI114" s="129" t="str">
        <f t="shared" si="377"/>
        <v/>
      </c>
      <c r="DJ114" s="129" t="str">
        <f t="shared" si="378"/>
        <v/>
      </c>
      <c r="DK114" s="129" t="str">
        <f t="shared" si="379"/>
        <v/>
      </c>
      <c r="DL114" s="129" t="str">
        <f t="shared" si="380"/>
        <v/>
      </c>
      <c r="DM114" s="129" t="str">
        <f t="shared" si="381"/>
        <v/>
      </c>
      <c r="DN114" s="129" t="str">
        <f t="shared" si="382"/>
        <v/>
      </c>
      <c r="DO114" s="129" t="str">
        <f t="shared" si="383"/>
        <v/>
      </c>
      <c r="DP114" s="129" t="str">
        <f t="shared" si="384"/>
        <v/>
      </c>
      <c r="DQ114" s="129" t="str">
        <f t="shared" si="385"/>
        <v/>
      </c>
      <c r="DR114" s="129" t="str">
        <f t="shared" si="386"/>
        <v/>
      </c>
      <c r="DS114" s="129" t="str">
        <f t="shared" si="387"/>
        <v/>
      </c>
      <c r="DT114" s="129" t="str">
        <f t="shared" si="388"/>
        <v/>
      </c>
      <c r="DU114" s="129" t="str">
        <f t="shared" si="389"/>
        <v/>
      </c>
      <c r="DV114" s="129" t="str">
        <f t="shared" si="390"/>
        <v/>
      </c>
      <c r="DW114" s="129" t="str">
        <f t="shared" si="391"/>
        <v/>
      </c>
      <c r="DX114" s="129" t="str">
        <f t="shared" si="392"/>
        <v/>
      </c>
      <c r="DY114" s="129" t="str">
        <f t="shared" si="393"/>
        <v/>
      </c>
      <c r="DZ114" s="129" t="str">
        <f t="shared" si="394"/>
        <v/>
      </c>
      <c r="EA114" s="129" t="str">
        <f t="shared" si="395"/>
        <v/>
      </c>
      <c r="EB114" s="129" t="str">
        <f t="shared" si="396"/>
        <v/>
      </c>
      <c r="EC114" s="129" t="str">
        <f t="shared" si="397"/>
        <v/>
      </c>
      <c r="ED114" s="129" t="str">
        <f t="shared" si="398"/>
        <v/>
      </c>
      <c r="EE114" s="129" t="str">
        <f t="shared" si="399"/>
        <v/>
      </c>
      <c r="EF114" s="129" t="str">
        <f t="shared" si="400"/>
        <v/>
      </c>
      <c r="EG114" s="129" t="str">
        <f t="shared" si="401"/>
        <v/>
      </c>
      <c r="EH114" s="129" t="str">
        <f t="shared" si="402"/>
        <v/>
      </c>
      <c r="EI114" s="129" t="str">
        <f t="shared" si="403"/>
        <v/>
      </c>
      <c r="EJ114" s="129" t="str">
        <f t="shared" si="404"/>
        <v/>
      </c>
      <c r="EK114" s="129" t="str">
        <f t="shared" si="405"/>
        <v/>
      </c>
      <c r="EL114" s="129" t="str">
        <f t="shared" si="406"/>
        <v/>
      </c>
      <c r="EM114" s="129" t="str">
        <f t="shared" si="407"/>
        <v/>
      </c>
      <c r="EN114" s="129" t="str">
        <f t="shared" si="408"/>
        <v/>
      </c>
      <c r="EO114" s="129" t="str">
        <f t="shared" si="409"/>
        <v/>
      </c>
      <c r="EP114" s="129" t="str">
        <f t="shared" si="410"/>
        <v/>
      </c>
      <c r="EQ114" s="129" t="str">
        <f t="shared" si="411"/>
        <v/>
      </c>
      <c r="ER114" s="129" t="str">
        <f t="shared" si="412"/>
        <v/>
      </c>
      <c r="ES114" s="129" t="str">
        <f t="shared" si="413"/>
        <v/>
      </c>
      <c r="ET114" s="129" t="str">
        <f t="shared" si="414"/>
        <v/>
      </c>
      <c r="EU114" s="129" t="str">
        <f t="shared" si="415"/>
        <v/>
      </c>
      <c r="EV114" s="129" t="str">
        <f t="shared" si="416"/>
        <v/>
      </c>
      <c r="EW114" s="129" t="str">
        <f t="shared" si="417"/>
        <v/>
      </c>
      <c r="EX114" s="129" t="str">
        <f t="shared" si="418"/>
        <v/>
      </c>
      <c r="EY114" s="129" t="str">
        <f t="shared" si="419"/>
        <v/>
      </c>
      <c r="EZ114" s="129" t="str">
        <f t="shared" si="420"/>
        <v/>
      </c>
      <c r="FA114" s="129" t="str">
        <f t="shared" si="421"/>
        <v/>
      </c>
      <c r="FB114" s="129" t="str">
        <f t="shared" si="422"/>
        <v/>
      </c>
      <c r="FC114" s="129" t="str">
        <f t="shared" si="423"/>
        <v/>
      </c>
      <c r="FD114" s="129" t="str">
        <f t="shared" si="424"/>
        <v/>
      </c>
      <c r="FE114" s="129" t="str">
        <f t="shared" si="425"/>
        <v/>
      </c>
      <c r="FF114" s="129" t="str">
        <f t="shared" si="426"/>
        <v/>
      </c>
    </row>
    <row r="115" spans="1:162" ht="15" customHeight="1" thickBot="1" x14ac:dyDescent="0.4">
      <c r="A115" s="66">
        <f t="shared" si="427"/>
        <v>99</v>
      </c>
      <c r="B115" s="126" t="str">
        <f>IF(Input02!B104&lt;&gt;"",Input02!B104,"")</f>
        <v/>
      </c>
      <c r="C115" s="254" t="str">
        <f>IF(Input02!CG104&lt;&gt;"",Input02!CG104,"")</f>
        <v/>
      </c>
      <c r="D115" s="126"/>
      <c r="E115" s="66"/>
      <c r="F115" s="127" t="str">
        <f>IF(Input02!D104&lt;&gt;"",Input02!D104,"")</f>
        <v/>
      </c>
      <c r="G115" s="127" t="str">
        <f>IF(Input02!E104&lt;&gt;"",Input02!E104,"")</f>
        <v/>
      </c>
      <c r="H115" s="127" t="str">
        <f>IF(Input02!F104&lt;&gt;"",Input02!F104,"")</f>
        <v/>
      </c>
      <c r="I115" s="127" t="str">
        <f>IF(Input02!G104&lt;&gt;"",Input02!G104,"")</f>
        <v/>
      </c>
      <c r="J115" s="127" t="str">
        <f>IF(Input02!H104&lt;&gt;"",Input02!H104,"")</f>
        <v/>
      </c>
      <c r="K115" s="127" t="str">
        <f>IF(Input02!I104&lt;&gt;"",Input02!I104,"")</f>
        <v/>
      </c>
      <c r="L115" s="127" t="str">
        <f>IF(Input02!J104&lt;&gt;"",Input02!J104,"")</f>
        <v/>
      </c>
      <c r="M115" s="127" t="str">
        <f>IF(Input02!K104&lt;&gt;"",Input02!K104,"")</f>
        <v/>
      </c>
      <c r="N115" s="127" t="str">
        <f>IF(Input02!L104&lt;&gt;"",Input02!L104,"")</f>
        <v/>
      </c>
      <c r="O115" s="127" t="str">
        <f>IF(Input02!M104&lt;&gt;"",Input02!M104,"")</f>
        <v/>
      </c>
      <c r="P115" s="127" t="str">
        <f>IF(Input02!N104&lt;&gt;"",Input02!N104,"")</f>
        <v/>
      </c>
      <c r="Q115" s="127" t="str">
        <f>IF(Input02!O104&lt;&gt;"",Input02!O104,"")</f>
        <v/>
      </c>
      <c r="R115" s="127" t="str">
        <f>IF(Input02!P104&lt;&gt;"",Input02!P104,"")</f>
        <v/>
      </c>
      <c r="S115" s="127" t="str">
        <f>IF(Input02!Q104&lt;&gt;"",Input02!Q104,"")</f>
        <v/>
      </c>
      <c r="T115" s="127" t="str">
        <f>IF(Input02!R104&lt;&gt;"",Input02!R104,"")</f>
        <v/>
      </c>
      <c r="U115" s="127" t="str">
        <f>IF(Input02!S104&lt;&gt;"",Input02!S104,"")</f>
        <v/>
      </c>
      <c r="V115" s="127" t="str">
        <f>IF(Input02!T104&lt;&gt;"",Input02!T104,"")</f>
        <v/>
      </c>
      <c r="W115" s="127" t="str">
        <f>IF(Input02!U104&lt;&gt;"",Input02!U104,"")</f>
        <v/>
      </c>
      <c r="X115" s="127" t="str">
        <f>IF(Input02!V104&lt;&gt;"",Input02!V104,"")</f>
        <v/>
      </c>
      <c r="Y115" s="127" t="str">
        <f>IF(Input02!W104&lt;&gt;"",Input02!W104,"")</f>
        <v/>
      </c>
      <c r="Z115" s="127" t="str">
        <f>IF(Input02!X104&lt;&gt;"",Input02!X104,"")</f>
        <v/>
      </c>
      <c r="AA115" s="127" t="str">
        <f>IF(Input02!Y104&lt;&gt;"",Input02!Y104,"")</f>
        <v/>
      </c>
      <c r="AB115" s="127" t="str">
        <f>IF(Input02!Z104&lt;&gt;"",Input02!Z104,"")</f>
        <v/>
      </c>
      <c r="AC115" s="127" t="str">
        <f>IF(Input02!AA104&lt;&gt;"",Input02!AA104,"")</f>
        <v/>
      </c>
      <c r="AD115" s="127" t="str">
        <f>IF(Input02!AB104&lt;&gt;"",Input02!AB104,"")</f>
        <v/>
      </c>
      <c r="AE115" s="127" t="str">
        <f>IF(Input02!AC104&lt;&gt;"",Input02!AC104,"")</f>
        <v/>
      </c>
      <c r="AF115" s="127" t="str">
        <f>IF(Input02!AD104&lt;&gt;"",Input02!AD104,"")</f>
        <v/>
      </c>
      <c r="AG115" s="127" t="str">
        <f>IF(Input02!AE104&lt;&gt;"",Input02!AE104,"")</f>
        <v/>
      </c>
      <c r="AH115" s="127" t="str">
        <f>IF(Input02!AF104&lt;&gt;"",Input02!AF104,"")</f>
        <v/>
      </c>
      <c r="AI115" s="127" t="str">
        <f>IF(Input02!AG104&lt;&gt;"",Input02!AG104,"")</f>
        <v/>
      </c>
      <c r="AJ115" s="127" t="str">
        <f>IF(Input02!AH104&lt;&gt;"",Input02!AH104,"")</f>
        <v/>
      </c>
      <c r="AK115" s="127" t="str">
        <f>IF(Input02!AI104&lt;&gt;"",Input02!AI104,"")</f>
        <v/>
      </c>
      <c r="AL115" s="127" t="str">
        <f>IF(Input02!AJ104&lt;&gt;"",Input02!AJ104,"")</f>
        <v/>
      </c>
      <c r="AM115" s="127" t="str">
        <f>IF(Input02!AK104&lt;&gt;"",Input02!AK104,"")</f>
        <v/>
      </c>
      <c r="AN115" s="127" t="str">
        <f>IF(Input02!AL104&lt;&gt;"",Input02!AL104,"")</f>
        <v/>
      </c>
      <c r="AO115" s="127" t="str">
        <f>IF(Input02!AM104&lt;&gt;"",Input02!AM104,"")</f>
        <v/>
      </c>
      <c r="AP115" s="127" t="str">
        <f>IF(Input02!AN104&lt;&gt;"",Input02!AN104,"")</f>
        <v/>
      </c>
      <c r="AQ115" s="127" t="str">
        <f>IF(Input02!AO104&lt;&gt;"",Input02!AO104,"")</f>
        <v/>
      </c>
      <c r="AR115" s="127" t="str">
        <f>IF(Input02!AP104&lt;&gt;"",Input02!AP104,"")</f>
        <v/>
      </c>
      <c r="AS115" s="127" t="str">
        <f>IF(Input02!AQ104&lt;&gt;"",Input02!AQ104,"")</f>
        <v/>
      </c>
      <c r="AT115" s="127" t="str">
        <f>IF(Input02!AR104&lt;&gt;"",Input02!AR104,"")</f>
        <v/>
      </c>
      <c r="AU115" s="127" t="str">
        <f>IF(Input02!AS104&lt;&gt;"",Input02!AS104,"")</f>
        <v/>
      </c>
      <c r="AV115" s="127" t="str">
        <f>IF(Input02!AT104&lt;&gt;"",Input02!AT104,"")</f>
        <v/>
      </c>
      <c r="AW115" s="127" t="str">
        <f>IF(Input02!AU104&lt;&gt;"",Input02!AU104,"")</f>
        <v/>
      </c>
      <c r="AX115" s="127" t="str">
        <f>IF(Input02!AV104&lt;&gt;"",Input02!AV104,"")</f>
        <v/>
      </c>
      <c r="AY115" s="127" t="str">
        <f>IF(Input02!AW104&lt;&gt;"",Input02!AW104,"")</f>
        <v/>
      </c>
      <c r="AZ115" s="127" t="str">
        <f>IF(Input02!AX104&lt;&gt;"",Input02!AX104,"")</f>
        <v/>
      </c>
      <c r="BA115" s="127" t="str">
        <f>IF(Input02!AY104&lt;&gt;"",Input02!AY104,"")</f>
        <v/>
      </c>
      <c r="BB115" s="127" t="str">
        <f>IF(Input02!AZ104&lt;&gt;"",Input02!AZ104,"")</f>
        <v/>
      </c>
      <c r="BC115" s="127" t="str">
        <f>IF(Input02!BA104&lt;&gt;"",Input02!BA104,"")</f>
        <v/>
      </c>
      <c r="BD115" s="127"/>
      <c r="BE115" s="133"/>
      <c r="BF115" s="129" t="str">
        <f t="shared" si="323"/>
        <v/>
      </c>
      <c r="BG115" s="129" t="str">
        <f t="shared" si="324"/>
        <v/>
      </c>
      <c r="BH115" s="129" t="str">
        <f t="shared" si="325"/>
        <v/>
      </c>
      <c r="BI115" s="129" t="str">
        <f t="shared" si="326"/>
        <v/>
      </c>
      <c r="BJ115" s="129" t="str">
        <f t="shared" si="327"/>
        <v/>
      </c>
      <c r="BK115" s="129" t="str">
        <f t="shared" si="328"/>
        <v/>
      </c>
      <c r="BL115" s="129" t="str">
        <f t="shared" si="329"/>
        <v/>
      </c>
      <c r="BM115" s="129" t="str">
        <f t="shared" si="330"/>
        <v/>
      </c>
      <c r="BN115" s="129" t="str">
        <f t="shared" si="331"/>
        <v/>
      </c>
      <c r="BO115" s="129" t="str">
        <f t="shared" si="332"/>
        <v/>
      </c>
      <c r="BP115" s="129" t="str">
        <f t="shared" si="333"/>
        <v/>
      </c>
      <c r="BQ115" s="129" t="str">
        <f t="shared" si="334"/>
        <v/>
      </c>
      <c r="BR115" s="129" t="str">
        <f t="shared" si="335"/>
        <v/>
      </c>
      <c r="BS115" s="129" t="str">
        <f t="shared" si="336"/>
        <v/>
      </c>
      <c r="BT115" s="129" t="str">
        <f t="shared" si="337"/>
        <v/>
      </c>
      <c r="BU115" s="129" t="str">
        <f t="shared" si="338"/>
        <v/>
      </c>
      <c r="BV115" s="129" t="str">
        <f t="shared" si="339"/>
        <v/>
      </c>
      <c r="BW115" s="129" t="str">
        <f t="shared" si="340"/>
        <v/>
      </c>
      <c r="BX115" s="129" t="str">
        <f t="shared" si="341"/>
        <v/>
      </c>
      <c r="BY115" s="129" t="str">
        <f t="shared" si="342"/>
        <v/>
      </c>
      <c r="BZ115" s="129" t="str">
        <f t="shared" si="343"/>
        <v/>
      </c>
      <c r="CA115" s="129" t="str">
        <f t="shared" si="344"/>
        <v/>
      </c>
      <c r="CB115" s="129" t="str">
        <f t="shared" si="345"/>
        <v/>
      </c>
      <c r="CC115" s="129" t="str">
        <f t="shared" si="346"/>
        <v/>
      </c>
      <c r="CD115" s="129" t="str">
        <f t="shared" si="347"/>
        <v/>
      </c>
      <c r="CE115" s="129" t="str">
        <f t="shared" si="348"/>
        <v/>
      </c>
      <c r="CF115" s="129" t="str">
        <f t="shared" si="349"/>
        <v/>
      </c>
      <c r="CG115" s="129" t="str">
        <f t="shared" si="350"/>
        <v/>
      </c>
      <c r="CH115" s="129" t="str">
        <f t="shared" si="351"/>
        <v/>
      </c>
      <c r="CI115" s="129" t="str">
        <f t="shared" si="352"/>
        <v/>
      </c>
      <c r="CJ115" s="129" t="str">
        <f t="shared" si="353"/>
        <v/>
      </c>
      <c r="CK115" s="129" t="str">
        <f t="shared" si="354"/>
        <v/>
      </c>
      <c r="CL115" s="129" t="str">
        <f t="shared" si="355"/>
        <v/>
      </c>
      <c r="CM115" s="129" t="str">
        <f t="shared" si="356"/>
        <v/>
      </c>
      <c r="CN115" s="129" t="str">
        <f t="shared" si="357"/>
        <v/>
      </c>
      <c r="CO115" s="129" t="str">
        <f t="shared" si="358"/>
        <v/>
      </c>
      <c r="CP115" s="129" t="str">
        <f t="shared" si="359"/>
        <v/>
      </c>
      <c r="CQ115" s="129" t="str">
        <f t="shared" si="360"/>
        <v/>
      </c>
      <c r="CR115" s="129" t="str">
        <f t="shared" si="361"/>
        <v/>
      </c>
      <c r="CS115" s="129" t="str">
        <f t="shared" si="362"/>
        <v/>
      </c>
      <c r="CT115" s="129" t="str">
        <f t="shared" si="363"/>
        <v/>
      </c>
      <c r="CU115" s="129" t="str">
        <f t="shared" si="364"/>
        <v/>
      </c>
      <c r="CV115" s="129" t="str">
        <f t="shared" si="365"/>
        <v/>
      </c>
      <c r="CW115" s="129" t="str">
        <f t="shared" si="366"/>
        <v/>
      </c>
      <c r="CX115" s="129" t="str">
        <f t="shared" si="367"/>
        <v/>
      </c>
      <c r="CY115" s="129" t="str">
        <f t="shared" si="368"/>
        <v/>
      </c>
      <c r="CZ115" s="129" t="str">
        <f t="shared" si="369"/>
        <v/>
      </c>
      <c r="DA115" s="129" t="str">
        <f t="shared" si="370"/>
        <v/>
      </c>
      <c r="DB115" s="129" t="str">
        <f t="shared" si="371"/>
        <v/>
      </c>
      <c r="DC115" s="129" t="str">
        <f t="shared" si="372"/>
        <v/>
      </c>
      <c r="DD115" s="130" t="str">
        <f t="shared" si="373"/>
        <v/>
      </c>
      <c r="DE115" s="130" t="str">
        <f t="shared" si="374"/>
        <v/>
      </c>
      <c r="DF115" s="130" t="str">
        <f t="shared" si="375"/>
        <v/>
      </c>
      <c r="DG115" s="130" t="str">
        <f t="shared" si="376"/>
        <v/>
      </c>
      <c r="DI115" s="129" t="str">
        <f t="shared" si="377"/>
        <v/>
      </c>
      <c r="DJ115" s="129" t="str">
        <f t="shared" si="378"/>
        <v/>
      </c>
      <c r="DK115" s="129" t="str">
        <f t="shared" si="379"/>
        <v/>
      </c>
      <c r="DL115" s="129" t="str">
        <f t="shared" si="380"/>
        <v/>
      </c>
      <c r="DM115" s="129" t="str">
        <f t="shared" si="381"/>
        <v/>
      </c>
      <c r="DN115" s="129" t="str">
        <f t="shared" si="382"/>
        <v/>
      </c>
      <c r="DO115" s="129" t="str">
        <f t="shared" si="383"/>
        <v/>
      </c>
      <c r="DP115" s="129" t="str">
        <f t="shared" si="384"/>
        <v/>
      </c>
      <c r="DQ115" s="129" t="str">
        <f t="shared" si="385"/>
        <v/>
      </c>
      <c r="DR115" s="129" t="str">
        <f t="shared" si="386"/>
        <v/>
      </c>
      <c r="DS115" s="129" t="str">
        <f t="shared" si="387"/>
        <v/>
      </c>
      <c r="DT115" s="129" t="str">
        <f t="shared" si="388"/>
        <v/>
      </c>
      <c r="DU115" s="129" t="str">
        <f t="shared" si="389"/>
        <v/>
      </c>
      <c r="DV115" s="129" t="str">
        <f t="shared" si="390"/>
        <v/>
      </c>
      <c r="DW115" s="129" t="str">
        <f t="shared" si="391"/>
        <v/>
      </c>
      <c r="DX115" s="129" t="str">
        <f t="shared" si="392"/>
        <v/>
      </c>
      <c r="DY115" s="129" t="str">
        <f t="shared" si="393"/>
        <v/>
      </c>
      <c r="DZ115" s="129" t="str">
        <f t="shared" si="394"/>
        <v/>
      </c>
      <c r="EA115" s="129" t="str">
        <f t="shared" si="395"/>
        <v/>
      </c>
      <c r="EB115" s="129" t="str">
        <f t="shared" si="396"/>
        <v/>
      </c>
      <c r="EC115" s="129" t="str">
        <f t="shared" si="397"/>
        <v/>
      </c>
      <c r="ED115" s="129" t="str">
        <f t="shared" si="398"/>
        <v/>
      </c>
      <c r="EE115" s="129" t="str">
        <f t="shared" si="399"/>
        <v/>
      </c>
      <c r="EF115" s="129" t="str">
        <f t="shared" si="400"/>
        <v/>
      </c>
      <c r="EG115" s="129" t="str">
        <f t="shared" si="401"/>
        <v/>
      </c>
      <c r="EH115" s="129" t="str">
        <f t="shared" si="402"/>
        <v/>
      </c>
      <c r="EI115" s="129" t="str">
        <f t="shared" si="403"/>
        <v/>
      </c>
      <c r="EJ115" s="129" t="str">
        <f t="shared" si="404"/>
        <v/>
      </c>
      <c r="EK115" s="129" t="str">
        <f t="shared" si="405"/>
        <v/>
      </c>
      <c r="EL115" s="129" t="str">
        <f t="shared" si="406"/>
        <v/>
      </c>
      <c r="EM115" s="129" t="str">
        <f t="shared" si="407"/>
        <v/>
      </c>
      <c r="EN115" s="129" t="str">
        <f t="shared" si="408"/>
        <v/>
      </c>
      <c r="EO115" s="129" t="str">
        <f t="shared" si="409"/>
        <v/>
      </c>
      <c r="EP115" s="129" t="str">
        <f t="shared" si="410"/>
        <v/>
      </c>
      <c r="EQ115" s="129" t="str">
        <f t="shared" si="411"/>
        <v/>
      </c>
      <c r="ER115" s="129" t="str">
        <f t="shared" si="412"/>
        <v/>
      </c>
      <c r="ES115" s="129" t="str">
        <f t="shared" si="413"/>
        <v/>
      </c>
      <c r="ET115" s="129" t="str">
        <f t="shared" si="414"/>
        <v/>
      </c>
      <c r="EU115" s="129" t="str">
        <f t="shared" si="415"/>
        <v/>
      </c>
      <c r="EV115" s="129" t="str">
        <f t="shared" si="416"/>
        <v/>
      </c>
      <c r="EW115" s="129" t="str">
        <f t="shared" si="417"/>
        <v/>
      </c>
      <c r="EX115" s="129" t="str">
        <f t="shared" si="418"/>
        <v/>
      </c>
      <c r="EY115" s="129" t="str">
        <f t="shared" si="419"/>
        <v/>
      </c>
      <c r="EZ115" s="129" t="str">
        <f t="shared" si="420"/>
        <v/>
      </c>
      <c r="FA115" s="129" t="str">
        <f t="shared" si="421"/>
        <v/>
      </c>
      <c r="FB115" s="129" t="str">
        <f t="shared" si="422"/>
        <v/>
      </c>
      <c r="FC115" s="129" t="str">
        <f t="shared" si="423"/>
        <v/>
      </c>
      <c r="FD115" s="129" t="str">
        <f t="shared" si="424"/>
        <v/>
      </c>
      <c r="FE115" s="129" t="str">
        <f t="shared" si="425"/>
        <v/>
      </c>
      <c r="FF115" s="129" t="str">
        <f t="shared" si="426"/>
        <v/>
      </c>
    </row>
    <row r="116" spans="1:162" ht="15" customHeight="1" thickBot="1" x14ac:dyDescent="0.4">
      <c r="A116" s="66">
        <f t="shared" si="427"/>
        <v>100</v>
      </c>
      <c r="B116" s="126" t="str">
        <f>IF(Input02!B105&lt;&gt;"",Input02!B105,"")</f>
        <v/>
      </c>
      <c r="C116" s="254" t="str">
        <f>IF(Input02!CG105&lt;&gt;"",Input02!CG105,"")</f>
        <v/>
      </c>
      <c r="D116" s="126"/>
      <c r="E116" s="66"/>
      <c r="F116" s="127" t="str">
        <f>IF(Input02!D105&lt;&gt;"",Input02!D105,"")</f>
        <v/>
      </c>
      <c r="G116" s="127" t="str">
        <f>IF(Input02!E105&lt;&gt;"",Input02!E105,"")</f>
        <v/>
      </c>
      <c r="H116" s="127" t="str">
        <f>IF(Input02!F105&lt;&gt;"",Input02!F105,"")</f>
        <v/>
      </c>
      <c r="I116" s="127" t="str">
        <f>IF(Input02!G105&lt;&gt;"",Input02!G105,"")</f>
        <v/>
      </c>
      <c r="J116" s="127" t="str">
        <f>IF(Input02!H105&lt;&gt;"",Input02!H105,"")</f>
        <v/>
      </c>
      <c r="K116" s="127" t="str">
        <f>IF(Input02!I105&lt;&gt;"",Input02!I105,"")</f>
        <v/>
      </c>
      <c r="L116" s="127" t="str">
        <f>IF(Input02!J105&lt;&gt;"",Input02!J105,"")</f>
        <v/>
      </c>
      <c r="M116" s="127" t="str">
        <f>IF(Input02!K105&lt;&gt;"",Input02!K105,"")</f>
        <v/>
      </c>
      <c r="N116" s="127" t="str">
        <f>IF(Input02!L105&lt;&gt;"",Input02!L105,"")</f>
        <v/>
      </c>
      <c r="O116" s="127" t="str">
        <f>IF(Input02!M105&lt;&gt;"",Input02!M105,"")</f>
        <v/>
      </c>
      <c r="P116" s="127" t="str">
        <f>IF(Input02!N105&lt;&gt;"",Input02!N105,"")</f>
        <v/>
      </c>
      <c r="Q116" s="127" t="str">
        <f>IF(Input02!O105&lt;&gt;"",Input02!O105,"")</f>
        <v/>
      </c>
      <c r="R116" s="127" t="str">
        <f>IF(Input02!P105&lt;&gt;"",Input02!P105,"")</f>
        <v/>
      </c>
      <c r="S116" s="127" t="str">
        <f>IF(Input02!Q105&lt;&gt;"",Input02!Q105,"")</f>
        <v/>
      </c>
      <c r="T116" s="127" t="str">
        <f>IF(Input02!R105&lt;&gt;"",Input02!R105,"")</f>
        <v/>
      </c>
      <c r="U116" s="127" t="str">
        <f>IF(Input02!S105&lt;&gt;"",Input02!S105,"")</f>
        <v/>
      </c>
      <c r="V116" s="127" t="str">
        <f>IF(Input02!T105&lt;&gt;"",Input02!T105,"")</f>
        <v/>
      </c>
      <c r="W116" s="127" t="str">
        <f>IF(Input02!U105&lt;&gt;"",Input02!U105,"")</f>
        <v/>
      </c>
      <c r="X116" s="127" t="str">
        <f>IF(Input02!V105&lt;&gt;"",Input02!V105,"")</f>
        <v/>
      </c>
      <c r="Y116" s="127" t="str">
        <f>IF(Input02!W105&lt;&gt;"",Input02!W105,"")</f>
        <v/>
      </c>
      <c r="Z116" s="127" t="str">
        <f>IF(Input02!X105&lt;&gt;"",Input02!X105,"")</f>
        <v/>
      </c>
      <c r="AA116" s="127" t="str">
        <f>IF(Input02!Y105&lt;&gt;"",Input02!Y105,"")</f>
        <v/>
      </c>
      <c r="AB116" s="127" t="str">
        <f>IF(Input02!Z105&lt;&gt;"",Input02!Z105,"")</f>
        <v/>
      </c>
      <c r="AC116" s="127" t="str">
        <f>IF(Input02!AA105&lt;&gt;"",Input02!AA105,"")</f>
        <v/>
      </c>
      <c r="AD116" s="127" t="str">
        <f>IF(Input02!AB105&lt;&gt;"",Input02!AB105,"")</f>
        <v/>
      </c>
      <c r="AE116" s="127" t="str">
        <f>IF(Input02!AC105&lt;&gt;"",Input02!AC105,"")</f>
        <v/>
      </c>
      <c r="AF116" s="127" t="str">
        <f>IF(Input02!AD105&lt;&gt;"",Input02!AD105,"")</f>
        <v/>
      </c>
      <c r="AG116" s="127" t="str">
        <f>IF(Input02!AE105&lt;&gt;"",Input02!AE105,"")</f>
        <v/>
      </c>
      <c r="AH116" s="127" t="str">
        <f>IF(Input02!AF105&lt;&gt;"",Input02!AF105,"")</f>
        <v/>
      </c>
      <c r="AI116" s="127" t="str">
        <f>IF(Input02!AG105&lt;&gt;"",Input02!AG105,"")</f>
        <v/>
      </c>
      <c r="AJ116" s="127" t="str">
        <f>IF(Input02!AH105&lt;&gt;"",Input02!AH105,"")</f>
        <v/>
      </c>
      <c r="AK116" s="127" t="str">
        <f>IF(Input02!AI105&lt;&gt;"",Input02!AI105,"")</f>
        <v/>
      </c>
      <c r="AL116" s="127" t="str">
        <f>IF(Input02!AJ105&lt;&gt;"",Input02!AJ105,"")</f>
        <v/>
      </c>
      <c r="AM116" s="127" t="str">
        <f>IF(Input02!AK105&lt;&gt;"",Input02!AK105,"")</f>
        <v/>
      </c>
      <c r="AN116" s="127" t="str">
        <f>IF(Input02!AL105&lt;&gt;"",Input02!AL105,"")</f>
        <v/>
      </c>
      <c r="AO116" s="127" t="str">
        <f>IF(Input02!AM105&lt;&gt;"",Input02!AM105,"")</f>
        <v/>
      </c>
      <c r="AP116" s="127" t="str">
        <f>IF(Input02!AN105&lt;&gt;"",Input02!AN105,"")</f>
        <v/>
      </c>
      <c r="AQ116" s="127" t="str">
        <f>IF(Input02!AO105&lt;&gt;"",Input02!AO105,"")</f>
        <v/>
      </c>
      <c r="AR116" s="127" t="str">
        <f>IF(Input02!AP105&lt;&gt;"",Input02!AP105,"")</f>
        <v/>
      </c>
      <c r="AS116" s="127" t="str">
        <f>IF(Input02!AQ105&lt;&gt;"",Input02!AQ105,"")</f>
        <v/>
      </c>
      <c r="AT116" s="127" t="str">
        <f>IF(Input02!AR105&lt;&gt;"",Input02!AR105,"")</f>
        <v/>
      </c>
      <c r="AU116" s="127" t="str">
        <f>IF(Input02!AS105&lt;&gt;"",Input02!AS105,"")</f>
        <v/>
      </c>
      <c r="AV116" s="127" t="str">
        <f>IF(Input02!AT105&lt;&gt;"",Input02!AT105,"")</f>
        <v/>
      </c>
      <c r="AW116" s="127" t="str">
        <f>IF(Input02!AU105&lt;&gt;"",Input02!AU105,"")</f>
        <v/>
      </c>
      <c r="AX116" s="127" t="str">
        <f>IF(Input02!AV105&lt;&gt;"",Input02!AV105,"")</f>
        <v/>
      </c>
      <c r="AY116" s="127" t="str">
        <f>IF(Input02!AW105&lt;&gt;"",Input02!AW105,"")</f>
        <v/>
      </c>
      <c r="AZ116" s="127" t="str">
        <f>IF(Input02!AX105&lt;&gt;"",Input02!AX105,"")</f>
        <v/>
      </c>
      <c r="BA116" s="127" t="str">
        <f>IF(Input02!AY105&lt;&gt;"",Input02!AY105,"")</f>
        <v/>
      </c>
      <c r="BB116" s="127" t="str">
        <f>IF(Input02!AZ105&lt;&gt;"",Input02!AZ105,"")</f>
        <v/>
      </c>
      <c r="BC116" s="127" t="str">
        <f>IF(Input02!BA105&lt;&gt;"",Input02!BA105,"")</f>
        <v/>
      </c>
      <c r="BD116" s="127"/>
      <c r="BE116" s="133"/>
      <c r="BF116" s="129" t="str">
        <f t="shared" si="323"/>
        <v/>
      </c>
      <c r="BG116" s="129" t="str">
        <f t="shared" si="324"/>
        <v/>
      </c>
      <c r="BH116" s="129" t="str">
        <f t="shared" si="325"/>
        <v/>
      </c>
      <c r="BI116" s="129" t="str">
        <f t="shared" si="326"/>
        <v/>
      </c>
      <c r="BJ116" s="129" t="str">
        <f t="shared" si="327"/>
        <v/>
      </c>
      <c r="BK116" s="129" t="str">
        <f t="shared" si="328"/>
        <v/>
      </c>
      <c r="BL116" s="129" t="str">
        <f t="shared" si="329"/>
        <v/>
      </c>
      <c r="BM116" s="129" t="str">
        <f t="shared" si="330"/>
        <v/>
      </c>
      <c r="BN116" s="129" t="str">
        <f t="shared" si="331"/>
        <v/>
      </c>
      <c r="BO116" s="129" t="str">
        <f t="shared" si="332"/>
        <v/>
      </c>
      <c r="BP116" s="129" t="str">
        <f t="shared" si="333"/>
        <v/>
      </c>
      <c r="BQ116" s="129" t="str">
        <f t="shared" si="334"/>
        <v/>
      </c>
      <c r="BR116" s="129" t="str">
        <f t="shared" si="335"/>
        <v/>
      </c>
      <c r="BS116" s="129" t="str">
        <f t="shared" si="336"/>
        <v/>
      </c>
      <c r="BT116" s="129" t="str">
        <f t="shared" si="337"/>
        <v/>
      </c>
      <c r="BU116" s="129" t="str">
        <f t="shared" si="338"/>
        <v/>
      </c>
      <c r="BV116" s="129" t="str">
        <f t="shared" si="339"/>
        <v/>
      </c>
      <c r="BW116" s="129" t="str">
        <f t="shared" si="340"/>
        <v/>
      </c>
      <c r="BX116" s="129" t="str">
        <f t="shared" si="341"/>
        <v/>
      </c>
      <c r="BY116" s="129" t="str">
        <f t="shared" si="342"/>
        <v/>
      </c>
      <c r="BZ116" s="129" t="str">
        <f t="shared" si="343"/>
        <v/>
      </c>
      <c r="CA116" s="129" t="str">
        <f t="shared" si="344"/>
        <v/>
      </c>
      <c r="CB116" s="129" t="str">
        <f t="shared" si="345"/>
        <v/>
      </c>
      <c r="CC116" s="129" t="str">
        <f t="shared" si="346"/>
        <v/>
      </c>
      <c r="CD116" s="129" t="str">
        <f t="shared" si="347"/>
        <v/>
      </c>
      <c r="CE116" s="129" t="str">
        <f t="shared" si="348"/>
        <v/>
      </c>
      <c r="CF116" s="129" t="str">
        <f t="shared" si="349"/>
        <v/>
      </c>
      <c r="CG116" s="129" t="str">
        <f t="shared" si="350"/>
        <v/>
      </c>
      <c r="CH116" s="129" t="str">
        <f t="shared" si="351"/>
        <v/>
      </c>
      <c r="CI116" s="129" t="str">
        <f t="shared" si="352"/>
        <v/>
      </c>
      <c r="CJ116" s="129" t="str">
        <f t="shared" si="353"/>
        <v/>
      </c>
      <c r="CK116" s="129" t="str">
        <f t="shared" si="354"/>
        <v/>
      </c>
      <c r="CL116" s="129" t="str">
        <f t="shared" si="355"/>
        <v/>
      </c>
      <c r="CM116" s="129" t="str">
        <f t="shared" si="356"/>
        <v/>
      </c>
      <c r="CN116" s="129" t="str">
        <f t="shared" si="357"/>
        <v/>
      </c>
      <c r="CO116" s="129" t="str">
        <f t="shared" si="358"/>
        <v/>
      </c>
      <c r="CP116" s="129" t="str">
        <f t="shared" si="359"/>
        <v/>
      </c>
      <c r="CQ116" s="129" t="str">
        <f t="shared" si="360"/>
        <v/>
      </c>
      <c r="CR116" s="129" t="str">
        <f t="shared" si="361"/>
        <v/>
      </c>
      <c r="CS116" s="129" t="str">
        <f t="shared" si="362"/>
        <v/>
      </c>
      <c r="CT116" s="129" t="str">
        <f t="shared" si="363"/>
        <v/>
      </c>
      <c r="CU116" s="129" t="str">
        <f t="shared" si="364"/>
        <v/>
      </c>
      <c r="CV116" s="129" t="str">
        <f t="shared" si="365"/>
        <v/>
      </c>
      <c r="CW116" s="129" t="str">
        <f t="shared" si="366"/>
        <v/>
      </c>
      <c r="CX116" s="129" t="str">
        <f t="shared" si="367"/>
        <v/>
      </c>
      <c r="CY116" s="129" t="str">
        <f t="shared" si="368"/>
        <v/>
      </c>
      <c r="CZ116" s="129" t="str">
        <f t="shared" si="369"/>
        <v/>
      </c>
      <c r="DA116" s="129" t="str">
        <f t="shared" si="370"/>
        <v/>
      </c>
      <c r="DB116" s="129" t="str">
        <f t="shared" si="371"/>
        <v/>
      </c>
      <c r="DC116" s="129" t="str">
        <f t="shared" si="372"/>
        <v/>
      </c>
      <c r="DD116" s="130" t="str">
        <f t="shared" si="373"/>
        <v/>
      </c>
      <c r="DE116" s="130" t="str">
        <f t="shared" si="374"/>
        <v/>
      </c>
      <c r="DF116" s="130" t="str">
        <f t="shared" si="375"/>
        <v/>
      </c>
      <c r="DG116" s="130" t="str">
        <f t="shared" si="376"/>
        <v/>
      </c>
      <c r="DI116" s="129" t="str">
        <f t="shared" si="377"/>
        <v/>
      </c>
      <c r="DJ116" s="129" t="str">
        <f t="shared" si="378"/>
        <v/>
      </c>
      <c r="DK116" s="129" t="str">
        <f t="shared" si="379"/>
        <v/>
      </c>
      <c r="DL116" s="129" t="str">
        <f t="shared" si="380"/>
        <v/>
      </c>
      <c r="DM116" s="129" t="str">
        <f t="shared" si="381"/>
        <v/>
      </c>
      <c r="DN116" s="129" t="str">
        <f t="shared" si="382"/>
        <v/>
      </c>
      <c r="DO116" s="129" t="str">
        <f t="shared" si="383"/>
        <v/>
      </c>
      <c r="DP116" s="129" t="str">
        <f t="shared" si="384"/>
        <v/>
      </c>
      <c r="DQ116" s="129" t="str">
        <f t="shared" si="385"/>
        <v/>
      </c>
      <c r="DR116" s="129" t="str">
        <f t="shared" si="386"/>
        <v/>
      </c>
      <c r="DS116" s="129" t="str">
        <f t="shared" si="387"/>
        <v/>
      </c>
      <c r="DT116" s="129" t="str">
        <f t="shared" si="388"/>
        <v/>
      </c>
      <c r="DU116" s="129" t="str">
        <f t="shared" si="389"/>
        <v/>
      </c>
      <c r="DV116" s="129" t="str">
        <f t="shared" si="390"/>
        <v/>
      </c>
      <c r="DW116" s="129" t="str">
        <f t="shared" si="391"/>
        <v/>
      </c>
      <c r="DX116" s="129" t="str">
        <f t="shared" si="392"/>
        <v/>
      </c>
      <c r="DY116" s="129" t="str">
        <f t="shared" si="393"/>
        <v/>
      </c>
      <c r="DZ116" s="129" t="str">
        <f t="shared" si="394"/>
        <v/>
      </c>
      <c r="EA116" s="129" t="str">
        <f t="shared" si="395"/>
        <v/>
      </c>
      <c r="EB116" s="129" t="str">
        <f t="shared" si="396"/>
        <v/>
      </c>
      <c r="EC116" s="129" t="str">
        <f t="shared" si="397"/>
        <v/>
      </c>
      <c r="ED116" s="129" t="str">
        <f t="shared" si="398"/>
        <v/>
      </c>
      <c r="EE116" s="129" t="str">
        <f t="shared" si="399"/>
        <v/>
      </c>
      <c r="EF116" s="129" t="str">
        <f t="shared" si="400"/>
        <v/>
      </c>
      <c r="EG116" s="129" t="str">
        <f t="shared" si="401"/>
        <v/>
      </c>
      <c r="EH116" s="129" t="str">
        <f t="shared" si="402"/>
        <v/>
      </c>
      <c r="EI116" s="129" t="str">
        <f t="shared" si="403"/>
        <v/>
      </c>
      <c r="EJ116" s="129" t="str">
        <f t="shared" si="404"/>
        <v/>
      </c>
      <c r="EK116" s="129" t="str">
        <f t="shared" si="405"/>
        <v/>
      </c>
      <c r="EL116" s="129" t="str">
        <f t="shared" si="406"/>
        <v/>
      </c>
      <c r="EM116" s="129" t="str">
        <f t="shared" si="407"/>
        <v/>
      </c>
      <c r="EN116" s="129" t="str">
        <f t="shared" si="408"/>
        <v/>
      </c>
      <c r="EO116" s="129" t="str">
        <f t="shared" si="409"/>
        <v/>
      </c>
      <c r="EP116" s="129" t="str">
        <f t="shared" si="410"/>
        <v/>
      </c>
      <c r="EQ116" s="129" t="str">
        <f t="shared" si="411"/>
        <v/>
      </c>
      <c r="ER116" s="129" t="str">
        <f t="shared" si="412"/>
        <v/>
      </c>
      <c r="ES116" s="129" t="str">
        <f t="shared" si="413"/>
        <v/>
      </c>
      <c r="ET116" s="129" t="str">
        <f t="shared" si="414"/>
        <v/>
      </c>
      <c r="EU116" s="129" t="str">
        <f t="shared" si="415"/>
        <v/>
      </c>
      <c r="EV116" s="129" t="str">
        <f t="shared" si="416"/>
        <v/>
      </c>
      <c r="EW116" s="129" t="str">
        <f t="shared" si="417"/>
        <v/>
      </c>
      <c r="EX116" s="129" t="str">
        <f t="shared" si="418"/>
        <v/>
      </c>
      <c r="EY116" s="129" t="str">
        <f t="shared" si="419"/>
        <v/>
      </c>
      <c r="EZ116" s="129" t="str">
        <f t="shared" si="420"/>
        <v/>
      </c>
      <c r="FA116" s="129" t="str">
        <f t="shared" si="421"/>
        <v/>
      </c>
      <c r="FB116" s="129" t="str">
        <f t="shared" si="422"/>
        <v/>
      </c>
      <c r="FC116" s="129" t="str">
        <f t="shared" si="423"/>
        <v/>
      </c>
      <c r="FD116" s="129" t="str">
        <f t="shared" si="424"/>
        <v/>
      </c>
      <c r="FE116" s="129" t="str">
        <f t="shared" si="425"/>
        <v/>
      </c>
      <c r="FF116" s="129" t="str">
        <f t="shared" si="426"/>
        <v/>
      </c>
    </row>
    <row r="117" spans="1:162" ht="15" customHeight="1" thickBot="1" x14ac:dyDescent="0.4">
      <c r="A117" s="66">
        <f t="shared" si="427"/>
        <v>101</v>
      </c>
      <c r="B117" s="126" t="str">
        <f>IF(Input02!B106&lt;&gt;"",Input02!B106,"")</f>
        <v/>
      </c>
      <c r="C117" s="254" t="str">
        <f>IF(Input02!CG106&lt;&gt;"",Input02!CG106,"")</f>
        <v/>
      </c>
      <c r="D117" s="126"/>
      <c r="E117" s="66"/>
      <c r="F117" s="127" t="str">
        <f>IF(Input02!D106&lt;&gt;"",Input02!D106,"")</f>
        <v/>
      </c>
      <c r="G117" s="127" t="str">
        <f>IF(Input02!E106&lt;&gt;"",Input02!E106,"")</f>
        <v/>
      </c>
      <c r="H117" s="127" t="str">
        <f>IF(Input02!F106&lt;&gt;"",Input02!F106,"")</f>
        <v/>
      </c>
      <c r="I117" s="127" t="str">
        <f>IF(Input02!G106&lt;&gt;"",Input02!G106,"")</f>
        <v/>
      </c>
      <c r="J117" s="127" t="str">
        <f>IF(Input02!H106&lt;&gt;"",Input02!H106,"")</f>
        <v/>
      </c>
      <c r="K117" s="127" t="str">
        <f>IF(Input02!I106&lt;&gt;"",Input02!I106,"")</f>
        <v/>
      </c>
      <c r="L117" s="127" t="str">
        <f>IF(Input02!J106&lt;&gt;"",Input02!J106,"")</f>
        <v/>
      </c>
      <c r="M117" s="127" t="str">
        <f>IF(Input02!K106&lt;&gt;"",Input02!K106,"")</f>
        <v/>
      </c>
      <c r="N117" s="127" t="str">
        <f>IF(Input02!L106&lt;&gt;"",Input02!L106,"")</f>
        <v/>
      </c>
      <c r="O117" s="127" t="str">
        <f>IF(Input02!M106&lt;&gt;"",Input02!M106,"")</f>
        <v/>
      </c>
      <c r="P117" s="127" t="str">
        <f>IF(Input02!N106&lt;&gt;"",Input02!N106,"")</f>
        <v/>
      </c>
      <c r="Q117" s="127" t="str">
        <f>IF(Input02!O106&lt;&gt;"",Input02!O106,"")</f>
        <v/>
      </c>
      <c r="R117" s="127" t="str">
        <f>IF(Input02!P106&lt;&gt;"",Input02!P106,"")</f>
        <v/>
      </c>
      <c r="S117" s="127" t="str">
        <f>IF(Input02!Q106&lt;&gt;"",Input02!Q106,"")</f>
        <v/>
      </c>
      <c r="T117" s="127" t="str">
        <f>IF(Input02!R106&lt;&gt;"",Input02!R106,"")</f>
        <v/>
      </c>
      <c r="U117" s="127" t="str">
        <f>IF(Input02!S106&lt;&gt;"",Input02!S106,"")</f>
        <v/>
      </c>
      <c r="V117" s="127" t="str">
        <f>IF(Input02!T106&lt;&gt;"",Input02!T106,"")</f>
        <v/>
      </c>
      <c r="W117" s="127" t="str">
        <f>IF(Input02!U106&lt;&gt;"",Input02!U106,"")</f>
        <v/>
      </c>
      <c r="X117" s="127" t="str">
        <f>IF(Input02!V106&lt;&gt;"",Input02!V106,"")</f>
        <v/>
      </c>
      <c r="Y117" s="127" t="str">
        <f>IF(Input02!W106&lt;&gt;"",Input02!W106,"")</f>
        <v/>
      </c>
      <c r="Z117" s="127" t="str">
        <f>IF(Input02!X106&lt;&gt;"",Input02!X106,"")</f>
        <v/>
      </c>
      <c r="AA117" s="127" t="str">
        <f>IF(Input02!Y106&lt;&gt;"",Input02!Y106,"")</f>
        <v/>
      </c>
      <c r="AB117" s="127" t="str">
        <f>IF(Input02!Z106&lt;&gt;"",Input02!Z106,"")</f>
        <v/>
      </c>
      <c r="AC117" s="127" t="str">
        <f>IF(Input02!AA106&lt;&gt;"",Input02!AA106,"")</f>
        <v/>
      </c>
      <c r="AD117" s="127" t="str">
        <f>IF(Input02!AB106&lt;&gt;"",Input02!AB106,"")</f>
        <v/>
      </c>
      <c r="AE117" s="127" t="str">
        <f>IF(Input02!AC106&lt;&gt;"",Input02!AC106,"")</f>
        <v/>
      </c>
      <c r="AF117" s="127" t="str">
        <f>IF(Input02!AD106&lt;&gt;"",Input02!AD106,"")</f>
        <v/>
      </c>
      <c r="AG117" s="127" t="str">
        <f>IF(Input02!AE106&lt;&gt;"",Input02!AE106,"")</f>
        <v/>
      </c>
      <c r="AH117" s="127" t="str">
        <f>IF(Input02!AF106&lt;&gt;"",Input02!AF106,"")</f>
        <v/>
      </c>
      <c r="AI117" s="127" t="str">
        <f>IF(Input02!AG106&lt;&gt;"",Input02!AG106,"")</f>
        <v/>
      </c>
      <c r="AJ117" s="127" t="str">
        <f>IF(Input02!AH106&lt;&gt;"",Input02!AH106,"")</f>
        <v/>
      </c>
      <c r="AK117" s="127" t="str">
        <f>IF(Input02!AI106&lt;&gt;"",Input02!AI106,"")</f>
        <v/>
      </c>
      <c r="AL117" s="127" t="str">
        <f>IF(Input02!AJ106&lt;&gt;"",Input02!AJ106,"")</f>
        <v/>
      </c>
      <c r="AM117" s="127" t="str">
        <f>IF(Input02!AK106&lt;&gt;"",Input02!AK106,"")</f>
        <v/>
      </c>
      <c r="AN117" s="127" t="str">
        <f>IF(Input02!AL106&lt;&gt;"",Input02!AL106,"")</f>
        <v/>
      </c>
      <c r="AO117" s="127" t="str">
        <f>IF(Input02!AM106&lt;&gt;"",Input02!AM106,"")</f>
        <v/>
      </c>
      <c r="AP117" s="127" t="str">
        <f>IF(Input02!AN106&lt;&gt;"",Input02!AN106,"")</f>
        <v/>
      </c>
      <c r="AQ117" s="127" t="str">
        <f>IF(Input02!AO106&lt;&gt;"",Input02!AO106,"")</f>
        <v/>
      </c>
      <c r="AR117" s="127" t="str">
        <f>IF(Input02!AP106&lt;&gt;"",Input02!AP106,"")</f>
        <v/>
      </c>
      <c r="AS117" s="127" t="str">
        <f>IF(Input02!AQ106&lt;&gt;"",Input02!AQ106,"")</f>
        <v/>
      </c>
      <c r="AT117" s="127" t="str">
        <f>IF(Input02!AR106&lt;&gt;"",Input02!AR106,"")</f>
        <v/>
      </c>
      <c r="AU117" s="127" t="str">
        <f>IF(Input02!AS106&lt;&gt;"",Input02!AS106,"")</f>
        <v/>
      </c>
      <c r="AV117" s="127" t="str">
        <f>IF(Input02!AT106&lt;&gt;"",Input02!AT106,"")</f>
        <v/>
      </c>
      <c r="AW117" s="127" t="str">
        <f>IF(Input02!AU106&lt;&gt;"",Input02!AU106,"")</f>
        <v/>
      </c>
      <c r="AX117" s="127" t="str">
        <f>IF(Input02!AV106&lt;&gt;"",Input02!AV106,"")</f>
        <v/>
      </c>
      <c r="AY117" s="127" t="str">
        <f>IF(Input02!AW106&lt;&gt;"",Input02!AW106,"")</f>
        <v/>
      </c>
      <c r="AZ117" s="127" t="str">
        <f>IF(Input02!AX106&lt;&gt;"",Input02!AX106,"")</f>
        <v/>
      </c>
      <c r="BA117" s="127" t="str">
        <f>IF(Input02!AY106&lt;&gt;"",Input02!AY106,"")</f>
        <v/>
      </c>
      <c r="BB117" s="127" t="str">
        <f>IF(Input02!AZ106&lt;&gt;"",Input02!AZ106,"")</f>
        <v/>
      </c>
      <c r="BC117" s="127" t="str">
        <f>IF(Input02!BA106&lt;&gt;"",Input02!BA106,"")</f>
        <v/>
      </c>
      <c r="BD117" s="127"/>
      <c r="BE117" s="133"/>
      <c r="BF117" s="129" t="str">
        <f t="shared" si="323"/>
        <v/>
      </c>
      <c r="BG117" s="129" t="str">
        <f t="shared" si="324"/>
        <v/>
      </c>
      <c r="BH117" s="129" t="str">
        <f t="shared" si="325"/>
        <v/>
      </c>
      <c r="BI117" s="129" t="str">
        <f t="shared" si="326"/>
        <v/>
      </c>
      <c r="BJ117" s="129" t="str">
        <f t="shared" si="327"/>
        <v/>
      </c>
      <c r="BK117" s="129" t="str">
        <f t="shared" si="328"/>
        <v/>
      </c>
      <c r="BL117" s="129" t="str">
        <f t="shared" si="329"/>
        <v/>
      </c>
      <c r="BM117" s="129" t="str">
        <f t="shared" si="330"/>
        <v/>
      </c>
      <c r="BN117" s="129" t="str">
        <f t="shared" si="331"/>
        <v/>
      </c>
      <c r="BO117" s="129" t="str">
        <f t="shared" si="332"/>
        <v/>
      </c>
      <c r="BP117" s="129" t="str">
        <f t="shared" si="333"/>
        <v/>
      </c>
      <c r="BQ117" s="129" t="str">
        <f t="shared" si="334"/>
        <v/>
      </c>
      <c r="BR117" s="129" t="str">
        <f t="shared" si="335"/>
        <v/>
      </c>
      <c r="BS117" s="129" t="str">
        <f t="shared" si="336"/>
        <v/>
      </c>
      <c r="BT117" s="129" t="str">
        <f t="shared" si="337"/>
        <v/>
      </c>
      <c r="BU117" s="129" t="str">
        <f t="shared" si="338"/>
        <v/>
      </c>
      <c r="BV117" s="129" t="str">
        <f t="shared" si="339"/>
        <v/>
      </c>
      <c r="BW117" s="129" t="str">
        <f t="shared" si="340"/>
        <v/>
      </c>
      <c r="BX117" s="129" t="str">
        <f t="shared" si="341"/>
        <v/>
      </c>
      <c r="BY117" s="129" t="str">
        <f t="shared" si="342"/>
        <v/>
      </c>
      <c r="BZ117" s="129" t="str">
        <f t="shared" si="343"/>
        <v/>
      </c>
      <c r="CA117" s="129" t="str">
        <f t="shared" si="344"/>
        <v/>
      </c>
      <c r="CB117" s="129" t="str">
        <f t="shared" si="345"/>
        <v/>
      </c>
      <c r="CC117" s="129" t="str">
        <f t="shared" si="346"/>
        <v/>
      </c>
      <c r="CD117" s="129" t="str">
        <f t="shared" si="347"/>
        <v/>
      </c>
      <c r="CE117" s="129" t="str">
        <f t="shared" si="348"/>
        <v/>
      </c>
      <c r="CF117" s="129" t="str">
        <f t="shared" si="349"/>
        <v/>
      </c>
      <c r="CG117" s="129" t="str">
        <f t="shared" si="350"/>
        <v/>
      </c>
      <c r="CH117" s="129" t="str">
        <f t="shared" si="351"/>
        <v/>
      </c>
      <c r="CI117" s="129" t="str">
        <f t="shared" si="352"/>
        <v/>
      </c>
      <c r="CJ117" s="129" t="str">
        <f t="shared" si="353"/>
        <v/>
      </c>
      <c r="CK117" s="129" t="str">
        <f t="shared" si="354"/>
        <v/>
      </c>
      <c r="CL117" s="129" t="str">
        <f t="shared" si="355"/>
        <v/>
      </c>
      <c r="CM117" s="129" t="str">
        <f t="shared" si="356"/>
        <v/>
      </c>
      <c r="CN117" s="129" t="str">
        <f t="shared" si="357"/>
        <v/>
      </c>
      <c r="CO117" s="129" t="str">
        <f t="shared" si="358"/>
        <v/>
      </c>
      <c r="CP117" s="129" t="str">
        <f t="shared" si="359"/>
        <v/>
      </c>
      <c r="CQ117" s="129" t="str">
        <f t="shared" si="360"/>
        <v/>
      </c>
      <c r="CR117" s="129" t="str">
        <f t="shared" si="361"/>
        <v/>
      </c>
      <c r="CS117" s="129" t="str">
        <f t="shared" si="362"/>
        <v/>
      </c>
      <c r="CT117" s="129" t="str">
        <f t="shared" si="363"/>
        <v/>
      </c>
      <c r="CU117" s="129" t="str">
        <f t="shared" si="364"/>
        <v/>
      </c>
      <c r="CV117" s="129" t="str">
        <f t="shared" si="365"/>
        <v/>
      </c>
      <c r="CW117" s="129" t="str">
        <f t="shared" si="366"/>
        <v/>
      </c>
      <c r="CX117" s="129" t="str">
        <f t="shared" si="367"/>
        <v/>
      </c>
      <c r="CY117" s="129" t="str">
        <f t="shared" si="368"/>
        <v/>
      </c>
      <c r="CZ117" s="129" t="str">
        <f t="shared" si="369"/>
        <v/>
      </c>
      <c r="DA117" s="129" t="str">
        <f t="shared" si="370"/>
        <v/>
      </c>
      <c r="DB117" s="129" t="str">
        <f t="shared" si="371"/>
        <v/>
      </c>
      <c r="DC117" s="129" t="str">
        <f t="shared" si="372"/>
        <v/>
      </c>
      <c r="DD117" s="130" t="str">
        <f t="shared" si="373"/>
        <v/>
      </c>
      <c r="DE117" s="130" t="str">
        <f t="shared" si="374"/>
        <v/>
      </c>
      <c r="DF117" s="130" t="str">
        <f t="shared" si="375"/>
        <v/>
      </c>
      <c r="DG117" s="130" t="str">
        <f t="shared" si="376"/>
        <v/>
      </c>
      <c r="DI117" s="129" t="str">
        <f t="shared" si="377"/>
        <v/>
      </c>
      <c r="DJ117" s="129" t="str">
        <f t="shared" si="378"/>
        <v/>
      </c>
      <c r="DK117" s="129" t="str">
        <f t="shared" si="379"/>
        <v/>
      </c>
      <c r="DL117" s="129" t="str">
        <f t="shared" si="380"/>
        <v/>
      </c>
      <c r="DM117" s="129" t="str">
        <f t="shared" si="381"/>
        <v/>
      </c>
      <c r="DN117" s="129" t="str">
        <f t="shared" si="382"/>
        <v/>
      </c>
      <c r="DO117" s="129" t="str">
        <f t="shared" si="383"/>
        <v/>
      </c>
      <c r="DP117" s="129" t="str">
        <f t="shared" si="384"/>
        <v/>
      </c>
      <c r="DQ117" s="129" t="str">
        <f t="shared" si="385"/>
        <v/>
      </c>
      <c r="DR117" s="129" t="str">
        <f t="shared" si="386"/>
        <v/>
      </c>
      <c r="DS117" s="129" t="str">
        <f t="shared" si="387"/>
        <v/>
      </c>
      <c r="DT117" s="129" t="str">
        <f t="shared" si="388"/>
        <v/>
      </c>
      <c r="DU117" s="129" t="str">
        <f t="shared" si="389"/>
        <v/>
      </c>
      <c r="DV117" s="129" t="str">
        <f t="shared" si="390"/>
        <v/>
      </c>
      <c r="DW117" s="129" t="str">
        <f t="shared" si="391"/>
        <v/>
      </c>
      <c r="DX117" s="129" t="str">
        <f t="shared" si="392"/>
        <v/>
      </c>
      <c r="DY117" s="129" t="str">
        <f t="shared" si="393"/>
        <v/>
      </c>
      <c r="DZ117" s="129" t="str">
        <f t="shared" si="394"/>
        <v/>
      </c>
      <c r="EA117" s="129" t="str">
        <f t="shared" si="395"/>
        <v/>
      </c>
      <c r="EB117" s="129" t="str">
        <f t="shared" si="396"/>
        <v/>
      </c>
      <c r="EC117" s="129" t="str">
        <f t="shared" si="397"/>
        <v/>
      </c>
      <c r="ED117" s="129" t="str">
        <f t="shared" si="398"/>
        <v/>
      </c>
      <c r="EE117" s="129" t="str">
        <f t="shared" si="399"/>
        <v/>
      </c>
      <c r="EF117" s="129" t="str">
        <f t="shared" si="400"/>
        <v/>
      </c>
      <c r="EG117" s="129" t="str">
        <f t="shared" si="401"/>
        <v/>
      </c>
      <c r="EH117" s="129" t="str">
        <f t="shared" si="402"/>
        <v/>
      </c>
      <c r="EI117" s="129" t="str">
        <f t="shared" si="403"/>
        <v/>
      </c>
      <c r="EJ117" s="129" t="str">
        <f t="shared" si="404"/>
        <v/>
      </c>
      <c r="EK117" s="129" t="str">
        <f t="shared" si="405"/>
        <v/>
      </c>
      <c r="EL117" s="129" t="str">
        <f t="shared" si="406"/>
        <v/>
      </c>
      <c r="EM117" s="129" t="str">
        <f t="shared" si="407"/>
        <v/>
      </c>
      <c r="EN117" s="129" t="str">
        <f t="shared" si="408"/>
        <v/>
      </c>
      <c r="EO117" s="129" t="str">
        <f t="shared" si="409"/>
        <v/>
      </c>
      <c r="EP117" s="129" t="str">
        <f t="shared" si="410"/>
        <v/>
      </c>
      <c r="EQ117" s="129" t="str">
        <f t="shared" si="411"/>
        <v/>
      </c>
      <c r="ER117" s="129" t="str">
        <f t="shared" si="412"/>
        <v/>
      </c>
      <c r="ES117" s="129" t="str">
        <f t="shared" si="413"/>
        <v/>
      </c>
      <c r="ET117" s="129" t="str">
        <f t="shared" si="414"/>
        <v/>
      </c>
      <c r="EU117" s="129" t="str">
        <f t="shared" si="415"/>
        <v/>
      </c>
      <c r="EV117" s="129" t="str">
        <f t="shared" si="416"/>
        <v/>
      </c>
      <c r="EW117" s="129" t="str">
        <f t="shared" si="417"/>
        <v/>
      </c>
      <c r="EX117" s="129" t="str">
        <f t="shared" si="418"/>
        <v/>
      </c>
      <c r="EY117" s="129" t="str">
        <f t="shared" si="419"/>
        <v/>
      </c>
      <c r="EZ117" s="129" t="str">
        <f t="shared" si="420"/>
        <v/>
      </c>
      <c r="FA117" s="129" t="str">
        <f t="shared" si="421"/>
        <v/>
      </c>
      <c r="FB117" s="129" t="str">
        <f t="shared" si="422"/>
        <v/>
      </c>
      <c r="FC117" s="129" t="str">
        <f t="shared" si="423"/>
        <v/>
      </c>
      <c r="FD117" s="129" t="str">
        <f t="shared" si="424"/>
        <v/>
      </c>
      <c r="FE117" s="129" t="str">
        <f t="shared" si="425"/>
        <v/>
      </c>
      <c r="FF117" s="129" t="str">
        <f t="shared" si="426"/>
        <v/>
      </c>
    </row>
    <row r="118" spans="1:162" ht="15" customHeight="1" thickBot="1" x14ac:dyDescent="0.4">
      <c r="A118" s="66">
        <f t="shared" si="427"/>
        <v>102</v>
      </c>
      <c r="B118" s="126" t="str">
        <f>IF(Input02!B107&lt;&gt;"",Input02!B107,"")</f>
        <v/>
      </c>
      <c r="C118" s="254" t="str">
        <f>IF(Input02!CG107&lt;&gt;"",Input02!CG107,"")</f>
        <v/>
      </c>
      <c r="D118" s="126"/>
      <c r="E118" s="66"/>
      <c r="F118" s="127" t="str">
        <f>IF(Input02!D107&lt;&gt;"",Input02!D107,"")</f>
        <v/>
      </c>
      <c r="G118" s="127" t="str">
        <f>IF(Input02!E107&lt;&gt;"",Input02!E107,"")</f>
        <v/>
      </c>
      <c r="H118" s="127" t="str">
        <f>IF(Input02!F107&lt;&gt;"",Input02!F107,"")</f>
        <v/>
      </c>
      <c r="I118" s="127" t="str">
        <f>IF(Input02!G107&lt;&gt;"",Input02!G107,"")</f>
        <v/>
      </c>
      <c r="J118" s="127" t="str">
        <f>IF(Input02!H107&lt;&gt;"",Input02!H107,"")</f>
        <v/>
      </c>
      <c r="K118" s="127" t="str">
        <f>IF(Input02!I107&lt;&gt;"",Input02!I107,"")</f>
        <v/>
      </c>
      <c r="L118" s="127" t="str">
        <f>IF(Input02!J107&lt;&gt;"",Input02!J107,"")</f>
        <v/>
      </c>
      <c r="M118" s="127" t="str">
        <f>IF(Input02!K107&lt;&gt;"",Input02!K107,"")</f>
        <v/>
      </c>
      <c r="N118" s="127" t="str">
        <f>IF(Input02!L107&lt;&gt;"",Input02!L107,"")</f>
        <v/>
      </c>
      <c r="O118" s="127" t="str">
        <f>IF(Input02!M107&lt;&gt;"",Input02!M107,"")</f>
        <v/>
      </c>
      <c r="P118" s="127" t="str">
        <f>IF(Input02!N107&lt;&gt;"",Input02!N107,"")</f>
        <v/>
      </c>
      <c r="Q118" s="127" t="str">
        <f>IF(Input02!O107&lt;&gt;"",Input02!O107,"")</f>
        <v/>
      </c>
      <c r="R118" s="127" t="str">
        <f>IF(Input02!P107&lt;&gt;"",Input02!P107,"")</f>
        <v/>
      </c>
      <c r="S118" s="127" t="str">
        <f>IF(Input02!Q107&lt;&gt;"",Input02!Q107,"")</f>
        <v/>
      </c>
      <c r="T118" s="127" t="str">
        <f>IF(Input02!R107&lt;&gt;"",Input02!R107,"")</f>
        <v/>
      </c>
      <c r="U118" s="127" t="str">
        <f>IF(Input02!S107&lt;&gt;"",Input02!S107,"")</f>
        <v/>
      </c>
      <c r="V118" s="127" t="str">
        <f>IF(Input02!T107&lt;&gt;"",Input02!T107,"")</f>
        <v/>
      </c>
      <c r="W118" s="127" t="str">
        <f>IF(Input02!U107&lt;&gt;"",Input02!U107,"")</f>
        <v/>
      </c>
      <c r="X118" s="127" t="str">
        <f>IF(Input02!V107&lt;&gt;"",Input02!V107,"")</f>
        <v/>
      </c>
      <c r="Y118" s="127" t="str">
        <f>IF(Input02!W107&lt;&gt;"",Input02!W107,"")</f>
        <v/>
      </c>
      <c r="Z118" s="127" t="str">
        <f>IF(Input02!X107&lt;&gt;"",Input02!X107,"")</f>
        <v/>
      </c>
      <c r="AA118" s="127" t="str">
        <f>IF(Input02!Y107&lt;&gt;"",Input02!Y107,"")</f>
        <v/>
      </c>
      <c r="AB118" s="127" t="str">
        <f>IF(Input02!Z107&lt;&gt;"",Input02!Z107,"")</f>
        <v/>
      </c>
      <c r="AC118" s="127" t="str">
        <f>IF(Input02!AA107&lt;&gt;"",Input02!AA107,"")</f>
        <v/>
      </c>
      <c r="AD118" s="127" t="str">
        <f>IF(Input02!AB107&lt;&gt;"",Input02!AB107,"")</f>
        <v/>
      </c>
      <c r="AE118" s="127" t="str">
        <f>IF(Input02!AC107&lt;&gt;"",Input02!AC107,"")</f>
        <v/>
      </c>
      <c r="AF118" s="127" t="str">
        <f>IF(Input02!AD107&lt;&gt;"",Input02!AD107,"")</f>
        <v/>
      </c>
      <c r="AG118" s="127" t="str">
        <f>IF(Input02!AE107&lt;&gt;"",Input02!AE107,"")</f>
        <v/>
      </c>
      <c r="AH118" s="127" t="str">
        <f>IF(Input02!AF107&lt;&gt;"",Input02!AF107,"")</f>
        <v/>
      </c>
      <c r="AI118" s="127" t="str">
        <f>IF(Input02!AG107&lt;&gt;"",Input02!AG107,"")</f>
        <v/>
      </c>
      <c r="AJ118" s="127" t="str">
        <f>IF(Input02!AH107&lt;&gt;"",Input02!AH107,"")</f>
        <v/>
      </c>
      <c r="AK118" s="127" t="str">
        <f>IF(Input02!AI107&lt;&gt;"",Input02!AI107,"")</f>
        <v/>
      </c>
      <c r="AL118" s="127" t="str">
        <f>IF(Input02!AJ107&lt;&gt;"",Input02!AJ107,"")</f>
        <v/>
      </c>
      <c r="AM118" s="127" t="str">
        <f>IF(Input02!AK107&lt;&gt;"",Input02!AK107,"")</f>
        <v/>
      </c>
      <c r="AN118" s="127" t="str">
        <f>IF(Input02!AL107&lt;&gt;"",Input02!AL107,"")</f>
        <v/>
      </c>
      <c r="AO118" s="127" t="str">
        <f>IF(Input02!AM107&lt;&gt;"",Input02!AM107,"")</f>
        <v/>
      </c>
      <c r="AP118" s="127" t="str">
        <f>IF(Input02!AN107&lt;&gt;"",Input02!AN107,"")</f>
        <v/>
      </c>
      <c r="AQ118" s="127" t="str">
        <f>IF(Input02!AO107&lt;&gt;"",Input02!AO107,"")</f>
        <v/>
      </c>
      <c r="AR118" s="127" t="str">
        <f>IF(Input02!AP107&lt;&gt;"",Input02!AP107,"")</f>
        <v/>
      </c>
      <c r="AS118" s="127" t="str">
        <f>IF(Input02!AQ107&lt;&gt;"",Input02!AQ107,"")</f>
        <v/>
      </c>
      <c r="AT118" s="127" t="str">
        <f>IF(Input02!AR107&lt;&gt;"",Input02!AR107,"")</f>
        <v/>
      </c>
      <c r="AU118" s="127" t="str">
        <f>IF(Input02!AS107&lt;&gt;"",Input02!AS107,"")</f>
        <v/>
      </c>
      <c r="AV118" s="127" t="str">
        <f>IF(Input02!AT107&lt;&gt;"",Input02!AT107,"")</f>
        <v/>
      </c>
      <c r="AW118" s="127" t="str">
        <f>IF(Input02!AU107&lt;&gt;"",Input02!AU107,"")</f>
        <v/>
      </c>
      <c r="AX118" s="127" t="str">
        <f>IF(Input02!AV107&lt;&gt;"",Input02!AV107,"")</f>
        <v/>
      </c>
      <c r="AY118" s="127" t="str">
        <f>IF(Input02!AW107&lt;&gt;"",Input02!AW107,"")</f>
        <v/>
      </c>
      <c r="AZ118" s="127" t="str">
        <f>IF(Input02!AX107&lt;&gt;"",Input02!AX107,"")</f>
        <v/>
      </c>
      <c r="BA118" s="127" t="str">
        <f>IF(Input02!AY107&lt;&gt;"",Input02!AY107,"")</f>
        <v/>
      </c>
      <c r="BB118" s="127" t="str">
        <f>IF(Input02!AZ107&lt;&gt;"",Input02!AZ107,"")</f>
        <v/>
      </c>
      <c r="BC118" s="127" t="str">
        <f>IF(Input02!BA107&lt;&gt;"",Input02!BA107,"")</f>
        <v/>
      </c>
      <c r="BD118" s="127"/>
      <c r="BE118" s="133"/>
      <c r="BF118" s="129" t="str">
        <f t="shared" si="323"/>
        <v/>
      </c>
      <c r="BG118" s="129" t="str">
        <f t="shared" si="324"/>
        <v/>
      </c>
      <c r="BH118" s="129" t="str">
        <f t="shared" si="325"/>
        <v/>
      </c>
      <c r="BI118" s="129" t="str">
        <f t="shared" si="326"/>
        <v/>
      </c>
      <c r="BJ118" s="129" t="str">
        <f t="shared" si="327"/>
        <v/>
      </c>
      <c r="BK118" s="129" t="str">
        <f t="shared" si="328"/>
        <v/>
      </c>
      <c r="BL118" s="129" t="str">
        <f t="shared" si="329"/>
        <v/>
      </c>
      <c r="BM118" s="129" t="str">
        <f t="shared" si="330"/>
        <v/>
      </c>
      <c r="BN118" s="129" t="str">
        <f t="shared" si="331"/>
        <v/>
      </c>
      <c r="BO118" s="129" t="str">
        <f t="shared" si="332"/>
        <v/>
      </c>
      <c r="BP118" s="129" t="str">
        <f t="shared" si="333"/>
        <v/>
      </c>
      <c r="BQ118" s="129" t="str">
        <f t="shared" si="334"/>
        <v/>
      </c>
      <c r="BR118" s="129" t="str">
        <f t="shared" si="335"/>
        <v/>
      </c>
      <c r="BS118" s="129" t="str">
        <f t="shared" si="336"/>
        <v/>
      </c>
      <c r="BT118" s="129" t="str">
        <f t="shared" si="337"/>
        <v/>
      </c>
      <c r="BU118" s="129" t="str">
        <f t="shared" si="338"/>
        <v/>
      </c>
      <c r="BV118" s="129" t="str">
        <f t="shared" si="339"/>
        <v/>
      </c>
      <c r="BW118" s="129" t="str">
        <f t="shared" si="340"/>
        <v/>
      </c>
      <c r="BX118" s="129" t="str">
        <f t="shared" si="341"/>
        <v/>
      </c>
      <c r="BY118" s="129" t="str">
        <f t="shared" si="342"/>
        <v/>
      </c>
      <c r="BZ118" s="129" t="str">
        <f t="shared" si="343"/>
        <v/>
      </c>
      <c r="CA118" s="129" t="str">
        <f t="shared" si="344"/>
        <v/>
      </c>
      <c r="CB118" s="129" t="str">
        <f t="shared" si="345"/>
        <v/>
      </c>
      <c r="CC118" s="129" t="str">
        <f t="shared" si="346"/>
        <v/>
      </c>
      <c r="CD118" s="129" t="str">
        <f t="shared" si="347"/>
        <v/>
      </c>
      <c r="CE118" s="129" t="str">
        <f t="shared" si="348"/>
        <v/>
      </c>
      <c r="CF118" s="129" t="str">
        <f t="shared" si="349"/>
        <v/>
      </c>
      <c r="CG118" s="129" t="str">
        <f t="shared" si="350"/>
        <v/>
      </c>
      <c r="CH118" s="129" t="str">
        <f t="shared" si="351"/>
        <v/>
      </c>
      <c r="CI118" s="129" t="str">
        <f t="shared" si="352"/>
        <v/>
      </c>
      <c r="CJ118" s="129" t="str">
        <f t="shared" si="353"/>
        <v/>
      </c>
      <c r="CK118" s="129" t="str">
        <f t="shared" si="354"/>
        <v/>
      </c>
      <c r="CL118" s="129" t="str">
        <f t="shared" si="355"/>
        <v/>
      </c>
      <c r="CM118" s="129" t="str">
        <f t="shared" si="356"/>
        <v/>
      </c>
      <c r="CN118" s="129" t="str">
        <f t="shared" si="357"/>
        <v/>
      </c>
      <c r="CO118" s="129" t="str">
        <f t="shared" si="358"/>
        <v/>
      </c>
      <c r="CP118" s="129" t="str">
        <f t="shared" si="359"/>
        <v/>
      </c>
      <c r="CQ118" s="129" t="str">
        <f t="shared" si="360"/>
        <v/>
      </c>
      <c r="CR118" s="129" t="str">
        <f t="shared" si="361"/>
        <v/>
      </c>
      <c r="CS118" s="129" t="str">
        <f t="shared" si="362"/>
        <v/>
      </c>
      <c r="CT118" s="129" t="str">
        <f t="shared" si="363"/>
        <v/>
      </c>
      <c r="CU118" s="129" t="str">
        <f t="shared" si="364"/>
        <v/>
      </c>
      <c r="CV118" s="129" t="str">
        <f t="shared" si="365"/>
        <v/>
      </c>
      <c r="CW118" s="129" t="str">
        <f t="shared" si="366"/>
        <v/>
      </c>
      <c r="CX118" s="129" t="str">
        <f t="shared" si="367"/>
        <v/>
      </c>
      <c r="CY118" s="129" t="str">
        <f t="shared" si="368"/>
        <v/>
      </c>
      <c r="CZ118" s="129" t="str">
        <f t="shared" si="369"/>
        <v/>
      </c>
      <c r="DA118" s="129" t="str">
        <f t="shared" si="370"/>
        <v/>
      </c>
      <c r="DB118" s="129" t="str">
        <f t="shared" si="371"/>
        <v/>
      </c>
      <c r="DC118" s="129" t="str">
        <f t="shared" si="372"/>
        <v/>
      </c>
      <c r="DD118" s="130" t="str">
        <f t="shared" si="373"/>
        <v/>
      </c>
      <c r="DE118" s="130" t="str">
        <f t="shared" si="374"/>
        <v/>
      </c>
      <c r="DF118" s="130" t="str">
        <f t="shared" si="375"/>
        <v/>
      </c>
      <c r="DG118" s="130" t="str">
        <f t="shared" si="376"/>
        <v/>
      </c>
      <c r="DI118" s="129" t="str">
        <f t="shared" si="377"/>
        <v/>
      </c>
      <c r="DJ118" s="129" t="str">
        <f t="shared" si="378"/>
        <v/>
      </c>
      <c r="DK118" s="129" t="str">
        <f t="shared" si="379"/>
        <v/>
      </c>
      <c r="DL118" s="129" t="str">
        <f t="shared" si="380"/>
        <v/>
      </c>
      <c r="DM118" s="129" t="str">
        <f t="shared" si="381"/>
        <v/>
      </c>
      <c r="DN118" s="129" t="str">
        <f t="shared" si="382"/>
        <v/>
      </c>
      <c r="DO118" s="129" t="str">
        <f t="shared" si="383"/>
        <v/>
      </c>
      <c r="DP118" s="129" t="str">
        <f t="shared" si="384"/>
        <v/>
      </c>
      <c r="DQ118" s="129" t="str">
        <f t="shared" si="385"/>
        <v/>
      </c>
      <c r="DR118" s="129" t="str">
        <f t="shared" si="386"/>
        <v/>
      </c>
      <c r="DS118" s="129" t="str">
        <f t="shared" si="387"/>
        <v/>
      </c>
      <c r="DT118" s="129" t="str">
        <f t="shared" si="388"/>
        <v/>
      </c>
      <c r="DU118" s="129" t="str">
        <f t="shared" si="389"/>
        <v/>
      </c>
      <c r="DV118" s="129" t="str">
        <f t="shared" si="390"/>
        <v/>
      </c>
      <c r="DW118" s="129" t="str">
        <f t="shared" si="391"/>
        <v/>
      </c>
      <c r="DX118" s="129" t="str">
        <f t="shared" si="392"/>
        <v/>
      </c>
      <c r="DY118" s="129" t="str">
        <f t="shared" si="393"/>
        <v/>
      </c>
      <c r="DZ118" s="129" t="str">
        <f t="shared" si="394"/>
        <v/>
      </c>
      <c r="EA118" s="129" t="str">
        <f t="shared" si="395"/>
        <v/>
      </c>
      <c r="EB118" s="129" t="str">
        <f t="shared" si="396"/>
        <v/>
      </c>
      <c r="EC118" s="129" t="str">
        <f t="shared" si="397"/>
        <v/>
      </c>
      <c r="ED118" s="129" t="str">
        <f t="shared" si="398"/>
        <v/>
      </c>
      <c r="EE118" s="129" t="str">
        <f t="shared" si="399"/>
        <v/>
      </c>
      <c r="EF118" s="129" t="str">
        <f t="shared" si="400"/>
        <v/>
      </c>
      <c r="EG118" s="129" t="str">
        <f t="shared" si="401"/>
        <v/>
      </c>
      <c r="EH118" s="129" t="str">
        <f t="shared" si="402"/>
        <v/>
      </c>
      <c r="EI118" s="129" t="str">
        <f t="shared" si="403"/>
        <v/>
      </c>
      <c r="EJ118" s="129" t="str">
        <f t="shared" si="404"/>
        <v/>
      </c>
      <c r="EK118" s="129" t="str">
        <f t="shared" si="405"/>
        <v/>
      </c>
      <c r="EL118" s="129" t="str">
        <f t="shared" si="406"/>
        <v/>
      </c>
      <c r="EM118" s="129" t="str">
        <f t="shared" si="407"/>
        <v/>
      </c>
      <c r="EN118" s="129" t="str">
        <f t="shared" si="408"/>
        <v/>
      </c>
      <c r="EO118" s="129" t="str">
        <f t="shared" si="409"/>
        <v/>
      </c>
      <c r="EP118" s="129" t="str">
        <f t="shared" si="410"/>
        <v/>
      </c>
      <c r="EQ118" s="129" t="str">
        <f t="shared" si="411"/>
        <v/>
      </c>
      <c r="ER118" s="129" t="str">
        <f t="shared" si="412"/>
        <v/>
      </c>
      <c r="ES118" s="129" t="str">
        <f t="shared" si="413"/>
        <v/>
      </c>
      <c r="ET118" s="129" t="str">
        <f t="shared" si="414"/>
        <v/>
      </c>
      <c r="EU118" s="129" t="str">
        <f t="shared" si="415"/>
        <v/>
      </c>
      <c r="EV118" s="129" t="str">
        <f t="shared" si="416"/>
        <v/>
      </c>
      <c r="EW118" s="129" t="str">
        <f t="shared" si="417"/>
        <v/>
      </c>
      <c r="EX118" s="129" t="str">
        <f t="shared" si="418"/>
        <v/>
      </c>
      <c r="EY118" s="129" t="str">
        <f t="shared" si="419"/>
        <v/>
      </c>
      <c r="EZ118" s="129" t="str">
        <f t="shared" si="420"/>
        <v/>
      </c>
      <c r="FA118" s="129" t="str">
        <f t="shared" si="421"/>
        <v/>
      </c>
      <c r="FB118" s="129" t="str">
        <f t="shared" si="422"/>
        <v/>
      </c>
      <c r="FC118" s="129" t="str">
        <f t="shared" si="423"/>
        <v/>
      </c>
      <c r="FD118" s="129" t="str">
        <f t="shared" si="424"/>
        <v/>
      </c>
      <c r="FE118" s="129" t="str">
        <f t="shared" si="425"/>
        <v/>
      </c>
      <c r="FF118" s="129" t="str">
        <f t="shared" si="426"/>
        <v/>
      </c>
    </row>
    <row r="119" spans="1:162" ht="15" customHeight="1" thickBot="1" x14ac:dyDescent="0.4">
      <c r="A119" s="66">
        <f t="shared" si="427"/>
        <v>103</v>
      </c>
      <c r="B119" s="126" t="str">
        <f>IF(Input02!B108&lt;&gt;"",Input02!B108,"")</f>
        <v/>
      </c>
      <c r="C119" s="254" t="str">
        <f>IF(Input02!CG108&lt;&gt;"",Input02!CG108,"")</f>
        <v/>
      </c>
      <c r="D119" s="126"/>
      <c r="E119" s="66"/>
      <c r="F119" s="127" t="str">
        <f>IF(Input02!D108&lt;&gt;"",Input02!D108,"")</f>
        <v/>
      </c>
      <c r="G119" s="127" t="str">
        <f>IF(Input02!E108&lt;&gt;"",Input02!E108,"")</f>
        <v/>
      </c>
      <c r="H119" s="127" t="str">
        <f>IF(Input02!F108&lt;&gt;"",Input02!F108,"")</f>
        <v/>
      </c>
      <c r="I119" s="127" t="str">
        <f>IF(Input02!G108&lt;&gt;"",Input02!G108,"")</f>
        <v/>
      </c>
      <c r="J119" s="127" t="str">
        <f>IF(Input02!H108&lt;&gt;"",Input02!H108,"")</f>
        <v/>
      </c>
      <c r="K119" s="127" t="str">
        <f>IF(Input02!I108&lt;&gt;"",Input02!I108,"")</f>
        <v/>
      </c>
      <c r="L119" s="127" t="str">
        <f>IF(Input02!J108&lt;&gt;"",Input02!J108,"")</f>
        <v/>
      </c>
      <c r="M119" s="127" t="str">
        <f>IF(Input02!K108&lt;&gt;"",Input02!K108,"")</f>
        <v/>
      </c>
      <c r="N119" s="127" t="str">
        <f>IF(Input02!L108&lt;&gt;"",Input02!L108,"")</f>
        <v/>
      </c>
      <c r="O119" s="127" t="str">
        <f>IF(Input02!M108&lt;&gt;"",Input02!M108,"")</f>
        <v/>
      </c>
      <c r="P119" s="127" t="str">
        <f>IF(Input02!N108&lt;&gt;"",Input02!N108,"")</f>
        <v/>
      </c>
      <c r="Q119" s="127" t="str">
        <f>IF(Input02!O108&lt;&gt;"",Input02!O108,"")</f>
        <v/>
      </c>
      <c r="R119" s="127" t="str">
        <f>IF(Input02!P108&lt;&gt;"",Input02!P108,"")</f>
        <v/>
      </c>
      <c r="S119" s="127" t="str">
        <f>IF(Input02!Q108&lt;&gt;"",Input02!Q108,"")</f>
        <v/>
      </c>
      <c r="T119" s="127" t="str">
        <f>IF(Input02!R108&lt;&gt;"",Input02!R108,"")</f>
        <v/>
      </c>
      <c r="U119" s="127" t="str">
        <f>IF(Input02!S108&lt;&gt;"",Input02!S108,"")</f>
        <v/>
      </c>
      <c r="V119" s="127" t="str">
        <f>IF(Input02!T108&lt;&gt;"",Input02!T108,"")</f>
        <v/>
      </c>
      <c r="W119" s="127" t="str">
        <f>IF(Input02!U108&lt;&gt;"",Input02!U108,"")</f>
        <v/>
      </c>
      <c r="X119" s="127" t="str">
        <f>IF(Input02!V108&lt;&gt;"",Input02!V108,"")</f>
        <v/>
      </c>
      <c r="Y119" s="127" t="str">
        <f>IF(Input02!W108&lt;&gt;"",Input02!W108,"")</f>
        <v/>
      </c>
      <c r="Z119" s="127" t="str">
        <f>IF(Input02!X108&lt;&gt;"",Input02!X108,"")</f>
        <v/>
      </c>
      <c r="AA119" s="127" t="str">
        <f>IF(Input02!Y108&lt;&gt;"",Input02!Y108,"")</f>
        <v/>
      </c>
      <c r="AB119" s="127" t="str">
        <f>IF(Input02!Z108&lt;&gt;"",Input02!Z108,"")</f>
        <v/>
      </c>
      <c r="AC119" s="127" t="str">
        <f>IF(Input02!AA108&lt;&gt;"",Input02!AA108,"")</f>
        <v/>
      </c>
      <c r="AD119" s="127" t="str">
        <f>IF(Input02!AB108&lt;&gt;"",Input02!AB108,"")</f>
        <v/>
      </c>
      <c r="AE119" s="127" t="str">
        <f>IF(Input02!AC108&lt;&gt;"",Input02!AC108,"")</f>
        <v/>
      </c>
      <c r="AF119" s="127" t="str">
        <f>IF(Input02!AD108&lt;&gt;"",Input02!AD108,"")</f>
        <v/>
      </c>
      <c r="AG119" s="127" t="str">
        <f>IF(Input02!AE108&lt;&gt;"",Input02!AE108,"")</f>
        <v/>
      </c>
      <c r="AH119" s="127" t="str">
        <f>IF(Input02!AF108&lt;&gt;"",Input02!AF108,"")</f>
        <v/>
      </c>
      <c r="AI119" s="127" t="str">
        <f>IF(Input02!AG108&lt;&gt;"",Input02!AG108,"")</f>
        <v/>
      </c>
      <c r="AJ119" s="127" t="str">
        <f>IF(Input02!AH108&lt;&gt;"",Input02!AH108,"")</f>
        <v/>
      </c>
      <c r="AK119" s="127" t="str">
        <f>IF(Input02!AI108&lt;&gt;"",Input02!AI108,"")</f>
        <v/>
      </c>
      <c r="AL119" s="127" t="str">
        <f>IF(Input02!AJ108&lt;&gt;"",Input02!AJ108,"")</f>
        <v/>
      </c>
      <c r="AM119" s="127" t="str">
        <f>IF(Input02!AK108&lt;&gt;"",Input02!AK108,"")</f>
        <v/>
      </c>
      <c r="AN119" s="127" t="str">
        <f>IF(Input02!AL108&lt;&gt;"",Input02!AL108,"")</f>
        <v/>
      </c>
      <c r="AO119" s="127" t="str">
        <f>IF(Input02!AM108&lt;&gt;"",Input02!AM108,"")</f>
        <v/>
      </c>
      <c r="AP119" s="127" t="str">
        <f>IF(Input02!AN108&lt;&gt;"",Input02!AN108,"")</f>
        <v/>
      </c>
      <c r="AQ119" s="127" t="str">
        <f>IF(Input02!AO108&lt;&gt;"",Input02!AO108,"")</f>
        <v/>
      </c>
      <c r="AR119" s="127" t="str">
        <f>IF(Input02!AP108&lt;&gt;"",Input02!AP108,"")</f>
        <v/>
      </c>
      <c r="AS119" s="127" t="str">
        <f>IF(Input02!AQ108&lt;&gt;"",Input02!AQ108,"")</f>
        <v/>
      </c>
      <c r="AT119" s="127" t="str">
        <f>IF(Input02!AR108&lt;&gt;"",Input02!AR108,"")</f>
        <v/>
      </c>
      <c r="AU119" s="127" t="str">
        <f>IF(Input02!AS108&lt;&gt;"",Input02!AS108,"")</f>
        <v/>
      </c>
      <c r="AV119" s="127" t="str">
        <f>IF(Input02!AT108&lt;&gt;"",Input02!AT108,"")</f>
        <v/>
      </c>
      <c r="AW119" s="127" t="str">
        <f>IF(Input02!AU108&lt;&gt;"",Input02!AU108,"")</f>
        <v/>
      </c>
      <c r="AX119" s="127" t="str">
        <f>IF(Input02!AV108&lt;&gt;"",Input02!AV108,"")</f>
        <v/>
      </c>
      <c r="AY119" s="127" t="str">
        <f>IF(Input02!AW108&lt;&gt;"",Input02!AW108,"")</f>
        <v/>
      </c>
      <c r="AZ119" s="127" t="str">
        <f>IF(Input02!AX108&lt;&gt;"",Input02!AX108,"")</f>
        <v/>
      </c>
      <c r="BA119" s="127" t="str">
        <f>IF(Input02!AY108&lt;&gt;"",Input02!AY108,"")</f>
        <v/>
      </c>
      <c r="BB119" s="127" t="str">
        <f>IF(Input02!AZ108&lt;&gt;"",Input02!AZ108,"")</f>
        <v/>
      </c>
      <c r="BC119" s="127" t="str">
        <f>IF(Input02!BA108&lt;&gt;"",Input02!BA108,"")</f>
        <v/>
      </c>
      <c r="BD119" s="127"/>
      <c r="BE119" s="133"/>
      <c r="BF119" s="129" t="str">
        <f t="shared" si="323"/>
        <v/>
      </c>
      <c r="BG119" s="129" t="str">
        <f t="shared" si="324"/>
        <v/>
      </c>
      <c r="BH119" s="129" t="str">
        <f t="shared" si="325"/>
        <v/>
      </c>
      <c r="BI119" s="129" t="str">
        <f t="shared" si="326"/>
        <v/>
      </c>
      <c r="BJ119" s="129" t="str">
        <f t="shared" si="327"/>
        <v/>
      </c>
      <c r="BK119" s="129" t="str">
        <f t="shared" si="328"/>
        <v/>
      </c>
      <c r="BL119" s="129" t="str">
        <f t="shared" si="329"/>
        <v/>
      </c>
      <c r="BM119" s="129" t="str">
        <f t="shared" si="330"/>
        <v/>
      </c>
      <c r="BN119" s="129" t="str">
        <f t="shared" si="331"/>
        <v/>
      </c>
      <c r="BO119" s="129" t="str">
        <f t="shared" si="332"/>
        <v/>
      </c>
      <c r="BP119" s="129" t="str">
        <f t="shared" si="333"/>
        <v/>
      </c>
      <c r="BQ119" s="129" t="str">
        <f t="shared" si="334"/>
        <v/>
      </c>
      <c r="BR119" s="129" t="str">
        <f t="shared" si="335"/>
        <v/>
      </c>
      <c r="BS119" s="129" t="str">
        <f t="shared" si="336"/>
        <v/>
      </c>
      <c r="BT119" s="129" t="str">
        <f t="shared" si="337"/>
        <v/>
      </c>
      <c r="BU119" s="129" t="str">
        <f t="shared" si="338"/>
        <v/>
      </c>
      <c r="BV119" s="129" t="str">
        <f t="shared" si="339"/>
        <v/>
      </c>
      <c r="BW119" s="129" t="str">
        <f t="shared" si="340"/>
        <v/>
      </c>
      <c r="BX119" s="129" t="str">
        <f t="shared" si="341"/>
        <v/>
      </c>
      <c r="BY119" s="129" t="str">
        <f t="shared" si="342"/>
        <v/>
      </c>
      <c r="BZ119" s="129" t="str">
        <f t="shared" si="343"/>
        <v/>
      </c>
      <c r="CA119" s="129" t="str">
        <f t="shared" si="344"/>
        <v/>
      </c>
      <c r="CB119" s="129" t="str">
        <f t="shared" si="345"/>
        <v/>
      </c>
      <c r="CC119" s="129" t="str">
        <f t="shared" si="346"/>
        <v/>
      </c>
      <c r="CD119" s="129" t="str">
        <f t="shared" si="347"/>
        <v/>
      </c>
      <c r="CE119" s="129" t="str">
        <f t="shared" si="348"/>
        <v/>
      </c>
      <c r="CF119" s="129" t="str">
        <f t="shared" si="349"/>
        <v/>
      </c>
      <c r="CG119" s="129" t="str">
        <f t="shared" si="350"/>
        <v/>
      </c>
      <c r="CH119" s="129" t="str">
        <f t="shared" si="351"/>
        <v/>
      </c>
      <c r="CI119" s="129" t="str">
        <f t="shared" si="352"/>
        <v/>
      </c>
      <c r="CJ119" s="129" t="str">
        <f t="shared" si="353"/>
        <v/>
      </c>
      <c r="CK119" s="129" t="str">
        <f t="shared" si="354"/>
        <v/>
      </c>
      <c r="CL119" s="129" t="str">
        <f t="shared" si="355"/>
        <v/>
      </c>
      <c r="CM119" s="129" t="str">
        <f t="shared" si="356"/>
        <v/>
      </c>
      <c r="CN119" s="129" t="str">
        <f t="shared" si="357"/>
        <v/>
      </c>
      <c r="CO119" s="129" t="str">
        <f t="shared" si="358"/>
        <v/>
      </c>
      <c r="CP119" s="129" t="str">
        <f t="shared" si="359"/>
        <v/>
      </c>
      <c r="CQ119" s="129" t="str">
        <f t="shared" si="360"/>
        <v/>
      </c>
      <c r="CR119" s="129" t="str">
        <f t="shared" si="361"/>
        <v/>
      </c>
      <c r="CS119" s="129" t="str">
        <f t="shared" si="362"/>
        <v/>
      </c>
      <c r="CT119" s="129" t="str">
        <f t="shared" si="363"/>
        <v/>
      </c>
      <c r="CU119" s="129" t="str">
        <f t="shared" si="364"/>
        <v/>
      </c>
      <c r="CV119" s="129" t="str">
        <f t="shared" si="365"/>
        <v/>
      </c>
      <c r="CW119" s="129" t="str">
        <f t="shared" si="366"/>
        <v/>
      </c>
      <c r="CX119" s="129" t="str">
        <f t="shared" si="367"/>
        <v/>
      </c>
      <c r="CY119" s="129" t="str">
        <f t="shared" si="368"/>
        <v/>
      </c>
      <c r="CZ119" s="129" t="str">
        <f t="shared" si="369"/>
        <v/>
      </c>
      <c r="DA119" s="129" t="str">
        <f t="shared" si="370"/>
        <v/>
      </c>
      <c r="DB119" s="129" t="str">
        <f t="shared" si="371"/>
        <v/>
      </c>
      <c r="DC119" s="129" t="str">
        <f t="shared" si="372"/>
        <v/>
      </c>
      <c r="DD119" s="130" t="str">
        <f t="shared" si="373"/>
        <v/>
      </c>
      <c r="DE119" s="130" t="str">
        <f t="shared" si="374"/>
        <v/>
      </c>
      <c r="DF119" s="130" t="str">
        <f t="shared" si="375"/>
        <v/>
      </c>
      <c r="DG119" s="130" t="str">
        <f t="shared" si="376"/>
        <v/>
      </c>
      <c r="DI119" s="129" t="str">
        <f t="shared" si="377"/>
        <v/>
      </c>
      <c r="DJ119" s="129" t="str">
        <f t="shared" si="378"/>
        <v/>
      </c>
      <c r="DK119" s="129" t="str">
        <f t="shared" si="379"/>
        <v/>
      </c>
      <c r="DL119" s="129" t="str">
        <f t="shared" si="380"/>
        <v/>
      </c>
      <c r="DM119" s="129" t="str">
        <f t="shared" si="381"/>
        <v/>
      </c>
      <c r="DN119" s="129" t="str">
        <f t="shared" si="382"/>
        <v/>
      </c>
      <c r="DO119" s="129" t="str">
        <f t="shared" si="383"/>
        <v/>
      </c>
      <c r="DP119" s="129" t="str">
        <f t="shared" si="384"/>
        <v/>
      </c>
      <c r="DQ119" s="129" t="str">
        <f t="shared" si="385"/>
        <v/>
      </c>
      <c r="DR119" s="129" t="str">
        <f t="shared" si="386"/>
        <v/>
      </c>
      <c r="DS119" s="129" t="str">
        <f t="shared" si="387"/>
        <v/>
      </c>
      <c r="DT119" s="129" t="str">
        <f t="shared" si="388"/>
        <v/>
      </c>
      <c r="DU119" s="129" t="str">
        <f t="shared" si="389"/>
        <v/>
      </c>
      <c r="DV119" s="129" t="str">
        <f t="shared" si="390"/>
        <v/>
      </c>
      <c r="DW119" s="129" t="str">
        <f t="shared" si="391"/>
        <v/>
      </c>
      <c r="DX119" s="129" t="str">
        <f t="shared" si="392"/>
        <v/>
      </c>
      <c r="DY119" s="129" t="str">
        <f t="shared" si="393"/>
        <v/>
      </c>
      <c r="DZ119" s="129" t="str">
        <f t="shared" si="394"/>
        <v/>
      </c>
      <c r="EA119" s="129" t="str">
        <f t="shared" si="395"/>
        <v/>
      </c>
      <c r="EB119" s="129" t="str">
        <f t="shared" si="396"/>
        <v/>
      </c>
      <c r="EC119" s="129" t="str">
        <f t="shared" si="397"/>
        <v/>
      </c>
      <c r="ED119" s="129" t="str">
        <f t="shared" si="398"/>
        <v/>
      </c>
      <c r="EE119" s="129" t="str">
        <f t="shared" si="399"/>
        <v/>
      </c>
      <c r="EF119" s="129" t="str">
        <f t="shared" si="400"/>
        <v/>
      </c>
      <c r="EG119" s="129" t="str">
        <f t="shared" si="401"/>
        <v/>
      </c>
      <c r="EH119" s="129" t="str">
        <f t="shared" si="402"/>
        <v/>
      </c>
      <c r="EI119" s="129" t="str">
        <f t="shared" si="403"/>
        <v/>
      </c>
      <c r="EJ119" s="129" t="str">
        <f t="shared" si="404"/>
        <v/>
      </c>
      <c r="EK119" s="129" t="str">
        <f t="shared" si="405"/>
        <v/>
      </c>
      <c r="EL119" s="129" t="str">
        <f t="shared" si="406"/>
        <v/>
      </c>
      <c r="EM119" s="129" t="str">
        <f t="shared" si="407"/>
        <v/>
      </c>
      <c r="EN119" s="129" t="str">
        <f t="shared" si="408"/>
        <v/>
      </c>
      <c r="EO119" s="129" t="str">
        <f t="shared" si="409"/>
        <v/>
      </c>
      <c r="EP119" s="129" t="str">
        <f t="shared" si="410"/>
        <v/>
      </c>
      <c r="EQ119" s="129" t="str">
        <f t="shared" si="411"/>
        <v/>
      </c>
      <c r="ER119" s="129" t="str">
        <f t="shared" si="412"/>
        <v/>
      </c>
      <c r="ES119" s="129" t="str">
        <f t="shared" si="413"/>
        <v/>
      </c>
      <c r="ET119" s="129" t="str">
        <f t="shared" si="414"/>
        <v/>
      </c>
      <c r="EU119" s="129" t="str">
        <f t="shared" si="415"/>
        <v/>
      </c>
      <c r="EV119" s="129" t="str">
        <f t="shared" si="416"/>
        <v/>
      </c>
      <c r="EW119" s="129" t="str">
        <f t="shared" si="417"/>
        <v/>
      </c>
      <c r="EX119" s="129" t="str">
        <f t="shared" si="418"/>
        <v/>
      </c>
      <c r="EY119" s="129" t="str">
        <f t="shared" si="419"/>
        <v/>
      </c>
      <c r="EZ119" s="129" t="str">
        <f t="shared" si="420"/>
        <v/>
      </c>
      <c r="FA119" s="129" t="str">
        <f t="shared" si="421"/>
        <v/>
      </c>
      <c r="FB119" s="129" t="str">
        <f t="shared" si="422"/>
        <v/>
      </c>
      <c r="FC119" s="129" t="str">
        <f t="shared" si="423"/>
        <v/>
      </c>
      <c r="FD119" s="129" t="str">
        <f t="shared" si="424"/>
        <v/>
      </c>
      <c r="FE119" s="129" t="str">
        <f t="shared" si="425"/>
        <v/>
      </c>
      <c r="FF119" s="129" t="str">
        <f t="shared" si="426"/>
        <v/>
      </c>
    </row>
    <row r="120" spans="1:162" ht="15" customHeight="1" thickBot="1" x14ac:dyDescent="0.4">
      <c r="A120" s="66">
        <f t="shared" si="427"/>
        <v>104</v>
      </c>
      <c r="B120" s="126" t="str">
        <f>IF(Input02!B109&lt;&gt;"",Input02!B109,"")</f>
        <v/>
      </c>
      <c r="C120" s="254" t="str">
        <f>IF(Input02!CG109&lt;&gt;"",Input02!CG109,"")</f>
        <v/>
      </c>
      <c r="D120" s="126"/>
      <c r="E120" s="66"/>
      <c r="F120" s="127" t="str">
        <f>IF(Input02!D109&lt;&gt;"",Input02!D109,"")</f>
        <v/>
      </c>
      <c r="G120" s="127" t="str">
        <f>IF(Input02!E109&lt;&gt;"",Input02!E109,"")</f>
        <v/>
      </c>
      <c r="H120" s="127" t="str">
        <f>IF(Input02!F109&lt;&gt;"",Input02!F109,"")</f>
        <v/>
      </c>
      <c r="I120" s="127" t="str">
        <f>IF(Input02!G109&lt;&gt;"",Input02!G109,"")</f>
        <v/>
      </c>
      <c r="J120" s="127" t="str">
        <f>IF(Input02!H109&lt;&gt;"",Input02!H109,"")</f>
        <v/>
      </c>
      <c r="K120" s="127" t="str">
        <f>IF(Input02!I109&lt;&gt;"",Input02!I109,"")</f>
        <v/>
      </c>
      <c r="L120" s="127" t="str">
        <f>IF(Input02!J109&lt;&gt;"",Input02!J109,"")</f>
        <v/>
      </c>
      <c r="M120" s="127" t="str">
        <f>IF(Input02!K109&lt;&gt;"",Input02!K109,"")</f>
        <v/>
      </c>
      <c r="N120" s="127" t="str">
        <f>IF(Input02!L109&lt;&gt;"",Input02!L109,"")</f>
        <v/>
      </c>
      <c r="O120" s="127" t="str">
        <f>IF(Input02!M109&lt;&gt;"",Input02!M109,"")</f>
        <v/>
      </c>
      <c r="P120" s="127" t="str">
        <f>IF(Input02!N109&lt;&gt;"",Input02!N109,"")</f>
        <v/>
      </c>
      <c r="Q120" s="127" t="str">
        <f>IF(Input02!O109&lt;&gt;"",Input02!O109,"")</f>
        <v/>
      </c>
      <c r="R120" s="127" t="str">
        <f>IF(Input02!P109&lt;&gt;"",Input02!P109,"")</f>
        <v/>
      </c>
      <c r="S120" s="127" t="str">
        <f>IF(Input02!Q109&lt;&gt;"",Input02!Q109,"")</f>
        <v/>
      </c>
      <c r="T120" s="127" t="str">
        <f>IF(Input02!R109&lt;&gt;"",Input02!R109,"")</f>
        <v/>
      </c>
      <c r="U120" s="127" t="str">
        <f>IF(Input02!S109&lt;&gt;"",Input02!S109,"")</f>
        <v/>
      </c>
      <c r="V120" s="127" t="str">
        <f>IF(Input02!T109&lt;&gt;"",Input02!T109,"")</f>
        <v/>
      </c>
      <c r="W120" s="127" t="str">
        <f>IF(Input02!U109&lt;&gt;"",Input02!U109,"")</f>
        <v/>
      </c>
      <c r="X120" s="127" t="str">
        <f>IF(Input02!V109&lt;&gt;"",Input02!V109,"")</f>
        <v/>
      </c>
      <c r="Y120" s="127" t="str">
        <f>IF(Input02!W109&lt;&gt;"",Input02!W109,"")</f>
        <v/>
      </c>
      <c r="Z120" s="127" t="str">
        <f>IF(Input02!X109&lt;&gt;"",Input02!X109,"")</f>
        <v/>
      </c>
      <c r="AA120" s="127" t="str">
        <f>IF(Input02!Y109&lt;&gt;"",Input02!Y109,"")</f>
        <v/>
      </c>
      <c r="AB120" s="127" t="str">
        <f>IF(Input02!Z109&lt;&gt;"",Input02!Z109,"")</f>
        <v/>
      </c>
      <c r="AC120" s="127" t="str">
        <f>IF(Input02!AA109&lt;&gt;"",Input02!AA109,"")</f>
        <v/>
      </c>
      <c r="AD120" s="127" t="str">
        <f>IF(Input02!AB109&lt;&gt;"",Input02!AB109,"")</f>
        <v/>
      </c>
      <c r="AE120" s="127" t="str">
        <f>IF(Input02!AC109&lt;&gt;"",Input02!AC109,"")</f>
        <v/>
      </c>
      <c r="AF120" s="127" t="str">
        <f>IF(Input02!AD109&lt;&gt;"",Input02!AD109,"")</f>
        <v/>
      </c>
      <c r="AG120" s="127" t="str">
        <f>IF(Input02!AE109&lt;&gt;"",Input02!AE109,"")</f>
        <v/>
      </c>
      <c r="AH120" s="127" t="str">
        <f>IF(Input02!AF109&lt;&gt;"",Input02!AF109,"")</f>
        <v/>
      </c>
      <c r="AI120" s="127" t="str">
        <f>IF(Input02!AG109&lt;&gt;"",Input02!AG109,"")</f>
        <v/>
      </c>
      <c r="AJ120" s="127" t="str">
        <f>IF(Input02!AH109&lt;&gt;"",Input02!AH109,"")</f>
        <v/>
      </c>
      <c r="AK120" s="127" t="str">
        <f>IF(Input02!AI109&lt;&gt;"",Input02!AI109,"")</f>
        <v/>
      </c>
      <c r="AL120" s="127" t="str">
        <f>IF(Input02!AJ109&lt;&gt;"",Input02!AJ109,"")</f>
        <v/>
      </c>
      <c r="AM120" s="127" t="str">
        <f>IF(Input02!AK109&lt;&gt;"",Input02!AK109,"")</f>
        <v/>
      </c>
      <c r="AN120" s="127" t="str">
        <f>IF(Input02!AL109&lt;&gt;"",Input02!AL109,"")</f>
        <v/>
      </c>
      <c r="AO120" s="127" t="str">
        <f>IF(Input02!AM109&lt;&gt;"",Input02!AM109,"")</f>
        <v/>
      </c>
      <c r="AP120" s="127" t="str">
        <f>IF(Input02!AN109&lt;&gt;"",Input02!AN109,"")</f>
        <v/>
      </c>
      <c r="AQ120" s="127" t="str">
        <f>IF(Input02!AO109&lt;&gt;"",Input02!AO109,"")</f>
        <v/>
      </c>
      <c r="AR120" s="127" t="str">
        <f>IF(Input02!AP109&lt;&gt;"",Input02!AP109,"")</f>
        <v/>
      </c>
      <c r="AS120" s="127" t="str">
        <f>IF(Input02!AQ109&lt;&gt;"",Input02!AQ109,"")</f>
        <v/>
      </c>
      <c r="AT120" s="127" t="str">
        <f>IF(Input02!AR109&lt;&gt;"",Input02!AR109,"")</f>
        <v/>
      </c>
      <c r="AU120" s="127" t="str">
        <f>IF(Input02!AS109&lt;&gt;"",Input02!AS109,"")</f>
        <v/>
      </c>
      <c r="AV120" s="127" t="str">
        <f>IF(Input02!AT109&lt;&gt;"",Input02!AT109,"")</f>
        <v/>
      </c>
      <c r="AW120" s="127" t="str">
        <f>IF(Input02!AU109&lt;&gt;"",Input02!AU109,"")</f>
        <v/>
      </c>
      <c r="AX120" s="127" t="str">
        <f>IF(Input02!AV109&lt;&gt;"",Input02!AV109,"")</f>
        <v/>
      </c>
      <c r="AY120" s="127" t="str">
        <f>IF(Input02!AW109&lt;&gt;"",Input02!AW109,"")</f>
        <v/>
      </c>
      <c r="AZ120" s="127" t="str">
        <f>IF(Input02!AX109&lt;&gt;"",Input02!AX109,"")</f>
        <v/>
      </c>
      <c r="BA120" s="127" t="str">
        <f>IF(Input02!AY109&lt;&gt;"",Input02!AY109,"")</f>
        <v/>
      </c>
      <c r="BB120" s="127" t="str">
        <f>IF(Input02!AZ109&lt;&gt;"",Input02!AZ109,"")</f>
        <v/>
      </c>
      <c r="BC120" s="127" t="str">
        <f>IF(Input02!BA109&lt;&gt;"",Input02!BA109,"")</f>
        <v/>
      </c>
      <c r="BD120" s="127"/>
      <c r="BE120" s="133"/>
      <c r="BF120" s="129" t="str">
        <f t="shared" si="323"/>
        <v/>
      </c>
      <c r="BG120" s="129" t="str">
        <f t="shared" si="324"/>
        <v/>
      </c>
      <c r="BH120" s="129" t="str">
        <f t="shared" si="325"/>
        <v/>
      </c>
      <c r="BI120" s="129" t="str">
        <f t="shared" si="326"/>
        <v/>
      </c>
      <c r="BJ120" s="129" t="str">
        <f t="shared" si="327"/>
        <v/>
      </c>
      <c r="BK120" s="129" t="str">
        <f t="shared" si="328"/>
        <v/>
      </c>
      <c r="BL120" s="129" t="str">
        <f t="shared" si="329"/>
        <v/>
      </c>
      <c r="BM120" s="129" t="str">
        <f t="shared" si="330"/>
        <v/>
      </c>
      <c r="BN120" s="129" t="str">
        <f t="shared" si="331"/>
        <v/>
      </c>
      <c r="BO120" s="129" t="str">
        <f t="shared" si="332"/>
        <v/>
      </c>
      <c r="BP120" s="129" t="str">
        <f t="shared" si="333"/>
        <v/>
      </c>
      <c r="BQ120" s="129" t="str">
        <f t="shared" si="334"/>
        <v/>
      </c>
      <c r="BR120" s="129" t="str">
        <f t="shared" si="335"/>
        <v/>
      </c>
      <c r="BS120" s="129" t="str">
        <f t="shared" si="336"/>
        <v/>
      </c>
      <c r="BT120" s="129" t="str">
        <f t="shared" si="337"/>
        <v/>
      </c>
      <c r="BU120" s="129" t="str">
        <f t="shared" si="338"/>
        <v/>
      </c>
      <c r="BV120" s="129" t="str">
        <f t="shared" si="339"/>
        <v/>
      </c>
      <c r="BW120" s="129" t="str">
        <f t="shared" si="340"/>
        <v/>
      </c>
      <c r="BX120" s="129" t="str">
        <f t="shared" si="341"/>
        <v/>
      </c>
      <c r="BY120" s="129" t="str">
        <f t="shared" si="342"/>
        <v/>
      </c>
      <c r="BZ120" s="129" t="str">
        <f t="shared" si="343"/>
        <v/>
      </c>
      <c r="CA120" s="129" t="str">
        <f t="shared" si="344"/>
        <v/>
      </c>
      <c r="CB120" s="129" t="str">
        <f t="shared" si="345"/>
        <v/>
      </c>
      <c r="CC120" s="129" t="str">
        <f t="shared" si="346"/>
        <v/>
      </c>
      <c r="CD120" s="129" t="str">
        <f t="shared" si="347"/>
        <v/>
      </c>
      <c r="CE120" s="129" t="str">
        <f t="shared" si="348"/>
        <v/>
      </c>
      <c r="CF120" s="129" t="str">
        <f t="shared" si="349"/>
        <v/>
      </c>
      <c r="CG120" s="129" t="str">
        <f t="shared" si="350"/>
        <v/>
      </c>
      <c r="CH120" s="129" t="str">
        <f t="shared" si="351"/>
        <v/>
      </c>
      <c r="CI120" s="129" t="str">
        <f t="shared" si="352"/>
        <v/>
      </c>
      <c r="CJ120" s="129" t="str">
        <f t="shared" si="353"/>
        <v/>
      </c>
      <c r="CK120" s="129" t="str">
        <f t="shared" si="354"/>
        <v/>
      </c>
      <c r="CL120" s="129" t="str">
        <f t="shared" si="355"/>
        <v/>
      </c>
      <c r="CM120" s="129" t="str">
        <f t="shared" si="356"/>
        <v/>
      </c>
      <c r="CN120" s="129" t="str">
        <f t="shared" si="357"/>
        <v/>
      </c>
      <c r="CO120" s="129" t="str">
        <f t="shared" si="358"/>
        <v/>
      </c>
      <c r="CP120" s="129" t="str">
        <f t="shared" si="359"/>
        <v/>
      </c>
      <c r="CQ120" s="129" t="str">
        <f t="shared" si="360"/>
        <v/>
      </c>
      <c r="CR120" s="129" t="str">
        <f t="shared" si="361"/>
        <v/>
      </c>
      <c r="CS120" s="129" t="str">
        <f t="shared" si="362"/>
        <v/>
      </c>
      <c r="CT120" s="129" t="str">
        <f t="shared" si="363"/>
        <v/>
      </c>
      <c r="CU120" s="129" t="str">
        <f t="shared" si="364"/>
        <v/>
      </c>
      <c r="CV120" s="129" t="str">
        <f t="shared" si="365"/>
        <v/>
      </c>
      <c r="CW120" s="129" t="str">
        <f t="shared" si="366"/>
        <v/>
      </c>
      <c r="CX120" s="129" t="str">
        <f t="shared" si="367"/>
        <v/>
      </c>
      <c r="CY120" s="129" t="str">
        <f t="shared" si="368"/>
        <v/>
      </c>
      <c r="CZ120" s="129" t="str">
        <f t="shared" si="369"/>
        <v/>
      </c>
      <c r="DA120" s="129" t="str">
        <f t="shared" si="370"/>
        <v/>
      </c>
      <c r="DB120" s="129" t="str">
        <f t="shared" si="371"/>
        <v/>
      </c>
      <c r="DC120" s="129" t="str">
        <f t="shared" si="372"/>
        <v/>
      </c>
      <c r="DD120" s="130" t="str">
        <f t="shared" si="373"/>
        <v/>
      </c>
      <c r="DE120" s="130" t="str">
        <f t="shared" si="374"/>
        <v/>
      </c>
      <c r="DF120" s="130" t="str">
        <f t="shared" si="375"/>
        <v/>
      </c>
      <c r="DG120" s="130" t="str">
        <f t="shared" si="376"/>
        <v/>
      </c>
      <c r="DI120" s="129" t="str">
        <f t="shared" si="377"/>
        <v/>
      </c>
      <c r="DJ120" s="129" t="str">
        <f t="shared" si="378"/>
        <v/>
      </c>
      <c r="DK120" s="129" t="str">
        <f t="shared" si="379"/>
        <v/>
      </c>
      <c r="DL120" s="129" t="str">
        <f t="shared" si="380"/>
        <v/>
      </c>
      <c r="DM120" s="129" t="str">
        <f t="shared" si="381"/>
        <v/>
      </c>
      <c r="DN120" s="129" t="str">
        <f t="shared" si="382"/>
        <v/>
      </c>
      <c r="DO120" s="129" t="str">
        <f t="shared" si="383"/>
        <v/>
      </c>
      <c r="DP120" s="129" t="str">
        <f t="shared" si="384"/>
        <v/>
      </c>
      <c r="DQ120" s="129" t="str">
        <f t="shared" si="385"/>
        <v/>
      </c>
      <c r="DR120" s="129" t="str">
        <f t="shared" si="386"/>
        <v/>
      </c>
      <c r="DS120" s="129" t="str">
        <f t="shared" si="387"/>
        <v/>
      </c>
      <c r="DT120" s="129" t="str">
        <f t="shared" si="388"/>
        <v/>
      </c>
      <c r="DU120" s="129" t="str">
        <f t="shared" si="389"/>
        <v/>
      </c>
      <c r="DV120" s="129" t="str">
        <f t="shared" si="390"/>
        <v/>
      </c>
      <c r="DW120" s="129" t="str">
        <f t="shared" si="391"/>
        <v/>
      </c>
      <c r="DX120" s="129" t="str">
        <f t="shared" si="392"/>
        <v/>
      </c>
      <c r="DY120" s="129" t="str">
        <f t="shared" si="393"/>
        <v/>
      </c>
      <c r="DZ120" s="129" t="str">
        <f t="shared" si="394"/>
        <v/>
      </c>
      <c r="EA120" s="129" t="str">
        <f t="shared" si="395"/>
        <v/>
      </c>
      <c r="EB120" s="129" t="str">
        <f t="shared" si="396"/>
        <v/>
      </c>
      <c r="EC120" s="129" t="str">
        <f t="shared" si="397"/>
        <v/>
      </c>
      <c r="ED120" s="129" t="str">
        <f t="shared" si="398"/>
        <v/>
      </c>
      <c r="EE120" s="129" t="str">
        <f t="shared" si="399"/>
        <v/>
      </c>
      <c r="EF120" s="129" t="str">
        <f t="shared" si="400"/>
        <v/>
      </c>
      <c r="EG120" s="129" t="str">
        <f t="shared" si="401"/>
        <v/>
      </c>
      <c r="EH120" s="129" t="str">
        <f t="shared" si="402"/>
        <v/>
      </c>
      <c r="EI120" s="129" t="str">
        <f t="shared" si="403"/>
        <v/>
      </c>
      <c r="EJ120" s="129" t="str">
        <f t="shared" si="404"/>
        <v/>
      </c>
      <c r="EK120" s="129" t="str">
        <f t="shared" si="405"/>
        <v/>
      </c>
      <c r="EL120" s="129" t="str">
        <f t="shared" si="406"/>
        <v/>
      </c>
      <c r="EM120" s="129" t="str">
        <f t="shared" si="407"/>
        <v/>
      </c>
      <c r="EN120" s="129" t="str">
        <f t="shared" si="408"/>
        <v/>
      </c>
      <c r="EO120" s="129" t="str">
        <f t="shared" si="409"/>
        <v/>
      </c>
      <c r="EP120" s="129" t="str">
        <f t="shared" si="410"/>
        <v/>
      </c>
      <c r="EQ120" s="129" t="str">
        <f t="shared" si="411"/>
        <v/>
      </c>
      <c r="ER120" s="129" t="str">
        <f t="shared" si="412"/>
        <v/>
      </c>
      <c r="ES120" s="129" t="str">
        <f t="shared" si="413"/>
        <v/>
      </c>
      <c r="ET120" s="129" t="str">
        <f t="shared" si="414"/>
        <v/>
      </c>
      <c r="EU120" s="129" t="str">
        <f t="shared" si="415"/>
        <v/>
      </c>
      <c r="EV120" s="129" t="str">
        <f t="shared" si="416"/>
        <v/>
      </c>
      <c r="EW120" s="129" t="str">
        <f t="shared" si="417"/>
        <v/>
      </c>
      <c r="EX120" s="129" t="str">
        <f t="shared" si="418"/>
        <v/>
      </c>
      <c r="EY120" s="129" t="str">
        <f t="shared" si="419"/>
        <v/>
      </c>
      <c r="EZ120" s="129" t="str">
        <f t="shared" si="420"/>
        <v/>
      </c>
      <c r="FA120" s="129" t="str">
        <f t="shared" si="421"/>
        <v/>
      </c>
      <c r="FB120" s="129" t="str">
        <f t="shared" si="422"/>
        <v/>
      </c>
      <c r="FC120" s="129" t="str">
        <f t="shared" si="423"/>
        <v/>
      </c>
      <c r="FD120" s="129" t="str">
        <f t="shared" si="424"/>
        <v/>
      </c>
      <c r="FE120" s="129" t="str">
        <f t="shared" si="425"/>
        <v/>
      </c>
      <c r="FF120" s="129" t="str">
        <f t="shared" si="426"/>
        <v/>
      </c>
    </row>
    <row r="121" spans="1:162" ht="15" customHeight="1" thickBot="1" x14ac:dyDescent="0.4">
      <c r="A121" s="66">
        <f t="shared" si="427"/>
        <v>105</v>
      </c>
      <c r="B121" s="126" t="str">
        <f>IF(Input02!B110&lt;&gt;"",Input02!B110,"")</f>
        <v/>
      </c>
      <c r="C121" s="254" t="str">
        <f>IF(Input02!CG110&lt;&gt;"",Input02!CG110,"")</f>
        <v/>
      </c>
      <c r="D121" s="126"/>
      <c r="E121" s="66"/>
      <c r="F121" s="127" t="str">
        <f>IF(Input02!D110&lt;&gt;"",Input02!D110,"")</f>
        <v/>
      </c>
      <c r="G121" s="127" t="str">
        <f>IF(Input02!E110&lt;&gt;"",Input02!E110,"")</f>
        <v/>
      </c>
      <c r="H121" s="127" t="str">
        <f>IF(Input02!F110&lt;&gt;"",Input02!F110,"")</f>
        <v/>
      </c>
      <c r="I121" s="127" t="str">
        <f>IF(Input02!G110&lt;&gt;"",Input02!G110,"")</f>
        <v/>
      </c>
      <c r="J121" s="127" t="str">
        <f>IF(Input02!H110&lt;&gt;"",Input02!H110,"")</f>
        <v/>
      </c>
      <c r="K121" s="127" t="str">
        <f>IF(Input02!I110&lt;&gt;"",Input02!I110,"")</f>
        <v/>
      </c>
      <c r="L121" s="127" t="str">
        <f>IF(Input02!J110&lt;&gt;"",Input02!J110,"")</f>
        <v/>
      </c>
      <c r="M121" s="127" t="str">
        <f>IF(Input02!K110&lt;&gt;"",Input02!K110,"")</f>
        <v/>
      </c>
      <c r="N121" s="127" t="str">
        <f>IF(Input02!L110&lt;&gt;"",Input02!L110,"")</f>
        <v/>
      </c>
      <c r="O121" s="127" t="str">
        <f>IF(Input02!M110&lt;&gt;"",Input02!M110,"")</f>
        <v/>
      </c>
      <c r="P121" s="127" t="str">
        <f>IF(Input02!N110&lt;&gt;"",Input02!N110,"")</f>
        <v/>
      </c>
      <c r="Q121" s="127" t="str">
        <f>IF(Input02!O110&lt;&gt;"",Input02!O110,"")</f>
        <v/>
      </c>
      <c r="R121" s="127" t="str">
        <f>IF(Input02!P110&lt;&gt;"",Input02!P110,"")</f>
        <v/>
      </c>
      <c r="S121" s="127" t="str">
        <f>IF(Input02!Q110&lt;&gt;"",Input02!Q110,"")</f>
        <v/>
      </c>
      <c r="T121" s="127" t="str">
        <f>IF(Input02!R110&lt;&gt;"",Input02!R110,"")</f>
        <v/>
      </c>
      <c r="U121" s="127" t="str">
        <f>IF(Input02!S110&lt;&gt;"",Input02!S110,"")</f>
        <v/>
      </c>
      <c r="V121" s="127" t="str">
        <f>IF(Input02!T110&lt;&gt;"",Input02!T110,"")</f>
        <v/>
      </c>
      <c r="W121" s="127" t="str">
        <f>IF(Input02!U110&lt;&gt;"",Input02!U110,"")</f>
        <v/>
      </c>
      <c r="X121" s="127" t="str">
        <f>IF(Input02!V110&lt;&gt;"",Input02!V110,"")</f>
        <v/>
      </c>
      <c r="Y121" s="127" t="str">
        <f>IF(Input02!W110&lt;&gt;"",Input02!W110,"")</f>
        <v/>
      </c>
      <c r="Z121" s="127" t="str">
        <f>IF(Input02!X110&lt;&gt;"",Input02!X110,"")</f>
        <v/>
      </c>
      <c r="AA121" s="127" t="str">
        <f>IF(Input02!Y110&lt;&gt;"",Input02!Y110,"")</f>
        <v/>
      </c>
      <c r="AB121" s="127" t="str">
        <f>IF(Input02!Z110&lt;&gt;"",Input02!Z110,"")</f>
        <v/>
      </c>
      <c r="AC121" s="127" t="str">
        <f>IF(Input02!AA110&lt;&gt;"",Input02!AA110,"")</f>
        <v/>
      </c>
      <c r="AD121" s="127" t="str">
        <f>IF(Input02!AB110&lt;&gt;"",Input02!AB110,"")</f>
        <v/>
      </c>
      <c r="AE121" s="127" t="str">
        <f>IF(Input02!AC110&lt;&gt;"",Input02!AC110,"")</f>
        <v/>
      </c>
      <c r="AF121" s="127" t="str">
        <f>IF(Input02!AD110&lt;&gt;"",Input02!AD110,"")</f>
        <v/>
      </c>
      <c r="AG121" s="127" t="str">
        <f>IF(Input02!AE110&lt;&gt;"",Input02!AE110,"")</f>
        <v/>
      </c>
      <c r="AH121" s="127" t="str">
        <f>IF(Input02!AF110&lt;&gt;"",Input02!AF110,"")</f>
        <v/>
      </c>
      <c r="AI121" s="127" t="str">
        <f>IF(Input02!AG110&lt;&gt;"",Input02!AG110,"")</f>
        <v/>
      </c>
      <c r="AJ121" s="127" t="str">
        <f>IF(Input02!AH110&lt;&gt;"",Input02!AH110,"")</f>
        <v/>
      </c>
      <c r="AK121" s="127" t="str">
        <f>IF(Input02!AI110&lt;&gt;"",Input02!AI110,"")</f>
        <v/>
      </c>
      <c r="AL121" s="127" t="str">
        <f>IF(Input02!AJ110&lt;&gt;"",Input02!AJ110,"")</f>
        <v/>
      </c>
      <c r="AM121" s="127" t="str">
        <f>IF(Input02!AK110&lt;&gt;"",Input02!AK110,"")</f>
        <v/>
      </c>
      <c r="AN121" s="127" t="str">
        <f>IF(Input02!AL110&lt;&gt;"",Input02!AL110,"")</f>
        <v/>
      </c>
      <c r="AO121" s="127" t="str">
        <f>IF(Input02!AM110&lt;&gt;"",Input02!AM110,"")</f>
        <v/>
      </c>
      <c r="AP121" s="127" t="str">
        <f>IF(Input02!AN110&lt;&gt;"",Input02!AN110,"")</f>
        <v/>
      </c>
      <c r="AQ121" s="127" t="str">
        <f>IF(Input02!AO110&lt;&gt;"",Input02!AO110,"")</f>
        <v/>
      </c>
      <c r="AR121" s="127" t="str">
        <f>IF(Input02!AP110&lt;&gt;"",Input02!AP110,"")</f>
        <v/>
      </c>
      <c r="AS121" s="127" t="str">
        <f>IF(Input02!AQ110&lt;&gt;"",Input02!AQ110,"")</f>
        <v/>
      </c>
      <c r="AT121" s="127" t="str">
        <f>IF(Input02!AR110&lt;&gt;"",Input02!AR110,"")</f>
        <v/>
      </c>
      <c r="AU121" s="127" t="str">
        <f>IF(Input02!AS110&lt;&gt;"",Input02!AS110,"")</f>
        <v/>
      </c>
      <c r="AV121" s="127" t="str">
        <f>IF(Input02!AT110&lt;&gt;"",Input02!AT110,"")</f>
        <v/>
      </c>
      <c r="AW121" s="127" t="str">
        <f>IF(Input02!AU110&lt;&gt;"",Input02!AU110,"")</f>
        <v/>
      </c>
      <c r="AX121" s="127" t="str">
        <f>IF(Input02!AV110&lt;&gt;"",Input02!AV110,"")</f>
        <v/>
      </c>
      <c r="AY121" s="127" t="str">
        <f>IF(Input02!AW110&lt;&gt;"",Input02!AW110,"")</f>
        <v/>
      </c>
      <c r="AZ121" s="127" t="str">
        <f>IF(Input02!AX110&lt;&gt;"",Input02!AX110,"")</f>
        <v/>
      </c>
      <c r="BA121" s="127" t="str">
        <f>IF(Input02!AY110&lt;&gt;"",Input02!AY110,"")</f>
        <v/>
      </c>
      <c r="BB121" s="127" t="str">
        <f>IF(Input02!AZ110&lt;&gt;"",Input02!AZ110,"")</f>
        <v/>
      </c>
      <c r="BC121" s="127" t="str">
        <f>IF(Input02!BA110&lt;&gt;"",Input02!BA110,"")</f>
        <v/>
      </c>
      <c r="BD121" s="127"/>
      <c r="BE121" s="133"/>
      <c r="BF121" s="129" t="str">
        <f t="shared" si="323"/>
        <v/>
      </c>
      <c r="BG121" s="129" t="str">
        <f t="shared" si="324"/>
        <v/>
      </c>
      <c r="BH121" s="129" t="str">
        <f t="shared" si="325"/>
        <v/>
      </c>
      <c r="BI121" s="129" t="str">
        <f t="shared" si="326"/>
        <v/>
      </c>
      <c r="BJ121" s="129" t="str">
        <f t="shared" si="327"/>
        <v/>
      </c>
      <c r="BK121" s="129" t="str">
        <f t="shared" si="328"/>
        <v/>
      </c>
      <c r="BL121" s="129" t="str">
        <f t="shared" si="329"/>
        <v/>
      </c>
      <c r="BM121" s="129" t="str">
        <f t="shared" si="330"/>
        <v/>
      </c>
      <c r="BN121" s="129" t="str">
        <f t="shared" si="331"/>
        <v/>
      </c>
      <c r="BO121" s="129" t="str">
        <f t="shared" si="332"/>
        <v/>
      </c>
      <c r="BP121" s="129" t="str">
        <f t="shared" si="333"/>
        <v/>
      </c>
      <c r="BQ121" s="129" t="str">
        <f t="shared" si="334"/>
        <v/>
      </c>
      <c r="BR121" s="129" t="str">
        <f t="shared" si="335"/>
        <v/>
      </c>
      <c r="BS121" s="129" t="str">
        <f t="shared" si="336"/>
        <v/>
      </c>
      <c r="BT121" s="129" t="str">
        <f t="shared" si="337"/>
        <v/>
      </c>
      <c r="BU121" s="129" t="str">
        <f t="shared" si="338"/>
        <v/>
      </c>
      <c r="BV121" s="129" t="str">
        <f t="shared" si="339"/>
        <v/>
      </c>
      <c r="BW121" s="129" t="str">
        <f t="shared" si="340"/>
        <v/>
      </c>
      <c r="BX121" s="129" t="str">
        <f t="shared" si="341"/>
        <v/>
      </c>
      <c r="BY121" s="129" t="str">
        <f t="shared" si="342"/>
        <v/>
      </c>
      <c r="BZ121" s="129" t="str">
        <f t="shared" si="343"/>
        <v/>
      </c>
      <c r="CA121" s="129" t="str">
        <f t="shared" si="344"/>
        <v/>
      </c>
      <c r="CB121" s="129" t="str">
        <f t="shared" si="345"/>
        <v/>
      </c>
      <c r="CC121" s="129" t="str">
        <f t="shared" si="346"/>
        <v/>
      </c>
      <c r="CD121" s="129" t="str">
        <f t="shared" si="347"/>
        <v/>
      </c>
      <c r="CE121" s="129" t="str">
        <f t="shared" si="348"/>
        <v/>
      </c>
      <c r="CF121" s="129" t="str">
        <f t="shared" si="349"/>
        <v/>
      </c>
      <c r="CG121" s="129" t="str">
        <f t="shared" si="350"/>
        <v/>
      </c>
      <c r="CH121" s="129" t="str">
        <f t="shared" si="351"/>
        <v/>
      </c>
      <c r="CI121" s="129" t="str">
        <f t="shared" si="352"/>
        <v/>
      </c>
      <c r="CJ121" s="129" t="str">
        <f t="shared" si="353"/>
        <v/>
      </c>
      <c r="CK121" s="129" t="str">
        <f t="shared" si="354"/>
        <v/>
      </c>
      <c r="CL121" s="129" t="str">
        <f t="shared" si="355"/>
        <v/>
      </c>
      <c r="CM121" s="129" t="str">
        <f t="shared" si="356"/>
        <v/>
      </c>
      <c r="CN121" s="129" t="str">
        <f t="shared" si="357"/>
        <v/>
      </c>
      <c r="CO121" s="129" t="str">
        <f t="shared" si="358"/>
        <v/>
      </c>
      <c r="CP121" s="129" t="str">
        <f t="shared" si="359"/>
        <v/>
      </c>
      <c r="CQ121" s="129" t="str">
        <f t="shared" si="360"/>
        <v/>
      </c>
      <c r="CR121" s="129" t="str">
        <f t="shared" si="361"/>
        <v/>
      </c>
      <c r="CS121" s="129" t="str">
        <f t="shared" si="362"/>
        <v/>
      </c>
      <c r="CT121" s="129" t="str">
        <f t="shared" si="363"/>
        <v/>
      </c>
      <c r="CU121" s="129" t="str">
        <f t="shared" si="364"/>
        <v/>
      </c>
      <c r="CV121" s="129" t="str">
        <f t="shared" si="365"/>
        <v/>
      </c>
      <c r="CW121" s="129" t="str">
        <f t="shared" si="366"/>
        <v/>
      </c>
      <c r="CX121" s="129" t="str">
        <f t="shared" si="367"/>
        <v/>
      </c>
      <c r="CY121" s="129" t="str">
        <f t="shared" si="368"/>
        <v/>
      </c>
      <c r="CZ121" s="129" t="str">
        <f t="shared" si="369"/>
        <v/>
      </c>
      <c r="DA121" s="129" t="str">
        <f t="shared" si="370"/>
        <v/>
      </c>
      <c r="DB121" s="129" t="str">
        <f t="shared" si="371"/>
        <v/>
      </c>
      <c r="DC121" s="129" t="str">
        <f t="shared" si="372"/>
        <v/>
      </c>
      <c r="DD121" s="130" t="str">
        <f t="shared" si="373"/>
        <v/>
      </c>
      <c r="DE121" s="130" t="str">
        <f t="shared" si="374"/>
        <v/>
      </c>
      <c r="DF121" s="130" t="str">
        <f t="shared" si="375"/>
        <v/>
      </c>
      <c r="DG121" s="130" t="str">
        <f t="shared" si="376"/>
        <v/>
      </c>
      <c r="DI121" s="129" t="str">
        <f t="shared" si="377"/>
        <v/>
      </c>
      <c r="DJ121" s="129" t="str">
        <f t="shared" si="378"/>
        <v/>
      </c>
      <c r="DK121" s="129" t="str">
        <f t="shared" si="379"/>
        <v/>
      </c>
      <c r="DL121" s="129" t="str">
        <f t="shared" si="380"/>
        <v/>
      </c>
      <c r="DM121" s="129" t="str">
        <f t="shared" si="381"/>
        <v/>
      </c>
      <c r="DN121" s="129" t="str">
        <f t="shared" si="382"/>
        <v/>
      </c>
      <c r="DO121" s="129" t="str">
        <f t="shared" si="383"/>
        <v/>
      </c>
      <c r="DP121" s="129" t="str">
        <f t="shared" si="384"/>
        <v/>
      </c>
      <c r="DQ121" s="129" t="str">
        <f t="shared" si="385"/>
        <v/>
      </c>
      <c r="DR121" s="129" t="str">
        <f t="shared" si="386"/>
        <v/>
      </c>
      <c r="DS121" s="129" t="str">
        <f t="shared" si="387"/>
        <v/>
      </c>
      <c r="DT121" s="129" t="str">
        <f t="shared" si="388"/>
        <v/>
      </c>
      <c r="DU121" s="129" t="str">
        <f t="shared" si="389"/>
        <v/>
      </c>
      <c r="DV121" s="129" t="str">
        <f t="shared" si="390"/>
        <v/>
      </c>
      <c r="DW121" s="129" t="str">
        <f t="shared" si="391"/>
        <v/>
      </c>
      <c r="DX121" s="129" t="str">
        <f t="shared" si="392"/>
        <v/>
      </c>
      <c r="DY121" s="129" t="str">
        <f t="shared" si="393"/>
        <v/>
      </c>
      <c r="DZ121" s="129" t="str">
        <f t="shared" si="394"/>
        <v/>
      </c>
      <c r="EA121" s="129" t="str">
        <f t="shared" si="395"/>
        <v/>
      </c>
      <c r="EB121" s="129" t="str">
        <f t="shared" si="396"/>
        <v/>
      </c>
      <c r="EC121" s="129" t="str">
        <f t="shared" si="397"/>
        <v/>
      </c>
      <c r="ED121" s="129" t="str">
        <f t="shared" si="398"/>
        <v/>
      </c>
      <c r="EE121" s="129" t="str">
        <f t="shared" si="399"/>
        <v/>
      </c>
      <c r="EF121" s="129" t="str">
        <f t="shared" si="400"/>
        <v/>
      </c>
      <c r="EG121" s="129" t="str">
        <f t="shared" si="401"/>
        <v/>
      </c>
      <c r="EH121" s="129" t="str">
        <f t="shared" si="402"/>
        <v/>
      </c>
      <c r="EI121" s="129" t="str">
        <f t="shared" si="403"/>
        <v/>
      </c>
      <c r="EJ121" s="129" t="str">
        <f t="shared" si="404"/>
        <v/>
      </c>
      <c r="EK121" s="129" t="str">
        <f t="shared" si="405"/>
        <v/>
      </c>
      <c r="EL121" s="129" t="str">
        <f t="shared" si="406"/>
        <v/>
      </c>
      <c r="EM121" s="129" t="str">
        <f t="shared" si="407"/>
        <v/>
      </c>
      <c r="EN121" s="129" t="str">
        <f t="shared" si="408"/>
        <v/>
      </c>
      <c r="EO121" s="129" t="str">
        <f t="shared" si="409"/>
        <v/>
      </c>
      <c r="EP121" s="129" t="str">
        <f t="shared" si="410"/>
        <v/>
      </c>
      <c r="EQ121" s="129" t="str">
        <f t="shared" si="411"/>
        <v/>
      </c>
      <c r="ER121" s="129" t="str">
        <f t="shared" si="412"/>
        <v/>
      </c>
      <c r="ES121" s="129" t="str">
        <f t="shared" si="413"/>
        <v/>
      </c>
      <c r="ET121" s="129" t="str">
        <f t="shared" si="414"/>
        <v/>
      </c>
      <c r="EU121" s="129" t="str">
        <f t="shared" si="415"/>
        <v/>
      </c>
      <c r="EV121" s="129" t="str">
        <f t="shared" si="416"/>
        <v/>
      </c>
      <c r="EW121" s="129" t="str">
        <f t="shared" si="417"/>
        <v/>
      </c>
      <c r="EX121" s="129" t="str">
        <f t="shared" si="418"/>
        <v/>
      </c>
      <c r="EY121" s="129" t="str">
        <f t="shared" si="419"/>
        <v/>
      </c>
      <c r="EZ121" s="129" t="str">
        <f t="shared" si="420"/>
        <v/>
      </c>
      <c r="FA121" s="129" t="str">
        <f t="shared" si="421"/>
        <v/>
      </c>
      <c r="FB121" s="129" t="str">
        <f t="shared" si="422"/>
        <v/>
      </c>
      <c r="FC121" s="129" t="str">
        <f t="shared" si="423"/>
        <v/>
      </c>
      <c r="FD121" s="129" t="str">
        <f t="shared" si="424"/>
        <v/>
      </c>
      <c r="FE121" s="129" t="str">
        <f t="shared" si="425"/>
        <v/>
      </c>
      <c r="FF121" s="129" t="str">
        <f t="shared" si="426"/>
        <v/>
      </c>
    </row>
    <row r="122" spans="1:162" ht="15" customHeight="1" thickBot="1" x14ac:dyDescent="0.4">
      <c r="A122" s="66">
        <f t="shared" si="427"/>
        <v>106</v>
      </c>
      <c r="B122" s="126" t="str">
        <f>IF(Input02!B111&lt;&gt;"",Input02!B111,"")</f>
        <v/>
      </c>
      <c r="C122" s="254" t="str">
        <f>IF(Input02!CG111&lt;&gt;"",Input02!CG111,"")</f>
        <v/>
      </c>
      <c r="D122" s="126"/>
      <c r="E122" s="66"/>
      <c r="F122" s="127" t="str">
        <f>IF(Input02!D111&lt;&gt;"",Input02!D111,"")</f>
        <v/>
      </c>
      <c r="G122" s="127" t="str">
        <f>IF(Input02!E111&lt;&gt;"",Input02!E111,"")</f>
        <v/>
      </c>
      <c r="H122" s="127" t="str">
        <f>IF(Input02!F111&lt;&gt;"",Input02!F111,"")</f>
        <v/>
      </c>
      <c r="I122" s="127" t="str">
        <f>IF(Input02!G111&lt;&gt;"",Input02!G111,"")</f>
        <v/>
      </c>
      <c r="J122" s="127" t="str">
        <f>IF(Input02!H111&lt;&gt;"",Input02!H111,"")</f>
        <v/>
      </c>
      <c r="K122" s="127" t="str">
        <f>IF(Input02!I111&lt;&gt;"",Input02!I111,"")</f>
        <v/>
      </c>
      <c r="L122" s="127" t="str">
        <f>IF(Input02!J111&lt;&gt;"",Input02!J111,"")</f>
        <v/>
      </c>
      <c r="M122" s="127" t="str">
        <f>IF(Input02!K111&lt;&gt;"",Input02!K111,"")</f>
        <v/>
      </c>
      <c r="N122" s="127" t="str">
        <f>IF(Input02!L111&lt;&gt;"",Input02!L111,"")</f>
        <v/>
      </c>
      <c r="O122" s="127" t="str">
        <f>IF(Input02!M111&lt;&gt;"",Input02!M111,"")</f>
        <v/>
      </c>
      <c r="P122" s="127" t="str">
        <f>IF(Input02!N111&lt;&gt;"",Input02!N111,"")</f>
        <v/>
      </c>
      <c r="Q122" s="127" t="str">
        <f>IF(Input02!O111&lt;&gt;"",Input02!O111,"")</f>
        <v/>
      </c>
      <c r="R122" s="127" t="str">
        <f>IF(Input02!P111&lt;&gt;"",Input02!P111,"")</f>
        <v/>
      </c>
      <c r="S122" s="127" t="str">
        <f>IF(Input02!Q111&lt;&gt;"",Input02!Q111,"")</f>
        <v/>
      </c>
      <c r="T122" s="127" t="str">
        <f>IF(Input02!R111&lt;&gt;"",Input02!R111,"")</f>
        <v/>
      </c>
      <c r="U122" s="127" t="str">
        <f>IF(Input02!S111&lt;&gt;"",Input02!S111,"")</f>
        <v/>
      </c>
      <c r="V122" s="127" t="str">
        <f>IF(Input02!T111&lt;&gt;"",Input02!T111,"")</f>
        <v/>
      </c>
      <c r="W122" s="127" t="str">
        <f>IF(Input02!U111&lt;&gt;"",Input02!U111,"")</f>
        <v/>
      </c>
      <c r="X122" s="127" t="str">
        <f>IF(Input02!V111&lt;&gt;"",Input02!V111,"")</f>
        <v/>
      </c>
      <c r="Y122" s="127" t="str">
        <f>IF(Input02!W111&lt;&gt;"",Input02!W111,"")</f>
        <v/>
      </c>
      <c r="Z122" s="127" t="str">
        <f>IF(Input02!X111&lt;&gt;"",Input02!X111,"")</f>
        <v/>
      </c>
      <c r="AA122" s="127" t="str">
        <f>IF(Input02!Y111&lt;&gt;"",Input02!Y111,"")</f>
        <v/>
      </c>
      <c r="AB122" s="127" t="str">
        <f>IF(Input02!Z111&lt;&gt;"",Input02!Z111,"")</f>
        <v/>
      </c>
      <c r="AC122" s="127" t="str">
        <f>IF(Input02!AA111&lt;&gt;"",Input02!AA111,"")</f>
        <v/>
      </c>
      <c r="AD122" s="127" t="str">
        <f>IF(Input02!AB111&lt;&gt;"",Input02!AB111,"")</f>
        <v/>
      </c>
      <c r="AE122" s="127" t="str">
        <f>IF(Input02!AC111&lt;&gt;"",Input02!AC111,"")</f>
        <v/>
      </c>
      <c r="AF122" s="127" t="str">
        <f>IF(Input02!AD111&lt;&gt;"",Input02!AD111,"")</f>
        <v/>
      </c>
      <c r="AG122" s="127" t="str">
        <f>IF(Input02!AE111&lt;&gt;"",Input02!AE111,"")</f>
        <v/>
      </c>
      <c r="AH122" s="127" t="str">
        <f>IF(Input02!AF111&lt;&gt;"",Input02!AF111,"")</f>
        <v/>
      </c>
      <c r="AI122" s="127" t="str">
        <f>IF(Input02!AG111&lt;&gt;"",Input02!AG111,"")</f>
        <v/>
      </c>
      <c r="AJ122" s="127" t="str">
        <f>IF(Input02!AH111&lt;&gt;"",Input02!AH111,"")</f>
        <v/>
      </c>
      <c r="AK122" s="127" t="str">
        <f>IF(Input02!AI111&lt;&gt;"",Input02!AI111,"")</f>
        <v/>
      </c>
      <c r="AL122" s="127" t="str">
        <f>IF(Input02!AJ111&lt;&gt;"",Input02!AJ111,"")</f>
        <v/>
      </c>
      <c r="AM122" s="127" t="str">
        <f>IF(Input02!AK111&lt;&gt;"",Input02!AK111,"")</f>
        <v/>
      </c>
      <c r="AN122" s="127" t="str">
        <f>IF(Input02!AL111&lt;&gt;"",Input02!AL111,"")</f>
        <v/>
      </c>
      <c r="AO122" s="127" t="str">
        <f>IF(Input02!AM111&lt;&gt;"",Input02!AM111,"")</f>
        <v/>
      </c>
      <c r="AP122" s="127" t="str">
        <f>IF(Input02!AN111&lt;&gt;"",Input02!AN111,"")</f>
        <v/>
      </c>
      <c r="AQ122" s="127" t="str">
        <f>IF(Input02!AO111&lt;&gt;"",Input02!AO111,"")</f>
        <v/>
      </c>
      <c r="AR122" s="127" t="str">
        <f>IF(Input02!AP111&lt;&gt;"",Input02!AP111,"")</f>
        <v/>
      </c>
      <c r="AS122" s="127" t="str">
        <f>IF(Input02!AQ111&lt;&gt;"",Input02!AQ111,"")</f>
        <v/>
      </c>
      <c r="AT122" s="127" t="str">
        <f>IF(Input02!AR111&lt;&gt;"",Input02!AR111,"")</f>
        <v/>
      </c>
      <c r="AU122" s="127" t="str">
        <f>IF(Input02!AS111&lt;&gt;"",Input02!AS111,"")</f>
        <v/>
      </c>
      <c r="AV122" s="127" t="str">
        <f>IF(Input02!AT111&lt;&gt;"",Input02!AT111,"")</f>
        <v/>
      </c>
      <c r="AW122" s="127" t="str">
        <f>IF(Input02!AU111&lt;&gt;"",Input02!AU111,"")</f>
        <v/>
      </c>
      <c r="AX122" s="127" t="str">
        <f>IF(Input02!AV111&lt;&gt;"",Input02!AV111,"")</f>
        <v/>
      </c>
      <c r="AY122" s="127" t="str">
        <f>IF(Input02!AW111&lt;&gt;"",Input02!AW111,"")</f>
        <v/>
      </c>
      <c r="AZ122" s="127" t="str">
        <f>IF(Input02!AX111&lt;&gt;"",Input02!AX111,"")</f>
        <v/>
      </c>
      <c r="BA122" s="127" t="str">
        <f>IF(Input02!AY111&lt;&gt;"",Input02!AY111,"")</f>
        <v/>
      </c>
      <c r="BB122" s="127" t="str">
        <f>IF(Input02!AZ111&lt;&gt;"",Input02!AZ111,"")</f>
        <v/>
      </c>
      <c r="BC122" s="127" t="str">
        <f>IF(Input02!BA111&lt;&gt;"",Input02!BA111,"")</f>
        <v/>
      </c>
      <c r="BD122" s="127"/>
      <c r="BE122" s="133"/>
      <c r="BF122" s="129" t="str">
        <f t="shared" si="323"/>
        <v/>
      </c>
      <c r="BG122" s="129" t="str">
        <f t="shared" si="324"/>
        <v/>
      </c>
      <c r="BH122" s="129" t="str">
        <f t="shared" si="325"/>
        <v/>
      </c>
      <c r="BI122" s="129" t="str">
        <f t="shared" si="326"/>
        <v/>
      </c>
      <c r="BJ122" s="129" t="str">
        <f t="shared" si="327"/>
        <v/>
      </c>
      <c r="BK122" s="129" t="str">
        <f t="shared" si="328"/>
        <v/>
      </c>
      <c r="BL122" s="129" t="str">
        <f t="shared" si="329"/>
        <v/>
      </c>
      <c r="BM122" s="129" t="str">
        <f t="shared" si="330"/>
        <v/>
      </c>
      <c r="BN122" s="129" t="str">
        <f t="shared" si="331"/>
        <v/>
      </c>
      <c r="BO122" s="129" t="str">
        <f t="shared" si="332"/>
        <v/>
      </c>
      <c r="BP122" s="129" t="str">
        <f t="shared" si="333"/>
        <v/>
      </c>
      <c r="BQ122" s="129" t="str">
        <f t="shared" si="334"/>
        <v/>
      </c>
      <c r="BR122" s="129" t="str">
        <f t="shared" si="335"/>
        <v/>
      </c>
      <c r="BS122" s="129" t="str">
        <f t="shared" si="336"/>
        <v/>
      </c>
      <c r="BT122" s="129" t="str">
        <f t="shared" si="337"/>
        <v/>
      </c>
      <c r="BU122" s="129" t="str">
        <f t="shared" si="338"/>
        <v/>
      </c>
      <c r="BV122" s="129" t="str">
        <f t="shared" si="339"/>
        <v/>
      </c>
      <c r="BW122" s="129" t="str">
        <f t="shared" si="340"/>
        <v/>
      </c>
      <c r="BX122" s="129" t="str">
        <f t="shared" si="341"/>
        <v/>
      </c>
      <c r="BY122" s="129" t="str">
        <f t="shared" si="342"/>
        <v/>
      </c>
      <c r="BZ122" s="129" t="str">
        <f t="shared" si="343"/>
        <v/>
      </c>
      <c r="CA122" s="129" t="str">
        <f t="shared" si="344"/>
        <v/>
      </c>
      <c r="CB122" s="129" t="str">
        <f t="shared" si="345"/>
        <v/>
      </c>
      <c r="CC122" s="129" t="str">
        <f t="shared" si="346"/>
        <v/>
      </c>
      <c r="CD122" s="129" t="str">
        <f t="shared" si="347"/>
        <v/>
      </c>
      <c r="CE122" s="129" t="str">
        <f t="shared" si="348"/>
        <v/>
      </c>
      <c r="CF122" s="129" t="str">
        <f t="shared" si="349"/>
        <v/>
      </c>
      <c r="CG122" s="129" t="str">
        <f t="shared" si="350"/>
        <v/>
      </c>
      <c r="CH122" s="129" t="str">
        <f t="shared" si="351"/>
        <v/>
      </c>
      <c r="CI122" s="129" t="str">
        <f t="shared" si="352"/>
        <v/>
      </c>
      <c r="CJ122" s="129" t="str">
        <f t="shared" si="353"/>
        <v/>
      </c>
      <c r="CK122" s="129" t="str">
        <f t="shared" si="354"/>
        <v/>
      </c>
      <c r="CL122" s="129" t="str">
        <f t="shared" si="355"/>
        <v/>
      </c>
      <c r="CM122" s="129" t="str">
        <f t="shared" si="356"/>
        <v/>
      </c>
      <c r="CN122" s="129" t="str">
        <f t="shared" si="357"/>
        <v/>
      </c>
      <c r="CO122" s="129" t="str">
        <f t="shared" si="358"/>
        <v/>
      </c>
      <c r="CP122" s="129" t="str">
        <f t="shared" si="359"/>
        <v/>
      </c>
      <c r="CQ122" s="129" t="str">
        <f t="shared" si="360"/>
        <v/>
      </c>
      <c r="CR122" s="129" t="str">
        <f t="shared" si="361"/>
        <v/>
      </c>
      <c r="CS122" s="129" t="str">
        <f t="shared" si="362"/>
        <v/>
      </c>
      <c r="CT122" s="129" t="str">
        <f t="shared" si="363"/>
        <v/>
      </c>
      <c r="CU122" s="129" t="str">
        <f t="shared" si="364"/>
        <v/>
      </c>
      <c r="CV122" s="129" t="str">
        <f t="shared" si="365"/>
        <v/>
      </c>
      <c r="CW122" s="129" t="str">
        <f t="shared" si="366"/>
        <v/>
      </c>
      <c r="CX122" s="129" t="str">
        <f t="shared" si="367"/>
        <v/>
      </c>
      <c r="CY122" s="129" t="str">
        <f t="shared" si="368"/>
        <v/>
      </c>
      <c r="CZ122" s="129" t="str">
        <f t="shared" si="369"/>
        <v/>
      </c>
      <c r="DA122" s="129" t="str">
        <f t="shared" si="370"/>
        <v/>
      </c>
      <c r="DB122" s="129" t="str">
        <f t="shared" si="371"/>
        <v/>
      </c>
      <c r="DC122" s="129" t="str">
        <f t="shared" si="372"/>
        <v/>
      </c>
      <c r="DD122" s="130" t="str">
        <f t="shared" si="373"/>
        <v/>
      </c>
      <c r="DE122" s="130" t="str">
        <f t="shared" si="374"/>
        <v/>
      </c>
      <c r="DF122" s="130" t="str">
        <f t="shared" si="375"/>
        <v/>
      </c>
      <c r="DG122" s="130" t="str">
        <f t="shared" si="376"/>
        <v/>
      </c>
      <c r="DI122" s="129" t="str">
        <f t="shared" si="377"/>
        <v/>
      </c>
      <c r="DJ122" s="129" t="str">
        <f t="shared" si="378"/>
        <v/>
      </c>
      <c r="DK122" s="129" t="str">
        <f t="shared" si="379"/>
        <v/>
      </c>
      <c r="DL122" s="129" t="str">
        <f t="shared" si="380"/>
        <v/>
      </c>
      <c r="DM122" s="129" t="str">
        <f t="shared" si="381"/>
        <v/>
      </c>
      <c r="DN122" s="129" t="str">
        <f t="shared" si="382"/>
        <v/>
      </c>
      <c r="DO122" s="129" t="str">
        <f t="shared" si="383"/>
        <v/>
      </c>
      <c r="DP122" s="129" t="str">
        <f t="shared" si="384"/>
        <v/>
      </c>
      <c r="DQ122" s="129" t="str">
        <f t="shared" si="385"/>
        <v/>
      </c>
      <c r="DR122" s="129" t="str">
        <f t="shared" si="386"/>
        <v/>
      </c>
      <c r="DS122" s="129" t="str">
        <f t="shared" si="387"/>
        <v/>
      </c>
      <c r="DT122" s="129" t="str">
        <f t="shared" si="388"/>
        <v/>
      </c>
      <c r="DU122" s="129" t="str">
        <f t="shared" si="389"/>
        <v/>
      </c>
      <c r="DV122" s="129" t="str">
        <f t="shared" si="390"/>
        <v/>
      </c>
      <c r="DW122" s="129" t="str">
        <f t="shared" si="391"/>
        <v/>
      </c>
      <c r="DX122" s="129" t="str">
        <f t="shared" si="392"/>
        <v/>
      </c>
      <c r="DY122" s="129" t="str">
        <f t="shared" si="393"/>
        <v/>
      </c>
      <c r="DZ122" s="129" t="str">
        <f t="shared" si="394"/>
        <v/>
      </c>
      <c r="EA122" s="129" t="str">
        <f t="shared" si="395"/>
        <v/>
      </c>
      <c r="EB122" s="129" t="str">
        <f t="shared" si="396"/>
        <v/>
      </c>
      <c r="EC122" s="129" t="str">
        <f t="shared" si="397"/>
        <v/>
      </c>
      <c r="ED122" s="129" t="str">
        <f t="shared" si="398"/>
        <v/>
      </c>
      <c r="EE122" s="129" t="str">
        <f t="shared" si="399"/>
        <v/>
      </c>
      <c r="EF122" s="129" t="str">
        <f t="shared" si="400"/>
        <v/>
      </c>
      <c r="EG122" s="129" t="str">
        <f t="shared" si="401"/>
        <v/>
      </c>
      <c r="EH122" s="129" t="str">
        <f t="shared" si="402"/>
        <v/>
      </c>
      <c r="EI122" s="129" t="str">
        <f t="shared" si="403"/>
        <v/>
      </c>
      <c r="EJ122" s="129" t="str">
        <f t="shared" si="404"/>
        <v/>
      </c>
      <c r="EK122" s="129" t="str">
        <f t="shared" si="405"/>
        <v/>
      </c>
      <c r="EL122" s="129" t="str">
        <f t="shared" si="406"/>
        <v/>
      </c>
      <c r="EM122" s="129" t="str">
        <f t="shared" si="407"/>
        <v/>
      </c>
      <c r="EN122" s="129" t="str">
        <f t="shared" si="408"/>
        <v/>
      </c>
      <c r="EO122" s="129" t="str">
        <f t="shared" si="409"/>
        <v/>
      </c>
      <c r="EP122" s="129" t="str">
        <f t="shared" si="410"/>
        <v/>
      </c>
      <c r="EQ122" s="129" t="str">
        <f t="shared" si="411"/>
        <v/>
      </c>
      <c r="ER122" s="129" t="str">
        <f t="shared" si="412"/>
        <v/>
      </c>
      <c r="ES122" s="129" t="str">
        <f t="shared" si="413"/>
        <v/>
      </c>
      <c r="ET122" s="129" t="str">
        <f t="shared" si="414"/>
        <v/>
      </c>
      <c r="EU122" s="129" t="str">
        <f t="shared" si="415"/>
        <v/>
      </c>
      <c r="EV122" s="129" t="str">
        <f t="shared" si="416"/>
        <v/>
      </c>
      <c r="EW122" s="129" t="str">
        <f t="shared" si="417"/>
        <v/>
      </c>
      <c r="EX122" s="129" t="str">
        <f t="shared" si="418"/>
        <v/>
      </c>
      <c r="EY122" s="129" t="str">
        <f t="shared" si="419"/>
        <v/>
      </c>
      <c r="EZ122" s="129" t="str">
        <f t="shared" si="420"/>
        <v/>
      </c>
      <c r="FA122" s="129" t="str">
        <f t="shared" si="421"/>
        <v/>
      </c>
      <c r="FB122" s="129" t="str">
        <f t="shared" si="422"/>
        <v/>
      </c>
      <c r="FC122" s="129" t="str">
        <f t="shared" si="423"/>
        <v/>
      </c>
      <c r="FD122" s="129" t="str">
        <f t="shared" si="424"/>
        <v/>
      </c>
      <c r="FE122" s="129" t="str">
        <f t="shared" si="425"/>
        <v/>
      </c>
      <c r="FF122" s="129" t="str">
        <f t="shared" si="426"/>
        <v/>
      </c>
    </row>
    <row r="123" spans="1:162" ht="15" customHeight="1" thickBot="1" x14ac:dyDescent="0.4">
      <c r="A123" s="66">
        <f t="shared" si="427"/>
        <v>107</v>
      </c>
      <c r="B123" s="126" t="str">
        <f>IF(Input02!B112&lt;&gt;"",Input02!B112,"")</f>
        <v/>
      </c>
      <c r="C123" s="254" t="str">
        <f>IF(Input02!CG112&lt;&gt;"",Input02!CG112,"")</f>
        <v/>
      </c>
      <c r="D123" s="126"/>
      <c r="E123" s="66"/>
      <c r="F123" s="127" t="str">
        <f>IF(Input02!D112&lt;&gt;"",Input02!D112,"")</f>
        <v/>
      </c>
      <c r="G123" s="127" t="str">
        <f>IF(Input02!E112&lt;&gt;"",Input02!E112,"")</f>
        <v/>
      </c>
      <c r="H123" s="127" t="str">
        <f>IF(Input02!F112&lt;&gt;"",Input02!F112,"")</f>
        <v/>
      </c>
      <c r="I123" s="127" t="str">
        <f>IF(Input02!G112&lt;&gt;"",Input02!G112,"")</f>
        <v/>
      </c>
      <c r="J123" s="127" t="str">
        <f>IF(Input02!H112&lt;&gt;"",Input02!H112,"")</f>
        <v/>
      </c>
      <c r="K123" s="127" t="str">
        <f>IF(Input02!I112&lt;&gt;"",Input02!I112,"")</f>
        <v/>
      </c>
      <c r="L123" s="127" t="str">
        <f>IF(Input02!J112&lt;&gt;"",Input02!J112,"")</f>
        <v/>
      </c>
      <c r="M123" s="127" t="str">
        <f>IF(Input02!K112&lt;&gt;"",Input02!K112,"")</f>
        <v/>
      </c>
      <c r="N123" s="127" t="str">
        <f>IF(Input02!L112&lt;&gt;"",Input02!L112,"")</f>
        <v/>
      </c>
      <c r="O123" s="127" t="str">
        <f>IF(Input02!M112&lt;&gt;"",Input02!M112,"")</f>
        <v/>
      </c>
      <c r="P123" s="127" t="str">
        <f>IF(Input02!N112&lt;&gt;"",Input02!N112,"")</f>
        <v/>
      </c>
      <c r="Q123" s="127" t="str">
        <f>IF(Input02!O112&lt;&gt;"",Input02!O112,"")</f>
        <v/>
      </c>
      <c r="R123" s="127" t="str">
        <f>IF(Input02!P112&lt;&gt;"",Input02!P112,"")</f>
        <v/>
      </c>
      <c r="S123" s="127" t="str">
        <f>IF(Input02!Q112&lt;&gt;"",Input02!Q112,"")</f>
        <v/>
      </c>
      <c r="T123" s="127" t="str">
        <f>IF(Input02!R112&lt;&gt;"",Input02!R112,"")</f>
        <v/>
      </c>
      <c r="U123" s="127" t="str">
        <f>IF(Input02!S112&lt;&gt;"",Input02!S112,"")</f>
        <v/>
      </c>
      <c r="V123" s="127" t="str">
        <f>IF(Input02!T112&lt;&gt;"",Input02!T112,"")</f>
        <v/>
      </c>
      <c r="W123" s="127" t="str">
        <f>IF(Input02!U112&lt;&gt;"",Input02!U112,"")</f>
        <v/>
      </c>
      <c r="X123" s="127" t="str">
        <f>IF(Input02!V112&lt;&gt;"",Input02!V112,"")</f>
        <v/>
      </c>
      <c r="Y123" s="127" t="str">
        <f>IF(Input02!W112&lt;&gt;"",Input02!W112,"")</f>
        <v/>
      </c>
      <c r="Z123" s="127" t="str">
        <f>IF(Input02!X112&lt;&gt;"",Input02!X112,"")</f>
        <v/>
      </c>
      <c r="AA123" s="127" t="str">
        <f>IF(Input02!Y112&lt;&gt;"",Input02!Y112,"")</f>
        <v/>
      </c>
      <c r="AB123" s="127" t="str">
        <f>IF(Input02!Z112&lt;&gt;"",Input02!Z112,"")</f>
        <v/>
      </c>
      <c r="AC123" s="127" t="str">
        <f>IF(Input02!AA112&lt;&gt;"",Input02!AA112,"")</f>
        <v/>
      </c>
      <c r="AD123" s="127" t="str">
        <f>IF(Input02!AB112&lt;&gt;"",Input02!AB112,"")</f>
        <v/>
      </c>
      <c r="AE123" s="127" t="str">
        <f>IF(Input02!AC112&lt;&gt;"",Input02!AC112,"")</f>
        <v/>
      </c>
      <c r="AF123" s="127" t="str">
        <f>IF(Input02!AD112&lt;&gt;"",Input02!AD112,"")</f>
        <v/>
      </c>
      <c r="AG123" s="127" t="str">
        <f>IF(Input02!AE112&lt;&gt;"",Input02!AE112,"")</f>
        <v/>
      </c>
      <c r="AH123" s="127" t="str">
        <f>IF(Input02!AF112&lt;&gt;"",Input02!AF112,"")</f>
        <v/>
      </c>
      <c r="AI123" s="127" t="str">
        <f>IF(Input02!AG112&lt;&gt;"",Input02!AG112,"")</f>
        <v/>
      </c>
      <c r="AJ123" s="127" t="str">
        <f>IF(Input02!AH112&lt;&gt;"",Input02!AH112,"")</f>
        <v/>
      </c>
      <c r="AK123" s="127" t="str">
        <f>IF(Input02!AI112&lt;&gt;"",Input02!AI112,"")</f>
        <v/>
      </c>
      <c r="AL123" s="127" t="str">
        <f>IF(Input02!AJ112&lt;&gt;"",Input02!AJ112,"")</f>
        <v/>
      </c>
      <c r="AM123" s="127" t="str">
        <f>IF(Input02!AK112&lt;&gt;"",Input02!AK112,"")</f>
        <v/>
      </c>
      <c r="AN123" s="127" t="str">
        <f>IF(Input02!AL112&lt;&gt;"",Input02!AL112,"")</f>
        <v/>
      </c>
      <c r="AO123" s="127" t="str">
        <f>IF(Input02!AM112&lt;&gt;"",Input02!AM112,"")</f>
        <v/>
      </c>
      <c r="AP123" s="127" t="str">
        <f>IF(Input02!AN112&lt;&gt;"",Input02!AN112,"")</f>
        <v/>
      </c>
      <c r="AQ123" s="127" t="str">
        <f>IF(Input02!AO112&lt;&gt;"",Input02!AO112,"")</f>
        <v/>
      </c>
      <c r="AR123" s="127" t="str">
        <f>IF(Input02!AP112&lt;&gt;"",Input02!AP112,"")</f>
        <v/>
      </c>
      <c r="AS123" s="127" t="str">
        <f>IF(Input02!AQ112&lt;&gt;"",Input02!AQ112,"")</f>
        <v/>
      </c>
      <c r="AT123" s="127" t="str">
        <f>IF(Input02!AR112&lt;&gt;"",Input02!AR112,"")</f>
        <v/>
      </c>
      <c r="AU123" s="127" t="str">
        <f>IF(Input02!AS112&lt;&gt;"",Input02!AS112,"")</f>
        <v/>
      </c>
      <c r="AV123" s="127" t="str">
        <f>IF(Input02!AT112&lt;&gt;"",Input02!AT112,"")</f>
        <v/>
      </c>
      <c r="AW123" s="127" t="str">
        <f>IF(Input02!AU112&lt;&gt;"",Input02!AU112,"")</f>
        <v/>
      </c>
      <c r="AX123" s="127" t="str">
        <f>IF(Input02!AV112&lt;&gt;"",Input02!AV112,"")</f>
        <v/>
      </c>
      <c r="AY123" s="127" t="str">
        <f>IF(Input02!AW112&lt;&gt;"",Input02!AW112,"")</f>
        <v/>
      </c>
      <c r="AZ123" s="127" t="str">
        <f>IF(Input02!AX112&lt;&gt;"",Input02!AX112,"")</f>
        <v/>
      </c>
      <c r="BA123" s="127" t="str">
        <f>IF(Input02!AY112&lt;&gt;"",Input02!AY112,"")</f>
        <v/>
      </c>
      <c r="BB123" s="127" t="str">
        <f>IF(Input02!AZ112&lt;&gt;"",Input02!AZ112,"")</f>
        <v/>
      </c>
      <c r="BC123" s="127" t="str">
        <f>IF(Input02!BA112&lt;&gt;"",Input02!BA112,"")</f>
        <v/>
      </c>
      <c r="BD123" s="127"/>
      <c r="BE123" s="133"/>
      <c r="BF123" s="129" t="str">
        <f t="shared" si="323"/>
        <v/>
      </c>
      <c r="BG123" s="129" t="str">
        <f t="shared" si="324"/>
        <v/>
      </c>
      <c r="BH123" s="129" t="str">
        <f t="shared" si="325"/>
        <v/>
      </c>
      <c r="BI123" s="129" t="str">
        <f t="shared" si="326"/>
        <v/>
      </c>
      <c r="BJ123" s="129" t="str">
        <f t="shared" si="327"/>
        <v/>
      </c>
      <c r="BK123" s="129" t="str">
        <f t="shared" si="328"/>
        <v/>
      </c>
      <c r="BL123" s="129" t="str">
        <f t="shared" si="329"/>
        <v/>
      </c>
      <c r="BM123" s="129" t="str">
        <f t="shared" si="330"/>
        <v/>
      </c>
      <c r="BN123" s="129" t="str">
        <f t="shared" si="331"/>
        <v/>
      </c>
      <c r="BO123" s="129" t="str">
        <f t="shared" si="332"/>
        <v/>
      </c>
      <c r="BP123" s="129" t="str">
        <f t="shared" si="333"/>
        <v/>
      </c>
      <c r="BQ123" s="129" t="str">
        <f t="shared" si="334"/>
        <v/>
      </c>
      <c r="BR123" s="129" t="str">
        <f t="shared" si="335"/>
        <v/>
      </c>
      <c r="BS123" s="129" t="str">
        <f t="shared" si="336"/>
        <v/>
      </c>
      <c r="BT123" s="129" t="str">
        <f t="shared" si="337"/>
        <v/>
      </c>
      <c r="BU123" s="129" t="str">
        <f t="shared" si="338"/>
        <v/>
      </c>
      <c r="BV123" s="129" t="str">
        <f t="shared" si="339"/>
        <v/>
      </c>
      <c r="BW123" s="129" t="str">
        <f t="shared" si="340"/>
        <v/>
      </c>
      <c r="BX123" s="129" t="str">
        <f t="shared" si="341"/>
        <v/>
      </c>
      <c r="BY123" s="129" t="str">
        <f t="shared" si="342"/>
        <v/>
      </c>
      <c r="BZ123" s="129" t="str">
        <f t="shared" si="343"/>
        <v/>
      </c>
      <c r="CA123" s="129" t="str">
        <f t="shared" si="344"/>
        <v/>
      </c>
      <c r="CB123" s="129" t="str">
        <f t="shared" si="345"/>
        <v/>
      </c>
      <c r="CC123" s="129" t="str">
        <f t="shared" si="346"/>
        <v/>
      </c>
      <c r="CD123" s="129" t="str">
        <f t="shared" si="347"/>
        <v/>
      </c>
      <c r="CE123" s="129" t="str">
        <f t="shared" si="348"/>
        <v/>
      </c>
      <c r="CF123" s="129" t="str">
        <f t="shared" si="349"/>
        <v/>
      </c>
      <c r="CG123" s="129" t="str">
        <f t="shared" si="350"/>
        <v/>
      </c>
      <c r="CH123" s="129" t="str">
        <f t="shared" si="351"/>
        <v/>
      </c>
      <c r="CI123" s="129" t="str">
        <f t="shared" si="352"/>
        <v/>
      </c>
      <c r="CJ123" s="129" t="str">
        <f t="shared" si="353"/>
        <v/>
      </c>
      <c r="CK123" s="129" t="str">
        <f t="shared" si="354"/>
        <v/>
      </c>
      <c r="CL123" s="129" t="str">
        <f t="shared" si="355"/>
        <v/>
      </c>
      <c r="CM123" s="129" t="str">
        <f t="shared" si="356"/>
        <v/>
      </c>
      <c r="CN123" s="129" t="str">
        <f t="shared" si="357"/>
        <v/>
      </c>
      <c r="CO123" s="129" t="str">
        <f t="shared" si="358"/>
        <v/>
      </c>
      <c r="CP123" s="129" t="str">
        <f t="shared" si="359"/>
        <v/>
      </c>
      <c r="CQ123" s="129" t="str">
        <f t="shared" si="360"/>
        <v/>
      </c>
      <c r="CR123" s="129" t="str">
        <f t="shared" si="361"/>
        <v/>
      </c>
      <c r="CS123" s="129" t="str">
        <f t="shared" si="362"/>
        <v/>
      </c>
      <c r="CT123" s="129" t="str">
        <f t="shared" si="363"/>
        <v/>
      </c>
      <c r="CU123" s="129" t="str">
        <f t="shared" si="364"/>
        <v/>
      </c>
      <c r="CV123" s="129" t="str">
        <f t="shared" si="365"/>
        <v/>
      </c>
      <c r="CW123" s="129" t="str">
        <f t="shared" si="366"/>
        <v/>
      </c>
      <c r="CX123" s="129" t="str">
        <f t="shared" si="367"/>
        <v/>
      </c>
      <c r="CY123" s="129" t="str">
        <f t="shared" si="368"/>
        <v/>
      </c>
      <c r="CZ123" s="129" t="str">
        <f t="shared" si="369"/>
        <v/>
      </c>
      <c r="DA123" s="129" t="str">
        <f t="shared" si="370"/>
        <v/>
      </c>
      <c r="DB123" s="129" t="str">
        <f t="shared" si="371"/>
        <v/>
      </c>
      <c r="DC123" s="129" t="str">
        <f t="shared" si="372"/>
        <v/>
      </c>
      <c r="DD123" s="130" t="str">
        <f t="shared" si="373"/>
        <v/>
      </c>
      <c r="DE123" s="130" t="str">
        <f t="shared" si="374"/>
        <v/>
      </c>
      <c r="DF123" s="130" t="str">
        <f t="shared" si="375"/>
        <v/>
      </c>
      <c r="DG123" s="130" t="str">
        <f t="shared" si="376"/>
        <v/>
      </c>
      <c r="DI123" s="129" t="str">
        <f t="shared" si="377"/>
        <v/>
      </c>
      <c r="DJ123" s="129" t="str">
        <f t="shared" si="378"/>
        <v/>
      </c>
      <c r="DK123" s="129" t="str">
        <f t="shared" si="379"/>
        <v/>
      </c>
      <c r="DL123" s="129" t="str">
        <f t="shared" si="380"/>
        <v/>
      </c>
      <c r="DM123" s="129" t="str">
        <f t="shared" si="381"/>
        <v/>
      </c>
      <c r="DN123" s="129" t="str">
        <f t="shared" si="382"/>
        <v/>
      </c>
      <c r="DO123" s="129" t="str">
        <f t="shared" si="383"/>
        <v/>
      </c>
      <c r="DP123" s="129" t="str">
        <f t="shared" si="384"/>
        <v/>
      </c>
      <c r="DQ123" s="129" t="str">
        <f t="shared" si="385"/>
        <v/>
      </c>
      <c r="DR123" s="129" t="str">
        <f t="shared" si="386"/>
        <v/>
      </c>
      <c r="DS123" s="129" t="str">
        <f t="shared" si="387"/>
        <v/>
      </c>
      <c r="DT123" s="129" t="str">
        <f t="shared" si="388"/>
        <v/>
      </c>
      <c r="DU123" s="129" t="str">
        <f t="shared" si="389"/>
        <v/>
      </c>
      <c r="DV123" s="129" t="str">
        <f t="shared" si="390"/>
        <v/>
      </c>
      <c r="DW123" s="129" t="str">
        <f t="shared" si="391"/>
        <v/>
      </c>
      <c r="DX123" s="129" t="str">
        <f t="shared" si="392"/>
        <v/>
      </c>
      <c r="DY123" s="129" t="str">
        <f t="shared" si="393"/>
        <v/>
      </c>
      <c r="DZ123" s="129" t="str">
        <f t="shared" si="394"/>
        <v/>
      </c>
      <c r="EA123" s="129" t="str">
        <f t="shared" si="395"/>
        <v/>
      </c>
      <c r="EB123" s="129" t="str">
        <f t="shared" si="396"/>
        <v/>
      </c>
      <c r="EC123" s="129" t="str">
        <f t="shared" si="397"/>
        <v/>
      </c>
      <c r="ED123" s="129" t="str">
        <f t="shared" si="398"/>
        <v/>
      </c>
      <c r="EE123" s="129" t="str">
        <f t="shared" si="399"/>
        <v/>
      </c>
      <c r="EF123" s="129" t="str">
        <f t="shared" si="400"/>
        <v/>
      </c>
      <c r="EG123" s="129" t="str">
        <f t="shared" si="401"/>
        <v/>
      </c>
      <c r="EH123" s="129" t="str">
        <f t="shared" si="402"/>
        <v/>
      </c>
      <c r="EI123" s="129" t="str">
        <f t="shared" si="403"/>
        <v/>
      </c>
      <c r="EJ123" s="129" t="str">
        <f t="shared" si="404"/>
        <v/>
      </c>
      <c r="EK123" s="129" t="str">
        <f t="shared" si="405"/>
        <v/>
      </c>
      <c r="EL123" s="129" t="str">
        <f t="shared" si="406"/>
        <v/>
      </c>
      <c r="EM123" s="129" t="str">
        <f t="shared" si="407"/>
        <v/>
      </c>
      <c r="EN123" s="129" t="str">
        <f t="shared" si="408"/>
        <v/>
      </c>
      <c r="EO123" s="129" t="str">
        <f t="shared" si="409"/>
        <v/>
      </c>
      <c r="EP123" s="129" t="str">
        <f t="shared" si="410"/>
        <v/>
      </c>
      <c r="EQ123" s="129" t="str">
        <f t="shared" si="411"/>
        <v/>
      </c>
      <c r="ER123" s="129" t="str">
        <f t="shared" si="412"/>
        <v/>
      </c>
      <c r="ES123" s="129" t="str">
        <f t="shared" si="413"/>
        <v/>
      </c>
      <c r="ET123" s="129" t="str">
        <f t="shared" si="414"/>
        <v/>
      </c>
      <c r="EU123" s="129" t="str">
        <f t="shared" si="415"/>
        <v/>
      </c>
      <c r="EV123" s="129" t="str">
        <f t="shared" si="416"/>
        <v/>
      </c>
      <c r="EW123" s="129" t="str">
        <f t="shared" si="417"/>
        <v/>
      </c>
      <c r="EX123" s="129" t="str">
        <f t="shared" si="418"/>
        <v/>
      </c>
      <c r="EY123" s="129" t="str">
        <f t="shared" si="419"/>
        <v/>
      </c>
      <c r="EZ123" s="129" t="str">
        <f t="shared" si="420"/>
        <v/>
      </c>
      <c r="FA123" s="129" t="str">
        <f t="shared" si="421"/>
        <v/>
      </c>
      <c r="FB123" s="129" t="str">
        <f t="shared" si="422"/>
        <v/>
      </c>
      <c r="FC123" s="129" t="str">
        <f t="shared" si="423"/>
        <v/>
      </c>
      <c r="FD123" s="129" t="str">
        <f t="shared" si="424"/>
        <v/>
      </c>
      <c r="FE123" s="129" t="str">
        <f t="shared" si="425"/>
        <v/>
      </c>
      <c r="FF123" s="129" t="str">
        <f t="shared" si="426"/>
        <v/>
      </c>
    </row>
    <row r="124" spans="1:162" ht="15" customHeight="1" thickBot="1" x14ac:dyDescent="0.4">
      <c r="A124" s="66">
        <f t="shared" si="427"/>
        <v>108</v>
      </c>
      <c r="B124" s="126" t="str">
        <f>IF(Input02!B113&lt;&gt;"",Input02!B113,"")</f>
        <v/>
      </c>
      <c r="C124" s="254" t="str">
        <f>IF(Input02!CG113&lt;&gt;"",Input02!CG113,"")</f>
        <v/>
      </c>
      <c r="D124" s="126"/>
      <c r="E124" s="66"/>
      <c r="F124" s="127" t="str">
        <f>IF(Input02!D113&lt;&gt;"",Input02!D113,"")</f>
        <v/>
      </c>
      <c r="G124" s="127" t="str">
        <f>IF(Input02!E113&lt;&gt;"",Input02!E113,"")</f>
        <v/>
      </c>
      <c r="H124" s="127" t="str">
        <f>IF(Input02!F113&lt;&gt;"",Input02!F113,"")</f>
        <v/>
      </c>
      <c r="I124" s="127" t="str">
        <f>IF(Input02!G113&lt;&gt;"",Input02!G113,"")</f>
        <v/>
      </c>
      <c r="J124" s="127" t="str">
        <f>IF(Input02!H113&lt;&gt;"",Input02!H113,"")</f>
        <v/>
      </c>
      <c r="K124" s="127" t="str">
        <f>IF(Input02!I113&lt;&gt;"",Input02!I113,"")</f>
        <v/>
      </c>
      <c r="L124" s="127" t="str">
        <f>IF(Input02!J113&lt;&gt;"",Input02!J113,"")</f>
        <v/>
      </c>
      <c r="M124" s="127" t="str">
        <f>IF(Input02!K113&lt;&gt;"",Input02!K113,"")</f>
        <v/>
      </c>
      <c r="N124" s="127" t="str">
        <f>IF(Input02!L113&lt;&gt;"",Input02!L113,"")</f>
        <v/>
      </c>
      <c r="O124" s="127" t="str">
        <f>IF(Input02!M113&lt;&gt;"",Input02!M113,"")</f>
        <v/>
      </c>
      <c r="P124" s="127" t="str">
        <f>IF(Input02!N113&lt;&gt;"",Input02!N113,"")</f>
        <v/>
      </c>
      <c r="Q124" s="127" t="str">
        <f>IF(Input02!O113&lt;&gt;"",Input02!O113,"")</f>
        <v/>
      </c>
      <c r="R124" s="127" t="str">
        <f>IF(Input02!P113&lt;&gt;"",Input02!P113,"")</f>
        <v/>
      </c>
      <c r="S124" s="127" t="str">
        <f>IF(Input02!Q113&lt;&gt;"",Input02!Q113,"")</f>
        <v/>
      </c>
      <c r="T124" s="127" t="str">
        <f>IF(Input02!R113&lt;&gt;"",Input02!R113,"")</f>
        <v/>
      </c>
      <c r="U124" s="127" t="str">
        <f>IF(Input02!S113&lt;&gt;"",Input02!S113,"")</f>
        <v/>
      </c>
      <c r="V124" s="127" t="str">
        <f>IF(Input02!T113&lt;&gt;"",Input02!T113,"")</f>
        <v/>
      </c>
      <c r="W124" s="127" t="str">
        <f>IF(Input02!U113&lt;&gt;"",Input02!U113,"")</f>
        <v/>
      </c>
      <c r="X124" s="127" t="str">
        <f>IF(Input02!V113&lt;&gt;"",Input02!V113,"")</f>
        <v/>
      </c>
      <c r="Y124" s="127" t="str">
        <f>IF(Input02!W113&lt;&gt;"",Input02!W113,"")</f>
        <v/>
      </c>
      <c r="Z124" s="127" t="str">
        <f>IF(Input02!X113&lt;&gt;"",Input02!X113,"")</f>
        <v/>
      </c>
      <c r="AA124" s="127" t="str">
        <f>IF(Input02!Y113&lt;&gt;"",Input02!Y113,"")</f>
        <v/>
      </c>
      <c r="AB124" s="127" t="str">
        <f>IF(Input02!Z113&lt;&gt;"",Input02!Z113,"")</f>
        <v/>
      </c>
      <c r="AC124" s="127" t="str">
        <f>IF(Input02!AA113&lt;&gt;"",Input02!AA113,"")</f>
        <v/>
      </c>
      <c r="AD124" s="127" t="str">
        <f>IF(Input02!AB113&lt;&gt;"",Input02!AB113,"")</f>
        <v/>
      </c>
      <c r="AE124" s="127" t="str">
        <f>IF(Input02!AC113&lt;&gt;"",Input02!AC113,"")</f>
        <v/>
      </c>
      <c r="AF124" s="127" t="str">
        <f>IF(Input02!AD113&lt;&gt;"",Input02!AD113,"")</f>
        <v/>
      </c>
      <c r="AG124" s="127" t="str">
        <f>IF(Input02!AE113&lt;&gt;"",Input02!AE113,"")</f>
        <v/>
      </c>
      <c r="AH124" s="127" t="str">
        <f>IF(Input02!AF113&lt;&gt;"",Input02!AF113,"")</f>
        <v/>
      </c>
      <c r="AI124" s="127" t="str">
        <f>IF(Input02!AG113&lt;&gt;"",Input02!AG113,"")</f>
        <v/>
      </c>
      <c r="AJ124" s="127" t="str">
        <f>IF(Input02!AH113&lt;&gt;"",Input02!AH113,"")</f>
        <v/>
      </c>
      <c r="AK124" s="127" t="str">
        <f>IF(Input02!AI113&lt;&gt;"",Input02!AI113,"")</f>
        <v/>
      </c>
      <c r="AL124" s="127" t="str">
        <f>IF(Input02!AJ113&lt;&gt;"",Input02!AJ113,"")</f>
        <v/>
      </c>
      <c r="AM124" s="127" t="str">
        <f>IF(Input02!AK113&lt;&gt;"",Input02!AK113,"")</f>
        <v/>
      </c>
      <c r="AN124" s="127" t="str">
        <f>IF(Input02!AL113&lt;&gt;"",Input02!AL113,"")</f>
        <v/>
      </c>
      <c r="AO124" s="127" t="str">
        <f>IF(Input02!AM113&lt;&gt;"",Input02!AM113,"")</f>
        <v/>
      </c>
      <c r="AP124" s="127" t="str">
        <f>IF(Input02!AN113&lt;&gt;"",Input02!AN113,"")</f>
        <v/>
      </c>
      <c r="AQ124" s="127" t="str">
        <f>IF(Input02!AO113&lt;&gt;"",Input02!AO113,"")</f>
        <v/>
      </c>
      <c r="AR124" s="127" t="str">
        <f>IF(Input02!AP113&lt;&gt;"",Input02!AP113,"")</f>
        <v/>
      </c>
      <c r="AS124" s="127" t="str">
        <f>IF(Input02!AQ113&lt;&gt;"",Input02!AQ113,"")</f>
        <v/>
      </c>
      <c r="AT124" s="127" t="str">
        <f>IF(Input02!AR113&lt;&gt;"",Input02!AR113,"")</f>
        <v/>
      </c>
      <c r="AU124" s="127" t="str">
        <f>IF(Input02!AS113&lt;&gt;"",Input02!AS113,"")</f>
        <v/>
      </c>
      <c r="AV124" s="127" t="str">
        <f>IF(Input02!AT113&lt;&gt;"",Input02!AT113,"")</f>
        <v/>
      </c>
      <c r="AW124" s="127" t="str">
        <f>IF(Input02!AU113&lt;&gt;"",Input02!AU113,"")</f>
        <v/>
      </c>
      <c r="AX124" s="127" t="str">
        <f>IF(Input02!AV113&lt;&gt;"",Input02!AV113,"")</f>
        <v/>
      </c>
      <c r="AY124" s="127" t="str">
        <f>IF(Input02!AW113&lt;&gt;"",Input02!AW113,"")</f>
        <v/>
      </c>
      <c r="AZ124" s="127" t="str">
        <f>IF(Input02!AX113&lt;&gt;"",Input02!AX113,"")</f>
        <v/>
      </c>
      <c r="BA124" s="127" t="str">
        <f>IF(Input02!AY113&lt;&gt;"",Input02!AY113,"")</f>
        <v/>
      </c>
      <c r="BB124" s="127" t="str">
        <f>IF(Input02!AZ113&lt;&gt;"",Input02!AZ113,"")</f>
        <v/>
      </c>
      <c r="BC124" s="127" t="str">
        <f>IF(Input02!BA113&lt;&gt;"",Input02!BA113,"")</f>
        <v/>
      </c>
      <c r="BD124" s="127"/>
      <c r="BE124" s="133"/>
      <c r="BF124" s="129" t="str">
        <f t="shared" si="323"/>
        <v/>
      </c>
      <c r="BG124" s="129" t="str">
        <f t="shared" si="324"/>
        <v/>
      </c>
      <c r="BH124" s="129" t="str">
        <f t="shared" si="325"/>
        <v/>
      </c>
      <c r="BI124" s="129" t="str">
        <f t="shared" si="326"/>
        <v/>
      </c>
      <c r="BJ124" s="129" t="str">
        <f t="shared" si="327"/>
        <v/>
      </c>
      <c r="BK124" s="129" t="str">
        <f t="shared" si="328"/>
        <v/>
      </c>
      <c r="BL124" s="129" t="str">
        <f t="shared" si="329"/>
        <v/>
      </c>
      <c r="BM124" s="129" t="str">
        <f t="shared" si="330"/>
        <v/>
      </c>
      <c r="BN124" s="129" t="str">
        <f t="shared" si="331"/>
        <v/>
      </c>
      <c r="BO124" s="129" t="str">
        <f t="shared" si="332"/>
        <v/>
      </c>
      <c r="BP124" s="129" t="str">
        <f t="shared" si="333"/>
        <v/>
      </c>
      <c r="BQ124" s="129" t="str">
        <f t="shared" si="334"/>
        <v/>
      </c>
      <c r="BR124" s="129" t="str">
        <f t="shared" si="335"/>
        <v/>
      </c>
      <c r="BS124" s="129" t="str">
        <f t="shared" si="336"/>
        <v/>
      </c>
      <c r="BT124" s="129" t="str">
        <f t="shared" si="337"/>
        <v/>
      </c>
      <c r="BU124" s="129" t="str">
        <f t="shared" si="338"/>
        <v/>
      </c>
      <c r="BV124" s="129" t="str">
        <f t="shared" si="339"/>
        <v/>
      </c>
      <c r="BW124" s="129" t="str">
        <f t="shared" si="340"/>
        <v/>
      </c>
      <c r="BX124" s="129" t="str">
        <f t="shared" si="341"/>
        <v/>
      </c>
      <c r="BY124" s="129" t="str">
        <f t="shared" si="342"/>
        <v/>
      </c>
      <c r="BZ124" s="129" t="str">
        <f t="shared" si="343"/>
        <v/>
      </c>
      <c r="CA124" s="129" t="str">
        <f t="shared" si="344"/>
        <v/>
      </c>
      <c r="CB124" s="129" t="str">
        <f t="shared" si="345"/>
        <v/>
      </c>
      <c r="CC124" s="129" t="str">
        <f t="shared" si="346"/>
        <v/>
      </c>
      <c r="CD124" s="129" t="str">
        <f t="shared" si="347"/>
        <v/>
      </c>
      <c r="CE124" s="129" t="str">
        <f t="shared" si="348"/>
        <v/>
      </c>
      <c r="CF124" s="129" t="str">
        <f t="shared" si="349"/>
        <v/>
      </c>
      <c r="CG124" s="129" t="str">
        <f t="shared" si="350"/>
        <v/>
      </c>
      <c r="CH124" s="129" t="str">
        <f t="shared" si="351"/>
        <v/>
      </c>
      <c r="CI124" s="129" t="str">
        <f t="shared" si="352"/>
        <v/>
      </c>
      <c r="CJ124" s="129" t="str">
        <f t="shared" si="353"/>
        <v/>
      </c>
      <c r="CK124" s="129" t="str">
        <f t="shared" si="354"/>
        <v/>
      </c>
      <c r="CL124" s="129" t="str">
        <f t="shared" si="355"/>
        <v/>
      </c>
      <c r="CM124" s="129" t="str">
        <f t="shared" si="356"/>
        <v/>
      </c>
      <c r="CN124" s="129" t="str">
        <f t="shared" si="357"/>
        <v/>
      </c>
      <c r="CO124" s="129" t="str">
        <f t="shared" si="358"/>
        <v/>
      </c>
      <c r="CP124" s="129" t="str">
        <f t="shared" si="359"/>
        <v/>
      </c>
      <c r="CQ124" s="129" t="str">
        <f t="shared" si="360"/>
        <v/>
      </c>
      <c r="CR124" s="129" t="str">
        <f t="shared" si="361"/>
        <v/>
      </c>
      <c r="CS124" s="129" t="str">
        <f t="shared" si="362"/>
        <v/>
      </c>
      <c r="CT124" s="129" t="str">
        <f t="shared" si="363"/>
        <v/>
      </c>
      <c r="CU124" s="129" t="str">
        <f t="shared" si="364"/>
        <v/>
      </c>
      <c r="CV124" s="129" t="str">
        <f t="shared" si="365"/>
        <v/>
      </c>
      <c r="CW124" s="129" t="str">
        <f t="shared" si="366"/>
        <v/>
      </c>
      <c r="CX124" s="129" t="str">
        <f t="shared" si="367"/>
        <v/>
      </c>
      <c r="CY124" s="129" t="str">
        <f t="shared" si="368"/>
        <v/>
      </c>
      <c r="CZ124" s="129" t="str">
        <f t="shared" si="369"/>
        <v/>
      </c>
      <c r="DA124" s="129" t="str">
        <f t="shared" si="370"/>
        <v/>
      </c>
      <c r="DB124" s="129" t="str">
        <f t="shared" si="371"/>
        <v/>
      </c>
      <c r="DC124" s="129" t="str">
        <f t="shared" si="372"/>
        <v/>
      </c>
      <c r="DD124" s="130" t="str">
        <f t="shared" si="373"/>
        <v/>
      </c>
      <c r="DE124" s="130" t="str">
        <f t="shared" si="374"/>
        <v/>
      </c>
      <c r="DF124" s="130" t="str">
        <f t="shared" si="375"/>
        <v/>
      </c>
      <c r="DG124" s="130" t="str">
        <f t="shared" si="376"/>
        <v/>
      </c>
      <c r="DI124" s="129" t="str">
        <f t="shared" si="377"/>
        <v/>
      </c>
      <c r="DJ124" s="129" t="str">
        <f t="shared" si="378"/>
        <v/>
      </c>
      <c r="DK124" s="129" t="str">
        <f t="shared" si="379"/>
        <v/>
      </c>
      <c r="DL124" s="129" t="str">
        <f t="shared" si="380"/>
        <v/>
      </c>
      <c r="DM124" s="129" t="str">
        <f t="shared" si="381"/>
        <v/>
      </c>
      <c r="DN124" s="129" t="str">
        <f t="shared" si="382"/>
        <v/>
      </c>
      <c r="DO124" s="129" t="str">
        <f t="shared" si="383"/>
        <v/>
      </c>
      <c r="DP124" s="129" t="str">
        <f t="shared" si="384"/>
        <v/>
      </c>
      <c r="DQ124" s="129" t="str">
        <f t="shared" si="385"/>
        <v/>
      </c>
      <c r="DR124" s="129" t="str">
        <f t="shared" si="386"/>
        <v/>
      </c>
      <c r="DS124" s="129" t="str">
        <f t="shared" si="387"/>
        <v/>
      </c>
      <c r="DT124" s="129" t="str">
        <f t="shared" si="388"/>
        <v/>
      </c>
      <c r="DU124" s="129" t="str">
        <f t="shared" si="389"/>
        <v/>
      </c>
      <c r="DV124" s="129" t="str">
        <f t="shared" si="390"/>
        <v/>
      </c>
      <c r="DW124" s="129" t="str">
        <f t="shared" si="391"/>
        <v/>
      </c>
      <c r="DX124" s="129" t="str">
        <f t="shared" si="392"/>
        <v/>
      </c>
      <c r="DY124" s="129" t="str">
        <f t="shared" si="393"/>
        <v/>
      </c>
      <c r="DZ124" s="129" t="str">
        <f t="shared" si="394"/>
        <v/>
      </c>
      <c r="EA124" s="129" t="str">
        <f t="shared" si="395"/>
        <v/>
      </c>
      <c r="EB124" s="129" t="str">
        <f t="shared" si="396"/>
        <v/>
      </c>
      <c r="EC124" s="129" t="str">
        <f t="shared" si="397"/>
        <v/>
      </c>
      <c r="ED124" s="129" t="str">
        <f t="shared" si="398"/>
        <v/>
      </c>
      <c r="EE124" s="129" t="str">
        <f t="shared" si="399"/>
        <v/>
      </c>
      <c r="EF124" s="129" t="str">
        <f t="shared" si="400"/>
        <v/>
      </c>
      <c r="EG124" s="129" t="str">
        <f t="shared" si="401"/>
        <v/>
      </c>
      <c r="EH124" s="129" t="str">
        <f t="shared" si="402"/>
        <v/>
      </c>
      <c r="EI124" s="129" t="str">
        <f t="shared" si="403"/>
        <v/>
      </c>
      <c r="EJ124" s="129" t="str">
        <f t="shared" si="404"/>
        <v/>
      </c>
      <c r="EK124" s="129" t="str">
        <f t="shared" si="405"/>
        <v/>
      </c>
      <c r="EL124" s="129" t="str">
        <f t="shared" si="406"/>
        <v/>
      </c>
      <c r="EM124" s="129" t="str">
        <f t="shared" si="407"/>
        <v/>
      </c>
      <c r="EN124" s="129" t="str">
        <f t="shared" si="408"/>
        <v/>
      </c>
      <c r="EO124" s="129" t="str">
        <f t="shared" si="409"/>
        <v/>
      </c>
      <c r="EP124" s="129" t="str">
        <f t="shared" si="410"/>
        <v/>
      </c>
      <c r="EQ124" s="129" t="str">
        <f t="shared" si="411"/>
        <v/>
      </c>
      <c r="ER124" s="129" t="str">
        <f t="shared" si="412"/>
        <v/>
      </c>
      <c r="ES124" s="129" t="str">
        <f t="shared" si="413"/>
        <v/>
      </c>
      <c r="ET124" s="129" t="str">
        <f t="shared" si="414"/>
        <v/>
      </c>
      <c r="EU124" s="129" t="str">
        <f t="shared" si="415"/>
        <v/>
      </c>
      <c r="EV124" s="129" t="str">
        <f t="shared" si="416"/>
        <v/>
      </c>
      <c r="EW124" s="129" t="str">
        <f t="shared" si="417"/>
        <v/>
      </c>
      <c r="EX124" s="129" t="str">
        <f t="shared" si="418"/>
        <v/>
      </c>
      <c r="EY124" s="129" t="str">
        <f t="shared" si="419"/>
        <v/>
      </c>
      <c r="EZ124" s="129" t="str">
        <f t="shared" si="420"/>
        <v/>
      </c>
      <c r="FA124" s="129" t="str">
        <f t="shared" si="421"/>
        <v/>
      </c>
      <c r="FB124" s="129" t="str">
        <f t="shared" si="422"/>
        <v/>
      </c>
      <c r="FC124" s="129" t="str">
        <f t="shared" si="423"/>
        <v/>
      </c>
      <c r="FD124" s="129" t="str">
        <f t="shared" si="424"/>
        <v/>
      </c>
      <c r="FE124" s="129" t="str">
        <f t="shared" si="425"/>
        <v/>
      </c>
      <c r="FF124" s="129" t="str">
        <f t="shared" si="426"/>
        <v/>
      </c>
    </row>
    <row r="125" spans="1:162" ht="15" customHeight="1" thickBot="1" x14ac:dyDescent="0.4">
      <c r="A125" s="66">
        <f t="shared" si="427"/>
        <v>109</v>
      </c>
      <c r="B125" s="126" t="str">
        <f>IF(Input02!B114&lt;&gt;"",Input02!B114,"")</f>
        <v/>
      </c>
      <c r="C125" s="254" t="str">
        <f>IF(Input02!CG114&lt;&gt;"",Input02!CG114,"")</f>
        <v/>
      </c>
      <c r="D125" s="126"/>
      <c r="E125" s="66"/>
      <c r="F125" s="127" t="str">
        <f>IF(Input02!D114&lt;&gt;"",Input02!D114,"")</f>
        <v/>
      </c>
      <c r="G125" s="127" t="str">
        <f>IF(Input02!E114&lt;&gt;"",Input02!E114,"")</f>
        <v/>
      </c>
      <c r="H125" s="127" t="str">
        <f>IF(Input02!F114&lt;&gt;"",Input02!F114,"")</f>
        <v/>
      </c>
      <c r="I125" s="127" t="str">
        <f>IF(Input02!G114&lt;&gt;"",Input02!G114,"")</f>
        <v/>
      </c>
      <c r="J125" s="127" t="str">
        <f>IF(Input02!H114&lt;&gt;"",Input02!H114,"")</f>
        <v/>
      </c>
      <c r="K125" s="127" t="str">
        <f>IF(Input02!I114&lt;&gt;"",Input02!I114,"")</f>
        <v/>
      </c>
      <c r="L125" s="127" t="str">
        <f>IF(Input02!J114&lt;&gt;"",Input02!J114,"")</f>
        <v/>
      </c>
      <c r="M125" s="127" t="str">
        <f>IF(Input02!K114&lt;&gt;"",Input02!K114,"")</f>
        <v/>
      </c>
      <c r="N125" s="127" t="str">
        <f>IF(Input02!L114&lt;&gt;"",Input02!L114,"")</f>
        <v/>
      </c>
      <c r="O125" s="127" t="str">
        <f>IF(Input02!M114&lt;&gt;"",Input02!M114,"")</f>
        <v/>
      </c>
      <c r="P125" s="127" t="str">
        <f>IF(Input02!N114&lt;&gt;"",Input02!N114,"")</f>
        <v/>
      </c>
      <c r="Q125" s="127" t="str">
        <f>IF(Input02!O114&lt;&gt;"",Input02!O114,"")</f>
        <v/>
      </c>
      <c r="R125" s="127" t="str">
        <f>IF(Input02!P114&lt;&gt;"",Input02!P114,"")</f>
        <v/>
      </c>
      <c r="S125" s="127" t="str">
        <f>IF(Input02!Q114&lt;&gt;"",Input02!Q114,"")</f>
        <v/>
      </c>
      <c r="T125" s="127" t="str">
        <f>IF(Input02!R114&lt;&gt;"",Input02!R114,"")</f>
        <v/>
      </c>
      <c r="U125" s="127" t="str">
        <f>IF(Input02!S114&lt;&gt;"",Input02!S114,"")</f>
        <v/>
      </c>
      <c r="V125" s="127" t="str">
        <f>IF(Input02!T114&lt;&gt;"",Input02!T114,"")</f>
        <v/>
      </c>
      <c r="W125" s="127" t="str">
        <f>IF(Input02!U114&lt;&gt;"",Input02!U114,"")</f>
        <v/>
      </c>
      <c r="X125" s="127" t="str">
        <f>IF(Input02!V114&lt;&gt;"",Input02!V114,"")</f>
        <v/>
      </c>
      <c r="Y125" s="127" t="str">
        <f>IF(Input02!W114&lt;&gt;"",Input02!W114,"")</f>
        <v/>
      </c>
      <c r="Z125" s="127" t="str">
        <f>IF(Input02!X114&lt;&gt;"",Input02!X114,"")</f>
        <v/>
      </c>
      <c r="AA125" s="127" t="str">
        <f>IF(Input02!Y114&lt;&gt;"",Input02!Y114,"")</f>
        <v/>
      </c>
      <c r="AB125" s="127" t="str">
        <f>IF(Input02!Z114&lt;&gt;"",Input02!Z114,"")</f>
        <v/>
      </c>
      <c r="AC125" s="127" t="str">
        <f>IF(Input02!AA114&lt;&gt;"",Input02!AA114,"")</f>
        <v/>
      </c>
      <c r="AD125" s="127" t="str">
        <f>IF(Input02!AB114&lt;&gt;"",Input02!AB114,"")</f>
        <v/>
      </c>
      <c r="AE125" s="127" t="str">
        <f>IF(Input02!AC114&lt;&gt;"",Input02!AC114,"")</f>
        <v/>
      </c>
      <c r="AF125" s="127" t="str">
        <f>IF(Input02!AD114&lt;&gt;"",Input02!AD114,"")</f>
        <v/>
      </c>
      <c r="AG125" s="127" t="str">
        <f>IF(Input02!AE114&lt;&gt;"",Input02!AE114,"")</f>
        <v/>
      </c>
      <c r="AH125" s="127" t="str">
        <f>IF(Input02!AF114&lt;&gt;"",Input02!AF114,"")</f>
        <v/>
      </c>
      <c r="AI125" s="127" t="str">
        <f>IF(Input02!AG114&lt;&gt;"",Input02!AG114,"")</f>
        <v/>
      </c>
      <c r="AJ125" s="127" t="str">
        <f>IF(Input02!AH114&lt;&gt;"",Input02!AH114,"")</f>
        <v/>
      </c>
      <c r="AK125" s="127" t="str">
        <f>IF(Input02!AI114&lt;&gt;"",Input02!AI114,"")</f>
        <v/>
      </c>
      <c r="AL125" s="127" t="str">
        <f>IF(Input02!AJ114&lt;&gt;"",Input02!AJ114,"")</f>
        <v/>
      </c>
      <c r="AM125" s="127" t="str">
        <f>IF(Input02!AK114&lt;&gt;"",Input02!AK114,"")</f>
        <v/>
      </c>
      <c r="AN125" s="127" t="str">
        <f>IF(Input02!AL114&lt;&gt;"",Input02!AL114,"")</f>
        <v/>
      </c>
      <c r="AO125" s="127" t="str">
        <f>IF(Input02!AM114&lt;&gt;"",Input02!AM114,"")</f>
        <v/>
      </c>
      <c r="AP125" s="127" t="str">
        <f>IF(Input02!AN114&lt;&gt;"",Input02!AN114,"")</f>
        <v/>
      </c>
      <c r="AQ125" s="127" t="str">
        <f>IF(Input02!AO114&lt;&gt;"",Input02!AO114,"")</f>
        <v/>
      </c>
      <c r="AR125" s="127" t="str">
        <f>IF(Input02!AP114&lt;&gt;"",Input02!AP114,"")</f>
        <v/>
      </c>
      <c r="AS125" s="127" t="str">
        <f>IF(Input02!AQ114&lt;&gt;"",Input02!AQ114,"")</f>
        <v/>
      </c>
      <c r="AT125" s="127" t="str">
        <f>IF(Input02!AR114&lt;&gt;"",Input02!AR114,"")</f>
        <v/>
      </c>
      <c r="AU125" s="127" t="str">
        <f>IF(Input02!AS114&lt;&gt;"",Input02!AS114,"")</f>
        <v/>
      </c>
      <c r="AV125" s="127" t="str">
        <f>IF(Input02!AT114&lt;&gt;"",Input02!AT114,"")</f>
        <v/>
      </c>
      <c r="AW125" s="127" t="str">
        <f>IF(Input02!AU114&lt;&gt;"",Input02!AU114,"")</f>
        <v/>
      </c>
      <c r="AX125" s="127" t="str">
        <f>IF(Input02!AV114&lt;&gt;"",Input02!AV114,"")</f>
        <v/>
      </c>
      <c r="AY125" s="127" t="str">
        <f>IF(Input02!AW114&lt;&gt;"",Input02!AW114,"")</f>
        <v/>
      </c>
      <c r="AZ125" s="127" t="str">
        <f>IF(Input02!AX114&lt;&gt;"",Input02!AX114,"")</f>
        <v/>
      </c>
      <c r="BA125" s="127" t="str">
        <f>IF(Input02!AY114&lt;&gt;"",Input02!AY114,"")</f>
        <v/>
      </c>
      <c r="BB125" s="127" t="str">
        <f>IF(Input02!AZ114&lt;&gt;"",Input02!AZ114,"")</f>
        <v/>
      </c>
      <c r="BC125" s="127" t="str">
        <f>IF(Input02!BA114&lt;&gt;"",Input02!BA114,"")</f>
        <v/>
      </c>
      <c r="BD125" s="127"/>
      <c r="BE125" s="133"/>
      <c r="BF125" s="129" t="str">
        <f t="shared" si="323"/>
        <v/>
      </c>
      <c r="BG125" s="129" t="str">
        <f t="shared" si="324"/>
        <v/>
      </c>
      <c r="BH125" s="129" t="str">
        <f t="shared" si="325"/>
        <v/>
      </c>
      <c r="BI125" s="129" t="str">
        <f t="shared" si="326"/>
        <v/>
      </c>
      <c r="BJ125" s="129" t="str">
        <f t="shared" si="327"/>
        <v/>
      </c>
      <c r="BK125" s="129" t="str">
        <f t="shared" si="328"/>
        <v/>
      </c>
      <c r="BL125" s="129" t="str">
        <f t="shared" si="329"/>
        <v/>
      </c>
      <c r="BM125" s="129" t="str">
        <f t="shared" si="330"/>
        <v/>
      </c>
      <c r="BN125" s="129" t="str">
        <f t="shared" si="331"/>
        <v/>
      </c>
      <c r="BO125" s="129" t="str">
        <f t="shared" si="332"/>
        <v/>
      </c>
      <c r="BP125" s="129" t="str">
        <f t="shared" si="333"/>
        <v/>
      </c>
      <c r="BQ125" s="129" t="str">
        <f t="shared" si="334"/>
        <v/>
      </c>
      <c r="BR125" s="129" t="str">
        <f t="shared" si="335"/>
        <v/>
      </c>
      <c r="BS125" s="129" t="str">
        <f t="shared" si="336"/>
        <v/>
      </c>
      <c r="BT125" s="129" t="str">
        <f t="shared" si="337"/>
        <v/>
      </c>
      <c r="BU125" s="129" t="str">
        <f t="shared" si="338"/>
        <v/>
      </c>
      <c r="BV125" s="129" t="str">
        <f t="shared" si="339"/>
        <v/>
      </c>
      <c r="BW125" s="129" t="str">
        <f t="shared" si="340"/>
        <v/>
      </c>
      <c r="BX125" s="129" t="str">
        <f t="shared" si="341"/>
        <v/>
      </c>
      <c r="BY125" s="129" t="str">
        <f t="shared" si="342"/>
        <v/>
      </c>
      <c r="BZ125" s="129" t="str">
        <f t="shared" si="343"/>
        <v/>
      </c>
      <c r="CA125" s="129" t="str">
        <f t="shared" si="344"/>
        <v/>
      </c>
      <c r="CB125" s="129" t="str">
        <f t="shared" si="345"/>
        <v/>
      </c>
      <c r="CC125" s="129" t="str">
        <f t="shared" si="346"/>
        <v/>
      </c>
      <c r="CD125" s="129" t="str">
        <f t="shared" si="347"/>
        <v/>
      </c>
      <c r="CE125" s="129" t="str">
        <f t="shared" si="348"/>
        <v/>
      </c>
      <c r="CF125" s="129" t="str">
        <f t="shared" si="349"/>
        <v/>
      </c>
      <c r="CG125" s="129" t="str">
        <f t="shared" si="350"/>
        <v/>
      </c>
      <c r="CH125" s="129" t="str">
        <f t="shared" si="351"/>
        <v/>
      </c>
      <c r="CI125" s="129" t="str">
        <f t="shared" si="352"/>
        <v/>
      </c>
      <c r="CJ125" s="129" t="str">
        <f t="shared" si="353"/>
        <v/>
      </c>
      <c r="CK125" s="129" t="str">
        <f t="shared" si="354"/>
        <v/>
      </c>
      <c r="CL125" s="129" t="str">
        <f t="shared" si="355"/>
        <v/>
      </c>
      <c r="CM125" s="129" t="str">
        <f t="shared" si="356"/>
        <v/>
      </c>
      <c r="CN125" s="129" t="str">
        <f t="shared" si="357"/>
        <v/>
      </c>
      <c r="CO125" s="129" t="str">
        <f t="shared" si="358"/>
        <v/>
      </c>
      <c r="CP125" s="129" t="str">
        <f t="shared" si="359"/>
        <v/>
      </c>
      <c r="CQ125" s="129" t="str">
        <f t="shared" si="360"/>
        <v/>
      </c>
      <c r="CR125" s="129" t="str">
        <f t="shared" si="361"/>
        <v/>
      </c>
      <c r="CS125" s="129" t="str">
        <f t="shared" si="362"/>
        <v/>
      </c>
      <c r="CT125" s="129" t="str">
        <f t="shared" si="363"/>
        <v/>
      </c>
      <c r="CU125" s="129" t="str">
        <f t="shared" si="364"/>
        <v/>
      </c>
      <c r="CV125" s="129" t="str">
        <f t="shared" si="365"/>
        <v/>
      </c>
      <c r="CW125" s="129" t="str">
        <f t="shared" si="366"/>
        <v/>
      </c>
      <c r="CX125" s="129" t="str">
        <f t="shared" si="367"/>
        <v/>
      </c>
      <c r="CY125" s="129" t="str">
        <f t="shared" si="368"/>
        <v/>
      </c>
      <c r="CZ125" s="129" t="str">
        <f t="shared" si="369"/>
        <v/>
      </c>
      <c r="DA125" s="129" t="str">
        <f t="shared" si="370"/>
        <v/>
      </c>
      <c r="DB125" s="129" t="str">
        <f t="shared" si="371"/>
        <v/>
      </c>
      <c r="DC125" s="129" t="str">
        <f t="shared" si="372"/>
        <v/>
      </c>
      <c r="DD125" s="130" t="str">
        <f t="shared" si="373"/>
        <v/>
      </c>
      <c r="DE125" s="130" t="str">
        <f t="shared" si="374"/>
        <v/>
      </c>
      <c r="DF125" s="130" t="str">
        <f t="shared" si="375"/>
        <v/>
      </c>
      <c r="DG125" s="130" t="str">
        <f t="shared" si="376"/>
        <v/>
      </c>
      <c r="DI125" s="129" t="str">
        <f t="shared" si="377"/>
        <v/>
      </c>
      <c r="DJ125" s="129" t="str">
        <f t="shared" si="378"/>
        <v/>
      </c>
      <c r="DK125" s="129" t="str">
        <f t="shared" si="379"/>
        <v/>
      </c>
      <c r="DL125" s="129" t="str">
        <f t="shared" si="380"/>
        <v/>
      </c>
      <c r="DM125" s="129" t="str">
        <f t="shared" si="381"/>
        <v/>
      </c>
      <c r="DN125" s="129" t="str">
        <f t="shared" si="382"/>
        <v/>
      </c>
      <c r="DO125" s="129" t="str">
        <f t="shared" si="383"/>
        <v/>
      </c>
      <c r="DP125" s="129" t="str">
        <f t="shared" si="384"/>
        <v/>
      </c>
      <c r="DQ125" s="129" t="str">
        <f t="shared" si="385"/>
        <v/>
      </c>
      <c r="DR125" s="129" t="str">
        <f t="shared" si="386"/>
        <v/>
      </c>
      <c r="DS125" s="129" t="str">
        <f t="shared" si="387"/>
        <v/>
      </c>
      <c r="DT125" s="129" t="str">
        <f t="shared" si="388"/>
        <v/>
      </c>
      <c r="DU125" s="129" t="str">
        <f t="shared" si="389"/>
        <v/>
      </c>
      <c r="DV125" s="129" t="str">
        <f t="shared" si="390"/>
        <v/>
      </c>
      <c r="DW125" s="129" t="str">
        <f t="shared" si="391"/>
        <v/>
      </c>
      <c r="DX125" s="129" t="str">
        <f t="shared" si="392"/>
        <v/>
      </c>
      <c r="DY125" s="129" t="str">
        <f t="shared" si="393"/>
        <v/>
      </c>
      <c r="DZ125" s="129" t="str">
        <f t="shared" si="394"/>
        <v/>
      </c>
      <c r="EA125" s="129" t="str">
        <f t="shared" si="395"/>
        <v/>
      </c>
      <c r="EB125" s="129" t="str">
        <f t="shared" si="396"/>
        <v/>
      </c>
      <c r="EC125" s="129" t="str">
        <f t="shared" si="397"/>
        <v/>
      </c>
      <c r="ED125" s="129" t="str">
        <f t="shared" si="398"/>
        <v/>
      </c>
      <c r="EE125" s="129" t="str">
        <f t="shared" si="399"/>
        <v/>
      </c>
      <c r="EF125" s="129" t="str">
        <f t="shared" si="400"/>
        <v/>
      </c>
      <c r="EG125" s="129" t="str">
        <f t="shared" si="401"/>
        <v/>
      </c>
      <c r="EH125" s="129" t="str">
        <f t="shared" si="402"/>
        <v/>
      </c>
      <c r="EI125" s="129" t="str">
        <f t="shared" si="403"/>
        <v/>
      </c>
      <c r="EJ125" s="129" t="str">
        <f t="shared" si="404"/>
        <v/>
      </c>
      <c r="EK125" s="129" t="str">
        <f t="shared" si="405"/>
        <v/>
      </c>
      <c r="EL125" s="129" t="str">
        <f t="shared" si="406"/>
        <v/>
      </c>
      <c r="EM125" s="129" t="str">
        <f t="shared" si="407"/>
        <v/>
      </c>
      <c r="EN125" s="129" t="str">
        <f t="shared" si="408"/>
        <v/>
      </c>
      <c r="EO125" s="129" t="str">
        <f t="shared" si="409"/>
        <v/>
      </c>
      <c r="EP125" s="129" t="str">
        <f t="shared" si="410"/>
        <v/>
      </c>
      <c r="EQ125" s="129" t="str">
        <f t="shared" si="411"/>
        <v/>
      </c>
      <c r="ER125" s="129" t="str">
        <f t="shared" si="412"/>
        <v/>
      </c>
      <c r="ES125" s="129" t="str">
        <f t="shared" si="413"/>
        <v/>
      </c>
      <c r="ET125" s="129" t="str">
        <f t="shared" si="414"/>
        <v/>
      </c>
      <c r="EU125" s="129" t="str">
        <f t="shared" si="415"/>
        <v/>
      </c>
      <c r="EV125" s="129" t="str">
        <f t="shared" si="416"/>
        <v/>
      </c>
      <c r="EW125" s="129" t="str">
        <f t="shared" si="417"/>
        <v/>
      </c>
      <c r="EX125" s="129" t="str">
        <f t="shared" si="418"/>
        <v/>
      </c>
      <c r="EY125" s="129" t="str">
        <f t="shared" si="419"/>
        <v/>
      </c>
      <c r="EZ125" s="129" t="str">
        <f t="shared" si="420"/>
        <v/>
      </c>
      <c r="FA125" s="129" t="str">
        <f t="shared" si="421"/>
        <v/>
      </c>
      <c r="FB125" s="129" t="str">
        <f t="shared" si="422"/>
        <v/>
      </c>
      <c r="FC125" s="129" t="str">
        <f t="shared" si="423"/>
        <v/>
      </c>
      <c r="FD125" s="129" t="str">
        <f t="shared" si="424"/>
        <v/>
      </c>
      <c r="FE125" s="129" t="str">
        <f t="shared" si="425"/>
        <v/>
      </c>
      <c r="FF125" s="129" t="str">
        <f t="shared" si="426"/>
        <v/>
      </c>
    </row>
    <row r="126" spans="1:162" ht="15" customHeight="1" thickBot="1" x14ac:dyDescent="0.4">
      <c r="A126" s="66">
        <f t="shared" si="427"/>
        <v>110</v>
      </c>
      <c r="B126" s="126" t="str">
        <f>IF(Input02!B115&lt;&gt;"",Input02!B115,"")</f>
        <v/>
      </c>
      <c r="C126" s="254" t="str">
        <f>IF(Input02!CG115&lt;&gt;"",Input02!CG115,"")</f>
        <v/>
      </c>
      <c r="D126" s="126"/>
      <c r="E126" s="66"/>
      <c r="F126" s="127" t="str">
        <f>IF(Input02!D115&lt;&gt;"",Input02!D115,"")</f>
        <v/>
      </c>
      <c r="G126" s="127" t="str">
        <f>IF(Input02!E115&lt;&gt;"",Input02!E115,"")</f>
        <v/>
      </c>
      <c r="H126" s="127" t="str">
        <f>IF(Input02!F115&lt;&gt;"",Input02!F115,"")</f>
        <v/>
      </c>
      <c r="I126" s="127" t="str">
        <f>IF(Input02!G115&lt;&gt;"",Input02!G115,"")</f>
        <v/>
      </c>
      <c r="J126" s="127" t="str">
        <f>IF(Input02!H115&lt;&gt;"",Input02!H115,"")</f>
        <v/>
      </c>
      <c r="K126" s="127" t="str">
        <f>IF(Input02!I115&lt;&gt;"",Input02!I115,"")</f>
        <v/>
      </c>
      <c r="L126" s="127" t="str">
        <f>IF(Input02!J115&lt;&gt;"",Input02!J115,"")</f>
        <v/>
      </c>
      <c r="M126" s="127" t="str">
        <f>IF(Input02!K115&lt;&gt;"",Input02!K115,"")</f>
        <v/>
      </c>
      <c r="N126" s="127" t="str">
        <f>IF(Input02!L115&lt;&gt;"",Input02!L115,"")</f>
        <v/>
      </c>
      <c r="O126" s="127" t="str">
        <f>IF(Input02!M115&lt;&gt;"",Input02!M115,"")</f>
        <v/>
      </c>
      <c r="P126" s="127" t="str">
        <f>IF(Input02!N115&lt;&gt;"",Input02!N115,"")</f>
        <v/>
      </c>
      <c r="Q126" s="127" t="str">
        <f>IF(Input02!O115&lt;&gt;"",Input02!O115,"")</f>
        <v/>
      </c>
      <c r="R126" s="127" t="str">
        <f>IF(Input02!P115&lt;&gt;"",Input02!P115,"")</f>
        <v/>
      </c>
      <c r="S126" s="127" t="str">
        <f>IF(Input02!Q115&lt;&gt;"",Input02!Q115,"")</f>
        <v/>
      </c>
      <c r="T126" s="127" t="str">
        <f>IF(Input02!R115&lt;&gt;"",Input02!R115,"")</f>
        <v/>
      </c>
      <c r="U126" s="127" t="str">
        <f>IF(Input02!S115&lt;&gt;"",Input02!S115,"")</f>
        <v/>
      </c>
      <c r="V126" s="127" t="str">
        <f>IF(Input02!T115&lt;&gt;"",Input02!T115,"")</f>
        <v/>
      </c>
      <c r="W126" s="127" t="str">
        <f>IF(Input02!U115&lt;&gt;"",Input02!U115,"")</f>
        <v/>
      </c>
      <c r="X126" s="127" t="str">
        <f>IF(Input02!V115&lt;&gt;"",Input02!V115,"")</f>
        <v/>
      </c>
      <c r="Y126" s="127" t="str">
        <f>IF(Input02!W115&lt;&gt;"",Input02!W115,"")</f>
        <v/>
      </c>
      <c r="Z126" s="127" t="str">
        <f>IF(Input02!X115&lt;&gt;"",Input02!X115,"")</f>
        <v/>
      </c>
      <c r="AA126" s="127" t="str">
        <f>IF(Input02!Y115&lt;&gt;"",Input02!Y115,"")</f>
        <v/>
      </c>
      <c r="AB126" s="127" t="str">
        <f>IF(Input02!Z115&lt;&gt;"",Input02!Z115,"")</f>
        <v/>
      </c>
      <c r="AC126" s="127" t="str">
        <f>IF(Input02!AA115&lt;&gt;"",Input02!AA115,"")</f>
        <v/>
      </c>
      <c r="AD126" s="127" t="str">
        <f>IF(Input02!AB115&lt;&gt;"",Input02!AB115,"")</f>
        <v/>
      </c>
      <c r="AE126" s="127" t="str">
        <f>IF(Input02!AC115&lt;&gt;"",Input02!AC115,"")</f>
        <v/>
      </c>
      <c r="AF126" s="127" t="str">
        <f>IF(Input02!AD115&lt;&gt;"",Input02!AD115,"")</f>
        <v/>
      </c>
      <c r="AG126" s="127" t="str">
        <f>IF(Input02!AE115&lt;&gt;"",Input02!AE115,"")</f>
        <v/>
      </c>
      <c r="AH126" s="127" t="str">
        <f>IF(Input02!AF115&lt;&gt;"",Input02!AF115,"")</f>
        <v/>
      </c>
      <c r="AI126" s="127" t="str">
        <f>IF(Input02!AG115&lt;&gt;"",Input02!AG115,"")</f>
        <v/>
      </c>
      <c r="AJ126" s="127" t="str">
        <f>IF(Input02!AH115&lt;&gt;"",Input02!AH115,"")</f>
        <v/>
      </c>
      <c r="AK126" s="127" t="str">
        <f>IF(Input02!AI115&lt;&gt;"",Input02!AI115,"")</f>
        <v/>
      </c>
      <c r="AL126" s="127" t="str">
        <f>IF(Input02!AJ115&lt;&gt;"",Input02!AJ115,"")</f>
        <v/>
      </c>
      <c r="AM126" s="127" t="str">
        <f>IF(Input02!AK115&lt;&gt;"",Input02!AK115,"")</f>
        <v/>
      </c>
      <c r="AN126" s="127" t="str">
        <f>IF(Input02!AL115&lt;&gt;"",Input02!AL115,"")</f>
        <v/>
      </c>
      <c r="AO126" s="127" t="str">
        <f>IF(Input02!AM115&lt;&gt;"",Input02!AM115,"")</f>
        <v/>
      </c>
      <c r="AP126" s="127" t="str">
        <f>IF(Input02!AN115&lt;&gt;"",Input02!AN115,"")</f>
        <v/>
      </c>
      <c r="AQ126" s="127" t="str">
        <f>IF(Input02!AO115&lt;&gt;"",Input02!AO115,"")</f>
        <v/>
      </c>
      <c r="AR126" s="127" t="str">
        <f>IF(Input02!AP115&lt;&gt;"",Input02!AP115,"")</f>
        <v/>
      </c>
      <c r="AS126" s="127" t="str">
        <f>IF(Input02!AQ115&lt;&gt;"",Input02!AQ115,"")</f>
        <v/>
      </c>
      <c r="AT126" s="127" t="str">
        <f>IF(Input02!AR115&lt;&gt;"",Input02!AR115,"")</f>
        <v/>
      </c>
      <c r="AU126" s="127" t="str">
        <f>IF(Input02!AS115&lt;&gt;"",Input02!AS115,"")</f>
        <v/>
      </c>
      <c r="AV126" s="127" t="str">
        <f>IF(Input02!AT115&lt;&gt;"",Input02!AT115,"")</f>
        <v/>
      </c>
      <c r="AW126" s="127" t="str">
        <f>IF(Input02!AU115&lt;&gt;"",Input02!AU115,"")</f>
        <v/>
      </c>
      <c r="AX126" s="127" t="str">
        <f>IF(Input02!AV115&lt;&gt;"",Input02!AV115,"")</f>
        <v/>
      </c>
      <c r="AY126" s="127" t="str">
        <f>IF(Input02!AW115&lt;&gt;"",Input02!AW115,"")</f>
        <v/>
      </c>
      <c r="AZ126" s="127" t="str">
        <f>IF(Input02!AX115&lt;&gt;"",Input02!AX115,"")</f>
        <v/>
      </c>
      <c r="BA126" s="127" t="str">
        <f>IF(Input02!AY115&lt;&gt;"",Input02!AY115,"")</f>
        <v/>
      </c>
      <c r="BB126" s="127" t="str">
        <f>IF(Input02!AZ115&lt;&gt;"",Input02!AZ115,"")</f>
        <v/>
      </c>
      <c r="BC126" s="127" t="str">
        <f>IF(Input02!BA115&lt;&gt;"",Input02!BA115,"")</f>
        <v/>
      </c>
      <c r="BD126" s="127"/>
      <c r="BE126" s="133"/>
      <c r="BF126" s="129" t="str">
        <f t="shared" si="323"/>
        <v/>
      </c>
      <c r="BG126" s="129" t="str">
        <f t="shared" si="324"/>
        <v/>
      </c>
      <c r="BH126" s="129" t="str">
        <f t="shared" si="325"/>
        <v/>
      </c>
      <c r="BI126" s="129" t="str">
        <f t="shared" si="326"/>
        <v/>
      </c>
      <c r="BJ126" s="129" t="str">
        <f t="shared" si="327"/>
        <v/>
      </c>
      <c r="BK126" s="129" t="str">
        <f t="shared" si="328"/>
        <v/>
      </c>
      <c r="BL126" s="129" t="str">
        <f t="shared" si="329"/>
        <v/>
      </c>
      <c r="BM126" s="129" t="str">
        <f t="shared" si="330"/>
        <v/>
      </c>
      <c r="BN126" s="129" t="str">
        <f t="shared" si="331"/>
        <v/>
      </c>
      <c r="BO126" s="129" t="str">
        <f t="shared" si="332"/>
        <v/>
      </c>
      <c r="BP126" s="129" t="str">
        <f t="shared" si="333"/>
        <v/>
      </c>
      <c r="BQ126" s="129" t="str">
        <f t="shared" si="334"/>
        <v/>
      </c>
      <c r="BR126" s="129" t="str">
        <f t="shared" si="335"/>
        <v/>
      </c>
      <c r="BS126" s="129" t="str">
        <f t="shared" si="336"/>
        <v/>
      </c>
      <c r="BT126" s="129" t="str">
        <f t="shared" si="337"/>
        <v/>
      </c>
      <c r="BU126" s="129" t="str">
        <f t="shared" si="338"/>
        <v/>
      </c>
      <c r="BV126" s="129" t="str">
        <f t="shared" si="339"/>
        <v/>
      </c>
      <c r="BW126" s="129" t="str">
        <f t="shared" si="340"/>
        <v/>
      </c>
      <c r="BX126" s="129" t="str">
        <f t="shared" si="341"/>
        <v/>
      </c>
      <c r="BY126" s="129" t="str">
        <f t="shared" si="342"/>
        <v/>
      </c>
      <c r="BZ126" s="129" t="str">
        <f t="shared" si="343"/>
        <v/>
      </c>
      <c r="CA126" s="129" t="str">
        <f t="shared" si="344"/>
        <v/>
      </c>
      <c r="CB126" s="129" t="str">
        <f t="shared" si="345"/>
        <v/>
      </c>
      <c r="CC126" s="129" t="str">
        <f t="shared" si="346"/>
        <v/>
      </c>
      <c r="CD126" s="129" t="str">
        <f t="shared" si="347"/>
        <v/>
      </c>
      <c r="CE126" s="129" t="str">
        <f t="shared" si="348"/>
        <v/>
      </c>
      <c r="CF126" s="129" t="str">
        <f t="shared" si="349"/>
        <v/>
      </c>
      <c r="CG126" s="129" t="str">
        <f t="shared" si="350"/>
        <v/>
      </c>
      <c r="CH126" s="129" t="str">
        <f t="shared" si="351"/>
        <v/>
      </c>
      <c r="CI126" s="129" t="str">
        <f t="shared" si="352"/>
        <v/>
      </c>
      <c r="CJ126" s="129" t="str">
        <f t="shared" si="353"/>
        <v/>
      </c>
      <c r="CK126" s="129" t="str">
        <f t="shared" si="354"/>
        <v/>
      </c>
      <c r="CL126" s="129" t="str">
        <f t="shared" si="355"/>
        <v/>
      </c>
      <c r="CM126" s="129" t="str">
        <f t="shared" si="356"/>
        <v/>
      </c>
      <c r="CN126" s="129" t="str">
        <f t="shared" si="357"/>
        <v/>
      </c>
      <c r="CO126" s="129" t="str">
        <f t="shared" si="358"/>
        <v/>
      </c>
      <c r="CP126" s="129" t="str">
        <f t="shared" si="359"/>
        <v/>
      </c>
      <c r="CQ126" s="129" t="str">
        <f t="shared" si="360"/>
        <v/>
      </c>
      <c r="CR126" s="129" t="str">
        <f t="shared" si="361"/>
        <v/>
      </c>
      <c r="CS126" s="129" t="str">
        <f t="shared" si="362"/>
        <v/>
      </c>
      <c r="CT126" s="129" t="str">
        <f t="shared" si="363"/>
        <v/>
      </c>
      <c r="CU126" s="129" t="str">
        <f t="shared" si="364"/>
        <v/>
      </c>
      <c r="CV126" s="129" t="str">
        <f t="shared" si="365"/>
        <v/>
      </c>
      <c r="CW126" s="129" t="str">
        <f t="shared" si="366"/>
        <v/>
      </c>
      <c r="CX126" s="129" t="str">
        <f t="shared" si="367"/>
        <v/>
      </c>
      <c r="CY126" s="129" t="str">
        <f t="shared" si="368"/>
        <v/>
      </c>
      <c r="CZ126" s="129" t="str">
        <f t="shared" si="369"/>
        <v/>
      </c>
      <c r="DA126" s="129" t="str">
        <f t="shared" si="370"/>
        <v/>
      </c>
      <c r="DB126" s="129" t="str">
        <f t="shared" si="371"/>
        <v/>
      </c>
      <c r="DC126" s="129" t="str">
        <f t="shared" si="372"/>
        <v/>
      </c>
      <c r="DD126" s="130" t="str">
        <f t="shared" si="373"/>
        <v/>
      </c>
      <c r="DE126" s="130" t="str">
        <f t="shared" si="374"/>
        <v/>
      </c>
      <c r="DF126" s="130" t="str">
        <f t="shared" si="375"/>
        <v/>
      </c>
      <c r="DG126" s="130" t="str">
        <f t="shared" si="376"/>
        <v/>
      </c>
      <c r="DI126" s="129" t="str">
        <f t="shared" si="377"/>
        <v/>
      </c>
      <c r="DJ126" s="129" t="str">
        <f t="shared" si="378"/>
        <v/>
      </c>
      <c r="DK126" s="129" t="str">
        <f t="shared" si="379"/>
        <v/>
      </c>
      <c r="DL126" s="129" t="str">
        <f t="shared" si="380"/>
        <v/>
      </c>
      <c r="DM126" s="129" t="str">
        <f t="shared" si="381"/>
        <v/>
      </c>
      <c r="DN126" s="129" t="str">
        <f t="shared" si="382"/>
        <v/>
      </c>
      <c r="DO126" s="129" t="str">
        <f t="shared" si="383"/>
        <v/>
      </c>
      <c r="DP126" s="129" t="str">
        <f t="shared" si="384"/>
        <v/>
      </c>
      <c r="DQ126" s="129" t="str">
        <f t="shared" si="385"/>
        <v/>
      </c>
      <c r="DR126" s="129" t="str">
        <f t="shared" si="386"/>
        <v/>
      </c>
      <c r="DS126" s="129" t="str">
        <f t="shared" si="387"/>
        <v/>
      </c>
      <c r="DT126" s="129" t="str">
        <f t="shared" si="388"/>
        <v/>
      </c>
      <c r="DU126" s="129" t="str">
        <f t="shared" si="389"/>
        <v/>
      </c>
      <c r="DV126" s="129" t="str">
        <f t="shared" si="390"/>
        <v/>
      </c>
      <c r="DW126" s="129" t="str">
        <f t="shared" si="391"/>
        <v/>
      </c>
      <c r="DX126" s="129" t="str">
        <f t="shared" si="392"/>
        <v/>
      </c>
      <c r="DY126" s="129" t="str">
        <f t="shared" si="393"/>
        <v/>
      </c>
      <c r="DZ126" s="129" t="str">
        <f t="shared" si="394"/>
        <v/>
      </c>
      <c r="EA126" s="129" t="str">
        <f t="shared" si="395"/>
        <v/>
      </c>
      <c r="EB126" s="129" t="str">
        <f t="shared" si="396"/>
        <v/>
      </c>
      <c r="EC126" s="129" t="str">
        <f t="shared" si="397"/>
        <v/>
      </c>
      <c r="ED126" s="129" t="str">
        <f t="shared" si="398"/>
        <v/>
      </c>
      <c r="EE126" s="129" t="str">
        <f t="shared" si="399"/>
        <v/>
      </c>
      <c r="EF126" s="129" t="str">
        <f t="shared" si="400"/>
        <v/>
      </c>
      <c r="EG126" s="129" t="str">
        <f t="shared" si="401"/>
        <v/>
      </c>
      <c r="EH126" s="129" t="str">
        <f t="shared" si="402"/>
        <v/>
      </c>
      <c r="EI126" s="129" t="str">
        <f t="shared" si="403"/>
        <v/>
      </c>
      <c r="EJ126" s="129" t="str">
        <f t="shared" si="404"/>
        <v/>
      </c>
      <c r="EK126" s="129" t="str">
        <f t="shared" si="405"/>
        <v/>
      </c>
      <c r="EL126" s="129" t="str">
        <f t="shared" si="406"/>
        <v/>
      </c>
      <c r="EM126" s="129" t="str">
        <f t="shared" si="407"/>
        <v/>
      </c>
      <c r="EN126" s="129" t="str">
        <f t="shared" si="408"/>
        <v/>
      </c>
      <c r="EO126" s="129" t="str">
        <f t="shared" si="409"/>
        <v/>
      </c>
      <c r="EP126" s="129" t="str">
        <f t="shared" si="410"/>
        <v/>
      </c>
      <c r="EQ126" s="129" t="str">
        <f t="shared" si="411"/>
        <v/>
      </c>
      <c r="ER126" s="129" t="str">
        <f t="shared" si="412"/>
        <v/>
      </c>
      <c r="ES126" s="129" t="str">
        <f t="shared" si="413"/>
        <v/>
      </c>
      <c r="ET126" s="129" t="str">
        <f t="shared" si="414"/>
        <v/>
      </c>
      <c r="EU126" s="129" t="str">
        <f t="shared" si="415"/>
        <v/>
      </c>
      <c r="EV126" s="129" t="str">
        <f t="shared" si="416"/>
        <v/>
      </c>
      <c r="EW126" s="129" t="str">
        <f t="shared" si="417"/>
        <v/>
      </c>
      <c r="EX126" s="129" t="str">
        <f t="shared" si="418"/>
        <v/>
      </c>
      <c r="EY126" s="129" t="str">
        <f t="shared" si="419"/>
        <v/>
      </c>
      <c r="EZ126" s="129" t="str">
        <f t="shared" si="420"/>
        <v/>
      </c>
      <c r="FA126" s="129" t="str">
        <f t="shared" si="421"/>
        <v/>
      </c>
      <c r="FB126" s="129" t="str">
        <f t="shared" si="422"/>
        <v/>
      </c>
      <c r="FC126" s="129" t="str">
        <f t="shared" si="423"/>
        <v/>
      </c>
      <c r="FD126" s="129" t="str">
        <f t="shared" si="424"/>
        <v/>
      </c>
      <c r="FE126" s="129" t="str">
        <f t="shared" si="425"/>
        <v/>
      </c>
      <c r="FF126" s="129" t="str">
        <f t="shared" si="426"/>
        <v/>
      </c>
    </row>
    <row r="127" spans="1:162" ht="15" customHeight="1" thickBot="1" x14ac:dyDescent="0.4">
      <c r="A127" s="66">
        <f t="shared" si="427"/>
        <v>111</v>
      </c>
      <c r="B127" s="126" t="str">
        <f>IF(Input02!B116&lt;&gt;"",Input02!B116,"")</f>
        <v/>
      </c>
      <c r="C127" s="254" t="str">
        <f>IF(Input02!CG116&lt;&gt;"",Input02!CG116,"")</f>
        <v/>
      </c>
      <c r="D127" s="126"/>
      <c r="E127" s="66"/>
      <c r="F127" s="127" t="str">
        <f>IF(Input02!D116&lt;&gt;"",Input02!D116,"")</f>
        <v/>
      </c>
      <c r="G127" s="127" t="str">
        <f>IF(Input02!E116&lt;&gt;"",Input02!E116,"")</f>
        <v/>
      </c>
      <c r="H127" s="127" t="str">
        <f>IF(Input02!F116&lt;&gt;"",Input02!F116,"")</f>
        <v/>
      </c>
      <c r="I127" s="127" t="str">
        <f>IF(Input02!G116&lt;&gt;"",Input02!G116,"")</f>
        <v/>
      </c>
      <c r="J127" s="127" t="str">
        <f>IF(Input02!H116&lt;&gt;"",Input02!H116,"")</f>
        <v/>
      </c>
      <c r="K127" s="127" t="str">
        <f>IF(Input02!I116&lt;&gt;"",Input02!I116,"")</f>
        <v/>
      </c>
      <c r="L127" s="127" t="str">
        <f>IF(Input02!J116&lt;&gt;"",Input02!J116,"")</f>
        <v/>
      </c>
      <c r="M127" s="127" t="str">
        <f>IF(Input02!K116&lt;&gt;"",Input02!K116,"")</f>
        <v/>
      </c>
      <c r="N127" s="127" t="str">
        <f>IF(Input02!L116&lt;&gt;"",Input02!L116,"")</f>
        <v/>
      </c>
      <c r="O127" s="127" t="str">
        <f>IF(Input02!M116&lt;&gt;"",Input02!M116,"")</f>
        <v/>
      </c>
      <c r="P127" s="127" t="str">
        <f>IF(Input02!N116&lt;&gt;"",Input02!N116,"")</f>
        <v/>
      </c>
      <c r="Q127" s="127" t="str">
        <f>IF(Input02!O116&lt;&gt;"",Input02!O116,"")</f>
        <v/>
      </c>
      <c r="R127" s="127" t="str">
        <f>IF(Input02!P116&lt;&gt;"",Input02!P116,"")</f>
        <v/>
      </c>
      <c r="S127" s="127" t="str">
        <f>IF(Input02!Q116&lt;&gt;"",Input02!Q116,"")</f>
        <v/>
      </c>
      <c r="T127" s="127" t="str">
        <f>IF(Input02!R116&lt;&gt;"",Input02!R116,"")</f>
        <v/>
      </c>
      <c r="U127" s="127" t="str">
        <f>IF(Input02!S116&lt;&gt;"",Input02!S116,"")</f>
        <v/>
      </c>
      <c r="V127" s="127" t="str">
        <f>IF(Input02!T116&lt;&gt;"",Input02!T116,"")</f>
        <v/>
      </c>
      <c r="W127" s="127" t="str">
        <f>IF(Input02!U116&lt;&gt;"",Input02!U116,"")</f>
        <v/>
      </c>
      <c r="X127" s="127" t="str">
        <f>IF(Input02!V116&lt;&gt;"",Input02!V116,"")</f>
        <v/>
      </c>
      <c r="Y127" s="127" t="str">
        <f>IF(Input02!W116&lt;&gt;"",Input02!W116,"")</f>
        <v/>
      </c>
      <c r="Z127" s="127" t="str">
        <f>IF(Input02!X116&lt;&gt;"",Input02!X116,"")</f>
        <v/>
      </c>
      <c r="AA127" s="127" t="str">
        <f>IF(Input02!Y116&lt;&gt;"",Input02!Y116,"")</f>
        <v/>
      </c>
      <c r="AB127" s="127" t="str">
        <f>IF(Input02!Z116&lt;&gt;"",Input02!Z116,"")</f>
        <v/>
      </c>
      <c r="AC127" s="127" t="str">
        <f>IF(Input02!AA116&lt;&gt;"",Input02!AA116,"")</f>
        <v/>
      </c>
      <c r="AD127" s="127" t="str">
        <f>IF(Input02!AB116&lt;&gt;"",Input02!AB116,"")</f>
        <v/>
      </c>
      <c r="AE127" s="127" t="str">
        <f>IF(Input02!AC116&lt;&gt;"",Input02!AC116,"")</f>
        <v/>
      </c>
      <c r="AF127" s="127" t="str">
        <f>IF(Input02!AD116&lt;&gt;"",Input02!AD116,"")</f>
        <v/>
      </c>
      <c r="AG127" s="127" t="str">
        <f>IF(Input02!AE116&lt;&gt;"",Input02!AE116,"")</f>
        <v/>
      </c>
      <c r="AH127" s="127" t="str">
        <f>IF(Input02!AF116&lt;&gt;"",Input02!AF116,"")</f>
        <v/>
      </c>
      <c r="AI127" s="127" t="str">
        <f>IF(Input02!AG116&lt;&gt;"",Input02!AG116,"")</f>
        <v/>
      </c>
      <c r="AJ127" s="127" t="str">
        <f>IF(Input02!AH116&lt;&gt;"",Input02!AH116,"")</f>
        <v/>
      </c>
      <c r="AK127" s="127" t="str">
        <f>IF(Input02!AI116&lt;&gt;"",Input02!AI116,"")</f>
        <v/>
      </c>
      <c r="AL127" s="127" t="str">
        <f>IF(Input02!AJ116&lt;&gt;"",Input02!AJ116,"")</f>
        <v/>
      </c>
      <c r="AM127" s="127" t="str">
        <f>IF(Input02!AK116&lt;&gt;"",Input02!AK116,"")</f>
        <v/>
      </c>
      <c r="AN127" s="127" t="str">
        <f>IF(Input02!AL116&lt;&gt;"",Input02!AL116,"")</f>
        <v/>
      </c>
      <c r="AO127" s="127" t="str">
        <f>IF(Input02!AM116&lt;&gt;"",Input02!AM116,"")</f>
        <v/>
      </c>
      <c r="AP127" s="127" t="str">
        <f>IF(Input02!AN116&lt;&gt;"",Input02!AN116,"")</f>
        <v/>
      </c>
      <c r="AQ127" s="127" t="str">
        <f>IF(Input02!AO116&lt;&gt;"",Input02!AO116,"")</f>
        <v/>
      </c>
      <c r="AR127" s="127" t="str">
        <f>IF(Input02!AP116&lt;&gt;"",Input02!AP116,"")</f>
        <v/>
      </c>
      <c r="AS127" s="127" t="str">
        <f>IF(Input02!AQ116&lt;&gt;"",Input02!AQ116,"")</f>
        <v/>
      </c>
      <c r="AT127" s="127" t="str">
        <f>IF(Input02!AR116&lt;&gt;"",Input02!AR116,"")</f>
        <v/>
      </c>
      <c r="AU127" s="127" t="str">
        <f>IF(Input02!AS116&lt;&gt;"",Input02!AS116,"")</f>
        <v/>
      </c>
      <c r="AV127" s="127" t="str">
        <f>IF(Input02!AT116&lt;&gt;"",Input02!AT116,"")</f>
        <v/>
      </c>
      <c r="AW127" s="127" t="str">
        <f>IF(Input02!AU116&lt;&gt;"",Input02!AU116,"")</f>
        <v/>
      </c>
      <c r="AX127" s="127" t="str">
        <f>IF(Input02!AV116&lt;&gt;"",Input02!AV116,"")</f>
        <v/>
      </c>
      <c r="AY127" s="127" t="str">
        <f>IF(Input02!AW116&lt;&gt;"",Input02!AW116,"")</f>
        <v/>
      </c>
      <c r="AZ127" s="127" t="str">
        <f>IF(Input02!AX116&lt;&gt;"",Input02!AX116,"")</f>
        <v/>
      </c>
      <c r="BA127" s="127" t="str">
        <f>IF(Input02!AY116&lt;&gt;"",Input02!AY116,"")</f>
        <v/>
      </c>
      <c r="BB127" s="127" t="str">
        <f>IF(Input02!AZ116&lt;&gt;"",Input02!AZ116,"")</f>
        <v/>
      </c>
      <c r="BC127" s="127" t="str">
        <f>IF(Input02!BA116&lt;&gt;"",Input02!BA116,"")</f>
        <v/>
      </c>
      <c r="BD127" s="127"/>
      <c r="BE127" s="133"/>
      <c r="BF127" s="129" t="str">
        <f t="shared" si="323"/>
        <v/>
      </c>
      <c r="BG127" s="129" t="str">
        <f t="shared" si="324"/>
        <v/>
      </c>
      <c r="BH127" s="129" t="str">
        <f t="shared" si="325"/>
        <v/>
      </c>
      <c r="BI127" s="129" t="str">
        <f t="shared" si="326"/>
        <v/>
      </c>
      <c r="BJ127" s="129" t="str">
        <f t="shared" si="327"/>
        <v/>
      </c>
      <c r="BK127" s="129" t="str">
        <f t="shared" si="328"/>
        <v/>
      </c>
      <c r="BL127" s="129" t="str">
        <f t="shared" si="329"/>
        <v/>
      </c>
      <c r="BM127" s="129" t="str">
        <f t="shared" si="330"/>
        <v/>
      </c>
      <c r="BN127" s="129" t="str">
        <f t="shared" si="331"/>
        <v/>
      </c>
      <c r="BO127" s="129" t="str">
        <f t="shared" si="332"/>
        <v/>
      </c>
      <c r="BP127" s="129" t="str">
        <f t="shared" si="333"/>
        <v/>
      </c>
      <c r="BQ127" s="129" t="str">
        <f t="shared" si="334"/>
        <v/>
      </c>
      <c r="BR127" s="129" t="str">
        <f t="shared" si="335"/>
        <v/>
      </c>
      <c r="BS127" s="129" t="str">
        <f t="shared" si="336"/>
        <v/>
      </c>
      <c r="BT127" s="129" t="str">
        <f t="shared" si="337"/>
        <v/>
      </c>
      <c r="BU127" s="129" t="str">
        <f t="shared" si="338"/>
        <v/>
      </c>
      <c r="BV127" s="129" t="str">
        <f t="shared" si="339"/>
        <v/>
      </c>
      <c r="BW127" s="129" t="str">
        <f t="shared" si="340"/>
        <v/>
      </c>
      <c r="BX127" s="129" t="str">
        <f t="shared" si="341"/>
        <v/>
      </c>
      <c r="BY127" s="129" t="str">
        <f t="shared" si="342"/>
        <v/>
      </c>
      <c r="BZ127" s="129" t="str">
        <f t="shared" si="343"/>
        <v/>
      </c>
      <c r="CA127" s="129" t="str">
        <f t="shared" si="344"/>
        <v/>
      </c>
      <c r="CB127" s="129" t="str">
        <f t="shared" si="345"/>
        <v/>
      </c>
      <c r="CC127" s="129" t="str">
        <f t="shared" si="346"/>
        <v/>
      </c>
      <c r="CD127" s="129" t="str">
        <f t="shared" si="347"/>
        <v/>
      </c>
      <c r="CE127" s="129" t="str">
        <f t="shared" si="348"/>
        <v/>
      </c>
      <c r="CF127" s="129" t="str">
        <f t="shared" si="349"/>
        <v/>
      </c>
      <c r="CG127" s="129" t="str">
        <f t="shared" si="350"/>
        <v/>
      </c>
      <c r="CH127" s="129" t="str">
        <f t="shared" si="351"/>
        <v/>
      </c>
      <c r="CI127" s="129" t="str">
        <f t="shared" si="352"/>
        <v/>
      </c>
      <c r="CJ127" s="129" t="str">
        <f t="shared" si="353"/>
        <v/>
      </c>
      <c r="CK127" s="129" t="str">
        <f t="shared" si="354"/>
        <v/>
      </c>
      <c r="CL127" s="129" t="str">
        <f t="shared" si="355"/>
        <v/>
      </c>
      <c r="CM127" s="129" t="str">
        <f t="shared" si="356"/>
        <v/>
      </c>
      <c r="CN127" s="129" t="str">
        <f t="shared" si="357"/>
        <v/>
      </c>
      <c r="CO127" s="129" t="str">
        <f t="shared" si="358"/>
        <v/>
      </c>
      <c r="CP127" s="129" t="str">
        <f t="shared" si="359"/>
        <v/>
      </c>
      <c r="CQ127" s="129" t="str">
        <f t="shared" si="360"/>
        <v/>
      </c>
      <c r="CR127" s="129" t="str">
        <f t="shared" si="361"/>
        <v/>
      </c>
      <c r="CS127" s="129" t="str">
        <f t="shared" si="362"/>
        <v/>
      </c>
      <c r="CT127" s="129" t="str">
        <f t="shared" si="363"/>
        <v/>
      </c>
      <c r="CU127" s="129" t="str">
        <f t="shared" si="364"/>
        <v/>
      </c>
      <c r="CV127" s="129" t="str">
        <f t="shared" si="365"/>
        <v/>
      </c>
      <c r="CW127" s="129" t="str">
        <f t="shared" si="366"/>
        <v/>
      </c>
      <c r="CX127" s="129" t="str">
        <f t="shared" si="367"/>
        <v/>
      </c>
      <c r="CY127" s="129" t="str">
        <f t="shared" si="368"/>
        <v/>
      </c>
      <c r="CZ127" s="129" t="str">
        <f t="shared" si="369"/>
        <v/>
      </c>
      <c r="DA127" s="129" t="str">
        <f t="shared" si="370"/>
        <v/>
      </c>
      <c r="DB127" s="129" t="str">
        <f t="shared" si="371"/>
        <v/>
      </c>
      <c r="DC127" s="129" t="str">
        <f t="shared" si="372"/>
        <v/>
      </c>
      <c r="DD127" s="130" t="str">
        <f t="shared" si="373"/>
        <v/>
      </c>
      <c r="DE127" s="130" t="str">
        <f t="shared" si="374"/>
        <v/>
      </c>
      <c r="DF127" s="130" t="str">
        <f t="shared" si="375"/>
        <v/>
      </c>
      <c r="DG127" s="130" t="str">
        <f t="shared" si="376"/>
        <v/>
      </c>
      <c r="DI127" s="129" t="str">
        <f t="shared" si="377"/>
        <v/>
      </c>
      <c r="DJ127" s="129" t="str">
        <f t="shared" si="378"/>
        <v/>
      </c>
      <c r="DK127" s="129" t="str">
        <f t="shared" si="379"/>
        <v/>
      </c>
      <c r="DL127" s="129" t="str">
        <f t="shared" si="380"/>
        <v/>
      </c>
      <c r="DM127" s="129" t="str">
        <f t="shared" si="381"/>
        <v/>
      </c>
      <c r="DN127" s="129" t="str">
        <f t="shared" si="382"/>
        <v/>
      </c>
      <c r="DO127" s="129" t="str">
        <f t="shared" si="383"/>
        <v/>
      </c>
      <c r="DP127" s="129" t="str">
        <f t="shared" si="384"/>
        <v/>
      </c>
      <c r="DQ127" s="129" t="str">
        <f t="shared" si="385"/>
        <v/>
      </c>
      <c r="DR127" s="129" t="str">
        <f t="shared" si="386"/>
        <v/>
      </c>
      <c r="DS127" s="129" t="str">
        <f t="shared" si="387"/>
        <v/>
      </c>
      <c r="DT127" s="129" t="str">
        <f t="shared" si="388"/>
        <v/>
      </c>
      <c r="DU127" s="129" t="str">
        <f t="shared" si="389"/>
        <v/>
      </c>
      <c r="DV127" s="129" t="str">
        <f t="shared" si="390"/>
        <v/>
      </c>
      <c r="DW127" s="129" t="str">
        <f t="shared" si="391"/>
        <v/>
      </c>
      <c r="DX127" s="129" t="str">
        <f t="shared" si="392"/>
        <v/>
      </c>
      <c r="DY127" s="129" t="str">
        <f t="shared" si="393"/>
        <v/>
      </c>
      <c r="DZ127" s="129" t="str">
        <f t="shared" si="394"/>
        <v/>
      </c>
      <c r="EA127" s="129" t="str">
        <f t="shared" si="395"/>
        <v/>
      </c>
      <c r="EB127" s="129" t="str">
        <f t="shared" si="396"/>
        <v/>
      </c>
      <c r="EC127" s="129" t="str">
        <f t="shared" si="397"/>
        <v/>
      </c>
      <c r="ED127" s="129" t="str">
        <f t="shared" si="398"/>
        <v/>
      </c>
      <c r="EE127" s="129" t="str">
        <f t="shared" si="399"/>
        <v/>
      </c>
      <c r="EF127" s="129" t="str">
        <f t="shared" si="400"/>
        <v/>
      </c>
      <c r="EG127" s="129" t="str">
        <f t="shared" si="401"/>
        <v/>
      </c>
      <c r="EH127" s="129" t="str">
        <f t="shared" si="402"/>
        <v/>
      </c>
      <c r="EI127" s="129" t="str">
        <f t="shared" si="403"/>
        <v/>
      </c>
      <c r="EJ127" s="129" t="str">
        <f t="shared" si="404"/>
        <v/>
      </c>
      <c r="EK127" s="129" t="str">
        <f t="shared" si="405"/>
        <v/>
      </c>
      <c r="EL127" s="129" t="str">
        <f t="shared" si="406"/>
        <v/>
      </c>
      <c r="EM127" s="129" t="str">
        <f t="shared" si="407"/>
        <v/>
      </c>
      <c r="EN127" s="129" t="str">
        <f t="shared" si="408"/>
        <v/>
      </c>
      <c r="EO127" s="129" t="str">
        <f t="shared" si="409"/>
        <v/>
      </c>
      <c r="EP127" s="129" t="str">
        <f t="shared" si="410"/>
        <v/>
      </c>
      <c r="EQ127" s="129" t="str">
        <f t="shared" si="411"/>
        <v/>
      </c>
      <c r="ER127" s="129" t="str">
        <f t="shared" si="412"/>
        <v/>
      </c>
      <c r="ES127" s="129" t="str">
        <f t="shared" si="413"/>
        <v/>
      </c>
      <c r="ET127" s="129" t="str">
        <f t="shared" si="414"/>
        <v/>
      </c>
      <c r="EU127" s="129" t="str">
        <f t="shared" si="415"/>
        <v/>
      </c>
      <c r="EV127" s="129" t="str">
        <f t="shared" si="416"/>
        <v/>
      </c>
      <c r="EW127" s="129" t="str">
        <f t="shared" si="417"/>
        <v/>
      </c>
      <c r="EX127" s="129" t="str">
        <f t="shared" si="418"/>
        <v/>
      </c>
      <c r="EY127" s="129" t="str">
        <f t="shared" si="419"/>
        <v/>
      </c>
      <c r="EZ127" s="129" t="str">
        <f t="shared" si="420"/>
        <v/>
      </c>
      <c r="FA127" s="129" t="str">
        <f t="shared" si="421"/>
        <v/>
      </c>
      <c r="FB127" s="129" t="str">
        <f t="shared" si="422"/>
        <v/>
      </c>
      <c r="FC127" s="129" t="str">
        <f t="shared" si="423"/>
        <v/>
      </c>
      <c r="FD127" s="129" t="str">
        <f t="shared" si="424"/>
        <v/>
      </c>
      <c r="FE127" s="129" t="str">
        <f t="shared" si="425"/>
        <v/>
      </c>
      <c r="FF127" s="129" t="str">
        <f t="shared" si="426"/>
        <v/>
      </c>
    </row>
    <row r="128" spans="1:162" ht="15" customHeight="1" thickBot="1" x14ac:dyDescent="0.4">
      <c r="A128" s="66">
        <f t="shared" si="427"/>
        <v>112</v>
      </c>
      <c r="B128" s="126" t="str">
        <f>IF(Input02!B117&lt;&gt;"",Input02!B117,"")</f>
        <v/>
      </c>
      <c r="C128" s="254" t="str">
        <f>IF(Input02!CG117&lt;&gt;"",Input02!CG117,"")</f>
        <v/>
      </c>
      <c r="D128" s="126"/>
      <c r="E128" s="66"/>
      <c r="F128" s="127" t="str">
        <f>IF(Input02!D117&lt;&gt;"",Input02!D117,"")</f>
        <v/>
      </c>
      <c r="G128" s="127" t="str">
        <f>IF(Input02!E117&lt;&gt;"",Input02!E117,"")</f>
        <v/>
      </c>
      <c r="H128" s="127" t="str">
        <f>IF(Input02!F117&lt;&gt;"",Input02!F117,"")</f>
        <v/>
      </c>
      <c r="I128" s="127" t="str">
        <f>IF(Input02!G117&lt;&gt;"",Input02!G117,"")</f>
        <v/>
      </c>
      <c r="J128" s="127" t="str">
        <f>IF(Input02!H117&lt;&gt;"",Input02!H117,"")</f>
        <v/>
      </c>
      <c r="K128" s="127" t="str">
        <f>IF(Input02!I117&lt;&gt;"",Input02!I117,"")</f>
        <v/>
      </c>
      <c r="L128" s="127" t="str">
        <f>IF(Input02!J117&lt;&gt;"",Input02!J117,"")</f>
        <v/>
      </c>
      <c r="M128" s="127" t="str">
        <f>IF(Input02!K117&lt;&gt;"",Input02!K117,"")</f>
        <v/>
      </c>
      <c r="N128" s="127" t="str">
        <f>IF(Input02!L117&lt;&gt;"",Input02!L117,"")</f>
        <v/>
      </c>
      <c r="O128" s="127" t="str">
        <f>IF(Input02!M117&lt;&gt;"",Input02!M117,"")</f>
        <v/>
      </c>
      <c r="P128" s="127" t="str">
        <f>IF(Input02!N117&lt;&gt;"",Input02!N117,"")</f>
        <v/>
      </c>
      <c r="Q128" s="127" t="str">
        <f>IF(Input02!O117&lt;&gt;"",Input02!O117,"")</f>
        <v/>
      </c>
      <c r="R128" s="127" t="str">
        <f>IF(Input02!P117&lt;&gt;"",Input02!P117,"")</f>
        <v/>
      </c>
      <c r="S128" s="127" t="str">
        <f>IF(Input02!Q117&lt;&gt;"",Input02!Q117,"")</f>
        <v/>
      </c>
      <c r="T128" s="127" t="str">
        <f>IF(Input02!R117&lt;&gt;"",Input02!R117,"")</f>
        <v/>
      </c>
      <c r="U128" s="127" t="str">
        <f>IF(Input02!S117&lt;&gt;"",Input02!S117,"")</f>
        <v/>
      </c>
      <c r="V128" s="127" t="str">
        <f>IF(Input02!T117&lt;&gt;"",Input02!T117,"")</f>
        <v/>
      </c>
      <c r="W128" s="127" t="str">
        <f>IF(Input02!U117&lt;&gt;"",Input02!U117,"")</f>
        <v/>
      </c>
      <c r="X128" s="127" t="str">
        <f>IF(Input02!V117&lt;&gt;"",Input02!V117,"")</f>
        <v/>
      </c>
      <c r="Y128" s="127" t="str">
        <f>IF(Input02!W117&lt;&gt;"",Input02!W117,"")</f>
        <v/>
      </c>
      <c r="Z128" s="127" t="str">
        <f>IF(Input02!X117&lt;&gt;"",Input02!X117,"")</f>
        <v/>
      </c>
      <c r="AA128" s="127" t="str">
        <f>IF(Input02!Y117&lt;&gt;"",Input02!Y117,"")</f>
        <v/>
      </c>
      <c r="AB128" s="127" t="str">
        <f>IF(Input02!Z117&lt;&gt;"",Input02!Z117,"")</f>
        <v/>
      </c>
      <c r="AC128" s="127" t="str">
        <f>IF(Input02!AA117&lt;&gt;"",Input02!AA117,"")</f>
        <v/>
      </c>
      <c r="AD128" s="127" t="str">
        <f>IF(Input02!AB117&lt;&gt;"",Input02!AB117,"")</f>
        <v/>
      </c>
      <c r="AE128" s="127" t="str">
        <f>IF(Input02!AC117&lt;&gt;"",Input02!AC117,"")</f>
        <v/>
      </c>
      <c r="AF128" s="127" t="str">
        <f>IF(Input02!AD117&lt;&gt;"",Input02!AD117,"")</f>
        <v/>
      </c>
      <c r="AG128" s="127" t="str">
        <f>IF(Input02!AE117&lt;&gt;"",Input02!AE117,"")</f>
        <v/>
      </c>
      <c r="AH128" s="127" t="str">
        <f>IF(Input02!AF117&lt;&gt;"",Input02!AF117,"")</f>
        <v/>
      </c>
      <c r="AI128" s="127" t="str">
        <f>IF(Input02!AG117&lt;&gt;"",Input02!AG117,"")</f>
        <v/>
      </c>
      <c r="AJ128" s="127" t="str">
        <f>IF(Input02!AH117&lt;&gt;"",Input02!AH117,"")</f>
        <v/>
      </c>
      <c r="AK128" s="127" t="str">
        <f>IF(Input02!AI117&lt;&gt;"",Input02!AI117,"")</f>
        <v/>
      </c>
      <c r="AL128" s="127" t="str">
        <f>IF(Input02!AJ117&lt;&gt;"",Input02!AJ117,"")</f>
        <v/>
      </c>
      <c r="AM128" s="127" t="str">
        <f>IF(Input02!AK117&lt;&gt;"",Input02!AK117,"")</f>
        <v/>
      </c>
      <c r="AN128" s="127" t="str">
        <f>IF(Input02!AL117&lt;&gt;"",Input02!AL117,"")</f>
        <v/>
      </c>
      <c r="AO128" s="127" t="str">
        <f>IF(Input02!AM117&lt;&gt;"",Input02!AM117,"")</f>
        <v/>
      </c>
      <c r="AP128" s="127" t="str">
        <f>IF(Input02!AN117&lt;&gt;"",Input02!AN117,"")</f>
        <v/>
      </c>
      <c r="AQ128" s="127" t="str">
        <f>IF(Input02!AO117&lt;&gt;"",Input02!AO117,"")</f>
        <v/>
      </c>
      <c r="AR128" s="127" t="str">
        <f>IF(Input02!AP117&lt;&gt;"",Input02!AP117,"")</f>
        <v/>
      </c>
      <c r="AS128" s="127" t="str">
        <f>IF(Input02!AQ117&lt;&gt;"",Input02!AQ117,"")</f>
        <v/>
      </c>
      <c r="AT128" s="127" t="str">
        <f>IF(Input02!AR117&lt;&gt;"",Input02!AR117,"")</f>
        <v/>
      </c>
      <c r="AU128" s="127" t="str">
        <f>IF(Input02!AS117&lt;&gt;"",Input02!AS117,"")</f>
        <v/>
      </c>
      <c r="AV128" s="127" t="str">
        <f>IF(Input02!AT117&lt;&gt;"",Input02!AT117,"")</f>
        <v/>
      </c>
      <c r="AW128" s="127" t="str">
        <f>IF(Input02!AU117&lt;&gt;"",Input02!AU117,"")</f>
        <v/>
      </c>
      <c r="AX128" s="127" t="str">
        <f>IF(Input02!AV117&lt;&gt;"",Input02!AV117,"")</f>
        <v/>
      </c>
      <c r="AY128" s="127" t="str">
        <f>IF(Input02!AW117&lt;&gt;"",Input02!AW117,"")</f>
        <v/>
      </c>
      <c r="AZ128" s="127" t="str">
        <f>IF(Input02!AX117&lt;&gt;"",Input02!AX117,"")</f>
        <v/>
      </c>
      <c r="BA128" s="127" t="str">
        <f>IF(Input02!AY117&lt;&gt;"",Input02!AY117,"")</f>
        <v/>
      </c>
      <c r="BB128" s="127" t="str">
        <f>IF(Input02!AZ117&lt;&gt;"",Input02!AZ117,"")</f>
        <v/>
      </c>
      <c r="BC128" s="127" t="str">
        <f>IF(Input02!BA117&lt;&gt;"",Input02!BA117,"")</f>
        <v/>
      </c>
      <c r="BD128" s="127"/>
      <c r="BE128" s="133"/>
      <c r="BF128" s="129" t="str">
        <f t="shared" si="323"/>
        <v/>
      </c>
      <c r="BG128" s="129" t="str">
        <f t="shared" si="324"/>
        <v/>
      </c>
      <c r="BH128" s="129" t="str">
        <f t="shared" si="325"/>
        <v/>
      </c>
      <c r="BI128" s="129" t="str">
        <f t="shared" si="326"/>
        <v/>
      </c>
      <c r="BJ128" s="129" t="str">
        <f t="shared" si="327"/>
        <v/>
      </c>
      <c r="BK128" s="129" t="str">
        <f t="shared" si="328"/>
        <v/>
      </c>
      <c r="BL128" s="129" t="str">
        <f t="shared" si="329"/>
        <v/>
      </c>
      <c r="BM128" s="129" t="str">
        <f t="shared" si="330"/>
        <v/>
      </c>
      <c r="BN128" s="129" t="str">
        <f t="shared" si="331"/>
        <v/>
      </c>
      <c r="BO128" s="129" t="str">
        <f t="shared" si="332"/>
        <v/>
      </c>
      <c r="BP128" s="129" t="str">
        <f t="shared" si="333"/>
        <v/>
      </c>
      <c r="BQ128" s="129" t="str">
        <f t="shared" si="334"/>
        <v/>
      </c>
      <c r="BR128" s="129" t="str">
        <f t="shared" si="335"/>
        <v/>
      </c>
      <c r="BS128" s="129" t="str">
        <f t="shared" si="336"/>
        <v/>
      </c>
      <c r="BT128" s="129" t="str">
        <f t="shared" si="337"/>
        <v/>
      </c>
      <c r="BU128" s="129" t="str">
        <f t="shared" si="338"/>
        <v/>
      </c>
      <c r="BV128" s="129" t="str">
        <f t="shared" si="339"/>
        <v/>
      </c>
      <c r="BW128" s="129" t="str">
        <f t="shared" si="340"/>
        <v/>
      </c>
      <c r="BX128" s="129" t="str">
        <f t="shared" si="341"/>
        <v/>
      </c>
      <c r="BY128" s="129" t="str">
        <f t="shared" si="342"/>
        <v/>
      </c>
      <c r="BZ128" s="129" t="str">
        <f t="shared" si="343"/>
        <v/>
      </c>
      <c r="CA128" s="129" t="str">
        <f t="shared" si="344"/>
        <v/>
      </c>
      <c r="CB128" s="129" t="str">
        <f t="shared" si="345"/>
        <v/>
      </c>
      <c r="CC128" s="129" t="str">
        <f t="shared" si="346"/>
        <v/>
      </c>
      <c r="CD128" s="129" t="str">
        <f t="shared" si="347"/>
        <v/>
      </c>
      <c r="CE128" s="129" t="str">
        <f t="shared" si="348"/>
        <v/>
      </c>
      <c r="CF128" s="129" t="str">
        <f t="shared" si="349"/>
        <v/>
      </c>
      <c r="CG128" s="129" t="str">
        <f t="shared" si="350"/>
        <v/>
      </c>
      <c r="CH128" s="129" t="str">
        <f t="shared" si="351"/>
        <v/>
      </c>
      <c r="CI128" s="129" t="str">
        <f t="shared" si="352"/>
        <v/>
      </c>
      <c r="CJ128" s="129" t="str">
        <f t="shared" si="353"/>
        <v/>
      </c>
      <c r="CK128" s="129" t="str">
        <f t="shared" si="354"/>
        <v/>
      </c>
      <c r="CL128" s="129" t="str">
        <f t="shared" si="355"/>
        <v/>
      </c>
      <c r="CM128" s="129" t="str">
        <f t="shared" si="356"/>
        <v/>
      </c>
      <c r="CN128" s="129" t="str">
        <f t="shared" si="357"/>
        <v/>
      </c>
      <c r="CO128" s="129" t="str">
        <f t="shared" si="358"/>
        <v/>
      </c>
      <c r="CP128" s="129" t="str">
        <f t="shared" si="359"/>
        <v/>
      </c>
      <c r="CQ128" s="129" t="str">
        <f t="shared" si="360"/>
        <v/>
      </c>
      <c r="CR128" s="129" t="str">
        <f t="shared" si="361"/>
        <v/>
      </c>
      <c r="CS128" s="129" t="str">
        <f t="shared" si="362"/>
        <v/>
      </c>
      <c r="CT128" s="129" t="str">
        <f t="shared" si="363"/>
        <v/>
      </c>
      <c r="CU128" s="129" t="str">
        <f t="shared" si="364"/>
        <v/>
      </c>
      <c r="CV128" s="129" t="str">
        <f t="shared" si="365"/>
        <v/>
      </c>
      <c r="CW128" s="129" t="str">
        <f t="shared" si="366"/>
        <v/>
      </c>
      <c r="CX128" s="129" t="str">
        <f t="shared" si="367"/>
        <v/>
      </c>
      <c r="CY128" s="129" t="str">
        <f t="shared" si="368"/>
        <v/>
      </c>
      <c r="CZ128" s="129" t="str">
        <f t="shared" si="369"/>
        <v/>
      </c>
      <c r="DA128" s="129" t="str">
        <f t="shared" si="370"/>
        <v/>
      </c>
      <c r="DB128" s="129" t="str">
        <f t="shared" si="371"/>
        <v/>
      </c>
      <c r="DC128" s="129" t="str">
        <f t="shared" si="372"/>
        <v/>
      </c>
      <c r="DD128" s="130" t="str">
        <f t="shared" si="373"/>
        <v/>
      </c>
      <c r="DE128" s="130" t="str">
        <f t="shared" si="374"/>
        <v/>
      </c>
      <c r="DF128" s="130" t="str">
        <f t="shared" si="375"/>
        <v/>
      </c>
      <c r="DG128" s="130" t="str">
        <f t="shared" si="376"/>
        <v/>
      </c>
      <c r="DI128" s="129" t="str">
        <f t="shared" si="377"/>
        <v/>
      </c>
      <c r="DJ128" s="129" t="str">
        <f t="shared" si="378"/>
        <v/>
      </c>
      <c r="DK128" s="129" t="str">
        <f t="shared" si="379"/>
        <v/>
      </c>
      <c r="DL128" s="129" t="str">
        <f t="shared" si="380"/>
        <v/>
      </c>
      <c r="DM128" s="129" t="str">
        <f t="shared" si="381"/>
        <v/>
      </c>
      <c r="DN128" s="129" t="str">
        <f t="shared" si="382"/>
        <v/>
      </c>
      <c r="DO128" s="129" t="str">
        <f t="shared" si="383"/>
        <v/>
      </c>
      <c r="DP128" s="129" t="str">
        <f t="shared" si="384"/>
        <v/>
      </c>
      <c r="DQ128" s="129" t="str">
        <f t="shared" si="385"/>
        <v/>
      </c>
      <c r="DR128" s="129" t="str">
        <f t="shared" si="386"/>
        <v/>
      </c>
      <c r="DS128" s="129" t="str">
        <f t="shared" si="387"/>
        <v/>
      </c>
      <c r="DT128" s="129" t="str">
        <f t="shared" si="388"/>
        <v/>
      </c>
      <c r="DU128" s="129" t="str">
        <f t="shared" si="389"/>
        <v/>
      </c>
      <c r="DV128" s="129" t="str">
        <f t="shared" si="390"/>
        <v/>
      </c>
      <c r="DW128" s="129" t="str">
        <f t="shared" si="391"/>
        <v/>
      </c>
      <c r="DX128" s="129" t="str">
        <f t="shared" si="392"/>
        <v/>
      </c>
      <c r="DY128" s="129" t="str">
        <f t="shared" si="393"/>
        <v/>
      </c>
      <c r="DZ128" s="129" t="str">
        <f t="shared" si="394"/>
        <v/>
      </c>
      <c r="EA128" s="129" t="str">
        <f t="shared" si="395"/>
        <v/>
      </c>
      <c r="EB128" s="129" t="str">
        <f t="shared" si="396"/>
        <v/>
      </c>
      <c r="EC128" s="129" t="str">
        <f t="shared" si="397"/>
        <v/>
      </c>
      <c r="ED128" s="129" t="str">
        <f t="shared" si="398"/>
        <v/>
      </c>
      <c r="EE128" s="129" t="str">
        <f t="shared" si="399"/>
        <v/>
      </c>
      <c r="EF128" s="129" t="str">
        <f t="shared" si="400"/>
        <v/>
      </c>
      <c r="EG128" s="129" t="str">
        <f t="shared" si="401"/>
        <v/>
      </c>
      <c r="EH128" s="129" t="str">
        <f t="shared" si="402"/>
        <v/>
      </c>
      <c r="EI128" s="129" t="str">
        <f t="shared" si="403"/>
        <v/>
      </c>
      <c r="EJ128" s="129" t="str">
        <f t="shared" si="404"/>
        <v/>
      </c>
      <c r="EK128" s="129" t="str">
        <f t="shared" si="405"/>
        <v/>
      </c>
      <c r="EL128" s="129" t="str">
        <f t="shared" si="406"/>
        <v/>
      </c>
      <c r="EM128" s="129" t="str">
        <f t="shared" si="407"/>
        <v/>
      </c>
      <c r="EN128" s="129" t="str">
        <f t="shared" si="408"/>
        <v/>
      </c>
      <c r="EO128" s="129" t="str">
        <f t="shared" si="409"/>
        <v/>
      </c>
      <c r="EP128" s="129" t="str">
        <f t="shared" si="410"/>
        <v/>
      </c>
      <c r="EQ128" s="129" t="str">
        <f t="shared" si="411"/>
        <v/>
      </c>
      <c r="ER128" s="129" t="str">
        <f t="shared" si="412"/>
        <v/>
      </c>
      <c r="ES128" s="129" t="str">
        <f t="shared" si="413"/>
        <v/>
      </c>
      <c r="ET128" s="129" t="str">
        <f t="shared" si="414"/>
        <v/>
      </c>
      <c r="EU128" s="129" t="str">
        <f t="shared" si="415"/>
        <v/>
      </c>
      <c r="EV128" s="129" t="str">
        <f t="shared" si="416"/>
        <v/>
      </c>
      <c r="EW128" s="129" t="str">
        <f t="shared" si="417"/>
        <v/>
      </c>
      <c r="EX128" s="129" t="str">
        <f t="shared" si="418"/>
        <v/>
      </c>
      <c r="EY128" s="129" t="str">
        <f t="shared" si="419"/>
        <v/>
      </c>
      <c r="EZ128" s="129" t="str">
        <f t="shared" si="420"/>
        <v/>
      </c>
      <c r="FA128" s="129" t="str">
        <f t="shared" si="421"/>
        <v/>
      </c>
      <c r="FB128" s="129" t="str">
        <f t="shared" si="422"/>
        <v/>
      </c>
      <c r="FC128" s="129" t="str">
        <f t="shared" si="423"/>
        <v/>
      </c>
      <c r="FD128" s="129" t="str">
        <f t="shared" si="424"/>
        <v/>
      </c>
      <c r="FE128" s="129" t="str">
        <f t="shared" si="425"/>
        <v/>
      </c>
      <c r="FF128" s="129" t="str">
        <f t="shared" si="426"/>
        <v/>
      </c>
    </row>
    <row r="129" spans="1:162" ht="15" customHeight="1" thickBot="1" x14ac:dyDescent="0.4">
      <c r="A129" s="66">
        <f t="shared" si="427"/>
        <v>113</v>
      </c>
      <c r="B129" s="126" t="str">
        <f>IF(Input02!B118&lt;&gt;"",Input02!B118,"")</f>
        <v/>
      </c>
      <c r="C129" s="254" t="str">
        <f>IF(Input02!CG118&lt;&gt;"",Input02!CG118,"")</f>
        <v/>
      </c>
      <c r="D129" s="126"/>
      <c r="E129" s="66"/>
      <c r="F129" s="127" t="str">
        <f>IF(Input02!D118&lt;&gt;"",Input02!D118,"")</f>
        <v/>
      </c>
      <c r="G129" s="127" t="str">
        <f>IF(Input02!E118&lt;&gt;"",Input02!E118,"")</f>
        <v/>
      </c>
      <c r="H129" s="127" t="str">
        <f>IF(Input02!F118&lt;&gt;"",Input02!F118,"")</f>
        <v/>
      </c>
      <c r="I129" s="127" t="str">
        <f>IF(Input02!G118&lt;&gt;"",Input02!G118,"")</f>
        <v/>
      </c>
      <c r="J129" s="127" t="str">
        <f>IF(Input02!H118&lt;&gt;"",Input02!H118,"")</f>
        <v/>
      </c>
      <c r="K129" s="127" t="str">
        <f>IF(Input02!I118&lt;&gt;"",Input02!I118,"")</f>
        <v/>
      </c>
      <c r="L129" s="127" t="str">
        <f>IF(Input02!J118&lt;&gt;"",Input02!J118,"")</f>
        <v/>
      </c>
      <c r="M129" s="127" t="str">
        <f>IF(Input02!K118&lt;&gt;"",Input02!K118,"")</f>
        <v/>
      </c>
      <c r="N129" s="127" t="str">
        <f>IF(Input02!L118&lt;&gt;"",Input02!L118,"")</f>
        <v/>
      </c>
      <c r="O129" s="127" t="str">
        <f>IF(Input02!M118&lt;&gt;"",Input02!M118,"")</f>
        <v/>
      </c>
      <c r="P129" s="127" t="str">
        <f>IF(Input02!N118&lt;&gt;"",Input02!N118,"")</f>
        <v/>
      </c>
      <c r="Q129" s="127" t="str">
        <f>IF(Input02!O118&lt;&gt;"",Input02!O118,"")</f>
        <v/>
      </c>
      <c r="R129" s="127" t="str">
        <f>IF(Input02!P118&lt;&gt;"",Input02!P118,"")</f>
        <v/>
      </c>
      <c r="S129" s="127" t="str">
        <f>IF(Input02!Q118&lt;&gt;"",Input02!Q118,"")</f>
        <v/>
      </c>
      <c r="T129" s="127" t="str">
        <f>IF(Input02!R118&lt;&gt;"",Input02!R118,"")</f>
        <v/>
      </c>
      <c r="U129" s="127" t="str">
        <f>IF(Input02!S118&lt;&gt;"",Input02!S118,"")</f>
        <v/>
      </c>
      <c r="V129" s="127" t="str">
        <f>IF(Input02!T118&lt;&gt;"",Input02!T118,"")</f>
        <v/>
      </c>
      <c r="W129" s="127" t="str">
        <f>IF(Input02!U118&lt;&gt;"",Input02!U118,"")</f>
        <v/>
      </c>
      <c r="X129" s="127" t="str">
        <f>IF(Input02!V118&lt;&gt;"",Input02!V118,"")</f>
        <v/>
      </c>
      <c r="Y129" s="127" t="str">
        <f>IF(Input02!W118&lt;&gt;"",Input02!W118,"")</f>
        <v/>
      </c>
      <c r="Z129" s="127" t="str">
        <f>IF(Input02!X118&lt;&gt;"",Input02!X118,"")</f>
        <v/>
      </c>
      <c r="AA129" s="127" t="str">
        <f>IF(Input02!Y118&lt;&gt;"",Input02!Y118,"")</f>
        <v/>
      </c>
      <c r="AB129" s="127" t="str">
        <f>IF(Input02!Z118&lt;&gt;"",Input02!Z118,"")</f>
        <v/>
      </c>
      <c r="AC129" s="127" t="str">
        <f>IF(Input02!AA118&lt;&gt;"",Input02!AA118,"")</f>
        <v/>
      </c>
      <c r="AD129" s="127" t="str">
        <f>IF(Input02!AB118&lt;&gt;"",Input02!AB118,"")</f>
        <v/>
      </c>
      <c r="AE129" s="127" t="str">
        <f>IF(Input02!AC118&lt;&gt;"",Input02!AC118,"")</f>
        <v/>
      </c>
      <c r="AF129" s="127" t="str">
        <f>IF(Input02!AD118&lt;&gt;"",Input02!AD118,"")</f>
        <v/>
      </c>
      <c r="AG129" s="127" t="str">
        <f>IF(Input02!AE118&lt;&gt;"",Input02!AE118,"")</f>
        <v/>
      </c>
      <c r="AH129" s="127" t="str">
        <f>IF(Input02!AF118&lt;&gt;"",Input02!AF118,"")</f>
        <v/>
      </c>
      <c r="AI129" s="127" t="str">
        <f>IF(Input02!AG118&lt;&gt;"",Input02!AG118,"")</f>
        <v/>
      </c>
      <c r="AJ129" s="127" t="str">
        <f>IF(Input02!AH118&lt;&gt;"",Input02!AH118,"")</f>
        <v/>
      </c>
      <c r="AK129" s="127" t="str">
        <f>IF(Input02!AI118&lt;&gt;"",Input02!AI118,"")</f>
        <v/>
      </c>
      <c r="AL129" s="127" t="str">
        <f>IF(Input02!AJ118&lt;&gt;"",Input02!AJ118,"")</f>
        <v/>
      </c>
      <c r="AM129" s="127" t="str">
        <f>IF(Input02!AK118&lt;&gt;"",Input02!AK118,"")</f>
        <v/>
      </c>
      <c r="AN129" s="127" t="str">
        <f>IF(Input02!AL118&lt;&gt;"",Input02!AL118,"")</f>
        <v/>
      </c>
      <c r="AO129" s="127" t="str">
        <f>IF(Input02!AM118&lt;&gt;"",Input02!AM118,"")</f>
        <v/>
      </c>
      <c r="AP129" s="127" t="str">
        <f>IF(Input02!AN118&lt;&gt;"",Input02!AN118,"")</f>
        <v/>
      </c>
      <c r="AQ129" s="127" t="str">
        <f>IF(Input02!AO118&lt;&gt;"",Input02!AO118,"")</f>
        <v/>
      </c>
      <c r="AR129" s="127" t="str">
        <f>IF(Input02!AP118&lt;&gt;"",Input02!AP118,"")</f>
        <v/>
      </c>
      <c r="AS129" s="127" t="str">
        <f>IF(Input02!AQ118&lt;&gt;"",Input02!AQ118,"")</f>
        <v/>
      </c>
      <c r="AT129" s="127" t="str">
        <f>IF(Input02!AR118&lt;&gt;"",Input02!AR118,"")</f>
        <v/>
      </c>
      <c r="AU129" s="127" t="str">
        <f>IF(Input02!AS118&lt;&gt;"",Input02!AS118,"")</f>
        <v/>
      </c>
      <c r="AV129" s="127" t="str">
        <f>IF(Input02!AT118&lt;&gt;"",Input02!AT118,"")</f>
        <v/>
      </c>
      <c r="AW129" s="127" t="str">
        <f>IF(Input02!AU118&lt;&gt;"",Input02!AU118,"")</f>
        <v/>
      </c>
      <c r="AX129" s="127" t="str">
        <f>IF(Input02!AV118&lt;&gt;"",Input02!AV118,"")</f>
        <v/>
      </c>
      <c r="AY129" s="127" t="str">
        <f>IF(Input02!AW118&lt;&gt;"",Input02!AW118,"")</f>
        <v/>
      </c>
      <c r="AZ129" s="127" t="str">
        <f>IF(Input02!AX118&lt;&gt;"",Input02!AX118,"")</f>
        <v/>
      </c>
      <c r="BA129" s="127" t="str">
        <f>IF(Input02!AY118&lt;&gt;"",Input02!AY118,"")</f>
        <v/>
      </c>
      <c r="BB129" s="127" t="str">
        <f>IF(Input02!AZ118&lt;&gt;"",Input02!AZ118,"")</f>
        <v/>
      </c>
      <c r="BC129" s="127" t="str">
        <f>IF(Input02!BA118&lt;&gt;"",Input02!BA118,"")</f>
        <v/>
      </c>
      <c r="BD129" s="127"/>
      <c r="BE129" s="133"/>
      <c r="BF129" s="129" t="str">
        <f t="shared" si="323"/>
        <v/>
      </c>
      <c r="BG129" s="129" t="str">
        <f t="shared" si="324"/>
        <v/>
      </c>
      <c r="BH129" s="129" t="str">
        <f t="shared" si="325"/>
        <v/>
      </c>
      <c r="BI129" s="129" t="str">
        <f t="shared" si="326"/>
        <v/>
      </c>
      <c r="BJ129" s="129" t="str">
        <f t="shared" si="327"/>
        <v/>
      </c>
      <c r="BK129" s="129" t="str">
        <f t="shared" si="328"/>
        <v/>
      </c>
      <c r="BL129" s="129" t="str">
        <f t="shared" si="329"/>
        <v/>
      </c>
      <c r="BM129" s="129" t="str">
        <f t="shared" si="330"/>
        <v/>
      </c>
      <c r="BN129" s="129" t="str">
        <f t="shared" si="331"/>
        <v/>
      </c>
      <c r="BO129" s="129" t="str">
        <f t="shared" si="332"/>
        <v/>
      </c>
      <c r="BP129" s="129" t="str">
        <f t="shared" si="333"/>
        <v/>
      </c>
      <c r="BQ129" s="129" t="str">
        <f t="shared" si="334"/>
        <v/>
      </c>
      <c r="BR129" s="129" t="str">
        <f t="shared" si="335"/>
        <v/>
      </c>
      <c r="BS129" s="129" t="str">
        <f t="shared" si="336"/>
        <v/>
      </c>
      <c r="BT129" s="129" t="str">
        <f t="shared" si="337"/>
        <v/>
      </c>
      <c r="BU129" s="129" t="str">
        <f t="shared" si="338"/>
        <v/>
      </c>
      <c r="BV129" s="129" t="str">
        <f t="shared" si="339"/>
        <v/>
      </c>
      <c r="BW129" s="129" t="str">
        <f t="shared" si="340"/>
        <v/>
      </c>
      <c r="BX129" s="129" t="str">
        <f t="shared" si="341"/>
        <v/>
      </c>
      <c r="BY129" s="129" t="str">
        <f t="shared" si="342"/>
        <v/>
      </c>
      <c r="BZ129" s="129" t="str">
        <f t="shared" si="343"/>
        <v/>
      </c>
      <c r="CA129" s="129" t="str">
        <f t="shared" si="344"/>
        <v/>
      </c>
      <c r="CB129" s="129" t="str">
        <f t="shared" si="345"/>
        <v/>
      </c>
      <c r="CC129" s="129" t="str">
        <f t="shared" si="346"/>
        <v/>
      </c>
      <c r="CD129" s="129" t="str">
        <f t="shared" si="347"/>
        <v/>
      </c>
      <c r="CE129" s="129" t="str">
        <f t="shared" si="348"/>
        <v/>
      </c>
      <c r="CF129" s="129" t="str">
        <f t="shared" si="349"/>
        <v/>
      </c>
      <c r="CG129" s="129" t="str">
        <f t="shared" si="350"/>
        <v/>
      </c>
      <c r="CH129" s="129" t="str">
        <f t="shared" si="351"/>
        <v/>
      </c>
      <c r="CI129" s="129" t="str">
        <f t="shared" si="352"/>
        <v/>
      </c>
      <c r="CJ129" s="129" t="str">
        <f t="shared" si="353"/>
        <v/>
      </c>
      <c r="CK129" s="129" t="str">
        <f t="shared" si="354"/>
        <v/>
      </c>
      <c r="CL129" s="129" t="str">
        <f t="shared" si="355"/>
        <v/>
      </c>
      <c r="CM129" s="129" t="str">
        <f t="shared" si="356"/>
        <v/>
      </c>
      <c r="CN129" s="129" t="str">
        <f t="shared" si="357"/>
        <v/>
      </c>
      <c r="CO129" s="129" t="str">
        <f t="shared" si="358"/>
        <v/>
      </c>
      <c r="CP129" s="129" t="str">
        <f t="shared" si="359"/>
        <v/>
      </c>
      <c r="CQ129" s="129" t="str">
        <f t="shared" si="360"/>
        <v/>
      </c>
      <c r="CR129" s="129" t="str">
        <f t="shared" si="361"/>
        <v/>
      </c>
      <c r="CS129" s="129" t="str">
        <f t="shared" si="362"/>
        <v/>
      </c>
      <c r="CT129" s="129" t="str">
        <f t="shared" si="363"/>
        <v/>
      </c>
      <c r="CU129" s="129" t="str">
        <f t="shared" si="364"/>
        <v/>
      </c>
      <c r="CV129" s="129" t="str">
        <f t="shared" si="365"/>
        <v/>
      </c>
      <c r="CW129" s="129" t="str">
        <f t="shared" si="366"/>
        <v/>
      </c>
      <c r="CX129" s="129" t="str">
        <f t="shared" si="367"/>
        <v/>
      </c>
      <c r="CY129" s="129" t="str">
        <f t="shared" si="368"/>
        <v/>
      </c>
      <c r="CZ129" s="129" t="str">
        <f t="shared" si="369"/>
        <v/>
      </c>
      <c r="DA129" s="129" t="str">
        <f t="shared" si="370"/>
        <v/>
      </c>
      <c r="DB129" s="129" t="str">
        <f t="shared" si="371"/>
        <v/>
      </c>
      <c r="DC129" s="129" t="str">
        <f t="shared" si="372"/>
        <v/>
      </c>
      <c r="DD129" s="130" t="str">
        <f t="shared" si="373"/>
        <v/>
      </c>
      <c r="DE129" s="130" t="str">
        <f t="shared" si="374"/>
        <v/>
      </c>
      <c r="DF129" s="130" t="str">
        <f t="shared" si="375"/>
        <v/>
      </c>
      <c r="DG129" s="130" t="str">
        <f t="shared" si="376"/>
        <v/>
      </c>
      <c r="DI129" s="129" t="str">
        <f t="shared" si="377"/>
        <v/>
      </c>
      <c r="DJ129" s="129" t="str">
        <f t="shared" si="378"/>
        <v/>
      </c>
      <c r="DK129" s="129" t="str">
        <f t="shared" si="379"/>
        <v/>
      </c>
      <c r="DL129" s="129" t="str">
        <f t="shared" si="380"/>
        <v/>
      </c>
      <c r="DM129" s="129" t="str">
        <f t="shared" si="381"/>
        <v/>
      </c>
      <c r="DN129" s="129" t="str">
        <f t="shared" si="382"/>
        <v/>
      </c>
      <c r="DO129" s="129" t="str">
        <f t="shared" si="383"/>
        <v/>
      </c>
      <c r="DP129" s="129" t="str">
        <f t="shared" si="384"/>
        <v/>
      </c>
      <c r="DQ129" s="129" t="str">
        <f t="shared" si="385"/>
        <v/>
      </c>
      <c r="DR129" s="129" t="str">
        <f t="shared" si="386"/>
        <v/>
      </c>
      <c r="DS129" s="129" t="str">
        <f t="shared" si="387"/>
        <v/>
      </c>
      <c r="DT129" s="129" t="str">
        <f t="shared" si="388"/>
        <v/>
      </c>
      <c r="DU129" s="129" t="str">
        <f t="shared" si="389"/>
        <v/>
      </c>
      <c r="DV129" s="129" t="str">
        <f t="shared" si="390"/>
        <v/>
      </c>
      <c r="DW129" s="129" t="str">
        <f t="shared" si="391"/>
        <v/>
      </c>
      <c r="DX129" s="129" t="str">
        <f t="shared" si="392"/>
        <v/>
      </c>
      <c r="DY129" s="129" t="str">
        <f t="shared" si="393"/>
        <v/>
      </c>
      <c r="DZ129" s="129" t="str">
        <f t="shared" si="394"/>
        <v/>
      </c>
      <c r="EA129" s="129" t="str">
        <f t="shared" si="395"/>
        <v/>
      </c>
      <c r="EB129" s="129" t="str">
        <f t="shared" si="396"/>
        <v/>
      </c>
      <c r="EC129" s="129" t="str">
        <f t="shared" si="397"/>
        <v/>
      </c>
      <c r="ED129" s="129" t="str">
        <f t="shared" si="398"/>
        <v/>
      </c>
      <c r="EE129" s="129" t="str">
        <f t="shared" si="399"/>
        <v/>
      </c>
      <c r="EF129" s="129" t="str">
        <f t="shared" si="400"/>
        <v/>
      </c>
      <c r="EG129" s="129" t="str">
        <f t="shared" si="401"/>
        <v/>
      </c>
      <c r="EH129" s="129" t="str">
        <f t="shared" si="402"/>
        <v/>
      </c>
      <c r="EI129" s="129" t="str">
        <f t="shared" si="403"/>
        <v/>
      </c>
      <c r="EJ129" s="129" t="str">
        <f t="shared" si="404"/>
        <v/>
      </c>
      <c r="EK129" s="129" t="str">
        <f t="shared" si="405"/>
        <v/>
      </c>
      <c r="EL129" s="129" t="str">
        <f t="shared" si="406"/>
        <v/>
      </c>
      <c r="EM129" s="129" t="str">
        <f t="shared" si="407"/>
        <v/>
      </c>
      <c r="EN129" s="129" t="str">
        <f t="shared" si="408"/>
        <v/>
      </c>
      <c r="EO129" s="129" t="str">
        <f t="shared" si="409"/>
        <v/>
      </c>
      <c r="EP129" s="129" t="str">
        <f t="shared" si="410"/>
        <v/>
      </c>
      <c r="EQ129" s="129" t="str">
        <f t="shared" si="411"/>
        <v/>
      </c>
      <c r="ER129" s="129" t="str">
        <f t="shared" si="412"/>
        <v/>
      </c>
      <c r="ES129" s="129" t="str">
        <f t="shared" si="413"/>
        <v/>
      </c>
      <c r="ET129" s="129" t="str">
        <f t="shared" si="414"/>
        <v/>
      </c>
      <c r="EU129" s="129" t="str">
        <f t="shared" si="415"/>
        <v/>
      </c>
      <c r="EV129" s="129" t="str">
        <f t="shared" si="416"/>
        <v/>
      </c>
      <c r="EW129" s="129" t="str">
        <f t="shared" si="417"/>
        <v/>
      </c>
      <c r="EX129" s="129" t="str">
        <f t="shared" si="418"/>
        <v/>
      </c>
      <c r="EY129" s="129" t="str">
        <f t="shared" si="419"/>
        <v/>
      </c>
      <c r="EZ129" s="129" t="str">
        <f t="shared" si="420"/>
        <v/>
      </c>
      <c r="FA129" s="129" t="str">
        <f t="shared" si="421"/>
        <v/>
      </c>
      <c r="FB129" s="129" t="str">
        <f t="shared" si="422"/>
        <v/>
      </c>
      <c r="FC129" s="129" t="str">
        <f t="shared" si="423"/>
        <v/>
      </c>
      <c r="FD129" s="129" t="str">
        <f t="shared" si="424"/>
        <v/>
      </c>
      <c r="FE129" s="129" t="str">
        <f t="shared" si="425"/>
        <v/>
      </c>
      <c r="FF129" s="129" t="str">
        <f t="shared" si="426"/>
        <v/>
      </c>
    </row>
    <row r="130" spans="1:162" ht="15" customHeight="1" thickBot="1" x14ac:dyDescent="0.4">
      <c r="A130" s="66">
        <f t="shared" si="427"/>
        <v>114</v>
      </c>
      <c r="B130" s="126" t="str">
        <f>IF(Input02!B119&lt;&gt;"",Input02!B119,"")</f>
        <v/>
      </c>
      <c r="C130" s="254" t="str">
        <f>IF(Input02!CG119&lt;&gt;"",Input02!CG119,"")</f>
        <v/>
      </c>
      <c r="D130" s="126"/>
      <c r="E130" s="66"/>
      <c r="F130" s="127" t="str">
        <f>IF(Input02!D119&lt;&gt;"",Input02!D119,"")</f>
        <v/>
      </c>
      <c r="G130" s="127" t="str">
        <f>IF(Input02!E119&lt;&gt;"",Input02!E119,"")</f>
        <v/>
      </c>
      <c r="H130" s="127" t="str">
        <f>IF(Input02!F119&lt;&gt;"",Input02!F119,"")</f>
        <v/>
      </c>
      <c r="I130" s="127" t="str">
        <f>IF(Input02!G119&lt;&gt;"",Input02!G119,"")</f>
        <v/>
      </c>
      <c r="J130" s="127" t="str">
        <f>IF(Input02!H119&lt;&gt;"",Input02!H119,"")</f>
        <v/>
      </c>
      <c r="K130" s="127" t="str">
        <f>IF(Input02!I119&lt;&gt;"",Input02!I119,"")</f>
        <v/>
      </c>
      <c r="L130" s="127" t="str">
        <f>IF(Input02!J119&lt;&gt;"",Input02!J119,"")</f>
        <v/>
      </c>
      <c r="M130" s="127" t="str">
        <f>IF(Input02!K119&lt;&gt;"",Input02!K119,"")</f>
        <v/>
      </c>
      <c r="N130" s="127" t="str">
        <f>IF(Input02!L119&lt;&gt;"",Input02!L119,"")</f>
        <v/>
      </c>
      <c r="O130" s="127" t="str">
        <f>IF(Input02!M119&lt;&gt;"",Input02!M119,"")</f>
        <v/>
      </c>
      <c r="P130" s="127" t="str">
        <f>IF(Input02!N119&lt;&gt;"",Input02!N119,"")</f>
        <v/>
      </c>
      <c r="Q130" s="127" t="str">
        <f>IF(Input02!O119&lt;&gt;"",Input02!O119,"")</f>
        <v/>
      </c>
      <c r="R130" s="127" t="str">
        <f>IF(Input02!P119&lt;&gt;"",Input02!P119,"")</f>
        <v/>
      </c>
      <c r="S130" s="127" t="str">
        <f>IF(Input02!Q119&lt;&gt;"",Input02!Q119,"")</f>
        <v/>
      </c>
      <c r="T130" s="127" t="str">
        <f>IF(Input02!R119&lt;&gt;"",Input02!R119,"")</f>
        <v/>
      </c>
      <c r="U130" s="127" t="str">
        <f>IF(Input02!S119&lt;&gt;"",Input02!S119,"")</f>
        <v/>
      </c>
      <c r="V130" s="127" t="str">
        <f>IF(Input02!T119&lt;&gt;"",Input02!T119,"")</f>
        <v/>
      </c>
      <c r="W130" s="127" t="str">
        <f>IF(Input02!U119&lt;&gt;"",Input02!U119,"")</f>
        <v/>
      </c>
      <c r="X130" s="127" t="str">
        <f>IF(Input02!V119&lt;&gt;"",Input02!V119,"")</f>
        <v/>
      </c>
      <c r="Y130" s="127" t="str">
        <f>IF(Input02!W119&lt;&gt;"",Input02!W119,"")</f>
        <v/>
      </c>
      <c r="Z130" s="127" t="str">
        <f>IF(Input02!X119&lt;&gt;"",Input02!X119,"")</f>
        <v/>
      </c>
      <c r="AA130" s="127" t="str">
        <f>IF(Input02!Y119&lt;&gt;"",Input02!Y119,"")</f>
        <v/>
      </c>
      <c r="AB130" s="127" t="str">
        <f>IF(Input02!Z119&lt;&gt;"",Input02!Z119,"")</f>
        <v/>
      </c>
      <c r="AC130" s="127" t="str">
        <f>IF(Input02!AA119&lt;&gt;"",Input02!AA119,"")</f>
        <v/>
      </c>
      <c r="AD130" s="127" t="str">
        <f>IF(Input02!AB119&lt;&gt;"",Input02!AB119,"")</f>
        <v/>
      </c>
      <c r="AE130" s="127" t="str">
        <f>IF(Input02!AC119&lt;&gt;"",Input02!AC119,"")</f>
        <v/>
      </c>
      <c r="AF130" s="127" t="str">
        <f>IF(Input02!AD119&lt;&gt;"",Input02!AD119,"")</f>
        <v/>
      </c>
      <c r="AG130" s="127" t="str">
        <f>IF(Input02!AE119&lt;&gt;"",Input02!AE119,"")</f>
        <v/>
      </c>
      <c r="AH130" s="127" t="str">
        <f>IF(Input02!AF119&lt;&gt;"",Input02!AF119,"")</f>
        <v/>
      </c>
      <c r="AI130" s="127" t="str">
        <f>IF(Input02!AG119&lt;&gt;"",Input02!AG119,"")</f>
        <v/>
      </c>
      <c r="AJ130" s="127" t="str">
        <f>IF(Input02!AH119&lt;&gt;"",Input02!AH119,"")</f>
        <v/>
      </c>
      <c r="AK130" s="127" t="str">
        <f>IF(Input02!AI119&lt;&gt;"",Input02!AI119,"")</f>
        <v/>
      </c>
      <c r="AL130" s="127" t="str">
        <f>IF(Input02!AJ119&lt;&gt;"",Input02!AJ119,"")</f>
        <v/>
      </c>
      <c r="AM130" s="127" t="str">
        <f>IF(Input02!AK119&lt;&gt;"",Input02!AK119,"")</f>
        <v/>
      </c>
      <c r="AN130" s="127" t="str">
        <f>IF(Input02!AL119&lt;&gt;"",Input02!AL119,"")</f>
        <v/>
      </c>
      <c r="AO130" s="127" t="str">
        <f>IF(Input02!AM119&lt;&gt;"",Input02!AM119,"")</f>
        <v/>
      </c>
      <c r="AP130" s="127" t="str">
        <f>IF(Input02!AN119&lt;&gt;"",Input02!AN119,"")</f>
        <v/>
      </c>
      <c r="AQ130" s="127" t="str">
        <f>IF(Input02!AO119&lt;&gt;"",Input02!AO119,"")</f>
        <v/>
      </c>
      <c r="AR130" s="127" t="str">
        <f>IF(Input02!AP119&lt;&gt;"",Input02!AP119,"")</f>
        <v/>
      </c>
      <c r="AS130" s="127" t="str">
        <f>IF(Input02!AQ119&lt;&gt;"",Input02!AQ119,"")</f>
        <v/>
      </c>
      <c r="AT130" s="127" t="str">
        <f>IF(Input02!AR119&lt;&gt;"",Input02!AR119,"")</f>
        <v/>
      </c>
      <c r="AU130" s="127" t="str">
        <f>IF(Input02!AS119&lt;&gt;"",Input02!AS119,"")</f>
        <v/>
      </c>
      <c r="AV130" s="127" t="str">
        <f>IF(Input02!AT119&lt;&gt;"",Input02!AT119,"")</f>
        <v/>
      </c>
      <c r="AW130" s="127" t="str">
        <f>IF(Input02!AU119&lt;&gt;"",Input02!AU119,"")</f>
        <v/>
      </c>
      <c r="AX130" s="127" t="str">
        <f>IF(Input02!AV119&lt;&gt;"",Input02!AV119,"")</f>
        <v/>
      </c>
      <c r="AY130" s="127" t="str">
        <f>IF(Input02!AW119&lt;&gt;"",Input02!AW119,"")</f>
        <v/>
      </c>
      <c r="AZ130" s="127" t="str">
        <f>IF(Input02!AX119&lt;&gt;"",Input02!AX119,"")</f>
        <v/>
      </c>
      <c r="BA130" s="127" t="str">
        <f>IF(Input02!AY119&lt;&gt;"",Input02!AY119,"")</f>
        <v/>
      </c>
      <c r="BB130" s="127" t="str">
        <f>IF(Input02!AZ119&lt;&gt;"",Input02!AZ119,"")</f>
        <v/>
      </c>
      <c r="BC130" s="127" t="str">
        <f>IF(Input02!BA119&lt;&gt;"",Input02!BA119,"")</f>
        <v/>
      </c>
      <c r="BD130" s="127"/>
      <c r="BE130" s="133"/>
      <c r="BF130" s="129" t="str">
        <f t="shared" si="323"/>
        <v/>
      </c>
      <c r="BG130" s="129" t="str">
        <f t="shared" si="324"/>
        <v/>
      </c>
      <c r="BH130" s="129" t="str">
        <f t="shared" si="325"/>
        <v/>
      </c>
      <c r="BI130" s="129" t="str">
        <f t="shared" si="326"/>
        <v/>
      </c>
      <c r="BJ130" s="129" t="str">
        <f t="shared" si="327"/>
        <v/>
      </c>
      <c r="BK130" s="129" t="str">
        <f t="shared" si="328"/>
        <v/>
      </c>
      <c r="BL130" s="129" t="str">
        <f t="shared" si="329"/>
        <v/>
      </c>
      <c r="BM130" s="129" t="str">
        <f t="shared" si="330"/>
        <v/>
      </c>
      <c r="BN130" s="129" t="str">
        <f t="shared" si="331"/>
        <v/>
      </c>
      <c r="BO130" s="129" t="str">
        <f t="shared" si="332"/>
        <v/>
      </c>
      <c r="BP130" s="129" t="str">
        <f t="shared" si="333"/>
        <v/>
      </c>
      <c r="BQ130" s="129" t="str">
        <f t="shared" si="334"/>
        <v/>
      </c>
      <c r="BR130" s="129" t="str">
        <f t="shared" si="335"/>
        <v/>
      </c>
      <c r="BS130" s="129" t="str">
        <f t="shared" si="336"/>
        <v/>
      </c>
      <c r="BT130" s="129" t="str">
        <f t="shared" si="337"/>
        <v/>
      </c>
      <c r="BU130" s="129" t="str">
        <f t="shared" si="338"/>
        <v/>
      </c>
      <c r="BV130" s="129" t="str">
        <f t="shared" si="339"/>
        <v/>
      </c>
      <c r="BW130" s="129" t="str">
        <f t="shared" si="340"/>
        <v/>
      </c>
      <c r="BX130" s="129" t="str">
        <f t="shared" si="341"/>
        <v/>
      </c>
      <c r="BY130" s="129" t="str">
        <f t="shared" si="342"/>
        <v/>
      </c>
      <c r="BZ130" s="129" t="str">
        <f t="shared" si="343"/>
        <v/>
      </c>
      <c r="CA130" s="129" t="str">
        <f t="shared" si="344"/>
        <v/>
      </c>
      <c r="CB130" s="129" t="str">
        <f t="shared" si="345"/>
        <v/>
      </c>
      <c r="CC130" s="129" t="str">
        <f t="shared" si="346"/>
        <v/>
      </c>
      <c r="CD130" s="129" t="str">
        <f t="shared" si="347"/>
        <v/>
      </c>
      <c r="CE130" s="129" t="str">
        <f t="shared" si="348"/>
        <v/>
      </c>
      <c r="CF130" s="129" t="str">
        <f t="shared" si="349"/>
        <v/>
      </c>
      <c r="CG130" s="129" t="str">
        <f t="shared" si="350"/>
        <v/>
      </c>
      <c r="CH130" s="129" t="str">
        <f t="shared" si="351"/>
        <v/>
      </c>
      <c r="CI130" s="129" t="str">
        <f t="shared" si="352"/>
        <v/>
      </c>
      <c r="CJ130" s="129" t="str">
        <f t="shared" si="353"/>
        <v/>
      </c>
      <c r="CK130" s="129" t="str">
        <f t="shared" si="354"/>
        <v/>
      </c>
      <c r="CL130" s="129" t="str">
        <f t="shared" si="355"/>
        <v/>
      </c>
      <c r="CM130" s="129" t="str">
        <f t="shared" si="356"/>
        <v/>
      </c>
      <c r="CN130" s="129" t="str">
        <f t="shared" si="357"/>
        <v/>
      </c>
      <c r="CO130" s="129" t="str">
        <f t="shared" si="358"/>
        <v/>
      </c>
      <c r="CP130" s="129" t="str">
        <f t="shared" si="359"/>
        <v/>
      </c>
      <c r="CQ130" s="129" t="str">
        <f t="shared" si="360"/>
        <v/>
      </c>
      <c r="CR130" s="129" t="str">
        <f t="shared" si="361"/>
        <v/>
      </c>
      <c r="CS130" s="129" t="str">
        <f t="shared" si="362"/>
        <v/>
      </c>
      <c r="CT130" s="129" t="str">
        <f t="shared" si="363"/>
        <v/>
      </c>
      <c r="CU130" s="129" t="str">
        <f t="shared" si="364"/>
        <v/>
      </c>
      <c r="CV130" s="129" t="str">
        <f t="shared" si="365"/>
        <v/>
      </c>
      <c r="CW130" s="129" t="str">
        <f t="shared" si="366"/>
        <v/>
      </c>
      <c r="CX130" s="129" t="str">
        <f t="shared" si="367"/>
        <v/>
      </c>
      <c r="CY130" s="129" t="str">
        <f t="shared" si="368"/>
        <v/>
      </c>
      <c r="CZ130" s="129" t="str">
        <f t="shared" si="369"/>
        <v/>
      </c>
      <c r="DA130" s="129" t="str">
        <f t="shared" si="370"/>
        <v/>
      </c>
      <c r="DB130" s="129" t="str">
        <f t="shared" si="371"/>
        <v/>
      </c>
      <c r="DC130" s="129" t="str">
        <f t="shared" si="372"/>
        <v/>
      </c>
      <c r="DD130" s="130" t="str">
        <f t="shared" si="373"/>
        <v/>
      </c>
      <c r="DE130" s="130" t="str">
        <f t="shared" si="374"/>
        <v/>
      </c>
      <c r="DF130" s="130" t="str">
        <f t="shared" si="375"/>
        <v/>
      </c>
      <c r="DG130" s="130" t="str">
        <f t="shared" si="376"/>
        <v/>
      </c>
      <c r="DI130" s="129" t="str">
        <f t="shared" si="377"/>
        <v/>
      </c>
      <c r="DJ130" s="129" t="str">
        <f t="shared" si="378"/>
        <v/>
      </c>
      <c r="DK130" s="129" t="str">
        <f t="shared" si="379"/>
        <v/>
      </c>
      <c r="DL130" s="129" t="str">
        <f t="shared" si="380"/>
        <v/>
      </c>
      <c r="DM130" s="129" t="str">
        <f t="shared" si="381"/>
        <v/>
      </c>
      <c r="DN130" s="129" t="str">
        <f t="shared" si="382"/>
        <v/>
      </c>
      <c r="DO130" s="129" t="str">
        <f t="shared" si="383"/>
        <v/>
      </c>
      <c r="DP130" s="129" t="str">
        <f t="shared" si="384"/>
        <v/>
      </c>
      <c r="DQ130" s="129" t="str">
        <f t="shared" si="385"/>
        <v/>
      </c>
      <c r="DR130" s="129" t="str">
        <f t="shared" si="386"/>
        <v/>
      </c>
      <c r="DS130" s="129" t="str">
        <f t="shared" si="387"/>
        <v/>
      </c>
      <c r="DT130" s="129" t="str">
        <f t="shared" si="388"/>
        <v/>
      </c>
      <c r="DU130" s="129" t="str">
        <f t="shared" si="389"/>
        <v/>
      </c>
      <c r="DV130" s="129" t="str">
        <f t="shared" si="390"/>
        <v/>
      </c>
      <c r="DW130" s="129" t="str">
        <f t="shared" si="391"/>
        <v/>
      </c>
      <c r="DX130" s="129" t="str">
        <f t="shared" si="392"/>
        <v/>
      </c>
      <c r="DY130" s="129" t="str">
        <f t="shared" si="393"/>
        <v/>
      </c>
      <c r="DZ130" s="129" t="str">
        <f t="shared" si="394"/>
        <v/>
      </c>
      <c r="EA130" s="129" t="str">
        <f t="shared" si="395"/>
        <v/>
      </c>
      <c r="EB130" s="129" t="str">
        <f t="shared" si="396"/>
        <v/>
      </c>
      <c r="EC130" s="129" t="str">
        <f t="shared" si="397"/>
        <v/>
      </c>
      <c r="ED130" s="129" t="str">
        <f t="shared" si="398"/>
        <v/>
      </c>
      <c r="EE130" s="129" t="str">
        <f t="shared" si="399"/>
        <v/>
      </c>
      <c r="EF130" s="129" t="str">
        <f t="shared" si="400"/>
        <v/>
      </c>
      <c r="EG130" s="129" t="str">
        <f t="shared" si="401"/>
        <v/>
      </c>
      <c r="EH130" s="129" t="str">
        <f t="shared" si="402"/>
        <v/>
      </c>
      <c r="EI130" s="129" t="str">
        <f t="shared" si="403"/>
        <v/>
      </c>
      <c r="EJ130" s="129" t="str">
        <f t="shared" si="404"/>
        <v/>
      </c>
      <c r="EK130" s="129" t="str">
        <f t="shared" si="405"/>
        <v/>
      </c>
      <c r="EL130" s="129" t="str">
        <f t="shared" si="406"/>
        <v/>
      </c>
      <c r="EM130" s="129" t="str">
        <f t="shared" si="407"/>
        <v/>
      </c>
      <c r="EN130" s="129" t="str">
        <f t="shared" si="408"/>
        <v/>
      </c>
      <c r="EO130" s="129" t="str">
        <f t="shared" si="409"/>
        <v/>
      </c>
      <c r="EP130" s="129" t="str">
        <f t="shared" si="410"/>
        <v/>
      </c>
      <c r="EQ130" s="129" t="str">
        <f t="shared" si="411"/>
        <v/>
      </c>
      <c r="ER130" s="129" t="str">
        <f t="shared" si="412"/>
        <v/>
      </c>
      <c r="ES130" s="129" t="str">
        <f t="shared" si="413"/>
        <v/>
      </c>
      <c r="ET130" s="129" t="str">
        <f t="shared" si="414"/>
        <v/>
      </c>
      <c r="EU130" s="129" t="str">
        <f t="shared" si="415"/>
        <v/>
      </c>
      <c r="EV130" s="129" t="str">
        <f t="shared" si="416"/>
        <v/>
      </c>
      <c r="EW130" s="129" t="str">
        <f t="shared" si="417"/>
        <v/>
      </c>
      <c r="EX130" s="129" t="str">
        <f t="shared" si="418"/>
        <v/>
      </c>
      <c r="EY130" s="129" t="str">
        <f t="shared" si="419"/>
        <v/>
      </c>
      <c r="EZ130" s="129" t="str">
        <f t="shared" si="420"/>
        <v/>
      </c>
      <c r="FA130" s="129" t="str">
        <f t="shared" si="421"/>
        <v/>
      </c>
      <c r="FB130" s="129" t="str">
        <f t="shared" si="422"/>
        <v/>
      </c>
      <c r="FC130" s="129" t="str">
        <f t="shared" si="423"/>
        <v/>
      </c>
      <c r="FD130" s="129" t="str">
        <f t="shared" si="424"/>
        <v/>
      </c>
      <c r="FE130" s="129" t="str">
        <f t="shared" si="425"/>
        <v/>
      </c>
      <c r="FF130" s="129" t="str">
        <f t="shared" si="426"/>
        <v/>
      </c>
    </row>
    <row r="131" spans="1:162" ht="15" customHeight="1" thickBot="1" x14ac:dyDescent="0.4">
      <c r="A131" s="66">
        <f t="shared" si="427"/>
        <v>115</v>
      </c>
      <c r="B131" s="126" t="str">
        <f>IF(Input02!B120&lt;&gt;"",Input02!B120,"")</f>
        <v/>
      </c>
      <c r="C131" s="254" t="str">
        <f>IF(Input02!CG120&lt;&gt;"",Input02!CG120,"")</f>
        <v/>
      </c>
      <c r="D131" s="126"/>
      <c r="E131" s="66"/>
      <c r="F131" s="127" t="str">
        <f>IF(Input02!D120&lt;&gt;"",Input02!D120,"")</f>
        <v/>
      </c>
      <c r="G131" s="127" t="str">
        <f>IF(Input02!E120&lt;&gt;"",Input02!E120,"")</f>
        <v/>
      </c>
      <c r="H131" s="127" t="str">
        <f>IF(Input02!F120&lt;&gt;"",Input02!F120,"")</f>
        <v/>
      </c>
      <c r="I131" s="127" t="str">
        <f>IF(Input02!G120&lt;&gt;"",Input02!G120,"")</f>
        <v/>
      </c>
      <c r="J131" s="127" t="str">
        <f>IF(Input02!H120&lt;&gt;"",Input02!H120,"")</f>
        <v/>
      </c>
      <c r="K131" s="127" t="str">
        <f>IF(Input02!I120&lt;&gt;"",Input02!I120,"")</f>
        <v/>
      </c>
      <c r="L131" s="127" t="str">
        <f>IF(Input02!J120&lt;&gt;"",Input02!J120,"")</f>
        <v/>
      </c>
      <c r="M131" s="127" t="str">
        <f>IF(Input02!K120&lt;&gt;"",Input02!K120,"")</f>
        <v/>
      </c>
      <c r="N131" s="127" t="str">
        <f>IF(Input02!L120&lt;&gt;"",Input02!L120,"")</f>
        <v/>
      </c>
      <c r="O131" s="127" t="str">
        <f>IF(Input02!M120&lt;&gt;"",Input02!M120,"")</f>
        <v/>
      </c>
      <c r="P131" s="127" t="str">
        <f>IF(Input02!N120&lt;&gt;"",Input02!N120,"")</f>
        <v/>
      </c>
      <c r="Q131" s="127" t="str">
        <f>IF(Input02!O120&lt;&gt;"",Input02!O120,"")</f>
        <v/>
      </c>
      <c r="R131" s="127" t="str">
        <f>IF(Input02!P120&lt;&gt;"",Input02!P120,"")</f>
        <v/>
      </c>
      <c r="S131" s="127" t="str">
        <f>IF(Input02!Q120&lt;&gt;"",Input02!Q120,"")</f>
        <v/>
      </c>
      <c r="T131" s="127" t="str">
        <f>IF(Input02!R120&lt;&gt;"",Input02!R120,"")</f>
        <v/>
      </c>
      <c r="U131" s="127" t="str">
        <f>IF(Input02!S120&lt;&gt;"",Input02!S120,"")</f>
        <v/>
      </c>
      <c r="V131" s="127" t="str">
        <f>IF(Input02!T120&lt;&gt;"",Input02!T120,"")</f>
        <v/>
      </c>
      <c r="W131" s="127" t="str">
        <f>IF(Input02!U120&lt;&gt;"",Input02!U120,"")</f>
        <v/>
      </c>
      <c r="X131" s="127" t="str">
        <f>IF(Input02!V120&lt;&gt;"",Input02!V120,"")</f>
        <v/>
      </c>
      <c r="Y131" s="127" t="str">
        <f>IF(Input02!W120&lt;&gt;"",Input02!W120,"")</f>
        <v/>
      </c>
      <c r="Z131" s="127" t="str">
        <f>IF(Input02!X120&lt;&gt;"",Input02!X120,"")</f>
        <v/>
      </c>
      <c r="AA131" s="127" t="str">
        <f>IF(Input02!Y120&lt;&gt;"",Input02!Y120,"")</f>
        <v/>
      </c>
      <c r="AB131" s="127" t="str">
        <f>IF(Input02!Z120&lt;&gt;"",Input02!Z120,"")</f>
        <v/>
      </c>
      <c r="AC131" s="127" t="str">
        <f>IF(Input02!AA120&lt;&gt;"",Input02!AA120,"")</f>
        <v/>
      </c>
      <c r="AD131" s="127" t="str">
        <f>IF(Input02!AB120&lt;&gt;"",Input02!AB120,"")</f>
        <v/>
      </c>
      <c r="AE131" s="127" t="str">
        <f>IF(Input02!AC120&lt;&gt;"",Input02!AC120,"")</f>
        <v/>
      </c>
      <c r="AF131" s="127" t="str">
        <f>IF(Input02!AD120&lt;&gt;"",Input02!AD120,"")</f>
        <v/>
      </c>
      <c r="AG131" s="127" t="str">
        <f>IF(Input02!AE120&lt;&gt;"",Input02!AE120,"")</f>
        <v/>
      </c>
      <c r="AH131" s="127" t="str">
        <f>IF(Input02!AF120&lt;&gt;"",Input02!AF120,"")</f>
        <v/>
      </c>
      <c r="AI131" s="127" t="str">
        <f>IF(Input02!AG120&lt;&gt;"",Input02!AG120,"")</f>
        <v/>
      </c>
      <c r="AJ131" s="127" t="str">
        <f>IF(Input02!AH120&lt;&gt;"",Input02!AH120,"")</f>
        <v/>
      </c>
      <c r="AK131" s="127" t="str">
        <f>IF(Input02!AI120&lt;&gt;"",Input02!AI120,"")</f>
        <v/>
      </c>
      <c r="AL131" s="127" t="str">
        <f>IF(Input02!AJ120&lt;&gt;"",Input02!AJ120,"")</f>
        <v/>
      </c>
      <c r="AM131" s="127" t="str">
        <f>IF(Input02!AK120&lt;&gt;"",Input02!AK120,"")</f>
        <v/>
      </c>
      <c r="AN131" s="127" t="str">
        <f>IF(Input02!AL120&lt;&gt;"",Input02!AL120,"")</f>
        <v/>
      </c>
      <c r="AO131" s="127" t="str">
        <f>IF(Input02!AM120&lt;&gt;"",Input02!AM120,"")</f>
        <v/>
      </c>
      <c r="AP131" s="127" t="str">
        <f>IF(Input02!AN120&lt;&gt;"",Input02!AN120,"")</f>
        <v/>
      </c>
      <c r="AQ131" s="127" t="str">
        <f>IF(Input02!AO120&lt;&gt;"",Input02!AO120,"")</f>
        <v/>
      </c>
      <c r="AR131" s="127" t="str">
        <f>IF(Input02!AP120&lt;&gt;"",Input02!AP120,"")</f>
        <v/>
      </c>
      <c r="AS131" s="127" t="str">
        <f>IF(Input02!AQ120&lt;&gt;"",Input02!AQ120,"")</f>
        <v/>
      </c>
      <c r="AT131" s="127" t="str">
        <f>IF(Input02!AR120&lt;&gt;"",Input02!AR120,"")</f>
        <v/>
      </c>
      <c r="AU131" s="127" t="str">
        <f>IF(Input02!AS120&lt;&gt;"",Input02!AS120,"")</f>
        <v/>
      </c>
      <c r="AV131" s="127" t="str">
        <f>IF(Input02!AT120&lt;&gt;"",Input02!AT120,"")</f>
        <v/>
      </c>
      <c r="AW131" s="127" t="str">
        <f>IF(Input02!AU120&lt;&gt;"",Input02!AU120,"")</f>
        <v/>
      </c>
      <c r="AX131" s="127" t="str">
        <f>IF(Input02!AV120&lt;&gt;"",Input02!AV120,"")</f>
        <v/>
      </c>
      <c r="AY131" s="127" t="str">
        <f>IF(Input02!AW120&lt;&gt;"",Input02!AW120,"")</f>
        <v/>
      </c>
      <c r="AZ131" s="127" t="str">
        <f>IF(Input02!AX120&lt;&gt;"",Input02!AX120,"")</f>
        <v/>
      </c>
      <c r="BA131" s="127" t="str">
        <f>IF(Input02!AY120&lt;&gt;"",Input02!AY120,"")</f>
        <v/>
      </c>
      <c r="BB131" s="127" t="str">
        <f>IF(Input02!AZ120&lt;&gt;"",Input02!AZ120,"")</f>
        <v/>
      </c>
      <c r="BC131" s="127" t="str">
        <f>IF(Input02!BA120&lt;&gt;"",Input02!BA120,"")</f>
        <v/>
      </c>
      <c r="BD131" s="127"/>
      <c r="BE131" s="133"/>
      <c r="BF131" s="129" t="str">
        <f t="shared" si="323"/>
        <v/>
      </c>
      <c r="BG131" s="129" t="str">
        <f t="shared" si="324"/>
        <v/>
      </c>
      <c r="BH131" s="129" t="str">
        <f t="shared" si="325"/>
        <v/>
      </c>
      <c r="BI131" s="129" t="str">
        <f t="shared" si="326"/>
        <v/>
      </c>
      <c r="BJ131" s="129" t="str">
        <f t="shared" si="327"/>
        <v/>
      </c>
      <c r="BK131" s="129" t="str">
        <f t="shared" si="328"/>
        <v/>
      </c>
      <c r="BL131" s="129" t="str">
        <f t="shared" si="329"/>
        <v/>
      </c>
      <c r="BM131" s="129" t="str">
        <f t="shared" si="330"/>
        <v/>
      </c>
      <c r="BN131" s="129" t="str">
        <f t="shared" si="331"/>
        <v/>
      </c>
      <c r="BO131" s="129" t="str">
        <f t="shared" si="332"/>
        <v/>
      </c>
      <c r="BP131" s="129" t="str">
        <f t="shared" si="333"/>
        <v/>
      </c>
      <c r="BQ131" s="129" t="str">
        <f t="shared" si="334"/>
        <v/>
      </c>
      <c r="BR131" s="129" t="str">
        <f t="shared" si="335"/>
        <v/>
      </c>
      <c r="BS131" s="129" t="str">
        <f t="shared" si="336"/>
        <v/>
      </c>
      <c r="BT131" s="129" t="str">
        <f t="shared" si="337"/>
        <v/>
      </c>
      <c r="BU131" s="129" t="str">
        <f t="shared" si="338"/>
        <v/>
      </c>
      <c r="BV131" s="129" t="str">
        <f t="shared" si="339"/>
        <v/>
      </c>
      <c r="BW131" s="129" t="str">
        <f t="shared" si="340"/>
        <v/>
      </c>
      <c r="BX131" s="129" t="str">
        <f t="shared" si="341"/>
        <v/>
      </c>
      <c r="BY131" s="129" t="str">
        <f t="shared" si="342"/>
        <v/>
      </c>
      <c r="BZ131" s="129" t="str">
        <f t="shared" si="343"/>
        <v/>
      </c>
      <c r="CA131" s="129" t="str">
        <f t="shared" si="344"/>
        <v/>
      </c>
      <c r="CB131" s="129" t="str">
        <f t="shared" si="345"/>
        <v/>
      </c>
      <c r="CC131" s="129" t="str">
        <f t="shared" si="346"/>
        <v/>
      </c>
      <c r="CD131" s="129" t="str">
        <f t="shared" si="347"/>
        <v/>
      </c>
      <c r="CE131" s="129" t="str">
        <f t="shared" si="348"/>
        <v/>
      </c>
      <c r="CF131" s="129" t="str">
        <f t="shared" si="349"/>
        <v/>
      </c>
      <c r="CG131" s="129" t="str">
        <f t="shared" si="350"/>
        <v/>
      </c>
      <c r="CH131" s="129" t="str">
        <f t="shared" si="351"/>
        <v/>
      </c>
      <c r="CI131" s="129" t="str">
        <f t="shared" si="352"/>
        <v/>
      </c>
      <c r="CJ131" s="129" t="str">
        <f t="shared" si="353"/>
        <v/>
      </c>
      <c r="CK131" s="129" t="str">
        <f t="shared" si="354"/>
        <v/>
      </c>
      <c r="CL131" s="129" t="str">
        <f t="shared" si="355"/>
        <v/>
      </c>
      <c r="CM131" s="129" t="str">
        <f t="shared" si="356"/>
        <v/>
      </c>
      <c r="CN131" s="129" t="str">
        <f t="shared" si="357"/>
        <v/>
      </c>
      <c r="CO131" s="129" t="str">
        <f t="shared" si="358"/>
        <v/>
      </c>
      <c r="CP131" s="129" t="str">
        <f t="shared" si="359"/>
        <v/>
      </c>
      <c r="CQ131" s="129" t="str">
        <f t="shared" si="360"/>
        <v/>
      </c>
      <c r="CR131" s="129" t="str">
        <f t="shared" si="361"/>
        <v/>
      </c>
      <c r="CS131" s="129" t="str">
        <f t="shared" si="362"/>
        <v/>
      </c>
      <c r="CT131" s="129" t="str">
        <f t="shared" si="363"/>
        <v/>
      </c>
      <c r="CU131" s="129" t="str">
        <f t="shared" si="364"/>
        <v/>
      </c>
      <c r="CV131" s="129" t="str">
        <f t="shared" si="365"/>
        <v/>
      </c>
      <c r="CW131" s="129" t="str">
        <f t="shared" si="366"/>
        <v/>
      </c>
      <c r="CX131" s="129" t="str">
        <f t="shared" si="367"/>
        <v/>
      </c>
      <c r="CY131" s="129" t="str">
        <f t="shared" si="368"/>
        <v/>
      </c>
      <c r="CZ131" s="129" t="str">
        <f t="shared" si="369"/>
        <v/>
      </c>
      <c r="DA131" s="129" t="str">
        <f t="shared" si="370"/>
        <v/>
      </c>
      <c r="DB131" s="129" t="str">
        <f t="shared" si="371"/>
        <v/>
      </c>
      <c r="DC131" s="129" t="str">
        <f t="shared" si="372"/>
        <v/>
      </c>
      <c r="DD131" s="130" t="str">
        <f t="shared" si="373"/>
        <v/>
      </c>
      <c r="DE131" s="130" t="str">
        <f t="shared" si="374"/>
        <v/>
      </c>
      <c r="DF131" s="130" t="str">
        <f t="shared" si="375"/>
        <v/>
      </c>
      <c r="DG131" s="130" t="str">
        <f t="shared" si="376"/>
        <v/>
      </c>
      <c r="DI131" s="129" t="str">
        <f t="shared" si="377"/>
        <v/>
      </c>
      <c r="DJ131" s="129" t="str">
        <f t="shared" si="378"/>
        <v/>
      </c>
      <c r="DK131" s="129" t="str">
        <f t="shared" si="379"/>
        <v/>
      </c>
      <c r="DL131" s="129" t="str">
        <f t="shared" si="380"/>
        <v/>
      </c>
      <c r="DM131" s="129" t="str">
        <f t="shared" si="381"/>
        <v/>
      </c>
      <c r="DN131" s="129" t="str">
        <f t="shared" si="382"/>
        <v/>
      </c>
      <c r="DO131" s="129" t="str">
        <f t="shared" si="383"/>
        <v/>
      </c>
      <c r="DP131" s="129" t="str">
        <f t="shared" si="384"/>
        <v/>
      </c>
      <c r="DQ131" s="129" t="str">
        <f t="shared" si="385"/>
        <v/>
      </c>
      <c r="DR131" s="129" t="str">
        <f t="shared" si="386"/>
        <v/>
      </c>
      <c r="DS131" s="129" t="str">
        <f t="shared" si="387"/>
        <v/>
      </c>
      <c r="DT131" s="129" t="str">
        <f t="shared" si="388"/>
        <v/>
      </c>
      <c r="DU131" s="129" t="str">
        <f t="shared" si="389"/>
        <v/>
      </c>
      <c r="DV131" s="129" t="str">
        <f t="shared" si="390"/>
        <v/>
      </c>
      <c r="DW131" s="129" t="str">
        <f t="shared" si="391"/>
        <v/>
      </c>
      <c r="DX131" s="129" t="str">
        <f t="shared" si="392"/>
        <v/>
      </c>
      <c r="DY131" s="129" t="str">
        <f t="shared" si="393"/>
        <v/>
      </c>
      <c r="DZ131" s="129" t="str">
        <f t="shared" si="394"/>
        <v/>
      </c>
      <c r="EA131" s="129" t="str">
        <f t="shared" si="395"/>
        <v/>
      </c>
      <c r="EB131" s="129" t="str">
        <f t="shared" si="396"/>
        <v/>
      </c>
      <c r="EC131" s="129" t="str">
        <f t="shared" si="397"/>
        <v/>
      </c>
      <c r="ED131" s="129" t="str">
        <f t="shared" si="398"/>
        <v/>
      </c>
      <c r="EE131" s="129" t="str">
        <f t="shared" si="399"/>
        <v/>
      </c>
      <c r="EF131" s="129" t="str">
        <f t="shared" si="400"/>
        <v/>
      </c>
      <c r="EG131" s="129" t="str">
        <f t="shared" si="401"/>
        <v/>
      </c>
      <c r="EH131" s="129" t="str">
        <f t="shared" si="402"/>
        <v/>
      </c>
      <c r="EI131" s="129" t="str">
        <f t="shared" si="403"/>
        <v/>
      </c>
      <c r="EJ131" s="129" t="str">
        <f t="shared" si="404"/>
        <v/>
      </c>
      <c r="EK131" s="129" t="str">
        <f t="shared" si="405"/>
        <v/>
      </c>
      <c r="EL131" s="129" t="str">
        <f t="shared" si="406"/>
        <v/>
      </c>
      <c r="EM131" s="129" t="str">
        <f t="shared" si="407"/>
        <v/>
      </c>
      <c r="EN131" s="129" t="str">
        <f t="shared" si="408"/>
        <v/>
      </c>
      <c r="EO131" s="129" t="str">
        <f t="shared" si="409"/>
        <v/>
      </c>
      <c r="EP131" s="129" t="str">
        <f t="shared" si="410"/>
        <v/>
      </c>
      <c r="EQ131" s="129" t="str">
        <f t="shared" si="411"/>
        <v/>
      </c>
      <c r="ER131" s="129" t="str">
        <f t="shared" si="412"/>
        <v/>
      </c>
      <c r="ES131" s="129" t="str">
        <f t="shared" si="413"/>
        <v/>
      </c>
      <c r="ET131" s="129" t="str">
        <f t="shared" si="414"/>
        <v/>
      </c>
      <c r="EU131" s="129" t="str">
        <f t="shared" si="415"/>
        <v/>
      </c>
      <c r="EV131" s="129" t="str">
        <f t="shared" si="416"/>
        <v/>
      </c>
      <c r="EW131" s="129" t="str">
        <f t="shared" si="417"/>
        <v/>
      </c>
      <c r="EX131" s="129" t="str">
        <f t="shared" si="418"/>
        <v/>
      </c>
      <c r="EY131" s="129" t="str">
        <f t="shared" si="419"/>
        <v/>
      </c>
      <c r="EZ131" s="129" t="str">
        <f t="shared" si="420"/>
        <v/>
      </c>
      <c r="FA131" s="129" t="str">
        <f t="shared" si="421"/>
        <v/>
      </c>
      <c r="FB131" s="129" t="str">
        <f t="shared" si="422"/>
        <v/>
      </c>
      <c r="FC131" s="129" t="str">
        <f t="shared" si="423"/>
        <v/>
      </c>
      <c r="FD131" s="129" t="str">
        <f t="shared" si="424"/>
        <v/>
      </c>
      <c r="FE131" s="129" t="str">
        <f t="shared" si="425"/>
        <v/>
      </c>
      <c r="FF131" s="129" t="str">
        <f t="shared" si="426"/>
        <v/>
      </c>
    </row>
    <row r="132" spans="1:162" ht="15" customHeight="1" thickBot="1" x14ac:dyDescent="0.4">
      <c r="A132" s="66">
        <f t="shared" si="427"/>
        <v>116</v>
      </c>
      <c r="B132" s="126" t="str">
        <f>IF(Input02!B121&lt;&gt;"",Input02!B121,"")</f>
        <v/>
      </c>
      <c r="C132" s="254" t="str">
        <f>IF(Input02!CG121&lt;&gt;"",Input02!CG121,"")</f>
        <v/>
      </c>
      <c r="D132" s="126"/>
      <c r="E132" s="66"/>
      <c r="F132" s="127" t="str">
        <f>IF(Input02!D121&lt;&gt;"",Input02!D121,"")</f>
        <v/>
      </c>
      <c r="G132" s="127" t="str">
        <f>IF(Input02!E121&lt;&gt;"",Input02!E121,"")</f>
        <v/>
      </c>
      <c r="H132" s="127" t="str">
        <f>IF(Input02!F121&lt;&gt;"",Input02!F121,"")</f>
        <v/>
      </c>
      <c r="I132" s="127" t="str">
        <f>IF(Input02!G121&lt;&gt;"",Input02!G121,"")</f>
        <v/>
      </c>
      <c r="J132" s="127" t="str">
        <f>IF(Input02!H121&lt;&gt;"",Input02!H121,"")</f>
        <v/>
      </c>
      <c r="K132" s="127" t="str">
        <f>IF(Input02!I121&lt;&gt;"",Input02!I121,"")</f>
        <v/>
      </c>
      <c r="L132" s="127" t="str">
        <f>IF(Input02!J121&lt;&gt;"",Input02!J121,"")</f>
        <v/>
      </c>
      <c r="M132" s="127" t="str">
        <f>IF(Input02!K121&lt;&gt;"",Input02!K121,"")</f>
        <v/>
      </c>
      <c r="N132" s="127" t="str">
        <f>IF(Input02!L121&lt;&gt;"",Input02!L121,"")</f>
        <v/>
      </c>
      <c r="O132" s="127" t="str">
        <f>IF(Input02!M121&lt;&gt;"",Input02!M121,"")</f>
        <v/>
      </c>
      <c r="P132" s="127" t="str">
        <f>IF(Input02!N121&lt;&gt;"",Input02!N121,"")</f>
        <v/>
      </c>
      <c r="Q132" s="127" t="str">
        <f>IF(Input02!O121&lt;&gt;"",Input02!O121,"")</f>
        <v/>
      </c>
      <c r="R132" s="127" t="str">
        <f>IF(Input02!P121&lt;&gt;"",Input02!P121,"")</f>
        <v/>
      </c>
      <c r="S132" s="127" t="str">
        <f>IF(Input02!Q121&lt;&gt;"",Input02!Q121,"")</f>
        <v/>
      </c>
      <c r="T132" s="127" t="str">
        <f>IF(Input02!R121&lt;&gt;"",Input02!R121,"")</f>
        <v/>
      </c>
      <c r="U132" s="127" t="str">
        <f>IF(Input02!S121&lt;&gt;"",Input02!S121,"")</f>
        <v/>
      </c>
      <c r="V132" s="127" t="str">
        <f>IF(Input02!T121&lt;&gt;"",Input02!T121,"")</f>
        <v/>
      </c>
      <c r="W132" s="127" t="str">
        <f>IF(Input02!U121&lt;&gt;"",Input02!U121,"")</f>
        <v/>
      </c>
      <c r="X132" s="127" t="str">
        <f>IF(Input02!V121&lt;&gt;"",Input02!V121,"")</f>
        <v/>
      </c>
      <c r="Y132" s="127" t="str">
        <f>IF(Input02!W121&lt;&gt;"",Input02!W121,"")</f>
        <v/>
      </c>
      <c r="Z132" s="127" t="str">
        <f>IF(Input02!X121&lt;&gt;"",Input02!X121,"")</f>
        <v/>
      </c>
      <c r="AA132" s="127" t="str">
        <f>IF(Input02!Y121&lt;&gt;"",Input02!Y121,"")</f>
        <v/>
      </c>
      <c r="AB132" s="127" t="str">
        <f>IF(Input02!Z121&lt;&gt;"",Input02!Z121,"")</f>
        <v/>
      </c>
      <c r="AC132" s="127" t="str">
        <f>IF(Input02!AA121&lt;&gt;"",Input02!AA121,"")</f>
        <v/>
      </c>
      <c r="AD132" s="127" t="str">
        <f>IF(Input02!AB121&lt;&gt;"",Input02!AB121,"")</f>
        <v/>
      </c>
      <c r="AE132" s="127" t="str">
        <f>IF(Input02!AC121&lt;&gt;"",Input02!AC121,"")</f>
        <v/>
      </c>
      <c r="AF132" s="127" t="str">
        <f>IF(Input02!AD121&lt;&gt;"",Input02!AD121,"")</f>
        <v/>
      </c>
      <c r="AG132" s="127" t="str">
        <f>IF(Input02!AE121&lt;&gt;"",Input02!AE121,"")</f>
        <v/>
      </c>
      <c r="AH132" s="127" t="str">
        <f>IF(Input02!AF121&lt;&gt;"",Input02!AF121,"")</f>
        <v/>
      </c>
      <c r="AI132" s="127" t="str">
        <f>IF(Input02!AG121&lt;&gt;"",Input02!AG121,"")</f>
        <v/>
      </c>
      <c r="AJ132" s="127" t="str">
        <f>IF(Input02!AH121&lt;&gt;"",Input02!AH121,"")</f>
        <v/>
      </c>
      <c r="AK132" s="127" t="str">
        <f>IF(Input02!AI121&lt;&gt;"",Input02!AI121,"")</f>
        <v/>
      </c>
      <c r="AL132" s="127" t="str">
        <f>IF(Input02!AJ121&lt;&gt;"",Input02!AJ121,"")</f>
        <v/>
      </c>
      <c r="AM132" s="127" t="str">
        <f>IF(Input02!AK121&lt;&gt;"",Input02!AK121,"")</f>
        <v/>
      </c>
      <c r="AN132" s="127" t="str">
        <f>IF(Input02!AL121&lt;&gt;"",Input02!AL121,"")</f>
        <v/>
      </c>
      <c r="AO132" s="127" t="str">
        <f>IF(Input02!AM121&lt;&gt;"",Input02!AM121,"")</f>
        <v/>
      </c>
      <c r="AP132" s="127" t="str">
        <f>IF(Input02!AN121&lt;&gt;"",Input02!AN121,"")</f>
        <v/>
      </c>
      <c r="AQ132" s="127" t="str">
        <f>IF(Input02!AO121&lt;&gt;"",Input02!AO121,"")</f>
        <v/>
      </c>
      <c r="AR132" s="127" t="str">
        <f>IF(Input02!AP121&lt;&gt;"",Input02!AP121,"")</f>
        <v/>
      </c>
      <c r="AS132" s="127" t="str">
        <f>IF(Input02!AQ121&lt;&gt;"",Input02!AQ121,"")</f>
        <v/>
      </c>
      <c r="AT132" s="127" t="str">
        <f>IF(Input02!AR121&lt;&gt;"",Input02!AR121,"")</f>
        <v/>
      </c>
      <c r="AU132" s="127" t="str">
        <f>IF(Input02!AS121&lt;&gt;"",Input02!AS121,"")</f>
        <v/>
      </c>
      <c r="AV132" s="127" t="str">
        <f>IF(Input02!AT121&lt;&gt;"",Input02!AT121,"")</f>
        <v/>
      </c>
      <c r="AW132" s="127" t="str">
        <f>IF(Input02!AU121&lt;&gt;"",Input02!AU121,"")</f>
        <v/>
      </c>
      <c r="AX132" s="127" t="str">
        <f>IF(Input02!AV121&lt;&gt;"",Input02!AV121,"")</f>
        <v/>
      </c>
      <c r="AY132" s="127" t="str">
        <f>IF(Input02!AW121&lt;&gt;"",Input02!AW121,"")</f>
        <v/>
      </c>
      <c r="AZ132" s="127" t="str">
        <f>IF(Input02!AX121&lt;&gt;"",Input02!AX121,"")</f>
        <v/>
      </c>
      <c r="BA132" s="127" t="str">
        <f>IF(Input02!AY121&lt;&gt;"",Input02!AY121,"")</f>
        <v/>
      </c>
      <c r="BB132" s="127" t="str">
        <f>IF(Input02!AZ121&lt;&gt;"",Input02!AZ121,"")</f>
        <v/>
      </c>
      <c r="BC132" s="127" t="str">
        <f>IF(Input02!BA121&lt;&gt;"",Input02!BA121,"")</f>
        <v/>
      </c>
      <c r="BD132" s="127"/>
      <c r="BE132" s="133"/>
      <c r="BF132" s="129" t="str">
        <f t="shared" si="323"/>
        <v/>
      </c>
      <c r="BG132" s="129" t="str">
        <f t="shared" si="324"/>
        <v/>
      </c>
      <c r="BH132" s="129" t="str">
        <f t="shared" si="325"/>
        <v/>
      </c>
      <c r="BI132" s="129" t="str">
        <f t="shared" si="326"/>
        <v/>
      </c>
      <c r="BJ132" s="129" t="str">
        <f t="shared" si="327"/>
        <v/>
      </c>
      <c r="BK132" s="129" t="str">
        <f t="shared" si="328"/>
        <v/>
      </c>
      <c r="BL132" s="129" t="str">
        <f t="shared" si="329"/>
        <v/>
      </c>
      <c r="BM132" s="129" t="str">
        <f t="shared" si="330"/>
        <v/>
      </c>
      <c r="BN132" s="129" t="str">
        <f t="shared" si="331"/>
        <v/>
      </c>
      <c r="BO132" s="129" t="str">
        <f t="shared" si="332"/>
        <v/>
      </c>
      <c r="BP132" s="129" t="str">
        <f t="shared" si="333"/>
        <v/>
      </c>
      <c r="BQ132" s="129" t="str">
        <f t="shared" si="334"/>
        <v/>
      </c>
      <c r="BR132" s="129" t="str">
        <f t="shared" si="335"/>
        <v/>
      </c>
      <c r="BS132" s="129" t="str">
        <f t="shared" si="336"/>
        <v/>
      </c>
      <c r="BT132" s="129" t="str">
        <f t="shared" si="337"/>
        <v/>
      </c>
      <c r="BU132" s="129" t="str">
        <f t="shared" si="338"/>
        <v/>
      </c>
      <c r="BV132" s="129" t="str">
        <f t="shared" si="339"/>
        <v/>
      </c>
      <c r="BW132" s="129" t="str">
        <f t="shared" si="340"/>
        <v/>
      </c>
      <c r="BX132" s="129" t="str">
        <f t="shared" si="341"/>
        <v/>
      </c>
      <c r="BY132" s="129" t="str">
        <f t="shared" si="342"/>
        <v/>
      </c>
      <c r="BZ132" s="129" t="str">
        <f t="shared" si="343"/>
        <v/>
      </c>
      <c r="CA132" s="129" t="str">
        <f t="shared" si="344"/>
        <v/>
      </c>
      <c r="CB132" s="129" t="str">
        <f t="shared" si="345"/>
        <v/>
      </c>
      <c r="CC132" s="129" t="str">
        <f t="shared" si="346"/>
        <v/>
      </c>
      <c r="CD132" s="129" t="str">
        <f t="shared" si="347"/>
        <v/>
      </c>
      <c r="CE132" s="129" t="str">
        <f t="shared" si="348"/>
        <v/>
      </c>
      <c r="CF132" s="129" t="str">
        <f t="shared" si="349"/>
        <v/>
      </c>
      <c r="CG132" s="129" t="str">
        <f t="shared" si="350"/>
        <v/>
      </c>
      <c r="CH132" s="129" t="str">
        <f t="shared" si="351"/>
        <v/>
      </c>
      <c r="CI132" s="129" t="str">
        <f t="shared" si="352"/>
        <v/>
      </c>
      <c r="CJ132" s="129" t="str">
        <f t="shared" si="353"/>
        <v/>
      </c>
      <c r="CK132" s="129" t="str">
        <f t="shared" si="354"/>
        <v/>
      </c>
      <c r="CL132" s="129" t="str">
        <f t="shared" si="355"/>
        <v/>
      </c>
      <c r="CM132" s="129" t="str">
        <f t="shared" si="356"/>
        <v/>
      </c>
      <c r="CN132" s="129" t="str">
        <f t="shared" si="357"/>
        <v/>
      </c>
      <c r="CO132" s="129" t="str">
        <f t="shared" si="358"/>
        <v/>
      </c>
      <c r="CP132" s="129" t="str">
        <f t="shared" si="359"/>
        <v/>
      </c>
      <c r="CQ132" s="129" t="str">
        <f t="shared" si="360"/>
        <v/>
      </c>
      <c r="CR132" s="129" t="str">
        <f t="shared" si="361"/>
        <v/>
      </c>
      <c r="CS132" s="129" t="str">
        <f t="shared" si="362"/>
        <v/>
      </c>
      <c r="CT132" s="129" t="str">
        <f t="shared" si="363"/>
        <v/>
      </c>
      <c r="CU132" s="129" t="str">
        <f t="shared" si="364"/>
        <v/>
      </c>
      <c r="CV132" s="129" t="str">
        <f t="shared" si="365"/>
        <v/>
      </c>
      <c r="CW132" s="129" t="str">
        <f t="shared" si="366"/>
        <v/>
      </c>
      <c r="CX132" s="129" t="str">
        <f t="shared" si="367"/>
        <v/>
      </c>
      <c r="CY132" s="129" t="str">
        <f t="shared" si="368"/>
        <v/>
      </c>
      <c r="CZ132" s="129" t="str">
        <f t="shared" si="369"/>
        <v/>
      </c>
      <c r="DA132" s="129" t="str">
        <f t="shared" si="370"/>
        <v/>
      </c>
      <c r="DB132" s="129" t="str">
        <f t="shared" si="371"/>
        <v/>
      </c>
      <c r="DC132" s="129" t="str">
        <f t="shared" si="372"/>
        <v/>
      </c>
      <c r="DD132" s="130" t="str">
        <f t="shared" si="373"/>
        <v/>
      </c>
      <c r="DE132" s="130" t="str">
        <f t="shared" si="374"/>
        <v/>
      </c>
      <c r="DF132" s="130" t="str">
        <f t="shared" si="375"/>
        <v/>
      </c>
      <c r="DG132" s="130" t="str">
        <f t="shared" si="376"/>
        <v/>
      </c>
      <c r="DI132" s="129" t="str">
        <f t="shared" si="377"/>
        <v/>
      </c>
      <c r="DJ132" s="129" t="str">
        <f t="shared" si="378"/>
        <v/>
      </c>
      <c r="DK132" s="129" t="str">
        <f t="shared" si="379"/>
        <v/>
      </c>
      <c r="DL132" s="129" t="str">
        <f t="shared" si="380"/>
        <v/>
      </c>
      <c r="DM132" s="129" t="str">
        <f t="shared" si="381"/>
        <v/>
      </c>
      <c r="DN132" s="129" t="str">
        <f t="shared" si="382"/>
        <v/>
      </c>
      <c r="DO132" s="129" t="str">
        <f t="shared" si="383"/>
        <v/>
      </c>
      <c r="DP132" s="129" t="str">
        <f t="shared" si="384"/>
        <v/>
      </c>
      <c r="DQ132" s="129" t="str">
        <f t="shared" si="385"/>
        <v/>
      </c>
      <c r="DR132" s="129" t="str">
        <f t="shared" si="386"/>
        <v/>
      </c>
      <c r="DS132" s="129" t="str">
        <f t="shared" si="387"/>
        <v/>
      </c>
      <c r="DT132" s="129" t="str">
        <f t="shared" si="388"/>
        <v/>
      </c>
      <c r="DU132" s="129" t="str">
        <f t="shared" si="389"/>
        <v/>
      </c>
      <c r="DV132" s="129" t="str">
        <f t="shared" si="390"/>
        <v/>
      </c>
      <c r="DW132" s="129" t="str">
        <f t="shared" si="391"/>
        <v/>
      </c>
      <c r="DX132" s="129" t="str">
        <f t="shared" si="392"/>
        <v/>
      </c>
      <c r="DY132" s="129" t="str">
        <f t="shared" si="393"/>
        <v/>
      </c>
      <c r="DZ132" s="129" t="str">
        <f t="shared" si="394"/>
        <v/>
      </c>
      <c r="EA132" s="129" t="str">
        <f t="shared" si="395"/>
        <v/>
      </c>
      <c r="EB132" s="129" t="str">
        <f t="shared" si="396"/>
        <v/>
      </c>
      <c r="EC132" s="129" t="str">
        <f t="shared" si="397"/>
        <v/>
      </c>
      <c r="ED132" s="129" t="str">
        <f t="shared" si="398"/>
        <v/>
      </c>
      <c r="EE132" s="129" t="str">
        <f t="shared" si="399"/>
        <v/>
      </c>
      <c r="EF132" s="129" t="str">
        <f t="shared" si="400"/>
        <v/>
      </c>
      <c r="EG132" s="129" t="str">
        <f t="shared" si="401"/>
        <v/>
      </c>
      <c r="EH132" s="129" t="str">
        <f t="shared" si="402"/>
        <v/>
      </c>
      <c r="EI132" s="129" t="str">
        <f t="shared" si="403"/>
        <v/>
      </c>
      <c r="EJ132" s="129" t="str">
        <f t="shared" si="404"/>
        <v/>
      </c>
      <c r="EK132" s="129" t="str">
        <f t="shared" si="405"/>
        <v/>
      </c>
      <c r="EL132" s="129" t="str">
        <f t="shared" si="406"/>
        <v/>
      </c>
      <c r="EM132" s="129" t="str">
        <f t="shared" si="407"/>
        <v/>
      </c>
      <c r="EN132" s="129" t="str">
        <f t="shared" si="408"/>
        <v/>
      </c>
      <c r="EO132" s="129" t="str">
        <f t="shared" si="409"/>
        <v/>
      </c>
      <c r="EP132" s="129" t="str">
        <f t="shared" si="410"/>
        <v/>
      </c>
      <c r="EQ132" s="129" t="str">
        <f t="shared" si="411"/>
        <v/>
      </c>
      <c r="ER132" s="129" t="str">
        <f t="shared" si="412"/>
        <v/>
      </c>
      <c r="ES132" s="129" t="str">
        <f t="shared" si="413"/>
        <v/>
      </c>
      <c r="ET132" s="129" t="str">
        <f t="shared" si="414"/>
        <v/>
      </c>
      <c r="EU132" s="129" t="str">
        <f t="shared" si="415"/>
        <v/>
      </c>
      <c r="EV132" s="129" t="str">
        <f t="shared" si="416"/>
        <v/>
      </c>
      <c r="EW132" s="129" t="str">
        <f t="shared" si="417"/>
        <v/>
      </c>
      <c r="EX132" s="129" t="str">
        <f t="shared" si="418"/>
        <v/>
      </c>
      <c r="EY132" s="129" t="str">
        <f t="shared" si="419"/>
        <v/>
      </c>
      <c r="EZ132" s="129" t="str">
        <f t="shared" si="420"/>
        <v/>
      </c>
      <c r="FA132" s="129" t="str">
        <f t="shared" si="421"/>
        <v/>
      </c>
      <c r="FB132" s="129" t="str">
        <f t="shared" si="422"/>
        <v/>
      </c>
      <c r="FC132" s="129" t="str">
        <f t="shared" si="423"/>
        <v/>
      </c>
      <c r="FD132" s="129" t="str">
        <f t="shared" si="424"/>
        <v/>
      </c>
      <c r="FE132" s="129" t="str">
        <f t="shared" si="425"/>
        <v/>
      </c>
      <c r="FF132" s="129" t="str">
        <f t="shared" si="426"/>
        <v/>
      </c>
    </row>
    <row r="133" spans="1:162" ht="15" customHeight="1" thickBot="1" x14ac:dyDescent="0.4">
      <c r="A133" s="66">
        <f t="shared" si="427"/>
        <v>117</v>
      </c>
      <c r="B133" s="126" t="str">
        <f>IF(Input02!B122&lt;&gt;"",Input02!B122,"")</f>
        <v/>
      </c>
      <c r="C133" s="254" t="str">
        <f>IF(Input02!CG122&lt;&gt;"",Input02!CG122,"")</f>
        <v/>
      </c>
      <c r="D133" s="126"/>
      <c r="E133" s="66"/>
      <c r="F133" s="127" t="str">
        <f>IF(Input02!D122&lt;&gt;"",Input02!D122,"")</f>
        <v/>
      </c>
      <c r="G133" s="127" t="str">
        <f>IF(Input02!E122&lt;&gt;"",Input02!E122,"")</f>
        <v/>
      </c>
      <c r="H133" s="127" t="str">
        <f>IF(Input02!F122&lt;&gt;"",Input02!F122,"")</f>
        <v/>
      </c>
      <c r="I133" s="127" t="str">
        <f>IF(Input02!G122&lt;&gt;"",Input02!G122,"")</f>
        <v/>
      </c>
      <c r="J133" s="127" t="str">
        <f>IF(Input02!H122&lt;&gt;"",Input02!H122,"")</f>
        <v/>
      </c>
      <c r="K133" s="127" t="str">
        <f>IF(Input02!I122&lt;&gt;"",Input02!I122,"")</f>
        <v/>
      </c>
      <c r="L133" s="127" t="str">
        <f>IF(Input02!J122&lt;&gt;"",Input02!J122,"")</f>
        <v/>
      </c>
      <c r="M133" s="127" t="str">
        <f>IF(Input02!K122&lt;&gt;"",Input02!K122,"")</f>
        <v/>
      </c>
      <c r="N133" s="127" t="str">
        <f>IF(Input02!L122&lt;&gt;"",Input02!L122,"")</f>
        <v/>
      </c>
      <c r="O133" s="127" t="str">
        <f>IF(Input02!M122&lt;&gt;"",Input02!M122,"")</f>
        <v/>
      </c>
      <c r="P133" s="127" t="str">
        <f>IF(Input02!N122&lt;&gt;"",Input02!N122,"")</f>
        <v/>
      </c>
      <c r="Q133" s="127" t="str">
        <f>IF(Input02!O122&lt;&gt;"",Input02!O122,"")</f>
        <v/>
      </c>
      <c r="R133" s="127" t="str">
        <f>IF(Input02!P122&lt;&gt;"",Input02!P122,"")</f>
        <v/>
      </c>
      <c r="S133" s="127" t="str">
        <f>IF(Input02!Q122&lt;&gt;"",Input02!Q122,"")</f>
        <v/>
      </c>
      <c r="T133" s="127" t="str">
        <f>IF(Input02!R122&lt;&gt;"",Input02!R122,"")</f>
        <v/>
      </c>
      <c r="U133" s="127" t="str">
        <f>IF(Input02!S122&lt;&gt;"",Input02!S122,"")</f>
        <v/>
      </c>
      <c r="V133" s="127" t="str">
        <f>IF(Input02!T122&lt;&gt;"",Input02!T122,"")</f>
        <v/>
      </c>
      <c r="W133" s="127" t="str">
        <f>IF(Input02!U122&lt;&gt;"",Input02!U122,"")</f>
        <v/>
      </c>
      <c r="X133" s="127" t="str">
        <f>IF(Input02!V122&lt;&gt;"",Input02!V122,"")</f>
        <v/>
      </c>
      <c r="Y133" s="127" t="str">
        <f>IF(Input02!W122&lt;&gt;"",Input02!W122,"")</f>
        <v/>
      </c>
      <c r="Z133" s="127" t="str">
        <f>IF(Input02!X122&lt;&gt;"",Input02!X122,"")</f>
        <v/>
      </c>
      <c r="AA133" s="127" t="str">
        <f>IF(Input02!Y122&lt;&gt;"",Input02!Y122,"")</f>
        <v/>
      </c>
      <c r="AB133" s="127" t="str">
        <f>IF(Input02!Z122&lt;&gt;"",Input02!Z122,"")</f>
        <v/>
      </c>
      <c r="AC133" s="127" t="str">
        <f>IF(Input02!AA122&lt;&gt;"",Input02!AA122,"")</f>
        <v/>
      </c>
      <c r="AD133" s="127" t="str">
        <f>IF(Input02!AB122&lt;&gt;"",Input02!AB122,"")</f>
        <v/>
      </c>
      <c r="AE133" s="127" t="str">
        <f>IF(Input02!AC122&lt;&gt;"",Input02!AC122,"")</f>
        <v/>
      </c>
      <c r="AF133" s="127" t="str">
        <f>IF(Input02!AD122&lt;&gt;"",Input02!AD122,"")</f>
        <v/>
      </c>
      <c r="AG133" s="127" t="str">
        <f>IF(Input02!AE122&lt;&gt;"",Input02!AE122,"")</f>
        <v/>
      </c>
      <c r="AH133" s="127" t="str">
        <f>IF(Input02!AF122&lt;&gt;"",Input02!AF122,"")</f>
        <v/>
      </c>
      <c r="AI133" s="127" t="str">
        <f>IF(Input02!AG122&lt;&gt;"",Input02!AG122,"")</f>
        <v/>
      </c>
      <c r="AJ133" s="127" t="str">
        <f>IF(Input02!AH122&lt;&gt;"",Input02!AH122,"")</f>
        <v/>
      </c>
      <c r="AK133" s="127" t="str">
        <f>IF(Input02!AI122&lt;&gt;"",Input02!AI122,"")</f>
        <v/>
      </c>
      <c r="AL133" s="127" t="str">
        <f>IF(Input02!AJ122&lt;&gt;"",Input02!AJ122,"")</f>
        <v/>
      </c>
      <c r="AM133" s="127" t="str">
        <f>IF(Input02!AK122&lt;&gt;"",Input02!AK122,"")</f>
        <v/>
      </c>
      <c r="AN133" s="127" t="str">
        <f>IF(Input02!AL122&lt;&gt;"",Input02!AL122,"")</f>
        <v/>
      </c>
      <c r="AO133" s="127" t="str">
        <f>IF(Input02!AM122&lt;&gt;"",Input02!AM122,"")</f>
        <v/>
      </c>
      <c r="AP133" s="127" t="str">
        <f>IF(Input02!AN122&lt;&gt;"",Input02!AN122,"")</f>
        <v/>
      </c>
      <c r="AQ133" s="127" t="str">
        <f>IF(Input02!AO122&lt;&gt;"",Input02!AO122,"")</f>
        <v/>
      </c>
      <c r="AR133" s="127" t="str">
        <f>IF(Input02!AP122&lt;&gt;"",Input02!AP122,"")</f>
        <v/>
      </c>
      <c r="AS133" s="127" t="str">
        <f>IF(Input02!AQ122&lt;&gt;"",Input02!AQ122,"")</f>
        <v/>
      </c>
      <c r="AT133" s="127" t="str">
        <f>IF(Input02!AR122&lt;&gt;"",Input02!AR122,"")</f>
        <v/>
      </c>
      <c r="AU133" s="127" t="str">
        <f>IF(Input02!AS122&lt;&gt;"",Input02!AS122,"")</f>
        <v/>
      </c>
      <c r="AV133" s="127" t="str">
        <f>IF(Input02!AT122&lt;&gt;"",Input02!AT122,"")</f>
        <v/>
      </c>
      <c r="AW133" s="127" t="str">
        <f>IF(Input02!AU122&lt;&gt;"",Input02!AU122,"")</f>
        <v/>
      </c>
      <c r="AX133" s="127" t="str">
        <f>IF(Input02!AV122&lt;&gt;"",Input02!AV122,"")</f>
        <v/>
      </c>
      <c r="AY133" s="127" t="str">
        <f>IF(Input02!AW122&lt;&gt;"",Input02!AW122,"")</f>
        <v/>
      </c>
      <c r="AZ133" s="127" t="str">
        <f>IF(Input02!AX122&lt;&gt;"",Input02!AX122,"")</f>
        <v/>
      </c>
      <c r="BA133" s="127" t="str">
        <f>IF(Input02!AY122&lt;&gt;"",Input02!AY122,"")</f>
        <v/>
      </c>
      <c r="BB133" s="127" t="str">
        <f>IF(Input02!AZ122&lt;&gt;"",Input02!AZ122,"")</f>
        <v/>
      </c>
      <c r="BC133" s="127" t="str">
        <f>IF(Input02!BA122&lt;&gt;"",Input02!BA122,"")</f>
        <v/>
      </c>
      <c r="BD133" s="127"/>
      <c r="BE133" s="133"/>
      <c r="BF133" s="129" t="str">
        <f t="shared" si="323"/>
        <v/>
      </c>
      <c r="BG133" s="129" t="str">
        <f t="shared" si="324"/>
        <v/>
      </c>
      <c r="BH133" s="129" t="str">
        <f t="shared" si="325"/>
        <v/>
      </c>
      <c r="BI133" s="129" t="str">
        <f t="shared" si="326"/>
        <v/>
      </c>
      <c r="BJ133" s="129" t="str">
        <f t="shared" si="327"/>
        <v/>
      </c>
      <c r="BK133" s="129" t="str">
        <f t="shared" si="328"/>
        <v/>
      </c>
      <c r="BL133" s="129" t="str">
        <f t="shared" si="329"/>
        <v/>
      </c>
      <c r="BM133" s="129" t="str">
        <f t="shared" si="330"/>
        <v/>
      </c>
      <c r="BN133" s="129" t="str">
        <f t="shared" si="331"/>
        <v/>
      </c>
      <c r="BO133" s="129" t="str">
        <f t="shared" si="332"/>
        <v/>
      </c>
      <c r="BP133" s="129" t="str">
        <f t="shared" si="333"/>
        <v/>
      </c>
      <c r="BQ133" s="129" t="str">
        <f t="shared" si="334"/>
        <v/>
      </c>
      <c r="BR133" s="129" t="str">
        <f t="shared" si="335"/>
        <v/>
      </c>
      <c r="BS133" s="129" t="str">
        <f t="shared" si="336"/>
        <v/>
      </c>
      <c r="BT133" s="129" t="str">
        <f t="shared" si="337"/>
        <v/>
      </c>
      <c r="BU133" s="129" t="str">
        <f t="shared" si="338"/>
        <v/>
      </c>
      <c r="BV133" s="129" t="str">
        <f t="shared" si="339"/>
        <v/>
      </c>
      <c r="BW133" s="129" t="str">
        <f t="shared" si="340"/>
        <v/>
      </c>
      <c r="BX133" s="129" t="str">
        <f t="shared" si="341"/>
        <v/>
      </c>
      <c r="BY133" s="129" t="str">
        <f t="shared" si="342"/>
        <v/>
      </c>
      <c r="BZ133" s="129" t="str">
        <f t="shared" si="343"/>
        <v/>
      </c>
      <c r="CA133" s="129" t="str">
        <f t="shared" si="344"/>
        <v/>
      </c>
      <c r="CB133" s="129" t="str">
        <f t="shared" si="345"/>
        <v/>
      </c>
      <c r="CC133" s="129" t="str">
        <f t="shared" si="346"/>
        <v/>
      </c>
      <c r="CD133" s="129" t="str">
        <f t="shared" si="347"/>
        <v/>
      </c>
      <c r="CE133" s="129" t="str">
        <f t="shared" si="348"/>
        <v/>
      </c>
      <c r="CF133" s="129" t="str">
        <f t="shared" si="349"/>
        <v/>
      </c>
      <c r="CG133" s="129" t="str">
        <f t="shared" si="350"/>
        <v/>
      </c>
      <c r="CH133" s="129" t="str">
        <f t="shared" si="351"/>
        <v/>
      </c>
      <c r="CI133" s="129" t="str">
        <f t="shared" si="352"/>
        <v/>
      </c>
      <c r="CJ133" s="129" t="str">
        <f t="shared" si="353"/>
        <v/>
      </c>
      <c r="CK133" s="129" t="str">
        <f t="shared" si="354"/>
        <v/>
      </c>
      <c r="CL133" s="129" t="str">
        <f t="shared" si="355"/>
        <v/>
      </c>
      <c r="CM133" s="129" t="str">
        <f t="shared" si="356"/>
        <v/>
      </c>
      <c r="CN133" s="129" t="str">
        <f t="shared" si="357"/>
        <v/>
      </c>
      <c r="CO133" s="129" t="str">
        <f t="shared" si="358"/>
        <v/>
      </c>
      <c r="CP133" s="129" t="str">
        <f t="shared" si="359"/>
        <v/>
      </c>
      <c r="CQ133" s="129" t="str">
        <f t="shared" si="360"/>
        <v/>
      </c>
      <c r="CR133" s="129" t="str">
        <f t="shared" si="361"/>
        <v/>
      </c>
      <c r="CS133" s="129" t="str">
        <f t="shared" si="362"/>
        <v/>
      </c>
      <c r="CT133" s="129" t="str">
        <f t="shared" si="363"/>
        <v/>
      </c>
      <c r="CU133" s="129" t="str">
        <f t="shared" si="364"/>
        <v/>
      </c>
      <c r="CV133" s="129" t="str">
        <f t="shared" si="365"/>
        <v/>
      </c>
      <c r="CW133" s="129" t="str">
        <f t="shared" si="366"/>
        <v/>
      </c>
      <c r="CX133" s="129" t="str">
        <f t="shared" si="367"/>
        <v/>
      </c>
      <c r="CY133" s="129" t="str">
        <f t="shared" si="368"/>
        <v/>
      </c>
      <c r="CZ133" s="129" t="str">
        <f t="shared" si="369"/>
        <v/>
      </c>
      <c r="DA133" s="129" t="str">
        <f t="shared" si="370"/>
        <v/>
      </c>
      <c r="DB133" s="129" t="str">
        <f t="shared" si="371"/>
        <v/>
      </c>
      <c r="DC133" s="129" t="str">
        <f t="shared" si="372"/>
        <v/>
      </c>
      <c r="DD133" s="130" t="str">
        <f t="shared" si="373"/>
        <v/>
      </c>
      <c r="DE133" s="130" t="str">
        <f t="shared" si="374"/>
        <v/>
      </c>
      <c r="DF133" s="130" t="str">
        <f t="shared" si="375"/>
        <v/>
      </c>
      <c r="DG133" s="130" t="str">
        <f t="shared" si="376"/>
        <v/>
      </c>
      <c r="DI133" s="129" t="str">
        <f t="shared" si="377"/>
        <v/>
      </c>
      <c r="DJ133" s="129" t="str">
        <f t="shared" si="378"/>
        <v/>
      </c>
      <c r="DK133" s="129" t="str">
        <f t="shared" si="379"/>
        <v/>
      </c>
      <c r="DL133" s="129" t="str">
        <f t="shared" si="380"/>
        <v/>
      </c>
      <c r="DM133" s="129" t="str">
        <f t="shared" si="381"/>
        <v/>
      </c>
      <c r="DN133" s="129" t="str">
        <f t="shared" si="382"/>
        <v/>
      </c>
      <c r="DO133" s="129" t="str">
        <f t="shared" si="383"/>
        <v/>
      </c>
      <c r="DP133" s="129" t="str">
        <f t="shared" si="384"/>
        <v/>
      </c>
      <c r="DQ133" s="129" t="str">
        <f t="shared" si="385"/>
        <v/>
      </c>
      <c r="DR133" s="129" t="str">
        <f t="shared" si="386"/>
        <v/>
      </c>
      <c r="DS133" s="129" t="str">
        <f t="shared" si="387"/>
        <v/>
      </c>
      <c r="DT133" s="129" t="str">
        <f t="shared" si="388"/>
        <v/>
      </c>
      <c r="DU133" s="129" t="str">
        <f t="shared" si="389"/>
        <v/>
      </c>
      <c r="DV133" s="129" t="str">
        <f t="shared" si="390"/>
        <v/>
      </c>
      <c r="DW133" s="129" t="str">
        <f t="shared" si="391"/>
        <v/>
      </c>
      <c r="DX133" s="129" t="str">
        <f t="shared" si="392"/>
        <v/>
      </c>
      <c r="DY133" s="129" t="str">
        <f t="shared" si="393"/>
        <v/>
      </c>
      <c r="DZ133" s="129" t="str">
        <f t="shared" si="394"/>
        <v/>
      </c>
      <c r="EA133" s="129" t="str">
        <f t="shared" si="395"/>
        <v/>
      </c>
      <c r="EB133" s="129" t="str">
        <f t="shared" si="396"/>
        <v/>
      </c>
      <c r="EC133" s="129" t="str">
        <f t="shared" si="397"/>
        <v/>
      </c>
      <c r="ED133" s="129" t="str">
        <f t="shared" si="398"/>
        <v/>
      </c>
      <c r="EE133" s="129" t="str">
        <f t="shared" si="399"/>
        <v/>
      </c>
      <c r="EF133" s="129" t="str">
        <f t="shared" si="400"/>
        <v/>
      </c>
      <c r="EG133" s="129" t="str">
        <f t="shared" si="401"/>
        <v/>
      </c>
      <c r="EH133" s="129" t="str">
        <f t="shared" si="402"/>
        <v/>
      </c>
      <c r="EI133" s="129" t="str">
        <f t="shared" si="403"/>
        <v/>
      </c>
      <c r="EJ133" s="129" t="str">
        <f t="shared" si="404"/>
        <v/>
      </c>
      <c r="EK133" s="129" t="str">
        <f t="shared" si="405"/>
        <v/>
      </c>
      <c r="EL133" s="129" t="str">
        <f t="shared" si="406"/>
        <v/>
      </c>
      <c r="EM133" s="129" t="str">
        <f t="shared" si="407"/>
        <v/>
      </c>
      <c r="EN133" s="129" t="str">
        <f t="shared" si="408"/>
        <v/>
      </c>
      <c r="EO133" s="129" t="str">
        <f t="shared" si="409"/>
        <v/>
      </c>
      <c r="EP133" s="129" t="str">
        <f t="shared" si="410"/>
        <v/>
      </c>
      <c r="EQ133" s="129" t="str">
        <f t="shared" si="411"/>
        <v/>
      </c>
      <c r="ER133" s="129" t="str">
        <f t="shared" si="412"/>
        <v/>
      </c>
      <c r="ES133" s="129" t="str">
        <f t="shared" si="413"/>
        <v/>
      </c>
      <c r="ET133" s="129" t="str">
        <f t="shared" si="414"/>
        <v/>
      </c>
      <c r="EU133" s="129" t="str">
        <f t="shared" si="415"/>
        <v/>
      </c>
      <c r="EV133" s="129" t="str">
        <f t="shared" si="416"/>
        <v/>
      </c>
      <c r="EW133" s="129" t="str">
        <f t="shared" si="417"/>
        <v/>
      </c>
      <c r="EX133" s="129" t="str">
        <f t="shared" si="418"/>
        <v/>
      </c>
      <c r="EY133" s="129" t="str">
        <f t="shared" si="419"/>
        <v/>
      </c>
      <c r="EZ133" s="129" t="str">
        <f t="shared" si="420"/>
        <v/>
      </c>
      <c r="FA133" s="129" t="str">
        <f t="shared" si="421"/>
        <v/>
      </c>
      <c r="FB133" s="129" t="str">
        <f t="shared" si="422"/>
        <v/>
      </c>
      <c r="FC133" s="129" t="str">
        <f t="shared" si="423"/>
        <v/>
      </c>
      <c r="FD133" s="129" t="str">
        <f t="shared" si="424"/>
        <v/>
      </c>
      <c r="FE133" s="129" t="str">
        <f t="shared" si="425"/>
        <v/>
      </c>
      <c r="FF133" s="129" t="str">
        <f t="shared" si="426"/>
        <v/>
      </c>
    </row>
    <row r="134" spans="1:162" ht="15" customHeight="1" thickBot="1" x14ac:dyDescent="0.4">
      <c r="A134" s="66">
        <f t="shared" si="427"/>
        <v>118</v>
      </c>
      <c r="B134" s="126" t="str">
        <f>IF(Input02!B123&lt;&gt;"",Input02!B123,"")</f>
        <v/>
      </c>
      <c r="C134" s="254" t="str">
        <f>IF(Input02!CG123&lt;&gt;"",Input02!CG123,"")</f>
        <v/>
      </c>
      <c r="D134" s="126"/>
      <c r="E134" s="66"/>
      <c r="F134" s="127" t="str">
        <f>IF(Input02!D123&lt;&gt;"",Input02!D123,"")</f>
        <v/>
      </c>
      <c r="G134" s="127" t="str">
        <f>IF(Input02!E123&lt;&gt;"",Input02!E123,"")</f>
        <v/>
      </c>
      <c r="H134" s="127" t="str">
        <f>IF(Input02!F123&lt;&gt;"",Input02!F123,"")</f>
        <v/>
      </c>
      <c r="I134" s="127" t="str">
        <f>IF(Input02!G123&lt;&gt;"",Input02!G123,"")</f>
        <v/>
      </c>
      <c r="J134" s="127" t="str">
        <f>IF(Input02!H123&lt;&gt;"",Input02!H123,"")</f>
        <v/>
      </c>
      <c r="K134" s="127" t="str">
        <f>IF(Input02!I123&lt;&gt;"",Input02!I123,"")</f>
        <v/>
      </c>
      <c r="L134" s="127" t="str">
        <f>IF(Input02!J123&lt;&gt;"",Input02!J123,"")</f>
        <v/>
      </c>
      <c r="M134" s="127" t="str">
        <f>IF(Input02!K123&lt;&gt;"",Input02!K123,"")</f>
        <v/>
      </c>
      <c r="N134" s="127" t="str">
        <f>IF(Input02!L123&lt;&gt;"",Input02!L123,"")</f>
        <v/>
      </c>
      <c r="O134" s="127" t="str">
        <f>IF(Input02!M123&lt;&gt;"",Input02!M123,"")</f>
        <v/>
      </c>
      <c r="P134" s="127" t="str">
        <f>IF(Input02!N123&lt;&gt;"",Input02!N123,"")</f>
        <v/>
      </c>
      <c r="Q134" s="127" t="str">
        <f>IF(Input02!O123&lt;&gt;"",Input02!O123,"")</f>
        <v/>
      </c>
      <c r="R134" s="127" t="str">
        <f>IF(Input02!P123&lt;&gt;"",Input02!P123,"")</f>
        <v/>
      </c>
      <c r="S134" s="127" t="str">
        <f>IF(Input02!Q123&lt;&gt;"",Input02!Q123,"")</f>
        <v/>
      </c>
      <c r="T134" s="127" t="str">
        <f>IF(Input02!R123&lt;&gt;"",Input02!R123,"")</f>
        <v/>
      </c>
      <c r="U134" s="127" t="str">
        <f>IF(Input02!S123&lt;&gt;"",Input02!S123,"")</f>
        <v/>
      </c>
      <c r="V134" s="127" t="str">
        <f>IF(Input02!T123&lt;&gt;"",Input02!T123,"")</f>
        <v/>
      </c>
      <c r="W134" s="127" t="str">
        <f>IF(Input02!U123&lt;&gt;"",Input02!U123,"")</f>
        <v/>
      </c>
      <c r="X134" s="127" t="str">
        <f>IF(Input02!V123&lt;&gt;"",Input02!V123,"")</f>
        <v/>
      </c>
      <c r="Y134" s="127" t="str">
        <f>IF(Input02!W123&lt;&gt;"",Input02!W123,"")</f>
        <v/>
      </c>
      <c r="Z134" s="127" t="str">
        <f>IF(Input02!X123&lt;&gt;"",Input02!X123,"")</f>
        <v/>
      </c>
      <c r="AA134" s="127" t="str">
        <f>IF(Input02!Y123&lt;&gt;"",Input02!Y123,"")</f>
        <v/>
      </c>
      <c r="AB134" s="127" t="str">
        <f>IF(Input02!Z123&lt;&gt;"",Input02!Z123,"")</f>
        <v/>
      </c>
      <c r="AC134" s="127" t="str">
        <f>IF(Input02!AA123&lt;&gt;"",Input02!AA123,"")</f>
        <v/>
      </c>
      <c r="AD134" s="127" t="str">
        <f>IF(Input02!AB123&lt;&gt;"",Input02!AB123,"")</f>
        <v/>
      </c>
      <c r="AE134" s="127" t="str">
        <f>IF(Input02!AC123&lt;&gt;"",Input02!AC123,"")</f>
        <v/>
      </c>
      <c r="AF134" s="127" t="str">
        <f>IF(Input02!AD123&lt;&gt;"",Input02!AD123,"")</f>
        <v/>
      </c>
      <c r="AG134" s="127" t="str">
        <f>IF(Input02!AE123&lt;&gt;"",Input02!AE123,"")</f>
        <v/>
      </c>
      <c r="AH134" s="127" t="str">
        <f>IF(Input02!AF123&lt;&gt;"",Input02!AF123,"")</f>
        <v/>
      </c>
      <c r="AI134" s="127" t="str">
        <f>IF(Input02!AG123&lt;&gt;"",Input02!AG123,"")</f>
        <v/>
      </c>
      <c r="AJ134" s="127" t="str">
        <f>IF(Input02!AH123&lt;&gt;"",Input02!AH123,"")</f>
        <v/>
      </c>
      <c r="AK134" s="127" t="str">
        <f>IF(Input02!AI123&lt;&gt;"",Input02!AI123,"")</f>
        <v/>
      </c>
      <c r="AL134" s="127" t="str">
        <f>IF(Input02!AJ123&lt;&gt;"",Input02!AJ123,"")</f>
        <v/>
      </c>
      <c r="AM134" s="127" t="str">
        <f>IF(Input02!AK123&lt;&gt;"",Input02!AK123,"")</f>
        <v/>
      </c>
      <c r="AN134" s="127" t="str">
        <f>IF(Input02!AL123&lt;&gt;"",Input02!AL123,"")</f>
        <v/>
      </c>
      <c r="AO134" s="127" t="str">
        <f>IF(Input02!AM123&lt;&gt;"",Input02!AM123,"")</f>
        <v/>
      </c>
      <c r="AP134" s="127" t="str">
        <f>IF(Input02!AN123&lt;&gt;"",Input02!AN123,"")</f>
        <v/>
      </c>
      <c r="AQ134" s="127" t="str">
        <f>IF(Input02!AO123&lt;&gt;"",Input02!AO123,"")</f>
        <v/>
      </c>
      <c r="AR134" s="127" t="str">
        <f>IF(Input02!AP123&lt;&gt;"",Input02!AP123,"")</f>
        <v/>
      </c>
      <c r="AS134" s="127" t="str">
        <f>IF(Input02!AQ123&lt;&gt;"",Input02!AQ123,"")</f>
        <v/>
      </c>
      <c r="AT134" s="127" t="str">
        <f>IF(Input02!AR123&lt;&gt;"",Input02!AR123,"")</f>
        <v/>
      </c>
      <c r="AU134" s="127" t="str">
        <f>IF(Input02!AS123&lt;&gt;"",Input02!AS123,"")</f>
        <v/>
      </c>
      <c r="AV134" s="127" t="str">
        <f>IF(Input02!AT123&lt;&gt;"",Input02!AT123,"")</f>
        <v/>
      </c>
      <c r="AW134" s="127" t="str">
        <f>IF(Input02!AU123&lt;&gt;"",Input02!AU123,"")</f>
        <v/>
      </c>
      <c r="AX134" s="127" t="str">
        <f>IF(Input02!AV123&lt;&gt;"",Input02!AV123,"")</f>
        <v/>
      </c>
      <c r="AY134" s="127" t="str">
        <f>IF(Input02!AW123&lt;&gt;"",Input02!AW123,"")</f>
        <v/>
      </c>
      <c r="AZ134" s="127" t="str">
        <f>IF(Input02!AX123&lt;&gt;"",Input02!AX123,"")</f>
        <v/>
      </c>
      <c r="BA134" s="127" t="str">
        <f>IF(Input02!AY123&lt;&gt;"",Input02!AY123,"")</f>
        <v/>
      </c>
      <c r="BB134" s="127" t="str">
        <f>IF(Input02!AZ123&lt;&gt;"",Input02!AZ123,"")</f>
        <v/>
      </c>
      <c r="BC134" s="127" t="str">
        <f>IF(Input02!BA123&lt;&gt;"",Input02!BA123,"")</f>
        <v/>
      </c>
      <c r="BD134" s="127"/>
      <c r="BE134" s="133"/>
      <c r="BF134" s="129" t="str">
        <f t="shared" si="323"/>
        <v/>
      </c>
      <c r="BG134" s="129" t="str">
        <f t="shared" si="324"/>
        <v/>
      </c>
      <c r="BH134" s="129" t="str">
        <f t="shared" si="325"/>
        <v/>
      </c>
      <c r="BI134" s="129" t="str">
        <f t="shared" si="326"/>
        <v/>
      </c>
      <c r="BJ134" s="129" t="str">
        <f t="shared" si="327"/>
        <v/>
      </c>
      <c r="BK134" s="129" t="str">
        <f t="shared" si="328"/>
        <v/>
      </c>
      <c r="BL134" s="129" t="str">
        <f t="shared" si="329"/>
        <v/>
      </c>
      <c r="BM134" s="129" t="str">
        <f t="shared" si="330"/>
        <v/>
      </c>
      <c r="BN134" s="129" t="str">
        <f t="shared" si="331"/>
        <v/>
      </c>
      <c r="BO134" s="129" t="str">
        <f t="shared" si="332"/>
        <v/>
      </c>
      <c r="BP134" s="129" t="str">
        <f t="shared" si="333"/>
        <v/>
      </c>
      <c r="BQ134" s="129" t="str">
        <f t="shared" si="334"/>
        <v/>
      </c>
      <c r="BR134" s="129" t="str">
        <f t="shared" si="335"/>
        <v/>
      </c>
      <c r="BS134" s="129" t="str">
        <f t="shared" si="336"/>
        <v/>
      </c>
      <c r="BT134" s="129" t="str">
        <f t="shared" si="337"/>
        <v/>
      </c>
      <c r="BU134" s="129" t="str">
        <f t="shared" si="338"/>
        <v/>
      </c>
      <c r="BV134" s="129" t="str">
        <f t="shared" si="339"/>
        <v/>
      </c>
      <c r="BW134" s="129" t="str">
        <f t="shared" si="340"/>
        <v/>
      </c>
      <c r="BX134" s="129" t="str">
        <f t="shared" si="341"/>
        <v/>
      </c>
      <c r="BY134" s="129" t="str">
        <f t="shared" si="342"/>
        <v/>
      </c>
      <c r="BZ134" s="129" t="str">
        <f t="shared" si="343"/>
        <v/>
      </c>
      <c r="CA134" s="129" t="str">
        <f t="shared" si="344"/>
        <v/>
      </c>
      <c r="CB134" s="129" t="str">
        <f t="shared" si="345"/>
        <v/>
      </c>
      <c r="CC134" s="129" t="str">
        <f t="shared" si="346"/>
        <v/>
      </c>
      <c r="CD134" s="129" t="str">
        <f t="shared" si="347"/>
        <v/>
      </c>
      <c r="CE134" s="129" t="str">
        <f t="shared" si="348"/>
        <v/>
      </c>
      <c r="CF134" s="129" t="str">
        <f t="shared" si="349"/>
        <v/>
      </c>
      <c r="CG134" s="129" t="str">
        <f t="shared" si="350"/>
        <v/>
      </c>
      <c r="CH134" s="129" t="str">
        <f t="shared" si="351"/>
        <v/>
      </c>
      <c r="CI134" s="129" t="str">
        <f t="shared" si="352"/>
        <v/>
      </c>
      <c r="CJ134" s="129" t="str">
        <f t="shared" si="353"/>
        <v/>
      </c>
      <c r="CK134" s="129" t="str">
        <f t="shared" si="354"/>
        <v/>
      </c>
      <c r="CL134" s="129" t="str">
        <f t="shared" si="355"/>
        <v/>
      </c>
      <c r="CM134" s="129" t="str">
        <f t="shared" si="356"/>
        <v/>
      </c>
      <c r="CN134" s="129" t="str">
        <f t="shared" si="357"/>
        <v/>
      </c>
      <c r="CO134" s="129" t="str">
        <f t="shared" si="358"/>
        <v/>
      </c>
      <c r="CP134" s="129" t="str">
        <f t="shared" si="359"/>
        <v/>
      </c>
      <c r="CQ134" s="129" t="str">
        <f t="shared" si="360"/>
        <v/>
      </c>
      <c r="CR134" s="129" t="str">
        <f t="shared" si="361"/>
        <v/>
      </c>
      <c r="CS134" s="129" t="str">
        <f t="shared" si="362"/>
        <v/>
      </c>
      <c r="CT134" s="129" t="str">
        <f t="shared" si="363"/>
        <v/>
      </c>
      <c r="CU134" s="129" t="str">
        <f t="shared" si="364"/>
        <v/>
      </c>
      <c r="CV134" s="129" t="str">
        <f t="shared" si="365"/>
        <v/>
      </c>
      <c r="CW134" s="129" t="str">
        <f t="shared" si="366"/>
        <v/>
      </c>
      <c r="CX134" s="129" t="str">
        <f t="shared" si="367"/>
        <v/>
      </c>
      <c r="CY134" s="129" t="str">
        <f t="shared" si="368"/>
        <v/>
      </c>
      <c r="CZ134" s="129" t="str">
        <f t="shared" si="369"/>
        <v/>
      </c>
      <c r="DA134" s="129" t="str">
        <f t="shared" si="370"/>
        <v/>
      </c>
      <c r="DB134" s="129" t="str">
        <f t="shared" si="371"/>
        <v/>
      </c>
      <c r="DC134" s="129" t="str">
        <f t="shared" si="372"/>
        <v/>
      </c>
      <c r="DD134" s="130" t="str">
        <f t="shared" si="373"/>
        <v/>
      </c>
      <c r="DE134" s="130" t="str">
        <f t="shared" si="374"/>
        <v/>
      </c>
      <c r="DF134" s="130" t="str">
        <f t="shared" si="375"/>
        <v/>
      </c>
      <c r="DG134" s="130" t="str">
        <f t="shared" si="376"/>
        <v/>
      </c>
      <c r="DI134" s="129" t="str">
        <f t="shared" si="377"/>
        <v/>
      </c>
      <c r="DJ134" s="129" t="str">
        <f t="shared" si="378"/>
        <v/>
      </c>
      <c r="DK134" s="129" t="str">
        <f t="shared" si="379"/>
        <v/>
      </c>
      <c r="DL134" s="129" t="str">
        <f t="shared" si="380"/>
        <v/>
      </c>
      <c r="DM134" s="129" t="str">
        <f t="shared" si="381"/>
        <v/>
      </c>
      <c r="DN134" s="129" t="str">
        <f t="shared" si="382"/>
        <v/>
      </c>
      <c r="DO134" s="129" t="str">
        <f t="shared" si="383"/>
        <v/>
      </c>
      <c r="DP134" s="129" t="str">
        <f t="shared" si="384"/>
        <v/>
      </c>
      <c r="DQ134" s="129" t="str">
        <f t="shared" si="385"/>
        <v/>
      </c>
      <c r="DR134" s="129" t="str">
        <f t="shared" si="386"/>
        <v/>
      </c>
      <c r="DS134" s="129" t="str">
        <f t="shared" si="387"/>
        <v/>
      </c>
      <c r="DT134" s="129" t="str">
        <f t="shared" si="388"/>
        <v/>
      </c>
      <c r="DU134" s="129" t="str">
        <f t="shared" si="389"/>
        <v/>
      </c>
      <c r="DV134" s="129" t="str">
        <f t="shared" si="390"/>
        <v/>
      </c>
      <c r="DW134" s="129" t="str">
        <f t="shared" si="391"/>
        <v/>
      </c>
      <c r="DX134" s="129" t="str">
        <f t="shared" si="392"/>
        <v/>
      </c>
      <c r="DY134" s="129" t="str">
        <f t="shared" si="393"/>
        <v/>
      </c>
      <c r="DZ134" s="129" t="str">
        <f t="shared" si="394"/>
        <v/>
      </c>
      <c r="EA134" s="129" t="str">
        <f t="shared" si="395"/>
        <v/>
      </c>
      <c r="EB134" s="129" t="str">
        <f t="shared" si="396"/>
        <v/>
      </c>
      <c r="EC134" s="129" t="str">
        <f t="shared" si="397"/>
        <v/>
      </c>
      <c r="ED134" s="129" t="str">
        <f t="shared" si="398"/>
        <v/>
      </c>
      <c r="EE134" s="129" t="str">
        <f t="shared" si="399"/>
        <v/>
      </c>
      <c r="EF134" s="129" t="str">
        <f t="shared" si="400"/>
        <v/>
      </c>
      <c r="EG134" s="129" t="str">
        <f t="shared" si="401"/>
        <v/>
      </c>
      <c r="EH134" s="129" t="str">
        <f t="shared" si="402"/>
        <v/>
      </c>
      <c r="EI134" s="129" t="str">
        <f t="shared" si="403"/>
        <v/>
      </c>
      <c r="EJ134" s="129" t="str">
        <f t="shared" si="404"/>
        <v/>
      </c>
      <c r="EK134" s="129" t="str">
        <f t="shared" si="405"/>
        <v/>
      </c>
      <c r="EL134" s="129" t="str">
        <f t="shared" si="406"/>
        <v/>
      </c>
      <c r="EM134" s="129" t="str">
        <f t="shared" si="407"/>
        <v/>
      </c>
      <c r="EN134" s="129" t="str">
        <f t="shared" si="408"/>
        <v/>
      </c>
      <c r="EO134" s="129" t="str">
        <f t="shared" si="409"/>
        <v/>
      </c>
      <c r="EP134" s="129" t="str">
        <f t="shared" si="410"/>
        <v/>
      </c>
      <c r="EQ134" s="129" t="str">
        <f t="shared" si="411"/>
        <v/>
      </c>
      <c r="ER134" s="129" t="str">
        <f t="shared" si="412"/>
        <v/>
      </c>
      <c r="ES134" s="129" t="str">
        <f t="shared" si="413"/>
        <v/>
      </c>
      <c r="ET134" s="129" t="str">
        <f t="shared" si="414"/>
        <v/>
      </c>
      <c r="EU134" s="129" t="str">
        <f t="shared" si="415"/>
        <v/>
      </c>
      <c r="EV134" s="129" t="str">
        <f t="shared" si="416"/>
        <v/>
      </c>
      <c r="EW134" s="129" t="str">
        <f t="shared" si="417"/>
        <v/>
      </c>
      <c r="EX134" s="129" t="str">
        <f t="shared" si="418"/>
        <v/>
      </c>
      <c r="EY134" s="129" t="str">
        <f t="shared" si="419"/>
        <v/>
      </c>
      <c r="EZ134" s="129" t="str">
        <f t="shared" si="420"/>
        <v/>
      </c>
      <c r="FA134" s="129" t="str">
        <f t="shared" si="421"/>
        <v/>
      </c>
      <c r="FB134" s="129" t="str">
        <f t="shared" si="422"/>
        <v/>
      </c>
      <c r="FC134" s="129" t="str">
        <f t="shared" si="423"/>
        <v/>
      </c>
      <c r="FD134" s="129" t="str">
        <f t="shared" si="424"/>
        <v/>
      </c>
      <c r="FE134" s="129" t="str">
        <f t="shared" si="425"/>
        <v/>
      </c>
      <c r="FF134" s="129" t="str">
        <f t="shared" si="426"/>
        <v/>
      </c>
    </row>
    <row r="135" spans="1:162" ht="15" customHeight="1" thickBot="1" x14ac:dyDescent="0.4">
      <c r="A135" s="66">
        <f t="shared" si="427"/>
        <v>119</v>
      </c>
      <c r="B135" s="126" t="str">
        <f>IF(Input02!B124&lt;&gt;"",Input02!B124,"")</f>
        <v/>
      </c>
      <c r="C135" s="254" t="str">
        <f>IF(Input02!CG124&lt;&gt;"",Input02!CG124,"")</f>
        <v/>
      </c>
      <c r="D135" s="126"/>
      <c r="E135" s="66"/>
      <c r="F135" s="127" t="str">
        <f>IF(Input02!D124&lt;&gt;"",Input02!D124,"")</f>
        <v/>
      </c>
      <c r="G135" s="127" t="str">
        <f>IF(Input02!E124&lt;&gt;"",Input02!E124,"")</f>
        <v/>
      </c>
      <c r="H135" s="127" t="str">
        <f>IF(Input02!F124&lt;&gt;"",Input02!F124,"")</f>
        <v/>
      </c>
      <c r="I135" s="127" t="str">
        <f>IF(Input02!G124&lt;&gt;"",Input02!G124,"")</f>
        <v/>
      </c>
      <c r="J135" s="127" t="str">
        <f>IF(Input02!H124&lt;&gt;"",Input02!H124,"")</f>
        <v/>
      </c>
      <c r="K135" s="127" t="str">
        <f>IF(Input02!I124&lt;&gt;"",Input02!I124,"")</f>
        <v/>
      </c>
      <c r="L135" s="127" t="str">
        <f>IF(Input02!J124&lt;&gt;"",Input02!J124,"")</f>
        <v/>
      </c>
      <c r="M135" s="127" t="str">
        <f>IF(Input02!K124&lt;&gt;"",Input02!K124,"")</f>
        <v/>
      </c>
      <c r="N135" s="127" t="str">
        <f>IF(Input02!L124&lt;&gt;"",Input02!L124,"")</f>
        <v/>
      </c>
      <c r="O135" s="127" t="str">
        <f>IF(Input02!M124&lt;&gt;"",Input02!M124,"")</f>
        <v/>
      </c>
      <c r="P135" s="127" t="str">
        <f>IF(Input02!N124&lt;&gt;"",Input02!N124,"")</f>
        <v/>
      </c>
      <c r="Q135" s="127" t="str">
        <f>IF(Input02!O124&lt;&gt;"",Input02!O124,"")</f>
        <v/>
      </c>
      <c r="R135" s="127" t="str">
        <f>IF(Input02!P124&lt;&gt;"",Input02!P124,"")</f>
        <v/>
      </c>
      <c r="S135" s="127" t="str">
        <f>IF(Input02!Q124&lt;&gt;"",Input02!Q124,"")</f>
        <v/>
      </c>
      <c r="T135" s="127" t="str">
        <f>IF(Input02!R124&lt;&gt;"",Input02!R124,"")</f>
        <v/>
      </c>
      <c r="U135" s="127" t="str">
        <f>IF(Input02!S124&lt;&gt;"",Input02!S124,"")</f>
        <v/>
      </c>
      <c r="V135" s="127" t="str">
        <f>IF(Input02!T124&lt;&gt;"",Input02!T124,"")</f>
        <v/>
      </c>
      <c r="W135" s="127" t="str">
        <f>IF(Input02!U124&lt;&gt;"",Input02!U124,"")</f>
        <v/>
      </c>
      <c r="X135" s="127" t="str">
        <f>IF(Input02!V124&lt;&gt;"",Input02!V124,"")</f>
        <v/>
      </c>
      <c r="Y135" s="127" t="str">
        <f>IF(Input02!W124&lt;&gt;"",Input02!W124,"")</f>
        <v/>
      </c>
      <c r="Z135" s="127" t="str">
        <f>IF(Input02!X124&lt;&gt;"",Input02!X124,"")</f>
        <v/>
      </c>
      <c r="AA135" s="127" t="str">
        <f>IF(Input02!Y124&lt;&gt;"",Input02!Y124,"")</f>
        <v/>
      </c>
      <c r="AB135" s="127" t="str">
        <f>IF(Input02!Z124&lt;&gt;"",Input02!Z124,"")</f>
        <v/>
      </c>
      <c r="AC135" s="127" t="str">
        <f>IF(Input02!AA124&lt;&gt;"",Input02!AA124,"")</f>
        <v/>
      </c>
      <c r="AD135" s="127" t="str">
        <f>IF(Input02!AB124&lt;&gt;"",Input02!AB124,"")</f>
        <v/>
      </c>
      <c r="AE135" s="127" t="str">
        <f>IF(Input02!AC124&lt;&gt;"",Input02!AC124,"")</f>
        <v/>
      </c>
      <c r="AF135" s="127" t="str">
        <f>IF(Input02!AD124&lt;&gt;"",Input02!AD124,"")</f>
        <v/>
      </c>
      <c r="AG135" s="127" t="str">
        <f>IF(Input02!AE124&lt;&gt;"",Input02!AE124,"")</f>
        <v/>
      </c>
      <c r="AH135" s="127" t="str">
        <f>IF(Input02!AF124&lt;&gt;"",Input02!AF124,"")</f>
        <v/>
      </c>
      <c r="AI135" s="127" t="str">
        <f>IF(Input02!AG124&lt;&gt;"",Input02!AG124,"")</f>
        <v/>
      </c>
      <c r="AJ135" s="127" t="str">
        <f>IF(Input02!AH124&lt;&gt;"",Input02!AH124,"")</f>
        <v/>
      </c>
      <c r="AK135" s="127" t="str">
        <f>IF(Input02!AI124&lt;&gt;"",Input02!AI124,"")</f>
        <v/>
      </c>
      <c r="AL135" s="127" t="str">
        <f>IF(Input02!AJ124&lt;&gt;"",Input02!AJ124,"")</f>
        <v/>
      </c>
      <c r="AM135" s="127" t="str">
        <f>IF(Input02!AK124&lt;&gt;"",Input02!AK124,"")</f>
        <v/>
      </c>
      <c r="AN135" s="127" t="str">
        <f>IF(Input02!AL124&lt;&gt;"",Input02!AL124,"")</f>
        <v/>
      </c>
      <c r="AO135" s="127" t="str">
        <f>IF(Input02!AM124&lt;&gt;"",Input02!AM124,"")</f>
        <v/>
      </c>
      <c r="AP135" s="127" t="str">
        <f>IF(Input02!AN124&lt;&gt;"",Input02!AN124,"")</f>
        <v/>
      </c>
      <c r="AQ135" s="127" t="str">
        <f>IF(Input02!AO124&lt;&gt;"",Input02!AO124,"")</f>
        <v/>
      </c>
      <c r="AR135" s="127" t="str">
        <f>IF(Input02!AP124&lt;&gt;"",Input02!AP124,"")</f>
        <v/>
      </c>
      <c r="AS135" s="127" t="str">
        <f>IF(Input02!AQ124&lt;&gt;"",Input02!AQ124,"")</f>
        <v/>
      </c>
      <c r="AT135" s="127" t="str">
        <f>IF(Input02!AR124&lt;&gt;"",Input02!AR124,"")</f>
        <v/>
      </c>
      <c r="AU135" s="127" t="str">
        <f>IF(Input02!AS124&lt;&gt;"",Input02!AS124,"")</f>
        <v/>
      </c>
      <c r="AV135" s="127" t="str">
        <f>IF(Input02!AT124&lt;&gt;"",Input02!AT124,"")</f>
        <v/>
      </c>
      <c r="AW135" s="127" t="str">
        <f>IF(Input02!AU124&lt;&gt;"",Input02!AU124,"")</f>
        <v/>
      </c>
      <c r="AX135" s="127" t="str">
        <f>IF(Input02!AV124&lt;&gt;"",Input02!AV124,"")</f>
        <v/>
      </c>
      <c r="AY135" s="127" t="str">
        <f>IF(Input02!AW124&lt;&gt;"",Input02!AW124,"")</f>
        <v/>
      </c>
      <c r="AZ135" s="127" t="str">
        <f>IF(Input02!AX124&lt;&gt;"",Input02!AX124,"")</f>
        <v/>
      </c>
      <c r="BA135" s="127" t="str">
        <f>IF(Input02!AY124&lt;&gt;"",Input02!AY124,"")</f>
        <v/>
      </c>
      <c r="BB135" s="127" t="str">
        <f>IF(Input02!AZ124&lt;&gt;"",Input02!AZ124,"")</f>
        <v/>
      </c>
      <c r="BC135" s="127" t="str">
        <f>IF(Input02!BA124&lt;&gt;"",Input02!BA124,"")</f>
        <v/>
      </c>
      <c r="BD135" s="127"/>
      <c r="BE135" s="133"/>
      <c r="BF135" s="129" t="str">
        <f t="shared" si="323"/>
        <v/>
      </c>
      <c r="BG135" s="129" t="str">
        <f t="shared" si="324"/>
        <v/>
      </c>
      <c r="BH135" s="129" t="str">
        <f t="shared" si="325"/>
        <v/>
      </c>
      <c r="BI135" s="129" t="str">
        <f t="shared" si="326"/>
        <v/>
      </c>
      <c r="BJ135" s="129" t="str">
        <f t="shared" si="327"/>
        <v/>
      </c>
      <c r="BK135" s="129" t="str">
        <f t="shared" si="328"/>
        <v/>
      </c>
      <c r="BL135" s="129" t="str">
        <f t="shared" si="329"/>
        <v/>
      </c>
      <c r="BM135" s="129" t="str">
        <f t="shared" si="330"/>
        <v/>
      </c>
      <c r="BN135" s="129" t="str">
        <f t="shared" si="331"/>
        <v/>
      </c>
      <c r="BO135" s="129" t="str">
        <f t="shared" si="332"/>
        <v/>
      </c>
      <c r="BP135" s="129" t="str">
        <f t="shared" si="333"/>
        <v/>
      </c>
      <c r="BQ135" s="129" t="str">
        <f t="shared" si="334"/>
        <v/>
      </c>
      <c r="BR135" s="129" t="str">
        <f t="shared" si="335"/>
        <v/>
      </c>
      <c r="BS135" s="129" t="str">
        <f t="shared" si="336"/>
        <v/>
      </c>
      <c r="BT135" s="129" t="str">
        <f t="shared" si="337"/>
        <v/>
      </c>
      <c r="BU135" s="129" t="str">
        <f t="shared" si="338"/>
        <v/>
      </c>
      <c r="BV135" s="129" t="str">
        <f t="shared" si="339"/>
        <v/>
      </c>
      <c r="BW135" s="129" t="str">
        <f t="shared" si="340"/>
        <v/>
      </c>
      <c r="BX135" s="129" t="str">
        <f t="shared" si="341"/>
        <v/>
      </c>
      <c r="BY135" s="129" t="str">
        <f t="shared" si="342"/>
        <v/>
      </c>
      <c r="BZ135" s="129" t="str">
        <f t="shared" si="343"/>
        <v/>
      </c>
      <c r="CA135" s="129" t="str">
        <f t="shared" si="344"/>
        <v/>
      </c>
      <c r="CB135" s="129" t="str">
        <f t="shared" si="345"/>
        <v/>
      </c>
      <c r="CC135" s="129" t="str">
        <f t="shared" si="346"/>
        <v/>
      </c>
      <c r="CD135" s="129" t="str">
        <f t="shared" si="347"/>
        <v/>
      </c>
      <c r="CE135" s="129" t="str">
        <f t="shared" si="348"/>
        <v/>
      </c>
      <c r="CF135" s="129" t="str">
        <f t="shared" si="349"/>
        <v/>
      </c>
      <c r="CG135" s="129" t="str">
        <f t="shared" si="350"/>
        <v/>
      </c>
      <c r="CH135" s="129" t="str">
        <f t="shared" si="351"/>
        <v/>
      </c>
      <c r="CI135" s="129" t="str">
        <f t="shared" si="352"/>
        <v/>
      </c>
      <c r="CJ135" s="129" t="str">
        <f t="shared" si="353"/>
        <v/>
      </c>
      <c r="CK135" s="129" t="str">
        <f t="shared" si="354"/>
        <v/>
      </c>
      <c r="CL135" s="129" t="str">
        <f t="shared" si="355"/>
        <v/>
      </c>
      <c r="CM135" s="129" t="str">
        <f t="shared" si="356"/>
        <v/>
      </c>
      <c r="CN135" s="129" t="str">
        <f t="shared" si="357"/>
        <v/>
      </c>
      <c r="CO135" s="129" t="str">
        <f t="shared" si="358"/>
        <v/>
      </c>
      <c r="CP135" s="129" t="str">
        <f t="shared" si="359"/>
        <v/>
      </c>
      <c r="CQ135" s="129" t="str">
        <f t="shared" si="360"/>
        <v/>
      </c>
      <c r="CR135" s="129" t="str">
        <f t="shared" si="361"/>
        <v/>
      </c>
      <c r="CS135" s="129" t="str">
        <f t="shared" si="362"/>
        <v/>
      </c>
      <c r="CT135" s="129" t="str">
        <f t="shared" si="363"/>
        <v/>
      </c>
      <c r="CU135" s="129" t="str">
        <f t="shared" si="364"/>
        <v/>
      </c>
      <c r="CV135" s="129" t="str">
        <f t="shared" si="365"/>
        <v/>
      </c>
      <c r="CW135" s="129" t="str">
        <f t="shared" si="366"/>
        <v/>
      </c>
      <c r="CX135" s="129" t="str">
        <f t="shared" si="367"/>
        <v/>
      </c>
      <c r="CY135" s="129" t="str">
        <f t="shared" si="368"/>
        <v/>
      </c>
      <c r="CZ135" s="129" t="str">
        <f t="shared" si="369"/>
        <v/>
      </c>
      <c r="DA135" s="129" t="str">
        <f t="shared" si="370"/>
        <v/>
      </c>
      <c r="DB135" s="129" t="str">
        <f t="shared" si="371"/>
        <v/>
      </c>
      <c r="DC135" s="129" t="str">
        <f t="shared" si="372"/>
        <v/>
      </c>
      <c r="DD135" s="130" t="str">
        <f t="shared" si="373"/>
        <v/>
      </c>
      <c r="DE135" s="130" t="str">
        <f t="shared" si="374"/>
        <v/>
      </c>
      <c r="DF135" s="130" t="str">
        <f t="shared" si="375"/>
        <v/>
      </c>
      <c r="DG135" s="130" t="str">
        <f t="shared" si="376"/>
        <v/>
      </c>
      <c r="DI135" s="129" t="str">
        <f t="shared" si="377"/>
        <v/>
      </c>
      <c r="DJ135" s="129" t="str">
        <f t="shared" si="378"/>
        <v/>
      </c>
      <c r="DK135" s="129" t="str">
        <f t="shared" si="379"/>
        <v/>
      </c>
      <c r="DL135" s="129" t="str">
        <f t="shared" si="380"/>
        <v/>
      </c>
      <c r="DM135" s="129" t="str">
        <f t="shared" si="381"/>
        <v/>
      </c>
      <c r="DN135" s="129" t="str">
        <f t="shared" si="382"/>
        <v/>
      </c>
      <c r="DO135" s="129" t="str">
        <f t="shared" si="383"/>
        <v/>
      </c>
      <c r="DP135" s="129" t="str">
        <f t="shared" si="384"/>
        <v/>
      </c>
      <c r="DQ135" s="129" t="str">
        <f t="shared" si="385"/>
        <v/>
      </c>
      <c r="DR135" s="129" t="str">
        <f t="shared" si="386"/>
        <v/>
      </c>
      <c r="DS135" s="129" t="str">
        <f t="shared" si="387"/>
        <v/>
      </c>
      <c r="DT135" s="129" t="str">
        <f t="shared" si="388"/>
        <v/>
      </c>
      <c r="DU135" s="129" t="str">
        <f t="shared" si="389"/>
        <v/>
      </c>
      <c r="DV135" s="129" t="str">
        <f t="shared" si="390"/>
        <v/>
      </c>
      <c r="DW135" s="129" t="str">
        <f t="shared" si="391"/>
        <v/>
      </c>
      <c r="DX135" s="129" t="str">
        <f t="shared" si="392"/>
        <v/>
      </c>
      <c r="DY135" s="129" t="str">
        <f t="shared" si="393"/>
        <v/>
      </c>
      <c r="DZ135" s="129" t="str">
        <f t="shared" si="394"/>
        <v/>
      </c>
      <c r="EA135" s="129" t="str">
        <f t="shared" si="395"/>
        <v/>
      </c>
      <c r="EB135" s="129" t="str">
        <f t="shared" si="396"/>
        <v/>
      </c>
      <c r="EC135" s="129" t="str">
        <f t="shared" si="397"/>
        <v/>
      </c>
      <c r="ED135" s="129" t="str">
        <f t="shared" si="398"/>
        <v/>
      </c>
      <c r="EE135" s="129" t="str">
        <f t="shared" si="399"/>
        <v/>
      </c>
      <c r="EF135" s="129" t="str">
        <f t="shared" si="400"/>
        <v/>
      </c>
      <c r="EG135" s="129" t="str">
        <f t="shared" si="401"/>
        <v/>
      </c>
      <c r="EH135" s="129" t="str">
        <f t="shared" si="402"/>
        <v/>
      </c>
      <c r="EI135" s="129" t="str">
        <f t="shared" si="403"/>
        <v/>
      </c>
      <c r="EJ135" s="129" t="str">
        <f t="shared" si="404"/>
        <v/>
      </c>
      <c r="EK135" s="129" t="str">
        <f t="shared" si="405"/>
        <v/>
      </c>
      <c r="EL135" s="129" t="str">
        <f t="shared" si="406"/>
        <v/>
      </c>
      <c r="EM135" s="129" t="str">
        <f t="shared" si="407"/>
        <v/>
      </c>
      <c r="EN135" s="129" t="str">
        <f t="shared" si="408"/>
        <v/>
      </c>
      <c r="EO135" s="129" t="str">
        <f t="shared" si="409"/>
        <v/>
      </c>
      <c r="EP135" s="129" t="str">
        <f t="shared" si="410"/>
        <v/>
      </c>
      <c r="EQ135" s="129" t="str">
        <f t="shared" si="411"/>
        <v/>
      </c>
      <c r="ER135" s="129" t="str">
        <f t="shared" si="412"/>
        <v/>
      </c>
      <c r="ES135" s="129" t="str">
        <f t="shared" si="413"/>
        <v/>
      </c>
      <c r="ET135" s="129" t="str">
        <f t="shared" si="414"/>
        <v/>
      </c>
      <c r="EU135" s="129" t="str">
        <f t="shared" si="415"/>
        <v/>
      </c>
      <c r="EV135" s="129" t="str">
        <f t="shared" si="416"/>
        <v/>
      </c>
      <c r="EW135" s="129" t="str">
        <f t="shared" si="417"/>
        <v/>
      </c>
      <c r="EX135" s="129" t="str">
        <f t="shared" si="418"/>
        <v/>
      </c>
      <c r="EY135" s="129" t="str">
        <f t="shared" si="419"/>
        <v/>
      </c>
      <c r="EZ135" s="129" t="str">
        <f t="shared" si="420"/>
        <v/>
      </c>
      <c r="FA135" s="129" t="str">
        <f t="shared" si="421"/>
        <v/>
      </c>
      <c r="FB135" s="129" t="str">
        <f t="shared" si="422"/>
        <v/>
      </c>
      <c r="FC135" s="129" t="str">
        <f t="shared" si="423"/>
        <v/>
      </c>
      <c r="FD135" s="129" t="str">
        <f t="shared" si="424"/>
        <v/>
      </c>
      <c r="FE135" s="129" t="str">
        <f t="shared" si="425"/>
        <v/>
      </c>
      <c r="FF135" s="129" t="str">
        <f t="shared" si="426"/>
        <v/>
      </c>
    </row>
    <row r="136" spans="1:162" ht="15" customHeight="1" thickBot="1" x14ac:dyDescent="0.4">
      <c r="A136" s="66">
        <f t="shared" si="427"/>
        <v>120</v>
      </c>
      <c r="B136" s="126" t="str">
        <f>IF(Input02!B125&lt;&gt;"",Input02!B125,"")</f>
        <v/>
      </c>
      <c r="C136" s="254" t="str">
        <f>IF(Input02!CG125&lt;&gt;"",Input02!CG125,"")</f>
        <v/>
      </c>
      <c r="D136" s="126"/>
      <c r="E136" s="66"/>
      <c r="F136" s="127" t="str">
        <f>IF(Input02!D125&lt;&gt;"",Input02!D125,"")</f>
        <v/>
      </c>
      <c r="G136" s="127" t="str">
        <f>IF(Input02!E125&lt;&gt;"",Input02!E125,"")</f>
        <v/>
      </c>
      <c r="H136" s="127" t="str">
        <f>IF(Input02!F125&lt;&gt;"",Input02!F125,"")</f>
        <v/>
      </c>
      <c r="I136" s="127" t="str">
        <f>IF(Input02!G125&lt;&gt;"",Input02!G125,"")</f>
        <v/>
      </c>
      <c r="J136" s="127" t="str">
        <f>IF(Input02!H125&lt;&gt;"",Input02!H125,"")</f>
        <v/>
      </c>
      <c r="K136" s="127" t="str">
        <f>IF(Input02!I125&lt;&gt;"",Input02!I125,"")</f>
        <v/>
      </c>
      <c r="L136" s="127" t="str">
        <f>IF(Input02!J125&lt;&gt;"",Input02!J125,"")</f>
        <v/>
      </c>
      <c r="M136" s="127" t="str">
        <f>IF(Input02!K125&lt;&gt;"",Input02!K125,"")</f>
        <v/>
      </c>
      <c r="N136" s="127" t="str">
        <f>IF(Input02!L125&lt;&gt;"",Input02!L125,"")</f>
        <v/>
      </c>
      <c r="O136" s="127" t="str">
        <f>IF(Input02!M125&lt;&gt;"",Input02!M125,"")</f>
        <v/>
      </c>
      <c r="P136" s="127" t="str">
        <f>IF(Input02!N125&lt;&gt;"",Input02!N125,"")</f>
        <v/>
      </c>
      <c r="Q136" s="127" t="str">
        <f>IF(Input02!O125&lt;&gt;"",Input02!O125,"")</f>
        <v/>
      </c>
      <c r="R136" s="127" t="str">
        <f>IF(Input02!P125&lt;&gt;"",Input02!P125,"")</f>
        <v/>
      </c>
      <c r="S136" s="127" t="str">
        <f>IF(Input02!Q125&lt;&gt;"",Input02!Q125,"")</f>
        <v/>
      </c>
      <c r="T136" s="127" t="str">
        <f>IF(Input02!R125&lt;&gt;"",Input02!R125,"")</f>
        <v/>
      </c>
      <c r="U136" s="127" t="str">
        <f>IF(Input02!S125&lt;&gt;"",Input02!S125,"")</f>
        <v/>
      </c>
      <c r="V136" s="127" t="str">
        <f>IF(Input02!T125&lt;&gt;"",Input02!T125,"")</f>
        <v/>
      </c>
      <c r="W136" s="127" t="str">
        <f>IF(Input02!U125&lt;&gt;"",Input02!U125,"")</f>
        <v/>
      </c>
      <c r="X136" s="127" t="str">
        <f>IF(Input02!V125&lt;&gt;"",Input02!V125,"")</f>
        <v/>
      </c>
      <c r="Y136" s="127" t="str">
        <f>IF(Input02!W125&lt;&gt;"",Input02!W125,"")</f>
        <v/>
      </c>
      <c r="Z136" s="127" t="str">
        <f>IF(Input02!X125&lt;&gt;"",Input02!X125,"")</f>
        <v/>
      </c>
      <c r="AA136" s="127" t="str">
        <f>IF(Input02!Y125&lt;&gt;"",Input02!Y125,"")</f>
        <v/>
      </c>
      <c r="AB136" s="127" t="str">
        <f>IF(Input02!Z125&lt;&gt;"",Input02!Z125,"")</f>
        <v/>
      </c>
      <c r="AC136" s="127" t="str">
        <f>IF(Input02!AA125&lt;&gt;"",Input02!AA125,"")</f>
        <v/>
      </c>
      <c r="AD136" s="127" t="str">
        <f>IF(Input02!AB125&lt;&gt;"",Input02!AB125,"")</f>
        <v/>
      </c>
      <c r="AE136" s="127" t="str">
        <f>IF(Input02!AC125&lt;&gt;"",Input02!AC125,"")</f>
        <v/>
      </c>
      <c r="AF136" s="127" t="str">
        <f>IF(Input02!AD125&lt;&gt;"",Input02!AD125,"")</f>
        <v/>
      </c>
      <c r="AG136" s="127" t="str">
        <f>IF(Input02!AE125&lt;&gt;"",Input02!AE125,"")</f>
        <v/>
      </c>
      <c r="AH136" s="127" t="str">
        <f>IF(Input02!AF125&lt;&gt;"",Input02!AF125,"")</f>
        <v/>
      </c>
      <c r="AI136" s="127" t="str">
        <f>IF(Input02!AG125&lt;&gt;"",Input02!AG125,"")</f>
        <v/>
      </c>
      <c r="AJ136" s="127" t="str">
        <f>IF(Input02!AH125&lt;&gt;"",Input02!AH125,"")</f>
        <v/>
      </c>
      <c r="AK136" s="127" t="str">
        <f>IF(Input02!AI125&lt;&gt;"",Input02!AI125,"")</f>
        <v/>
      </c>
      <c r="AL136" s="127" t="str">
        <f>IF(Input02!AJ125&lt;&gt;"",Input02!AJ125,"")</f>
        <v/>
      </c>
      <c r="AM136" s="127" t="str">
        <f>IF(Input02!AK125&lt;&gt;"",Input02!AK125,"")</f>
        <v/>
      </c>
      <c r="AN136" s="127" t="str">
        <f>IF(Input02!AL125&lt;&gt;"",Input02!AL125,"")</f>
        <v/>
      </c>
      <c r="AO136" s="127" t="str">
        <f>IF(Input02!AM125&lt;&gt;"",Input02!AM125,"")</f>
        <v/>
      </c>
      <c r="AP136" s="127" t="str">
        <f>IF(Input02!AN125&lt;&gt;"",Input02!AN125,"")</f>
        <v/>
      </c>
      <c r="AQ136" s="127" t="str">
        <f>IF(Input02!AO125&lt;&gt;"",Input02!AO125,"")</f>
        <v/>
      </c>
      <c r="AR136" s="127" t="str">
        <f>IF(Input02!AP125&lt;&gt;"",Input02!AP125,"")</f>
        <v/>
      </c>
      <c r="AS136" s="127" t="str">
        <f>IF(Input02!AQ125&lt;&gt;"",Input02!AQ125,"")</f>
        <v/>
      </c>
      <c r="AT136" s="127" t="str">
        <f>IF(Input02!AR125&lt;&gt;"",Input02!AR125,"")</f>
        <v/>
      </c>
      <c r="AU136" s="127" t="str">
        <f>IF(Input02!AS125&lt;&gt;"",Input02!AS125,"")</f>
        <v/>
      </c>
      <c r="AV136" s="127" t="str">
        <f>IF(Input02!AT125&lt;&gt;"",Input02!AT125,"")</f>
        <v/>
      </c>
      <c r="AW136" s="127" t="str">
        <f>IF(Input02!AU125&lt;&gt;"",Input02!AU125,"")</f>
        <v/>
      </c>
      <c r="AX136" s="127" t="str">
        <f>IF(Input02!AV125&lt;&gt;"",Input02!AV125,"")</f>
        <v/>
      </c>
      <c r="AY136" s="127" t="str">
        <f>IF(Input02!AW125&lt;&gt;"",Input02!AW125,"")</f>
        <v/>
      </c>
      <c r="AZ136" s="127" t="str">
        <f>IF(Input02!AX125&lt;&gt;"",Input02!AX125,"")</f>
        <v/>
      </c>
      <c r="BA136" s="127" t="str">
        <f>IF(Input02!AY125&lt;&gt;"",Input02!AY125,"")</f>
        <v/>
      </c>
      <c r="BB136" s="127" t="str">
        <f>IF(Input02!AZ125&lt;&gt;"",Input02!AZ125,"")</f>
        <v/>
      </c>
      <c r="BC136" s="127" t="str">
        <f>IF(Input02!BA125&lt;&gt;"",Input02!BA125,"")</f>
        <v/>
      </c>
      <c r="BD136" s="127"/>
      <c r="BE136" s="133"/>
      <c r="BF136" s="129" t="str">
        <f t="shared" si="323"/>
        <v/>
      </c>
      <c r="BG136" s="129" t="str">
        <f t="shared" si="324"/>
        <v/>
      </c>
      <c r="BH136" s="129" t="str">
        <f t="shared" si="325"/>
        <v/>
      </c>
      <c r="BI136" s="129" t="str">
        <f t="shared" si="326"/>
        <v/>
      </c>
      <c r="BJ136" s="129" t="str">
        <f t="shared" si="327"/>
        <v/>
      </c>
      <c r="BK136" s="129" t="str">
        <f t="shared" si="328"/>
        <v/>
      </c>
      <c r="BL136" s="129" t="str">
        <f t="shared" si="329"/>
        <v/>
      </c>
      <c r="BM136" s="129" t="str">
        <f t="shared" si="330"/>
        <v/>
      </c>
      <c r="BN136" s="129" t="str">
        <f t="shared" si="331"/>
        <v/>
      </c>
      <c r="BO136" s="129" t="str">
        <f t="shared" si="332"/>
        <v/>
      </c>
      <c r="BP136" s="129" t="str">
        <f t="shared" si="333"/>
        <v/>
      </c>
      <c r="BQ136" s="129" t="str">
        <f t="shared" si="334"/>
        <v/>
      </c>
      <c r="BR136" s="129" t="str">
        <f t="shared" si="335"/>
        <v/>
      </c>
      <c r="BS136" s="129" t="str">
        <f t="shared" si="336"/>
        <v/>
      </c>
      <c r="BT136" s="129" t="str">
        <f t="shared" si="337"/>
        <v/>
      </c>
      <c r="BU136" s="129" t="str">
        <f t="shared" si="338"/>
        <v/>
      </c>
      <c r="BV136" s="129" t="str">
        <f t="shared" si="339"/>
        <v/>
      </c>
      <c r="BW136" s="129" t="str">
        <f t="shared" si="340"/>
        <v/>
      </c>
      <c r="BX136" s="129" t="str">
        <f t="shared" si="341"/>
        <v/>
      </c>
      <c r="BY136" s="129" t="str">
        <f t="shared" si="342"/>
        <v/>
      </c>
      <c r="BZ136" s="129" t="str">
        <f t="shared" si="343"/>
        <v/>
      </c>
      <c r="CA136" s="129" t="str">
        <f t="shared" si="344"/>
        <v/>
      </c>
      <c r="CB136" s="129" t="str">
        <f t="shared" si="345"/>
        <v/>
      </c>
      <c r="CC136" s="129" t="str">
        <f t="shared" si="346"/>
        <v/>
      </c>
      <c r="CD136" s="129" t="str">
        <f t="shared" si="347"/>
        <v/>
      </c>
      <c r="CE136" s="129" t="str">
        <f t="shared" si="348"/>
        <v/>
      </c>
      <c r="CF136" s="129" t="str">
        <f t="shared" si="349"/>
        <v/>
      </c>
      <c r="CG136" s="129" t="str">
        <f t="shared" si="350"/>
        <v/>
      </c>
      <c r="CH136" s="129" t="str">
        <f t="shared" si="351"/>
        <v/>
      </c>
      <c r="CI136" s="129" t="str">
        <f t="shared" si="352"/>
        <v/>
      </c>
      <c r="CJ136" s="129" t="str">
        <f t="shared" si="353"/>
        <v/>
      </c>
      <c r="CK136" s="129" t="str">
        <f t="shared" si="354"/>
        <v/>
      </c>
      <c r="CL136" s="129" t="str">
        <f t="shared" si="355"/>
        <v/>
      </c>
      <c r="CM136" s="129" t="str">
        <f t="shared" si="356"/>
        <v/>
      </c>
      <c r="CN136" s="129" t="str">
        <f t="shared" si="357"/>
        <v/>
      </c>
      <c r="CO136" s="129" t="str">
        <f t="shared" si="358"/>
        <v/>
      </c>
      <c r="CP136" s="129" t="str">
        <f t="shared" si="359"/>
        <v/>
      </c>
      <c r="CQ136" s="129" t="str">
        <f t="shared" si="360"/>
        <v/>
      </c>
      <c r="CR136" s="129" t="str">
        <f t="shared" si="361"/>
        <v/>
      </c>
      <c r="CS136" s="129" t="str">
        <f t="shared" si="362"/>
        <v/>
      </c>
      <c r="CT136" s="129" t="str">
        <f t="shared" si="363"/>
        <v/>
      </c>
      <c r="CU136" s="129" t="str">
        <f t="shared" si="364"/>
        <v/>
      </c>
      <c r="CV136" s="129" t="str">
        <f t="shared" si="365"/>
        <v/>
      </c>
      <c r="CW136" s="129" t="str">
        <f t="shared" si="366"/>
        <v/>
      </c>
      <c r="CX136" s="129" t="str">
        <f t="shared" si="367"/>
        <v/>
      </c>
      <c r="CY136" s="129" t="str">
        <f t="shared" si="368"/>
        <v/>
      </c>
      <c r="CZ136" s="129" t="str">
        <f t="shared" si="369"/>
        <v/>
      </c>
      <c r="DA136" s="129" t="str">
        <f t="shared" si="370"/>
        <v/>
      </c>
      <c r="DB136" s="129" t="str">
        <f t="shared" si="371"/>
        <v/>
      </c>
      <c r="DC136" s="129" t="str">
        <f t="shared" si="372"/>
        <v/>
      </c>
      <c r="DD136" s="130" t="str">
        <f t="shared" si="373"/>
        <v/>
      </c>
      <c r="DE136" s="130" t="str">
        <f t="shared" si="374"/>
        <v/>
      </c>
      <c r="DF136" s="130" t="str">
        <f t="shared" si="375"/>
        <v/>
      </c>
      <c r="DG136" s="130" t="str">
        <f t="shared" si="376"/>
        <v/>
      </c>
      <c r="DI136" s="129" t="str">
        <f t="shared" si="377"/>
        <v/>
      </c>
      <c r="DJ136" s="129" t="str">
        <f t="shared" si="378"/>
        <v/>
      </c>
      <c r="DK136" s="129" t="str">
        <f t="shared" si="379"/>
        <v/>
      </c>
      <c r="DL136" s="129" t="str">
        <f t="shared" si="380"/>
        <v/>
      </c>
      <c r="DM136" s="129" t="str">
        <f t="shared" si="381"/>
        <v/>
      </c>
      <c r="DN136" s="129" t="str">
        <f t="shared" si="382"/>
        <v/>
      </c>
      <c r="DO136" s="129" t="str">
        <f t="shared" si="383"/>
        <v/>
      </c>
      <c r="DP136" s="129" t="str">
        <f t="shared" si="384"/>
        <v/>
      </c>
      <c r="DQ136" s="129" t="str">
        <f t="shared" si="385"/>
        <v/>
      </c>
      <c r="DR136" s="129" t="str">
        <f t="shared" si="386"/>
        <v/>
      </c>
      <c r="DS136" s="129" t="str">
        <f t="shared" si="387"/>
        <v/>
      </c>
      <c r="DT136" s="129" t="str">
        <f t="shared" si="388"/>
        <v/>
      </c>
      <c r="DU136" s="129" t="str">
        <f t="shared" si="389"/>
        <v/>
      </c>
      <c r="DV136" s="129" t="str">
        <f t="shared" si="390"/>
        <v/>
      </c>
      <c r="DW136" s="129" t="str">
        <f t="shared" si="391"/>
        <v/>
      </c>
      <c r="DX136" s="129" t="str">
        <f t="shared" si="392"/>
        <v/>
      </c>
      <c r="DY136" s="129" t="str">
        <f t="shared" si="393"/>
        <v/>
      </c>
      <c r="DZ136" s="129" t="str">
        <f t="shared" si="394"/>
        <v/>
      </c>
      <c r="EA136" s="129" t="str">
        <f t="shared" si="395"/>
        <v/>
      </c>
      <c r="EB136" s="129" t="str">
        <f t="shared" si="396"/>
        <v/>
      </c>
      <c r="EC136" s="129" t="str">
        <f t="shared" si="397"/>
        <v/>
      </c>
      <c r="ED136" s="129" t="str">
        <f t="shared" si="398"/>
        <v/>
      </c>
      <c r="EE136" s="129" t="str">
        <f t="shared" si="399"/>
        <v/>
      </c>
      <c r="EF136" s="129" t="str">
        <f t="shared" si="400"/>
        <v/>
      </c>
      <c r="EG136" s="129" t="str">
        <f t="shared" si="401"/>
        <v/>
      </c>
      <c r="EH136" s="129" t="str">
        <f t="shared" si="402"/>
        <v/>
      </c>
      <c r="EI136" s="129" t="str">
        <f t="shared" si="403"/>
        <v/>
      </c>
      <c r="EJ136" s="129" t="str">
        <f t="shared" si="404"/>
        <v/>
      </c>
      <c r="EK136" s="129" t="str">
        <f t="shared" si="405"/>
        <v/>
      </c>
      <c r="EL136" s="129" t="str">
        <f t="shared" si="406"/>
        <v/>
      </c>
      <c r="EM136" s="129" t="str">
        <f t="shared" si="407"/>
        <v/>
      </c>
      <c r="EN136" s="129" t="str">
        <f t="shared" si="408"/>
        <v/>
      </c>
      <c r="EO136" s="129" t="str">
        <f t="shared" si="409"/>
        <v/>
      </c>
      <c r="EP136" s="129" t="str">
        <f t="shared" si="410"/>
        <v/>
      </c>
      <c r="EQ136" s="129" t="str">
        <f t="shared" si="411"/>
        <v/>
      </c>
      <c r="ER136" s="129" t="str">
        <f t="shared" si="412"/>
        <v/>
      </c>
      <c r="ES136" s="129" t="str">
        <f t="shared" si="413"/>
        <v/>
      </c>
      <c r="ET136" s="129" t="str">
        <f t="shared" si="414"/>
        <v/>
      </c>
      <c r="EU136" s="129" t="str">
        <f t="shared" si="415"/>
        <v/>
      </c>
      <c r="EV136" s="129" t="str">
        <f t="shared" si="416"/>
        <v/>
      </c>
      <c r="EW136" s="129" t="str">
        <f t="shared" si="417"/>
        <v/>
      </c>
      <c r="EX136" s="129" t="str">
        <f t="shared" si="418"/>
        <v/>
      </c>
      <c r="EY136" s="129" t="str">
        <f t="shared" si="419"/>
        <v/>
      </c>
      <c r="EZ136" s="129" t="str">
        <f t="shared" si="420"/>
        <v/>
      </c>
      <c r="FA136" s="129" t="str">
        <f t="shared" si="421"/>
        <v/>
      </c>
      <c r="FB136" s="129" t="str">
        <f t="shared" si="422"/>
        <v/>
      </c>
      <c r="FC136" s="129" t="str">
        <f t="shared" si="423"/>
        <v/>
      </c>
      <c r="FD136" s="129" t="str">
        <f t="shared" si="424"/>
        <v/>
      </c>
      <c r="FE136" s="129" t="str">
        <f t="shared" si="425"/>
        <v/>
      </c>
      <c r="FF136" s="129" t="str">
        <f t="shared" si="426"/>
        <v/>
      </c>
    </row>
    <row r="137" spans="1:162" ht="15" customHeight="1" thickBot="1" x14ac:dyDescent="0.4">
      <c r="A137" s="66">
        <f t="shared" si="427"/>
        <v>121</v>
      </c>
      <c r="B137" s="126" t="str">
        <f>IF(Input02!B126&lt;&gt;"",Input02!B126,"")</f>
        <v/>
      </c>
      <c r="C137" s="254" t="str">
        <f>IF(Input02!CG126&lt;&gt;"",Input02!CG126,"")</f>
        <v/>
      </c>
      <c r="D137" s="126"/>
      <c r="E137" s="66"/>
      <c r="F137" s="127" t="str">
        <f>IF(Input02!D126&lt;&gt;"",Input02!D126,"")</f>
        <v/>
      </c>
      <c r="G137" s="127" t="str">
        <f>IF(Input02!E126&lt;&gt;"",Input02!E126,"")</f>
        <v/>
      </c>
      <c r="H137" s="127" t="str">
        <f>IF(Input02!F126&lt;&gt;"",Input02!F126,"")</f>
        <v/>
      </c>
      <c r="I137" s="127" t="str">
        <f>IF(Input02!G126&lt;&gt;"",Input02!G126,"")</f>
        <v/>
      </c>
      <c r="J137" s="127" t="str">
        <f>IF(Input02!H126&lt;&gt;"",Input02!H126,"")</f>
        <v/>
      </c>
      <c r="K137" s="127" t="str">
        <f>IF(Input02!I126&lt;&gt;"",Input02!I126,"")</f>
        <v/>
      </c>
      <c r="L137" s="127" t="str">
        <f>IF(Input02!J126&lt;&gt;"",Input02!J126,"")</f>
        <v/>
      </c>
      <c r="M137" s="127" t="str">
        <f>IF(Input02!K126&lt;&gt;"",Input02!K126,"")</f>
        <v/>
      </c>
      <c r="N137" s="127" t="str">
        <f>IF(Input02!L126&lt;&gt;"",Input02!L126,"")</f>
        <v/>
      </c>
      <c r="O137" s="127" t="str">
        <f>IF(Input02!M126&lt;&gt;"",Input02!M126,"")</f>
        <v/>
      </c>
      <c r="P137" s="127" t="str">
        <f>IF(Input02!N126&lt;&gt;"",Input02!N126,"")</f>
        <v/>
      </c>
      <c r="Q137" s="127" t="str">
        <f>IF(Input02!O126&lt;&gt;"",Input02!O126,"")</f>
        <v/>
      </c>
      <c r="R137" s="127" t="str">
        <f>IF(Input02!P126&lt;&gt;"",Input02!P126,"")</f>
        <v/>
      </c>
      <c r="S137" s="127" t="str">
        <f>IF(Input02!Q126&lt;&gt;"",Input02!Q126,"")</f>
        <v/>
      </c>
      <c r="T137" s="127" t="str">
        <f>IF(Input02!R126&lt;&gt;"",Input02!R126,"")</f>
        <v/>
      </c>
      <c r="U137" s="127" t="str">
        <f>IF(Input02!S126&lt;&gt;"",Input02!S126,"")</f>
        <v/>
      </c>
      <c r="V137" s="127" t="str">
        <f>IF(Input02!T126&lt;&gt;"",Input02!T126,"")</f>
        <v/>
      </c>
      <c r="W137" s="127" t="str">
        <f>IF(Input02!U126&lt;&gt;"",Input02!U126,"")</f>
        <v/>
      </c>
      <c r="X137" s="127" t="str">
        <f>IF(Input02!V126&lt;&gt;"",Input02!V126,"")</f>
        <v/>
      </c>
      <c r="Y137" s="127" t="str">
        <f>IF(Input02!W126&lt;&gt;"",Input02!W126,"")</f>
        <v/>
      </c>
      <c r="Z137" s="127" t="str">
        <f>IF(Input02!X126&lt;&gt;"",Input02!X126,"")</f>
        <v/>
      </c>
      <c r="AA137" s="127" t="str">
        <f>IF(Input02!Y126&lt;&gt;"",Input02!Y126,"")</f>
        <v/>
      </c>
      <c r="AB137" s="127" t="str">
        <f>IF(Input02!Z126&lt;&gt;"",Input02!Z126,"")</f>
        <v/>
      </c>
      <c r="AC137" s="127" t="str">
        <f>IF(Input02!AA126&lt;&gt;"",Input02!AA126,"")</f>
        <v/>
      </c>
      <c r="AD137" s="127" t="str">
        <f>IF(Input02!AB126&lt;&gt;"",Input02!AB126,"")</f>
        <v/>
      </c>
      <c r="AE137" s="127" t="str">
        <f>IF(Input02!AC126&lt;&gt;"",Input02!AC126,"")</f>
        <v/>
      </c>
      <c r="AF137" s="127" t="str">
        <f>IF(Input02!AD126&lt;&gt;"",Input02!AD126,"")</f>
        <v/>
      </c>
      <c r="AG137" s="127" t="str">
        <f>IF(Input02!AE126&lt;&gt;"",Input02!AE126,"")</f>
        <v/>
      </c>
      <c r="AH137" s="127" t="str">
        <f>IF(Input02!AF126&lt;&gt;"",Input02!AF126,"")</f>
        <v/>
      </c>
      <c r="AI137" s="127" t="str">
        <f>IF(Input02!AG126&lt;&gt;"",Input02!AG126,"")</f>
        <v/>
      </c>
      <c r="AJ137" s="127" t="str">
        <f>IF(Input02!AH126&lt;&gt;"",Input02!AH126,"")</f>
        <v/>
      </c>
      <c r="AK137" s="127" t="str">
        <f>IF(Input02!AI126&lt;&gt;"",Input02!AI126,"")</f>
        <v/>
      </c>
      <c r="AL137" s="127" t="str">
        <f>IF(Input02!AJ126&lt;&gt;"",Input02!AJ126,"")</f>
        <v/>
      </c>
      <c r="AM137" s="127" t="str">
        <f>IF(Input02!AK126&lt;&gt;"",Input02!AK126,"")</f>
        <v/>
      </c>
      <c r="AN137" s="127" t="str">
        <f>IF(Input02!AL126&lt;&gt;"",Input02!AL126,"")</f>
        <v/>
      </c>
      <c r="AO137" s="127" t="str">
        <f>IF(Input02!AM126&lt;&gt;"",Input02!AM126,"")</f>
        <v/>
      </c>
      <c r="AP137" s="127" t="str">
        <f>IF(Input02!AN126&lt;&gt;"",Input02!AN126,"")</f>
        <v/>
      </c>
      <c r="AQ137" s="127" t="str">
        <f>IF(Input02!AO126&lt;&gt;"",Input02!AO126,"")</f>
        <v/>
      </c>
      <c r="AR137" s="127" t="str">
        <f>IF(Input02!AP126&lt;&gt;"",Input02!AP126,"")</f>
        <v/>
      </c>
      <c r="AS137" s="127" t="str">
        <f>IF(Input02!AQ126&lt;&gt;"",Input02!AQ126,"")</f>
        <v/>
      </c>
      <c r="AT137" s="127" t="str">
        <f>IF(Input02!AR126&lt;&gt;"",Input02!AR126,"")</f>
        <v/>
      </c>
      <c r="AU137" s="127" t="str">
        <f>IF(Input02!AS126&lt;&gt;"",Input02!AS126,"")</f>
        <v/>
      </c>
      <c r="AV137" s="127" t="str">
        <f>IF(Input02!AT126&lt;&gt;"",Input02!AT126,"")</f>
        <v/>
      </c>
      <c r="AW137" s="127" t="str">
        <f>IF(Input02!AU126&lt;&gt;"",Input02!AU126,"")</f>
        <v/>
      </c>
      <c r="AX137" s="127" t="str">
        <f>IF(Input02!AV126&lt;&gt;"",Input02!AV126,"")</f>
        <v/>
      </c>
      <c r="AY137" s="127" t="str">
        <f>IF(Input02!AW126&lt;&gt;"",Input02!AW126,"")</f>
        <v/>
      </c>
      <c r="AZ137" s="127" t="str">
        <f>IF(Input02!AX126&lt;&gt;"",Input02!AX126,"")</f>
        <v/>
      </c>
      <c r="BA137" s="127" t="str">
        <f>IF(Input02!AY126&lt;&gt;"",Input02!AY126,"")</f>
        <v/>
      </c>
      <c r="BB137" s="127" t="str">
        <f>IF(Input02!AZ126&lt;&gt;"",Input02!AZ126,"")</f>
        <v/>
      </c>
      <c r="BC137" s="127" t="str">
        <f>IF(Input02!BA126&lt;&gt;"",Input02!BA126,"")</f>
        <v/>
      </c>
      <c r="BD137" s="127"/>
      <c r="BE137" s="133"/>
      <c r="BF137" s="129" t="str">
        <f t="shared" si="323"/>
        <v/>
      </c>
      <c r="BG137" s="129" t="str">
        <f t="shared" si="324"/>
        <v/>
      </c>
      <c r="BH137" s="129" t="str">
        <f t="shared" si="325"/>
        <v/>
      </c>
      <c r="BI137" s="129" t="str">
        <f t="shared" si="326"/>
        <v/>
      </c>
      <c r="BJ137" s="129" t="str">
        <f t="shared" si="327"/>
        <v/>
      </c>
      <c r="BK137" s="129" t="str">
        <f t="shared" si="328"/>
        <v/>
      </c>
      <c r="BL137" s="129" t="str">
        <f t="shared" si="329"/>
        <v/>
      </c>
      <c r="BM137" s="129" t="str">
        <f t="shared" si="330"/>
        <v/>
      </c>
      <c r="BN137" s="129" t="str">
        <f t="shared" si="331"/>
        <v/>
      </c>
      <c r="BO137" s="129" t="str">
        <f t="shared" si="332"/>
        <v/>
      </c>
      <c r="BP137" s="129" t="str">
        <f t="shared" si="333"/>
        <v/>
      </c>
      <c r="BQ137" s="129" t="str">
        <f t="shared" si="334"/>
        <v/>
      </c>
      <c r="BR137" s="129" t="str">
        <f t="shared" si="335"/>
        <v/>
      </c>
      <c r="BS137" s="129" t="str">
        <f t="shared" si="336"/>
        <v/>
      </c>
      <c r="BT137" s="129" t="str">
        <f t="shared" si="337"/>
        <v/>
      </c>
      <c r="BU137" s="129" t="str">
        <f t="shared" si="338"/>
        <v/>
      </c>
      <c r="BV137" s="129" t="str">
        <f t="shared" si="339"/>
        <v/>
      </c>
      <c r="BW137" s="129" t="str">
        <f t="shared" si="340"/>
        <v/>
      </c>
      <c r="BX137" s="129" t="str">
        <f t="shared" si="341"/>
        <v/>
      </c>
      <c r="BY137" s="129" t="str">
        <f t="shared" si="342"/>
        <v/>
      </c>
      <c r="BZ137" s="129" t="str">
        <f t="shared" si="343"/>
        <v/>
      </c>
      <c r="CA137" s="129" t="str">
        <f t="shared" si="344"/>
        <v/>
      </c>
      <c r="CB137" s="129" t="str">
        <f t="shared" si="345"/>
        <v/>
      </c>
      <c r="CC137" s="129" t="str">
        <f t="shared" si="346"/>
        <v/>
      </c>
      <c r="CD137" s="129" t="str">
        <f t="shared" si="347"/>
        <v/>
      </c>
      <c r="CE137" s="129" t="str">
        <f t="shared" si="348"/>
        <v/>
      </c>
      <c r="CF137" s="129" t="str">
        <f t="shared" si="349"/>
        <v/>
      </c>
      <c r="CG137" s="129" t="str">
        <f t="shared" si="350"/>
        <v/>
      </c>
      <c r="CH137" s="129" t="str">
        <f t="shared" si="351"/>
        <v/>
      </c>
      <c r="CI137" s="129" t="str">
        <f t="shared" si="352"/>
        <v/>
      </c>
      <c r="CJ137" s="129" t="str">
        <f t="shared" si="353"/>
        <v/>
      </c>
      <c r="CK137" s="129" t="str">
        <f t="shared" si="354"/>
        <v/>
      </c>
      <c r="CL137" s="129" t="str">
        <f t="shared" si="355"/>
        <v/>
      </c>
      <c r="CM137" s="129" t="str">
        <f t="shared" si="356"/>
        <v/>
      </c>
      <c r="CN137" s="129" t="str">
        <f t="shared" si="357"/>
        <v/>
      </c>
      <c r="CO137" s="129" t="str">
        <f t="shared" si="358"/>
        <v/>
      </c>
      <c r="CP137" s="129" t="str">
        <f t="shared" si="359"/>
        <v/>
      </c>
      <c r="CQ137" s="129" t="str">
        <f t="shared" si="360"/>
        <v/>
      </c>
      <c r="CR137" s="129" t="str">
        <f t="shared" si="361"/>
        <v/>
      </c>
      <c r="CS137" s="129" t="str">
        <f t="shared" si="362"/>
        <v/>
      </c>
      <c r="CT137" s="129" t="str">
        <f t="shared" si="363"/>
        <v/>
      </c>
      <c r="CU137" s="129" t="str">
        <f t="shared" si="364"/>
        <v/>
      </c>
      <c r="CV137" s="129" t="str">
        <f t="shared" si="365"/>
        <v/>
      </c>
      <c r="CW137" s="129" t="str">
        <f t="shared" si="366"/>
        <v/>
      </c>
      <c r="CX137" s="129" t="str">
        <f t="shared" si="367"/>
        <v/>
      </c>
      <c r="CY137" s="129" t="str">
        <f t="shared" si="368"/>
        <v/>
      </c>
      <c r="CZ137" s="129" t="str">
        <f t="shared" si="369"/>
        <v/>
      </c>
      <c r="DA137" s="129" t="str">
        <f t="shared" si="370"/>
        <v/>
      </c>
      <c r="DB137" s="129" t="str">
        <f t="shared" si="371"/>
        <v/>
      </c>
      <c r="DC137" s="129" t="str">
        <f t="shared" si="372"/>
        <v/>
      </c>
      <c r="DD137" s="130" t="str">
        <f t="shared" si="373"/>
        <v/>
      </c>
      <c r="DE137" s="130" t="str">
        <f t="shared" si="374"/>
        <v/>
      </c>
      <c r="DF137" s="130" t="str">
        <f t="shared" si="375"/>
        <v/>
      </c>
      <c r="DG137" s="130" t="str">
        <f t="shared" si="376"/>
        <v/>
      </c>
      <c r="DI137" s="129" t="str">
        <f t="shared" si="377"/>
        <v/>
      </c>
      <c r="DJ137" s="129" t="str">
        <f t="shared" si="378"/>
        <v/>
      </c>
      <c r="DK137" s="129" t="str">
        <f t="shared" si="379"/>
        <v/>
      </c>
      <c r="DL137" s="129" t="str">
        <f t="shared" si="380"/>
        <v/>
      </c>
      <c r="DM137" s="129" t="str">
        <f t="shared" si="381"/>
        <v/>
      </c>
      <c r="DN137" s="129" t="str">
        <f t="shared" si="382"/>
        <v/>
      </c>
      <c r="DO137" s="129" t="str">
        <f t="shared" si="383"/>
        <v/>
      </c>
      <c r="DP137" s="129" t="str">
        <f t="shared" si="384"/>
        <v/>
      </c>
      <c r="DQ137" s="129" t="str">
        <f t="shared" si="385"/>
        <v/>
      </c>
      <c r="DR137" s="129" t="str">
        <f t="shared" si="386"/>
        <v/>
      </c>
      <c r="DS137" s="129" t="str">
        <f t="shared" si="387"/>
        <v/>
      </c>
      <c r="DT137" s="129" t="str">
        <f t="shared" si="388"/>
        <v/>
      </c>
      <c r="DU137" s="129" t="str">
        <f t="shared" si="389"/>
        <v/>
      </c>
      <c r="DV137" s="129" t="str">
        <f t="shared" si="390"/>
        <v/>
      </c>
      <c r="DW137" s="129" t="str">
        <f t="shared" si="391"/>
        <v/>
      </c>
      <c r="DX137" s="129" t="str">
        <f t="shared" si="392"/>
        <v/>
      </c>
      <c r="DY137" s="129" t="str">
        <f t="shared" si="393"/>
        <v/>
      </c>
      <c r="DZ137" s="129" t="str">
        <f t="shared" si="394"/>
        <v/>
      </c>
      <c r="EA137" s="129" t="str">
        <f t="shared" si="395"/>
        <v/>
      </c>
      <c r="EB137" s="129" t="str">
        <f t="shared" si="396"/>
        <v/>
      </c>
      <c r="EC137" s="129" t="str">
        <f t="shared" si="397"/>
        <v/>
      </c>
      <c r="ED137" s="129" t="str">
        <f t="shared" si="398"/>
        <v/>
      </c>
      <c r="EE137" s="129" t="str">
        <f t="shared" si="399"/>
        <v/>
      </c>
      <c r="EF137" s="129" t="str">
        <f t="shared" si="400"/>
        <v/>
      </c>
      <c r="EG137" s="129" t="str">
        <f t="shared" si="401"/>
        <v/>
      </c>
      <c r="EH137" s="129" t="str">
        <f t="shared" si="402"/>
        <v/>
      </c>
      <c r="EI137" s="129" t="str">
        <f t="shared" si="403"/>
        <v/>
      </c>
      <c r="EJ137" s="129" t="str">
        <f t="shared" si="404"/>
        <v/>
      </c>
      <c r="EK137" s="129" t="str">
        <f t="shared" si="405"/>
        <v/>
      </c>
      <c r="EL137" s="129" t="str">
        <f t="shared" si="406"/>
        <v/>
      </c>
      <c r="EM137" s="129" t="str">
        <f t="shared" si="407"/>
        <v/>
      </c>
      <c r="EN137" s="129" t="str">
        <f t="shared" si="408"/>
        <v/>
      </c>
      <c r="EO137" s="129" t="str">
        <f t="shared" si="409"/>
        <v/>
      </c>
      <c r="EP137" s="129" t="str">
        <f t="shared" si="410"/>
        <v/>
      </c>
      <c r="EQ137" s="129" t="str">
        <f t="shared" si="411"/>
        <v/>
      </c>
      <c r="ER137" s="129" t="str">
        <f t="shared" si="412"/>
        <v/>
      </c>
      <c r="ES137" s="129" t="str">
        <f t="shared" si="413"/>
        <v/>
      </c>
      <c r="ET137" s="129" t="str">
        <f t="shared" si="414"/>
        <v/>
      </c>
      <c r="EU137" s="129" t="str">
        <f t="shared" si="415"/>
        <v/>
      </c>
      <c r="EV137" s="129" t="str">
        <f t="shared" si="416"/>
        <v/>
      </c>
      <c r="EW137" s="129" t="str">
        <f t="shared" si="417"/>
        <v/>
      </c>
      <c r="EX137" s="129" t="str">
        <f t="shared" si="418"/>
        <v/>
      </c>
      <c r="EY137" s="129" t="str">
        <f t="shared" si="419"/>
        <v/>
      </c>
      <c r="EZ137" s="129" t="str">
        <f t="shared" si="420"/>
        <v/>
      </c>
      <c r="FA137" s="129" t="str">
        <f t="shared" si="421"/>
        <v/>
      </c>
      <c r="FB137" s="129" t="str">
        <f t="shared" si="422"/>
        <v/>
      </c>
      <c r="FC137" s="129" t="str">
        <f t="shared" si="423"/>
        <v/>
      </c>
      <c r="FD137" s="129" t="str">
        <f t="shared" si="424"/>
        <v/>
      </c>
      <c r="FE137" s="129" t="str">
        <f t="shared" si="425"/>
        <v/>
      </c>
      <c r="FF137" s="129" t="str">
        <f t="shared" si="426"/>
        <v/>
      </c>
    </row>
    <row r="138" spans="1:162" ht="15" customHeight="1" thickBot="1" x14ac:dyDescent="0.4">
      <c r="A138" s="66">
        <f t="shared" si="427"/>
        <v>122</v>
      </c>
      <c r="B138" s="126" t="str">
        <f>IF(Input02!B127&lt;&gt;"",Input02!B127,"")</f>
        <v/>
      </c>
      <c r="C138" s="254" t="str">
        <f>IF(Input02!CG127&lt;&gt;"",Input02!CG127,"")</f>
        <v/>
      </c>
      <c r="D138" s="126"/>
      <c r="E138" s="66"/>
      <c r="F138" s="127" t="str">
        <f>IF(Input02!D127&lt;&gt;"",Input02!D127,"")</f>
        <v/>
      </c>
      <c r="G138" s="127" t="str">
        <f>IF(Input02!E127&lt;&gt;"",Input02!E127,"")</f>
        <v/>
      </c>
      <c r="H138" s="127" t="str">
        <f>IF(Input02!F127&lt;&gt;"",Input02!F127,"")</f>
        <v/>
      </c>
      <c r="I138" s="127" t="str">
        <f>IF(Input02!G127&lt;&gt;"",Input02!G127,"")</f>
        <v/>
      </c>
      <c r="J138" s="127" t="str">
        <f>IF(Input02!H127&lt;&gt;"",Input02!H127,"")</f>
        <v/>
      </c>
      <c r="K138" s="127" t="str">
        <f>IF(Input02!I127&lt;&gt;"",Input02!I127,"")</f>
        <v/>
      </c>
      <c r="L138" s="127" t="str">
        <f>IF(Input02!J127&lt;&gt;"",Input02!J127,"")</f>
        <v/>
      </c>
      <c r="M138" s="127" t="str">
        <f>IF(Input02!K127&lt;&gt;"",Input02!K127,"")</f>
        <v/>
      </c>
      <c r="N138" s="127" t="str">
        <f>IF(Input02!L127&lt;&gt;"",Input02!L127,"")</f>
        <v/>
      </c>
      <c r="O138" s="127" t="str">
        <f>IF(Input02!M127&lt;&gt;"",Input02!M127,"")</f>
        <v/>
      </c>
      <c r="P138" s="127" t="str">
        <f>IF(Input02!N127&lt;&gt;"",Input02!N127,"")</f>
        <v/>
      </c>
      <c r="Q138" s="127" t="str">
        <f>IF(Input02!O127&lt;&gt;"",Input02!O127,"")</f>
        <v/>
      </c>
      <c r="R138" s="127" t="str">
        <f>IF(Input02!P127&lt;&gt;"",Input02!P127,"")</f>
        <v/>
      </c>
      <c r="S138" s="127" t="str">
        <f>IF(Input02!Q127&lt;&gt;"",Input02!Q127,"")</f>
        <v/>
      </c>
      <c r="T138" s="127" t="str">
        <f>IF(Input02!R127&lt;&gt;"",Input02!R127,"")</f>
        <v/>
      </c>
      <c r="U138" s="127" t="str">
        <f>IF(Input02!S127&lt;&gt;"",Input02!S127,"")</f>
        <v/>
      </c>
      <c r="V138" s="127" t="str">
        <f>IF(Input02!T127&lt;&gt;"",Input02!T127,"")</f>
        <v/>
      </c>
      <c r="W138" s="127" t="str">
        <f>IF(Input02!U127&lt;&gt;"",Input02!U127,"")</f>
        <v/>
      </c>
      <c r="X138" s="127" t="str">
        <f>IF(Input02!V127&lt;&gt;"",Input02!V127,"")</f>
        <v/>
      </c>
      <c r="Y138" s="127" t="str">
        <f>IF(Input02!W127&lt;&gt;"",Input02!W127,"")</f>
        <v/>
      </c>
      <c r="Z138" s="127" t="str">
        <f>IF(Input02!X127&lt;&gt;"",Input02!X127,"")</f>
        <v/>
      </c>
      <c r="AA138" s="127" t="str">
        <f>IF(Input02!Y127&lt;&gt;"",Input02!Y127,"")</f>
        <v/>
      </c>
      <c r="AB138" s="127" t="str">
        <f>IF(Input02!Z127&lt;&gt;"",Input02!Z127,"")</f>
        <v/>
      </c>
      <c r="AC138" s="127" t="str">
        <f>IF(Input02!AA127&lt;&gt;"",Input02!AA127,"")</f>
        <v/>
      </c>
      <c r="AD138" s="127" t="str">
        <f>IF(Input02!AB127&lt;&gt;"",Input02!AB127,"")</f>
        <v/>
      </c>
      <c r="AE138" s="127" t="str">
        <f>IF(Input02!AC127&lt;&gt;"",Input02!AC127,"")</f>
        <v/>
      </c>
      <c r="AF138" s="127" t="str">
        <f>IF(Input02!AD127&lt;&gt;"",Input02!AD127,"")</f>
        <v/>
      </c>
      <c r="AG138" s="127" t="str">
        <f>IF(Input02!AE127&lt;&gt;"",Input02!AE127,"")</f>
        <v/>
      </c>
      <c r="AH138" s="127" t="str">
        <f>IF(Input02!AF127&lt;&gt;"",Input02!AF127,"")</f>
        <v/>
      </c>
      <c r="AI138" s="127" t="str">
        <f>IF(Input02!AG127&lt;&gt;"",Input02!AG127,"")</f>
        <v/>
      </c>
      <c r="AJ138" s="127" t="str">
        <f>IF(Input02!AH127&lt;&gt;"",Input02!AH127,"")</f>
        <v/>
      </c>
      <c r="AK138" s="127" t="str">
        <f>IF(Input02!AI127&lt;&gt;"",Input02!AI127,"")</f>
        <v/>
      </c>
      <c r="AL138" s="127" t="str">
        <f>IF(Input02!AJ127&lt;&gt;"",Input02!AJ127,"")</f>
        <v/>
      </c>
      <c r="AM138" s="127" t="str">
        <f>IF(Input02!AK127&lt;&gt;"",Input02!AK127,"")</f>
        <v/>
      </c>
      <c r="AN138" s="127" t="str">
        <f>IF(Input02!AL127&lt;&gt;"",Input02!AL127,"")</f>
        <v/>
      </c>
      <c r="AO138" s="127" t="str">
        <f>IF(Input02!AM127&lt;&gt;"",Input02!AM127,"")</f>
        <v/>
      </c>
      <c r="AP138" s="127" t="str">
        <f>IF(Input02!AN127&lt;&gt;"",Input02!AN127,"")</f>
        <v/>
      </c>
      <c r="AQ138" s="127" t="str">
        <f>IF(Input02!AO127&lt;&gt;"",Input02!AO127,"")</f>
        <v/>
      </c>
      <c r="AR138" s="127" t="str">
        <f>IF(Input02!AP127&lt;&gt;"",Input02!AP127,"")</f>
        <v/>
      </c>
      <c r="AS138" s="127" t="str">
        <f>IF(Input02!AQ127&lt;&gt;"",Input02!AQ127,"")</f>
        <v/>
      </c>
      <c r="AT138" s="127" t="str">
        <f>IF(Input02!AR127&lt;&gt;"",Input02!AR127,"")</f>
        <v/>
      </c>
      <c r="AU138" s="127" t="str">
        <f>IF(Input02!AS127&lt;&gt;"",Input02!AS127,"")</f>
        <v/>
      </c>
      <c r="AV138" s="127" t="str">
        <f>IF(Input02!AT127&lt;&gt;"",Input02!AT127,"")</f>
        <v/>
      </c>
      <c r="AW138" s="127" t="str">
        <f>IF(Input02!AU127&lt;&gt;"",Input02!AU127,"")</f>
        <v/>
      </c>
      <c r="AX138" s="127" t="str">
        <f>IF(Input02!AV127&lt;&gt;"",Input02!AV127,"")</f>
        <v/>
      </c>
      <c r="AY138" s="127" t="str">
        <f>IF(Input02!AW127&lt;&gt;"",Input02!AW127,"")</f>
        <v/>
      </c>
      <c r="AZ138" s="127" t="str">
        <f>IF(Input02!AX127&lt;&gt;"",Input02!AX127,"")</f>
        <v/>
      </c>
      <c r="BA138" s="127" t="str">
        <f>IF(Input02!AY127&lt;&gt;"",Input02!AY127,"")</f>
        <v/>
      </c>
      <c r="BB138" s="127" t="str">
        <f>IF(Input02!AZ127&lt;&gt;"",Input02!AZ127,"")</f>
        <v/>
      </c>
      <c r="BC138" s="127" t="str">
        <f>IF(Input02!BA127&lt;&gt;"",Input02!BA127,"")</f>
        <v/>
      </c>
      <c r="BD138" s="127"/>
      <c r="BE138" s="133"/>
      <c r="BF138" s="129" t="str">
        <f t="shared" si="323"/>
        <v/>
      </c>
      <c r="BG138" s="129" t="str">
        <f t="shared" si="324"/>
        <v/>
      </c>
      <c r="BH138" s="129" t="str">
        <f t="shared" si="325"/>
        <v/>
      </c>
      <c r="BI138" s="129" t="str">
        <f t="shared" si="326"/>
        <v/>
      </c>
      <c r="BJ138" s="129" t="str">
        <f t="shared" si="327"/>
        <v/>
      </c>
      <c r="BK138" s="129" t="str">
        <f t="shared" si="328"/>
        <v/>
      </c>
      <c r="BL138" s="129" t="str">
        <f t="shared" si="329"/>
        <v/>
      </c>
      <c r="BM138" s="129" t="str">
        <f t="shared" si="330"/>
        <v/>
      </c>
      <c r="BN138" s="129" t="str">
        <f t="shared" si="331"/>
        <v/>
      </c>
      <c r="BO138" s="129" t="str">
        <f t="shared" si="332"/>
        <v/>
      </c>
      <c r="BP138" s="129" t="str">
        <f t="shared" si="333"/>
        <v/>
      </c>
      <c r="BQ138" s="129" t="str">
        <f t="shared" si="334"/>
        <v/>
      </c>
      <c r="BR138" s="129" t="str">
        <f t="shared" si="335"/>
        <v/>
      </c>
      <c r="BS138" s="129" t="str">
        <f t="shared" si="336"/>
        <v/>
      </c>
      <c r="BT138" s="129" t="str">
        <f t="shared" si="337"/>
        <v/>
      </c>
      <c r="BU138" s="129" t="str">
        <f t="shared" si="338"/>
        <v/>
      </c>
      <c r="BV138" s="129" t="str">
        <f t="shared" si="339"/>
        <v/>
      </c>
      <c r="BW138" s="129" t="str">
        <f t="shared" si="340"/>
        <v/>
      </c>
      <c r="BX138" s="129" t="str">
        <f t="shared" si="341"/>
        <v/>
      </c>
      <c r="BY138" s="129" t="str">
        <f t="shared" si="342"/>
        <v/>
      </c>
      <c r="BZ138" s="129" t="str">
        <f t="shared" si="343"/>
        <v/>
      </c>
      <c r="CA138" s="129" t="str">
        <f t="shared" si="344"/>
        <v/>
      </c>
      <c r="CB138" s="129" t="str">
        <f t="shared" si="345"/>
        <v/>
      </c>
      <c r="CC138" s="129" t="str">
        <f t="shared" si="346"/>
        <v/>
      </c>
      <c r="CD138" s="129" t="str">
        <f t="shared" si="347"/>
        <v/>
      </c>
      <c r="CE138" s="129" t="str">
        <f t="shared" si="348"/>
        <v/>
      </c>
      <c r="CF138" s="129" t="str">
        <f t="shared" si="349"/>
        <v/>
      </c>
      <c r="CG138" s="129" t="str">
        <f t="shared" si="350"/>
        <v/>
      </c>
      <c r="CH138" s="129" t="str">
        <f t="shared" si="351"/>
        <v/>
      </c>
      <c r="CI138" s="129" t="str">
        <f t="shared" si="352"/>
        <v/>
      </c>
      <c r="CJ138" s="129" t="str">
        <f t="shared" si="353"/>
        <v/>
      </c>
      <c r="CK138" s="129" t="str">
        <f t="shared" si="354"/>
        <v/>
      </c>
      <c r="CL138" s="129" t="str">
        <f t="shared" si="355"/>
        <v/>
      </c>
      <c r="CM138" s="129" t="str">
        <f t="shared" si="356"/>
        <v/>
      </c>
      <c r="CN138" s="129" t="str">
        <f t="shared" si="357"/>
        <v/>
      </c>
      <c r="CO138" s="129" t="str">
        <f t="shared" si="358"/>
        <v/>
      </c>
      <c r="CP138" s="129" t="str">
        <f t="shared" si="359"/>
        <v/>
      </c>
      <c r="CQ138" s="129" t="str">
        <f t="shared" si="360"/>
        <v/>
      </c>
      <c r="CR138" s="129" t="str">
        <f t="shared" si="361"/>
        <v/>
      </c>
      <c r="CS138" s="129" t="str">
        <f t="shared" si="362"/>
        <v/>
      </c>
      <c r="CT138" s="129" t="str">
        <f t="shared" si="363"/>
        <v/>
      </c>
      <c r="CU138" s="129" t="str">
        <f t="shared" si="364"/>
        <v/>
      </c>
      <c r="CV138" s="129" t="str">
        <f t="shared" si="365"/>
        <v/>
      </c>
      <c r="CW138" s="129" t="str">
        <f t="shared" si="366"/>
        <v/>
      </c>
      <c r="CX138" s="129" t="str">
        <f t="shared" si="367"/>
        <v/>
      </c>
      <c r="CY138" s="129" t="str">
        <f t="shared" si="368"/>
        <v/>
      </c>
      <c r="CZ138" s="129" t="str">
        <f t="shared" si="369"/>
        <v/>
      </c>
      <c r="DA138" s="129" t="str">
        <f t="shared" si="370"/>
        <v/>
      </c>
      <c r="DB138" s="129" t="str">
        <f t="shared" si="371"/>
        <v/>
      </c>
      <c r="DC138" s="129" t="str">
        <f t="shared" si="372"/>
        <v/>
      </c>
      <c r="DD138" s="130" t="str">
        <f t="shared" si="373"/>
        <v/>
      </c>
      <c r="DE138" s="130" t="str">
        <f t="shared" si="374"/>
        <v/>
      </c>
      <c r="DF138" s="130" t="str">
        <f t="shared" si="375"/>
        <v/>
      </c>
      <c r="DG138" s="130" t="str">
        <f t="shared" si="376"/>
        <v/>
      </c>
      <c r="DI138" s="129" t="str">
        <f t="shared" si="377"/>
        <v/>
      </c>
      <c r="DJ138" s="129" t="str">
        <f t="shared" si="378"/>
        <v/>
      </c>
      <c r="DK138" s="129" t="str">
        <f t="shared" si="379"/>
        <v/>
      </c>
      <c r="DL138" s="129" t="str">
        <f t="shared" si="380"/>
        <v/>
      </c>
      <c r="DM138" s="129" t="str">
        <f t="shared" si="381"/>
        <v/>
      </c>
      <c r="DN138" s="129" t="str">
        <f t="shared" si="382"/>
        <v/>
      </c>
      <c r="DO138" s="129" t="str">
        <f t="shared" si="383"/>
        <v/>
      </c>
      <c r="DP138" s="129" t="str">
        <f t="shared" si="384"/>
        <v/>
      </c>
      <c r="DQ138" s="129" t="str">
        <f t="shared" si="385"/>
        <v/>
      </c>
      <c r="DR138" s="129" t="str">
        <f t="shared" si="386"/>
        <v/>
      </c>
      <c r="DS138" s="129" t="str">
        <f t="shared" si="387"/>
        <v/>
      </c>
      <c r="DT138" s="129" t="str">
        <f t="shared" si="388"/>
        <v/>
      </c>
      <c r="DU138" s="129" t="str">
        <f t="shared" si="389"/>
        <v/>
      </c>
      <c r="DV138" s="129" t="str">
        <f t="shared" si="390"/>
        <v/>
      </c>
      <c r="DW138" s="129" t="str">
        <f t="shared" si="391"/>
        <v/>
      </c>
      <c r="DX138" s="129" t="str">
        <f t="shared" si="392"/>
        <v/>
      </c>
      <c r="DY138" s="129" t="str">
        <f t="shared" si="393"/>
        <v/>
      </c>
      <c r="DZ138" s="129" t="str">
        <f t="shared" si="394"/>
        <v/>
      </c>
      <c r="EA138" s="129" t="str">
        <f t="shared" si="395"/>
        <v/>
      </c>
      <c r="EB138" s="129" t="str">
        <f t="shared" si="396"/>
        <v/>
      </c>
      <c r="EC138" s="129" t="str">
        <f t="shared" si="397"/>
        <v/>
      </c>
      <c r="ED138" s="129" t="str">
        <f t="shared" si="398"/>
        <v/>
      </c>
      <c r="EE138" s="129" t="str">
        <f t="shared" si="399"/>
        <v/>
      </c>
      <c r="EF138" s="129" t="str">
        <f t="shared" si="400"/>
        <v/>
      </c>
      <c r="EG138" s="129" t="str">
        <f t="shared" si="401"/>
        <v/>
      </c>
      <c r="EH138" s="129" t="str">
        <f t="shared" si="402"/>
        <v/>
      </c>
      <c r="EI138" s="129" t="str">
        <f t="shared" si="403"/>
        <v/>
      </c>
      <c r="EJ138" s="129" t="str">
        <f t="shared" si="404"/>
        <v/>
      </c>
      <c r="EK138" s="129" t="str">
        <f t="shared" si="405"/>
        <v/>
      </c>
      <c r="EL138" s="129" t="str">
        <f t="shared" si="406"/>
        <v/>
      </c>
      <c r="EM138" s="129" t="str">
        <f t="shared" si="407"/>
        <v/>
      </c>
      <c r="EN138" s="129" t="str">
        <f t="shared" si="408"/>
        <v/>
      </c>
      <c r="EO138" s="129" t="str">
        <f t="shared" si="409"/>
        <v/>
      </c>
      <c r="EP138" s="129" t="str">
        <f t="shared" si="410"/>
        <v/>
      </c>
      <c r="EQ138" s="129" t="str">
        <f t="shared" si="411"/>
        <v/>
      </c>
      <c r="ER138" s="129" t="str">
        <f t="shared" si="412"/>
        <v/>
      </c>
      <c r="ES138" s="129" t="str">
        <f t="shared" si="413"/>
        <v/>
      </c>
      <c r="ET138" s="129" t="str">
        <f t="shared" si="414"/>
        <v/>
      </c>
      <c r="EU138" s="129" t="str">
        <f t="shared" si="415"/>
        <v/>
      </c>
      <c r="EV138" s="129" t="str">
        <f t="shared" si="416"/>
        <v/>
      </c>
      <c r="EW138" s="129" t="str">
        <f t="shared" si="417"/>
        <v/>
      </c>
      <c r="EX138" s="129" t="str">
        <f t="shared" si="418"/>
        <v/>
      </c>
      <c r="EY138" s="129" t="str">
        <f t="shared" si="419"/>
        <v/>
      </c>
      <c r="EZ138" s="129" t="str">
        <f t="shared" si="420"/>
        <v/>
      </c>
      <c r="FA138" s="129" t="str">
        <f t="shared" si="421"/>
        <v/>
      </c>
      <c r="FB138" s="129" t="str">
        <f t="shared" si="422"/>
        <v/>
      </c>
      <c r="FC138" s="129" t="str">
        <f t="shared" si="423"/>
        <v/>
      </c>
      <c r="FD138" s="129" t="str">
        <f t="shared" si="424"/>
        <v/>
      </c>
      <c r="FE138" s="129" t="str">
        <f t="shared" si="425"/>
        <v/>
      </c>
      <c r="FF138" s="129" t="str">
        <f t="shared" si="426"/>
        <v/>
      </c>
    </row>
    <row r="139" spans="1:162" ht="15" customHeight="1" thickBot="1" x14ac:dyDescent="0.4">
      <c r="A139" s="66">
        <f t="shared" si="427"/>
        <v>123</v>
      </c>
      <c r="B139" s="126" t="str">
        <f>IF(Input02!B128&lt;&gt;"",Input02!B128,"")</f>
        <v/>
      </c>
      <c r="C139" s="254" t="str">
        <f>IF(Input02!CG128&lt;&gt;"",Input02!CG128,"")</f>
        <v/>
      </c>
      <c r="D139" s="126"/>
      <c r="E139" s="66"/>
      <c r="F139" s="127" t="str">
        <f>IF(Input02!D128&lt;&gt;"",Input02!D128,"")</f>
        <v/>
      </c>
      <c r="G139" s="127" t="str">
        <f>IF(Input02!E128&lt;&gt;"",Input02!E128,"")</f>
        <v/>
      </c>
      <c r="H139" s="127" t="str">
        <f>IF(Input02!F128&lt;&gt;"",Input02!F128,"")</f>
        <v/>
      </c>
      <c r="I139" s="127" t="str">
        <f>IF(Input02!G128&lt;&gt;"",Input02!G128,"")</f>
        <v/>
      </c>
      <c r="J139" s="127" t="str">
        <f>IF(Input02!H128&lt;&gt;"",Input02!H128,"")</f>
        <v/>
      </c>
      <c r="K139" s="127" t="str">
        <f>IF(Input02!I128&lt;&gt;"",Input02!I128,"")</f>
        <v/>
      </c>
      <c r="L139" s="127" t="str">
        <f>IF(Input02!J128&lt;&gt;"",Input02!J128,"")</f>
        <v/>
      </c>
      <c r="M139" s="127" t="str">
        <f>IF(Input02!K128&lt;&gt;"",Input02!K128,"")</f>
        <v/>
      </c>
      <c r="N139" s="127" t="str">
        <f>IF(Input02!L128&lt;&gt;"",Input02!L128,"")</f>
        <v/>
      </c>
      <c r="O139" s="127" t="str">
        <f>IF(Input02!M128&lt;&gt;"",Input02!M128,"")</f>
        <v/>
      </c>
      <c r="P139" s="127" t="str">
        <f>IF(Input02!N128&lt;&gt;"",Input02!N128,"")</f>
        <v/>
      </c>
      <c r="Q139" s="127" t="str">
        <f>IF(Input02!O128&lt;&gt;"",Input02!O128,"")</f>
        <v/>
      </c>
      <c r="R139" s="127" t="str">
        <f>IF(Input02!P128&lt;&gt;"",Input02!P128,"")</f>
        <v/>
      </c>
      <c r="S139" s="127" t="str">
        <f>IF(Input02!Q128&lt;&gt;"",Input02!Q128,"")</f>
        <v/>
      </c>
      <c r="T139" s="127" t="str">
        <f>IF(Input02!R128&lt;&gt;"",Input02!R128,"")</f>
        <v/>
      </c>
      <c r="U139" s="127" t="str">
        <f>IF(Input02!S128&lt;&gt;"",Input02!S128,"")</f>
        <v/>
      </c>
      <c r="V139" s="127" t="str">
        <f>IF(Input02!T128&lt;&gt;"",Input02!T128,"")</f>
        <v/>
      </c>
      <c r="W139" s="127" t="str">
        <f>IF(Input02!U128&lt;&gt;"",Input02!U128,"")</f>
        <v/>
      </c>
      <c r="X139" s="127" t="str">
        <f>IF(Input02!V128&lt;&gt;"",Input02!V128,"")</f>
        <v/>
      </c>
      <c r="Y139" s="127" t="str">
        <f>IF(Input02!W128&lt;&gt;"",Input02!W128,"")</f>
        <v/>
      </c>
      <c r="Z139" s="127" t="str">
        <f>IF(Input02!X128&lt;&gt;"",Input02!X128,"")</f>
        <v/>
      </c>
      <c r="AA139" s="127" t="str">
        <f>IF(Input02!Y128&lt;&gt;"",Input02!Y128,"")</f>
        <v/>
      </c>
      <c r="AB139" s="127" t="str">
        <f>IF(Input02!Z128&lt;&gt;"",Input02!Z128,"")</f>
        <v/>
      </c>
      <c r="AC139" s="127" t="str">
        <f>IF(Input02!AA128&lt;&gt;"",Input02!AA128,"")</f>
        <v/>
      </c>
      <c r="AD139" s="127" t="str">
        <f>IF(Input02!AB128&lt;&gt;"",Input02!AB128,"")</f>
        <v/>
      </c>
      <c r="AE139" s="127" t="str">
        <f>IF(Input02!AC128&lt;&gt;"",Input02!AC128,"")</f>
        <v/>
      </c>
      <c r="AF139" s="127" t="str">
        <f>IF(Input02!AD128&lt;&gt;"",Input02!AD128,"")</f>
        <v/>
      </c>
      <c r="AG139" s="127" t="str">
        <f>IF(Input02!AE128&lt;&gt;"",Input02!AE128,"")</f>
        <v/>
      </c>
      <c r="AH139" s="127" t="str">
        <f>IF(Input02!AF128&lt;&gt;"",Input02!AF128,"")</f>
        <v/>
      </c>
      <c r="AI139" s="127" t="str">
        <f>IF(Input02!AG128&lt;&gt;"",Input02!AG128,"")</f>
        <v/>
      </c>
      <c r="AJ139" s="127" t="str">
        <f>IF(Input02!AH128&lt;&gt;"",Input02!AH128,"")</f>
        <v/>
      </c>
      <c r="AK139" s="127" t="str">
        <f>IF(Input02!AI128&lt;&gt;"",Input02!AI128,"")</f>
        <v/>
      </c>
      <c r="AL139" s="127" t="str">
        <f>IF(Input02!AJ128&lt;&gt;"",Input02!AJ128,"")</f>
        <v/>
      </c>
      <c r="AM139" s="127" t="str">
        <f>IF(Input02!AK128&lt;&gt;"",Input02!AK128,"")</f>
        <v/>
      </c>
      <c r="AN139" s="127" t="str">
        <f>IF(Input02!AL128&lt;&gt;"",Input02!AL128,"")</f>
        <v/>
      </c>
      <c r="AO139" s="127" t="str">
        <f>IF(Input02!AM128&lt;&gt;"",Input02!AM128,"")</f>
        <v/>
      </c>
      <c r="AP139" s="127" t="str">
        <f>IF(Input02!AN128&lt;&gt;"",Input02!AN128,"")</f>
        <v/>
      </c>
      <c r="AQ139" s="127" t="str">
        <f>IF(Input02!AO128&lt;&gt;"",Input02!AO128,"")</f>
        <v/>
      </c>
      <c r="AR139" s="127" t="str">
        <f>IF(Input02!AP128&lt;&gt;"",Input02!AP128,"")</f>
        <v/>
      </c>
      <c r="AS139" s="127" t="str">
        <f>IF(Input02!AQ128&lt;&gt;"",Input02!AQ128,"")</f>
        <v/>
      </c>
      <c r="AT139" s="127" t="str">
        <f>IF(Input02!AR128&lt;&gt;"",Input02!AR128,"")</f>
        <v/>
      </c>
      <c r="AU139" s="127" t="str">
        <f>IF(Input02!AS128&lt;&gt;"",Input02!AS128,"")</f>
        <v/>
      </c>
      <c r="AV139" s="127" t="str">
        <f>IF(Input02!AT128&lt;&gt;"",Input02!AT128,"")</f>
        <v/>
      </c>
      <c r="AW139" s="127" t="str">
        <f>IF(Input02!AU128&lt;&gt;"",Input02!AU128,"")</f>
        <v/>
      </c>
      <c r="AX139" s="127" t="str">
        <f>IF(Input02!AV128&lt;&gt;"",Input02!AV128,"")</f>
        <v/>
      </c>
      <c r="AY139" s="127" t="str">
        <f>IF(Input02!AW128&lt;&gt;"",Input02!AW128,"")</f>
        <v/>
      </c>
      <c r="AZ139" s="127" t="str">
        <f>IF(Input02!AX128&lt;&gt;"",Input02!AX128,"")</f>
        <v/>
      </c>
      <c r="BA139" s="127" t="str">
        <f>IF(Input02!AY128&lt;&gt;"",Input02!AY128,"")</f>
        <v/>
      </c>
      <c r="BB139" s="127" t="str">
        <f>IF(Input02!AZ128&lt;&gt;"",Input02!AZ128,"")</f>
        <v/>
      </c>
      <c r="BC139" s="127" t="str">
        <f>IF(Input02!BA128&lt;&gt;"",Input02!BA128,"")</f>
        <v/>
      </c>
      <c r="BD139" s="127"/>
      <c r="BE139" s="133"/>
      <c r="BF139" s="129" t="str">
        <f t="shared" si="323"/>
        <v/>
      </c>
      <c r="BG139" s="129" t="str">
        <f t="shared" si="324"/>
        <v/>
      </c>
      <c r="BH139" s="129" t="str">
        <f t="shared" si="325"/>
        <v/>
      </c>
      <c r="BI139" s="129" t="str">
        <f t="shared" si="326"/>
        <v/>
      </c>
      <c r="BJ139" s="129" t="str">
        <f t="shared" si="327"/>
        <v/>
      </c>
      <c r="BK139" s="129" t="str">
        <f t="shared" si="328"/>
        <v/>
      </c>
      <c r="BL139" s="129" t="str">
        <f t="shared" si="329"/>
        <v/>
      </c>
      <c r="BM139" s="129" t="str">
        <f t="shared" si="330"/>
        <v/>
      </c>
      <c r="BN139" s="129" t="str">
        <f t="shared" si="331"/>
        <v/>
      </c>
      <c r="BO139" s="129" t="str">
        <f t="shared" si="332"/>
        <v/>
      </c>
      <c r="BP139" s="129" t="str">
        <f t="shared" si="333"/>
        <v/>
      </c>
      <c r="BQ139" s="129" t="str">
        <f t="shared" si="334"/>
        <v/>
      </c>
      <c r="BR139" s="129" t="str">
        <f t="shared" si="335"/>
        <v/>
      </c>
      <c r="BS139" s="129" t="str">
        <f t="shared" si="336"/>
        <v/>
      </c>
      <c r="BT139" s="129" t="str">
        <f t="shared" si="337"/>
        <v/>
      </c>
      <c r="BU139" s="129" t="str">
        <f t="shared" si="338"/>
        <v/>
      </c>
      <c r="BV139" s="129" t="str">
        <f t="shared" si="339"/>
        <v/>
      </c>
      <c r="BW139" s="129" t="str">
        <f t="shared" si="340"/>
        <v/>
      </c>
      <c r="BX139" s="129" t="str">
        <f t="shared" si="341"/>
        <v/>
      </c>
      <c r="BY139" s="129" t="str">
        <f t="shared" si="342"/>
        <v/>
      </c>
      <c r="BZ139" s="129" t="str">
        <f t="shared" si="343"/>
        <v/>
      </c>
      <c r="CA139" s="129" t="str">
        <f t="shared" si="344"/>
        <v/>
      </c>
      <c r="CB139" s="129" t="str">
        <f t="shared" si="345"/>
        <v/>
      </c>
      <c r="CC139" s="129" t="str">
        <f t="shared" si="346"/>
        <v/>
      </c>
      <c r="CD139" s="129" t="str">
        <f t="shared" si="347"/>
        <v/>
      </c>
      <c r="CE139" s="129" t="str">
        <f t="shared" si="348"/>
        <v/>
      </c>
      <c r="CF139" s="129" t="str">
        <f t="shared" si="349"/>
        <v/>
      </c>
      <c r="CG139" s="129" t="str">
        <f t="shared" si="350"/>
        <v/>
      </c>
      <c r="CH139" s="129" t="str">
        <f t="shared" si="351"/>
        <v/>
      </c>
      <c r="CI139" s="129" t="str">
        <f t="shared" si="352"/>
        <v/>
      </c>
      <c r="CJ139" s="129" t="str">
        <f t="shared" si="353"/>
        <v/>
      </c>
      <c r="CK139" s="129" t="str">
        <f t="shared" si="354"/>
        <v/>
      </c>
      <c r="CL139" s="129" t="str">
        <f t="shared" si="355"/>
        <v/>
      </c>
      <c r="CM139" s="129" t="str">
        <f t="shared" si="356"/>
        <v/>
      </c>
      <c r="CN139" s="129" t="str">
        <f t="shared" si="357"/>
        <v/>
      </c>
      <c r="CO139" s="129" t="str">
        <f t="shared" si="358"/>
        <v/>
      </c>
      <c r="CP139" s="129" t="str">
        <f t="shared" si="359"/>
        <v/>
      </c>
      <c r="CQ139" s="129" t="str">
        <f t="shared" si="360"/>
        <v/>
      </c>
      <c r="CR139" s="129" t="str">
        <f t="shared" si="361"/>
        <v/>
      </c>
      <c r="CS139" s="129" t="str">
        <f t="shared" si="362"/>
        <v/>
      </c>
      <c r="CT139" s="129" t="str">
        <f t="shared" si="363"/>
        <v/>
      </c>
      <c r="CU139" s="129" t="str">
        <f t="shared" si="364"/>
        <v/>
      </c>
      <c r="CV139" s="129" t="str">
        <f t="shared" si="365"/>
        <v/>
      </c>
      <c r="CW139" s="129" t="str">
        <f t="shared" si="366"/>
        <v/>
      </c>
      <c r="CX139" s="129" t="str">
        <f t="shared" si="367"/>
        <v/>
      </c>
      <c r="CY139" s="129" t="str">
        <f t="shared" si="368"/>
        <v/>
      </c>
      <c r="CZ139" s="129" t="str">
        <f t="shared" si="369"/>
        <v/>
      </c>
      <c r="DA139" s="129" t="str">
        <f t="shared" si="370"/>
        <v/>
      </c>
      <c r="DB139" s="129" t="str">
        <f t="shared" si="371"/>
        <v/>
      </c>
      <c r="DC139" s="129" t="str">
        <f t="shared" si="372"/>
        <v/>
      </c>
      <c r="DD139" s="130" t="str">
        <f t="shared" si="373"/>
        <v/>
      </c>
      <c r="DE139" s="130" t="str">
        <f t="shared" si="374"/>
        <v/>
      </c>
      <c r="DF139" s="130" t="str">
        <f t="shared" si="375"/>
        <v/>
      </c>
      <c r="DG139" s="130" t="str">
        <f t="shared" si="376"/>
        <v/>
      </c>
      <c r="DI139" s="129" t="str">
        <f t="shared" si="377"/>
        <v/>
      </c>
      <c r="DJ139" s="129" t="str">
        <f t="shared" si="378"/>
        <v/>
      </c>
      <c r="DK139" s="129" t="str">
        <f t="shared" si="379"/>
        <v/>
      </c>
      <c r="DL139" s="129" t="str">
        <f t="shared" si="380"/>
        <v/>
      </c>
      <c r="DM139" s="129" t="str">
        <f t="shared" si="381"/>
        <v/>
      </c>
      <c r="DN139" s="129" t="str">
        <f t="shared" si="382"/>
        <v/>
      </c>
      <c r="DO139" s="129" t="str">
        <f t="shared" si="383"/>
        <v/>
      </c>
      <c r="DP139" s="129" t="str">
        <f t="shared" si="384"/>
        <v/>
      </c>
      <c r="DQ139" s="129" t="str">
        <f t="shared" si="385"/>
        <v/>
      </c>
      <c r="DR139" s="129" t="str">
        <f t="shared" si="386"/>
        <v/>
      </c>
      <c r="DS139" s="129" t="str">
        <f t="shared" si="387"/>
        <v/>
      </c>
      <c r="DT139" s="129" t="str">
        <f t="shared" si="388"/>
        <v/>
      </c>
      <c r="DU139" s="129" t="str">
        <f t="shared" si="389"/>
        <v/>
      </c>
      <c r="DV139" s="129" t="str">
        <f t="shared" si="390"/>
        <v/>
      </c>
      <c r="DW139" s="129" t="str">
        <f t="shared" si="391"/>
        <v/>
      </c>
      <c r="DX139" s="129" t="str">
        <f t="shared" si="392"/>
        <v/>
      </c>
      <c r="DY139" s="129" t="str">
        <f t="shared" si="393"/>
        <v/>
      </c>
      <c r="DZ139" s="129" t="str">
        <f t="shared" si="394"/>
        <v/>
      </c>
      <c r="EA139" s="129" t="str">
        <f t="shared" si="395"/>
        <v/>
      </c>
      <c r="EB139" s="129" t="str">
        <f t="shared" si="396"/>
        <v/>
      </c>
      <c r="EC139" s="129" t="str">
        <f t="shared" si="397"/>
        <v/>
      </c>
      <c r="ED139" s="129" t="str">
        <f t="shared" si="398"/>
        <v/>
      </c>
      <c r="EE139" s="129" t="str">
        <f t="shared" si="399"/>
        <v/>
      </c>
      <c r="EF139" s="129" t="str">
        <f t="shared" si="400"/>
        <v/>
      </c>
      <c r="EG139" s="129" t="str">
        <f t="shared" si="401"/>
        <v/>
      </c>
      <c r="EH139" s="129" t="str">
        <f t="shared" si="402"/>
        <v/>
      </c>
      <c r="EI139" s="129" t="str">
        <f t="shared" si="403"/>
        <v/>
      </c>
      <c r="EJ139" s="129" t="str">
        <f t="shared" si="404"/>
        <v/>
      </c>
      <c r="EK139" s="129" t="str">
        <f t="shared" si="405"/>
        <v/>
      </c>
      <c r="EL139" s="129" t="str">
        <f t="shared" si="406"/>
        <v/>
      </c>
      <c r="EM139" s="129" t="str">
        <f t="shared" si="407"/>
        <v/>
      </c>
      <c r="EN139" s="129" t="str">
        <f t="shared" si="408"/>
        <v/>
      </c>
      <c r="EO139" s="129" t="str">
        <f t="shared" si="409"/>
        <v/>
      </c>
      <c r="EP139" s="129" t="str">
        <f t="shared" si="410"/>
        <v/>
      </c>
      <c r="EQ139" s="129" t="str">
        <f t="shared" si="411"/>
        <v/>
      </c>
      <c r="ER139" s="129" t="str">
        <f t="shared" si="412"/>
        <v/>
      </c>
      <c r="ES139" s="129" t="str">
        <f t="shared" si="413"/>
        <v/>
      </c>
      <c r="ET139" s="129" t="str">
        <f t="shared" si="414"/>
        <v/>
      </c>
      <c r="EU139" s="129" t="str">
        <f t="shared" si="415"/>
        <v/>
      </c>
      <c r="EV139" s="129" t="str">
        <f t="shared" si="416"/>
        <v/>
      </c>
      <c r="EW139" s="129" t="str">
        <f t="shared" si="417"/>
        <v/>
      </c>
      <c r="EX139" s="129" t="str">
        <f t="shared" si="418"/>
        <v/>
      </c>
      <c r="EY139" s="129" t="str">
        <f t="shared" si="419"/>
        <v/>
      </c>
      <c r="EZ139" s="129" t="str">
        <f t="shared" si="420"/>
        <v/>
      </c>
      <c r="FA139" s="129" t="str">
        <f t="shared" si="421"/>
        <v/>
      </c>
      <c r="FB139" s="129" t="str">
        <f t="shared" si="422"/>
        <v/>
      </c>
      <c r="FC139" s="129" t="str">
        <f t="shared" si="423"/>
        <v/>
      </c>
      <c r="FD139" s="129" t="str">
        <f t="shared" si="424"/>
        <v/>
      </c>
      <c r="FE139" s="129" t="str">
        <f t="shared" si="425"/>
        <v/>
      </c>
      <c r="FF139" s="129" t="str">
        <f t="shared" si="426"/>
        <v/>
      </c>
    </row>
    <row r="140" spans="1:162" ht="15" customHeight="1" thickBot="1" x14ac:dyDescent="0.4">
      <c r="A140" s="66">
        <f t="shared" si="427"/>
        <v>124</v>
      </c>
      <c r="B140" s="126" t="str">
        <f>IF(Input02!B129&lt;&gt;"",Input02!B129,"")</f>
        <v/>
      </c>
      <c r="C140" s="254" t="str">
        <f>IF(Input02!CG129&lt;&gt;"",Input02!CG129,"")</f>
        <v/>
      </c>
      <c r="D140" s="126"/>
      <c r="E140" s="66"/>
      <c r="F140" s="127" t="str">
        <f>IF(Input02!D129&lt;&gt;"",Input02!D129,"")</f>
        <v/>
      </c>
      <c r="G140" s="127" t="str">
        <f>IF(Input02!E129&lt;&gt;"",Input02!E129,"")</f>
        <v/>
      </c>
      <c r="H140" s="127" t="str">
        <f>IF(Input02!F129&lt;&gt;"",Input02!F129,"")</f>
        <v/>
      </c>
      <c r="I140" s="127" t="str">
        <f>IF(Input02!G129&lt;&gt;"",Input02!G129,"")</f>
        <v/>
      </c>
      <c r="J140" s="127" t="str">
        <f>IF(Input02!H129&lt;&gt;"",Input02!H129,"")</f>
        <v/>
      </c>
      <c r="K140" s="127" t="str">
        <f>IF(Input02!I129&lt;&gt;"",Input02!I129,"")</f>
        <v/>
      </c>
      <c r="L140" s="127" t="str">
        <f>IF(Input02!J129&lt;&gt;"",Input02!J129,"")</f>
        <v/>
      </c>
      <c r="M140" s="127" t="str">
        <f>IF(Input02!K129&lt;&gt;"",Input02!K129,"")</f>
        <v/>
      </c>
      <c r="N140" s="127" t="str">
        <f>IF(Input02!L129&lt;&gt;"",Input02!L129,"")</f>
        <v/>
      </c>
      <c r="O140" s="127" t="str">
        <f>IF(Input02!M129&lt;&gt;"",Input02!M129,"")</f>
        <v/>
      </c>
      <c r="P140" s="127" t="str">
        <f>IF(Input02!N129&lt;&gt;"",Input02!N129,"")</f>
        <v/>
      </c>
      <c r="Q140" s="127" t="str">
        <f>IF(Input02!O129&lt;&gt;"",Input02!O129,"")</f>
        <v/>
      </c>
      <c r="R140" s="127" t="str">
        <f>IF(Input02!P129&lt;&gt;"",Input02!P129,"")</f>
        <v/>
      </c>
      <c r="S140" s="127" t="str">
        <f>IF(Input02!Q129&lt;&gt;"",Input02!Q129,"")</f>
        <v/>
      </c>
      <c r="T140" s="127" t="str">
        <f>IF(Input02!R129&lt;&gt;"",Input02!R129,"")</f>
        <v/>
      </c>
      <c r="U140" s="127" t="str">
        <f>IF(Input02!S129&lt;&gt;"",Input02!S129,"")</f>
        <v/>
      </c>
      <c r="V140" s="127" t="str">
        <f>IF(Input02!T129&lt;&gt;"",Input02!T129,"")</f>
        <v/>
      </c>
      <c r="W140" s="127" t="str">
        <f>IF(Input02!U129&lt;&gt;"",Input02!U129,"")</f>
        <v/>
      </c>
      <c r="X140" s="127" t="str">
        <f>IF(Input02!V129&lt;&gt;"",Input02!V129,"")</f>
        <v/>
      </c>
      <c r="Y140" s="127" t="str">
        <f>IF(Input02!W129&lt;&gt;"",Input02!W129,"")</f>
        <v/>
      </c>
      <c r="Z140" s="127" t="str">
        <f>IF(Input02!X129&lt;&gt;"",Input02!X129,"")</f>
        <v/>
      </c>
      <c r="AA140" s="127" t="str">
        <f>IF(Input02!Y129&lt;&gt;"",Input02!Y129,"")</f>
        <v/>
      </c>
      <c r="AB140" s="127" t="str">
        <f>IF(Input02!Z129&lt;&gt;"",Input02!Z129,"")</f>
        <v/>
      </c>
      <c r="AC140" s="127" t="str">
        <f>IF(Input02!AA129&lt;&gt;"",Input02!AA129,"")</f>
        <v/>
      </c>
      <c r="AD140" s="127" t="str">
        <f>IF(Input02!AB129&lt;&gt;"",Input02!AB129,"")</f>
        <v/>
      </c>
      <c r="AE140" s="127" t="str">
        <f>IF(Input02!AC129&lt;&gt;"",Input02!AC129,"")</f>
        <v/>
      </c>
      <c r="AF140" s="127" t="str">
        <f>IF(Input02!AD129&lt;&gt;"",Input02!AD129,"")</f>
        <v/>
      </c>
      <c r="AG140" s="127" t="str">
        <f>IF(Input02!AE129&lt;&gt;"",Input02!AE129,"")</f>
        <v/>
      </c>
      <c r="AH140" s="127" t="str">
        <f>IF(Input02!AF129&lt;&gt;"",Input02!AF129,"")</f>
        <v/>
      </c>
      <c r="AI140" s="127" t="str">
        <f>IF(Input02!AG129&lt;&gt;"",Input02!AG129,"")</f>
        <v/>
      </c>
      <c r="AJ140" s="127" t="str">
        <f>IF(Input02!AH129&lt;&gt;"",Input02!AH129,"")</f>
        <v/>
      </c>
      <c r="AK140" s="127" t="str">
        <f>IF(Input02!AI129&lt;&gt;"",Input02!AI129,"")</f>
        <v/>
      </c>
      <c r="AL140" s="127" t="str">
        <f>IF(Input02!AJ129&lt;&gt;"",Input02!AJ129,"")</f>
        <v/>
      </c>
      <c r="AM140" s="127" t="str">
        <f>IF(Input02!AK129&lt;&gt;"",Input02!AK129,"")</f>
        <v/>
      </c>
      <c r="AN140" s="127" t="str">
        <f>IF(Input02!AL129&lt;&gt;"",Input02!AL129,"")</f>
        <v/>
      </c>
      <c r="AO140" s="127" t="str">
        <f>IF(Input02!AM129&lt;&gt;"",Input02!AM129,"")</f>
        <v/>
      </c>
      <c r="AP140" s="127" t="str">
        <f>IF(Input02!AN129&lt;&gt;"",Input02!AN129,"")</f>
        <v/>
      </c>
      <c r="AQ140" s="127" t="str">
        <f>IF(Input02!AO129&lt;&gt;"",Input02!AO129,"")</f>
        <v/>
      </c>
      <c r="AR140" s="127" t="str">
        <f>IF(Input02!AP129&lt;&gt;"",Input02!AP129,"")</f>
        <v/>
      </c>
      <c r="AS140" s="127" t="str">
        <f>IF(Input02!AQ129&lt;&gt;"",Input02!AQ129,"")</f>
        <v/>
      </c>
      <c r="AT140" s="127" t="str">
        <f>IF(Input02!AR129&lt;&gt;"",Input02!AR129,"")</f>
        <v/>
      </c>
      <c r="AU140" s="127" t="str">
        <f>IF(Input02!AS129&lt;&gt;"",Input02!AS129,"")</f>
        <v/>
      </c>
      <c r="AV140" s="127" t="str">
        <f>IF(Input02!AT129&lt;&gt;"",Input02!AT129,"")</f>
        <v/>
      </c>
      <c r="AW140" s="127" t="str">
        <f>IF(Input02!AU129&lt;&gt;"",Input02!AU129,"")</f>
        <v/>
      </c>
      <c r="AX140" s="127" t="str">
        <f>IF(Input02!AV129&lt;&gt;"",Input02!AV129,"")</f>
        <v/>
      </c>
      <c r="AY140" s="127" t="str">
        <f>IF(Input02!AW129&lt;&gt;"",Input02!AW129,"")</f>
        <v/>
      </c>
      <c r="AZ140" s="127" t="str">
        <f>IF(Input02!AX129&lt;&gt;"",Input02!AX129,"")</f>
        <v/>
      </c>
      <c r="BA140" s="127" t="str">
        <f>IF(Input02!AY129&lt;&gt;"",Input02!AY129,"")</f>
        <v/>
      </c>
      <c r="BB140" s="127" t="str">
        <f>IF(Input02!AZ129&lt;&gt;"",Input02!AZ129,"")</f>
        <v/>
      </c>
      <c r="BC140" s="127" t="str">
        <f>IF(Input02!BA129&lt;&gt;"",Input02!BA129,"")</f>
        <v/>
      </c>
      <c r="BD140" s="127"/>
      <c r="BE140" s="133"/>
      <c r="BF140" s="129" t="str">
        <f t="shared" si="323"/>
        <v/>
      </c>
      <c r="BG140" s="129" t="str">
        <f t="shared" si="324"/>
        <v/>
      </c>
      <c r="BH140" s="129" t="str">
        <f t="shared" si="325"/>
        <v/>
      </c>
      <c r="BI140" s="129" t="str">
        <f t="shared" si="326"/>
        <v/>
      </c>
      <c r="BJ140" s="129" t="str">
        <f t="shared" si="327"/>
        <v/>
      </c>
      <c r="BK140" s="129" t="str">
        <f t="shared" si="328"/>
        <v/>
      </c>
      <c r="BL140" s="129" t="str">
        <f t="shared" si="329"/>
        <v/>
      </c>
      <c r="BM140" s="129" t="str">
        <f t="shared" si="330"/>
        <v/>
      </c>
      <c r="BN140" s="129" t="str">
        <f t="shared" si="331"/>
        <v/>
      </c>
      <c r="BO140" s="129" t="str">
        <f t="shared" si="332"/>
        <v/>
      </c>
      <c r="BP140" s="129" t="str">
        <f t="shared" si="333"/>
        <v/>
      </c>
      <c r="BQ140" s="129" t="str">
        <f t="shared" si="334"/>
        <v/>
      </c>
      <c r="BR140" s="129" t="str">
        <f t="shared" si="335"/>
        <v/>
      </c>
      <c r="BS140" s="129" t="str">
        <f t="shared" si="336"/>
        <v/>
      </c>
      <c r="BT140" s="129" t="str">
        <f t="shared" si="337"/>
        <v/>
      </c>
      <c r="BU140" s="129" t="str">
        <f t="shared" si="338"/>
        <v/>
      </c>
      <c r="BV140" s="129" t="str">
        <f t="shared" si="339"/>
        <v/>
      </c>
      <c r="BW140" s="129" t="str">
        <f t="shared" si="340"/>
        <v/>
      </c>
      <c r="BX140" s="129" t="str">
        <f t="shared" si="341"/>
        <v/>
      </c>
      <c r="BY140" s="129" t="str">
        <f t="shared" si="342"/>
        <v/>
      </c>
      <c r="BZ140" s="129" t="str">
        <f t="shared" si="343"/>
        <v/>
      </c>
      <c r="CA140" s="129" t="str">
        <f t="shared" si="344"/>
        <v/>
      </c>
      <c r="CB140" s="129" t="str">
        <f t="shared" si="345"/>
        <v/>
      </c>
      <c r="CC140" s="129" t="str">
        <f t="shared" si="346"/>
        <v/>
      </c>
      <c r="CD140" s="129" t="str">
        <f t="shared" si="347"/>
        <v/>
      </c>
      <c r="CE140" s="129" t="str">
        <f t="shared" si="348"/>
        <v/>
      </c>
      <c r="CF140" s="129" t="str">
        <f t="shared" si="349"/>
        <v/>
      </c>
      <c r="CG140" s="129" t="str">
        <f t="shared" si="350"/>
        <v/>
      </c>
      <c r="CH140" s="129" t="str">
        <f t="shared" si="351"/>
        <v/>
      </c>
      <c r="CI140" s="129" t="str">
        <f t="shared" si="352"/>
        <v/>
      </c>
      <c r="CJ140" s="129" t="str">
        <f t="shared" si="353"/>
        <v/>
      </c>
      <c r="CK140" s="129" t="str">
        <f t="shared" si="354"/>
        <v/>
      </c>
      <c r="CL140" s="129" t="str">
        <f t="shared" si="355"/>
        <v/>
      </c>
      <c r="CM140" s="129" t="str">
        <f t="shared" si="356"/>
        <v/>
      </c>
      <c r="CN140" s="129" t="str">
        <f t="shared" si="357"/>
        <v/>
      </c>
      <c r="CO140" s="129" t="str">
        <f t="shared" si="358"/>
        <v/>
      </c>
      <c r="CP140" s="129" t="str">
        <f t="shared" si="359"/>
        <v/>
      </c>
      <c r="CQ140" s="129" t="str">
        <f t="shared" si="360"/>
        <v/>
      </c>
      <c r="CR140" s="129" t="str">
        <f t="shared" si="361"/>
        <v/>
      </c>
      <c r="CS140" s="129" t="str">
        <f t="shared" si="362"/>
        <v/>
      </c>
      <c r="CT140" s="129" t="str">
        <f t="shared" si="363"/>
        <v/>
      </c>
      <c r="CU140" s="129" t="str">
        <f t="shared" si="364"/>
        <v/>
      </c>
      <c r="CV140" s="129" t="str">
        <f t="shared" si="365"/>
        <v/>
      </c>
      <c r="CW140" s="129" t="str">
        <f t="shared" si="366"/>
        <v/>
      </c>
      <c r="CX140" s="129" t="str">
        <f t="shared" si="367"/>
        <v/>
      </c>
      <c r="CY140" s="129" t="str">
        <f t="shared" si="368"/>
        <v/>
      </c>
      <c r="CZ140" s="129" t="str">
        <f t="shared" si="369"/>
        <v/>
      </c>
      <c r="DA140" s="129" t="str">
        <f t="shared" si="370"/>
        <v/>
      </c>
      <c r="DB140" s="129" t="str">
        <f t="shared" si="371"/>
        <v/>
      </c>
      <c r="DC140" s="129" t="str">
        <f t="shared" si="372"/>
        <v/>
      </c>
      <c r="DD140" s="130" t="str">
        <f t="shared" si="373"/>
        <v/>
      </c>
      <c r="DE140" s="130" t="str">
        <f t="shared" si="374"/>
        <v/>
      </c>
      <c r="DF140" s="130" t="str">
        <f t="shared" si="375"/>
        <v/>
      </c>
      <c r="DG140" s="130" t="str">
        <f t="shared" si="376"/>
        <v/>
      </c>
      <c r="DI140" s="129" t="str">
        <f t="shared" si="377"/>
        <v/>
      </c>
      <c r="DJ140" s="129" t="str">
        <f t="shared" si="378"/>
        <v/>
      </c>
      <c r="DK140" s="129" t="str">
        <f t="shared" si="379"/>
        <v/>
      </c>
      <c r="DL140" s="129" t="str">
        <f t="shared" si="380"/>
        <v/>
      </c>
      <c r="DM140" s="129" t="str">
        <f t="shared" si="381"/>
        <v/>
      </c>
      <c r="DN140" s="129" t="str">
        <f t="shared" si="382"/>
        <v/>
      </c>
      <c r="DO140" s="129" t="str">
        <f t="shared" si="383"/>
        <v/>
      </c>
      <c r="DP140" s="129" t="str">
        <f t="shared" si="384"/>
        <v/>
      </c>
      <c r="DQ140" s="129" t="str">
        <f t="shared" si="385"/>
        <v/>
      </c>
      <c r="DR140" s="129" t="str">
        <f t="shared" si="386"/>
        <v/>
      </c>
      <c r="DS140" s="129" t="str">
        <f t="shared" si="387"/>
        <v/>
      </c>
      <c r="DT140" s="129" t="str">
        <f t="shared" si="388"/>
        <v/>
      </c>
      <c r="DU140" s="129" t="str">
        <f t="shared" si="389"/>
        <v/>
      </c>
      <c r="DV140" s="129" t="str">
        <f t="shared" si="390"/>
        <v/>
      </c>
      <c r="DW140" s="129" t="str">
        <f t="shared" si="391"/>
        <v/>
      </c>
      <c r="DX140" s="129" t="str">
        <f t="shared" si="392"/>
        <v/>
      </c>
      <c r="DY140" s="129" t="str">
        <f t="shared" si="393"/>
        <v/>
      </c>
      <c r="DZ140" s="129" t="str">
        <f t="shared" si="394"/>
        <v/>
      </c>
      <c r="EA140" s="129" t="str">
        <f t="shared" si="395"/>
        <v/>
      </c>
      <c r="EB140" s="129" t="str">
        <f t="shared" si="396"/>
        <v/>
      </c>
      <c r="EC140" s="129" t="str">
        <f t="shared" si="397"/>
        <v/>
      </c>
      <c r="ED140" s="129" t="str">
        <f t="shared" si="398"/>
        <v/>
      </c>
      <c r="EE140" s="129" t="str">
        <f t="shared" si="399"/>
        <v/>
      </c>
      <c r="EF140" s="129" t="str">
        <f t="shared" si="400"/>
        <v/>
      </c>
      <c r="EG140" s="129" t="str">
        <f t="shared" si="401"/>
        <v/>
      </c>
      <c r="EH140" s="129" t="str">
        <f t="shared" si="402"/>
        <v/>
      </c>
      <c r="EI140" s="129" t="str">
        <f t="shared" si="403"/>
        <v/>
      </c>
      <c r="EJ140" s="129" t="str">
        <f t="shared" si="404"/>
        <v/>
      </c>
      <c r="EK140" s="129" t="str">
        <f t="shared" si="405"/>
        <v/>
      </c>
      <c r="EL140" s="129" t="str">
        <f t="shared" si="406"/>
        <v/>
      </c>
      <c r="EM140" s="129" t="str">
        <f t="shared" si="407"/>
        <v/>
      </c>
      <c r="EN140" s="129" t="str">
        <f t="shared" si="408"/>
        <v/>
      </c>
      <c r="EO140" s="129" t="str">
        <f t="shared" si="409"/>
        <v/>
      </c>
      <c r="EP140" s="129" t="str">
        <f t="shared" si="410"/>
        <v/>
      </c>
      <c r="EQ140" s="129" t="str">
        <f t="shared" si="411"/>
        <v/>
      </c>
      <c r="ER140" s="129" t="str">
        <f t="shared" si="412"/>
        <v/>
      </c>
      <c r="ES140" s="129" t="str">
        <f t="shared" si="413"/>
        <v/>
      </c>
      <c r="ET140" s="129" t="str">
        <f t="shared" si="414"/>
        <v/>
      </c>
      <c r="EU140" s="129" t="str">
        <f t="shared" si="415"/>
        <v/>
      </c>
      <c r="EV140" s="129" t="str">
        <f t="shared" si="416"/>
        <v/>
      </c>
      <c r="EW140" s="129" t="str">
        <f t="shared" si="417"/>
        <v/>
      </c>
      <c r="EX140" s="129" t="str">
        <f t="shared" si="418"/>
        <v/>
      </c>
      <c r="EY140" s="129" t="str">
        <f t="shared" si="419"/>
        <v/>
      </c>
      <c r="EZ140" s="129" t="str">
        <f t="shared" si="420"/>
        <v/>
      </c>
      <c r="FA140" s="129" t="str">
        <f t="shared" si="421"/>
        <v/>
      </c>
      <c r="FB140" s="129" t="str">
        <f t="shared" si="422"/>
        <v/>
      </c>
      <c r="FC140" s="129" t="str">
        <f t="shared" si="423"/>
        <v/>
      </c>
      <c r="FD140" s="129" t="str">
        <f t="shared" si="424"/>
        <v/>
      </c>
      <c r="FE140" s="129" t="str">
        <f t="shared" si="425"/>
        <v/>
      </c>
      <c r="FF140" s="129" t="str">
        <f t="shared" si="426"/>
        <v/>
      </c>
    </row>
    <row r="141" spans="1:162" ht="15" customHeight="1" thickBot="1" x14ac:dyDescent="0.4">
      <c r="A141" s="66">
        <f t="shared" si="427"/>
        <v>125</v>
      </c>
      <c r="B141" s="126" t="str">
        <f>IF(Input02!B130&lt;&gt;"",Input02!B130,"")</f>
        <v/>
      </c>
      <c r="C141" s="254" t="str">
        <f>IF(Input02!CG130&lt;&gt;"",Input02!CG130,"")</f>
        <v/>
      </c>
      <c r="D141" s="126"/>
      <c r="E141" s="66"/>
      <c r="F141" s="127" t="str">
        <f>IF(Input02!D130&lt;&gt;"",Input02!D130,"")</f>
        <v/>
      </c>
      <c r="G141" s="127" t="str">
        <f>IF(Input02!E130&lt;&gt;"",Input02!E130,"")</f>
        <v/>
      </c>
      <c r="H141" s="127" t="str">
        <f>IF(Input02!F130&lt;&gt;"",Input02!F130,"")</f>
        <v/>
      </c>
      <c r="I141" s="127" t="str">
        <f>IF(Input02!G130&lt;&gt;"",Input02!G130,"")</f>
        <v/>
      </c>
      <c r="J141" s="127" t="str">
        <f>IF(Input02!H130&lt;&gt;"",Input02!H130,"")</f>
        <v/>
      </c>
      <c r="K141" s="127" t="str">
        <f>IF(Input02!I130&lt;&gt;"",Input02!I130,"")</f>
        <v/>
      </c>
      <c r="L141" s="127" t="str">
        <f>IF(Input02!J130&lt;&gt;"",Input02!J130,"")</f>
        <v/>
      </c>
      <c r="M141" s="127" t="str">
        <f>IF(Input02!K130&lt;&gt;"",Input02!K130,"")</f>
        <v/>
      </c>
      <c r="N141" s="127" t="str">
        <f>IF(Input02!L130&lt;&gt;"",Input02!L130,"")</f>
        <v/>
      </c>
      <c r="O141" s="127" t="str">
        <f>IF(Input02!M130&lt;&gt;"",Input02!M130,"")</f>
        <v/>
      </c>
      <c r="P141" s="127" t="str">
        <f>IF(Input02!N130&lt;&gt;"",Input02!N130,"")</f>
        <v/>
      </c>
      <c r="Q141" s="127" t="str">
        <f>IF(Input02!O130&lt;&gt;"",Input02!O130,"")</f>
        <v/>
      </c>
      <c r="R141" s="127" t="str">
        <f>IF(Input02!P130&lt;&gt;"",Input02!P130,"")</f>
        <v/>
      </c>
      <c r="S141" s="127" t="str">
        <f>IF(Input02!Q130&lt;&gt;"",Input02!Q130,"")</f>
        <v/>
      </c>
      <c r="T141" s="127" t="str">
        <f>IF(Input02!R130&lt;&gt;"",Input02!R130,"")</f>
        <v/>
      </c>
      <c r="U141" s="127" t="str">
        <f>IF(Input02!S130&lt;&gt;"",Input02!S130,"")</f>
        <v/>
      </c>
      <c r="V141" s="127" t="str">
        <f>IF(Input02!T130&lt;&gt;"",Input02!T130,"")</f>
        <v/>
      </c>
      <c r="W141" s="127" t="str">
        <f>IF(Input02!U130&lt;&gt;"",Input02!U130,"")</f>
        <v/>
      </c>
      <c r="X141" s="127" t="str">
        <f>IF(Input02!V130&lt;&gt;"",Input02!V130,"")</f>
        <v/>
      </c>
      <c r="Y141" s="127" t="str">
        <f>IF(Input02!W130&lt;&gt;"",Input02!W130,"")</f>
        <v/>
      </c>
      <c r="Z141" s="127" t="str">
        <f>IF(Input02!X130&lt;&gt;"",Input02!X130,"")</f>
        <v/>
      </c>
      <c r="AA141" s="127" t="str">
        <f>IF(Input02!Y130&lt;&gt;"",Input02!Y130,"")</f>
        <v/>
      </c>
      <c r="AB141" s="127" t="str">
        <f>IF(Input02!Z130&lt;&gt;"",Input02!Z130,"")</f>
        <v/>
      </c>
      <c r="AC141" s="127" t="str">
        <f>IF(Input02!AA130&lt;&gt;"",Input02!AA130,"")</f>
        <v/>
      </c>
      <c r="AD141" s="127" t="str">
        <f>IF(Input02!AB130&lt;&gt;"",Input02!AB130,"")</f>
        <v/>
      </c>
      <c r="AE141" s="127" t="str">
        <f>IF(Input02!AC130&lt;&gt;"",Input02!AC130,"")</f>
        <v/>
      </c>
      <c r="AF141" s="127" t="str">
        <f>IF(Input02!AD130&lt;&gt;"",Input02!AD130,"")</f>
        <v/>
      </c>
      <c r="AG141" s="127" t="str">
        <f>IF(Input02!AE130&lt;&gt;"",Input02!AE130,"")</f>
        <v/>
      </c>
      <c r="AH141" s="127" t="str">
        <f>IF(Input02!AF130&lt;&gt;"",Input02!AF130,"")</f>
        <v/>
      </c>
      <c r="AI141" s="127" t="str">
        <f>IF(Input02!AG130&lt;&gt;"",Input02!AG130,"")</f>
        <v/>
      </c>
      <c r="AJ141" s="127" t="str">
        <f>IF(Input02!AH130&lt;&gt;"",Input02!AH130,"")</f>
        <v/>
      </c>
      <c r="AK141" s="127" t="str">
        <f>IF(Input02!AI130&lt;&gt;"",Input02!AI130,"")</f>
        <v/>
      </c>
      <c r="AL141" s="127" t="str">
        <f>IF(Input02!AJ130&lt;&gt;"",Input02!AJ130,"")</f>
        <v/>
      </c>
      <c r="AM141" s="127" t="str">
        <f>IF(Input02!AK130&lt;&gt;"",Input02!AK130,"")</f>
        <v/>
      </c>
      <c r="AN141" s="127" t="str">
        <f>IF(Input02!AL130&lt;&gt;"",Input02!AL130,"")</f>
        <v/>
      </c>
      <c r="AO141" s="127" t="str">
        <f>IF(Input02!AM130&lt;&gt;"",Input02!AM130,"")</f>
        <v/>
      </c>
      <c r="AP141" s="127" t="str">
        <f>IF(Input02!AN130&lt;&gt;"",Input02!AN130,"")</f>
        <v/>
      </c>
      <c r="AQ141" s="127" t="str">
        <f>IF(Input02!AO130&lt;&gt;"",Input02!AO130,"")</f>
        <v/>
      </c>
      <c r="AR141" s="127" t="str">
        <f>IF(Input02!AP130&lt;&gt;"",Input02!AP130,"")</f>
        <v/>
      </c>
      <c r="AS141" s="127" t="str">
        <f>IF(Input02!AQ130&lt;&gt;"",Input02!AQ130,"")</f>
        <v/>
      </c>
      <c r="AT141" s="127" t="str">
        <f>IF(Input02!AR130&lt;&gt;"",Input02!AR130,"")</f>
        <v/>
      </c>
      <c r="AU141" s="127" t="str">
        <f>IF(Input02!AS130&lt;&gt;"",Input02!AS130,"")</f>
        <v/>
      </c>
      <c r="AV141" s="127" t="str">
        <f>IF(Input02!AT130&lt;&gt;"",Input02!AT130,"")</f>
        <v/>
      </c>
      <c r="AW141" s="127" t="str">
        <f>IF(Input02!AU130&lt;&gt;"",Input02!AU130,"")</f>
        <v/>
      </c>
      <c r="AX141" s="127" t="str">
        <f>IF(Input02!AV130&lt;&gt;"",Input02!AV130,"")</f>
        <v/>
      </c>
      <c r="AY141" s="127" t="str">
        <f>IF(Input02!AW130&lt;&gt;"",Input02!AW130,"")</f>
        <v/>
      </c>
      <c r="AZ141" s="127" t="str">
        <f>IF(Input02!AX130&lt;&gt;"",Input02!AX130,"")</f>
        <v/>
      </c>
      <c r="BA141" s="127" t="str">
        <f>IF(Input02!AY130&lt;&gt;"",Input02!AY130,"")</f>
        <v/>
      </c>
      <c r="BB141" s="127" t="str">
        <f>IF(Input02!AZ130&lt;&gt;"",Input02!AZ130,"")</f>
        <v/>
      </c>
      <c r="BC141" s="127" t="str">
        <f>IF(Input02!BA130&lt;&gt;"",Input02!BA130,"")</f>
        <v/>
      </c>
      <c r="BD141" s="127"/>
      <c r="BE141" s="133"/>
      <c r="BF141" s="129" t="str">
        <f t="shared" si="323"/>
        <v/>
      </c>
      <c r="BG141" s="129" t="str">
        <f t="shared" si="324"/>
        <v/>
      </c>
      <c r="BH141" s="129" t="str">
        <f t="shared" si="325"/>
        <v/>
      </c>
      <c r="BI141" s="129" t="str">
        <f t="shared" si="326"/>
        <v/>
      </c>
      <c r="BJ141" s="129" t="str">
        <f t="shared" si="327"/>
        <v/>
      </c>
      <c r="BK141" s="129" t="str">
        <f t="shared" si="328"/>
        <v/>
      </c>
      <c r="BL141" s="129" t="str">
        <f t="shared" si="329"/>
        <v/>
      </c>
      <c r="BM141" s="129" t="str">
        <f t="shared" si="330"/>
        <v/>
      </c>
      <c r="BN141" s="129" t="str">
        <f t="shared" si="331"/>
        <v/>
      </c>
      <c r="BO141" s="129" t="str">
        <f t="shared" si="332"/>
        <v/>
      </c>
      <c r="BP141" s="129" t="str">
        <f t="shared" si="333"/>
        <v/>
      </c>
      <c r="BQ141" s="129" t="str">
        <f t="shared" si="334"/>
        <v/>
      </c>
      <c r="BR141" s="129" t="str">
        <f t="shared" si="335"/>
        <v/>
      </c>
      <c r="BS141" s="129" t="str">
        <f t="shared" si="336"/>
        <v/>
      </c>
      <c r="BT141" s="129" t="str">
        <f t="shared" si="337"/>
        <v/>
      </c>
      <c r="BU141" s="129" t="str">
        <f t="shared" si="338"/>
        <v/>
      </c>
      <c r="BV141" s="129" t="str">
        <f t="shared" si="339"/>
        <v/>
      </c>
      <c r="BW141" s="129" t="str">
        <f t="shared" si="340"/>
        <v/>
      </c>
      <c r="BX141" s="129" t="str">
        <f t="shared" si="341"/>
        <v/>
      </c>
      <c r="BY141" s="129" t="str">
        <f t="shared" si="342"/>
        <v/>
      </c>
      <c r="BZ141" s="129" t="str">
        <f t="shared" si="343"/>
        <v/>
      </c>
      <c r="CA141" s="129" t="str">
        <f t="shared" si="344"/>
        <v/>
      </c>
      <c r="CB141" s="129" t="str">
        <f t="shared" si="345"/>
        <v/>
      </c>
      <c r="CC141" s="129" t="str">
        <f t="shared" si="346"/>
        <v/>
      </c>
      <c r="CD141" s="129" t="str">
        <f t="shared" si="347"/>
        <v/>
      </c>
      <c r="CE141" s="129" t="str">
        <f t="shared" si="348"/>
        <v/>
      </c>
      <c r="CF141" s="129" t="str">
        <f t="shared" si="349"/>
        <v/>
      </c>
      <c r="CG141" s="129" t="str">
        <f t="shared" si="350"/>
        <v/>
      </c>
      <c r="CH141" s="129" t="str">
        <f t="shared" si="351"/>
        <v/>
      </c>
      <c r="CI141" s="129" t="str">
        <f t="shared" si="352"/>
        <v/>
      </c>
      <c r="CJ141" s="129" t="str">
        <f t="shared" si="353"/>
        <v/>
      </c>
      <c r="CK141" s="129" t="str">
        <f t="shared" si="354"/>
        <v/>
      </c>
      <c r="CL141" s="129" t="str">
        <f t="shared" si="355"/>
        <v/>
      </c>
      <c r="CM141" s="129" t="str">
        <f t="shared" si="356"/>
        <v/>
      </c>
      <c r="CN141" s="129" t="str">
        <f t="shared" si="357"/>
        <v/>
      </c>
      <c r="CO141" s="129" t="str">
        <f t="shared" si="358"/>
        <v/>
      </c>
      <c r="CP141" s="129" t="str">
        <f t="shared" si="359"/>
        <v/>
      </c>
      <c r="CQ141" s="129" t="str">
        <f t="shared" si="360"/>
        <v/>
      </c>
      <c r="CR141" s="129" t="str">
        <f t="shared" si="361"/>
        <v/>
      </c>
      <c r="CS141" s="129" t="str">
        <f t="shared" si="362"/>
        <v/>
      </c>
      <c r="CT141" s="129" t="str">
        <f t="shared" si="363"/>
        <v/>
      </c>
      <c r="CU141" s="129" t="str">
        <f t="shared" si="364"/>
        <v/>
      </c>
      <c r="CV141" s="129" t="str">
        <f t="shared" si="365"/>
        <v/>
      </c>
      <c r="CW141" s="129" t="str">
        <f t="shared" si="366"/>
        <v/>
      </c>
      <c r="CX141" s="129" t="str">
        <f t="shared" si="367"/>
        <v/>
      </c>
      <c r="CY141" s="129" t="str">
        <f t="shared" si="368"/>
        <v/>
      </c>
      <c r="CZ141" s="129" t="str">
        <f t="shared" si="369"/>
        <v/>
      </c>
      <c r="DA141" s="129" t="str">
        <f t="shared" si="370"/>
        <v/>
      </c>
      <c r="DB141" s="129" t="str">
        <f t="shared" si="371"/>
        <v/>
      </c>
      <c r="DC141" s="129" t="str">
        <f t="shared" si="372"/>
        <v/>
      </c>
      <c r="DD141" s="130" t="str">
        <f t="shared" si="373"/>
        <v/>
      </c>
      <c r="DE141" s="130" t="str">
        <f t="shared" si="374"/>
        <v/>
      </c>
      <c r="DF141" s="130" t="str">
        <f t="shared" si="375"/>
        <v/>
      </c>
      <c r="DG141" s="130" t="str">
        <f t="shared" si="376"/>
        <v/>
      </c>
      <c r="DI141" s="129" t="str">
        <f t="shared" si="377"/>
        <v/>
      </c>
      <c r="DJ141" s="129" t="str">
        <f t="shared" si="378"/>
        <v/>
      </c>
      <c r="DK141" s="129" t="str">
        <f t="shared" si="379"/>
        <v/>
      </c>
      <c r="DL141" s="129" t="str">
        <f t="shared" si="380"/>
        <v/>
      </c>
      <c r="DM141" s="129" t="str">
        <f t="shared" si="381"/>
        <v/>
      </c>
      <c r="DN141" s="129" t="str">
        <f t="shared" si="382"/>
        <v/>
      </c>
      <c r="DO141" s="129" t="str">
        <f t="shared" si="383"/>
        <v/>
      </c>
      <c r="DP141" s="129" t="str">
        <f t="shared" si="384"/>
        <v/>
      </c>
      <c r="DQ141" s="129" t="str">
        <f t="shared" si="385"/>
        <v/>
      </c>
      <c r="DR141" s="129" t="str">
        <f t="shared" si="386"/>
        <v/>
      </c>
      <c r="DS141" s="129" t="str">
        <f t="shared" si="387"/>
        <v/>
      </c>
      <c r="DT141" s="129" t="str">
        <f t="shared" si="388"/>
        <v/>
      </c>
      <c r="DU141" s="129" t="str">
        <f t="shared" si="389"/>
        <v/>
      </c>
      <c r="DV141" s="129" t="str">
        <f t="shared" si="390"/>
        <v/>
      </c>
      <c r="DW141" s="129" t="str">
        <f t="shared" si="391"/>
        <v/>
      </c>
      <c r="DX141" s="129" t="str">
        <f t="shared" si="392"/>
        <v/>
      </c>
      <c r="DY141" s="129" t="str">
        <f t="shared" si="393"/>
        <v/>
      </c>
      <c r="DZ141" s="129" t="str">
        <f t="shared" si="394"/>
        <v/>
      </c>
      <c r="EA141" s="129" t="str">
        <f t="shared" si="395"/>
        <v/>
      </c>
      <c r="EB141" s="129" t="str">
        <f t="shared" si="396"/>
        <v/>
      </c>
      <c r="EC141" s="129" t="str">
        <f t="shared" si="397"/>
        <v/>
      </c>
      <c r="ED141" s="129" t="str">
        <f t="shared" si="398"/>
        <v/>
      </c>
      <c r="EE141" s="129" t="str">
        <f t="shared" si="399"/>
        <v/>
      </c>
      <c r="EF141" s="129" t="str">
        <f t="shared" si="400"/>
        <v/>
      </c>
      <c r="EG141" s="129" t="str">
        <f t="shared" si="401"/>
        <v/>
      </c>
      <c r="EH141" s="129" t="str">
        <f t="shared" si="402"/>
        <v/>
      </c>
      <c r="EI141" s="129" t="str">
        <f t="shared" si="403"/>
        <v/>
      </c>
      <c r="EJ141" s="129" t="str">
        <f t="shared" si="404"/>
        <v/>
      </c>
      <c r="EK141" s="129" t="str">
        <f t="shared" si="405"/>
        <v/>
      </c>
      <c r="EL141" s="129" t="str">
        <f t="shared" si="406"/>
        <v/>
      </c>
      <c r="EM141" s="129" t="str">
        <f t="shared" si="407"/>
        <v/>
      </c>
      <c r="EN141" s="129" t="str">
        <f t="shared" si="408"/>
        <v/>
      </c>
      <c r="EO141" s="129" t="str">
        <f t="shared" si="409"/>
        <v/>
      </c>
      <c r="EP141" s="129" t="str">
        <f t="shared" si="410"/>
        <v/>
      </c>
      <c r="EQ141" s="129" t="str">
        <f t="shared" si="411"/>
        <v/>
      </c>
      <c r="ER141" s="129" t="str">
        <f t="shared" si="412"/>
        <v/>
      </c>
      <c r="ES141" s="129" t="str">
        <f t="shared" si="413"/>
        <v/>
      </c>
      <c r="ET141" s="129" t="str">
        <f t="shared" si="414"/>
        <v/>
      </c>
      <c r="EU141" s="129" t="str">
        <f t="shared" si="415"/>
        <v/>
      </c>
      <c r="EV141" s="129" t="str">
        <f t="shared" si="416"/>
        <v/>
      </c>
      <c r="EW141" s="129" t="str">
        <f t="shared" si="417"/>
        <v/>
      </c>
      <c r="EX141" s="129" t="str">
        <f t="shared" si="418"/>
        <v/>
      </c>
      <c r="EY141" s="129" t="str">
        <f t="shared" si="419"/>
        <v/>
      </c>
      <c r="EZ141" s="129" t="str">
        <f t="shared" si="420"/>
        <v/>
      </c>
      <c r="FA141" s="129" t="str">
        <f t="shared" si="421"/>
        <v/>
      </c>
      <c r="FB141" s="129" t="str">
        <f t="shared" si="422"/>
        <v/>
      </c>
      <c r="FC141" s="129" t="str">
        <f t="shared" si="423"/>
        <v/>
      </c>
      <c r="FD141" s="129" t="str">
        <f t="shared" si="424"/>
        <v/>
      </c>
      <c r="FE141" s="129" t="str">
        <f t="shared" si="425"/>
        <v/>
      </c>
      <c r="FF141" s="129" t="str">
        <f t="shared" si="426"/>
        <v/>
      </c>
    </row>
    <row r="142" spans="1:162" ht="15" customHeight="1" thickBot="1" x14ac:dyDescent="0.4">
      <c r="A142" s="66">
        <f t="shared" si="427"/>
        <v>126</v>
      </c>
      <c r="B142" s="126" t="str">
        <f>IF(Input02!B131&lt;&gt;"",Input02!B131,"")</f>
        <v/>
      </c>
      <c r="C142" s="254" t="str">
        <f>IF(Input02!CG131&lt;&gt;"",Input02!CG131,"")</f>
        <v/>
      </c>
      <c r="D142" s="126"/>
      <c r="E142" s="66"/>
      <c r="F142" s="127" t="str">
        <f>IF(Input02!D131&lt;&gt;"",Input02!D131,"")</f>
        <v/>
      </c>
      <c r="G142" s="127" t="str">
        <f>IF(Input02!E131&lt;&gt;"",Input02!E131,"")</f>
        <v/>
      </c>
      <c r="H142" s="127" t="str">
        <f>IF(Input02!F131&lt;&gt;"",Input02!F131,"")</f>
        <v/>
      </c>
      <c r="I142" s="127" t="str">
        <f>IF(Input02!G131&lt;&gt;"",Input02!G131,"")</f>
        <v/>
      </c>
      <c r="J142" s="127" t="str">
        <f>IF(Input02!H131&lt;&gt;"",Input02!H131,"")</f>
        <v/>
      </c>
      <c r="K142" s="127" t="str">
        <f>IF(Input02!I131&lt;&gt;"",Input02!I131,"")</f>
        <v/>
      </c>
      <c r="L142" s="127" t="str">
        <f>IF(Input02!J131&lt;&gt;"",Input02!J131,"")</f>
        <v/>
      </c>
      <c r="M142" s="127" t="str">
        <f>IF(Input02!K131&lt;&gt;"",Input02!K131,"")</f>
        <v/>
      </c>
      <c r="N142" s="127" t="str">
        <f>IF(Input02!L131&lt;&gt;"",Input02!L131,"")</f>
        <v/>
      </c>
      <c r="O142" s="127" t="str">
        <f>IF(Input02!M131&lt;&gt;"",Input02!M131,"")</f>
        <v/>
      </c>
      <c r="P142" s="127" t="str">
        <f>IF(Input02!N131&lt;&gt;"",Input02!N131,"")</f>
        <v/>
      </c>
      <c r="Q142" s="127" t="str">
        <f>IF(Input02!O131&lt;&gt;"",Input02!O131,"")</f>
        <v/>
      </c>
      <c r="R142" s="127" t="str">
        <f>IF(Input02!P131&lt;&gt;"",Input02!P131,"")</f>
        <v/>
      </c>
      <c r="S142" s="127" t="str">
        <f>IF(Input02!Q131&lt;&gt;"",Input02!Q131,"")</f>
        <v/>
      </c>
      <c r="T142" s="127" t="str">
        <f>IF(Input02!R131&lt;&gt;"",Input02!R131,"")</f>
        <v/>
      </c>
      <c r="U142" s="127" t="str">
        <f>IF(Input02!S131&lt;&gt;"",Input02!S131,"")</f>
        <v/>
      </c>
      <c r="V142" s="127" t="str">
        <f>IF(Input02!T131&lt;&gt;"",Input02!T131,"")</f>
        <v/>
      </c>
      <c r="W142" s="127" t="str">
        <f>IF(Input02!U131&lt;&gt;"",Input02!U131,"")</f>
        <v/>
      </c>
      <c r="X142" s="127" t="str">
        <f>IF(Input02!V131&lt;&gt;"",Input02!V131,"")</f>
        <v/>
      </c>
      <c r="Y142" s="127" t="str">
        <f>IF(Input02!W131&lt;&gt;"",Input02!W131,"")</f>
        <v/>
      </c>
      <c r="Z142" s="127" t="str">
        <f>IF(Input02!X131&lt;&gt;"",Input02!X131,"")</f>
        <v/>
      </c>
      <c r="AA142" s="127" t="str">
        <f>IF(Input02!Y131&lt;&gt;"",Input02!Y131,"")</f>
        <v/>
      </c>
      <c r="AB142" s="127" t="str">
        <f>IF(Input02!Z131&lt;&gt;"",Input02!Z131,"")</f>
        <v/>
      </c>
      <c r="AC142" s="127" t="str">
        <f>IF(Input02!AA131&lt;&gt;"",Input02!AA131,"")</f>
        <v/>
      </c>
      <c r="AD142" s="127" t="str">
        <f>IF(Input02!AB131&lt;&gt;"",Input02!AB131,"")</f>
        <v/>
      </c>
      <c r="AE142" s="127" t="str">
        <f>IF(Input02!AC131&lt;&gt;"",Input02!AC131,"")</f>
        <v/>
      </c>
      <c r="AF142" s="127" t="str">
        <f>IF(Input02!AD131&lt;&gt;"",Input02!AD131,"")</f>
        <v/>
      </c>
      <c r="AG142" s="127" t="str">
        <f>IF(Input02!AE131&lt;&gt;"",Input02!AE131,"")</f>
        <v/>
      </c>
      <c r="AH142" s="127" t="str">
        <f>IF(Input02!AF131&lt;&gt;"",Input02!AF131,"")</f>
        <v/>
      </c>
      <c r="AI142" s="127" t="str">
        <f>IF(Input02!AG131&lt;&gt;"",Input02!AG131,"")</f>
        <v/>
      </c>
      <c r="AJ142" s="127" t="str">
        <f>IF(Input02!AH131&lt;&gt;"",Input02!AH131,"")</f>
        <v/>
      </c>
      <c r="AK142" s="127" t="str">
        <f>IF(Input02!AI131&lt;&gt;"",Input02!AI131,"")</f>
        <v/>
      </c>
      <c r="AL142" s="127" t="str">
        <f>IF(Input02!AJ131&lt;&gt;"",Input02!AJ131,"")</f>
        <v/>
      </c>
      <c r="AM142" s="127" t="str">
        <f>IF(Input02!AK131&lt;&gt;"",Input02!AK131,"")</f>
        <v/>
      </c>
      <c r="AN142" s="127" t="str">
        <f>IF(Input02!AL131&lt;&gt;"",Input02!AL131,"")</f>
        <v/>
      </c>
      <c r="AO142" s="127" t="str">
        <f>IF(Input02!AM131&lt;&gt;"",Input02!AM131,"")</f>
        <v/>
      </c>
      <c r="AP142" s="127" t="str">
        <f>IF(Input02!AN131&lt;&gt;"",Input02!AN131,"")</f>
        <v/>
      </c>
      <c r="AQ142" s="127" t="str">
        <f>IF(Input02!AO131&lt;&gt;"",Input02!AO131,"")</f>
        <v/>
      </c>
      <c r="AR142" s="127" t="str">
        <f>IF(Input02!AP131&lt;&gt;"",Input02!AP131,"")</f>
        <v/>
      </c>
      <c r="AS142" s="127" t="str">
        <f>IF(Input02!AQ131&lt;&gt;"",Input02!AQ131,"")</f>
        <v/>
      </c>
      <c r="AT142" s="127" t="str">
        <f>IF(Input02!AR131&lt;&gt;"",Input02!AR131,"")</f>
        <v/>
      </c>
      <c r="AU142" s="127" t="str">
        <f>IF(Input02!AS131&lt;&gt;"",Input02!AS131,"")</f>
        <v/>
      </c>
      <c r="AV142" s="127" t="str">
        <f>IF(Input02!AT131&lt;&gt;"",Input02!AT131,"")</f>
        <v/>
      </c>
      <c r="AW142" s="127" t="str">
        <f>IF(Input02!AU131&lt;&gt;"",Input02!AU131,"")</f>
        <v/>
      </c>
      <c r="AX142" s="127" t="str">
        <f>IF(Input02!AV131&lt;&gt;"",Input02!AV131,"")</f>
        <v/>
      </c>
      <c r="AY142" s="127" t="str">
        <f>IF(Input02!AW131&lt;&gt;"",Input02!AW131,"")</f>
        <v/>
      </c>
      <c r="AZ142" s="127" t="str">
        <f>IF(Input02!AX131&lt;&gt;"",Input02!AX131,"")</f>
        <v/>
      </c>
      <c r="BA142" s="127" t="str">
        <f>IF(Input02!AY131&lt;&gt;"",Input02!AY131,"")</f>
        <v/>
      </c>
      <c r="BB142" s="127" t="str">
        <f>IF(Input02!AZ131&lt;&gt;"",Input02!AZ131,"")</f>
        <v/>
      </c>
      <c r="BC142" s="127" t="str">
        <f>IF(Input02!BA131&lt;&gt;"",Input02!BA131,"")</f>
        <v/>
      </c>
      <c r="BD142" s="127"/>
      <c r="BE142" s="133"/>
      <c r="BF142" s="129" t="str">
        <f t="shared" si="323"/>
        <v/>
      </c>
      <c r="BG142" s="129" t="str">
        <f t="shared" si="324"/>
        <v/>
      </c>
      <c r="BH142" s="129" t="str">
        <f t="shared" si="325"/>
        <v/>
      </c>
      <c r="BI142" s="129" t="str">
        <f t="shared" si="326"/>
        <v/>
      </c>
      <c r="BJ142" s="129" t="str">
        <f t="shared" si="327"/>
        <v/>
      </c>
      <c r="BK142" s="129" t="str">
        <f t="shared" si="328"/>
        <v/>
      </c>
      <c r="BL142" s="129" t="str">
        <f t="shared" si="329"/>
        <v/>
      </c>
      <c r="BM142" s="129" t="str">
        <f t="shared" si="330"/>
        <v/>
      </c>
      <c r="BN142" s="129" t="str">
        <f t="shared" si="331"/>
        <v/>
      </c>
      <c r="BO142" s="129" t="str">
        <f t="shared" si="332"/>
        <v/>
      </c>
      <c r="BP142" s="129" t="str">
        <f t="shared" si="333"/>
        <v/>
      </c>
      <c r="BQ142" s="129" t="str">
        <f t="shared" si="334"/>
        <v/>
      </c>
      <c r="BR142" s="129" t="str">
        <f t="shared" si="335"/>
        <v/>
      </c>
      <c r="BS142" s="129" t="str">
        <f t="shared" si="336"/>
        <v/>
      </c>
      <c r="BT142" s="129" t="str">
        <f t="shared" si="337"/>
        <v/>
      </c>
      <c r="BU142" s="129" t="str">
        <f t="shared" si="338"/>
        <v/>
      </c>
      <c r="BV142" s="129" t="str">
        <f t="shared" si="339"/>
        <v/>
      </c>
      <c r="BW142" s="129" t="str">
        <f t="shared" si="340"/>
        <v/>
      </c>
      <c r="BX142" s="129" t="str">
        <f t="shared" si="341"/>
        <v/>
      </c>
      <c r="BY142" s="129" t="str">
        <f t="shared" si="342"/>
        <v/>
      </c>
      <c r="BZ142" s="129" t="str">
        <f t="shared" si="343"/>
        <v/>
      </c>
      <c r="CA142" s="129" t="str">
        <f t="shared" si="344"/>
        <v/>
      </c>
      <c r="CB142" s="129" t="str">
        <f t="shared" si="345"/>
        <v/>
      </c>
      <c r="CC142" s="129" t="str">
        <f t="shared" si="346"/>
        <v/>
      </c>
      <c r="CD142" s="129" t="str">
        <f t="shared" si="347"/>
        <v/>
      </c>
      <c r="CE142" s="129" t="str">
        <f t="shared" si="348"/>
        <v/>
      </c>
      <c r="CF142" s="129" t="str">
        <f t="shared" si="349"/>
        <v/>
      </c>
      <c r="CG142" s="129" t="str">
        <f t="shared" si="350"/>
        <v/>
      </c>
      <c r="CH142" s="129" t="str">
        <f t="shared" si="351"/>
        <v/>
      </c>
      <c r="CI142" s="129" t="str">
        <f t="shared" si="352"/>
        <v/>
      </c>
      <c r="CJ142" s="129" t="str">
        <f t="shared" si="353"/>
        <v/>
      </c>
      <c r="CK142" s="129" t="str">
        <f t="shared" si="354"/>
        <v/>
      </c>
      <c r="CL142" s="129" t="str">
        <f t="shared" si="355"/>
        <v/>
      </c>
      <c r="CM142" s="129" t="str">
        <f t="shared" si="356"/>
        <v/>
      </c>
      <c r="CN142" s="129" t="str">
        <f t="shared" si="357"/>
        <v/>
      </c>
      <c r="CO142" s="129" t="str">
        <f t="shared" si="358"/>
        <v/>
      </c>
      <c r="CP142" s="129" t="str">
        <f t="shared" si="359"/>
        <v/>
      </c>
      <c r="CQ142" s="129" t="str">
        <f t="shared" si="360"/>
        <v/>
      </c>
      <c r="CR142" s="129" t="str">
        <f t="shared" si="361"/>
        <v/>
      </c>
      <c r="CS142" s="129" t="str">
        <f t="shared" si="362"/>
        <v/>
      </c>
      <c r="CT142" s="129" t="str">
        <f t="shared" si="363"/>
        <v/>
      </c>
      <c r="CU142" s="129" t="str">
        <f t="shared" si="364"/>
        <v/>
      </c>
      <c r="CV142" s="129" t="str">
        <f t="shared" si="365"/>
        <v/>
      </c>
      <c r="CW142" s="129" t="str">
        <f t="shared" si="366"/>
        <v/>
      </c>
      <c r="CX142" s="129" t="str">
        <f t="shared" si="367"/>
        <v/>
      </c>
      <c r="CY142" s="129" t="str">
        <f t="shared" si="368"/>
        <v/>
      </c>
      <c r="CZ142" s="129" t="str">
        <f t="shared" si="369"/>
        <v/>
      </c>
      <c r="DA142" s="129" t="str">
        <f t="shared" si="370"/>
        <v/>
      </c>
      <c r="DB142" s="129" t="str">
        <f t="shared" si="371"/>
        <v/>
      </c>
      <c r="DC142" s="129" t="str">
        <f t="shared" si="372"/>
        <v/>
      </c>
      <c r="DD142" s="130" t="str">
        <f t="shared" si="373"/>
        <v/>
      </c>
      <c r="DE142" s="130" t="str">
        <f t="shared" si="374"/>
        <v/>
      </c>
      <c r="DF142" s="130" t="str">
        <f t="shared" si="375"/>
        <v/>
      </c>
      <c r="DG142" s="130" t="str">
        <f t="shared" si="376"/>
        <v/>
      </c>
      <c r="DI142" s="129" t="str">
        <f t="shared" si="377"/>
        <v/>
      </c>
      <c r="DJ142" s="129" t="str">
        <f t="shared" si="378"/>
        <v/>
      </c>
      <c r="DK142" s="129" t="str">
        <f t="shared" si="379"/>
        <v/>
      </c>
      <c r="DL142" s="129" t="str">
        <f t="shared" si="380"/>
        <v/>
      </c>
      <c r="DM142" s="129" t="str">
        <f t="shared" si="381"/>
        <v/>
      </c>
      <c r="DN142" s="129" t="str">
        <f t="shared" si="382"/>
        <v/>
      </c>
      <c r="DO142" s="129" t="str">
        <f t="shared" si="383"/>
        <v/>
      </c>
      <c r="DP142" s="129" t="str">
        <f t="shared" si="384"/>
        <v/>
      </c>
      <c r="DQ142" s="129" t="str">
        <f t="shared" si="385"/>
        <v/>
      </c>
      <c r="DR142" s="129" t="str">
        <f t="shared" si="386"/>
        <v/>
      </c>
      <c r="DS142" s="129" t="str">
        <f t="shared" si="387"/>
        <v/>
      </c>
      <c r="DT142" s="129" t="str">
        <f t="shared" si="388"/>
        <v/>
      </c>
      <c r="DU142" s="129" t="str">
        <f t="shared" si="389"/>
        <v/>
      </c>
      <c r="DV142" s="129" t="str">
        <f t="shared" si="390"/>
        <v/>
      </c>
      <c r="DW142" s="129" t="str">
        <f t="shared" si="391"/>
        <v/>
      </c>
      <c r="DX142" s="129" t="str">
        <f t="shared" si="392"/>
        <v/>
      </c>
      <c r="DY142" s="129" t="str">
        <f t="shared" si="393"/>
        <v/>
      </c>
      <c r="DZ142" s="129" t="str">
        <f t="shared" si="394"/>
        <v/>
      </c>
      <c r="EA142" s="129" t="str">
        <f t="shared" si="395"/>
        <v/>
      </c>
      <c r="EB142" s="129" t="str">
        <f t="shared" si="396"/>
        <v/>
      </c>
      <c r="EC142" s="129" t="str">
        <f t="shared" si="397"/>
        <v/>
      </c>
      <c r="ED142" s="129" t="str">
        <f t="shared" si="398"/>
        <v/>
      </c>
      <c r="EE142" s="129" t="str">
        <f t="shared" si="399"/>
        <v/>
      </c>
      <c r="EF142" s="129" t="str">
        <f t="shared" si="400"/>
        <v/>
      </c>
      <c r="EG142" s="129" t="str">
        <f t="shared" si="401"/>
        <v/>
      </c>
      <c r="EH142" s="129" t="str">
        <f t="shared" si="402"/>
        <v/>
      </c>
      <c r="EI142" s="129" t="str">
        <f t="shared" si="403"/>
        <v/>
      </c>
      <c r="EJ142" s="129" t="str">
        <f t="shared" si="404"/>
        <v/>
      </c>
      <c r="EK142" s="129" t="str">
        <f t="shared" si="405"/>
        <v/>
      </c>
      <c r="EL142" s="129" t="str">
        <f t="shared" si="406"/>
        <v/>
      </c>
      <c r="EM142" s="129" t="str">
        <f t="shared" si="407"/>
        <v/>
      </c>
      <c r="EN142" s="129" t="str">
        <f t="shared" si="408"/>
        <v/>
      </c>
      <c r="EO142" s="129" t="str">
        <f t="shared" si="409"/>
        <v/>
      </c>
      <c r="EP142" s="129" t="str">
        <f t="shared" si="410"/>
        <v/>
      </c>
      <c r="EQ142" s="129" t="str">
        <f t="shared" si="411"/>
        <v/>
      </c>
      <c r="ER142" s="129" t="str">
        <f t="shared" si="412"/>
        <v/>
      </c>
      <c r="ES142" s="129" t="str">
        <f t="shared" si="413"/>
        <v/>
      </c>
      <c r="ET142" s="129" t="str">
        <f t="shared" si="414"/>
        <v/>
      </c>
      <c r="EU142" s="129" t="str">
        <f t="shared" si="415"/>
        <v/>
      </c>
      <c r="EV142" s="129" t="str">
        <f t="shared" si="416"/>
        <v/>
      </c>
      <c r="EW142" s="129" t="str">
        <f t="shared" si="417"/>
        <v/>
      </c>
      <c r="EX142" s="129" t="str">
        <f t="shared" si="418"/>
        <v/>
      </c>
      <c r="EY142" s="129" t="str">
        <f t="shared" si="419"/>
        <v/>
      </c>
      <c r="EZ142" s="129" t="str">
        <f t="shared" si="420"/>
        <v/>
      </c>
      <c r="FA142" s="129" t="str">
        <f t="shared" si="421"/>
        <v/>
      </c>
      <c r="FB142" s="129" t="str">
        <f t="shared" si="422"/>
        <v/>
      </c>
      <c r="FC142" s="129" t="str">
        <f t="shared" si="423"/>
        <v/>
      </c>
      <c r="FD142" s="129" t="str">
        <f t="shared" si="424"/>
        <v/>
      </c>
      <c r="FE142" s="129" t="str">
        <f t="shared" si="425"/>
        <v/>
      </c>
      <c r="FF142" s="129" t="str">
        <f t="shared" si="426"/>
        <v/>
      </c>
    </row>
    <row r="143" spans="1:162" ht="15" customHeight="1" thickBot="1" x14ac:dyDescent="0.4">
      <c r="A143" s="66">
        <f t="shared" si="427"/>
        <v>127</v>
      </c>
      <c r="B143" s="126" t="str">
        <f>IF(Input02!B132&lt;&gt;"",Input02!B132,"")</f>
        <v/>
      </c>
      <c r="C143" s="254" t="str">
        <f>IF(Input02!CG132&lt;&gt;"",Input02!CG132,"")</f>
        <v/>
      </c>
      <c r="D143" s="126"/>
      <c r="E143" s="66"/>
      <c r="F143" s="127" t="str">
        <f>IF(Input02!D132&lt;&gt;"",Input02!D132,"")</f>
        <v/>
      </c>
      <c r="G143" s="127" t="str">
        <f>IF(Input02!E132&lt;&gt;"",Input02!E132,"")</f>
        <v/>
      </c>
      <c r="H143" s="127" t="str">
        <f>IF(Input02!F132&lt;&gt;"",Input02!F132,"")</f>
        <v/>
      </c>
      <c r="I143" s="127" t="str">
        <f>IF(Input02!G132&lt;&gt;"",Input02!G132,"")</f>
        <v/>
      </c>
      <c r="J143" s="127" t="str">
        <f>IF(Input02!H132&lt;&gt;"",Input02!H132,"")</f>
        <v/>
      </c>
      <c r="K143" s="127" t="str">
        <f>IF(Input02!I132&lt;&gt;"",Input02!I132,"")</f>
        <v/>
      </c>
      <c r="L143" s="127" t="str">
        <f>IF(Input02!J132&lt;&gt;"",Input02!J132,"")</f>
        <v/>
      </c>
      <c r="M143" s="127" t="str">
        <f>IF(Input02!K132&lt;&gt;"",Input02!K132,"")</f>
        <v/>
      </c>
      <c r="N143" s="127" t="str">
        <f>IF(Input02!L132&lt;&gt;"",Input02!L132,"")</f>
        <v/>
      </c>
      <c r="O143" s="127" t="str">
        <f>IF(Input02!M132&lt;&gt;"",Input02!M132,"")</f>
        <v/>
      </c>
      <c r="P143" s="127" t="str">
        <f>IF(Input02!N132&lt;&gt;"",Input02!N132,"")</f>
        <v/>
      </c>
      <c r="Q143" s="127" t="str">
        <f>IF(Input02!O132&lt;&gt;"",Input02!O132,"")</f>
        <v/>
      </c>
      <c r="R143" s="127" t="str">
        <f>IF(Input02!P132&lt;&gt;"",Input02!P132,"")</f>
        <v/>
      </c>
      <c r="S143" s="127" t="str">
        <f>IF(Input02!Q132&lt;&gt;"",Input02!Q132,"")</f>
        <v/>
      </c>
      <c r="T143" s="127" t="str">
        <f>IF(Input02!R132&lt;&gt;"",Input02!R132,"")</f>
        <v/>
      </c>
      <c r="U143" s="127" t="str">
        <f>IF(Input02!S132&lt;&gt;"",Input02!S132,"")</f>
        <v/>
      </c>
      <c r="V143" s="127" t="str">
        <f>IF(Input02!T132&lt;&gt;"",Input02!T132,"")</f>
        <v/>
      </c>
      <c r="W143" s="127" t="str">
        <f>IF(Input02!U132&lt;&gt;"",Input02!U132,"")</f>
        <v/>
      </c>
      <c r="X143" s="127" t="str">
        <f>IF(Input02!V132&lt;&gt;"",Input02!V132,"")</f>
        <v/>
      </c>
      <c r="Y143" s="127" t="str">
        <f>IF(Input02!W132&lt;&gt;"",Input02!W132,"")</f>
        <v/>
      </c>
      <c r="Z143" s="127" t="str">
        <f>IF(Input02!X132&lt;&gt;"",Input02!X132,"")</f>
        <v/>
      </c>
      <c r="AA143" s="127" t="str">
        <f>IF(Input02!Y132&lt;&gt;"",Input02!Y132,"")</f>
        <v/>
      </c>
      <c r="AB143" s="127" t="str">
        <f>IF(Input02!Z132&lt;&gt;"",Input02!Z132,"")</f>
        <v/>
      </c>
      <c r="AC143" s="127" t="str">
        <f>IF(Input02!AA132&lt;&gt;"",Input02!AA132,"")</f>
        <v/>
      </c>
      <c r="AD143" s="127" t="str">
        <f>IF(Input02!AB132&lt;&gt;"",Input02!AB132,"")</f>
        <v/>
      </c>
      <c r="AE143" s="127" t="str">
        <f>IF(Input02!AC132&lt;&gt;"",Input02!AC132,"")</f>
        <v/>
      </c>
      <c r="AF143" s="127" t="str">
        <f>IF(Input02!AD132&lt;&gt;"",Input02!AD132,"")</f>
        <v/>
      </c>
      <c r="AG143" s="127" t="str">
        <f>IF(Input02!AE132&lt;&gt;"",Input02!AE132,"")</f>
        <v/>
      </c>
      <c r="AH143" s="127" t="str">
        <f>IF(Input02!AF132&lt;&gt;"",Input02!AF132,"")</f>
        <v/>
      </c>
      <c r="AI143" s="127" t="str">
        <f>IF(Input02!AG132&lt;&gt;"",Input02!AG132,"")</f>
        <v/>
      </c>
      <c r="AJ143" s="127" t="str">
        <f>IF(Input02!AH132&lt;&gt;"",Input02!AH132,"")</f>
        <v/>
      </c>
      <c r="AK143" s="127" t="str">
        <f>IF(Input02!AI132&lt;&gt;"",Input02!AI132,"")</f>
        <v/>
      </c>
      <c r="AL143" s="127" t="str">
        <f>IF(Input02!AJ132&lt;&gt;"",Input02!AJ132,"")</f>
        <v/>
      </c>
      <c r="AM143" s="127" t="str">
        <f>IF(Input02!AK132&lt;&gt;"",Input02!AK132,"")</f>
        <v/>
      </c>
      <c r="AN143" s="127" t="str">
        <f>IF(Input02!AL132&lt;&gt;"",Input02!AL132,"")</f>
        <v/>
      </c>
      <c r="AO143" s="127" t="str">
        <f>IF(Input02!AM132&lt;&gt;"",Input02!AM132,"")</f>
        <v/>
      </c>
      <c r="AP143" s="127" t="str">
        <f>IF(Input02!AN132&lt;&gt;"",Input02!AN132,"")</f>
        <v/>
      </c>
      <c r="AQ143" s="127" t="str">
        <f>IF(Input02!AO132&lt;&gt;"",Input02!AO132,"")</f>
        <v/>
      </c>
      <c r="AR143" s="127" t="str">
        <f>IF(Input02!AP132&lt;&gt;"",Input02!AP132,"")</f>
        <v/>
      </c>
      <c r="AS143" s="127" t="str">
        <f>IF(Input02!AQ132&lt;&gt;"",Input02!AQ132,"")</f>
        <v/>
      </c>
      <c r="AT143" s="127" t="str">
        <f>IF(Input02!AR132&lt;&gt;"",Input02!AR132,"")</f>
        <v/>
      </c>
      <c r="AU143" s="127" t="str">
        <f>IF(Input02!AS132&lt;&gt;"",Input02!AS132,"")</f>
        <v/>
      </c>
      <c r="AV143" s="127" t="str">
        <f>IF(Input02!AT132&lt;&gt;"",Input02!AT132,"")</f>
        <v/>
      </c>
      <c r="AW143" s="127" t="str">
        <f>IF(Input02!AU132&lt;&gt;"",Input02!AU132,"")</f>
        <v/>
      </c>
      <c r="AX143" s="127" t="str">
        <f>IF(Input02!AV132&lt;&gt;"",Input02!AV132,"")</f>
        <v/>
      </c>
      <c r="AY143" s="127" t="str">
        <f>IF(Input02!AW132&lt;&gt;"",Input02!AW132,"")</f>
        <v/>
      </c>
      <c r="AZ143" s="127" t="str">
        <f>IF(Input02!AX132&lt;&gt;"",Input02!AX132,"")</f>
        <v/>
      </c>
      <c r="BA143" s="127" t="str">
        <f>IF(Input02!AY132&lt;&gt;"",Input02!AY132,"")</f>
        <v/>
      </c>
      <c r="BB143" s="127" t="str">
        <f>IF(Input02!AZ132&lt;&gt;"",Input02!AZ132,"")</f>
        <v/>
      </c>
      <c r="BC143" s="127" t="str">
        <f>IF(Input02!BA132&lt;&gt;"",Input02!BA132,"")</f>
        <v/>
      </c>
      <c r="BD143" s="127"/>
      <c r="BE143" s="133"/>
      <c r="BF143" s="129" t="str">
        <f t="shared" si="323"/>
        <v/>
      </c>
      <c r="BG143" s="129" t="str">
        <f t="shared" si="324"/>
        <v/>
      </c>
      <c r="BH143" s="129" t="str">
        <f t="shared" si="325"/>
        <v/>
      </c>
      <c r="BI143" s="129" t="str">
        <f t="shared" si="326"/>
        <v/>
      </c>
      <c r="BJ143" s="129" t="str">
        <f t="shared" si="327"/>
        <v/>
      </c>
      <c r="BK143" s="129" t="str">
        <f t="shared" si="328"/>
        <v/>
      </c>
      <c r="BL143" s="129" t="str">
        <f t="shared" si="329"/>
        <v/>
      </c>
      <c r="BM143" s="129" t="str">
        <f t="shared" si="330"/>
        <v/>
      </c>
      <c r="BN143" s="129" t="str">
        <f t="shared" si="331"/>
        <v/>
      </c>
      <c r="BO143" s="129" t="str">
        <f t="shared" si="332"/>
        <v/>
      </c>
      <c r="BP143" s="129" t="str">
        <f t="shared" si="333"/>
        <v/>
      </c>
      <c r="BQ143" s="129" t="str">
        <f t="shared" si="334"/>
        <v/>
      </c>
      <c r="BR143" s="129" t="str">
        <f t="shared" si="335"/>
        <v/>
      </c>
      <c r="BS143" s="129" t="str">
        <f t="shared" si="336"/>
        <v/>
      </c>
      <c r="BT143" s="129" t="str">
        <f t="shared" si="337"/>
        <v/>
      </c>
      <c r="BU143" s="129" t="str">
        <f t="shared" si="338"/>
        <v/>
      </c>
      <c r="BV143" s="129" t="str">
        <f t="shared" si="339"/>
        <v/>
      </c>
      <c r="BW143" s="129" t="str">
        <f t="shared" si="340"/>
        <v/>
      </c>
      <c r="BX143" s="129" t="str">
        <f t="shared" si="341"/>
        <v/>
      </c>
      <c r="BY143" s="129" t="str">
        <f t="shared" si="342"/>
        <v/>
      </c>
      <c r="BZ143" s="129" t="str">
        <f t="shared" si="343"/>
        <v/>
      </c>
      <c r="CA143" s="129" t="str">
        <f t="shared" si="344"/>
        <v/>
      </c>
      <c r="CB143" s="129" t="str">
        <f t="shared" si="345"/>
        <v/>
      </c>
      <c r="CC143" s="129" t="str">
        <f t="shared" si="346"/>
        <v/>
      </c>
      <c r="CD143" s="129" t="str">
        <f t="shared" si="347"/>
        <v/>
      </c>
      <c r="CE143" s="129" t="str">
        <f t="shared" si="348"/>
        <v/>
      </c>
      <c r="CF143" s="129" t="str">
        <f t="shared" si="349"/>
        <v/>
      </c>
      <c r="CG143" s="129" t="str">
        <f t="shared" si="350"/>
        <v/>
      </c>
      <c r="CH143" s="129" t="str">
        <f t="shared" si="351"/>
        <v/>
      </c>
      <c r="CI143" s="129" t="str">
        <f t="shared" si="352"/>
        <v/>
      </c>
      <c r="CJ143" s="129" t="str">
        <f t="shared" si="353"/>
        <v/>
      </c>
      <c r="CK143" s="129" t="str">
        <f t="shared" si="354"/>
        <v/>
      </c>
      <c r="CL143" s="129" t="str">
        <f t="shared" si="355"/>
        <v/>
      </c>
      <c r="CM143" s="129" t="str">
        <f t="shared" si="356"/>
        <v/>
      </c>
      <c r="CN143" s="129" t="str">
        <f t="shared" si="357"/>
        <v/>
      </c>
      <c r="CO143" s="129" t="str">
        <f t="shared" si="358"/>
        <v/>
      </c>
      <c r="CP143" s="129" t="str">
        <f t="shared" si="359"/>
        <v/>
      </c>
      <c r="CQ143" s="129" t="str">
        <f t="shared" si="360"/>
        <v/>
      </c>
      <c r="CR143" s="129" t="str">
        <f t="shared" si="361"/>
        <v/>
      </c>
      <c r="CS143" s="129" t="str">
        <f t="shared" si="362"/>
        <v/>
      </c>
      <c r="CT143" s="129" t="str">
        <f t="shared" si="363"/>
        <v/>
      </c>
      <c r="CU143" s="129" t="str">
        <f t="shared" si="364"/>
        <v/>
      </c>
      <c r="CV143" s="129" t="str">
        <f t="shared" si="365"/>
        <v/>
      </c>
      <c r="CW143" s="129" t="str">
        <f t="shared" si="366"/>
        <v/>
      </c>
      <c r="CX143" s="129" t="str">
        <f t="shared" si="367"/>
        <v/>
      </c>
      <c r="CY143" s="129" t="str">
        <f t="shared" si="368"/>
        <v/>
      </c>
      <c r="CZ143" s="129" t="str">
        <f t="shared" si="369"/>
        <v/>
      </c>
      <c r="DA143" s="129" t="str">
        <f t="shared" si="370"/>
        <v/>
      </c>
      <c r="DB143" s="129" t="str">
        <f t="shared" si="371"/>
        <v/>
      </c>
      <c r="DC143" s="129" t="str">
        <f t="shared" si="372"/>
        <v/>
      </c>
      <c r="DD143" s="130" t="str">
        <f t="shared" si="373"/>
        <v/>
      </c>
      <c r="DE143" s="130" t="str">
        <f t="shared" si="374"/>
        <v/>
      </c>
      <c r="DF143" s="130" t="str">
        <f t="shared" si="375"/>
        <v/>
      </c>
      <c r="DG143" s="130" t="str">
        <f t="shared" si="376"/>
        <v/>
      </c>
      <c r="DI143" s="129" t="str">
        <f t="shared" si="377"/>
        <v/>
      </c>
      <c r="DJ143" s="129" t="str">
        <f t="shared" si="378"/>
        <v/>
      </c>
      <c r="DK143" s="129" t="str">
        <f t="shared" si="379"/>
        <v/>
      </c>
      <c r="DL143" s="129" t="str">
        <f t="shared" si="380"/>
        <v/>
      </c>
      <c r="DM143" s="129" t="str">
        <f t="shared" si="381"/>
        <v/>
      </c>
      <c r="DN143" s="129" t="str">
        <f t="shared" si="382"/>
        <v/>
      </c>
      <c r="DO143" s="129" t="str">
        <f t="shared" si="383"/>
        <v/>
      </c>
      <c r="DP143" s="129" t="str">
        <f t="shared" si="384"/>
        <v/>
      </c>
      <c r="DQ143" s="129" t="str">
        <f t="shared" si="385"/>
        <v/>
      </c>
      <c r="DR143" s="129" t="str">
        <f t="shared" si="386"/>
        <v/>
      </c>
      <c r="DS143" s="129" t="str">
        <f t="shared" si="387"/>
        <v/>
      </c>
      <c r="DT143" s="129" t="str">
        <f t="shared" si="388"/>
        <v/>
      </c>
      <c r="DU143" s="129" t="str">
        <f t="shared" si="389"/>
        <v/>
      </c>
      <c r="DV143" s="129" t="str">
        <f t="shared" si="390"/>
        <v/>
      </c>
      <c r="DW143" s="129" t="str">
        <f t="shared" si="391"/>
        <v/>
      </c>
      <c r="DX143" s="129" t="str">
        <f t="shared" si="392"/>
        <v/>
      </c>
      <c r="DY143" s="129" t="str">
        <f t="shared" si="393"/>
        <v/>
      </c>
      <c r="DZ143" s="129" t="str">
        <f t="shared" si="394"/>
        <v/>
      </c>
      <c r="EA143" s="129" t="str">
        <f t="shared" si="395"/>
        <v/>
      </c>
      <c r="EB143" s="129" t="str">
        <f t="shared" si="396"/>
        <v/>
      </c>
      <c r="EC143" s="129" t="str">
        <f t="shared" si="397"/>
        <v/>
      </c>
      <c r="ED143" s="129" t="str">
        <f t="shared" si="398"/>
        <v/>
      </c>
      <c r="EE143" s="129" t="str">
        <f t="shared" si="399"/>
        <v/>
      </c>
      <c r="EF143" s="129" t="str">
        <f t="shared" si="400"/>
        <v/>
      </c>
      <c r="EG143" s="129" t="str">
        <f t="shared" si="401"/>
        <v/>
      </c>
      <c r="EH143" s="129" t="str">
        <f t="shared" si="402"/>
        <v/>
      </c>
      <c r="EI143" s="129" t="str">
        <f t="shared" si="403"/>
        <v/>
      </c>
      <c r="EJ143" s="129" t="str">
        <f t="shared" si="404"/>
        <v/>
      </c>
      <c r="EK143" s="129" t="str">
        <f t="shared" si="405"/>
        <v/>
      </c>
      <c r="EL143" s="129" t="str">
        <f t="shared" si="406"/>
        <v/>
      </c>
      <c r="EM143" s="129" t="str">
        <f t="shared" si="407"/>
        <v/>
      </c>
      <c r="EN143" s="129" t="str">
        <f t="shared" si="408"/>
        <v/>
      </c>
      <c r="EO143" s="129" t="str">
        <f t="shared" si="409"/>
        <v/>
      </c>
      <c r="EP143" s="129" t="str">
        <f t="shared" si="410"/>
        <v/>
      </c>
      <c r="EQ143" s="129" t="str">
        <f t="shared" si="411"/>
        <v/>
      </c>
      <c r="ER143" s="129" t="str">
        <f t="shared" si="412"/>
        <v/>
      </c>
      <c r="ES143" s="129" t="str">
        <f t="shared" si="413"/>
        <v/>
      </c>
      <c r="ET143" s="129" t="str">
        <f t="shared" si="414"/>
        <v/>
      </c>
      <c r="EU143" s="129" t="str">
        <f t="shared" si="415"/>
        <v/>
      </c>
      <c r="EV143" s="129" t="str">
        <f t="shared" si="416"/>
        <v/>
      </c>
      <c r="EW143" s="129" t="str">
        <f t="shared" si="417"/>
        <v/>
      </c>
      <c r="EX143" s="129" t="str">
        <f t="shared" si="418"/>
        <v/>
      </c>
      <c r="EY143" s="129" t="str">
        <f t="shared" si="419"/>
        <v/>
      </c>
      <c r="EZ143" s="129" t="str">
        <f t="shared" si="420"/>
        <v/>
      </c>
      <c r="FA143" s="129" t="str">
        <f t="shared" si="421"/>
        <v/>
      </c>
      <c r="FB143" s="129" t="str">
        <f t="shared" si="422"/>
        <v/>
      </c>
      <c r="FC143" s="129" t="str">
        <f t="shared" si="423"/>
        <v/>
      </c>
      <c r="FD143" s="129" t="str">
        <f t="shared" si="424"/>
        <v/>
      </c>
      <c r="FE143" s="129" t="str">
        <f t="shared" si="425"/>
        <v/>
      </c>
      <c r="FF143" s="129" t="str">
        <f t="shared" si="426"/>
        <v/>
      </c>
    </row>
    <row r="144" spans="1:162" ht="15" customHeight="1" thickBot="1" x14ac:dyDescent="0.4">
      <c r="A144" s="66">
        <f t="shared" si="427"/>
        <v>128</v>
      </c>
      <c r="B144" s="126" t="str">
        <f>IF(Input02!B133&lt;&gt;"",Input02!B133,"")</f>
        <v/>
      </c>
      <c r="C144" s="254" t="str">
        <f>IF(Input02!CG133&lt;&gt;"",Input02!CG133,"")</f>
        <v/>
      </c>
      <c r="D144" s="126"/>
      <c r="E144" s="66"/>
      <c r="F144" s="127" t="str">
        <f>IF(Input02!D133&lt;&gt;"",Input02!D133,"")</f>
        <v/>
      </c>
      <c r="G144" s="127" t="str">
        <f>IF(Input02!E133&lt;&gt;"",Input02!E133,"")</f>
        <v/>
      </c>
      <c r="H144" s="127" t="str">
        <f>IF(Input02!F133&lt;&gt;"",Input02!F133,"")</f>
        <v/>
      </c>
      <c r="I144" s="127" t="str">
        <f>IF(Input02!G133&lt;&gt;"",Input02!G133,"")</f>
        <v/>
      </c>
      <c r="J144" s="127" t="str">
        <f>IF(Input02!H133&lt;&gt;"",Input02!H133,"")</f>
        <v/>
      </c>
      <c r="K144" s="127" t="str">
        <f>IF(Input02!I133&lt;&gt;"",Input02!I133,"")</f>
        <v/>
      </c>
      <c r="L144" s="127" t="str">
        <f>IF(Input02!J133&lt;&gt;"",Input02!J133,"")</f>
        <v/>
      </c>
      <c r="M144" s="127" t="str">
        <f>IF(Input02!K133&lt;&gt;"",Input02!K133,"")</f>
        <v/>
      </c>
      <c r="N144" s="127" t="str">
        <f>IF(Input02!L133&lt;&gt;"",Input02!L133,"")</f>
        <v/>
      </c>
      <c r="O144" s="127" t="str">
        <f>IF(Input02!M133&lt;&gt;"",Input02!M133,"")</f>
        <v/>
      </c>
      <c r="P144" s="127" t="str">
        <f>IF(Input02!N133&lt;&gt;"",Input02!N133,"")</f>
        <v/>
      </c>
      <c r="Q144" s="127" t="str">
        <f>IF(Input02!O133&lt;&gt;"",Input02!O133,"")</f>
        <v/>
      </c>
      <c r="R144" s="127" t="str">
        <f>IF(Input02!P133&lt;&gt;"",Input02!P133,"")</f>
        <v/>
      </c>
      <c r="S144" s="127" t="str">
        <f>IF(Input02!Q133&lt;&gt;"",Input02!Q133,"")</f>
        <v/>
      </c>
      <c r="T144" s="127" t="str">
        <f>IF(Input02!R133&lt;&gt;"",Input02!R133,"")</f>
        <v/>
      </c>
      <c r="U144" s="127" t="str">
        <f>IF(Input02!S133&lt;&gt;"",Input02!S133,"")</f>
        <v/>
      </c>
      <c r="V144" s="127" t="str">
        <f>IF(Input02!T133&lt;&gt;"",Input02!T133,"")</f>
        <v/>
      </c>
      <c r="W144" s="127" t="str">
        <f>IF(Input02!U133&lt;&gt;"",Input02!U133,"")</f>
        <v/>
      </c>
      <c r="X144" s="127" t="str">
        <f>IF(Input02!V133&lt;&gt;"",Input02!V133,"")</f>
        <v/>
      </c>
      <c r="Y144" s="127" t="str">
        <f>IF(Input02!W133&lt;&gt;"",Input02!W133,"")</f>
        <v/>
      </c>
      <c r="Z144" s="127" t="str">
        <f>IF(Input02!X133&lt;&gt;"",Input02!X133,"")</f>
        <v/>
      </c>
      <c r="AA144" s="127" t="str">
        <f>IF(Input02!Y133&lt;&gt;"",Input02!Y133,"")</f>
        <v/>
      </c>
      <c r="AB144" s="127" t="str">
        <f>IF(Input02!Z133&lt;&gt;"",Input02!Z133,"")</f>
        <v/>
      </c>
      <c r="AC144" s="127" t="str">
        <f>IF(Input02!AA133&lt;&gt;"",Input02!AA133,"")</f>
        <v/>
      </c>
      <c r="AD144" s="127" t="str">
        <f>IF(Input02!AB133&lt;&gt;"",Input02!AB133,"")</f>
        <v/>
      </c>
      <c r="AE144" s="127" t="str">
        <f>IF(Input02!AC133&lt;&gt;"",Input02!AC133,"")</f>
        <v/>
      </c>
      <c r="AF144" s="127" t="str">
        <f>IF(Input02!AD133&lt;&gt;"",Input02!AD133,"")</f>
        <v/>
      </c>
      <c r="AG144" s="127" t="str">
        <f>IF(Input02!AE133&lt;&gt;"",Input02!AE133,"")</f>
        <v/>
      </c>
      <c r="AH144" s="127" t="str">
        <f>IF(Input02!AF133&lt;&gt;"",Input02!AF133,"")</f>
        <v/>
      </c>
      <c r="AI144" s="127" t="str">
        <f>IF(Input02!AG133&lt;&gt;"",Input02!AG133,"")</f>
        <v/>
      </c>
      <c r="AJ144" s="127" t="str">
        <f>IF(Input02!AH133&lt;&gt;"",Input02!AH133,"")</f>
        <v/>
      </c>
      <c r="AK144" s="127" t="str">
        <f>IF(Input02!AI133&lt;&gt;"",Input02!AI133,"")</f>
        <v/>
      </c>
      <c r="AL144" s="127" t="str">
        <f>IF(Input02!AJ133&lt;&gt;"",Input02!AJ133,"")</f>
        <v/>
      </c>
      <c r="AM144" s="127" t="str">
        <f>IF(Input02!AK133&lt;&gt;"",Input02!AK133,"")</f>
        <v/>
      </c>
      <c r="AN144" s="127" t="str">
        <f>IF(Input02!AL133&lt;&gt;"",Input02!AL133,"")</f>
        <v/>
      </c>
      <c r="AO144" s="127" t="str">
        <f>IF(Input02!AM133&lt;&gt;"",Input02!AM133,"")</f>
        <v/>
      </c>
      <c r="AP144" s="127" t="str">
        <f>IF(Input02!AN133&lt;&gt;"",Input02!AN133,"")</f>
        <v/>
      </c>
      <c r="AQ144" s="127" t="str">
        <f>IF(Input02!AO133&lt;&gt;"",Input02!AO133,"")</f>
        <v/>
      </c>
      <c r="AR144" s="127" t="str">
        <f>IF(Input02!AP133&lt;&gt;"",Input02!AP133,"")</f>
        <v/>
      </c>
      <c r="AS144" s="127" t="str">
        <f>IF(Input02!AQ133&lt;&gt;"",Input02!AQ133,"")</f>
        <v/>
      </c>
      <c r="AT144" s="127" t="str">
        <f>IF(Input02!AR133&lt;&gt;"",Input02!AR133,"")</f>
        <v/>
      </c>
      <c r="AU144" s="127" t="str">
        <f>IF(Input02!AS133&lt;&gt;"",Input02!AS133,"")</f>
        <v/>
      </c>
      <c r="AV144" s="127" t="str">
        <f>IF(Input02!AT133&lt;&gt;"",Input02!AT133,"")</f>
        <v/>
      </c>
      <c r="AW144" s="127" t="str">
        <f>IF(Input02!AU133&lt;&gt;"",Input02!AU133,"")</f>
        <v/>
      </c>
      <c r="AX144" s="127" t="str">
        <f>IF(Input02!AV133&lt;&gt;"",Input02!AV133,"")</f>
        <v/>
      </c>
      <c r="AY144" s="127" t="str">
        <f>IF(Input02!AW133&lt;&gt;"",Input02!AW133,"")</f>
        <v/>
      </c>
      <c r="AZ144" s="127" t="str">
        <f>IF(Input02!AX133&lt;&gt;"",Input02!AX133,"")</f>
        <v/>
      </c>
      <c r="BA144" s="127" t="str">
        <f>IF(Input02!AY133&lt;&gt;"",Input02!AY133,"")</f>
        <v/>
      </c>
      <c r="BB144" s="127" t="str">
        <f>IF(Input02!AZ133&lt;&gt;"",Input02!AZ133,"")</f>
        <v/>
      </c>
      <c r="BC144" s="127" t="str">
        <f>IF(Input02!BA133&lt;&gt;"",Input02!BA133,"")</f>
        <v/>
      </c>
      <c r="BD144" s="127"/>
      <c r="BE144" s="133"/>
      <c r="BF144" s="129" t="str">
        <f t="shared" si="323"/>
        <v/>
      </c>
      <c r="BG144" s="129" t="str">
        <f t="shared" si="324"/>
        <v/>
      </c>
      <c r="BH144" s="129" t="str">
        <f t="shared" si="325"/>
        <v/>
      </c>
      <c r="BI144" s="129" t="str">
        <f t="shared" si="326"/>
        <v/>
      </c>
      <c r="BJ144" s="129" t="str">
        <f t="shared" si="327"/>
        <v/>
      </c>
      <c r="BK144" s="129" t="str">
        <f t="shared" si="328"/>
        <v/>
      </c>
      <c r="BL144" s="129" t="str">
        <f t="shared" si="329"/>
        <v/>
      </c>
      <c r="BM144" s="129" t="str">
        <f t="shared" si="330"/>
        <v/>
      </c>
      <c r="BN144" s="129" t="str">
        <f t="shared" si="331"/>
        <v/>
      </c>
      <c r="BO144" s="129" t="str">
        <f t="shared" si="332"/>
        <v/>
      </c>
      <c r="BP144" s="129" t="str">
        <f t="shared" si="333"/>
        <v/>
      </c>
      <c r="BQ144" s="129" t="str">
        <f t="shared" si="334"/>
        <v/>
      </c>
      <c r="BR144" s="129" t="str">
        <f t="shared" si="335"/>
        <v/>
      </c>
      <c r="BS144" s="129" t="str">
        <f t="shared" si="336"/>
        <v/>
      </c>
      <c r="BT144" s="129" t="str">
        <f t="shared" si="337"/>
        <v/>
      </c>
      <c r="BU144" s="129" t="str">
        <f t="shared" si="338"/>
        <v/>
      </c>
      <c r="BV144" s="129" t="str">
        <f t="shared" si="339"/>
        <v/>
      </c>
      <c r="BW144" s="129" t="str">
        <f t="shared" si="340"/>
        <v/>
      </c>
      <c r="BX144" s="129" t="str">
        <f t="shared" si="341"/>
        <v/>
      </c>
      <c r="BY144" s="129" t="str">
        <f t="shared" si="342"/>
        <v/>
      </c>
      <c r="BZ144" s="129" t="str">
        <f t="shared" si="343"/>
        <v/>
      </c>
      <c r="CA144" s="129" t="str">
        <f t="shared" si="344"/>
        <v/>
      </c>
      <c r="CB144" s="129" t="str">
        <f t="shared" si="345"/>
        <v/>
      </c>
      <c r="CC144" s="129" t="str">
        <f t="shared" si="346"/>
        <v/>
      </c>
      <c r="CD144" s="129" t="str">
        <f t="shared" si="347"/>
        <v/>
      </c>
      <c r="CE144" s="129" t="str">
        <f t="shared" si="348"/>
        <v/>
      </c>
      <c r="CF144" s="129" t="str">
        <f t="shared" si="349"/>
        <v/>
      </c>
      <c r="CG144" s="129" t="str">
        <f t="shared" si="350"/>
        <v/>
      </c>
      <c r="CH144" s="129" t="str">
        <f t="shared" si="351"/>
        <v/>
      </c>
      <c r="CI144" s="129" t="str">
        <f t="shared" si="352"/>
        <v/>
      </c>
      <c r="CJ144" s="129" t="str">
        <f t="shared" si="353"/>
        <v/>
      </c>
      <c r="CK144" s="129" t="str">
        <f t="shared" si="354"/>
        <v/>
      </c>
      <c r="CL144" s="129" t="str">
        <f t="shared" si="355"/>
        <v/>
      </c>
      <c r="CM144" s="129" t="str">
        <f t="shared" si="356"/>
        <v/>
      </c>
      <c r="CN144" s="129" t="str">
        <f t="shared" si="357"/>
        <v/>
      </c>
      <c r="CO144" s="129" t="str">
        <f t="shared" si="358"/>
        <v/>
      </c>
      <c r="CP144" s="129" t="str">
        <f t="shared" si="359"/>
        <v/>
      </c>
      <c r="CQ144" s="129" t="str">
        <f t="shared" si="360"/>
        <v/>
      </c>
      <c r="CR144" s="129" t="str">
        <f t="shared" si="361"/>
        <v/>
      </c>
      <c r="CS144" s="129" t="str">
        <f t="shared" si="362"/>
        <v/>
      </c>
      <c r="CT144" s="129" t="str">
        <f t="shared" si="363"/>
        <v/>
      </c>
      <c r="CU144" s="129" t="str">
        <f t="shared" si="364"/>
        <v/>
      </c>
      <c r="CV144" s="129" t="str">
        <f t="shared" si="365"/>
        <v/>
      </c>
      <c r="CW144" s="129" t="str">
        <f t="shared" si="366"/>
        <v/>
      </c>
      <c r="CX144" s="129" t="str">
        <f t="shared" si="367"/>
        <v/>
      </c>
      <c r="CY144" s="129" t="str">
        <f t="shared" si="368"/>
        <v/>
      </c>
      <c r="CZ144" s="129" t="str">
        <f t="shared" si="369"/>
        <v/>
      </c>
      <c r="DA144" s="129" t="str">
        <f t="shared" si="370"/>
        <v/>
      </c>
      <c r="DB144" s="129" t="str">
        <f t="shared" si="371"/>
        <v/>
      </c>
      <c r="DC144" s="129" t="str">
        <f t="shared" si="372"/>
        <v/>
      </c>
      <c r="DD144" s="130" t="str">
        <f t="shared" si="373"/>
        <v/>
      </c>
      <c r="DE144" s="130" t="str">
        <f t="shared" si="374"/>
        <v/>
      </c>
      <c r="DF144" s="130" t="str">
        <f t="shared" si="375"/>
        <v/>
      </c>
      <c r="DG144" s="130" t="str">
        <f t="shared" si="376"/>
        <v/>
      </c>
      <c r="DI144" s="129" t="str">
        <f t="shared" si="377"/>
        <v/>
      </c>
      <c r="DJ144" s="129" t="str">
        <f t="shared" si="378"/>
        <v/>
      </c>
      <c r="DK144" s="129" t="str">
        <f t="shared" si="379"/>
        <v/>
      </c>
      <c r="DL144" s="129" t="str">
        <f t="shared" si="380"/>
        <v/>
      </c>
      <c r="DM144" s="129" t="str">
        <f t="shared" si="381"/>
        <v/>
      </c>
      <c r="DN144" s="129" t="str">
        <f t="shared" si="382"/>
        <v/>
      </c>
      <c r="DO144" s="129" t="str">
        <f t="shared" si="383"/>
        <v/>
      </c>
      <c r="DP144" s="129" t="str">
        <f t="shared" si="384"/>
        <v/>
      </c>
      <c r="DQ144" s="129" t="str">
        <f t="shared" si="385"/>
        <v/>
      </c>
      <c r="DR144" s="129" t="str">
        <f t="shared" si="386"/>
        <v/>
      </c>
      <c r="DS144" s="129" t="str">
        <f t="shared" si="387"/>
        <v/>
      </c>
      <c r="DT144" s="129" t="str">
        <f t="shared" si="388"/>
        <v/>
      </c>
      <c r="DU144" s="129" t="str">
        <f t="shared" si="389"/>
        <v/>
      </c>
      <c r="DV144" s="129" t="str">
        <f t="shared" si="390"/>
        <v/>
      </c>
      <c r="DW144" s="129" t="str">
        <f t="shared" si="391"/>
        <v/>
      </c>
      <c r="DX144" s="129" t="str">
        <f t="shared" si="392"/>
        <v/>
      </c>
      <c r="DY144" s="129" t="str">
        <f t="shared" si="393"/>
        <v/>
      </c>
      <c r="DZ144" s="129" t="str">
        <f t="shared" si="394"/>
        <v/>
      </c>
      <c r="EA144" s="129" t="str">
        <f t="shared" si="395"/>
        <v/>
      </c>
      <c r="EB144" s="129" t="str">
        <f t="shared" si="396"/>
        <v/>
      </c>
      <c r="EC144" s="129" t="str">
        <f t="shared" si="397"/>
        <v/>
      </c>
      <c r="ED144" s="129" t="str">
        <f t="shared" si="398"/>
        <v/>
      </c>
      <c r="EE144" s="129" t="str">
        <f t="shared" si="399"/>
        <v/>
      </c>
      <c r="EF144" s="129" t="str">
        <f t="shared" si="400"/>
        <v/>
      </c>
      <c r="EG144" s="129" t="str">
        <f t="shared" si="401"/>
        <v/>
      </c>
      <c r="EH144" s="129" t="str">
        <f t="shared" si="402"/>
        <v/>
      </c>
      <c r="EI144" s="129" t="str">
        <f t="shared" si="403"/>
        <v/>
      </c>
      <c r="EJ144" s="129" t="str">
        <f t="shared" si="404"/>
        <v/>
      </c>
      <c r="EK144" s="129" t="str">
        <f t="shared" si="405"/>
        <v/>
      </c>
      <c r="EL144" s="129" t="str">
        <f t="shared" si="406"/>
        <v/>
      </c>
      <c r="EM144" s="129" t="str">
        <f t="shared" si="407"/>
        <v/>
      </c>
      <c r="EN144" s="129" t="str">
        <f t="shared" si="408"/>
        <v/>
      </c>
      <c r="EO144" s="129" t="str">
        <f t="shared" si="409"/>
        <v/>
      </c>
      <c r="EP144" s="129" t="str">
        <f t="shared" si="410"/>
        <v/>
      </c>
      <c r="EQ144" s="129" t="str">
        <f t="shared" si="411"/>
        <v/>
      </c>
      <c r="ER144" s="129" t="str">
        <f t="shared" si="412"/>
        <v/>
      </c>
      <c r="ES144" s="129" t="str">
        <f t="shared" si="413"/>
        <v/>
      </c>
      <c r="ET144" s="129" t="str">
        <f t="shared" si="414"/>
        <v/>
      </c>
      <c r="EU144" s="129" t="str">
        <f t="shared" si="415"/>
        <v/>
      </c>
      <c r="EV144" s="129" t="str">
        <f t="shared" si="416"/>
        <v/>
      </c>
      <c r="EW144" s="129" t="str">
        <f t="shared" si="417"/>
        <v/>
      </c>
      <c r="EX144" s="129" t="str">
        <f t="shared" si="418"/>
        <v/>
      </c>
      <c r="EY144" s="129" t="str">
        <f t="shared" si="419"/>
        <v/>
      </c>
      <c r="EZ144" s="129" t="str">
        <f t="shared" si="420"/>
        <v/>
      </c>
      <c r="FA144" s="129" t="str">
        <f t="shared" si="421"/>
        <v/>
      </c>
      <c r="FB144" s="129" t="str">
        <f t="shared" si="422"/>
        <v/>
      </c>
      <c r="FC144" s="129" t="str">
        <f t="shared" si="423"/>
        <v/>
      </c>
      <c r="FD144" s="129" t="str">
        <f t="shared" si="424"/>
        <v/>
      </c>
      <c r="FE144" s="129" t="str">
        <f t="shared" si="425"/>
        <v/>
      </c>
      <c r="FF144" s="129" t="str">
        <f t="shared" si="426"/>
        <v/>
      </c>
    </row>
    <row r="145" spans="1:162" ht="15" customHeight="1" thickBot="1" x14ac:dyDescent="0.4">
      <c r="A145" s="66">
        <f t="shared" si="427"/>
        <v>129</v>
      </c>
      <c r="B145" s="126" t="str">
        <f>IF(Input02!B134&lt;&gt;"",Input02!B134,"")</f>
        <v/>
      </c>
      <c r="C145" s="254" t="str">
        <f>IF(Input02!CG134&lt;&gt;"",Input02!CG134,"")</f>
        <v/>
      </c>
      <c r="D145" s="126"/>
      <c r="E145" s="66"/>
      <c r="F145" s="127" t="str">
        <f>IF(Input02!D134&lt;&gt;"",Input02!D134,"")</f>
        <v/>
      </c>
      <c r="G145" s="127" t="str">
        <f>IF(Input02!E134&lt;&gt;"",Input02!E134,"")</f>
        <v/>
      </c>
      <c r="H145" s="127" t="str">
        <f>IF(Input02!F134&lt;&gt;"",Input02!F134,"")</f>
        <v/>
      </c>
      <c r="I145" s="127" t="str">
        <f>IF(Input02!G134&lt;&gt;"",Input02!G134,"")</f>
        <v/>
      </c>
      <c r="J145" s="127" t="str">
        <f>IF(Input02!H134&lt;&gt;"",Input02!H134,"")</f>
        <v/>
      </c>
      <c r="K145" s="127" t="str">
        <f>IF(Input02!I134&lt;&gt;"",Input02!I134,"")</f>
        <v/>
      </c>
      <c r="L145" s="127" t="str">
        <f>IF(Input02!J134&lt;&gt;"",Input02!J134,"")</f>
        <v/>
      </c>
      <c r="M145" s="127" t="str">
        <f>IF(Input02!K134&lt;&gt;"",Input02!K134,"")</f>
        <v/>
      </c>
      <c r="N145" s="127" t="str">
        <f>IF(Input02!L134&lt;&gt;"",Input02!L134,"")</f>
        <v/>
      </c>
      <c r="O145" s="127" t="str">
        <f>IF(Input02!M134&lt;&gt;"",Input02!M134,"")</f>
        <v/>
      </c>
      <c r="P145" s="127" t="str">
        <f>IF(Input02!N134&lt;&gt;"",Input02!N134,"")</f>
        <v/>
      </c>
      <c r="Q145" s="127" t="str">
        <f>IF(Input02!O134&lt;&gt;"",Input02!O134,"")</f>
        <v/>
      </c>
      <c r="R145" s="127" t="str">
        <f>IF(Input02!P134&lt;&gt;"",Input02!P134,"")</f>
        <v/>
      </c>
      <c r="S145" s="127" t="str">
        <f>IF(Input02!Q134&lt;&gt;"",Input02!Q134,"")</f>
        <v/>
      </c>
      <c r="T145" s="127" t="str">
        <f>IF(Input02!R134&lt;&gt;"",Input02!R134,"")</f>
        <v/>
      </c>
      <c r="U145" s="127" t="str">
        <f>IF(Input02!S134&lt;&gt;"",Input02!S134,"")</f>
        <v/>
      </c>
      <c r="V145" s="127" t="str">
        <f>IF(Input02!T134&lt;&gt;"",Input02!T134,"")</f>
        <v/>
      </c>
      <c r="W145" s="127" t="str">
        <f>IF(Input02!U134&lt;&gt;"",Input02!U134,"")</f>
        <v/>
      </c>
      <c r="X145" s="127" t="str">
        <f>IF(Input02!V134&lt;&gt;"",Input02!V134,"")</f>
        <v/>
      </c>
      <c r="Y145" s="127" t="str">
        <f>IF(Input02!W134&lt;&gt;"",Input02!W134,"")</f>
        <v/>
      </c>
      <c r="Z145" s="127" t="str">
        <f>IF(Input02!X134&lt;&gt;"",Input02!X134,"")</f>
        <v/>
      </c>
      <c r="AA145" s="127" t="str">
        <f>IF(Input02!Y134&lt;&gt;"",Input02!Y134,"")</f>
        <v/>
      </c>
      <c r="AB145" s="127" t="str">
        <f>IF(Input02!Z134&lt;&gt;"",Input02!Z134,"")</f>
        <v/>
      </c>
      <c r="AC145" s="127" t="str">
        <f>IF(Input02!AA134&lt;&gt;"",Input02!AA134,"")</f>
        <v/>
      </c>
      <c r="AD145" s="127" t="str">
        <f>IF(Input02!AB134&lt;&gt;"",Input02!AB134,"")</f>
        <v/>
      </c>
      <c r="AE145" s="127" t="str">
        <f>IF(Input02!AC134&lt;&gt;"",Input02!AC134,"")</f>
        <v/>
      </c>
      <c r="AF145" s="127" t="str">
        <f>IF(Input02!AD134&lt;&gt;"",Input02!AD134,"")</f>
        <v/>
      </c>
      <c r="AG145" s="127" t="str">
        <f>IF(Input02!AE134&lt;&gt;"",Input02!AE134,"")</f>
        <v/>
      </c>
      <c r="AH145" s="127" t="str">
        <f>IF(Input02!AF134&lt;&gt;"",Input02!AF134,"")</f>
        <v/>
      </c>
      <c r="AI145" s="127" t="str">
        <f>IF(Input02!AG134&lt;&gt;"",Input02!AG134,"")</f>
        <v/>
      </c>
      <c r="AJ145" s="127" t="str">
        <f>IF(Input02!AH134&lt;&gt;"",Input02!AH134,"")</f>
        <v/>
      </c>
      <c r="AK145" s="127" t="str">
        <f>IF(Input02!AI134&lt;&gt;"",Input02!AI134,"")</f>
        <v/>
      </c>
      <c r="AL145" s="127" t="str">
        <f>IF(Input02!AJ134&lt;&gt;"",Input02!AJ134,"")</f>
        <v/>
      </c>
      <c r="AM145" s="127" t="str">
        <f>IF(Input02!AK134&lt;&gt;"",Input02!AK134,"")</f>
        <v/>
      </c>
      <c r="AN145" s="127" t="str">
        <f>IF(Input02!AL134&lt;&gt;"",Input02!AL134,"")</f>
        <v/>
      </c>
      <c r="AO145" s="127" t="str">
        <f>IF(Input02!AM134&lt;&gt;"",Input02!AM134,"")</f>
        <v/>
      </c>
      <c r="AP145" s="127" t="str">
        <f>IF(Input02!AN134&lt;&gt;"",Input02!AN134,"")</f>
        <v/>
      </c>
      <c r="AQ145" s="127" t="str">
        <f>IF(Input02!AO134&lt;&gt;"",Input02!AO134,"")</f>
        <v/>
      </c>
      <c r="AR145" s="127" t="str">
        <f>IF(Input02!AP134&lt;&gt;"",Input02!AP134,"")</f>
        <v/>
      </c>
      <c r="AS145" s="127" t="str">
        <f>IF(Input02!AQ134&lt;&gt;"",Input02!AQ134,"")</f>
        <v/>
      </c>
      <c r="AT145" s="127" t="str">
        <f>IF(Input02!AR134&lt;&gt;"",Input02!AR134,"")</f>
        <v/>
      </c>
      <c r="AU145" s="127" t="str">
        <f>IF(Input02!AS134&lt;&gt;"",Input02!AS134,"")</f>
        <v/>
      </c>
      <c r="AV145" s="127" t="str">
        <f>IF(Input02!AT134&lt;&gt;"",Input02!AT134,"")</f>
        <v/>
      </c>
      <c r="AW145" s="127" t="str">
        <f>IF(Input02!AU134&lt;&gt;"",Input02!AU134,"")</f>
        <v/>
      </c>
      <c r="AX145" s="127" t="str">
        <f>IF(Input02!AV134&lt;&gt;"",Input02!AV134,"")</f>
        <v/>
      </c>
      <c r="AY145" s="127" t="str">
        <f>IF(Input02!AW134&lt;&gt;"",Input02!AW134,"")</f>
        <v/>
      </c>
      <c r="AZ145" s="127" t="str">
        <f>IF(Input02!AX134&lt;&gt;"",Input02!AX134,"")</f>
        <v/>
      </c>
      <c r="BA145" s="127" t="str">
        <f>IF(Input02!AY134&lt;&gt;"",Input02!AY134,"")</f>
        <v/>
      </c>
      <c r="BB145" s="127" t="str">
        <f>IF(Input02!AZ134&lt;&gt;"",Input02!AZ134,"")</f>
        <v/>
      </c>
      <c r="BC145" s="127" t="str">
        <f>IF(Input02!BA134&lt;&gt;"",Input02!BA134,"")</f>
        <v/>
      </c>
      <c r="BD145" s="127"/>
      <c r="BE145" s="133"/>
      <c r="BF145" s="129" t="str">
        <f t="shared" ref="BF145:BF176" si="428">IF(OR(F$16="",$C145=""),"",IF(F145=F$16,1,0))</f>
        <v/>
      </c>
      <c r="BG145" s="129" t="str">
        <f t="shared" ref="BG145:BG176" si="429">IF(OR(G$16="",$C145=""),"",IF(G145=G$16,1,0))</f>
        <v/>
      </c>
      <c r="BH145" s="129" t="str">
        <f t="shared" ref="BH145:BH176" si="430">IF(OR(H$16="",$C145=""),"",IF(H145=H$16,1,0))</f>
        <v/>
      </c>
      <c r="BI145" s="129" t="str">
        <f t="shared" ref="BI145:BI176" si="431">IF(OR(I$16="",$C145=""),"",IF(I145=I$16,1,0))</f>
        <v/>
      </c>
      <c r="BJ145" s="129" t="str">
        <f t="shared" ref="BJ145:BJ176" si="432">IF(OR(J$16="",$C145=""),"",IF(J145=J$16,1,0))</f>
        <v/>
      </c>
      <c r="BK145" s="129" t="str">
        <f t="shared" ref="BK145:BK176" si="433">IF(OR(K$16="",$C145=""),"",IF(K145=K$16,1,0))</f>
        <v/>
      </c>
      <c r="BL145" s="129" t="str">
        <f t="shared" ref="BL145:BL176" si="434">IF(OR(L$16="",$C145=""),"",IF(L145=L$16,1,0))</f>
        <v/>
      </c>
      <c r="BM145" s="129" t="str">
        <f t="shared" ref="BM145:BM176" si="435">IF(OR(M$16="",$C145=""),"",IF(M145=M$16,1,0))</f>
        <v/>
      </c>
      <c r="BN145" s="129" t="str">
        <f t="shared" ref="BN145:BN176" si="436">IF(OR(N$16="",$C145=""),"",IF(N145=N$16,1,0))</f>
        <v/>
      </c>
      <c r="BO145" s="129" t="str">
        <f t="shared" ref="BO145:BO176" si="437">IF(OR(O$16="",$C145=""),"",IF(O145=O$16,1,0))</f>
        <v/>
      </c>
      <c r="BP145" s="129" t="str">
        <f t="shared" ref="BP145:BP176" si="438">IF(OR(P$16="",$C145=""),"",IF(P145=P$16,1,0))</f>
        <v/>
      </c>
      <c r="BQ145" s="129" t="str">
        <f t="shared" ref="BQ145:BQ176" si="439">IF(OR(Q$16="",$C145=""),"",IF(Q145=Q$16,1,0))</f>
        <v/>
      </c>
      <c r="BR145" s="129" t="str">
        <f t="shared" ref="BR145:BR176" si="440">IF(OR(R$16="",$C145=""),"",IF(R145=R$16,1,0))</f>
        <v/>
      </c>
      <c r="BS145" s="129" t="str">
        <f t="shared" ref="BS145:BS176" si="441">IF(OR(S$16="",$C145=""),"",IF(S145=S$16,1,0))</f>
        <v/>
      </c>
      <c r="BT145" s="129" t="str">
        <f t="shared" ref="BT145:BT176" si="442">IF(OR(T$16="",$C145=""),"",IF(T145=T$16,1,0))</f>
        <v/>
      </c>
      <c r="BU145" s="129" t="str">
        <f t="shared" ref="BU145:BU176" si="443">IF(OR(U$16="",$C145=""),"",IF(U145=U$16,1,0))</f>
        <v/>
      </c>
      <c r="BV145" s="129" t="str">
        <f t="shared" ref="BV145:BV176" si="444">IF(OR(V$16="",$C145=""),"",IF(V145=V$16,1,0))</f>
        <v/>
      </c>
      <c r="BW145" s="129" t="str">
        <f t="shared" ref="BW145:BW176" si="445">IF(OR(W$16="",$C145=""),"",IF(W145=W$16,1,0))</f>
        <v/>
      </c>
      <c r="BX145" s="129" t="str">
        <f t="shared" ref="BX145:BX176" si="446">IF(OR(X$16="",$C145=""),"",IF(X145=X$16,1,0))</f>
        <v/>
      </c>
      <c r="BY145" s="129" t="str">
        <f t="shared" ref="BY145:BY176" si="447">IF(OR(Y$16="",$C145=""),"",IF(Y145=Y$16,1,0))</f>
        <v/>
      </c>
      <c r="BZ145" s="129" t="str">
        <f t="shared" ref="BZ145:BZ176" si="448">IF(OR(Z$16="",$C145=""),"",IF(Z145=Z$16,1,0))</f>
        <v/>
      </c>
      <c r="CA145" s="129" t="str">
        <f t="shared" ref="CA145:CA176" si="449">IF(OR(AA$16="",$C145=""),"",IF(AA145=AA$16,1,0))</f>
        <v/>
      </c>
      <c r="CB145" s="129" t="str">
        <f t="shared" ref="CB145:CB176" si="450">IF(OR(AB$16="",$C145=""),"",IF(AB145=AB$16,1,0))</f>
        <v/>
      </c>
      <c r="CC145" s="129" t="str">
        <f t="shared" ref="CC145:CC176" si="451">IF(OR(AC$16="",$C145=""),"",IF(AC145=AC$16,1,0))</f>
        <v/>
      </c>
      <c r="CD145" s="129" t="str">
        <f t="shared" ref="CD145:CD176" si="452">IF(OR(AD$16="",$C145=""),"",IF(AD145=AD$16,1,0))</f>
        <v/>
      </c>
      <c r="CE145" s="129" t="str">
        <f t="shared" ref="CE145:CE176" si="453">IF(OR(AE$16="",$C145=""),"",IF(AE145=AE$16,1,0))</f>
        <v/>
      </c>
      <c r="CF145" s="129" t="str">
        <f t="shared" ref="CF145:CF176" si="454">IF(OR(AF$16="",$C145=""),"",IF(AF145=AF$16,1,0))</f>
        <v/>
      </c>
      <c r="CG145" s="129" t="str">
        <f t="shared" ref="CG145:CG176" si="455">IF(OR(AG$16="",$C145=""),"",IF(AG145=AG$16,1,0))</f>
        <v/>
      </c>
      <c r="CH145" s="129" t="str">
        <f t="shared" ref="CH145:CH176" si="456">IF(OR(AH$16="",$C145=""),"",IF(AH145=AH$16,1,0))</f>
        <v/>
      </c>
      <c r="CI145" s="129" t="str">
        <f t="shared" ref="CI145:CI176" si="457">IF(OR(AI$16="",$C145=""),"",IF(AI145=AI$16,1,0))</f>
        <v/>
      </c>
      <c r="CJ145" s="129" t="str">
        <f t="shared" ref="CJ145:CJ176" si="458">IF(OR(AJ$16="",$C145=""),"",IF(AJ145=AJ$16,1,0))</f>
        <v/>
      </c>
      <c r="CK145" s="129" t="str">
        <f t="shared" ref="CK145:CK176" si="459">IF(OR(AK$16="",$C145=""),"",IF(AK145=AK$16,1,0))</f>
        <v/>
      </c>
      <c r="CL145" s="129" t="str">
        <f t="shared" ref="CL145:CL176" si="460">IF(OR(AL$16="",$C145=""),"",IF(AL145=AL$16,1,0))</f>
        <v/>
      </c>
      <c r="CM145" s="129" t="str">
        <f t="shared" ref="CM145:CM176" si="461">IF(OR(AM$16="",$C145=""),"",IF(AM145=AM$16,1,0))</f>
        <v/>
      </c>
      <c r="CN145" s="129" t="str">
        <f t="shared" ref="CN145:CN176" si="462">IF(OR(AN$16="",$C145=""),"",IF(AN145=AN$16,1,0))</f>
        <v/>
      </c>
      <c r="CO145" s="129" t="str">
        <f t="shared" ref="CO145:CO176" si="463">IF(OR(AO$16="",$C145=""),"",IF(AO145=AO$16,1,0))</f>
        <v/>
      </c>
      <c r="CP145" s="129" t="str">
        <f t="shared" ref="CP145:CP176" si="464">IF(OR(AP$16="",$C145=""),"",IF(AP145=AP$16,1,0))</f>
        <v/>
      </c>
      <c r="CQ145" s="129" t="str">
        <f t="shared" ref="CQ145:CQ176" si="465">IF(OR(AQ$16="",$C145=""),"",IF(AQ145=AQ$16,1,0))</f>
        <v/>
      </c>
      <c r="CR145" s="129" t="str">
        <f t="shared" ref="CR145:CR176" si="466">IF(OR(AR$16="",$C145=""),"",IF(AR145=AR$16,1,0))</f>
        <v/>
      </c>
      <c r="CS145" s="129" t="str">
        <f t="shared" ref="CS145:CS176" si="467">IF(OR(AS$16="",$C145=""),"",IF(AS145=AS$16,1,0))</f>
        <v/>
      </c>
      <c r="CT145" s="129" t="str">
        <f t="shared" ref="CT145:CT176" si="468">IF(OR(AT$16="",$C145=""),"",IF(AT145=AT$16,1,0))</f>
        <v/>
      </c>
      <c r="CU145" s="129" t="str">
        <f t="shared" ref="CU145:CU176" si="469">IF(OR(AU$16="",$C145=""),"",IF(AU145=AU$16,1,0))</f>
        <v/>
      </c>
      <c r="CV145" s="129" t="str">
        <f t="shared" ref="CV145:CV176" si="470">IF(OR(AV$16="",$C145=""),"",IF(AV145=AV$16,1,0))</f>
        <v/>
      </c>
      <c r="CW145" s="129" t="str">
        <f t="shared" ref="CW145:CW176" si="471">IF(OR(AW$16="",$C145=""),"",IF(AW145=AW$16,1,0))</f>
        <v/>
      </c>
      <c r="CX145" s="129" t="str">
        <f t="shared" ref="CX145:CX176" si="472">IF(OR(AX$16="",$C145=""),"",IF(AX145=AX$16,1,0))</f>
        <v/>
      </c>
      <c r="CY145" s="129" t="str">
        <f t="shared" ref="CY145:CY176" si="473">IF(OR(AY$16="",$C145=""),"",IF(AY145=AY$16,1,0))</f>
        <v/>
      </c>
      <c r="CZ145" s="129" t="str">
        <f t="shared" ref="CZ145:CZ176" si="474">IF(OR(AZ$16="",$C145=""),"",IF(AZ145=AZ$16,1,0))</f>
        <v/>
      </c>
      <c r="DA145" s="129" t="str">
        <f t="shared" ref="DA145:DA176" si="475">IF(OR(BA$16="",$C145=""),"",IF(BA145=BA$16,1,0))</f>
        <v/>
      </c>
      <c r="DB145" s="129" t="str">
        <f t="shared" ref="DB145:DB176" si="476">IF(OR(BB$16="",$C145=""),"",IF(BB145=BB$16,1,0))</f>
        <v/>
      </c>
      <c r="DC145" s="129" t="str">
        <f t="shared" ref="DC145:DC176" si="477">IF(OR(BC$16="",$C145=""),"",IF(BC145=BC$16,1,0))</f>
        <v/>
      </c>
      <c r="DD145" s="130" t="str">
        <f t="shared" ref="DD145:DD176" si="478">IF(C145="","",SUM(BF145:DC145))</f>
        <v/>
      </c>
      <c r="DE145" s="130" t="str">
        <f t="shared" ref="DE145:DE176" si="479">IF(C145="","",$B$5-DD145)</f>
        <v/>
      </c>
      <c r="DF145" s="130" t="str">
        <f t="shared" ref="DF145:DF176" si="480">IF(C145="","",DD145*$B$7+DE145*$B$9)</f>
        <v/>
      </c>
      <c r="DG145" s="130" t="str">
        <f t="shared" ref="DG145:DG176" si="481">IF(DF145="","",(DF145/$B$13)*$B$11)</f>
        <v/>
      </c>
      <c r="DI145" s="129" t="str">
        <f t="shared" ref="DI145:DI176" si="482">IF(BF145="","",$DF145-BF145)</f>
        <v/>
      </c>
      <c r="DJ145" s="129" t="str">
        <f t="shared" ref="DJ145:DJ176" si="483">IF(BG145="","",$DF145-BG145)</f>
        <v/>
      </c>
      <c r="DK145" s="129" t="str">
        <f t="shared" ref="DK145:DK176" si="484">IF(BH145="","",$DF145-BH145)</f>
        <v/>
      </c>
      <c r="DL145" s="129" t="str">
        <f t="shared" ref="DL145:DL176" si="485">IF(BI145="","",$DF145-BI145)</f>
        <v/>
      </c>
      <c r="DM145" s="129" t="str">
        <f t="shared" ref="DM145:DM176" si="486">IF(BJ145="","",$DF145-BJ145)</f>
        <v/>
      </c>
      <c r="DN145" s="129" t="str">
        <f t="shared" ref="DN145:DN176" si="487">IF(BK145="","",$DF145-BK145)</f>
        <v/>
      </c>
      <c r="DO145" s="129" t="str">
        <f t="shared" ref="DO145:DO176" si="488">IF(BL145="","",$DF145-BL145)</f>
        <v/>
      </c>
      <c r="DP145" s="129" t="str">
        <f t="shared" ref="DP145:DP176" si="489">IF(BM145="","",$DF145-BM145)</f>
        <v/>
      </c>
      <c r="DQ145" s="129" t="str">
        <f t="shared" ref="DQ145:DQ176" si="490">IF(BN145="","",$DF145-BN145)</f>
        <v/>
      </c>
      <c r="DR145" s="129" t="str">
        <f t="shared" ref="DR145:DR176" si="491">IF(BO145="","",$DF145-BO145)</f>
        <v/>
      </c>
      <c r="DS145" s="129" t="str">
        <f t="shared" ref="DS145:DS176" si="492">IF(BP145="","",$DF145-BP145)</f>
        <v/>
      </c>
      <c r="DT145" s="129" t="str">
        <f t="shared" ref="DT145:DT176" si="493">IF(BQ145="","",$DF145-BQ145)</f>
        <v/>
      </c>
      <c r="DU145" s="129" t="str">
        <f t="shared" ref="DU145:DU176" si="494">IF(BR145="","",$DF145-BR145)</f>
        <v/>
      </c>
      <c r="DV145" s="129" t="str">
        <f t="shared" ref="DV145:DV176" si="495">IF(BS145="","",$DF145-BS145)</f>
        <v/>
      </c>
      <c r="DW145" s="129" t="str">
        <f t="shared" ref="DW145:DW176" si="496">IF(BT145="","",$DF145-BT145)</f>
        <v/>
      </c>
      <c r="DX145" s="129" t="str">
        <f t="shared" ref="DX145:DX176" si="497">IF(BU145="","",$DF145-BU145)</f>
        <v/>
      </c>
      <c r="DY145" s="129" t="str">
        <f t="shared" ref="DY145:DY176" si="498">IF(BV145="","",$DF145-BV145)</f>
        <v/>
      </c>
      <c r="DZ145" s="129" t="str">
        <f t="shared" ref="DZ145:DZ176" si="499">IF(BW145="","",$DF145-BW145)</f>
        <v/>
      </c>
      <c r="EA145" s="129" t="str">
        <f t="shared" ref="EA145:EA176" si="500">IF(BX145="","",$DF145-BX145)</f>
        <v/>
      </c>
      <c r="EB145" s="129" t="str">
        <f t="shared" ref="EB145:EB176" si="501">IF(BY145="","",$DF145-BY145)</f>
        <v/>
      </c>
      <c r="EC145" s="129" t="str">
        <f t="shared" ref="EC145:EC176" si="502">IF(BZ145="","",$DF145-BZ145)</f>
        <v/>
      </c>
      <c r="ED145" s="129" t="str">
        <f t="shared" ref="ED145:ED176" si="503">IF(CA145="","",$DF145-CA145)</f>
        <v/>
      </c>
      <c r="EE145" s="129" t="str">
        <f t="shared" ref="EE145:EE176" si="504">IF(CB145="","",$DF145-CB145)</f>
        <v/>
      </c>
      <c r="EF145" s="129" t="str">
        <f t="shared" ref="EF145:EF176" si="505">IF(CC145="","",$DF145-CC145)</f>
        <v/>
      </c>
      <c r="EG145" s="129" t="str">
        <f t="shared" ref="EG145:EG176" si="506">IF(CD145="","",$DF145-CD145)</f>
        <v/>
      </c>
      <c r="EH145" s="129" t="str">
        <f t="shared" ref="EH145:EH176" si="507">IF(CE145="","",$DF145-CE145)</f>
        <v/>
      </c>
      <c r="EI145" s="129" t="str">
        <f t="shared" ref="EI145:EI176" si="508">IF(CF145="","",$DF145-CF145)</f>
        <v/>
      </c>
      <c r="EJ145" s="129" t="str">
        <f t="shared" ref="EJ145:EJ176" si="509">IF(CG145="","",$DF145-CG145)</f>
        <v/>
      </c>
      <c r="EK145" s="129" t="str">
        <f t="shared" ref="EK145:EK176" si="510">IF(CH145="","",$DF145-CH145)</f>
        <v/>
      </c>
      <c r="EL145" s="129" t="str">
        <f t="shared" ref="EL145:EL176" si="511">IF(CI145="","",$DF145-CI145)</f>
        <v/>
      </c>
      <c r="EM145" s="129" t="str">
        <f t="shared" ref="EM145:EM176" si="512">IF(CJ145="","",$DF145-CJ145)</f>
        <v/>
      </c>
      <c r="EN145" s="129" t="str">
        <f t="shared" ref="EN145:EN176" si="513">IF(CK145="","",$DF145-CK145)</f>
        <v/>
      </c>
      <c r="EO145" s="129" t="str">
        <f t="shared" ref="EO145:EO176" si="514">IF(CL145="","",$DF145-CL145)</f>
        <v/>
      </c>
      <c r="EP145" s="129" t="str">
        <f t="shared" ref="EP145:EP176" si="515">IF(CM145="","",$DF145-CM145)</f>
        <v/>
      </c>
      <c r="EQ145" s="129" t="str">
        <f t="shared" ref="EQ145:EQ176" si="516">IF(CN145="","",$DF145-CN145)</f>
        <v/>
      </c>
      <c r="ER145" s="129" t="str">
        <f t="shared" ref="ER145:ER176" si="517">IF(CO145="","",$DF145-CO145)</f>
        <v/>
      </c>
      <c r="ES145" s="129" t="str">
        <f t="shared" ref="ES145:ES176" si="518">IF(CP145="","",$DF145-CP145)</f>
        <v/>
      </c>
      <c r="ET145" s="129" t="str">
        <f t="shared" ref="ET145:ET176" si="519">IF(CQ145="","",$DF145-CQ145)</f>
        <v/>
      </c>
      <c r="EU145" s="129" t="str">
        <f t="shared" ref="EU145:EU176" si="520">IF(CR145="","",$DF145-CR145)</f>
        <v/>
      </c>
      <c r="EV145" s="129" t="str">
        <f t="shared" ref="EV145:EV176" si="521">IF(CS145="","",$DF145-CS145)</f>
        <v/>
      </c>
      <c r="EW145" s="129" t="str">
        <f t="shared" ref="EW145:EW176" si="522">IF(CT145="","",$DF145-CT145)</f>
        <v/>
      </c>
      <c r="EX145" s="129" t="str">
        <f t="shared" ref="EX145:EX176" si="523">IF(CU145="","",$DF145-CU145)</f>
        <v/>
      </c>
      <c r="EY145" s="129" t="str">
        <f t="shared" ref="EY145:EY176" si="524">IF(CV145="","",$DF145-CV145)</f>
        <v/>
      </c>
      <c r="EZ145" s="129" t="str">
        <f t="shared" ref="EZ145:EZ176" si="525">IF(CW145="","",$DF145-CW145)</f>
        <v/>
      </c>
      <c r="FA145" s="129" t="str">
        <f t="shared" ref="FA145:FA176" si="526">IF(CX145="","",$DF145-CX145)</f>
        <v/>
      </c>
      <c r="FB145" s="129" t="str">
        <f t="shared" ref="FB145:FB176" si="527">IF(CY145="","",$DF145-CY145)</f>
        <v/>
      </c>
      <c r="FC145" s="129" t="str">
        <f t="shared" ref="FC145:FC176" si="528">IF(CZ145="","",$DF145-CZ145)</f>
        <v/>
      </c>
      <c r="FD145" s="129" t="str">
        <f t="shared" ref="FD145:FD176" si="529">IF(DA145="","",$DF145-DA145)</f>
        <v/>
      </c>
      <c r="FE145" s="129" t="str">
        <f t="shared" ref="FE145:FE176" si="530">IF(DB145="","",$DF145-DB145)</f>
        <v/>
      </c>
      <c r="FF145" s="129" t="str">
        <f t="shared" ref="FF145:FF176" si="531">IF(DC145="","",$DF145-DC145)</f>
        <v/>
      </c>
    </row>
    <row r="146" spans="1:162" ht="15" customHeight="1" thickBot="1" x14ac:dyDescent="0.4">
      <c r="A146" s="66">
        <f t="shared" ref="A146:A177" si="532">A145+1</f>
        <v>130</v>
      </c>
      <c r="B146" s="126" t="str">
        <f>IF(Input02!B135&lt;&gt;"",Input02!B135,"")</f>
        <v/>
      </c>
      <c r="C146" s="254" t="str">
        <f>IF(Input02!CG135&lt;&gt;"",Input02!CG135,"")</f>
        <v/>
      </c>
      <c r="D146" s="126"/>
      <c r="E146" s="66"/>
      <c r="F146" s="127" t="str">
        <f>IF(Input02!D135&lt;&gt;"",Input02!D135,"")</f>
        <v/>
      </c>
      <c r="G146" s="127" t="str">
        <f>IF(Input02!E135&lt;&gt;"",Input02!E135,"")</f>
        <v/>
      </c>
      <c r="H146" s="127" t="str">
        <f>IF(Input02!F135&lt;&gt;"",Input02!F135,"")</f>
        <v/>
      </c>
      <c r="I146" s="127" t="str">
        <f>IF(Input02!G135&lt;&gt;"",Input02!G135,"")</f>
        <v/>
      </c>
      <c r="J146" s="127" t="str">
        <f>IF(Input02!H135&lt;&gt;"",Input02!H135,"")</f>
        <v/>
      </c>
      <c r="K146" s="127" t="str">
        <f>IF(Input02!I135&lt;&gt;"",Input02!I135,"")</f>
        <v/>
      </c>
      <c r="L146" s="127" t="str">
        <f>IF(Input02!J135&lt;&gt;"",Input02!J135,"")</f>
        <v/>
      </c>
      <c r="M146" s="127" t="str">
        <f>IF(Input02!K135&lt;&gt;"",Input02!K135,"")</f>
        <v/>
      </c>
      <c r="N146" s="127" t="str">
        <f>IF(Input02!L135&lt;&gt;"",Input02!L135,"")</f>
        <v/>
      </c>
      <c r="O146" s="127" t="str">
        <f>IF(Input02!M135&lt;&gt;"",Input02!M135,"")</f>
        <v/>
      </c>
      <c r="P146" s="127" t="str">
        <f>IF(Input02!N135&lt;&gt;"",Input02!N135,"")</f>
        <v/>
      </c>
      <c r="Q146" s="127" t="str">
        <f>IF(Input02!O135&lt;&gt;"",Input02!O135,"")</f>
        <v/>
      </c>
      <c r="R146" s="127" t="str">
        <f>IF(Input02!P135&lt;&gt;"",Input02!P135,"")</f>
        <v/>
      </c>
      <c r="S146" s="127" t="str">
        <f>IF(Input02!Q135&lt;&gt;"",Input02!Q135,"")</f>
        <v/>
      </c>
      <c r="T146" s="127" t="str">
        <f>IF(Input02!R135&lt;&gt;"",Input02!R135,"")</f>
        <v/>
      </c>
      <c r="U146" s="127" t="str">
        <f>IF(Input02!S135&lt;&gt;"",Input02!S135,"")</f>
        <v/>
      </c>
      <c r="V146" s="127" t="str">
        <f>IF(Input02!T135&lt;&gt;"",Input02!T135,"")</f>
        <v/>
      </c>
      <c r="W146" s="127" t="str">
        <f>IF(Input02!U135&lt;&gt;"",Input02!U135,"")</f>
        <v/>
      </c>
      <c r="X146" s="127" t="str">
        <f>IF(Input02!V135&lt;&gt;"",Input02!V135,"")</f>
        <v/>
      </c>
      <c r="Y146" s="127" t="str">
        <f>IF(Input02!W135&lt;&gt;"",Input02!W135,"")</f>
        <v/>
      </c>
      <c r="Z146" s="127" t="str">
        <f>IF(Input02!X135&lt;&gt;"",Input02!X135,"")</f>
        <v/>
      </c>
      <c r="AA146" s="127" t="str">
        <f>IF(Input02!Y135&lt;&gt;"",Input02!Y135,"")</f>
        <v/>
      </c>
      <c r="AB146" s="127" t="str">
        <f>IF(Input02!Z135&lt;&gt;"",Input02!Z135,"")</f>
        <v/>
      </c>
      <c r="AC146" s="127" t="str">
        <f>IF(Input02!AA135&lt;&gt;"",Input02!AA135,"")</f>
        <v/>
      </c>
      <c r="AD146" s="127" t="str">
        <f>IF(Input02!AB135&lt;&gt;"",Input02!AB135,"")</f>
        <v/>
      </c>
      <c r="AE146" s="127" t="str">
        <f>IF(Input02!AC135&lt;&gt;"",Input02!AC135,"")</f>
        <v/>
      </c>
      <c r="AF146" s="127" t="str">
        <f>IF(Input02!AD135&lt;&gt;"",Input02!AD135,"")</f>
        <v/>
      </c>
      <c r="AG146" s="127" t="str">
        <f>IF(Input02!AE135&lt;&gt;"",Input02!AE135,"")</f>
        <v/>
      </c>
      <c r="AH146" s="127" t="str">
        <f>IF(Input02!AF135&lt;&gt;"",Input02!AF135,"")</f>
        <v/>
      </c>
      <c r="AI146" s="127" t="str">
        <f>IF(Input02!AG135&lt;&gt;"",Input02!AG135,"")</f>
        <v/>
      </c>
      <c r="AJ146" s="127" t="str">
        <f>IF(Input02!AH135&lt;&gt;"",Input02!AH135,"")</f>
        <v/>
      </c>
      <c r="AK146" s="127" t="str">
        <f>IF(Input02!AI135&lt;&gt;"",Input02!AI135,"")</f>
        <v/>
      </c>
      <c r="AL146" s="127" t="str">
        <f>IF(Input02!AJ135&lt;&gt;"",Input02!AJ135,"")</f>
        <v/>
      </c>
      <c r="AM146" s="127" t="str">
        <f>IF(Input02!AK135&lt;&gt;"",Input02!AK135,"")</f>
        <v/>
      </c>
      <c r="AN146" s="127" t="str">
        <f>IF(Input02!AL135&lt;&gt;"",Input02!AL135,"")</f>
        <v/>
      </c>
      <c r="AO146" s="127" t="str">
        <f>IF(Input02!AM135&lt;&gt;"",Input02!AM135,"")</f>
        <v/>
      </c>
      <c r="AP146" s="127" t="str">
        <f>IF(Input02!AN135&lt;&gt;"",Input02!AN135,"")</f>
        <v/>
      </c>
      <c r="AQ146" s="127" t="str">
        <f>IF(Input02!AO135&lt;&gt;"",Input02!AO135,"")</f>
        <v/>
      </c>
      <c r="AR146" s="127" t="str">
        <f>IF(Input02!AP135&lt;&gt;"",Input02!AP135,"")</f>
        <v/>
      </c>
      <c r="AS146" s="127" t="str">
        <f>IF(Input02!AQ135&lt;&gt;"",Input02!AQ135,"")</f>
        <v/>
      </c>
      <c r="AT146" s="127" t="str">
        <f>IF(Input02!AR135&lt;&gt;"",Input02!AR135,"")</f>
        <v/>
      </c>
      <c r="AU146" s="127" t="str">
        <f>IF(Input02!AS135&lt;&gt;"",Input02!AS135,"")</f>
        <v/>
      </c>
      <c r="AV146" s="127" t="str">
        <f>IF(Input02!AT135&lt;&gt;"",Input02!AT135,"")</f>
        <v/>
      </c>
      <c r="AW146" s="127" t="str">
        <f>IF(Input02!AU135&lt;&gt;"",Input02!AU135,"")</f>
        <v/>
      </c>
      <c r="AX146" s="127" t="str">
        <f>IF(Input02!AV135&lt;&gt;"",Input02!AV135,"")</f>
        <v/>
      </c>
      <c r="AY146" s="127" t="str">
        <f>IF(Input02!AW135&lt;&gt;"",Input02!AW135,"")</f>
        <v/>
      </c>
      <c r="AZ146" s="127" t="str">
        <f>IF(Input02!AX135&lt;&gt;"",Input02!AX135,"")</f>
        <v/>
      </c>
      <c r="BA146" s="127" t="str">
        <f>IF(Input02!AY135&lt;&gt;"",Input02!AY135,"")</f>
        <v/>
      </c>
      <c r="BB146" s="127" t="str">
        <f>IF(Input02!AZ135&lt;&gt;"",Input02!AZ135,"")</f>
        <v/>
      </c>
      <c r="BC146" s="127" t="str">
        <f>IF(Input02!BA135&lt;&gt;"",Input02!BA135,"")</f>
        <v/>
      </c>
      <c r="BD146" s="127"/>
      <c r="BE146" s="133"/>
      <c r="BF146" s="129" t="str">
        <f t="shared" si="428"/>
        <v/>
      </c>
      <c r="BG146" s="129" t="str">
        <f t="shared" si="429"/>
        <v/>
      </c>
      <c r="BH146" s="129" t="str">
        <f t="shared" si="430"/>
        <v/>
      </c>
      <c r="BI146" s="129" t="str">
        <f t="shared" si="431"/>
        <v/>
      </c>
      <c r="BJ146" s="129" t="str">
        <f t="shared" si="432"/>
        <v/>
      </c>
      <c r="BK146" s="129" t="str">
        <f t="shared" si="433"/>
        <v/>
      </c>
      <c r="BL146" s="129" t="str">
        <f t="shared" si="434"/>
        <v/>
      </c>
      <c r="BM146" s="129" t="str">
        <f t="shared" si="435"/>
        <v/>
      </c>
      <c r="BN146" s="129" t="str">
        <f t="shared" si="436"/>
        <v/>
      </c>
      <c r="BO146" s="129" t="str">
        <f t="shared" si="437"/>
        <v/>
      </c>
      <c r="BP146" s="129" t="str">
        <f t="shared" si="438"/>
        <v/>
      </c>
      <c r="BQ146" s="129" t="str">
        <f t="shared" si="439"/>
        <v/>
      </c>
      <c r="BR146" s="129" t="str">
        <f t="shared" si="440"/>
        <v/>
      </c>
      <c r="BS146" s="129" t="str">
        <f t="shared" si="441"/>
        <v/>
      </c>
      <c r="BT146" s="129" t="str">
        <f t="shared" si="442"/>
        <v/>
      </c>
      <c r="BU146" s="129" t="str">
        <f t="shared" si="443"/>
        <v/>
      </c>
      <c r="BV146" s="129" t="str">
        <f t="shared" si="444"/>
        <v/>
      </c>
      <c r="BW146" s="129" t="str">
        <f t="shared" si="445"/>
        <v/>
      </c>
      <c r="BX146" s="129" t="str">
        <f t="shared" si="446"/>
        <v/>
      </c>
      <c r="BY146" s="129" t="str">
        <f t="shared" si="447"/>
        <v/>
      </c>
      <c r="BZ146" s="129" t="str">
        <f t="shared" si="448"/>
        <v/>
      </c>
      <c r="CA146" s="129" t="str">
        <f t="shared" si="449"/>
        <v/>
      </c>
      <c r="CB146" s="129" t="str">
        <f t="shared" si="450"/>
        <v/>
      </c>
      <c r="CC146" s="129" t="str">
        <f t="shared" si="451"/>
        <v/>
      </c>
      <c r="CD146" s="129" t="str">
        <f t="shared" si="452"/>
        <v/>
      </c>
      <c r="CE146" s="129" t="str">
        <f t="shared" si="453"/>
        <v/>
      </c>
      <c r="CF146" s="129" t="str">
        <f t="shared" si="454"/>
        <v/>
      </c>
      <c r="CG146" s="129" t="str">
        <f t="shared" si="455"/>
        <v/>
      </c>
      <c r="CH146" s="129" t="str">
        <f t="shared" si="456"/>
        <v/>
      </c>
      <c r="CI146" s="129" t="str">
        <f t="shared" si="457"/>
        <v/>
      </c>
      <c r="CJ146" s="129" t="str">
        <f t="shared" si="458"/>
        <v/>
      </c>
      <c r="CK146" s="129" t="str">
        <f t="shared" si="459"/>
        <v/>
      </c>
      <c r="CL146" s="129" t="str">
        <f t="shared" si="460"/>
        <v/>
      </c>
      <c r="CM146" s="129" t="str">
        <f t="shared" si="461"/>
        <v/>
      </c>
      <c r="CN146" s="129" t="str">
        <f t="shared" si="462"/>
        <v/>
      </c>
      <c r="CO146" s="129" t="str">
        <f t="shared" si="463"/>
        <v/>
      </c>
      <c r="CP146" s="129" t="str">
        <f t="shared" si="464"/>
        <v/>
      </c>
      <c r="CQ146" s="129" t="str">
        <f t="shared" si="465"/>
        <v/>
      </c>
      <c r="CR146" s="129" t="str">
        <f t="shared" si="466"/>
        <v/>
      </c>
      <c r="CS146" s="129" t="str">
        <f t="shared" si="467"/>
        <v/>
      </c>
      <c r="CT146" s="129" t="str">
        <f t="shared" si="468"/>
        <v/>
      </c>
      <c r="CU146" s="129" t="str">
        <f t="shared" si="469"/>
        <v/>
      </c>
      <c r="CV146" s="129" t="str">
        <f t="shared" si="470"/>
        <v/>
      </c>
      <c r="CW146" s="129" t="str">
        <f t="shared" si="471"/>
        <v/>
      </c>
      <c r="CX146" s="129" t="str">
        <f t="shared" si="472"/>
        <v/>
      </c>
      <c r="CY146" s="129" t="str">
        <f t="shared" si="473"/>
        <v/>
      </c>
      <c r="CZ146" s="129" t="str">
        <f t="shared" si="474"/>
        <v/>
      </c>
      <c r="DA146" s="129" t="str">
        <f t="shared" si="475"/>
        <v/>
      </c>
      <c r="DB146" s="129" t="str">
        <f t="shared" si="476"/>
        <v/>
      </c>
      <c r="DC146" s="129" t="str">
        <f t="shared" si="477"/>
        <v/>
      </c>
      <c r="DD146" s="130" t="str">
        <f t="shared" si="478"/>
        <v/>
      </c>
      <c r="DE146" s="130" t="str">
        <f t="shared" si="479"/>
        <v/>
      </c>
      <c r="DF146" s="130" t="str">
        <f t="shared" si="480"/>
        <v/>
      </c>
      <c r="DG146" s="130" t="str">
        <f t="shared" si="481"/>
        <v/>
      </c>
      <c r="DI146" s="129" t="str">
        <f t="shared" si="482"/>
        <v/>
      </c>
      <c r="DJ146" s="129" t="str">
        <f t="shared" si="483"/>
        <v/>
      </c>
      <c r="DK146" s="129" t="str">
        <f t="shared" si="484"/>
        <v/>
      </c>
      <c r="DL146" s="129" t="str">
        <f t="shared" si="485"/>
        <v/>
      </c>
      <c r="DM146" s="129" t="str">
        <f t="shared" si="486"/>
        <v/>
      </c>
      <c r="DN146" s="129" t="str">
        <f t="shared" si="487"/>
        <v/>
      </c>
      <c r="DO146" s="129" t="str">
        <f t="shared" si="488"/>
        <v/>
      </c>
      <c r="DP146" s="129" t="str">
        <f t="shared" si="489"/>
        <v/>
      </c>
      <c r="DQ146" s="129" t="str">
        <f t="shared" si="490"/>
        <v/>
      </c>
      <c r="DR146" s="129" t="str">
        <f t="shared" si="491"/>
        <v/>
      </c>
      <c r="DS146" s="129" t="str">
        <f t="shared" si="492"/>
        <v/>
      </c>
      <c r="DT146" s="129" t="str">
        <f t="shared" si="493"/>
        <v/>
      </c>
      <c r="DU146" s="129" t="str">
        <f t="shared" si="494"/>
        <v/>
      </c>
      <c r="DV146" s="129" t="str">
        <f t="shared" si="495"/>
        <v/>
      </c>
      <c r="DW146" s="129" t="str">
        <f t="shared" si="496"/>
        <v/>
      </c>
      <c r="DX146" s="129" t="str">
        <f t="shared" si="497"/>
        <v/>
      </c>
      <c r="DY146" s="129" t="str">
        <f t="shared" si="498"/>
        <v/>
      </c>
      <c r="DZ146" s="129" t="str">
        <f t="shared" si="499"/>
        <v/>
      </c>
      <c r="EA146" s="129" t="str">
        <f t="shared" si="500"/>
        <v/>
      </c>
      <c r="EB146" s="129" t="str">
        <f t="shared" si="501"/>
        <v/>
      </c>
      <c r="EC146" s="129" t="str">
        <f t="shared" si="502"/>
        <v/>
      </c>
      <c r="ED146" s="129" t="str">
        <f t="shared" si="503"/>
        <v/>
      </c>
      <c r="EE146" s="129" t="str">
        <f t="shared" si="504"/>
        <v/>
      </c>
      <c r="EF146" s="129" t="str">
        <f t="shared" si="505"/>
        <v/>
      </c>
      <c r="EG146" s="129" t="str">
        <f t="shared" si="506"/>
        <v/>
      </c>
      <c r="EH146" s="129" t="str">
        <f t="shared" si="507"/>
        <v/>
      </c>
      <c r="EI146" s="129" t="str">
        <f t="shared" si="508"/>
        <v/>
      </c>
      <c r="EJ146" s="129" t="str">
        <f t="shared" si="509"/>
        <v/>
      </c>
      <c r="EK146" s="129" t="str">
        <f t="shared" si="510"/>
        <v/>
      </c>
      <c r="EL146" s="129" t="str">
        <f t="shared" si="511"/>
        <v/>
      </c>
      <c r="EM146" s="129" t="str">
        <f t="shared" si="512"/>
        <v/>
      </c>
      <c r="EN146" s="129" t="str">
        <f t="shared" si="513"/>
        <v/>
      </c>
      <c r="EO146" s="129" t="str">
        <f t="shared" si="514"/>
        <v/>
      </c>
      <c r="EP146" s="129" t="str">
        <f t="shared" si="515"/>
        <v/>
      </c>
      <c r="EQ146" s="129" t="str">
        <f t="shared" si="516"/>
        <v/>
      </c>
      <c r="ER146" s="129" t="str">
        <f t="shared" si="517"/>
        <v/>
      </c>
      <c r="ES146" s="129" t="str">
        <f t="shared" si="518"/>
        <v/>
      </c>
      <c r="ET146" s="129" t="str">
        <f t="shared" si="519"/>
        <v/>
      </c>
      <c r="EU146" s="129" t="str">
        <f t="shared" si="520"/>
        <v/>
      </c>
      <c r="EV146" s="129" t="str">
        <f t="shared" si="521"/>
        <v/>
      </c>
      <c r="EW146" s="129" t="str">
        <f t="shared" si="522"/>
        <v/>
      </c>
      <c r="EX146" s="129" t="str">
        <f t="shared" si="523"/>
        <v/>
      </c>
      <c r="EY146" s="129" t="str">
        <f t="shared" si="524"/>
        <v/>
      </c>
      <c r="EZ146" s="129" t="str">
        <f t="shared" si="525"/>
        <v/>
      </c>
      <c r="FA146" s="129" t="str">
        <f t="shared" si="526"/>
        <v/>
      </c>
      <c r="FB146" s="129" t="str">
        <f t="shared" si="527"/>
        <v/>
      </c>
      <c r="FC146" s="129" t="str">
        <f t="shared" si="528"/>
        <v/>
      </c>
      <c r="FD146" s="129" t="str">
        <f t="shared" si="529"/>
        <v/>
      </c>
      <c r="FE146" s="129" t="str">
        <f t="shared" si="530"/>
        <v/>
      </c>
      <c r="FF146" s="129" t="str">
        <f t="shared" si="531"/>
        <v/>
      </c>
    </row>
    <row r="147" spans="1:162" ht="15" customHeight="1" thickBot="1" x14ac:dyDescent="0.4">
      <c r="A147" s="66">
        <f t="shared" si="532"/>
        <v>131</v>
      </c>
      <c r="B147" s="126" t="str">
        <f>IF(Input02!B136&lt;&gt;"",Input02!B136,"")</f>
        <v/>
      </c>
      <c r="C147" s="254" t="str">
        <f>IF(Input02!CG136&lt;&gt;"",Input02!CG136,"")</f>
        <v/>
      </c>
      <c r="D147" s="126"/>
      <c r="E147" s="66"/>
      <c r="F147" s="127" t="str">
        <f>IF(Input02!D136&lt;&gt;"",Input02!D136,"")</f>
        <v/>
      </c>
      <c r="G147" s="127" t="str">
        <f>IF(Input02!E136&lt;&gt;"",Input02!E136,"")</f>
        <v/>
      </c>
      <c r="H147" s="127" t="str">
        <f>IF(Input02!F136&lt;&gt;"",Input02!F136,"")</f>
        <v/>
      </c>
      <c r="I147" s="127" t="str">
        <f>IF(Input02!G136&lt;&gt;"",Input02!G136,"")</f>
        <v/>
      </c>
      <c r="J147" s="127" t="str">
        <f>IF(Input02!H136&lt;&gt;"",Input02!H136,"")</f>
        <v/>
      </c>
      <c r="K147" s="127" t="str">
        <f>IF(Input02!I136&lt;&gt;"",Input02!I136,"")</f>
        <v/>
      </c>
      <c r="L147" s="127" t="str">
        <f>IF(Input02!J136&lt;&gt;"",Input02!J136,"")</f>
        <v/>
      </c>
      <c r="M147" s="127" t="str">
        <f>IF(Input02!K136&lt;&gt;"",Input02!K136,"")</f>
        <v/>
      </c>
      <c r="N147" s="127" t="str">
        <f>IF(Input02!L136&lt;&gt;"",Input02!L136,"")</f>
        <v/>
      </c>
      <c r="O147" s="127" t="str">
        <f>IF(Input02!M136&lt;&gt;"",Input02!M136,"")</f>
        <v/>
      </c>
      <c r="P147" s="127" t="str">
        <f>IF(Input02!N136&lt;&gt;"",Input02!N136,"")</f>
        <v/>
      </c>
      <c r="Q147" s="127" t="str">
        <f>IF(Input02!O136&lt;&gt;"",Input02!O136,"")</f>
        <v/>
      </c>
      <c r="R147" s="127" t="str">
        <f>IF(Input02!P136&lt;&gt;"",Input02!P136,"")</f>
        <v/>
      </c>
      <c r="S147" s="127" t="str">
        <f>IF(Input02!Q136&lt;&gt;"",Input02!Q136,"")</f>
        <v/>
      </c>
      <c r="T147" s="127" t="str">
        <f>IF(Input02!R136&lt;&gt;"",Input02!R136,"")</f>
        <v/>
      </c>
      <c r="U147" s="127" t="str">
        <f>IF(Input02!S136&lt;&gt;"",Input02!S136,"")</f>
        <v/>
      </c>
      <c r="V147" s="127" t="str">
        <f>IF(Input02!T136&lt;&gt;"",Input02!T136,"")</f>
        <v/>
      </c>
      <c r="W147" s="127" t="str">
        <f>IF(Input02!U136&lt;&gt;"",Input02!U136,"")</f>
        <v/>
      </c>
      <c r="X147" s="127" t="str">
        <f>IF(Input02!V136&lt;&gt;"",Input02!V136,"")</f>
        <v/>
      </c>
      <c r="Y147" s="127" t="str">
        <f>IF(Input02!W136&lt;&gt;"",Input02!W136,"")</f>
        <v/>
      </c>
      <c r="Z147" s="127" t="str">
        <f>IF(Input02!X136&lt;&gt;"",Input02!X136,"")</f>
        <v/>
      </c>
      <c r="AA147" s="127" t="str">
        <f>IF(Input02!Y136&lt;&gt;"",Input02!Y136,"")</f>
        <v/>
      </c>
      <c r="AB147" s="127" t="str">
        <f>IF(Input02!Z136&lt;&gt;"",Input02!Z136,"")</f>
        <v/>
      </c>
      <c r="AC147" s="127" t="str">
        <f>IF(Input02!AA136&lt;&gt;"",Input02!AA136,"")</f>
        <v/>
      </c>
      <c r="AD147" s="127" t="str">
        <f>IF(Input02!AB136&lt;&gt;"",Input02!AB136,"")</f>
        <v/>
      </c>
      <c r="AE147" s="127" t="str">
        <f>IF(Input02!AC136&lt;&gt;"",Input02!AC136,"")</f>
        <v/>
      </c>
      <c r="AF147" s="127" t="str">
        <f>IF(Input02!AD136&lt;&gt;"",Input02!AD136,"")</f>
        <v/>
      </c>
      <c r="AG147" s="127" t="str">
        <f>IF(Input02!AE136&lt;&gt;"",Input02!AE136,"")</f>
        <v/>
      </c>
      <c r="AH147" s="127" t="str">
        <f>IF(Input02!AF136&lt;&gt;"",Input02!AF136,"")</f>
        <v/>
      </c>
      <c r="AI147" s="127" t="str">
        <f>IF(Input02!AG136&lt;&gt;"",Input02!AG136,"")</f>
        <v/>
      </c>
      <c r="AJ147" s="127" t="str">
        <f>IF(Input02!AH136&lt;&gt;"",Input02!AH136,"")</f>
        <v/>
      </c>
      <c r="AK147" s="127" t="str">
        <f>IF(Input02!AI136&lt;&gt;"",Input02!AI136,"")</f>
        <v/>
      </c>
      <c r="AL147" s="127" t="str">
        <f>IF(Input02!AJ136&lt;&gt;"",Input02!AJ136,"")</f>
        <v/>
      </c>
      <c r="AM147" s="127" t="str">
        <f>IF(Input02!AK136&lt;&gt;"",Input02!AK136,"")</f>
        <v/>
      </c>
      <c r="AN147" s="127" t="str">
        <f>IF(Input02!AL136&lt;&gt;"",Input02!AL136,"")</f>
        <v/>
      </c>
      <c r="AO147" s="127" t="str">
        <f>IF(Input02!AM136&lt;&gt;"",Input02!AM136,"")</f>
        <v/>
      </c>
      <c r="AP147" s="127" t="str">
        <f>IF(Input02!AN136&lt;&gt;"",Input02!AN136,"")</f>
        <v/>
      </c>
      <c r="AQ147" s="127" t="str">
        <f>IF(Input02!AO136&lt;&gt;"",Input02!AO136,"")</f>
        <v/>
      </c>
      <c r="AR147" s="127" t="str">
        <f>IF(Input02!AP136&lt;&gt;"",Input02!AP136,"")</f>
        <v/>
      </c>
      <c r="AS147" s="127" t="str">
        <f>IF(Input02!AQ136&lt;&gt;"",Input02!AQ136,"")</f>
        <v/>
      </c>
      <c r="AT147" s="127" t="str">
        <f>IF(Input02!AR136&lt;&gt;"",Input02!AR136,"")</f>
        <v/>
      </c>
      <c r="AU147" s="127" t="str">
        <f>IF(Input02!AS136&lt;&gt;"",Input02!AS136,"")</f>
        <v/>
      </c>
      <c r="AV147" s="127" t="str">
        <f>IF(Input02!AT136&lt;&gt;"",Input02!AT136,"")</f>
        <v/>
      </c>
      <c r="AW147" s="127" t="str">
        <f>IF(Input02!AU136&lt;&gt;"",Input02!AU136,"")</f>
        <v/>
      </c>
      <c r="AX147" s="127" t="str">
        <f>IF(Input02!AV136&lt;&gt;"",Input02!AV136,"")</f>
        <v/>
      </c>
      <c r="AY147" s="127" t="str">
        <f>IF(Input02!AW136&lt;&gt;"",Input02!AW136,"")</f>
        <v/>
      </c>
      <c r="AZ147" s="127" t="str">
        <f>IF(Input02!AX136&lt;&gt;"",Input02!AX136,"")</f>
        <v/>
      </c>
      <c r="BA147" s="127" t="str">
        <f>IF(Input02!AY136&lt;&gt;"",Input02!AY136,"")</f>
        <v/>
      </c>
      <c r="BB147" s="127" t="str">
        <f>IF(Input02!AZ136&lt;&gt;"",Input02!AZ136,"")</f>
        <v/>
      </c>
      <c r="BC147" s="127" t="str">
        <f>IF(Input02!BA136&lt;&gt;"",Input02!BA136,"")</f>
        <v/>
      </c>
      <c r="BD147" s="127"/>
      <c r="BE147" s="133"/>
      <c r="BF147" s="129" t="str">
        <f t="shared" si="428"/>
        <v/>
      </c>
      <c r="BG147" s="129" t="str">
        <f t="shared" si="429"/>
        <v/>
      </c>
      <c r="BH147" s="129" t="str">
        <f t="shared" si="430"/>
        <v/>
      </c>
      <c r="BI147" s="129" t="str">
        <f t="shared" si="431"/>
        <v/>
      </c>
      <c r="BJ147" s="129" t="str">
        <f t="shared" si="432"/>
        <v/>
      </c>
      <c r="BK147" s="129" t="str">
        <f t="shared" si="433"/>
        <v/>
      </c>
      <c r="BL147" s="129" t="str">
        <f t="shared" si="434"/>
        <v/>
      </c>
      <c r="BM147" s="129" t="str">
        <f t="shared" si="435"/>
        <v/>
      </c>
      <c r="BN147" s="129" t="str">
        <f t="shared" si="436"/>
        <v/>
      </c>
      <c r="BO147" s="129" t="str">
        <f t="shared" si="437"/>
        <v/>
      </c>
      <c r="BP147" s="129" t="str">
        <f t="shared" si="438"/>
        <v/>
      </c>
      <c r="BQ147" s="129" t="str">
        <f t="shared" si="439"/>
        <v/>
      </c>
      <c r="BR147" s="129" t="str">
        <f t="shared" si="440"/>
        <v/>
      </c>
      <c r="BS147" s="129" t="str">
        <f t="shared" si="441"/>
        <v/>
      </c>
      <c r="BT147" s="129" t="str">
        <f t="shared" si="442"/>
        <v/>
      </c>
      <c r="BU147" s="129" t="str">
        <f t="shared" si="443"/>
        <v/>
      </c>
      <c r="BV147" s="129" t="str">
        <f t="shared" si="444"/>
        <v/>
      </c>
      <c r="BW147" s="129" t="str">
        <f t="shared" si="445"/>
        <v/>
      </c>
      <c r="BX147" s="129" t="str">
        <f t="shared" si="446"/>
        <v/>
      </c>
      <c r="BY147" s="129" t="str">
        <f t="shared" si="447"/>
        <v/>
      </c>
      <c r="BZ147" s="129" t="str">
        <f t="shared" si="448"/>
        <v/>
      </c>
      <c r="CA147" s="129" t="str">
        <f t="shared" si="449"/>
        <v/>
      </c>
      <c r="CB147" s="129" t="str">
        <f t="shared" si="450"/>
        <v/>
      </c>
      <c r="CC147" s="129" t="str">
        <f t="shared" si="451"/>
        <v/>
      </c>
      <c r="CD147" s="129" t="str">
        <f t="shared" si="452"/>
        <v/>
      </c>
      <c r="CE147" s="129" t="str">
        <f t="shared" si="453"/>
        <v/>
      </c>
      <c r="CF147" s="129" t="str">
        <f t="shared" si="454"/>
        <v/>
      </c>
      <c r="CG147" s="129" t="str">
        <f t="shared" si="455"/>
        <v/>
      </c>
      <c r="CH147" s="129" t="str">
        <f t="shared" si="456"/>
        <v/>
      </c>
      <c r="CI147" s="129" t="str">
        <f t="shared" si="457"/>
        <v/>
      </c>
      <c r="CJ147" s="129" t="str">
        <f t="shared" si="458"/>
        <v/>
      </c>
      <c r="CK147" s="129" t="str">
        <f t="shared" si="459"/>
        <v/>
      </c>
      <c r="CL147" s="129" t="str">
        <f t="shared" si="460"/>
        <v/>
      </c>
      <c r="CM147" s="129" t="str">
        <f t="shared" si="461"/>
        <v/>
      </c>
      <c r="CN147" s="129" t="str">
        <f t="shared" si="462"/>
        <v/>
      </c>
      <c r="CO147" s="129" t="str">
        <f t="shared" si="463"/>
        <v/>
      </c>
      <c r="CP147" s="129" t="str">
        <f t="shared" si="464"/>
        <v/>
      </c>
      <c r="CQ147" s="129" t="str">
        <f t="shared" si="465"/>
        <v/>
      </c>
      <c r="CR147" s="129" t="str">
        <f t="shared" si="466"/>
        <v/>
      </c>
      <c r="CS147" s="129" t="str">
        <f t="shared" si="467"/>
        <v/>
      </c>
      <c r="CT147" s="129" t="str">
        <f t="shared" si="468"/>
        <v/>
      </c>
      <c r="CU147" s="129" t="str">
        <f t="shared" si="469"/>
        <v/>
      </c>
      <c r="CV147" s="129" t="str">
        <f t="shared" si="470"/>
        <v/>
      </c>
      <c r="CW147" s="129" t="str">
        <f t="shared" si="471"/>
        <v/>
      </c>
      <c r="CX147" s="129" t="str">
        <f t="shared" si="472"/>
        <v/>
      </c>
      <c r="CY147" s="129" t="str">
        <f t="shared" si="473"/>
        <v/>
      </c>
      <c r="CZ147" s="129" t="str">
        <f t="shared" si="474"/>
        <v/>
      </c>
      <c r="DA147" s="129" t="str">
        <f t="shared" si="475"/>
        <v/>
      </c>
      <c r="DB147" s="129" t="str">
        <f t="shared" si="476"/>
        <v/>
      </c>
      <c r="DC147" s="129" t="str">
        <f t="shared" si="477"/>
        <v/>
      </c>
      <c r="DD147" s="130" t="str">
        <f t="shared" si="478"/>
        <v/>
      </c>
      <c r="DE147" s="130" t="str">
        <f t="shared" si="479"/>
        <v/>
      </c>
      <c r="DF147" s="130" t="str">
        <f t="shared" si="480"/>
        <v/>
      </c>
      <c r="DG147" s="130" t="str">
        <f t="shared" si="481"/>
        <v/>
      </c>
      <c r="DI147" s="129" t="str">
        <f t="shared" si="482"/>
        <v/>
      </c>
      <c r="DJ147" s="129" t="str">
        <f t="shared" si="483"/>
        <v/>
      </c>
      <c r="DK147" s="129" t="str">
        <f t="shared" si="484"/>
        <v/>
      </c>
      <c r="DL147" s="129" t="str">
        <f t="shared" si="485"/>
        <v/>
      </c>
      <c r="DM147" s="129" t="str">
        <f t="shared" si="486"/>
        <v/>
      </c>
      <c r="DN147" s="129" t="str">
        <f t="shared" si="487"/>
        <v/>
      </c>
      <c r="DO147" s="129" t="str">
        <f t="shared" si="488"/>
        <v/>
      </c>
      <c r="DP147" s="129" t="str">
        <f t="shared" si="489"/>
        <v/>
      </c>
      <c r="DQ147" s="129" t="str">
        <f t="shared" si="490"/>
        <v/>
      </c>
      <c r="DR147" s="129" t="str">
        <f t="shared" si="491"/>
        <v/>
      </c>
      <c r="DS147" s="129" t="str">
        <f t="shared" si="492"/>
        <v/>
      </c>
      <c r="DT147" s="129" t="str">
        <f t="shared" si="493"/>
        <v/>
      </c>
      <c r="DU147" s="129" t="str">
        <f t="shared" si="494"/>
        <v/>
      </c>
      <c r="DV147" s="129" t="str">
        <f t="shared" si="495"/>
        <v/>
      </c>
      <c r="DW147" s="129" t="str">
        <f t="shared" si="496"/>
        <v/>
      </c>
      <c r="DX147" s="129" t="str">
        <f t="shared" si="497"/>
        <v/>
      </c>
      <c r="DY147" s="129" t="str">
        <f t="shared" si="498"/>
        <v/>
      </c>
      <c r="DZ147" s="129" t="str">
        <f t="shared" si="499"/>
        <v/>
      </c>
      <c r="EA147" s="129" t="str">
        <f t="shared" si="500"/>
        <v/>
      </c>
      <c r="EB147" s="129" t="str">
        <f t="shared" si="501"/>
        <v/>
      </c>
      <c r="EC147" s="129" t="str">
        <f t="shared" si="502"/>
        <v/>
      </c>
      <c r="ED147" s="129" t="str">
        <f t="shared" si="503"/>
        <v/>
      </c>
      <c r="EE147" s="129" t="str">
        <f t="shared" si="504"/>
        <v/>
      </c>
      <c r="EF147" s="129" t="str">
        <f t="shared" si="505"/>
        <v/>
      </c>
      <c r="EG147" s="129" t="str">
        <f t="shared" si="506"/>
        <v/>
      </c>
      <c r="EH147" s="129" t="str">
        <f t="shared" si="507"/>
        <v/>
      </c>
      <c r="EI147" s="129" t="str">
        <f t="shared" si="508"/>
        <v/>
      </c>
      <c r="EJ147" s="129" t="str">
        <f t="shared" si="509"/>
        <v/>
      </c>
      <c r="EK147" s="129" t="str">
        <f t="shared" si="510"/>
        <v/>
      </c>
      <c r="EL147" s="129" t="str">
        <f t="shared" si="511"/>
        <v/>
      </c>
      <c r="EM147" s="129" t="str">
        <f t="shared" si="512"/>
        <v/>
      </c>
      <c r="EN147" s="129" t="str">
        <f t="shared" si="513"/>
        <v/>
      </c>
      <c r="EO147" s="129" t="str">
        <f t="shared" si="514"/>
        <v/>
      </c>
      <c r="EP147" s="129" t="str">
        <f t="shared" si="515"/>
        <v/>
      </c>
      <c r="EQ147" s="129" t="str">
        <f t="shared" si="516"/>
        <v/>
      </c>
      <c r="ER147" s="129" t="str">
        <f t="shared" si="517"/>
        <v/>
      </c>
      <c r="ES147" s="129" t="str">
        <f t="shared" si="518"/>
        <v/>
      </c>
      <c r="ET147" s="129" t="str">
        <f t="shared" si="519"/>
        <v/>
      </c>
      <c r="EU147" s="129" t="str">
        <f t="shared" si="520"/>
        <v/>
      </c>
      <c r="EV147" s="129" t="str">
        <f t="shared" si="521"/>
        <v/>
      </c>
      <c r="EW147" s="129" t="str">
        <f t="shared" si="522"/>
        <v/>
      </c>
      <c r="EX147" s="129" t="str">
        <f t="shared" si="523"/>
        <v/>
      </c>
      <c r="EY147" s="129" t="str">
        <f t="shared" si="524"/>
        <v/>
      </c>
      <c r="EZ147" s="129" t="str">
        <f t="shared" si="525"/>
        <v/>
      </c>
      <c r="FA147" s="129" t="str">
        <f t="shared" si="526"/>
        <v/>
      </c>
      <c r="FB147" s="129" t="str">
        <f t="shared" si="527"/>
        <v/>
      </c>
      <c r="FC147" s="129" t="str">
        <f t="shared" si="528"/>
        <v/>
      </c>
      <c r="FD147" s="129" t="str">
        <f t="shared" si="529"/>
        <v/>
      </c>
      <c r="FE147" s="129" t="str">
        <f t="shared" si="530"/>
        <v/>
      </c>
      <c r="FF147" s="129" t="str">
        <f t="shared" si="531"/>
        <v/>
      </c>
    </row>
    <row r="148" spans="1:162" ht="15" customHeight="1" thickBot="1" x14ac:dyDescent="0.4">
      <c r="A148" s="66">
        <f t="shared" si="532"/>
        <v>132</v>
      </c>
      <c r="B148" s="126" t="str">
        <f>IF(Input02!B137&lt;&gt;"",Input02!B137,"")</f>
        <v/>
      </c>
      <c r="C148" s="254" t="str">
        <f>IF(Input02!CG137&lt;&gt;"",Input02!CG137,"")</f>
        <v/>
      </c>
      <c r="D148" s="126"/>
      <c r="E148" s="66"/>
      <c r="F148" s="127" t="str">
        <f>IF(Input02!D137&lt;&gt;"",Input02!D137,"")</f>
        <v/>
      </c>
      <c r="G148" s="127" t="str">
        <f>IF(Input02!E137&lt;&gt;"",Input02!E137,"")</f>
        <v/>
      </c>
      <c r="H148" s="127" t="str">
        <f>IF(Input02!F137&lt;&gt;"",Input02!F137,"")</f>
        <v/>
      </c>
      <c r="I148" s="127" t="str">
        <f>IF(Input02!G137&lt;&gt;"",Input02!G137,"")</f>
        <v/>
      </c>
      <c r="J148" s="127" t="str">
        <f>IF(Input02!H137&lt;&gt;"",Input02!H137,"")</f>
        <v/>
      </c>
      <c r="K148" s="127" t="str">
        <f>IF(Input02!I137&lt;&gt;"",Input02!I137,"")</f>
        <v/>
      </c>
      <c r="L148" s="127" t="str">
        <f>IF(Input02!J137&lt;&gt;"",Input02!J137,"")</f>
        <v/>
      </c>
      <c r="M148" s="127" t="str">
        <f>IF(Input02!K137&lt;&gt;"",Input02!K137,"")</f>
        <v/>
      </c>
      <c r="N148" s="127" t="str">
        <f>IF(Input02!L137&lt;&gt;"",Input02!L137,"")</f>
        <v/>
      </c>
      <c r="O148" s="127" t="str">
        <f>IF(Input02!M137&lt;&gt;"",Input02!M137,"")</f>
        <v/>
      </c>
      <c r="P148" s="127" t="str">
        <f>IF(Input02!N137&lt;&gt;"",Input02!N137,"")</f>
        <v/>
      </c>
      <c r="Q148" s="127" t="str">
        <f>IF(Input02!O137&lt;&gt;"",Input02!O137,"")</f>
        <v/>
      </c>
      <c r="R148" s="127" t="str">
        <f>IF(Input02!P137&lt;&gt;"",Input02!P137,"")</f>
        <v/>
      </c>
      <c r="S148" s="127" t="str">
        <f>IF(Input02!Q137&lt;&gt;"",Input02!Q137,"")</f>
        <v/>
      </c>
      <c r="T148" s="127" t="str">
        <f>IF(Input02!R137&lt;&gt;"",Input02!R137,"")</f>
        <v/>
      </c>
      <c r="U148" s="127" t="str">
        <f>IF(Input02!S137&lt;&gt;"",Input02!S137,"")</f>
        <v/>
      </c>
      <c r="V148" s="127" t="str">
        <f>IF(Input02!T137&lt;&gt;"",Input02!T137,"")</f>
        <v/>
      </c>
      <c r="W148" s="127" t="str">
        <f>IF(Input02!U137&lt;&gt;"",Input02!U137,"")</f>
        <v/>
      </c>
      <c r="X148" s="127" t="str">
        <f>IF(Input02!V137&lt;&gt;"",Input02!V137,"")</f>
        <v/>
      </c>
      <c r="Y148" s="127" t="str">
        <f>IF(Input02!W137&lt;&gt;"",Input02!W137,"")</f>
        <v/>
      </c>
      <c r="Z148" s="127" t="str">
        <f>IF(Input02!X137&lt;&gt;"",Input02!X137,"")</f>
        <v/>
      </c>
      <c r="AA148" s="127" t="str">
        <f>IF(Input02!Y137&lt;&gt;"",Input02!Y137,"")</f>
        <v/>
      </c>
      <c r="AB148" s="127" t="str">
        <f>IF(Input02!Z137&lt;&gt;"",Input02!Z137,"")</f>
        <v/>
      </c>
      <c r="AC148" s="127" t="str">
        <f>IF(Input02!AA137&lt;&gt;"",Input02!AA137,"")</f>
        <v/>
      </c>
      <c r="AD148" s="127" t="str">
        <f>IF(Input02!AB137&lt;&gt;"",Input02!AB137,"")</f>
        <v/>
      </c>
      <c r="AE148" s="127" t="str">
        <f>IF(Input02!AC137&lt;&gt;"",Input02!AC137,"")</f>
        <v/>
      </c>
      <c r="AF148" s="127" t="str">
        <f>IF(Input02!AD137&lt;&gt;"",Input02!AD137,"")</f>
        <v/>
      </c>
      <c r="AG148" s="127" t="str">
        <f>IF(Input02!AE137&lt;&gt;"",Input02!AE137,"")</f>
        <v/>
      </c>
      <c r="AH148" s="127" t="str">
        <f>IF(Input02!AF137&lt;&gt;"",Input02!AF137,"")</f>
        <v/>
      </c>
      <c r="AI148" s="127" t="str">
        <f>IF(Input02!AG137&lt;&gt;"",Input02!AG137,"")</f>
        <v/>
      </c>
      <c r="AJ148" s="127" t="str">
        <f>IF(Input02!AH137&lt;&gt;"",Input02!AH137,"")</f>
        <v/>
      </c>
      <c r="AK148" s="127" t="str">
        <f>IF(Input02!AI137&lt;&gt;"",Input02!AI137,"")</f>
        <v/>
      </c>
      <c r="AL148" s="127" t="str">
        <f>IF(Input02!AJ137&lt;&gt;"",Input02!AJ137,"")</f>
        <v/>
      </c>
      <c r="AM148" s="127" t="str">
        <f>IF(Input02!AK137&lt;&gt;"",Input02!AK137,"")</f>
        <v/>
      </c>
      <c r="AN148" s="127" t="str">
        <f>IF(Input02!AL137&lt;&gt;"",Input02!AL137,"")</f>
        <v/>
      </c>
      <c r="AO148" s="127" t="str">
        <f>IF(Input02!AM137&lt;&gt;"",Input02!AM137,"")</f>
        <v/>
      </c>
      <c r="AP148" s="127" t="str">
        <f>IF(Input02!AN137&lt;&gt;"",Input02!AN137,"")</f>
        <v/>
      </c>
      <c r="AQ148" s="127" t="str">
        <f>IF(Input02!AO137&lt;&gt;"",Input02!AO137,"")</f>
        <v/>
      </c>
      <c r="AR148" s="127" t="str">
        <f>IF(Input02!AP137&lt;&gt;"",Input02!AP137,"")</f>
        <v/>
      </c>
      <c r="AS148" s="127" t="str">
        <f>IF(Input02!AQ137&lt;&gt;"",Input02!AQ137,"")</f>
        <v/>
      </c>
      <c r="AT148" s="127" t="str">
        <f>IF(Input02!AR137&lt;&gt;"",Input02!AR137,"")</f>
        <v/>
      </c>
      <c r="AU148" s="127" t="str">
        <f>IF(Input02!AS137&lt;&gt;"",Input02!AS137,"")</f>
        <v/>
      </c>
      <c r="AV148" s="127" t="str">
        <f>IF(Input02!AT137&lt;&gt;"",Input02!AT137,"")</f>
        <v/>
      </c>
      <c r="AW148" s="127" t="str">
        <f>IF(Input02!AU137&lt;&gt;"",Input02!AU137,"")</f>
        <v/>
      </c>
      <c r="AX148" s="127" t="str">
        <f>IF(Input02!AV137&lt;&gt;"",Input02!AV137,"")</f>
        <v/>
      </c>
      <c r="AY148" s="127" t="str">
        <f>IF(Input02!AW137&lt;&gt;"",Input02!AW137,"")</f>
        <v/>
      </c>
      <c r="AZ148" s="127" t="str">
        <f>IF(Input02!AX137&lt;&gt;"",Input02!AX137,"")</f>
        <v/>
      </c>
      <c r="BA148" s="127" t="str">
        <f>IF(Input02!AY137&lt;&gt;"",Input02!AY137,"")</f>
        <v/>
      </c>
      <c r="BB148" s="127" t="str">
        <f>IF(Input02!AZ137&lt;&gt;"",Input02!AZ137,"")</f>
        <v/>
      </c>
      <c r="BC148" s="127" t="str">
        <f>IF(Input02!BA137&lt;&gt;"",Input02!BA137,"")</f>
        <v/>
      </c>
      <c r="BD148" s="127"/>
      <c r="BE148" s="133"/>
      <c r="BF148" s="129" t="str">
        <f t="shared" si="428"/>
        <v/>
      </c>
      <c r="BG148" s="129" t="str">
        <f t="shared" si="429"/>
        <v/>
      </c>
      <c r="BH148" s="129" t="str">
        <f t="shared" si="430"/>
        <v/>
      </c>
      <c r="BI148" s="129" t="str">
        <f t="shared" si="431"/>
        <v/>
      </c>
      <c r="BJ148" s="129" t="str">
        <f t="shared" si="432"/>
        <v/>
      </c>
      <c r="BK148" s="129" t="str">
        <f t="shared" si="433"/>
        <v/>
      </c>
      <c r="BL148" s="129" t="str">
        <f t="shared" si="434"/>
        <v/>
      </c>
      <c r="BM148" s="129" t="str">
        <f t="shared" si="435"/>
        <v/>
      </c>
      <c r="BN148" s="129" t="str">
        <f t="shared" si="436"/>
        <v/>
      </c>
      <c r="BO148" s="129" t="str">
        <f t="shared" si="437"/>
        <v/>
      </c>
      <c r="BP148" s="129" t="str">
        <f t="shared" si="438"/>
        <v/>
      </c>
      <c r="BQ148" s="129" t="str">
        <f t="shared" si="439"/>
        <v/>
      </c>
      <c r="BR148" s="129" t="str">
        <f t="shared" si="440"/>
        <v/>
      </c>
      <c r="BS148" s="129" t="str">
        <f t="shared" si="441"/>
        <v/>
      </c>
      <c r="BT148" s="129" t="str">
        <f t="shared" si="442"/>
        <v/>
      </c>
      <c r="BU148" s="129" t="str">
        <f t="shared" si="443"/>
        <v/>
      </c>
      <c r="BV148" s="129" t="str">
        <f t="shared" si="444"/>
        <v/>
      </c>
      <c r="BW148" s="129" t="str">
        <f t="shared" si="445"/>
        <v/>
      </c>
      <c r="BX148" s="129" t="str">
        <f t="shared" si="446"/>
        <v/>
      </c>
      <c r="BY148" s="129" t="str">
        <f t="shared" si="447"/>
        <v/>
      </c>
      <c r="BZ148" s="129" t="str">
        <f t="shared" si="448"/>
        <v/>
      </c>
      <c r="CA148" s="129" t="str">
        <f t="shared" si="449"/>
        <v/>
      </c>
      <c r="CB148" s="129" t="str">
        <f t="shared" si="450"/>
        <v/>
      </c>
      <c r="CC148" s="129" t="str">
        <f t="shared" si="451"/>
        <v/>
      </c>
      <c r="CD148" s="129" t="str">
        <f t="shared" si="452"/>
        <v/>
      </c>
      <c r="CE148" s="129" t="str">
        <f t="shared" si="453"/>
        <v/>
      </c>
      <c r="CF148" s="129" t="str">
        <f t="shared" si="454"/>
        <v/>
      </c>
      <c r="CG148" s="129" t="str">
        <f t="shared" si="455"/>
        <v/>
      </c>
      <c r="CH148" s="129" t="str">
        <f t="shared" si="456"/>
        <v/>
      </c>
      <c r="CI148" s="129" t="str">
        <f t="shared" si="457"/>
        <v/>
      </c>
      <c r="CJ148" s="129" t="str">
        <f t="shared" si="458"/>
        <v/>
      </c>
      <c r="CK148" s="129" t="str">
        <f t="shared" si="459"/>
        <v/>
      </c>
      <c r="CL148" s="129" t="str">
        <f t="shared" si="460"/>
        <v/>
      </c>
      <c r="CM148" s="129" t="str">
        <f t="shared" si="461"/>
        <v/>
      </c>
      <c r="CN148" s="129" t="str">
        <f t="shared" si="462"/>
        <v/>
      </c>
      <c r="CO148" s="129" t="str">
        <f t="shared" si="463"/>
        <v/>
      </c>
      <c r="CP148" s="129" t="str">
        <f t="shared" si="464"/>
        <v/>
      </c>
      <c r="CQ148" s="129" t="str">
        <f t="shared" si="465"/>
        <v/>
      </c>
      <c r="CR148" s="129" t="str">
        <f t="shared" si="466"/>
        <v/>
      </c>
      <c r="CS148" s="129" t="str">
        <f t="shared" si="467"/>
        <v/>
      </c>
      <c r="CT148" s="129" t="str">
        <f t="shared" si="468"/>
        <v/>
      </c>
      <c r="CU148" s="129" t="str">
        <f t="shared" si="469"/>
        <v/>
      </c>
      <c r="CV148" s="129" t="str">
        <f t="shared" si="470"/>
        <v/>
      </c>
      <c r="CW148" s="129" t="str">
        <f t="shared" si="471"/>
        <v/>
      </c>
      <c r="CX148" s="129" t="str">
        <f t="shared" si="472"/>
        <v/>
      </c>
      <c r="CY148" s="129" t="str">
        <f t="shared" si="473"/>
        <v/>
      </c>
      <c r="CZ148" s="129" t="str">
        <f t="shared" si="474"/>
        <v/>
      </c>
      <c r="DA148" s="129" t="str">
        <f t="shared" si="475"/>
        <v/>
      </c>
      <c r="DB148" s="129" t="str">
        <f t="shared" si="476"/>
        <v/>
      </c>
      <c r="DC148" s="129" t="str">
        <f t="shared" si="477"/>
        <v/>
      </c>
      <c r="DD148" s="130" t="str">
        <f t="shared" si="478"/>
        <v/>
      </c>
      <c r="DE148" s="130" t="str">
        <f t="shared" si="479"/>
        <v/>
      </c>
      <c r="DF148" s="130" t="str">
        <f t="shared" si="480"/>
        <v/>
      </c>
      <c r="DG148" s="130" t="str">
        <f t="shared" si="481"/>
        <v/>
      </c>
      <c r="DI148" s="129" t="str">
        <f t="shared" si="482"/>
        <v/>
      </c>
      <c r="DJ148" s="129" t="str">
        <f t="shared" si="483"/>
        <v/>
      </c>
      <c r="DK148" s="129" t="str">
        <f t="shared" si="484"/>
        <v/>
      </c>
      <c r="DL148" s="129" t="str">
        <f t="shared" si="485"/>
        <v/>
      </c>
      <c r="DM148" s="129" t="str">
        <f t="shared" si="486"/>
        <v/>
      </c>
      <c r="DN148" s="129" t="str">
        <f t="shared" si="487"/>
        <v/>
      </c>
      <c r="DO148" s="129" t="str">
        <f t="shared" si="488"/>
        <v/>
      </c>
      <c r="DP148" s="129" t="str">
        <f t="shared" si="489"/>
        <v/>
      </c>
      <c r="DQ148" s="129" t="str">
        <f t="shared" si="490"/>
        <v/>
      </c>
      <c r="DR148" s="129" t="str">
        <f t="shared" si="491"/>
        <v/>
      </c>
      <c r="DS148" s="129" t="str">
        <f t="shared" si="492"/>
        <v/>
      </c>
      <c r="DT148" s="129" t="str">
        <f t="shared" si="493"/>
        <v/>
      </c>
      <c r="DU148" s="129" t="str">
        <f t="shared" si="494"/>
        <v/>
      </c>
      <c r="DV148" s="129" t="str">
        <f t="shared" si="495"/>
        <v/>
      </c>
      <c r="DW148" s="129" t="str">
        <f t="shared" si="496"/>
        <v/>
      </c>
      <c r="DX148" s="129" t="str">
        <f t="shared" si="497"/>
        <v/>
      </c>
      <c r="DY148" s="129" t="str">
        <f t="shared" si="498"/>
        <v/>
      </c>
      <c r="DZ148" s="129" t="str">
        <f t="shared" si="499"/>
        <v/>
      </c>
      <c r="EA148" s="129" t="str">
        <f t="shared" si="500"/>
        <v/>
      </c>
      <c r="EB148" s="129" t="str">
        <f t="shared" si="501"/>
        <v/>
      </c>
      <c r="EC148" s="129" t="str">
        <f t="shared" si="502"/>
        <v/>
      </c>
      <c r="ED148" s="129" t="str">
        <f t="shared" si="503"/>
        <v/>
      </c>
      <c r="EE148" s="129" t="str">
        <f t="shared" si="504"/>
        <v/>
      </c>
      <c r="EF148" s="129" t="str">
        <f t="shared" si="505"/>
        <v/>
      </c>
      <c r="EG148" s="129" t="str">
        <f t="shared" si="506"/>
        <v/>
      </c>
      <c r="EH148" s="129" t="str">
        <f t="shared" si="507"/>
        <v/>
      </c>
      <c r="EI148" s="129" t="str">
        <f t="shared" si="508"/>
        <v/>
      </c>
      <c r="EJ148" s="129" t="str">
        <f t="shared" si="509"/>
        <v/>
      </c>
      <c r="EK148" s="129" t="str">
        <f t="shared" si="510"/>
        <v/>
      </c>
      <c r="EL148" s="129" t="str">
        <f t="shared" si="511"/>
        <v/>
      </c>
      <c r="EM148" s="129" t="str">
        <f t="shared" si="512"/>
        <v/>
      </c>
      <c r="EN148" s="129" t="str">
        <f t="shared" si="513"/>
        <v/>
      </c>
      <c r="EO148" s="129" t="str">
        <f t="shared" si="514"/>
        <v/>
      </c>
      <c r="EP148" s="129" t="str">
        <f t="shared" si="515"/>
        <v/>
      </c>
      <c r="EQ148" s="129" t="str">
        <f t="shared" si="516"/>
        <v/>
      </c>
      <c r="ER148" s="129" t="str">
        <f t="shared" si="517"/>
        <v/>
      </c>
      <c r="ES148" s="129" t="str">
        <f t="shared" si="518"/>
        <v/>
      </c>
      <c r="ET148" s="129" t="str">
        <f t="shared" si="519"/>
        <v/>
      </c>
      <c r="EU148" s="129" t="str">
        <f t="shared" si="520"/>
        <v/>
      </c>
      <c r="EV148" s="129" t="str">
        <f t="shared" si="521"/>
        <v/>
      </c>
      <c r="EW148" s="129" t="str">
        <f t="shared" si="522"/>
        <v/>
      </c>
      <c r="EX148" s="129" t="str">
        <f t="shared" si="523"/>
        <v/>
      </c>
      <c r="EY148" s="129" t="str">
        <f t="shared" si="524"/>
        <v/>
      </c>
      <c r="EZ148" s="129" t="str">
        <f t="shared" si="525"/>
        <v/>
      </c>
      <c r="FA148" s="129" t="str">
        <f t="shared" si="526"/>
        <v/>
      </c>
      <c r="FB148" s="129" t="str">
        <f t="shared" si="527"/>
        <v/>
      </c>
      <c r="FC148" s="129" t="str">
        <f t="shared" si="528"/>
        <v/>
      </c>
      <c r="FD148" s="129" t="str">
        <f t="shared" si="529"/>
        <v/>
      </c>
      <c r="FE148" s="129" t="str">
        <f t="shared" si="530"/>
        <v/>
      </c>
      <c r="FF148" s="129" t="str">
        <f t="shared" si="531"/>
        <v/>
      </c>
    </row>
    <row r="149" spans="1:162" ht="15" customHeight="1" thickBot="1" x14ac:dyDescent="0.4">
      <c r="A149" s="66">
        <f t="shared" si="532"/>
        <v>133</v>
      </c>
      <c r="B149" s="126" t="str">
        <f>IF(Input02!B138&lt;&gt;"",Input02!B138,"")</f>
        <v/>
      </c>
      <c r="C149" s="254" t="str">
        <f>IF(Input02!CG138&lt;&gt;"",Input02!CG138,"")</f>
        <v/>
      </c>
      <c r="D149" s="126"/>
      <c r="E149" s="66"/>
      <c r="F149" s="127" t="str">
        <f>IF(Input02!D138&lt;&gt;"",Input02!D138,"")</f>
        <v/>
      </c>
      <c r="G149" s="127" t="str">
        <f>IF(Input02!E138&lt;&gt;"",Input02!E138,"")</f>
        <v/>
      </c>
      <c r="H149" s="127" t="str">
        <f>IF(Input02!F138&lt;&gt;"",Input02!F138,"")</f>
        <v/>
      </c>
      <c r="I149" s="127" t="str">
        <f>IF(Input02!G138&lt;&gt;"",Input02!G138,"")</f>
        <v/>
      </c>
      <c r="J149" s="127" t="str">
        <f>IF(Input02!H138&lt;&gt;"",Input02!H138,"")</f>
        <v/>
      </c>
      <c r="K149" s="127" t="str">
        <f>IF(Input02!I138&lt;&gt;"",Input02!I138,"")</f>
        <v/>
      </c>
      <c r="L149" s="127" t="str">
        <f>IF(Input02!J138&lt;&gt;"",Input02!J138,"")</f>
        <v/>
      </c>
      <c r="M149" s="127" t="str">
        <f>IF(Input02!K138&lt;&gt;"",Input02!K138,"")</f>
        <v/>
      </c>
      <c r="N149" s="127" t="str">
        <f>IF(Input02!L138&lt;&gt;"",Input02!L138,"")</f>
        <v/>
      </c>
      <c r="O149" s="127" t="str">
        <f>IF(Input02!M138&lt;&gt;"",Input02!M138,"")</f>
        <v/>
      </c>
      <c r="P149" s="127" t="str">
        <f>IF(Input02!N138&lt;&gt;"",Input02!N138,"")</f>
        <v/>
      </c>
      <c r="Q149" s="127" t="str">
        <f>IF(Input02!O138&lt;&gt;"",Input02!O138,"")</f>
        <v/>
      </c>
      <c r="R149" s="127" t="str">
        <f>IF(Input02!P138&lt;&gt;"",Input02!P138,"")</f>
        <v/>
      </c>
      <c r="S149" s="127" t="str">
        <f>IF(Input02!Q138&lt;&gt;"",Input02!Q138,"")</f>
        <v/>
      </c>
      <c r="T149" s="127" t="str">
        <f>IF(Input02!R138&lt;&gt;"",Input02!R138,"")</f>
        <v/>
      </c>
      <c r="U149" s="127" t="str">
        <f>IF(Input02!S138&lt;&gt;"",Input02!S138,"")</f>
        <v/>
      </c>
      <c r="V149" s="127" t="str">
        <f>IF(Input02!T138&lt;&gt;"",Input02!T138,"")</f>
        <v/>
      </c>
      <c r="W149" s="127" t="str">
        <f>IF(Input02!U138&lt;&gt;"",Input02!U138,"")</f>
        <v/>
      </c>
      <c r="X149" s="127" t="str">
        <f>IF(Input02!V138&lt;&gt;"",Input02!V138,"")</f>
        <v/>
      </c>
      <c r="Y149" s="127" t="str">
        <f>IF(Input02!W138&lt;&gt;"",Input02!W138,"")</f>
        <v/>
      </c>
      <c r="Z149" s="127" t="str">
        <f>IF(Input02!X138&lt;&gt;"",Input02!X138,"")</f>
        <v/>
      </c>
      <c r="AA149" s="127" t="str">
        <f>IF(Input02!Y138&lt;&gt;"",Input02!Y138,"")</f>
        <v/>
      </c>
      <c r="AB149" s="127" t="str">
        <f>IF(Input02!Z138&lt;&gt;"",Input02!Z138,"")</f>
        <v/>
      </c>
      <c r="AC149" s="127" t="str">
        <f>IF(Input02!AA138&lt;&gt;"",Input02!AA138,"")</f>
        <v/>
      </c>
      <c r="AD149" s="127" t="str">
        <f>IF(Input02!AB138&lt;&gt;"",Input02!AB138,"")</f>
        <v/>
      </c>
      <c r="AE149" s="127" t="str">
        <f>IF(Input02!AC138&lt;&gt;"",Input02!AC138,"")</f>
        <v/>
      </c>
      <c r="AF149" s="127" t="str">
        <f>IF(Input02!AD138&lt;&gt;"",Input02!AD138,"")</f>
        <v/>
      </c>
      <c r="AG149" s="127" t="str">
        <f>IF(Input02!AE138&lt;&gt;"",Input02!AE138,"")</f>
        <v/>
      </c>
      <c r="AH149" s="127" t="str">
        <f>IF(Input02!AF138&lt;&gt;"",Input02!AF138,"")</f>
        <v/>
      </c>
      <c r="AI149" s="127" t="str">
        <f>IF(Input02!AG138&lt;&gt;"",Input02!AG138,"")</f>
        <v/>
      </c>
      <c r="AJ149" s="127" t="str">
        <f>IF(Input02!AH138&lt;&gt;"",Input02!AH138,"")</f>
        <v/>
      </c>
      <c r="AK149" s="127" t="str">
        <f>IF(Input02!AI138&lt;&gt;"",Input02!AI138,"")</f>
        <v/>
      </c>
      <c r="AL149" s="127" t="str">
        <f>IF(Input02!AJ138&lt;&gt;"",Input02!AJ138,"")</f>
        <v/>
      </c>
      <c r="AM149" s="127" t="str">
        <f>IF(Input02!AK138&lt;&gt;"",Input02!AK138,"")</f>
        <v/>
      </c>
      <c r="AN149" s="127" t="str">
        <f>IF(Input02!AL138&lt;&gt;"",Input02!AL138,"")</f>
        <v/>
      </c>
      <c r="AO149" s="127" t="str">
        <f>IF(Input02!AM138&lt;&gt;"",Input02!AM138,"")</f>
        <v/>
      </c>
      <c r="AP149" s="127" t="str">
        <f>IF(Input02!AN138&lt;&gt;"",Input02!AN138,"")</f>
        <v/>
      </c>
      <c r="AQ149" s="127" t="str">
        <f>IF(Input02!AO138&lt;&gt;"",Input02!AO138,"")</f>
        <v/>
      </c>
      <c r="AR149" s="127" t="str">
        <f>IF(Input02!AP138&lt;&gt;"",Input02!AP138,"")</f>
        <v/>
      </c>
      <c r="AS149" s="127" t="str">
        <f>IF(Input02!AQ138&lt;&gt;"",Input02!AQ138,"")</f>
        <v/>
      </c>
      <c r="AT149" s="127" t="str">
        <f>IF(Input02!AR138&lt;&gt;"",Input02!AR138,"")</f>
        <v/>
      </c>
      <c r="AU149" s="127" t="str">
        <f>IF(Input02!AS138&lt;&gt;"",Input02!AS138,"")</f>
        <v/>
      </c>
      <c r="AV149" s="127" t="str">
        <f>IF(Input02!AT138&lt;&gt;"",Input02!AT138,"")</f>
        <v/>
      </c>
      <c r="AW149" s="127" t="str">
        <f>IF(Input02!AU138&lt;&gt;"",Input02!AU138,"")</f>
        <v/>
      </c>
      <c r="AX149" s="127" t="str">
        <f>IF(Input02!AV138&lt;&gt;"",Input02!AV138,"")</f>
        <v/>
      </c>
      <c r="AY149" s="127" t="str">
        <f>IF(Input02!AW138&lt;&gt;"",Input02!AW138,"")</f>
        <v/>
      </c>
      <c r="AZ149" s="127" t="str">
        <f>IF(Input02!AX138&lt;&gt;"",Input02!AX138,"")</f>
        <v/>
      </c>
      <c r="BA149" s="127" t="str">
        <f>IF(Input02!AY138&lt;&gt;"",Input02!AY138,"")</f>
        <v/>
      </c>
      <c r="BB149" s="127" t="str">
        <f>IF(Input02!AZ138&lt;&gt;"",Input02!AZ138,"")</f>
        <v/>
      </c>
      <c r="BC149" s="127" t="str">
        <f>IF(Input02!BA138&lt;&gt;"",Input02!BA138,"")</f>
        <v/>
      </c>
      <c r="BD149" s="127"/>
      <c r="BE149" s="133"/>
      <c r="BF149" s="129" t="str">
        <f t="shared" si="428"/>
        <v/>
      </c>
      <c r="BG149" s="129" t="str">
        <f t="shared" si="429"/>
        <v/>
      </c>
      <c r="BH149" s="129" t="str">
        <f t="shared" si="430"/>
        <v/>
      </c>
      <c r="BI149" s="129" t="str">
        <f t="shared" si="431"/>
        <v/>
      </c>
      <c r="BJ149" s="129" t="str">
        <f t="shared" si="432"/>
        <v/>
      </c>
      <c r="BK149" s="129" t="str">
        <f t="shared" si="433"/>
        <v/>
      </c>
      <c r="BL149" s="129" t="str">
        <f t="shared" si="434"/>
        <v/>
      </c>
      <c r="BM149" s="129" t="str">
        <f t="shared" si="435"/>
        <v/>
      </c>
      <c r="BN149" s="129" t="str">
        <f t="shared" si="436"/>
        <v/>
      </c>
      <c r="BO149" s="129" t="str">
        <f t="shared" si="437"/>
        <v/>
      </c>
      <c r="BP149" s="129" t="str">
        <f t="shared" si="438"/>
        <v/>
      </c>
      <c r="BQ149" s="129" t="str">
        <f t="shared" si="439"/>
        <v/>
      </c>
      <c r="BR149" s="129" t="str">
        <f t="shared" si="440"/>
        <v/>
      </c>
      <c r="BS149" s="129" t="str">
        <f t="shared" si="441"/>
        <v/>
      </c>
      <c r="BT149" s="129" t="str">
        <f t="shared" si="442"/>
        <v/>
      </c>
      <c r="BU149" s="129" t="str">
        <f t="shared" si="443"/>
        <v/>
      </c>
      <c r="BV149" s="129" t="str">
        <f t="shared" si="444"/>
        <v/>
      </c>
      <c r="BW149" s="129" t="str">
        <f t="shared" si="445"/>
        <v/>
      </c>
      <c r="BX149" s="129" t="str">
        <f t="shared" si="446"/>
        <v/>
      </c>
      <c r="BY149" s="129" t="str">
        <f t="shared" si="447"/>
        <v/>
      </c>
      <c r="BZ149" s="129" t="str">
        <f t="shared" si="448"/>
        <v/>
      </c>
      <c r="CA149" s="129" t="str">
        <f t="shared" si="449"/>
        <v/>
      </c>
      <c r="CB149" s="129" t="str">
        <f t="shared" si="450"/>
        <v/>
      </c>
      <c r="CC149" s="129" t="str">
        <f t="shared" si="451"/>
        <v/>
      </c>
      <c r="CD149" s="129" t="str">
        <f t="shared" si="452"/>
        <v/>
      </c>
      <c r="CE149" s="129" t="str">
        <f t="shared" si="453"/>
        <v/>
      </c>
      <c r="CF149" s="129" t="str">
        <f t="shared" si="454"/>
        <v/>
      </c>
      <c r="CG149" s="129" t="str">
        <f t="shared" si="455"/>
        <v/>
      </c>
      <c r="CH149" s="129" t="str">
        <f t="shared" si="456"/>
        <v/>
      </c>
      <c r="CI149" s="129" t="str">
        <f t="shared" si="457"/>
        <v/>
      </c>
      <c r="CJ149" s="129" t="str">
        <f t="shared" si="458"/>
        <v/>
      </c>
      <c r="CK149" s="129" t="str">
        <f t="shared" si="459"/>
        <v/>
      </c>
      <c r="CL149" s="129" t="str">
        <f t="shared" si="460"/>
        <v/>
      </c>
      <c r="CM149" s="129" t="str">
        <f t="shared" si="461"/>
        <v/>
      </c>
      <c r="CN149" s="129" t="str">
        <f t="shared" si="462"/>
        <v/>
      </c>
      <c r="CO149" s="129" t="str">
        <f t="shared" si="463"/>
        <v/>
      </c>
      <c r="CP149" s="129" t="str">
        <f t="shared" si="464"/>
        <v/>
      </c>
      <c r="CQ149" s="129" t="str">
        <f t="shared" si="465"/>
        <v/>
      </c>
      <c r="CR149" s="129" t="str">
        <f t="shared" si="466"/>
        <v/>
      </c>
      <c r="CS149" s="129" t="str">
        <f t="shared" si="467"/>
        <v/>
      </c>
      <c r="CT149" s="129" t="str">
        <f t="shared" si="468"/>
        <v/>
      </c>
      <c r="CU149" s="129" t="str">
        <f t="shared" si="469"/>
        <v/>
      </c>
      <c r="CV149" s="129" t="str">
        <f t="shared" si="470"/>
        <v/>
      </c>
      <c r="CW149" s="129" t="str">
        <f t="shared" si="471"/>
        <v/>
      </c>
      <c r="CX149" s="129" t="str">
        <f t="shared" si="472"/>
        <v/>
      </c>
      <c r="CY149" s="129" t="str">
        <f t="shared" si="473"/>
        <v/>
      </c>
      <c r="CZ149" s="129" t="str">
        <f t="shared" si="474"/>
        <v/>
      </c>
      <c r="DA149" s="129" t="str">
        <f t="shared" si="475"/>
        <v/>
      </c>
      <c r="DB149" s="129" t="str">
        <f t="shared" si="476"/>
        <v/>
      </c>
      <c r="DC149" s="129" t="str">
        <f t="shared" si="477"/>
        <v/>
      </c>
      <c r="DD149" s="130" t="str">
        <f t="shared" si="478"/>
        <v/>
      </c>
      <c r="DE149" s="130" t="str">
        <f t="shared" si="479"/>
        <v/>
      </c>
      <c r="DF149" s="130" t="str">
        <f t="shared" si="480"/>
        <v/>
      </c>
      <c r="DG149" s="130" t="str">
        <f t="shared" si="481"/>
        <v/>
      </c>
      <c r="DI149" s="129" t="str">
        <f t="shared" si="482"/>
        <v/>
      </c>
      <c r="DJ149" s="129" t="str">
        <f t="shared" si="483"/>
        <v/>
      </c>
      <c r="DK149" s="129" t="str">
        <f t="shared" si="484"/>
        <v/>
      </c>
      <c r="DL149" s="129" t="str">
        <f t="shared" si="485"/>
        <v/>
      </c>
      <c r="DM149" s="129" t="str">
        <f t="shared" si="486"/>
        <v/>
      </c>
      <c r="DN149" s="129" t="str">
        <f t="shared" si="487"/>
        <v/>
      </c>
      <c r="DO149" s="129" t="str">
        <f t="shared" si="488"/>
        <v/>
      </c>
      <c r="DP149" s="129" t="str">
        <f t="shared" si="489"/>
        <v/>
      </c>
      <c r="DQ149" s="129" t="str">
        <f t="shared" si="490"/>
        <v/>
      </c>
      <c r="DR149" s="129" t="str">
        <f t="shared" si="491"/>
        <v/>
      </c>
      <c r="DS149" s="129" t="str">
        <f t="shared" si="492"/>
        <v/>
      </c>
      <c r="DT149" s="129" t="str">
        <f t="shared" si="493"/>
        <v/>
      </c>
      <c r="DU149" s="129" t="str">
        <f t="shared" si="494"/>
        <v/>
      </c>
      <c r="DV149" s="129" t="str">
        <f t="shared" si="495"/>
        <v/>
      </c>
      <c r="DW149" s="129" t="str">
        <f t="shared" si="496"/>
        <v/>
      </c>
      <c r="DX149" s="129" t="str">
        <f t="shared" si="497"/>
        <v/>
      </c>
      <c r="DY149" s="129" t="str">
        <f t="shared" si="498"/>
        <v/>
      </c>
      <c r="DZ149" s="129" t="str">
        <f t="shared" si="499"/>
        <v/>
      </c>
      <c r="EA149" s="129" t="str">
        <f t="shared" si="500"/>
        <v/>
      </c>
      <c r="EB149" s="129" t="str">
        <f t="shared" si="501"/>
        <v/>
      </c>
      <c r="EC149" s="129" t="str">
        <f t="shared" si="502"/>
        <v/>
      </c>
      <c r="ED149" s="129" t="str">
        <f t="shared" si="503"/>
        <v/>
      </c>
      <c r="EE149" s="129" t="str">
        <f t="shared" si="504"/>
        <v/>
      </c>
      <c r="EF149" s="129" t="str">
        <f t="shared" si="505"/>
        <v/>
      </c>
      <c r="EG149" s="129" t="str">
        <f t="shared" si="506"/>
        <v/>
      </c>
      <c r="EH149" s="129" t="str">
        <f t="shared" si="507"/>
        <v/>
      </c>
      <c r="EI149" s="129" t="str">
        <f t="shared" si="508"/>
        <v/>
      </c>
      <c r="EJ149" s="129" t="str">
        <f t="shared" si="509"/>
        <v/>
      </c>
      <c r="EK149" s="129" t="str">
        <f t="shared" si="510"/>
        <v/>
      </c>
      <c r="EL149" s="129" t="str">
        <f t="shared" si="511"/>
        <v/>
      </c>
      <c r="EM149" s="129" t="str">
        <f t="shared" si="512"/>
        <v/>
      </c>
      <c r="EN149" s="129" t="str">
        <f t="shared" si="513"/>
        <v/>
      </c>
      <c r="EO149" s="129" t="str">
        <f t="shared" si="514"/>
        <v/>
      </c>
      <c r="EP149" s="129" t="str">
        <f t="shared" si="515"/>
        <v/>
      </c>
      <c r="EQ149" s="129" t="str">
        <f t="shared" si="516"/>
        <v/>
      </c>
      <c r="ER149" s="129" t="str">
        <f t="shared" si="517"/>
        <v/>
      </c>
      <c r="ES149" s="129" t="str">
        <f t="shared" si="518"/>
        <v/>
      </c>
      <c r="ET149" s="129" t="str">
        <f t="shared" si="519"/>
        <v/>
      </c>
      <c r="EU149" s="129" t="str">
        <f t="shared" si="520"/>
        <v/>
      </c>
      <c r="EV149" s="129" t="str">
        <f t="shared" si="521"/>
        <v/>
      </c>
      <c r="EW149" s="129" t="str">
        <f t="shared" si="522"/>
        <v/>
      </c>
      <c r="EX149" s="129" t="str">
        <f t="shared" si="523"/>
        <v/>
      </c>
      <c r="EY149" s="129" t="str">
        <f t="shared" si="524"/>
        <v/>
      </c>
      <c r="EZ149" s="129" t="str">
        <f t="shared" si="525"/>
        <v/>
      </c>
      <c r="FA149" s="129" t="str">
        <f t="shared" si="526"/>
        <v/>
      </c>
      <c r="FB149" s="129" t="str">
        <f t="shared" si="527"/>
        <v/>
      </c>
      <c r="FC149" s="129" t="str">
        <f t="shared" si="528"/>
        <v/>
      </c>
      <c r="FD149" s="129" t="str">
        <f t="shared" si="529"/>
        <v/>
      </c>
      <c r="FE149" s="129" t="str">
        <f t="shared" si="530"/>
        <v/>
      </c>
      <c r="FF149" s="129" t="str">
        <f t="shared" si="531"/>
        <v/>
      </c>
    </row>
    <row r="150" spans="1:162" ht="15" customHeight="1" thickBot="1" x14ac:dyDescent="0.4">
      <c r="A150" s="66">
        <f t="shared" si="532"/>
        <v>134</v>
      </c>
      <c r="B150" s="126" t="str">
        <f>IF(Input02!B139&lt;&gt;"",Input02!B139,"")</f>
        <v/>
      </c>
      <c r="C150" s="254" t="str">
        <f>IF(Input02!CG139&lt;&gt;"",Input02!CG139,"")</f>
        <v/>
      </c>
      <c r="D150" s="126"/>
      <c r="E150" s="66"/>
      <c r="F150" s="127" t="str">
        <f>IF(Input02!D139&lt;&gt;"",Input02!D139,"")</f>
        <v/>
      </c>
      <c r="G150" s="127" t="str">
        <f>IF(Input02!E139&lt;&gt;"",Input02!E139,"")</f>
        <v/>
      </c>
      <c r="H150" s="127" t="str">
        <f>IF(Input02!F139&lt;&gt;"",Input02!F139,"")</f>
        <v/>
      </c>
      <c r="I150" s="127" t="str">
        <f>IF(Input02!G139&lt;&gt;"",Input02!G139,"")</f>
        <v/>
      </c>
      <c r="J150" s="127" t="str">
        <f>IF(Input02!H139&lt;&gt;"",Input02!H139,"")</f>
        <v/>
      </c>
      <c r="K150" s="127" t="str">
        <f>IF(Input02!I139&lt;&gt;"",Input02!I139,"")</f>
        <v/>
      </c>
      <c r="L150" s="127" t="str">
        <f>IF(Input02!J139&lt;&gt;"",Input02!J139,"")</f>
        <v/>
      </c>
      <c r="M150" s="127" t="str">
        <f>IF(Input02!K139&lt;&gt;"",Input02!K139,"")</f>
        <v/>
      </c>
      <c r="N150" s="127" t="str">
        <f>IF(Input02!L139&lt;&gt;"",Input02!L139,"")</f>
        <v/>
      </c>
      <c r="O150" s="127" t="str">
        <f>IF(Input02!M139&lt;&gt;"",Input02!M139,"")</f>
        <v/>
      </c>
      <c r="P150" s="127" t="str">
        <f>IF(Input02!N139&lt;&gt;"",Input02!N139,"")</f>
        <v/>
      </c>
      <c r="Q150" s="127" t="str">
        <f>IF(Input02!O139&lt;&gt;"",Input02!O139,"")</f>
        <v/>
      </c>
      <c r="R150" s="127" t="str">
        <f>IF(Input02!P139&lt;&gt;"",Input02!P139,"")</f>
        <v/>
      </c>
      <c r="S150" s="127" t="str">
        <f>IF(Input02!Q139&lt;&gt;"",Input02!Q139,"")</f>
        <v/>
      </c>
      <c r="T150" s="127" t="str">
        <f>IF(Input02!R139&lt;&gt;"",Input02!R139,"")</f>
        <v/>
      </c>
      <c r="U150" s="127" t="str">
        <f>IF(Input02!S139&lt;&gt;"",Input02!S139,"")</f>
        <v/>
      </c>
      <c r="V150" s="127" t="str">
        <f>IF(Input02!T139&lt;&gt;"",Input02!T139,"")</f>
        <v/>
      </c>
      <c r="W150" s="127" t="str">
        <f>IF(Input02!U139&lt;&gt;"",Input02!U139,"")</f>
        <v/>
      </c>
      <c r="X150" s="127" t="str">
        <f>IF(Input02!V139&lt;&gt;"",Input02!V139,"")</f>
        <v/>
      </c>
      <c r="Y150" s="127" t="str">
        <f>IF(Input02!W139&lt;&gt;"",Input02!W139,"")</f>
        <v/>
      </c>
      <c r="Z150" s="127" t="str">
        <f>IF(Input02!X139&lt;&gt;"",Input02!X139,"")</f>
        <v/>
      </c>
      <c r="AA150" s="127" t="str">
        <f>IF(Input02!Y139&lt;&gt;"",Input02!Y139,"")</f>
        <v/>
      </c>
      <c r="AB150" s="127" t="str">
        <f>IF(Input02!Z139&lt;&gt;"",Input02!Z139,"")</f>
        <v/>
      </c>
      <c r="AC150" s="127" t="str">
        <f>IF(Input02!AA139&lt;&gt;"",Input02!AA139,"")</f>
        <v/>
      </c>
      <c r="AD150" s="127" t="str">
        <f>IF(Input02!AB139&lt;&gt;"",Input02!AB139,"")</f>
        <v/>
      </c>
      <c r="AE150" s="127" t="str">
        <f>IF(Input02!AC139&lt;&gt;"",Input02!AC139,"")</f>
        <v/>
      </c>
      <c r="AF150" s="127" t="str">
        <f>IF(Input02!AD139&lt;&gt;"",Input02!AD139,"")</f>
        <v/>
      </c>
      <c r="AG150" s="127" t="str">
        <f>IF(Input02!AE139&lt;&gt;"",Input02!AE139,"")</f>
        <v/>
      </c>
      <c r="AH150" s="127" t="str">
        <f>IF(Input02!AF139&lt;&gt;"",Input02!AF139,"")</f>
        <v/>
      </c>
      <c r="AI150" s="127" t="str">
        <f>IF(Input02!AG139&lt;&gt;"",Input02!AG139,"")</f>
        <v/>
      </c>
      <c r="AJ150" s="127" t="str">
        <f>IF(Input02!AH139&lt;&gt;"",Input02!AH139,"")</f>
        <v/>
      </c>
      <c r="AK150" s="127" t="str">
        <f>IF(Input02!AI139&lt;&gt;"",Input02!AI139,"")</f>
        <v/>
      </c>
      <c r="AL150" s="127" t="str">
        <f>IF(Input02!AJ139&lt;&gt;"",Input02!AJ139,"")</f>
        <v/>
      </c>
      <c r="AM150" s="127" t="str">
        <f>IF(Input02!AK139&lt;&gt;"",Input02!AK139,"")</f>
        <v/>
      </c>
      <c r="AN150" s="127" t="str">
        <f>IF(Input02!AL139&lt;&gt;"",Input02!AL139,"")</f>
        <v/>
      </c>
      <c r="AO150" s="127" t="str">
        <f>IF(Input02!AM139&lt;&gt;"",Input02!AM139,"")</f>
        <v/>
      </c>
      <c r="AP150" s="127" t="str">
        <f>IF(Input02!AN139&lt;&gt;"",Input02!AN139,"")</f>
        <v/>
      </c>
      <c r="AQ150" s="127" t="str">
        <f>IF(Input02!AO139&lt;&gt;"",Input02!AO139,"")</f>
        <v/>
      </c>
      <c r="AR150" s="127" t="str">
        <f>IF(Input02!AP139&lt;&gt;"",Input02!AP139,"")</f>
        <v/>
      </c>
      <c r="AS150" s="127" t="str">
        <f>IF(Input02!AQ139&lt;&gt;"",Input02!AQ139,"")</f>
        <v/>
      </c>
      <c r="AT150" s="127" t="str">
        <f>IF(Input02!AR139&lt;&gt;"",Input02!AR139,"")</f>
        <v/>
      </c>
      <c r="AU150" s="127" t="str">
        <f>IF(Input02!AS139&lt;&gt;"",Input02!AS139,"")</f>
        <v/>
      </c>
      <c r="AV150" s="127" t="str">
        <f>IF(Input02!AT139&lt;&gt;"",Input02!AT139,"")</f>
        <v/>
      </c>
      <c r="AW150" s="127" t="str">
        <f>IF(Input02!AU139&lt;&gt;"",Input02!AU139,"")</f>
        <v/>
      </c>
      <c r="AX150" s="127" t="str">
        <f>IF(Input02!AV139&lt;&gt;"",Input02!AV139,"")</f>
        <v/>
      </c>
      <c r="AY150" s="127" t="str">
        <f>IF(Input02!AW139&lt;&gt;"",Input02!AW139,"")</f>
        <v/>
      </c>
      <c r="AZ150" s="127" t="str">
        <f>IF(Input02!AX139&lt;&gt;"",Input02!AX139,"")</f>
        <v/>
      </c>
      <c r="BA150" s="127" t="str">
        <f>IF(Input02!AY139&lt;&gt;"",Input02!AY139,"")</f>
        <v/>
      </c>
      <c r="BB150" s="127" t="str">
        <f>IF(Input02!AZ139&lt;&gt;"",Input02!AZ139,"")</f>
        <v/>
      </c>
      <c r="BC150" s="127" t="str">
        <f>IF(Input02!BA139&lt;&gt;"",Input02!BA139,"")</f>
        <v/>
      </c>
      <c r="BD150" s="127"/>
      <c r="BE150" s="133"/>
      <c r="BF150" s="129" t="str">
        <f t="shared" si="428"/>
        <v/>
      </c>
      <c r="BG150" s="129" t="str">
        <f t="shared" si="429"/>
        <v/>
      </c>
      <c r="BH150" s="129" t="str">
        <f t="shared" si="430"/>
        <v/>
      </c>
      <c r="BI150" s="129" t="str">
        <f t="shared" si="431"/>
        <v/>
      </c>
      <c r="BJ150" s="129" t="str">
        <f t="shared" si="432"/>
        <v/>
      </c>
      <c r="BK150" s="129" t="str">
        <f t="shared" si="433"/>
        <v/>
      </c>
      <c r="BL150" s="129" t="str">
        <f t="shared" si="434"/>
        <v/>
      </c>
      <c r="BM150" s="129" t="str">
        <f t="shared" si="435"/>
        <v/>
      </c>
      <c r="BN150" s="129" t="str">
        <f t="shared" si="436"/>
        <v/>
      </c>
      <c r="BO150" s="129" t="str">
        <f t="shared" si="437"/>
        <v/>
      </c>
      <c r="BP150" s="129" t="str">
        <f t="shared" si="438"/>
        <v/>
      </c>
      <c r="BQ150" s="129" t="str">
        <f t="shared" si="439"/>
        <v/>
      </c>
      <c r="BR150" s="129" t="str">
        <f t="shared" si="440"/>
        <v/>
      </c>
      <c r="BS150" s="129" t="str">
        <f t="shared" si="441"/>
        <v/>
      </c>
      <c r="BT150" s="129" t="str">
        <f t="shared" si="442"/>
        <v/>
      </c>
      <c r="BU150" s="129" t="str">
        <f t="shared" si="443"/>
        <v/>
      </c>
      <c r="BV150" s="129" t="str">
        <f t="shared" si="444"/>
        <v/>
      </c>
      <c r="BW150" s="129" t="str">
        <f t="shared" si="445"/>
        <v/>
      </c>
      <c r="BX150" s="129" t="str">
        <f t="shared" si="446"/>
        <v/>
      </c>
      <c r="BY150" s="129" t="str">
        <f t="shared" si="447"/>
        <v/>
      </c>
      <c r="BZ150" s="129" t="str">
        <f t="shared" si="448"/>
        <v/>
      </c>
      <c r="CA150" s="129" t="str">
        <f t="shared" si="449"/>
        <v/>
      </c>
      <c r="CB150" s="129" t="str">
        <f t="shared" si="450"/>
        <v/>
      </c>
      <c r="CC150" s="129" t="str">
        <f t="shared" si="451"/>
        <v/>
      </c>
      <c r="CD150" s="129" t="str">
        <f t="shared" si="452"/>
        <v/>
      </c>
      <c r="CE150" s="129" t="str">
        <f t="shared" si="453"/>
        <v/>
      </c>
      <c r="CF150" s="129" t="str">
        <f t="shared" si="454"/>
        <v/>
      </c>
      <c r="CG150" s="129" t="str">
        <f t="shared" si="455"/>
        <v/>
      </c>
      <c r="CH150" s="129" t="str">
        <f t="shared" si="456"/>
        <v/>
      </c>
      <c r="CI150" s="129" t="str">
        <f t="shared" si="457"/>
        <v/>
      </c>
      <c r="CJ150" s="129" t="str">
        <f t="shared" si="458"/>
        <v/>
      </c>
      <c r="CK150" s="129" t="str">
        <f t="shared" si="459"/>
        <v/>
      </c>
      <c r="CL150" s="129" t="str">
        <f t="shared" si="460"/>
        <v/>
      </c>
      <c r="CM150" s="129" t="str">
        <f t="shared" si="461"/>
        <v/>
      </c>
      <c r="CN150" s="129" t="str">
        <f t="shared" si="462"/>
        <v/>
      </c>
      <c r="CO150" s="129" t="str">
        <f t="shared" si="463"/>
        <v/>
      </c>
      <c r="CP150" s="129" t="str">
        <f t="shared" si="464"/>
        <v/>
      </c>
      <c r="CQ150" s="129" t="str">
        <f t="shared" si="465"/>
        <v/>
      </c>
      <c r="CR150" s="129" t="str">
        <f t="shared" si="466"/>
        <v/>
      </c>
      <c r="CS150" s="129" t="str">
        <f t="shared" si="467"/>
        <v/>
      </c>
      <c r="CT150" s="129" t="str">
        <f t="shared" si="468"/>
        <v/>
      </c>
      <c r="CU150" s="129" t="str">
        <f t="shared" si="469"/>
        <v/>
      </c>
      <c r="CV150" s="129" t="str">
        <f t="shared" si="470"/>
        <v/>
      </c>
      <c r="CW150" s="129" t="str">
        <f t="shared" si="471"/>
        <v/>
      </c>
      <c r="CX150" s="129" t="str">
        <f t="shared" si="472"/>
        <v/>
      </c>
      <c r="CY150" s="129" t="str">
        <f t="shared" si="473"/>
        <v/>
      </c>
      <c r="CZ150" s="129" t="str">
        <f t="shared" si="474"/>
        <v/>
      </c>
      <c r="DA150" s="129" t="str">
        <f t="shared" si="475"/>
        <v/>
      </c>
      <c r="DB150" s="129" t="str">
        <f t="shared" si="476"/>
        <v/>
      </c>
      <c r="DC150" s="129" t="str">
        <f t="shared" si="477"/>
        <v/>
      </c>
      <c r="DD150" s="130" t="str">
        <f t="shared" si="478"/>
        <v/>
      </c>
      <c r="DE150" s="130" t="str">
        <f t="shared" si="479"/>
        <v/>
      </c>
      <c r="DF150" s="130" t="str">
        <f t="shared" si="480"/>
        <v/>
      </c>
      <c r="DG150" s="130" t="str">
        <f t="shared" si="481"/>
        <v/>
      </c>
      <c r="DI150" s="129" t="str">
        <f t="shared" si="482"/>
        <v/>
      </c>
      <c r="DJ150" s="129" t="str">
        <f t="shared" si="483"/>
        <v/>
      </c>
      <c r="DK150" s="129" t="str">
        <f t="shared" si="484"/>
        <v/>
      </c>
      <c r="DL150" s="129" t="str">
        <f t="shared" si="485"/>
        <v/>
      </c>
      <c r="DM150" s="129" t="str">
        <f t="shared" si="486"/>
        <v/>
      </c>
      <c r="DN150" s="129" t="str">
        <f t="shared" si="487"/>
        <v/>
      </c>
      <c r="DO150" s="129" t="str">
        <f t="shared" si="488"/>
        <v/>
      </c>
      <c r="DP150" s="129" t="str">
        <f t="shared" si="489"/>
        <v/>
      </c>
      <c r="DQ150" s="129" t="str">
        <f t="shared" si="490"/>
        <v/>
      </c>
      <c r="DR150" s="129" t="str">
        <f t="shared" si="491"/>
        <v/>
      </c>
      <c r="DS150" s="129" t="str">
        <f t="shared" si="492"/>
        <v/>
      </c>
      <c r="DT150" s="129" t="str">
        <f t="shared" si="493"/>
        <v/>
      </c>
      <c r="DU150" s="129" t="str">
        <f t="shared" si="494"/>
        <v/>
      </c>
      <c r="DV150" s="129" t="str">
        <f t="shared" si="495"/>
        <v/>
      </c>
      <c r="DW150" s="129" t="str">
        <f t="shared" si="496"/>
        <v/>
      </c>
      <c r="DX150" s="129" t="str">
        <f t="shared" si="497"/>
        <v/>
      </c>
      <c r="DY150" s="129" t="str">
        <f t="shared" si="498"/>
        <v/>
      </c>
      <c r="DZ150" s="129" t="str">
        <f t="shared" si="499"/>
        <v/>
      </c>
      <c r="EA150" s="129" t="str">
        <f t="shared" si="500"/>
        <v/>
      </c>
      <c r="EB150" s="129" t="str">
        <f t="shared" si="501"/>
        <v/>
      </c>
      <c r="EC150" s="129" t="str">
        <f t="shared" si="502"/>
        <v/>
      </c>
      <c r="ED150" s="129" t="str">
        <f t="shared" si="503"/>
        <v/>
      </c>
      <c r="EE150" s="129" t="str">
        <f t="shared" si="504"/>
        <v/>
      </c>
      <c r="EF150" s="129" t="str">
        <f t="shared" si="505"/>
        <v/>
      </c>
      <c r="EG150" s="129" t="str">
        <f t="shared" si="506"/>
        <v/>
      </c>
      <c r="EH150" s="129" t="str">
        <f t="shared" si="507"/>
        <v/>
      </c>
      <c r="EI150" s="129" t="str">
        <f t="shared" si="508"/>
        <v/>
      </c>
      <c r="EJ150" s="129" t="str">
        <f t="shared" si="509"/>
        <v/>
      </c>
      <c r="EK150" s="129" t="str">
        <f t="shared" si="510"/>
        <v/>
      </c>
      <c r="EL150" s="129" t="str">
        <f t="shared" si="511"/>
        <v/>
      </c>
      <c r="EM150" s="129" t="str">
        <f t="shared" si="512"/>
        <v/>
      </c>
      <c r="EN150" s="129" t="str">
        <f t="shared" si="513"/>
        <v/>
      </c>
      <c r="EO150" s="129" t="str">
        <f t="shared" si="514"/>
        <v/>
      </c>
      <c r="EP150" s="129" t="str">
        <f t="shared" si="515"/>
        <v/>
      </c>
      <c r="EQ150" s="129" t="str">
        <f t="shared" si="516"/>
        <v/>
      </c>
      <c r="ER150" s="129" t="str">
        <f t="shared" si="517"/>
        <v/>
      </c>
      <c r="ES150" s="129" t="str">
        <f t="shared" si="518"/>
        <v/>
      </c>
      <c r="ET150" s="129" t="str">
        <f t="shared" si="519"/>
        <v/>
      </c>
      <c r="EU150" s="129" t="str">
        <f t="shared" si="520"/>
        <v/>
      </c>
      <c r="EV150" s="129" t="str">
        <f t="shared" si="521"/>
        <v/>
      </c>
      <c r="EW150" s="129" t="str">
        <f t="shared" si="522"/>
        <v/>
      </c>
      <c r="EX150" s="129" t="str">
        <f t="shared" si="523"/>
        <v/>
      </c>
      <c r="EY150" s="129" t="str">
        <f t="shared" si="524"/>
        <v/>
      </c>
      <c r="EZ150" s="129" t="str">
        <f t="shared" si="525"/>
        <v/>
      </c>
      <c r="FA150" s="129" t="str">
        <f t="shared" si="526"/>
        <v/>
      </c>
      <c r="FB150" s="129" t="str">
        <f t="shared" si="527"/>
        <v/>
      </c>
      <c r="FC150" s="129" t="str">
        <f t="shared" si="528"/>
        <v/>
      </c>
      <c r="FD150" s="129" t="str">
        <f t="shared" si="529"/>
        <v/>
      </c>
      <c r="FE150" s="129" t="str">
        <f t="shared" si="530"/>
        <v/>
      </c>
      <c r="FF150" s="129" t="str">
        <f t="shared" si="531"/>
        <v/>
      </c>
    </row>
    <row r="151" spans="1:162" ht="15" customHeight="1" thickBot="1" x14ac:dyDescent="0.4">
      <c r="A151" s="66">
        <f t="shared" si="532"/>
        <v>135</v>
      </c>
      <c r="B151" s="126" t="str">
        <f>IF(Input02!B140&lt;&gt;"",Input02!B140,"")</f>
        <v/>
      </c>
      <c r="C151" s="254" t="str">
        <f>IF(Input02!CG140&lt;&gt;"",Input02!CG140,"")</f>
        <v/>
      </c>
      <c r="D151" s="126"/>
      <c r="E151" s="66"/>
      <c r="F151" s="127" t="str">
        <f>IF(Input02!D140&lt;&gt;"",Input02!D140,"")</f>
        <v/>
      </c>
      <c r="G151" s="127" t="str">
        <f>IF(Input02!E140&lt;&gt;"",Input02!E140,"")</f>
        <v/>
      </c>
      <c r="H151" s="127" t="str">
        <f>IF(Input02!F140&lt;&gt;"",Input02!F140,"")</f>
        <v/>
      </c>
      <c r="I151" s="127" t="str">
        <f>IF(Input02!G140&lt;&gt;"",Input02!G140,"")</f>
        <v/>
      </c>
      <c r="J151" s="127" t="str">
        <f>IF(Input02!H140&lt;&gt;"",Input02!H140,"")</f>
        <v/>
      </c>
      <c r="K151" s="127" t="str">
        <f>IF(Input02!I140&lt;&gt;"",Input02!I140,"")</f>
        <v/>
      </c>
      <c r="L151" s="127" t="str">
        <f>IF(Input02!J140&lt;&gt;"",Input02!J140,"")</f>
        <v/>
      </c>
      <c r="M151" s="127" t="str">
        <f>IF(Input02!K140&lt;&gt;"",Input02!K140,"")</f>
        <v/>
      </c>
      <c r="N151" s="127" t="str">
        <f>IF(Input02!L140&lt;&gt;"",Input02!L140,"")</f>
        <v/>
      </c>
      <c r="O151" s="127" t="str">
        <f>IF(Input02!M140&lt;&gt;"",Input02!M140,"")</f>
        <v/>
      </c>
      <c r="P151" s="127" t="str">
        <f>IF(Input02!N140&lt;&gt;"",Input02!N140,"")</f>
        <v/>
      </c>
      <c r="Q151" s="127" t="str">
        <f>IF(Input02!O140&lt;&gt;"",Input02!O140,"")</f>
        <v/>
      </c>
      <c r="R151" s="127" t="str">
        <f>IF(Input02!P140&lt;&gt;"",Input02!P140,"")</f>
        <v/>
      </c>
      <c r="S151" s="127" t="str">
        <f>IF(Input02!Q140&lt;&gt;"",Input02!Q140,"")</f>
        <v/>
      </c>
      <c r="T151" s="127" t="str">
        <f>IF(Input02!R140&lt;&gt;"",Input02!R140,"")</f>
        <v/>
      </c>
      <c r="U151" s="127" t="str">
        <f>IF(Input02!S140&lt;&gt;"",Input02!S140,"")</f>
        <v/>
      </c>
      <c r="V151" s="127" t="str">
        <f>IF(Input02!T140&lt;&gt;"",Input02!T140,"")</f>
        <v/>
      </c>
      <c r="W151" s="127" t="str">
        <f>IF(Input02!U140&lt;&gt;"",Input02!U140,"")</f>
        <v/>
      </c>
      <c r="X151" s="127" t="str">
        <f>IF(Input02!V140&lt;&gt;"",Input02!V140,"")</f>
        <v/>
      </c>
      <c r="Y151" s="127" t="str">
        <f>IF(Input02!W140&lt;&gt;"",Input02!W140,"")</f>
        <v/>
      </c>
      <c r="Z151" s="127" t="str">
        <f>IF(Input02!X140&lt;&gt;"",Input02!X140,"")</f>
        <v/>
      </c>
      <c r="AA151" s="127" t="str">
        <f>IF(Input02!Y140&lt;&gt;"",Input02!Y140,"")</f>
        <v/>
      </c>
      <c r="AB151" s="127" t="str">
        <f>IF(Input02!Z140&lt;&gt;"",Input02!Z140,"")</f>
        <v/>
      </c>
      <c r="AC151" s="127" t="str">
        <f>IF(Input02!AA140&lt;&gt;"",Input02!AA140,"")</f>
        <v/>
      </c>
      <c r="AD151" s="127" t="str">
        <f>IF(Input02!AB140&lt;&gt;"",Input02!AB140,"")</f>
        <v/>
      </c>
      <c r="AE151" s="127" t="str">
        <f>IF(Input02!AC140&lt;&gt;"",Input02!AC140,"")</f>
        <v/>
      </c>
      <c r="AF151" s="127" t="str">
        <f>IF(Input02!AD140&lt;&gt;"",Input02!AD140,"")</f>
        <v/>
      </c>
      <c r="AG151" s="127" t="str">
        <f>IF(Input02!AE140&lt;&gt;"",Input02!AE140,"")</f>
        <v/>
      </c>
      <c r="AH151" s="127" t="str">
        <f>IF(Input02!AF140&lt;&gt;"",Input02!AF140,"")</f>
        <v/>
      </c>
      <c r="AI151" s="127" t="str">
        <f>IF(Input02!AG140&lt;&gt;"",Input02!AG140,"")</f>
        <v/>
      </c>
      <c r="AJ151" s="127" t="str">
        <f>IF(Input02!AH140&lt;&gt;"",Input02!AH140,"")</f>
        <v/>
      </c>
      <c r="AK151" s="127" t="str">
        <f>IF(Input02!AI140&lt;&gt;"",Input02!AI140,"")</f>
        <v/>
      </c>
      <c r="AL151" s="127" t="str">
        <f>IF(Input02!AJ140&lt;&gt;"",Input02!AJ140,"")</f>
        <v/>
      </c>
      <c r="AM151" s="127" t="str">
        <f>IF(Input02!AK140&lt;&gt;"",Input02!AK140,"")</f>
        <v/>
      </c>
      <c r="AN151" s="127" t="str">
        <f>IF(Input02!AL140&lt;&gt;"",Input02!AL140,"")</f>
        <v/>
      </c>
      <c r="AO151" s="127" t="str">
        <f>IF(Input02!AM140&lt;&gt;"",Input02!AM140,"")</f>
        <v/>
      </c>
      <c r="AP151" s="127" t="str">
        <f>IF(Input02!AN140&lt;&gt;"",Input02!AN140,"")</f>
        <v/>
      </c>
      <c r="AQ151" s="127" t="str">
        <f>IF(Input02!AO140&lt;&gt;"",Input02!AO140,"")</f>
        <v/>
      </c>
      <c r="AR151" s="127" t="str">
        <f>IF(Input02!AP140&lt;&gt;"",Input02!AP140,"")</f>
        <v/>
      </c>
      <c r="AS151" s="127" t="str">
        <f>IF(Input02!AQ140&lt;&gt;"",Input02!AQ140,"")</f>
        <v/>
      </c>
      <c r="AT151" s="127" t="str">
        <f>IF(Input02!AR140&lt;&gt;"",Input02!AR140,"")</f>
        <v/>
      </c>
      <c r="AU151" s="127" t="str">
        <f>IF(Input02!AS140&lt;&gt;"",Input02!AS140,"")</f>
        <v/>
      </c>
      <c r="AV151" s="127" t="str">
        <f>IF(Input02!AT140&lt;&gt;"",Input02!AT140,"")</f>
        <v/>
      </c>
      <c r="AW151" s="127" t="str">
        <f>IF(Input02!AU140&lt;&gt;"",Input02!AU140,"")</f>
        <v/>
      </c>
      <c r="AX151" s="127" t="str">
        <f>IF(Input02!AV140&lt;&gt;"",Input02!AV140,"")</f>
        <v/>
      </c>
      <c r="AY151" s="127" t="str">
        <f>IF(Input02!AW140&lt;&gt;"",Input02!AW140,"")</f>
        <v/>
      </c>
      <c r="AZ151" s="127" t="str">
        <f>IF(Input02!AX140&lt;&gt;"",Input02!AX140,"")</f>
        <v/>
      </c>
      <c r="BA151" s="127" t="str">
        <f>IF(Input02!AY140&lt;&gt;"",Input02!AY140,"")</f>
        <v/>
      </c>
      <c r="BB151" s="127" t="str">
        <f>IF(Input02!AZ140&lt;&gt;"",Input02!AZ140,"")</f>
        <v/>
      </c>
      <c r="BC151" s="127" t="str">
        <f>IF(Input02!BA140&lt;&gt;"",Input02!BA140,"")</f>
        <v/>
      </c>
      <c r="BD151" s="127"/>
      <c r="BE151" s="133"/>
      <c r="BF151" s="129" t="str">
        <f t="shared" si="428"/>
        <v/>
      </c>
      <c r="BG151" s="129" t="str">
        <f t="shared" si="429"/>
        <v/>
      </c>
      <c r="BH151" s="129" t="str">
        <f t="shared" si="430"/>
        <v/>
      </c>
      <c r="BI151" s="129" t="str">
        <f t="shared" si="431"/>
        <v/>
      </c>
      <c r="BJ151" s="129" t="str">
        <f t="shared" si="432"/>
        <v/>
      </c>
      <c r="BK151" s="129" t="str">
        <f t="shared" si="433"/>
        <v/>
      </c>
      <c r="BL151" s="129" t="str">
        <f t="shared" si="434"/>
        <v/>
      </c>
      <c r="BM151" s="129" t="str">
        <f t="shared" si="435"/>
        <v/>
      </c>
      <c r="BN151" s="129" t="str">
        <f t="shared" si="436"/>
        <v/>
      </c>
      <c r="BO151" s="129" t="str">
        <f t="shared" si="437"/>
        <v/>
      </c>
      <c r="BP151" s="129" t="str">
        <f t="shared" si="438"/>
        <v/>
      </c>
      <c r="BQ151" s="129" t="str">
        <f t="shared" si="439"/>
        <v/>
      </c>
      <c r="BR151" s="129" t="str">
        <f t="shared" si="440"/>
        <v/>
      </c>
      <c r="BS151" s="129" t="str">
        <f t="shared" si="441"/>
        <v/>
      </c>
      <c r="BT151" s="129" t="str">
        <f t="shared" si="442"/>
        <v/>
      </c>
      <c r="BU151" s="129" t="str">
        <f t="shared" si="443"/>
        <v/>
      </c>
      <c r="BV151" s="129" t="str">
        <f t="shared" si="444"/>
        <v/>
      </c>
      <c r="BW151" s="129" t="str">
        <f t="shared" si="445"/>
        <v/>
      </c>
      <c r="BX151" s="129" t="str">
        <f t="shared" si="446"/>
        <v/>
      </c>
      <c r="BY151" s="129" t="str">
        <f t="shared" si="447"/>
        <v/>
      </c>
      <c r="BZ151" s="129" t="str">
        <f t="shared" si="448"/>
        <v/>
      </c>
      <c r="CA151" s="129" t="str">
        <f t="shared" si="449"/>
        <v/>
      </c>
      <c r="CB151" s="129" t="str">
        <f t="shared" si="450"/>
        <v/>
      </c>
      <c r="CC151" s="129" t="str">
        <f t="shared" si="451"/>
        <v/>
      </c>
      <c r="CD151" s="129" t="str">
        <f t="shared" si="452"/>
        <v/>
      </c>
      <c r="CE151" s="129" t="str">
        <f t="shared" si="453"/>
        <v/>
      </c>
      <c r="CF151" s="129" t="str">
        <f t="shared" si="454"/>
        <v/>
      </c>
      <c r="CG151" s="129" t="str">
        <f t="shared" si="455"/>
        <v/>
      </c>
      <c r="CH151" s="129" t="str">
        <f t="shared" si="456"/>
        <v/>
      </c>
      <c r="CI151" s="129" t="str">
        <f t="shared" si="457"/>
        <v/>
      </c>
      <c r="CJ151" s="129" t="str">
        <f t="shared" si="458"/>
        <v/>
      </c>
      <c r="CK151" s="129" t="str">
        <f t="shared" si="459"/>
        <v/>
      </c>
      <c r="CL151" s="129" t="str">
        <f t="shared" si="460"/>
        <v/>
      </c>
      <c r="CM151" s="129" t="str">
        <f t="shared" si="461"/>
        <v/>
      </c>
      <c r="CN151" s="129" t="str">
        <f t="shared" si="462"/>
        <v/>
      </c>
      <c r="CO151" s="129" t="str">
        <f t="shared" si="463"/>
        <v/>
      </c>
      <c r="CP151" s="129" t="str">
        <f t="shared" si="464"/>
        <v/>
      </c>
      <c r="CQ151" s="129" t="str">
        <f t="shared" si="465"/>
        <v/>
      </c>
      <c r="CR151" s="129" t="str">
        <f t="shared" si="466"/>
        <v/>
      </c>
      <c r="CS151" s="129" t="str">
        <f t="shared" si="467"/>
        <v/>
      </c>
      <c r="CT151" s="129" t="str">
        <f t="shared" si="468"/>
        <v/>
      </c>
      <c r="CU151" s="129" t="str">
        <f t="shared" si="469"/>
        <v/>
      </c>
      <c r="CV151" s="129" t="str">
        <f t="shared" si="470"/>
        <v/>
      </c>
      <c r="CW151" s="129" t="str">
        <f t="shared" si="471"/>
        <v/>
      </c>
      <c r="CX151" s="129" t="str">
        <f t="shared" si="472"/>
        <v/>
      </c>
      <c r="CY151" s="129" t="str">
        <f t="shared" si="473"/>
        <v/>
      </c>
      <c r="CZ151" s="129" t="str">
        <f t="shared" si="474"/>
        <v/>
      </c>
      <c r="DA151" s="129" t="str">
        <f t="shared" si="475"/>
        <v/>
      </c>
      <c r="DB151" s="129" t="str">
        <f t="shared" si="476"/>
        <v/>
      </c>
      <c r="DC151" s="129" t="str">
        <f t="shared" si="477"/>
        <v/>
      </c>
      <c r="DD151" s="130" t="str">
        <f t="shared" si="478"/>
        <v/>
      </c>
      <c r="DE151" s="130" t="str">
        <f t="shared" si="479"/>
        <v/>
      </c>
      <c r="DF151" s="130" t="str">
        <f t="shared" si="480"/>
        <v/>
      </c>
      <c r="DG151" s="130" t="str">
        <f t="shared" si="481"/>
        <v/>
      </c>
      <c r="DI151" s="129" t="str">
        <f t="shared" si="482"/>
        <v/>
      </c>
      <c r="DJ151" s="129" t="str">
        <f t="shared" si="483"/>
        <v/>
      </c>
      <c r="DK151" s="129" t="str">
        <f t="shared" si="484"/>
        <v/>
      </c>
      <c r="DL151" s="129" t="str">
        <f t="shared" si="485"/>
        <v/>
      </c>
      <c r="DM151" s="129" t="str">
        <f t="shared" si="486"/>
        <v/>
      </c>
      <c r="DN151" s="129" t="str">
        <f t="shared" si="487"/>
        <v/>
      </c>
      <c r="DO151" s="129" t="str">
        <f t="shared" si="488"/>
        <v/>
      </c>
      <c r="DP151" s="129" t="str">
        <f t="shared" si="489"/>
        <v/>
      </c>
      <c r="DQ151" s="129" t="str">
        <f t="shared" si="490"/>
        <v/>
      </c>
      <c r="DR151" s="129" t="str">
        <f t="shared" si="491"/>
        <v/>
      </c>
      <c r="DS151" s="129" t="str">
        <f t="shared" si="492"/>
        <v/>
      </c>
      <c r="DT151" s="129" t="str">
        <f t="shared" si="493"/>
        <v/>
      </c>
      <c r="DU151" s="129" t="str">
        <f t="shared" si="494"/>
        <v/>
      </c>
      <c r="DV151" s="129" t="str">
        <f t="shared" si="495"/>
        <v/>
      </c>
      <c r="DW151" s="129" t="str">
        <f t="shared" si="496"/>
        <v/>
      </c>
      <c r="DX151" s="129" t="str">
        <f t="shared" si="497"/>
        <v/>
      </c>
      <c r="DY151" s="129" t="str">
        <f t="shared" si="498"/>
        <v/>
      </c>
      <c r="DZ151" s="129" t="str">
        <f t="shared" si="499"/>
        <v/>
      </c>
      <c r="EA151" s="129" t="str">
        <f t="shared" si="500"/>
        <v/>
      </c>
      <c r="EB151" s="129" t="str">
        <f t="shared" si="501"/>
        <v/>
      </c>
      <c r="EC151" s="129" t="str">
        <f t="shared" si="502"/>
        <v/>
      </c>
      <c r="ED151" s="129" t="str">
        <f t="shared" si="503"/>
        <v/>
      </c>
      <c r="EE151" s="129" t="str">
        <f t="shared" si="504"/>
        <v/>
      </c>
      <c r="EF151" s="129" t="str">
        <f t="shared" si="505"/>
        <v/>
      </c>
      <c r="EG151" s="129" t="str">
        <f t="shared" si="506"/>
        <v/>
      </c>
      <c r="EH151" s="129" t="str">
        <f t="shared" si="507"/>
        <v/>
      </c>
      <c r="EI151" s="129" t="str">
        <f t="shared" si="508"/>
        <v/>
      </c>
      <c r="EJ151" s="129" t="str">
        <f t="shared" si="509"/>
        <v/>
      </c>
      <c r="EK151" s="129" t="str">
        <f t="shared" si="510"/>
        <v/>
      </c>
      <c r="EL151" s="129" t="str">
        <f t="shared" si="511"/>
        <v/>
      </c>
      <c r="EM151" s="129" t="str">
        <f t="shared" si="512"/>
        <v/>
      </c>
      <c r="EN151" s="129" t="str">
        <f t="shared" si="513"/>
        <v/>
      </c>
      <c r="EO151" s="129" t="str">
        <f t="shared" si="514"/>
        <v/>
      </c>
      <c r="EP151" s="129" t="str">
        <f t="shared" si="515"/>
        <v/>
      </c>
      <c r="EQ151" s="129" t="str">
        <f t="shared" si="516"/>
        <v/>
      </c>
      <c r="ER151" s="129" t="str">
        <f t="shared" si="517"/>
        <v/>
      </c>
      <c r="ES151" s="129" t="str">
        <f t="shared" si="518"/>
        <v/>
      </c>
      <c r="ET151" s="129" t="str">
        <f t="shared" si="519"/>
        <v/>
      </c>
      <c r="EU151" s="129" t="str">
        <f t="shared" si="520"/>
        <v/>
      </c>
      <c r="EV151" s="129" t="str">
        <f t="shared" si="521"/>
        <v/>
      </c>
      <c r="EW151" s="129" t="str">
        <f t="shared" si="522"/>
        <v/>
      </c>
      <c r="EX151" s="129" t="str">
        <f t="shared" si="523"/>
        <v/>
      </c>
      <c r="EY151" s="129" t="str">
        <f t="shared" si="524"/>
        <v/>
      </c>
      <c r="EZ151" s="129" t="str">
        <f t="shared" si="525"/>
        <v/>
      </c>
      <c r="FA151" s="129" t="str">
        <f t="shared" si="526"/>
        <v/>
      </c>
      <c r="FB151" s="129" t="str">
        <f t="shared" si="527"/>
        <v/>
      </c>
      <c r="FC151" s="129" t="str">
        <f t="shared" si="528"/>
        <v/>
      </c>
      <c r="FD151" s="129" t="str">
        <f t="shared" si="529"/>
        <v/>
      </c>
      <c r="FE151" s="129" t="str">
        <f t="shared" si="530"/>
        <v/>
      </c>
      <c r="FF151" s="129" t="str">
        <f t="shared" si="531"/>
        <v/>
      </c>
    </row>
    <row r="152" spans="1:162" ht="15" customHeight="1" thickBot="1" x14ac:dyDescent="0.4">
      <c r="A152" s="66">
        <f t="shared" si="532"/>
        <v>136</v>
      </c>
      <c r="B152" s="126" t="str">
        <f>IF(Input02!B141&lt;&gt;"",Input02!B141,"")</f>
        <v/>
      </c>
      <c r="C152" s="254" t="str">
        <f>IF(Input02!CG141&lt;&gt;"",Input02!CG141,"")</f>
        <v/>
      </c>
      <c r="D152" s="126"/>
      <c r="E152" s="66"/>
      <c r="F152" s="127" t="str">
        <f>IF(Input02!D141&lt;&gt;"",Input02!D141,"")</f>
        <v/>
      </c>
      <c r="G152" s="127" t="str">
        <f>IF(Input02!E141&lt;&gt;"",Input02!E141,"")</f>
        <v/>
      </c>
      <c r="H152" s="127" t="str">
        <f>IF(Input02!F141&lt;&gt;"",Input02!F141,"")</f>
        <v/>
      </c>
      <c r="I152" s="127" t="str">
        <f>IF(Input02!G141&lt;&gt;"",Input02!G141,"")</f>
        <v/>
      </c>
      <c r="J152" s="127" t="str">
        <f>IF(Input02!H141&lt;&gt;"",Input02!H141,"")</f>
        <v/>
      </c>
      <c r="K152" s="127" t="str">
        <f>IF(Input02!I141&lt;&gt;"",Input02!I141,"")</f>
        <v/>
      </c>
      <c r="L152" s="127" t="str">
        <f>IF(Input02!J141&lt;&gt;"",Input02!J141,"")</f>
        <v/>
      </c>
      <c r="M152" s="127" t="str">
        <f>IF(Input02!K141&lt;&gt;"",Input02!K141,"")</f>
        <v/>
      </c>
      <c r="N152" s="127" t="str">
        <f>IF(Input02!L141&lt;&gt;"",Input02!L141,"")</f>
        <v/>
      </c>
      <c r="O152" s="127" t="str">
        <f>IF(Input02!M141&lt;&gt;"",Input02!M141,"")</f>
        <v/>
      </c>
      <c r="P152" s="127" t="str">
        <f>IF(Input02!N141&lt;&gt;"",Input02!N141,"")</f>
        <v/>
      </c>
      <c r="Q152" s="127" t="str">
        <f>IF(Input02!O141&lt;&gt;"",Input02!O141,"")</f>
        <v/>
      </c>
      <c r="R152" s="127" t="str">
        <f>IF(Input02!P141&lt;&gt;"",Input02!P141,"")</f>
        <v/>
      </c>
      <c r="S152" s="127" t="str">
        <f>IF(Input02!Q141&lt;&gt;"",Input02!Q141,"")</f>
        <v/>
      </c>
      <c r="T152" s="127" t="str">
        <f>IF(Input02!R141&lt;&gt;"",Input02!R141,"")</f>
        <v/>
      </c>
      <c r="U152" s="127" t="str">
        <f>IF(Input02!S141&lt;&gt;"",Input02!S141,"")</f>
        <v/>
      </c>
      <c r="V152" s="127" t="str">
        <f>IF(Input02!T141&lt;&gt;"",Input02!T141,"")</f>
        <v/>
      </c>
      <c r="W152" s="127" t="str">
        <f>IF(Input02!U141&lt;&gt;"",Input02!U141,"")</f>
        <v/>
      </c>
      <c r="X152" s="127" t="str">
        <f>IF(Input02!V141&lt;&gt;"",Input02!V141,"")</f>
        <v/>
      </c>
      <c r="Y152" s="127" t="str">
        <f>IF(Input02!W141&lt;&gt;"",Input02!W141,"")</f>
        <v/>
      </c>
      <c r="Z152" s="127" t="str">
        <f>IF(Input02!X141&lt;&gt;"",Input02!X141,"")</f>
        <v/>
      </c>
      <c r="AA152" s="127" t="str">
        <f>IF(Input02!Y141&lt;&gt;"",Input02!Y141,"")</f>
        <v/>
      </c>
      <c r="AB152" s="127" t="str">
        <f>IF(Input02!Z141&lt;&gt;"",Input02!Z141,"")</f>
        <v/>
      </c>
      <c r="AC152" s="127" t="str">
        <f>IF(Input02!AA141&lt;&gt;"",Input02!AA141,"")</f>
        <v/>
      </c>
      <c r="AD152" s="127" t="str">
        <f>IF(Input02!AB141&lt;&gt;"",Input02!AB141,"")</f>
        <v/>
      </c>
      <c r="AE152" s="127" t="str">
        <f>IF(Input02!AC141&lt;&gt;"",Input02!AC141,"")</f>
        <v/>
      </c>
      <c r="AF152" s="127" t="str">
        <f>IF(Input02!AD141&lt;&gt;"",Input02!AD141,"")</f>
        <v/>
      </c>
      <c r="AG152" s="127" t="str">
        <f>IF(Input02!AE141&lt;&gt;"",Input02!AE141,"")</f>
        <v/>
      </c>
      <c r="AH152" s="127" t="str">
        <f>IF(Input02!AF141&lt;&gt;"",Input02!AF141,"")</f>
        <v/>
      </c>
      <c r="AI152" s="127" t="str">
        <f>IF(Input02!AG141&lt;&gt;"",Input02!AG141,"")</f>
        <v/>
      </c>
      <c r="AJ152" s="127" t="str">
        <f>IF(Input02!AH141&lt;&gt;"",Input02!AH141,"")</f>
        <v/>
      </c>
      <c r="AK152" s="127" t="str">
        <f>IF(Input02!AI141&lt;&gt;"",Input02!AI141,"")</f>
        <v/>
      </c>
      <c r="AL152" s="127" t="str">
        <f>IF(Input02!AJ141&lt;&gt;"",Input02!AJ141,"")</f>
        <v/>
      </c>
      <c r="AM152" s="127" t="str">
        <f>IF(Input02!AK141&lt;&gt;"",Input02!AK141,"")</f>
        <v/>
      </c>
      <c r="AN152" s="127" t="str">
        <f>IF(Input02!AL141&lt;&gt;"",Input02!AL141,"")</f>
        <v/>
      </c>
      <c r="AO152" s="127" t="str">
        <f>IF(Input02!AM141&lt;&gt;"",Input02!AM141,"")</f>
        <v/>
      </c>
      <c r="AP152" s="127" t="str">
        <f>IF(Input02!AN141&lt;&gt;"",Input02!AN141,"")</f>
        <v/>
      </c>
      <c r="AQ152" s="127" t="str">
        <f>IF(Input02!AO141&lt;&gt;"",Input02!AO141,"")</f>
        <v/>
      </c>
      <c r="AR152" s="127" t="str">
        <f>IF(Input02!AP141&lt;&gt;"",Input02!AP141,"")</f>
        <v/>
      </c>
      <c r="AS152" s="127" t="str">
        <f>IF(Input02!AQ141&lt;&gt;"",Input02!AQ141,"")</f>
        <v/>
      </c>
      <c r="AT152" s="127" t="str">
        <f>IF(Input02!AR141&lt;&gt;"",Input02!AR141,"")</f>
        <v/>
      </c>
      <c r="AU152" s="127" t="str">
        <f>IF(Input02!AS141&lt;&gt;"",Input02!AS141,"")</f>
        <v/>
      </c>
      <c r="AV152" s="127" t="str">
        <f>IF(Input02!AT141&lt;&gt;"",Input02!AT141,"")</f>
        <v/>
      </c>
      <c r="AW152" s="127" t="str">
        <f>IF(Input02!AU141&lt;&gt;"",Input02!AU141,"")</f>
        <v/>
      </c>
      <c r="AX152" s="127" t="str">
        <f>IF(Input02!AV141&lt;&gt;"",Input02!AV141,"")</f>
        <v/>
      </c>
      <c r="AY152" s="127" t="str">
        <f>IF(Input02!AW141&lt;&gt;"",Input02!AW141,"")</f>
        <v/>
      </c>
      <c r="AZ152" s="127" t="str">
        <f>IF(Input02!AX141&lt;&gt;"",Input02!AX141,"")</f>
        <v/>
      </c>
      <c r="BA152" s="127" t="str">
        <f>IF(Input02!AY141&lt;&gt;"",Input02!AY141,"")</f>
        <v/>
      </c>
      <c r="BB152" s="127" t="str">
        <f>IF(Input02!AZ141&lt;&gt;"",Input02!AZ141,"")</f>
        <v/>
      </c>
      <c r="BC152" s="127" t="str">
        <f>IF(Input02!BA141&lt;&gt;"",Input02!BA141,"")</f>
        <v/>
      </c>
      <c r="BD152" s="127"/>
      <c r="BE152" s="133"/>
      <c r="BF152" s="129" t="str">
        <f t="shared" si="428"/>
        <v/>
      </c>
      <c r="BG152" s="129" t="str">
        <f t="shared" si="429"/>
        <v/>
      </c>
      <c r="BH152" s="129" t="str">
        <f t="shared" si="430"/>
        <v/>
      </c>
      <c r="BI152" s="129" t="str">
        <f t="shared" si="431"/>
        <v/>
      </c>
      <c r="BJ152" s="129" t="str">
        <f t="shared" si="432"/>
        <v/>
      </c>
      <c r="BK152" s="129" t="str">
        <f t="shared" si="433"/>
        <v/>
      </c>
      <c r="BL152" s="129" t="str">
        <f t="shared" si="434"/>
        <v/>
      </c>
      <c r="BM152" s="129" t="str">
        <f t="shared" si="435"/>
        <v/>
      </c>
      <c r="BN152" s="129" t="str">
        <f t="shared" si="436"/>
        <v/>
      </c>
      <c r="BO152" s="129" t="str">
        <f t="shared" si="437"/>
        <v/>
      </c>
      <c r="BP152" s="129" t="str">
        <f t="shared" si="438"/>
        <v/>
      </c>
      <c r="BQ152" s="129" t="str">
        <f t="shared" si="439"/>
        <v/>
      </c>
      <c r="BR152" s="129" t="str">
        <f t="shared" si="440"/>
        <v/>
      </c>
      <c r="BS152" s="129" t="str">
        <f t="shared" si="441"/>
        <v/>
      </c>
      <c r="BT152" s="129" t="str">
        <f t="shared" si="442"/>
        <v/>
      </c>
      <c r="BU152" s="129" t="str">
        <f t="shared" si="443"/>
        <v/>
      </c>
      <c r="BV152" s="129" t="str">
        <f t="shared" si="444"/>
        <v/>
      </c>
      <c r="BW152" s="129" t="str">
        <f t="shared" si="445"/>
        <v/>
      </c>
      <c r="BX152" s="129" t="str">
        <f t="shared" si="446"/>
        <v/>
      </c>
      <c r="BY152" s="129" t="str">
        <f t="shared" si="447"/>
        <v/>
      </c>
      <c r="BZ152" s="129" t="str">
        <f t="shared" si="448"/>
        <v/>
      </c>
      <c r="CA152" s="129" t="str">
        <f t="shared" si="449"/>
        <v/>
      </c>
      <c r="CB152" s="129" t="str">
        <f t="shared" si="450"/>
        <v/>
      </c>
      <c r="CC152" s="129" t="str">
        <f t="shared" si="451"/>
        <v/>
      </c>
      <c r="CD152" s="129" t="str">
        <f t="shared" si="452"/>
        <v/>
      </c>
      <c r="CE152" s="129" t="str">
        <f t="shared" si="453"/>
        <v/>
      </c>
      <c r="CF152" s="129" t="str">
        <f t="shared" si="454"/>
        <v/>
      </c>
      <c r="CG152" s="129" t="str">
        <f t="shared" si="455"/>
        <v/>
      </c>
      <c r="CH152" s="129" t="str">
        <f t="shared" si="456"/>
        <v/>
      </c>
      <c r="CI152" s="129" t="str">
        <f t="shared" si="457"/>
        <v/>
      </c>
      <c r="CJ152" s="129" t="str">
        <f t="shared" si="458"/>
        <v/>
      </c>
      <c r="CK152" s="129" t="str">
        <f t="shared" si="459"/>
        <v/>
      </c>
      <c r="CL152" s="129" t="str">
        <f t="shared" si="460"/>
        <v/>
      </c>
      <c r="CM152" s="129" t="str">
        <f t="shared" si="461"/>
        <v/>
      </c>
      <c r="CN152" s="129" t="str">
        <f t="shared" si="462"/>
        <v/>
      </c>
      <c r="CO152" s="129" t="str">
        <f t="shared" si="463"/>
        <v/>
      </c>
      <c r="CP152" s="129" t="str">
        <f t="shared" si="464"/>
        <v/>
      </c>
      <c r="CQ152" s="129" t="str">
        <f t="shared" si="465"/>
        <v/>
      </c>
      <c r="CR152" s="129" t="str">
        <f t="shared" si="466"/>
        <v/>
      </c>
      <c r="CS152" s="129" t="str">
        <f t="shared" si="467"/>
        <v/>
      </c>
      <c r="CT152" s="129" t="str">
        <f t="shared" si="468"/>
        <v/>
      </c>
      <c r="CU152" s="129" t="str">
        <f t="shared" si="469"/>
        <v/>
      </c>
      <c r="CV152" s="129" t="str">
        <f t="shared" si="470"/>
        <v/>
      </c>
      <c r="CW152" s="129" t="str">
        <f t="shared" si="471"/>
        <v/>
      </c>
      <c r="CX152" s="129" t="str">
        <f t="shared" si="472"/>
        <v/>
      </c>
      <c r="CY152" s="129" t="str">
        <f t="shared" si="473"/>
        <v/>
      </c>
      <c r="CZ152" s="129" t="str">
        <f t="shared" si="474"/>
        <v/>
      </c>
      <c r="DA152" s="129" t="str">
        <f t="shared" si="475"/>
        <v/>
      </c>
      <c r="DB152" s="129" t="str">
        <f t="shared" si="476"/>
        <v/>
      </c>
      <c r="DC152" s="129" t="str">
        <f t="shared" si="477"/>
        <v/>
      </c>
      <c r="DD152" s="130" t="str">
        <f t="shared" si="478"/>
        <v/>
      </c>
      <c r="DE152" s="130" t="str">
        <f t="shared" si="479"/>
        <v/>
      </c>
      <c r="DF152" s="130" t="str">
        <f t="shared" si="480"/>
        <v/>
      </c>
      <c r="DG152" s="130" t="str">
        <f t="shared" si="481"/>
        <v/>
      </c>
      <c r="DI152" s="129" t="str">
        <f t="shared" si="482"/>
        <v/>
      </c>
      <c r="DJ152" s="129" t="str">
        <f t="shared" si="483"/>
        <v/>
      </c>
      <c r="DK152" s="129" t="str">
        <f t="shared" si="484"/>
        <v/>
      </c>
      <c r="DL152" s="129" t="str">
        <f t="shared" si="485"/>
        <v/>
      </c>
      <c r="DM152" s="129" t="str">
        <f t="shared" si="486"/>
        <v/>
      </c>
      <c r="DN152" s="129" t="str">
        <f t="shared" si="487"/>
        <v/>
      </c>
      <c r="DO152" s="129" t="str">
        <f t="shared" si="488"/>
        <v/>
      </c>
      <c r="DP152" s="129" t="str">
        <f t="shared" si="489"/>
        <v/>
      </c>
      <c r="DQ152" s="129" t="str">
        <f t="shared" si="490"/>
        <v/>
      </c>
      <c r="DR152" s="129" t="str">
        <f t="shared" si="491"/>
        <v/>
      </c>
      <c r="DS152" s="129" t="str">
        <f t="shared" si="492"/>
        <v/>
      </c>
      <c r="DT152" s="129" t="str">
        <f t="shared" si="493"/>
        <v/>
      </c>
      <c r="DU152" s="129" t="str">
        <f t="shared" si="494"/>
        <v/>
      </c>
      <c r="DV152" s="129" t="str">
        <f t="shared" si="495"/>
        <v/>
      </c>
      <c r="DW152" s="129" t="str">
        <f t="shared" si="496"/>
        <v/>
      </c>
      <c r="DX152" s="129" t="str">
        <f t="shared" si="497"/>
        <v/>
      </c>
      <c r="DY152" s="129" t="str">
        <f t="shared" si="498"/>
        <v/>
      </c>
      <c r="DZ152" s="129" t="str">
        <f t="shared" si="499"/>
        <v/>
      </c>
      <c r="EA152" s="129" t="str">
        <f t="shared" si="500"/>
        <v/>
      </c>
      <c r="EB152" s="129" t="str">
        <f t="shared" si="501"/>
        <v/>
      </c>
      <c r="EC152" s="129" t="str">
        <f t="shared" si="502"/>
        <v/>
      </c>
      <c r="ED152" s="129" t="str">
        <f t="shared" si="503"/>
        <v/>
      </c>
      <c r="EE152" s="129" t="str">
        <f t="shared" si="504"/>
        <v/>
      </c>
      <c r="EF152" s="129" t="str">
        <f t="shared" si="505"/>
        <v/>
      </c>
      <c r="EG152" s="129" t="str">
        <f t="shared" si="506"/>
        <v/>
      </c>
      <c r="EH152" s="129" t="str">
        <f t="shared" si="507"/>
        <v/>
      </c>
      <c r="EI152" s="129" t="str">
        <f t="shared" si="508"/>
        <v/>
      </c>
      <c r="EJ152" s="129" t="str">
        <f t="shared" si="509"/>
        <v/>
      </c>
      <c r="EK152" s="129" t="str">
        <f t="shared" si="510"/>
        <v/>
      </c>
      <c r="EL152" s="129" t="str">
        <f t="shared" si="511"/>
        <v/>
      </c>
      <c r="EM152" s="129" t="str">
        <f t="shared" si="512"/>
        <v/>
      </c>
      <c r="EN152" s="129" t="str">
        <f t="shared" si="513"/>
        <v/>
      </c>
      <c r="EO152" s="129" t="str">
        <f t="shared" si="514"/>
        <v/>
      </c>
      <c r="EP152" s="129" t="str">
        <f t="shared" si="515"/>
        <v/>
      </c>
      <c r="EQ152" s="129" t="str">
        <f t="shared" si="516"/>
        <v/>
      </c>
      <c r="ER152" s="129" t="str">
        <f t="shared" si="517"/>
        <v/>
      </c>
      <c r="ES152" s="129" t="str">
        <f t="shared" si="518"/>
        <v/>
      </c>
      <c r="ET152" s="129" t="str">
        <f t="shared" si="519"/>
        <v/>
      </c>
      <c r="EU152" s="129" t="str">
        <f t="shared" si="520"/>
        <v/>
      </c>
      <c r="EV152" s="129" t="str">
        <f t="shared" si="521"/>
        <v/>
      </c>
      <c r="EW152" s="129" t="str">
        <f t="shared" si="522"/>
        <v/>
      </c>
      <c r="EX152" s="129" t="str">
        <f t="shared" si="523"/>
        <v/>
      </c>
      <c r="EY152" s="129" t="str">
        <f t="shared" si="524"/>
        <v/>
      </c>
      <c r="EZ152" s="129" t="str">
        <f t="shared" si="525"/>
        <v/>
      </c>
      <c r="FA152" s="129" t="str">
        <f t="shared" si="526"/>
        <v/>
      </c>
      <c r="FB152" s="129" t="str">
        <f t="shared" si="527"/>
        <v/>
      </c>
      <c r="FC152" s="129" t="str">
        <f t="shared" si="528"/>
        <v/>
      </c>
      <c r="FD152" s="129" t="str">
        <f t="shared" si="529"/>
        <v/>
      </c>
      <c r="FE152" s="129" t="str">
        <f t="shared" si="530"/>
        <v/>
      </c>
      <c r="FF152" s="129" t="str">
        <f t="shared" si="531"/>
        <v/>
      </c>
    </row>
    <row r="153" spans="1:162" ht="15" customHeight="1" thickBot="1" x14ac:dyDescent="0.4">
      <c r="A153" s="66">
        <f t="shared" si="532"/>
        <v>137</v>
      </c>
      <c r="B153" s="126" t="str">
        <f>IF(Input02!B142&lt;&gt;"",Input02!B142,"")</f>
        <v/>
      </c>
      <c r="C153" s="254" t="str">
        <f>IF(Input02!CG142&lt;&gt;"",Input02!CG142,"")</f>
        <v/>
      </c>
      <c r="D153" s="126"/>
      <c r="E153" s="66"/>
      <c r="F153" s="127" t="str">
        <f>IF(Input02!D142&lt;&gt;"",Input02!D142,"")</f>
        <v/>
      </c>
      <c r="G153" s="127" t="str">
        <f>IF(Input02!E142&lt;&gt;"",Input02!E142,"")</f>
        <v/>
      </c>
      <c r="H153" s="127" t="str">
        <f>IF(Input02!F142&lt;&gt;"",Input02!F142,"")</f>
        <v/>
      </c>
      <c r="I153" s="127" t="str">
        <f>IF(Input02!G142&lt;&gt;"",Input02!G142,"")</f>
        <v/>
      </c>
      <c r="J153" s="127" t="str">
        <f>IF(Input02!H142&lt;&gt;"",Input02!H142,"")</f>
        <v/>
      </c>
      <c r="K153" s="127" t="str">
        <f>IF(Input02!I142&lt;&gt;"",Input02!I142,"")</f>
        <v/>
      </c>
      <c r="L153" s="127" t="str">
        <f>IF(Input02!J142&lt;&gt;"",Input02!J142,"")</f>
        <v/>
      </c>
      <c r="M153" s="127" t="str">
        <f>IF(Input02!K142&lt;&gt;"",Input02!K142,"")</f>
        <v/>
      </c>
      <c r="N153" s="127" t="str">
        <f>IF(Input02!L142&lt;&gt;"",Input02!L142,"")</f>
        <v/>
      </c>
      <c r="O153" s="127" t="str">
        <f>IF(Input02!M142&lt;&gt;"",Input02!M142,"")</f>
        <v/>
      </c>
      <c r="P153" s="127" t="str">
        <f>IF(Input02!N142&lt;&gt;"",Input02!N142,"")</f>
        <v/>
      </c>
      <c r="Q153" s="127" t="str">
        <f>IF(Input02!O142&lt;&gt;"",Input02!O142,"")</f>
        <v/>
      </c>
      <c r="R153" s="127" t="str">
        <f>IF(Input02!P142&lt;&gt;"",Input02!P142,"")</f>
        <v/>
      </c>
      <c r="S153" s="127" t="str">
        <f>IF(Input02!Q142&lt;&gt;"",Input02!Q142,"")</f>
        <v/>
      </c>
      <c r="T153" s="127" t="str">
        <f>IF(Input02!R142&lt;&gt;"",Input02!R142,"")</f>
        <v/>
      </c>
      <c r="U153" s="127" t="str">
        <f>IF(Input02!S142&lt;&gt;"",Input02!S142,"")</f>
        <v/>
      </c>
      <c r="V153" s="127" t="str">
        <f>IF(Input02!T142&lt;&gt;"",Input02!T142,"")</f>
        <v/>
      </c>
      <c r="W153" s="127" t="str">
        <f>IF(Input02!U142&lt;&gt;"",Input02!U142,"")</f>
        <v/>
      </c>
      <c r="X153" s="127" t="str">
        <f>IF(Input02!V142&lt;&gt;"",Input02!V142,"")</f>
        <v/>
      </c>
      <c r="Y153" s="127" t="str">
        <f>IF(Input02!W142&lt;&gt;"",Input02!W142,"")</f>
        <v/>
      </c>
      <c r="Z153" s="127" t="str">
        <f>IF(Input02!X142&lt;&gt;"",Input02!X142,"")</f>
        <v/>
      </c>
      <c r="AA153" s="127" t="str">
        <f>IF(Input02!Y142&lt;&gt;"",Input02!Y142,"")</f>
        <v/>
      </c>
      <c r="AB153" s="127" t="str">
        <f>IF(Input02!Z142&lt;&gt;"",Input02!Z142,"")</f>
        <v/>
      </c>
      <c r="AC153" s="127" t="str">
        <f>IF(Input02!AA142&lt;&gt;"",Input02!AA142,"")</f>
        <v/>
      </c>
      <c r="AD153" s="127" t="str">
        <f>IF(Input02!AB142&lt;&gt;"",Input02!AB142,"")</f>
        <v/>
      </c>
      <c r="AE153" s="127" t="str">
        <f>IF(Input02!AC142&lt;&gt;"",Input02!AC142,"")</f>
        <v/>
      </c>
      <c r="AF153" s="127" t="str">
        <f>IF(Input02!AD142&lt;&gt;"",Input02!AD142,"")</f>
        <v/>
      </c>
      <c r="AG153" s="127" t="str">
        <f>IF(Input02!AE142&lt;&gt;"",Input02!AE142,"")</f>
        <v/>
      </c>
      <c r="AH153" s="127" t="str">
        <f>IF(Input02!AF142&lt;&gt;"",Input02!AF142,"")</f>
        <v/>
      </c>
      <c r="AI153" s="127" t="str">
        <f>IF(Input02!AG142&lt;&gt;"",Input02!AG142,"")</f>
        <v/>
      </c>
      <c r="AJ153" s="127" t="str">
        <f>IF(Input02!AH142&lt;&gt;"",Input02!AH142,"")</f>
        <v/>
      </c>
      <c r="AK153" s="127" t="str">
        <f>IF(Input02!AI142&lt;&gt;"",Input02!AI142,"")</f>
        <v/>
      </c>
      <c r="AL153" s="127" t="str">
        <f>IF(Input02!AJ142&lt;&gt;"",Input02!AJ142,"")</f>
        <v/>
      </c>
      <c r="AM153" s="127" t="str">
        <f>IF(Input02!AK142&lt;&gt;"",Input02!AK142,"")</f>
        <v/>
      </c>
      <c r="AN153" s="127" t="str">
        <f>IF(Input02!AL142&lt;&gt;"",Input02!AL142,"")</f>
        <v/>
      </c>
      <c r="AO153" s="127" t="str">
        <f>IF(Input02!AM142&lt;&gt;"",Input02!AM142,"")</f>
        <v/>
      </c>
      <c r="AP153" s="127" t="str">
        <f>IF(Input02!AN142&lt;&gt;"",Input02!AN142,"")</f>
        <v/>
      </c>
      <c r="AQ153" s="127" t="str">
        <f>IF(Input02!AO142&lt;&gt;"",Input02!AO142,"")</f>
        <v/>
      </c>
      <c r="AR153" s="127" t="str">
        <f>IF(Input02!AP142&lt;&gt;"",Input02!AP142,"")</f>
        <v/>
      </c>
      <c r="AS153" s="127" t="str">
        <f>IF(Input02!AQ142&lt;&gt;"",Input02!AQ142,"")</f>
        <v/>
      </c>
      <c r="AT153" s="127" t="str">
        <f>IF(Input02!AR142&lt;&gt;"",Input02!AR142,"")</f>
        <v/>
      </c>
      <c r="AU153" s="127" t="str">
        <f>IF(Input02!AS142&lt;&gt;"",Input02!AS142,"")</f>
        <v/>
      </c>
      <c r="AV153" s="127" t="str">
        <f>IF(Input02!AT142&lt;&gt;"",Input02!AT142,"")</f>
        <v/>
      </c>
      <c r="AW153" s="127" t="str">
        <f>IF(Input02!AU142&lt;&gt;"",Input02!AU142,"")</f>
        <v/>
      </c>
      <c r="AX153" s="127" t="str">
        <f>IF(Input02!AV142&lt;&gt;"",Input02!AV142,"")</f>
        <v/>
      </c>
      <c r="AY153" s="127" t="str">
        <f>IF(Input02!AW142&lt;&gt;"",Input02!AW142,"")</f>
        <v/>
      </c>
      <c r="AZ153" s="127" t="str">
        <f>IF(Input02!AX142&lt;&gt;"",Input02!AX142,"")</f>
        <v/>
      </c>
      <c r="BA153" s="127" t="str">
        <f>IF(Input02!AY142&lt;&gt;"",Input02!AY142,"")</f>
        <v/>
      </c>
      <c r="BB153" s="127" t="str">
        <f>IF(Input02!AZ142&lt;&gt;"",Input02!AZ142,"")</f>
        <v/>
      </c>
      <c r="BC153" s="127" t="str">
        <f>IF(Input02!BA142&lt;&gt;"",Input02!BA142,"")</f>
        <v/>
      </c>
      <c r="BD153" s="127"/>
      <c r="BE153" s="133"/>
      <c r="BF153" s="129" t="str">
        <f t="shared" si="428"/>
        <v/>
      </c>
      <c r="BG153" s="129" t="str">
        <f t="shared" si="429"/>
        <v/>
      </c>
      <c r="BH153" s="129" t="str">
        <f t="shared" si="430"/>
        <v/>
      </c>
      <c r="BI153" s="129" t="str">
        <f t="shared" si="431"/>
        <v/>
      </c>
      <c r="BJ153" s="129" t="str">
        <f t="shared" si="432"/>
        <v/>
      </c>
      <c r="BK153" s="129" t="str">
        <f t="shared" si="433"/>
        <v/>
      </c>
      <c r="BL153" s="129" t="str">
        <f t="shared" si="434"/>
        <v/>
      </c>
      <c r="BM153" s="129" t="str">
        <f t="shared" si="435"/>
        <v/>
      </c>
      <c r="BN153" s="129" t="str">
        <f t="shared" si="436"/>
        <v/>
      </c>
      <c r="BO153" s="129" t="str">
        <f t="shared" si="437"/>
        <v/>
      </c>
      <c r="BP153" s="129" t="str">
        <f t="shared" si="438"/>
        <v/>
      </c>
      <c r="BQ153" s="129" t="str">
        <f t="shared" si="439"/>
        <v/>
      </c>
      <c r="BR153" s="129" t="str">
        <f t="shared" si="440"/>
        <v/>
      </c>
      <c r="BS153" s="129" t="str">
        <f t="shared" si="441"/>
        <v/>
      </c>
      <c r="BT153" s="129" t="str">
        <f t="shared" si="442"/>
        <v/>
      </c>
      <c r="BU153" s="129" t="str">
        <f t="shared" si="443"/>
        <v/>
      </c>
      <c r="BV153" s="129" t="str">
        <f t="shared" si="444"/>
        <v/>
      </c>
      <c r="BW153" s="129" t="str">
        <f t="shared" si="445"/>
        <v/>
      </c>
      <c r="BX153" s="129" t="str">
        <f t="shared" si="446"/>
        <v/>
      </c>
      <c r="BY153" s="129" t="str">
        <f t="shared" si="447"/>
        <v/>
      </c>
      <c r="BZ153" s="129" t="str">
        <f t="shared" si="448"/>
        <v/>
      </c>
      <c r="CA153" s="129" t="str">
        <f t="shared" si="449"/>
        <v/>
      </c>
      <c r="CB153" s="129" t="str">
        <f t="shared" si="450"/>
        <v/>
      </c>
      <c r="CC153" s="129" t="str">
        <f t="shared" si="451"/>
        <v/>
      </c>
      <c r="CD153" s="129" t="str">
        <f t="shared" si="452"/>
        <v/>
      </c>
      <c r="CE153" s="129" t="str">
        <f t="shared" si="453"/>
        <v/>
      </c>
      <c r="CF153" s="129" t="str">
        <f t="shared" si="454"/>
        <v/>
      </c>
      <c r="CG153" s="129" t="str">
        <f t="shared" si="455"/>
        <v/>
      </c>
      <c r="CH153" s="129" t="str">
        <f t="shared" si="456"/>
        <v/>
      </c>
      <c r="CI153" s="129" t="str">
        <f t="shared" si="457"/>
        <v/>
      </c>
      <c r="CJ153" s="129" t="str">
        <f t="shared" si="458"/>
        <v/>
      </c>
      <c r="CK153" s="129" t="str">
        <f t="shared" si="459"/>
        <v/>
      </c>
      <c r="CL153" s="129" t="str">
        <f t="shared" si="460"/>
        <v/>
      </c>
      <c r="CM153" s="129" t="str">
        <f t="shared" si="461"/>
        <v/>
      </c>
      <c r="CN153" s="129" t="str">
        <f t="shared" si="462"/>
        <v/>
      </c>
      <c r="CO153" s="129" t="str">
        <f t="shared" si="463"/>
        <v/>
      </c>
      <c r="CP153" s="129" t="str">
        <f t="shared" si="464"/>
        <v/>
      </c>
      <c r="CQ153" s="129" t="str">
        <f t="shared" si="465"/>
        <v/>
      </c>
      <c r="CR153" s="129" t="str">
        <f t="shared" si="466"/>
        <v/>
      </c>
      <c r="CS153" s="129" t="str">
        <f t="shared" si="467"/>
        <v/>
      </c>
      <c r="CT153" s="129" t="str">
        <f t="shared" si="468"/>
        <v/>
      </c>
      <c r="CU153" s="129" t="str">
        <f t="shared" si="469"/>
        <v/>
      </c>
      <c r="CV153" s="129" t="str">
        <f t="shared" si="470"/>
        <v/>
      </c>
      <c r="CW153" s="129" t="str">
        <f t="shared" si="471"/>
        <v/>
      </c>
      <c r="CX153" s="129" t="str">
        <f t="shared" si="472"/>
        <v/>
      </c>
      <c r="CY153" s="129" t="str">
        <f t="shared" si="473"/>
        <v/>
      </c>
      <c r="CZ153" s="129" t="str">
        <f t="shared" si="474"/>
        <v/>
      </c>
      <c r="DA153" s="129" t="str">
        <f t="shared" si="475"/>
        <v/>
      </c>
      <c r="DB153" s="129" t="str">
        <f t="shared" si="476"/>
        <v/>
      </c>
      <c r="DC153" s="129" t="str">
        <f t="shared" si="477"/>
        <v/>
      </c>
      <c r="DD153" s="130" t="str">
        <f t="shared" si="478"/>
        <v/>
      </c>
      <c r="DE153" s="130" t="str">
        <f t="shared" si="479"/>
        <v/>
      </c>
      <c r="DF153" s="130" t="str">
        <f t="shared" si="480"/>
        <v/>
      </c>
      <c r="DG153" s="130" t="str">
        <f t="shared" si="481"/>
        <v/>
      </c>
      <c r="DI153" s="129" t="str">
        <f t="shared" si="482"/>
        <v/>
      </c>
      <c r="DJ153" s="129" t="str">
        <f t="shared" si="483"/>
        <v/>
      </c>
      <c r="DK153" s="129" t="str">
        <f t="shared" si="484"/>
        <v/>
      </c>
      <c r="DL153" s="129" t="str">
        <f t="shared" si="485"/>
        <v/>
      </c>
      <c r="DM153" s="129" t="str">
        <f t="shared" si="486"/>
        <v/>
      </c>
      <c r="DN153" s="129" t="str">
        <f t="shared" si="487"/>
        <v/>
      </c>
      <c r="DO153" s="129" t="str">
        <f t="shared" si="488"/>
        <v/>
      </c>
      <c r="DP153" s="129" t="str">
        <f t="shared" si="489"/>
        <v/>
      </c>
      <c r="DQ153" s="129" t="str">
        <f t="shared" si="490"/>
        <v/>
      </c>
      <c r="DR153" s="129" t="str">
        <f t="shared" si="491"/>
        <v/>
      </c>
      <c r="DS153" s="129" t="str">
        <f t="shared" si="492"/>
        <v/>
      </c>
      <c r="DT153" s="129" t="str">
        <f t="shared" si="493"/>
        <v/>
      </c>
      <c r="DU153" s="129" t="str">
        <f t="shared" si="494"/>
        <v/>
      </c>
      <c r="DV153" s="129" t="str">
        <f t="shared" si="495"/>
        <v/>
      </c>
      <c r="DW153" s="129" t="str">
        <f t="shared" si="496"/>
        <v/>
      </c>
      <c r="DX153" s="129" t="str">
        <f t="shared" si="497"/>
        <v/>
      </c>
      <c r="DY153" s="129" t="str">
        <f t="shared" si="498"/>
        <v/>
      </c>
      <c r="DZ153" s="129" t="str">
        <f t="shared" si="499"/>
        <v/>
      </c>
      <c r="EA153" s="129" t="str">
        <f t="shared" si="500"/>
        <v/>
      </c>
      <c r="EB153" s="129" t="str">
        <f t="shared" si="501"/>
        <v/>
      </c>
      <c r="EC153" s="129" t="str">
        <f t="shared" si="502"/>
        <v/>
      </c>
      <c r="ED153" s="129" t="str">
        <f t="shared" si="503"/>
        <v/>
      </c>
      <c r="EE153" s="129" t="str">
        <f t="shared" si="504"/>
        <v/>
      </c>
      <c r="EF153" s="129" t="str">
        <f t="shared" si="505"/>
        <v/>
      </c>
      <c r="EG153" s="129" t="str">
        <f t="shared" si="506"/>
        <v/>
      </c>
      <c r="EH153" s="129" t="str">
        <f t="shared" si="507"/>
        <v/>
      </c>
      <c r="EI153" s="129" t="str">
        <f t="shared" si="508"/>
        <v/>
      </c>
      <c r="EJ153" s="129" t="str">
        <f t="shared" si="509"/>
        <v/>
      </c>
      <c r="EK153" s="129" t="str">
        <f t="shared" si="510"/>
        <v/>
      </c>
      <c r="EL153" s="129" t="str">
        <f t="shared" si="511"/>
        <v/>
      </c>
      <c r="EM153" s="129" t="str">
        <f t="shared" si="512"/>
        <v/>
      </c>
      <c r="EN153" s="129" t="str">
        <f t="shared" si="513"/>
        <v/>
      </c>
      <c r="EO153" s="129" t="str">
        <f t="shared" si="514"/>
        <v/>
      </c>
      <c r="EP153" s="129" t="str">
        <f t="shared" si="515"/>
        <v/>
      </c>
      <c r="EQ153" s="129" t="str">
        <f t="shared" si="516"/>
        <v/>
      </c>
      <c r="ER153" s="129" t="str">
        <f t="shared" si="517"/>
        <v/>
      </c>
      <c r="ES153" s="129" t="str">
        <f t="shared" si="518"/>
        <v/>
      </c>
      <c r="ET153" s="129" t="str">
        <f t="shared" si="519"/>
        <v/>
      </c>
      <c r="EU153" s="129" t="str">
        <f t="shared" si="520"/>
        <v/>
      </c>
      <c r="EV153" s="129" t="str">
        <f t="shared" si="521"/>
        <v/>
      </c>
      <c r="EW153" s="129" t="str">
        <f t="shared" si="522"/>
        <v/>
      </c>
      <c r="EX153" s="129" t="str">
        <f t="shared" si="523"/>
        <v/>
      </c>
      <c r="EY153" s="129" t="str">
        <f t="shared" si="524"/>
        <v/>
      </c>
      <c r="EZ153" s="129" t="str">
        <f t="shared" si="525"/>
        <v/>
      </c>
      <c r="FA153" s="129" t="str">
        <f t="shared" si="526"/>
        <v/>
      </c>
      <c r="FB153" s="129" t="str">
        <f t="shared" si="527"/>
        <v/>
      </c>
      <c r="FC153" s="129" t="str">
        <f t="shared" si="528"/>
        <v/>
      </c>
      <c r="FD153" s="129" t="str">
        <f t="shared" si="529"/>
        <v/>
      </c>
      <c r="FE153" s="129" t="str">
        <f t="shared" si="530"/>
        <v/>
      </c>
      <c r="FF153" s="129" t="str">
        <f t="shared" si="531"/>
        <v/>
      </c>
    </row>
    <row r="154" spans="1:162" ht="15" customHeight="1" thickBot="1" x14ac:dyDescent="0.4">
      <c r="A154" s="66">
        <f t="shared" si="532"/>
        <v>138</v>
      </c>
      <c r="B154" s="126" t="str">
        <f>IF(Input02!B143&lt;&gt;"",Input02!B143,"")</f>
        <v/>
      </c>
      <c r="C154" s="254" t="str">
        <f>IF(Input02!CG143&lt;&gt;"",Input02!CG143,"")</f>
        <v/>
      </c>
      <c r="D154" s="126"/>
      <c r="E154" s="66"/>
      <c r="F154" s="127" t="str">
        <f>IF(Input02!D143&lt;&gt;"",Input02!D143,"")</f>
        <v/>
      </c>
      <c r="G154" s="127" t="str">
        <f>IF(Input02!E143&lt;&gt;"",Input02!E143,"")</f>
        <v/>
      </c>
      <c r="H154" s="127" t="str">
        <f>IF(Input02!F143&lt;&gt;"",Input02!F143,"")</f>
        <v/>
      </c>
      <c r="I154" s="127" t="str">
        <f>IF(Input02!G143&lt;&gt;"",Input02!G143,"")</f>
        <v/>
      </c>
      <c r="J154" s="127" t="str">
        <f>IF(Input02!H143&lt;&gt;"",Input02!H143,"")</f>
        <v/>
      </c>
      <c r="K154" s="127" t="str">
        <f>IF(Input02!I143&lt;&gt;"",Input02!I143,"")</f>
        <v/>
      </c>
      <c r="L154" s="127" t="str">
        <f>IF(Input02!J143&lt;&gt;"",Input02!J143,"")</f>
        <v/>
      </c>
      <c r="M154" s="127" t="str">
        <f>IF(Input02!K143&lt;&gt;"",Input02!K143,"")</f>
        <v/>
      </c>
      <c r="N154" s="127" t="str">
        <f>IF(Input02!L143&lt;&gt;"",Input02!L143,"")</f>
        <v/>
      </c>
      <c r="O154" s="127" t="str">
        <f>IF(Input02!M143&lt;&gt;"",Input02!M143,"")</f>
        <v/>
      </c>
      <c r="P154" s="127" t="str">
        <f>IF(Input02!N143&lt;&gt;"",Input02!N143,"")</f>
        <v/>
      </c>
      <c r="Q154" s="127" t="str">
        <f>IF(Input02!O143&lt;&gt;"",Input02!O143,"")</f>
        <v/>
      </c>
      <c r="R154" s="127" t="str">
        <f>IF(Input02!P143&lt;&gt;"",Input02!P143,"")</f>
        <v/>
      </c>
      <c r="S154" s="127" t="str">
        <f>IF(Input02!Q143&lt;&gt;"",Input02!Q143,"")</f>
        <v/>
      </c>
      <c r="T154" s="127" t="str">
        <f>IF(Input02!R143&lt;&gt;"",Input02!R143,"")</f>
        <v/>
      </c>
      <c r="U154" s="127" t="str">
        <f>IF(Input02!S143&lt;&gt;"",Input02!S143,"")</f>
        <v/>
      </c>
      <c r="V154" s="127" t="str">
        <f>IF(Input02!T143&lt;&gt;"",Input02!T143,"")</f>
        <v/>
      </c>
      <c r="W154" s="127" t="str">
        <f>IF(Input02!U143&lt;&gt;"",Input02!U143,"")</f>
        <v/>
      </c>
      <c r="X154" s="127" t="str">
        <f>IF(Input02!V143&lt;&gt;"",Input02!V143,"")</f>
        <v/>
      </c>
      <c r="Y154" s="127" t="str">
        <f>IF(Input02!W143&lt;&gt;"",Input02!W143,"")</f>
        <v/>
      </c>
      <c r="Z154" s="127" t="str">
        <f>IF(Input02!X143&lt;&gt;"",Input02!X143,"")</f>
        <v/>
      </c>
      <c r="AA154" s="127" t="str">
        <f>IF(Input02!Y143&lt;&gt;"",Input02!Y143,"")</f>
        <v/>
      </c>
      <c r="AB154" s="127" t="str">
        <f>IF(Input02!Z143&lt;&gt;"",Input02!Z143,"")</f>
        <v/>
      </c>
      <c r="AC154" s="127" t="str">
        <f>IF(Input02!AA143&lt;&gt;"",Input02!AA143,"")</f>
        <v/>
      </c>
      <c r="AD154" s="127" t="str">
        <f>IF(Input02!AB143&lt;&gt;"",Input02!AB143,"")</f>
        <v/>
      </c>
      <c r="AE154" s="127" t="str">
        <f>IF(Input02!AC143&lt;&gt;"",Input02!AC143,"")</f>
        <v/>
      </c>
      <c r="AF154" s="127" t="str">
        <f>IF(Input02!AD143&lt;&gt;"",Input02!AD143,"")</f>
        <v/>
      </c>
      <c r="AG154" s="127" t="str">
        <f>IF(Input02!AE143&lt;&gt;"",Input02!AE143,"")</f>
        <v/>
      </c>
      <c r="AH154" s="127" t="str">
        <f>IF(Input02!AF143&lt;&gt;"",Input02!AF143,"")</f>
        <v/>
      </c>
      <c r="AI154" s="127" t="str">
        <f>IF(Input02!AG143&lt;&gt;"",Input02!AG143,"")</f>
        <v/>
      </c>
      <c r="AJ154" s="127" t="str">
        <f>IF(Input02!AH143&lt;&gt;"",Input02!AH143,"")</f>
        <v/>
      </c>
      <c r="AK154" s="127" t="str">
        <f>IF(Input02!AI143&lt;&gt;"",Input02!AI143,"")</f>
        <v/>
      </c>
      <c r="AL154" s="127" t="str">
        <f>IF(Input02!AJ143&lt;&gt;"",Input02!AJ143,"")</f>
        <v/>
      </c>
      <c r="AM154" s="127" t="str">
        <f>IF(Input02!AK143&lt;&gt;"",Input02!AK143,"")</f>
        <v/>
      </c>
      <c r="AN154" s="127" t="str">
        <f>IF(Input02!AL143&lt;&gt;"",Input02!AL143,"")</f>
        <v/>
      </c>
      <c r="AO154" s="127" t="str">
        <f>IF(Input02!AM143&lt;&gt;"",Input02!AM143,"")</f>
        <v/>
      </c>
      <c r="AP154" s="127" t="str">
        <f>IF(Input02!AN143&lt;&gt;"",Input02!AN143,"")</f>
        <v/>
      </c>
      <c r="AQ154" s="127" t="str">
        <f>IF(Input02!AO143&lt;&gt;"",Input02!AO143,"")</f>
        <v/>
      </c>
      <c r="AR154" s="127" t="str">
        <f>IF(Input02!AP143&lt;&gt;"",Input02!AP143,"")</f>
        <v/>
      </c>
      <c r="AS154" s="127" t="str">
        <f>IF(Input02!AQ143&lt;&gt;"",Input02!AQ143,"")</f>
        <v/>
      </c>
      <c r="AT154" s="127" t="str">
        <f>IF(Input02!AR143&lt;&gt;"",Input02!AR143,"")</f>
        <v/>
      </c>
      <c r="AU154" s="127" t="str">
        <f>IF(Input02!AS143&lt;&gt;"",Input02!AS143,"")</f>
        <v/>
      </c>
      <c r="AV154" s="127" t="str">
        <f>IF(Input02!AT143&lt;&gt;"",Input02!AT143,"")</f>
        <v/>
      </c>
      <c r="AW154" s="127" t="str">
        <f>IF(Input02!AU143&lt;&gt;"",Input02!AU143,"")</f>
        <v/>
      </c>
      <c r="AX154" s="127" t="str">
        <f>IF(Input02!AV143&lt;&gt;"",Input02!AV143,"")</f>
        <v/>
      </c>
      <c r="AY154" s="127" t="str">
        <f>IF(Input02!AW143&lt;&gt;"",Input02!AW143,"")</f>
        <v/>
      </c>
      <c r="AZ154" s="127" t="str">
        <f>IF(Input02!AX143&lt;&gt;"",Input02!AX143,"")</f>
        <v/>
      </c>
      <c r="BA154" s="127" t="str">
        <f>IF(Input02!AY143&lt;&gt;"",Input02!AY143,"")</f>
        <v/>
      </c>
      <c r="BB154" s="127" t="str">
        <f>IF(Input02!AZ143&lt;&gt;"",Input02!AZ143,"")</f>
        <v/>
      </c>
      <c r="BC154" s="127" t="str">
        <f>IF(Input02!BA143&lt;&gt;"",Input02!BA143,"")</f>
        <v/>
      </c>
      <c r="BD154" s="127"/>
      <c r="BE154" s="133"/>
      <c r="BF154" s="129" t="str">
        <f t="shared" si="428"/>
        <v/>
      </c>
      <c r="BG154" s="129" t="str">
        <f t="shared" si="429"/>
        <v/>
      </c>
      <c r="BH154" s="129" t="str">
        <f t="shared" si="430"/>
        <v/>
      </c>
      <c r="BI154" s="129" t="str">
        <f t="shared" si="431"/>
        <v/>
      </c>
      <c r="BJ154" s="129" t="str">
        <f t="shared" si="432"/>
        <v/>
      </c>
      <c r="BK154" s="129" t="str">
        <f t="shared" si="433"/>
        <v/>
      </c>
      <c r="BL154" s="129" t="str">
        <f t="shared" si="434"/>
        <v/>
      </c>
      <c r="BM154" s="129" t="str">
        <f t="shared" si="435"/>
        <v/>
      </c>
      <c r="BN154" s="129" t="str">
        <f t="shared" si="436"/>
        <v/>
      </c>
      <c r="BO154" s="129" t="str">
        <f t="shared" si="437"/>
        <v/>
      </c>
      <c r="BP154" s="129" t="str">
        <f t="shared" si="438"/>
        <v/>
      </c>
      <c r="BQ154" s="129" t="str">
        <f t="shared" si="439"/>
        <v/>
      </c>
      <c r="BR154" s="129" t="str">
        <f t="shared" si="440"/>
        <v/>
      </c>
      <c r="BS154" s="129" t="str">
        <f t="shared" si="441"/>
        <v/>
      </c>
      <c r="BT154" s="129" t="str">
        <f t="shared" si="442"/>
        <v/>
      </c>
      <c r="BU154" s="129" t="str">
        <f t="shared" si="443"/>
        <v/>
      </c>
      <c r="BV154" s="129" t="str">
        <f t="shared" si="444"/>
        <v/>
      </c>
      <c r="BW154" s="129" t="str">
        <f t="shared" si="445"/>
        <v/>
      </c>
      <c r="BX154" s="129" t="str">
        <f t="shared" si="446"/>
        <v/>
      </c>
      <c r="BY154" s="129" t="str">
        <f t="shared" si="447"/>
        <v/>
      </c>
      <c r="BZ154" s="129" t="str">
        <f t="shared" si="448"/>
        <v/>
      </c>
      <c r="CA154" s="129" t="str">
        <f t="shared" si="449"/>
        <v/>
      </c>
      <c r="CB154" s="129" t="str">
        <f t="shared" si="450"/>
        <v/>
      </c>
      <c r="CC154" s="129" t="str">
        <f t="shared" si="451"/>
        <v/>
      </c>
      <c r="CD154" s="129" t="str">
        <f t="shared" si="452"/>
        <v/>
      </c>
      <c r="CE154" s="129" t="str">
        <f t="shared" si="453"/>
        <v/>
      </c>
      <c r="CF154" s="129" t="str">
        <f t="shared" si="454"/>
        <v/>
      </c>
      <c r="CG154" s="129" t="str">
        <f t="shared" si="455"/>
        <v/>
      </c>
      <c r="CH154" s="129" t="str">
        <f t="shared" si="456"/>
        <v/>
      </c>
      <c r="CI154" s="129" t="str">
        <f t="shared" si="457"/>
        <v/>
      </c>
      <c r="CJ154" s="129" t="str">
        <f t="shared" si="458"/>
        <v/>
      </c>
      <c r="CK154" s="129" t="str">
        <f t="shared" si="459"/>
        <v/>
      </c>
      <c r="CL154" s="129" t="str">
        <f t="shared" si="460"/>
        <v/>
      </c>
      <c r="CM154" s="129" t="str">
        <f t="shared" si="461"/>
        <v/>
      </c>
      <c r="CN154" s="129" t="str">
        <f t="shared" si="462"/>
        <v/>
      </c>
      <c r="CO154" s="129" t="str">
        <f t="shared" si="463"/>
        <v/>
      </c>
      <c r="CP154" s="129" t="str">
        <f t="shared" si="464"/>
        <v/>
      </c>
      <c r="CQ154" s="129" t="str">
        <f t="shared" si="465"/>
        <v/>
      </c>
      <c r="CR154" s="129" t="str">
        <f t="shared" si="466"/>
        <v/>
      </c>
      <c r="CS154" s="129" t="str">
        <f t="shared" si="467"/>
        <v/>
      </c>
      <c r="CT154" s="129" t="str">
        <f t="shared" si="468"/>
        <v/>
      </c>
      <c r="CU154" s="129" t="str">
        <f t="shared" si="469"/>
        <v/>
      </c>
      <c r="CV154" s="129" t="str">
        <f t="shared" si="470"/>
        <v/>
      </c>
      <c r="CW154" s="129" t="str">
        <f t="shared" si="471"/>
        <v/>
      </c>
      <c r="CX154" s="129" t="str">
        <f t="shared" si="472"/>
        <v/>
      </c>
      <c r="CY154" s="129" t="str">
        <f t="shared" si="473"/>
        <v/>
      </c>
      <c r="CZ154" s="129" t="str">
        <f t="shared" si="474"/>
        <v/>
      </c>
      <c r="DA154" s="129" t="str">
        <f t="shared" si="475"/>
        <v/>
      </c>
      <c r="DB154" s="129" t="str">
        <f t="shared" si="476"/>
        <v/>
      </c>
      <c r="DC154" s="129" t="str">
        <f t="shared" si="477"/>
        <v/>
      </c>
      <c r="DD154" s="130" t="str">
        <f t="shared" si="478"/>
        <v/>
      </c>
      <c r="DE154" s="130" t="str">
        <f t="shared" si="479"/>
        <v/>
      </c>
      <c r="DF154" s="130" t="str">
        <f t="shared" si="480"/>
        <v/>
      </c>
      <c r="DG154" s="130" t="str">
        <f t="shared" si="481"/>
        <v/>
      </c>
      <c r="DI154" s="129" t="str">
        <f t="shared" si="482"/>
        <v/>
      </c>
      <c r="DJ154" s="129" t="str">
        <f t="shared" si="483"/>
        <v/>
      </c>
      <c r="DK154" s="129" t="str">
        <f t="shared" si="484"/>
        <v/>
      </c>
      <c r="DL154" s="129" t="str">
        <f t="shared" si="485"/>
        <v/>
      </c>
      <c r="DM154" s="129" t="str">
        <f t="shared" si="486"/>
        <v/>
      </c>
      <c r="DN154" s="129" t="str">
        <f t="shared" si="487"/>
        <v/>
      </c>
      <c r="DO154" s="129" t="str">
        <f t="shared" si="488"/>
        <v/>
      </c>
      <c r="DP154" s="129" t="str">
        <f t="shared" si="489"/>
        <v/>
      </c>
      <c r="DQ154" s="129" t="str">
        <f t="shared" si="490"/>
        <v/>
      </c>
      <c r="DR154" s="129" t="str">
        <f t="shared" si="491"/>
        <v/>
      </c>
      <c r="DS154" s="129" t="str">
        <f t="shared" si="492"/>
        <v/>
      </c>
      <c r="DT154" s="129" t="str">
        <f t="shared" si="493"/>
        <v/>
      </c>
      <c r="DU154" s="129" t="str">
        <f t="shared" si="494"/>
        <v/>
      </c>
      <c r="DV154" s="129" t="str">
        <f t="shared" si="495"/>
        <v/>
      </c>
      <c r="DW154" s="129" t="str">
        <f t="shared" si="496"/>
        <v/>
      </c>
      <c r="DX154" s="129" t="str">
        <f t="shared" si="497"/>
        <v/>
      </c>
      <c r="DY154" s="129" t="str">
        <f t="shared" si="498"/>
        <v/>
      </c>
      <c r="DZ154" s="129" t="str">
        <f t="shared" si="499"/>
        <v/>
      </c>
      <c r="EA154" s="129" t="str">
        <f t="shared" si="500"/>
        <v/>
      </c>
      <c r="EB154" s="129" t="str">
        <f t="shared" si="501"/>
        <v/>
      </c>
      <c r="EC154" s="129" t="str">
        <f t="shared" si="502"/>
        <v/>
      </c>
      <c r="ED154" s="129" t="str">
        <f t="shared" si="503"/>
        <v/>
      </c>
      <c r="EE154" s="129" t="str">
        <f t="shared" si="504"/>
        <v/>
      </c>
      <c r="EF154" s="129" t="str">
        <f t="shared" si="505"/>
        <v/>
      </c>
      <c r="EG154" s="129" t="str">
        <f t="shared" si="506"/>
        <v/>
      </c>
      <c r="EH154" s="129" t="str">
        <f t="shared" si="507"/>
        <v/>
      </c>
      <c r="EI154" s="129" t="str">
        <f t="shared" si="508"/>
        <v/>
      </c>
      <c r="EJ154" s="129" t="str">
        <f t="shared" si="509"/>
        <v/>
      </c>
      <c r="EK154" s="129" t="str">
        <f t="shared" si="510"/>
        <v/>
      </c>
      <c r="EL154" s="129" t="str">
        <f t="shared" si="511"/>
        <v/>
      </c>
      <c r="EM154" s="129" t="str">
        <f t="shared" si="512"/>
        <v/>
      </c>
      <c r="EN154" s="129" t="str">
        <f t="shared" si="513"/>
        <v/>
      </c>
      <c r="EO154" s="129" t="str">
        <f t="shared" si="514"/>
        <v/>
      </c>
      <c r="EP154" s="129" t="str">
        <f t="shared" si="515"/>
        <v/>
      </c>
      <c r="EQ154" s="129" t="str">
        <f t="shared" si="516"/>
        <v/>
      </c>
      <c r="ER154" s="129" t="str">
        <f t="shared" si="517"/>
        <v/>
      </c>
      <c r="ES154" s="129" t="str">
        <f t="shared" si="518"/>
        <v/>
      </c>
      <c r="ET154" s="129" t="str">
        <f t="shared" si="519"/>
        <v/>
      </c>
      <c r="EU154" s="129" t="str">
        <f t="shared" si="520"/>
        <v/>
      </c>
      <c r="EV154" s="129" t="str">
        <f t="shared" si="521"/>
        <v/>
      </c>
      <c r="EW154" s="129" t="str">
        <f t="shared" si="522"/>
        <v/>
      </c>
      <c r="EX154" s="129" t="str">
        <f t="shared" si="523"/>
        <v/>
      </c>
      <c r="EY154" s="129" t="str">
        <f t="shared" si="524"/>
        <v/>
      </c>
      <c r="EZ154" s="129" t="str">
        <f t="shared" si="525"/>
        <v/>
      </c>
      <c r="FA154" s="129" t="str">
        <f t="shared" si="526"/>
        <v/>
      </c>
      <c r="FB154" s="129" t="str">
        <f t="shared" si="527"/>
        <v/>
      </c>
      <c r="FC154" s="129" t="str">
        <f t="shared" si="528"/>
        <v/>
      </c>
      <c r="FD154" s="129" t="str">
        <f t="shared" si="529"/>
        <v/>
      </c>
      <c r="FE154" s="129" t="str">
        <f t="shared" si="530"/>
        <v/>
      </c>
      <c r="FF154" s="129" t="str">
        <f t="shared" si="531"/>
        <v/>
      </c>
    </row>
    <row r="155" spans="1:162" ht="15" customHeight="1" thickBot="1" x14ac:dyDescent="0.4">
      <c r="A155" s="66">
        <f t="shared" si="532"/>
        <v>139</v>
      </c>
      <c r="B155" s="126" t="str">
        <f>IF(Input02!B144&lt;&gt;"",Input02!B144,"")</f>
        <v/>
      </c>
      <c r="C155" s="254" t="str">
        <f>IF(Input02!CG144&lt;&gt;"",Input02!CG144,"")</f>
        <v/>
      </c>
      <c r="D155" s="126"/>
      <c r="E155" s="66"/>
      <c r="F155" s="127" t="str">
        <f>IF(Input02!D144&lt;&gt;"",Input02!D144,"")</f>
        <v/>
      </c>
      <c r="G155" s="127" t="str">
        <f>IF(Input02!E144&lt;&gt;"",Input02!E144,"")</f>
        <v/>
      </c>
      <c r="H155" s="127" t="str">
        <f>IF(Input02!F144&lt;&gt;"",Input02!F144,"")</f>
        <v/>
      </c>
      <c r="I155" s="127" t="str">
        <f>IF(Input02!G144&lt;&gt;"",Input02!G144,"")</f>
        <v/>
      </c>
      <c r="J155" s="127" t="str">
        <f>IF(Input02!H144&lt;&gt;"",Input02!H144,"")</f>
        <v/>
      </c>
      <c r="K155" s="127" t="str">
        <f>IF(Input02!I144&lt;&gt;"",Input02!I144,"")</f>
        <v/>
      </c>
      <c r="L155" s="127" t="str">
        <f>IF(Input02!J144&lt;&gt;"",Input02!J144,"")</f>
        <v/>
      </c>
      <c r="M155" s="127" t="str">
        <f>IF(Input02!K144&lt;&gt;"",Input02!K144,"")</f>
        <v/>
      </c>
      <c r="N155" s="127" t="str">
        <f>IF(Input02!L144&lt;&gt;"",Input02!L144,"")</f>
        <v/>
      </c>
      <c r="O155" s="127" t="str">
        <f>IF(Input02!M144&lt;&gt;"",Input02!M144,"")</f>
        <v/>
      </c>
      <c r="P155" s="127" t="str">
        <f>IF(Input02!N144&lt;&gt;"",Input02!N144,"")</f>
        <v/>
      </c>
      <c r="Q155" s="127" t="str">
        <f>IF(Input02!O144&lt;&gt;"",Input02!O144,"")</f>
        <v/>
      </c>
      <c r="R155" s="127" t="str">
        <f>IF(Input02!P144&lt;&gt;"",Input02!P144,"")</f>
        <v/>
      </c>
      <c r="S155" s="127" t="str">
        <f>IF(Input02!Q144&lt;&gt;"",Input02!Q144,"")</f>
        <v/>
      </c>
      <c r="T155" s="127" t="str">
        <f>IF(Input02!R144&lt;&gt;"",Input02!R144,"")</f>
        <v/>
      </c>
      <c r="U155" s="127" t="str">
        <f>IF(Input02!S144&lt;&gt;"",Input02!S144,"")</f>
        <v/>
      </c>
      <c r="V155" s="127" t="str">
        <f>IF(Input02!T144&lt;&gt;"",Input02!T144,"")</f>
        <v/>
      </c>
      <c r="W155" s="127" t="str">
        <f>IF(Input02!U144&lt;&gt;"",Input02!U144,"")</f>
        <v/>
      </c>
      <c r="X155" s="127" t="str">
        <f>IF(Input02!V144&lt;&gt;"",Input02!V144,"")</f>
        <v/>
      </c>
      <c r="Y155" s="127" t="str">
        <f>IF(Input02!W144&lt;&gt;"",Input02!W144,"")</f>
        <v/>
      </c>
      <c r="Z155" s="127" t="str">
        <f>IF(Input02!X144&lt;&gt;"",Input02!X144,"")</f>
        <v/>
      </c>
      <c r="AA155" s="127" t="str">
        <f>IF(Input02!Y144&lt;&gt;"",Input02!Y144,"")</f>
        <v/>
      </c>
      <c r="AB155" s="127" t="str">
        <f>IF(Input02!Z144&lt;&gt;"",Input02!Z144,"")</f>
        <v/>
      </c>
      <c r="AC155" s="127" t="str">
        <f>IF(Input02!AA144&lt;&gt;"",Input02!AA144,"")</f>
        <v/>
      </c>
      <c r="AD155" s="127" t="str">
        <f>IF(Input02!AB144&lt;&gt;"",Input02!AB144,"")</f>
        <v/>
      </c>
      <c r="AE155" s="127" t="str">
        <f>IF(Input02!AC144&lt;&gt;"",Input02!AC144,"")</f>
        <v/>
      </c>
      <c r="AF155" s="127" t="str">
        <f>IF(Input02!AD144&lt;&gt;"",Input02!AD144,"")</f>
        <v/>
      </c>
      <c r="AG155" s="127" t="str">
        <f>IF(Input02!AE144&lt;&gt;"",Input02!AE144,"")</f>
        <v/>
      </c>
      <c r="AH155" s="127" t="str">
        <f>IF(Input02!AF144&lt;&gt;"",Input02!AF144,"")</f>
        <v/>
      </c>
      <c r="AI155" s="127" t="str">
        <f>IF(Input02!AG144&lt;&gt;"",Input02!AG144,"")</f>
        <v/>
      </c>
      <c r="AJ155" s="127" t="str">
        <f>IF(Input02!AH144&lt;&gt;"",Input02!AH144,"")</f>
        <v/>
      </c>
      <c r="AK155" s="127" t="str">
        <f>IF(Input02!AI144&lt;&gt;"",Input02!AI144,"")</f>
        <v/>
      </c>
      <c r="AL155" s="127" t="str">
        <f>IF(Input02!AJ144&lt;&gt;"",Input02!AJ144,"")</f>
        <v/>
      </c>
      <c r="AM155" s="127" t="str">
        <f>IF(Input02!AK144&lt;&gt;"",Input02!AK144,"")</f>
        <v/>
      </c>
      <c r="AN155" s="127" t="str">
        <f>IF(Input02!AL144&lt;&gt;"",Input02!AL144,"")</f>
        <v/>
      </c>
      <c r="AO155" s="127" t="str">
        <f>IF(Input02!AM144&lt;&gt;"",Input02!AM144,"")</f>
        <v/>
      </c>
      <c r="AP155" s="127" t="str">
        <f>IF(Input02!AN144&lt;&gt;"",Input02!AN144,"")</f>
        <v/>
      </c>
      <c r="AQ155" s="127" t="str">
        <f>IF(Input02!AO144&lt;&gt;"",Input02!AO144,"")</f>
        <v/>
      </c>
      <c r="AR155" s="127" t="str">
        <f>IF(Input02!AP144&lt;&gt;"",Input02!AP144,"")</f>
        <v/>
      </c>
      <c r="AS155" s="127" t="str">
        <f>IF(Input02!AQ144&lt;&gt;"",Input02!AQ144,"")</f>
        <v/>
      </c>
      <c r="AT155" s="127" t="str">
        <f>IF(Input02!AR144&lt;&gt;"",Input02!AR144,"")</f>
        <v/>
      </c>
      <c r="AU155" s="127" t="str">
        <f>IF(Input02!AS144&lt;&gt;"",Input02!AS144,"")</f>
        <v/>
      </c>
      <c r="AV155" s="127" t="str">
        <f>IF(Input02!AT144&lt;&gt;"",Input02!AT144,"")</f>
        <v/>
      </c>
      <c r="AW155" s="127" t="str">
        <f>IF(Input02!AU144&lt;&gt;"",Input02!AU144,"")</f>
        <v/>
      </c>
      <c r="AX155" s="127" t="str">
        <f>IF(Input02!AV144&lt;&gt;"",Input02!AV144,"")</f>
        <v/>
      </c>
      <c r="AY155" s="127" t="str">
        <f>IF(Input02!AW144&lt;&gt;"",Input02!AW144,"")</f>
        <v/>
      </c>
      <c r="AZ155" s="127" t="str">
        <f>IF(Input02!AX144&lt;&gt;"",Input02!AX144,"")</f>
        <v/>
      </c>
      <c r="BA155" s="127" t="str">
        <f>IF(Input02!AY144&lt;&gt;"",Input02!AY144,"")</f>
        <v/>
      </c>
      <c r="BB155" s="127" t="str">
        <f>IF(Input02!AZ144&lt;&gt;"",Input02!AZ144,"")</f>
        <v/>
      </c>
      <c r="BC155" s="127" t="str">
        <f>IF(Input02!BA144&lt;&gt;"",Input02!BA144,"")</f>
        <v/>
      </c>
      <c r="BD155" s="127"/>
      <c r="BE155" s="133"/>
      <c r="BF155" s="129" t="str">
        <f t="shared" si="428"/>
        <v/>
      </c>
      <c r="BG155" s="129" t="str">
        <f t="shared" si="429"/>
        <v/>
      </c>
      <c r="BH155" s="129" t="str">
        <f t="shared" si="430"/>
        <v/>
      </c>
      <c r="BI155" s="129" t="str">
        <f t="shared" si="431"/>
        <v/>
      </c>
      <c r="BJ155" s="129" t="str">
        <f t="shared" si="432"/>
        <v/>
      </c>
      <c r="BK155" s="129" t="str">
        <f t="shared" si="433"/>
        <v/>
      </c>
      <c r="BL155" s="129" t="str">
        <f t="shared" si="434"/>
        <v/>
      </c>
      <c r="BM155" s="129" t="str">
        <f t="shared" si="435"/>
        <v/>
      </c>
      <c r="BN155" s="129" t="str">
        <f t="shared" si="436"/>
        <v/>
      </c>
      <c r="BO155" s="129" t="str">
        <f t="shared" si="437"/>
        <v/>
      </c>
      <c r="BP155" s="129" t="str">
        <f t="shared" si="438"/>
        <v/>
      </c>
      <c r="BQ155" s="129" t="str">
        <f t="shared" si="439"/>
        <v/>
      </c>
      <c r="BR155" s="129" t="str">
        <f t="shared" si="440"/>
        <v/>
      </c>
      <c r="BS155" s="129" t="str">
        <f t="shared" si="441"/>
        <v/>
      </c>
      <c r="BT155" s="129" t="str">
        <f t="shared" si="442"/>
        <v/>
      </c>
      <c r="BU155" s="129" t="str">
        <f t="shared" si="443"/>
        <v/>
      </c>
      <c r="BV155" s="129" t="str">
        <f t="shared" si="444"/>
        <v/>
      </c>
      <c r="BW155" s="129" t="str">
        <f t="shared" si="445"/>
        <v/>
      </c>
      <c r="BX155" s="129" t="str">
        <f t="shared" si="446"/>
        <v/>
      </c>
      <c r="BY155" s="129" t="str">
        <f t="shared" si="447"/>
        <v/>
      </c>
      <c r="BZ155" s="129" t="str">
        <f t="shared" si="448"/>
        <v/>
      </c>
      <c r="CA155" s="129" t="str">
        <f t="shared" si="449"/>
        <v/>
      </c>
      <c r="CB155" s="129" t="str">
        <f t="shared" si="450"/>
        <v/>
      </c>
      <c r="CC155" s="129" t="str">
        <f t="shared" si="451"/>
        <v/>
      </c>
      <c r="CD155" s="129" t="str">
        <f t="shared" si="452"/>
        <v/>
      </c>
      <c r="CE155" s="129" t="str">
        <f t="shared" si="453"/>
        <v/>
      </c>
      <c r="CF155" s="129" t="str">
        <f t="shared" si="454"/>
        <v/>
      </c>
      <c r="CG155" s="129" t="str">
        <f t="shared" si="455"/>
        <v/>
      </c>
      <c r="CH155" s="129" t="str">
        <f t="shared" si="456"/>
        <v/>
      </c>
      <c r="CI155" s="129" t="str">
        <f t="shared" si="457"/>
        <v/>
      </c>
      <c r="CJ155" s="129" t="str">
        <f t="shared" si="458"/>
        <v/>
      </c>
      <c r="CK155" s="129" t="str">
        <f t="shared" si="459"/>
        <v/>
      </c>
      <c r="CL155" s="129" t="str">
        <f t="shared" si="460"/>
        <v/>
      </c>
      <c r="CM155" s="129" t="str">
        <f t="shared" si="461"/>
        <v/>
      </c>
      <c r="CN155" s="129" t="str">
        <f t="shared" si="462"/>
        <v/>
      </c>
      <c r="CO155" s="129" t="str">
        <f t="shared" si="463"/>
        <v/>
      </c>
      <c r="CP155" s="129" t="str">
        <f t="shared" si="464"/>
        <v/>
      </c>
      <c r="CQ155" s="129" t="str">
        <f t="shared" si="465"/>
        <v/>
      </c>
      <c r="CR155" s="129" t="str">
        <f t="shared" si="466"/>
        <v/>
      </c>
      <c r="CS155" s="129" t="str">
        <f t="shared" si="467"/>
        <v/>
      </c>
      <c r="CT155" s="129" t="str">
        <f t="shared" si="468"/>
        <v/>
      </c>
      <c r="CU155" s="129" t="str">
        <f t="shared" si="469"/>
        <v/>
      </c>
      <c r="CV155" s="129" t="str">
        <f t="shared" si="470"/>
        <v/>
      </c>
      <c r="CW155" s="129" t="str">
        <f t="shared" si="471"/>
        <v/>
      </c>
      <c r="CX155" s="129" t="str">
        <f t="shared" si="472"/>
        <v/>
      </c>
      <c r="CY155" s="129" t="str">
        <f t="shared" si="473"/>
        <v/>
      </c>
      <c r="CZ155" s="129" t="str">
        <f t="shared" si="474"/>
        <v/>
      </c>
      <c r="DA155" s="129" t="str">
        <f t="shared" si="475"/>
        <v/>
      </c>
      <c r="DB155" s="129" t="str">
        <f t="shared" si="476"/>
        <v/>
      </c>
      <c r="DC155" s="129" t="str">
        <f t="shared" si="477"/>
        <v/>
      </c>
      <c r="DD155" s="130" t="str">
        <f t="shared" si="478"/>
        <v/>
      </c>
      <c r="DE155" s="130" t="str">
        <f t="shared" si="479"/>
        <v/>
      </c>
      <c r="DF155" s="130" t="str">
        <f t="shared" si="480"/>
        <v/>
      </c>
      <c r="DG155" s="130" t="str">
        <f t="shared" si="481"/>
        <v/>
      </c>
      <c r="DI155" s="129" t="str">
        <f t="shared" si="482"/>
        <v/>
      </c>
      <c r="DJ155" s="129" t="str">
        <f t="shared" si="483"/>
        <v/>
      </c>
      <c r="DK155" s="129" t="str">
        <f t="shared" si="484"/>
        <v/>
      </c>
      <c r="DL155" s="129" t="str">
        <f t="shared" si="485"/>
        <v/>
      </c>
      <c r="DM155" s="129" t="str">
        <f t="shared" si="486"/>
        <v/>
      </c>
      <c r="DN155" s="129" t="str">
        <f t="shared" si="487"/>
        <v/>
      </c>
      <c r="DO155" s="129" t="str">
        <f t="shared" si="488"/>
        <v/>
      </c>
      <c r="DP155" s="129" t="str">
        <f t="shared" si="489"/>
        <v/>
      </c>
      <c r="DQ155" s="129" t="str">
        <f t="shared" si="490"/>
        <v/>
      </c>
      <c r="DR155" s="129" t="str">
        <f t="shared" si="491"/>
        <v/>
      </c>
      <c r="DS155" s="129" t="str">
        <f t="shared" si="492"/>
        <v/>
      </c>
      <c r="DT155" s="129" t="str">
        <f t="shared" si="493"/>
        <v/>
      </c>
      <c r="DU155" s="129" t="str">
        <f t="shared" si="494"/>
        <v/>
      </c>
      <c r="DV155" s="129" t="str">
        <f t="shared" si="495"/>
        <v/>
      </c>
      <c r="DW155" s="129" t="str">
        <f t="shared" si="496"/>
        <v/>
      </c>
      <c r="DX155" s="129" t="str">
        <f t="shared" si="497"/>
        <v/>
      </c>
      <c r="DY155" s="129" t="str">
        <f t="shared" si="498"/>
        <v/>
      </c>
      <c r="DZ155" s="129" t="str">
        <f t="shared" si="499"/>
        <v/>
      </c>
      <c r="EA155" s="129" t="str">
        <f t="shared" si="500"/>
        <v/>
      </c>
      <c r="EB155" s="129" t="str">
        <f t="shared" si="501"/>
        <v/>
      </c>
      <c r="EC155" s="129" t="str">
        <f t="shared" si="502"/>
        <v/>
      </c>
      <c r="ED155" s="129" t="str">
        <f t="shared" si="503"/>
        <v/>
      </c>
      <c r="EE155" s="129" t="str">
        <f t="shared" si="504"/>
        <v/>
      </c>
      <c r="EF155" s="129" t="str">
        <f t="shared" si="505"/>
        <v/>
      </c>
      <c r="EG155" s="129" t="str">
        <f t="shared" si="506"/>
        <v/>
      </c>
      <c r="EH155" s="129" t="str">
        <f t="shared" si="507"/>
        <v/>
      </c>
      <c r="EI155" s="129" t="str">
        <f t="shared" si="508"/>
        <v/>
      </c>
      <c r="EJ155" s="129" t="str">
        <f t="shared" si="509"/>
        <v/>
      </c>
      <c r="EK155" s="129" t="str">
        <f t="shared" si="510"/>
        <v/>
      </c>
      <c r="EL155" s="129" t="str">
        <f t="shared" si="511"/>
        <v/>
      </c>
      <c r="EM155" s="129" t="str">
        <f t="shared" si="512"/>
        <v/>
      </c>
      <c r="EN155" s="129" t="str">
        <f t="shared" si="513"/>
        <v/>
      </c>
      <c r="EO155" s="129" t="str">
        <f t="shared" si="514"/>
        <v/>
      </c>
      <c r="EP155" s="129" t="str">
        <f t="shared" si="515"/>
        <v/>
      </c>
      <c r="EQ155" s="129" t="str">
        <f t="shared" si="516"/>
        <v/>
      </c>
      <c r="ER155" s="129" t="str">
        <f t="shared" si="517"/>
        <v/>
      </c>
      <c r="ES155" s="129" t="str">
        <f t="shared" si="518"/>
        <v/>
      </c>
      <c r="ET155" s="129" t="str">
        <f t="shared" si="519"/>
        <v/>
      </c>
      <c r="EU155" s="129" t="str">
        <f t="shared" si="520"/>
        <v/>
      </c>
      <c r="EV155" s="129" t="str">
        <f t="shared" si="521"/>
        <v/>
      </c>
      <c r="EW155" s="129" t="str">
        <f t="shared" si="522"/>
        <v/>
      </c>
      <c r="EX155" s="129" t="str">
        <f t="shared" si="523"/>
        <v/>
      </c>
      <c r="EY155" s="129" t="str">
        <f t="shared" si="524"/>
        <v/>
      </c>
      <c r="EZ155" s="129" t="str">
        <f t="shared" si="525"/>
        <v/>
      </c>
      <c r="FA155" s="129" t="str">
        <f t="shared" si="526"/>
        <v/>
      </c>
      <c r="FB155" s="129" t="str">
        <f t="shared" si="527"/>
        <v/>
      </c>
      <c r="FC155" s="129" t="str">
        <f t="shared" si="528"/>
        <v/>
      </c>
      <c r="FD155" s="129" t="str">
        <f t="shared" si="529"/>
        <v/>
      </c>
      <c r="FE155" s="129" t="str">
        <f t="shared" si="530"/>
        <v/>
      </c>
      <c r="FF155" s="129" t="str">
        <f t="shared" si="531"/>
        <v/>
      </c>
    </row>
    <row r="156" spans="1:162" ht="15" customHeight="1" thickBot="1" x14ac:dyDescent="0.4">
      <c r="A156" s="66">
        <f t="shared" si="532"/>
        <v>140</v>
      </c>
      <c r="B156" s="126" t="str">
        <f>IF(Input02!B145&lt;&gt;"",Input02!B145,"")</f>
        <v/>
      </c>
      <c r="C156" s="254" t="str">
        <f>IF(Input02!CG145&lt;&gt;"",Input02!CG145,"")</f>
        <v/>
      </c>
      <c r="D156" s="126"/>
      <c r="E156" s="66"/>
      <c r="F156" s="127" t="str">
        <f>IF(Input02!D145&lt;&gt;"",Input02!D145,"")</f>
        <v/>
      </c>
      <c r="G156" s="127" t="str">
        <f>IF(Input02!E145&lt;&gt;"",Input02!E145,"")</f>
        <v/>
      </c>
      <c r="H156" s="127" t="str">
        <f>IF(Input02!F145&lt;&gt;"",Input02!F145,"")</f>
        <v/>
      </c>
      <c r="I156" s="127" t="str">
        <f>IF(Input02!G145&lt;&gt;"",Input02!G145,"")</f>
        <v/>
      </c>
      <c r="J156" s="127" t="str">
        <f>IF(Input02!H145&lt;&gt;"",Input02!H145,"")</f>
        <v/>
      </c>
      <c r="K156" s="127" t="str">
        <f>IF(Input02!I145&lt;&gt;"",Input02!I145,"")</f>
        <v/>
      </c>
      <c r="L156" s="127" t="str">
        <f>IF(Input02!J145&lt;&gt;"",Input02!J145,"")</f>
        <v/>
      </c>
      <c r="M156" s="127" t="str">
        <f>IF(Input02!K145&lt;&gt;"",Input02!K145,"")</f>
        <v/>
      </c>
      <c r="N156" s="127" t="str">
        <f>IF(Input02!L145&lt;&gt;"",Input02!L145,"")</f>
        <v/>
      </c>
      <c r="O156" s="127" t="str">
        <f>IF(Input02!M145&lt;&gt;"",Input02!M145,"")</f>
        <v/>
      </c>
      <c r="P156" s="127" t="str">
        <f>IF(Input02!N145&lt;&gt;"",Input02!N145,"")</f>
        <v/>
      </c>
      <c r="Q156" s="127" t="str">
        <f>IF(Input02!O145&lt;&gt;"",Input02!O145,"")</f>
        <v/>
      </c>
      <c r="R156" s="127" t="str">
        <f>IF(Input02!P145&lt;&gt;"",Input02!P145,"")</f>
        <v/>
      </c>
      <c r="S156" s="127" t="str">
        <f>IF(Input02!Q145&lt;&gt;"",Input02!Q145,"")</f>
        <v/>
      </c>
      <c r="T156" s="127" t="str">
        <f>IF(Input02!R145&lt;&gt;"",Input02!R145,"")</f>
        <v/>
      </c>
      <c r="U156" s="127" t="str">
        <f>IF(Input02!S145&lt;&gt;"",Input02!S145,"")</f>
        <v/>
      </c>
      <c r="V156" s="127" t="str">
        <f>IF(Input02!T145&lt;&gt;"",Input02!T145,"")</f>
        <v/>
      </c>
      <c r="W156" s="127" t="str">
        <f>IF(Input02!U145&lt;&gt;"",Input02!U145,"")</f>
        <v/>
      </c>
      <c r="X156" s="127" t="str">
        <f>IF(Input02!V145&lt;&gt;"",Input02!V145,"")</f>
        <v/>
      </c>
      <c r="Y156" s="127" t="str">
        <f>IF(Input02!W145&lt;&gt;"",Input02!W145,"")</f>
        <v/>
      </c>
      <c r="Z156" s="127" t="str">
        <f>IF(Input02!X145&lt;&gt;"",Input02!X145,"")</f>
        <v/>
      </c>
      <c r="AA156" s="127" t="str">
        <f>IF(Input02!Y145&lt;&gt;"",Input02!Y145,"")</f>
        <v/>
      </c>
      <c r="AB156" s="127" t="str">
        <f>IF(Input02!Z145&lt;&gt;"",Input02!Z145,"")</f>
        <v/>
      </c>
      <c r="AC156" s="127" t="str">
        <f>IF(Input02!AA145&lt;&gt;"",Input02!AA145,"")</f>
        <v/>
      </c>
      <c r="AD156" s="127" t="str">
        <f>IF(Input02!AB145&lt;&gt;"",Input02!AB145,"")</f>
        <v/>
      </c>
      <c r="AE156" s="127" t="str">
        <f>IF(Input02!AC145&lt;&gt;"",Input02!AC145,"")</f>
        <v/>
      </c>
      <c r="AF156" s="127" t="str">
        <f>IF(Input02!AD145&lt;&gt;"",Input02!AD145,"")</f>
        <v/>
      </c>
      <c r="AG156" s="127" t="str">
        <f>IF(Input02!AE145&lt;&gt;"",Input02!AE145,"")</f>
        <v/>
      </c>
      <c r="AH156" s="127" t="str">
        <f>IF(Input02!AF145&lt;&gt;"",Input02!AF145,"")</f>
        <v/>
      </c>
      <c r="AI156" s="127" t="str">
        <f>IF(Input02!AG145&lt;&gt;"",Input02!AG145,"")</f>
        <v/>
      </c>
      <c r="AJ156" s="127" t="str">
        <f>IF(Input02!AH145&lt;&gt;"",Input02!AH145,"")</f>
        <v/>
      </c>
      <c r="AK156" s="127" t="str">
        <f>IF(Input02!AI145&lt;&gt;"",Input02!AI145,"")</f>
        <v/>
      </c>
      <c r="AL156" s="127" t="str">
        <f>IF(Input02!AJ145&lt;&gt;"",Input02!AJ145,"")</f>
        <v/>
      </c>
      <c r="AM156" s="127" t="str">
        <f>IF(Input02!AK145&lt;&gt;"",Input02!AK145,"")</f>
        <v/>
      </c>
      <c r="AN156" s="127" t="str">
        <f>IF(Input02!AL145&lt;&gt;"",Input02!AL145,"")</f>
        <v/>
      </c>
      <c r="AO156" s="127" t="str">
        <f>IF(Input02!AM145&lt;&gt;"",Input02!AM145,"")</f>
        <v/>
      </c>
      <c r="AP156" s="127" t="str">
        <f>IF(Input02!AN145&lt;&gt;"",Input02!AN145,"")</f>
        <v/>
      </c>
      <c r="AQ156" s="127" t="str">
        <f>IF(Input02!AO145&lt;&gt;"",Input02!AO145,"")</f>
        <v/>
      </c>
      <c r="AR156" s="127" t="str">
        <f>IF(Input02!AP145&lt;&gt;"",Input02!AP145,"")</f>
        <v/>
      </c>
      <c r="AS156" s="127" t="str">
        <f>IF(Input02!AQ145&lt;&gt;"",Input02!AQ145,"")</f>
        <v/>
      </c>
      <c r="AT156" s="127" t="str">
        <f>IF(Input02!AR145&lt;&gt;"",Input02!AR145,"")</f>
        <v/>
      </c>
      <c r="AU156" s="127" t="str">
        <f>IF(Input02!AS145&lt;&gt;"",Input02!AS145,"")</f>
        <v/>
      </c>
      <c r="AV156" s="127" t="str">
        <f>IF(Input02!AT145&lt;&gt;"",Input02!AT145,"")</f>
        <v/>
      </c>
      <c r="AW156" s="127" t="str">
        <f>IF(Input02!AU145&lt;&gt;"",Input02!AU145,"")</f>
        <v/>
      </c>
      <c r="AX156" s="127" t="str">
        <f>IF(Input02!AV145&lt;&gt;"",Input02!AV145,"")</f>
        <v/>
      </c>
      <c r="AY156" s="127" t="str">
        <f>IF(Input02!AW145&lt;&gt;"",Input02!AW145,"")</f>
        <v/>
      </c>
      <c r="AZ156" s="127" t="str">
        <f>IF(Input02!AX145&lt;&gt;"",Input02!AX145,"")</f>
        <v/>
      </c>
      <c r="BA156" s="127" t="str">
        <f>IF(Input02!AY145&lt;&gt;"",Input02!AY145,"")</f>
        <v/>
      </c>
      <c r="BB156" s="127" t="str">
        <f>IF(Input02!AZ145&lt;&gt;"",Input02!AZ145,"")</f>
        <v/>
      </c>
      <c r="BC156" s="127" t="str">
        <f>IF(Input02!BA145&lt;&gt;"",Input02!BA145,"")</f>
        <v/>
      </c>
      <c r="BD156" s="127"/>
      <c r="BE156" s="133"/>
      <c r="BF156" s="129" t="str">
        <f t="shared" si="428"/>
        <v/>
      </c>
      <c r="BG156" s="129" t="str">
        <f t="shared" si="429"/>
        <v/>
      </c>
      <c r="BH156" s="129" t="str">
        <f t="shared" si="430"/>
        <v/>
      </c>
      <c r="BI156" s="129" t="str">
        <f t="shared" si="431"/>
        <v/>
      </c>
      <c r="BJ156" s="129" t="str">
        <f t="shared" si="432"/>
        <v/>
      </c>
      <c r="BK156" s="129" t="str">
        <f t="shared" si="433"/>
        <v/>
      </c>
      <c r="BL156" s="129" t="str">
        <f t="shared" si="434"/>
        <v/>
      </c>
      <c r="BM156" s="129" t="str">
        <f t="shared" si="435"/>
        <v/>
      </c>
      <c r="BN156" s="129" t="str">
        <f t="shared" si="436"/>
        <v/>
      </c>
      <c r="BO156" s="129" t="str">
        <f t="shared" si="437"/>
        <v/>
      </c>
      <c r="BP156" s="129" t="str">
        <f t="shared" si="438"/>
        <v/>
      </c>
      <c r="BQ156" s="129" t="str">
        <f t="shared" si="439"/>
        <v/>
      </c>
      <c r="BR156" s="129" t="str">
        <f t="shared" si="440"/>
        <v/>
      </c>
      <c r="BS156" s="129" t="str">
        <f t="shared" si="441"/>
        <v/>
      </c>
      <c r="BT156" s="129" t="str">
        <f t="shared" si="442"/>
        <v/>
      </c>
      <c r="BU156" s="129" t="str">
        <f t="shared" si="443"/>
        <v/>
      </c>
      <c r="BV156" s="129" t="str">
        <f t="shared" si="444"/>
        <v/>
      </c>
      <c r="BW156" s="129" t="str">
        <f t="shared" si="445"/>
        <v/>
      </c>
      <c r="BX156" s="129" t="str">
        <f t="shared" si="446"/>
        <v/>
      </c>
      <c r="BY156" s="129" t="str">
        <f t="shared" si="447"/>
        <v/>
      </c>
      <c r="BZ156" s="129" t="str">
        <f t="shared" si="448"/>
        <v/>
      </c>
      <c r="CA156" s="129" t="str">
        <f t="shared" si="449"/>
        <v/>
      </c>
      <c r="CB156" s="129" t="str">
        <f t="shared" si="450"/>
        <v/>
      </c>
      <c r="CC156" s="129" t="str">
        <f t="shared" si="451"/>
        <v/>
      </c>
      <c r="CD156" s="129" t="str">
        <f t="shared" si="452"/>
        <v/>
      </c>
      <c r="CE156" s="129" t="str">
        <f t="shared" si="453"/>
        <v/>
      </c>
      <c r="CF156" s="129" t="str">
        <f t="shared" si="454"/>
        <v/>
      </c>
      <c r="CG156" s="129" t="str">
        <f t="shared" si="455"/>
        <v/>
      </c>
      <c r="CH156" s="129" t="str">
        <f t="shared" si="456"/>
        <v/>
      </c>
      <c r="CI156" s="129" t="str">
        <f t="shared" si="457"/>
        <v/>
      </c>
      <c r="CJ156" s="129" t="str">
        <f t="shared" si="458"/>
        <v/>
      </c>
      <c r="CK156" s="129" t="str">
        <f t="shared" si="459"/>
        <v/>
      </c>
      <c r="CL156" s="129" t="str">
        <f t="shared" si="460"/>
        <v/>
      </c>
      <c r="CM156" s="129" t="str">
        <f t="shared" si="461"/>
        <v/>
      </c>
      <c r="CN156" s="129" t="str">
        <f t="shared" si="462"/>
        <v/>
      </c>
      <c r="CO156" s="129" t="str">
        <f t="shared" si="463"/>
        <v/>
      </c>
      <c r="CP156" s="129" t="str">
        <f t="shared" si="464"/>
        <v/>
      </c>
      <c r="CQ156" s="129" t="str">
        <f t="shared" si="465"/>
        <v/>
      </c>
      <c r="CR156" s="129" t="str">
        <f t="shared" si="466"/>
        <v/>
      </c>
      <c r="CS156" s="129" t="str">
        <f t="shared" si="467"/>
        <v/>
      </c>
      <c r="CT156" s="129" t="str">
        <f t="shared" si="468"/>
        <v/>
      </c>
      <c r="CU156" s="129" t="str">
        <f t="shared" si="469"/>
        <v/>
      </c>
      <c r="CV156" s="129" t="str">
        <f t="shared" si="470"/>
        <v/>
      </c>
      <c r="CW156" s="129" t="str">
        <f t="shared" si="471"/>
        <v/>
      </c>
      <c r="CX156" s="129" t="str">
        <f t="shared" si="472"/>
        <v/>
      </c>
      <c r="CY156" s="129" t="str">
        <f t="shared" si="473"/>
        <v/>
      </c>
      <c r="CZ156" s="129" t="str">
        <f t="shared" si="474"/>
        <v/>
      </c>
      <c r="DA156" s="129" t="str">
        <f t="shared" si="475"/>
        <v/>
      </c>
      <c r="DB156" s="129" t="str">
        <f t="shared" si="476"/>
        <v/>
      </c>
      <c r="DC156" s="129" t="str">
        <f t="shared" si="477"/>
        <v/>
      </c>
      <c r="DD156" s="130" t="str">
        <f t="shared" si="478"/>
        <v/>
      </c>
      <c r="DE156" s="130" t="str">
        <f t="shared" si="479"/>
        <v/>
      </c>
      <c r="DF156" s="130" t="str">
        <f t="shared" si="480"/>
        <v/>
      </c>
      <c r="DG156" s="130" t="str">
        <f t="shared" si="481"/>
        <v/>
      </c>
      <c r="DI156" s="129" t="str">
        <f t="shared" si="482"/>
        <v/>
      </c>
      <c r="DJ156" s="129" t="str">
        <f t="shared" si="483"/>
        <v/>
      </c>
      <c r="DK156" s="129" t="str">
        <f t="shared" si="484"/>
        <v/>
      </c>
      <c r="DL156" s="129" t="str">
        <f t="shared" si="485"/>
        <v/>
      </c>
      <c r="DM156" s="129" t="str">
        <f t="shared" si="486"/>
        <v/>
      </c>
      <c r="DN156" s="129" t="str">
        <f t="shared" si="487"/>
        <v/>
      </c>
      <c r="DO156" s="129" t="str">
        <f t="shared" si="488"/>
        <v/>
      </c>
      <c r="DP156" s="129" t="str">
        <f t="shared" si="489"/>
        <v/>
      </c>
      <c r="DQ156" s="129" t="str">
        <f t="shared" si="490"/>
        <v/>
      </c>
      <c r="DR156" s="129" t="str">
        <f t="shared" si="491"/>
        <v/>
      </c>
      <c r="DS156" s="129" t="str">
        <f t="shared" si="492"/>
        <v/>
      </c>
      <c r="DT156" s="129" t="str">
        <f t="shared" si="493"/>
        <v/>
      </c>
      <c r="DU156" s="129" t="str">
        <f t="shared" si="494"/>
        <v/>
      </c>
      <c r="DV156" s="129" t="str">
        <f t="shared" si="495"/>
        <v/>
      </c>
      <c r="DW156" s="129" t="str">
        <f t="shared" si="496"/>
        <v/>
      </c>
      <c r="DX156" s="129" t="str">
        <f t="shared" si="497"/>
        <v/>
      </c>
      <c r="DY156" s="129" t="str">
        <f t="shared" si="498"/>
        <v/>
      </c>
      <c r="DZ156" s="129" t="str">
        <f t="shared" si="499"/>
        <v/>
      </c>
      <c r="EA156" s="129" t="str">
        <f t="shared" si="500"/>
        <v/>
      </c>
      <c r="EB156" s="129" t="str">
        <f t="shared" si="501"/>
        <v/>
      </c>
      <c r="EC156" s="129" t="str">
        <f t="shared" si="502"/>
        <v/>
      </c>
      <c r="ED156" s="129" t="str">
        <f t="shared" si="503"/>
        <v/>
      </c>
      <c r="EE156" s="129" t="str">
        <f t="shared" si="504"/>
        <v/>
      </c>
      <c r="EF156" s="129" t="str">
        <f t="shared" si="505"/>
        <v/>
      </c>
      <c r="EG156" s="129" t="str">
        <f t="shared" si="506"/>
        <v/>
      </c>
      <c r="EH156" s="129" t="str">
        <f t="shared" si="507"/>
        <v/>
      </c>
      <c r="EI156" s="129" t="str">
        <f t="shared" si="508"/>
        <v/>
      </c>
      <c r="EJ156" s="129" t="str">
        <f t="shared" si="509"/>
        <v/>
      </c>
      <c r="EK156" s="129" t="str">
        <f t="shared" si="510"/>
        <v/>
      </c>
      <c r="EL156" s="129" t="str">
        <f t="shared" si="511"/>
        <v/>
      </c>
      <c r="EM156" s="129" t="str">
        <f t="shared" si="512"/>
        <v/>
      </c>
      <c r="EN156" s="129" t="str">
        <f t="shared" si="513"/>
        <v/>
      </c>
      <c r="EO156" s="129" t="str">
        <f t="shared" si="514"/>
        <v/>
      </c>
      <c r="EP156" s="129" t="str">
        <f t="shared" si="515"/>
        <v/>
      </c>
      <c r="EQ156" s="129" t="str">
        <f t="shared" si="516"/>
        <v/>
      </c>
      <c r="ER156" s="129" t="str">
        <f t="shared" si="517"/>
        <v/>
      </c>
      <c r="ES156" s="129" t="str">
        <f t="shared" si="518"/>
        <v/>
      </c>
      <c r="ET156" s="129" t="str">
        <f t="shared" si="519"/>
        <v/>
      </c>
      <c r="EU156" s="129" t="str">
        <f t="shared" si="520"/>
        <v/>
      </c>
      <c r="EV156" s="129" t="str">
        <f t="shared" si="521"/>
        <v/>
      </c>
      <c r="EW156" s="129" t="str">
        <f t="shared" si="522"/>
        <v/>
      </c>
      <c r="EX156" s="129" t="str">
        <f t="shared" si="523"/>
        <v/>
      </c>
      <c r="EY156" s="129" t="str">
        <f t="shared" si="524"/>
        <v/>
      </c>
      <c r="EZ156" s="129" t="str">
        <f t="shared" si="525"/>
        <v/>
      </c>
      <c r="FA156" s="129" t="str">
        <f t="shared" si="526"/>
        <v/>
      </c>
      <c r="FB156" s="129" t="str">
        <f t="shared" si="527"/>
        <v/>
      </c>
      <c r="FC156" s="129" t="str">
        <f t="shared" si="528"/>
        <v/>
      </c>
      <c r="FD156" s="129" t="str">
        <f t="shared" si="529"/>
        <v/>
      </c>
      <c r="FE156" s="129" t="str">
        <f t="shared" si="530"/>
        <v/>
      </c>
      <c r="FF156" s="129" t="str">
        <f t="shared" si="531"/>
        <v/>
      </c>
    </row>
    <row r="157" spans="1:162" ht="15" customHeight="1" thickBot="1" x14ac:dyDescent="0.4">
      <c r="A157" s="66">
        <f t="shared" si="532"/>
        <v>141</v>
      </c>
      <c r="B157" s="126" t="str">
        <f>IF(Input02!B146&lt;&gt;"",Input02!B146,"")</f>
        <v/>
      </c>
      <c r="C157" s="254" t="str">
        <f>IF(Input02!CG146&lt;&gt;"",Input02!CG146,"")</f>
        <v/>
      </c>
      <c r="D157" s="126"/>
      <c r="E157" s="66"/>
      <c r="F157" s="127" t="str">
        <f>IF(Input02!D146&lt;&gt;"",Input02!D146,"")</f>
        <v/>
      </c>
      <c r="G157" s="127" t="str">
        <f>IF(Input02!E146&lt;&gt;"",Input02!E146,"")</f>
        <v/>
      </c>
      <c r="H157" s="127" t="str">
        <f>IF(Input02!F146&lt;&gt;"",Input02!F146,"")</f>
        <v/>
      </c>
      <c r="I157" s="127" t="str">
        <f>IF(Input02!G146&lt;&gt;"",Input02!G146,"")</f>
        <v/>
      </c>
      <c r="J157" s="127" t="str">
        <f>IF(Input02!H146&lt;&gt;"",Input02!H146,"")</f>
        <v/>
      </c>
      <c r="K157" s="127" t="str">
        <f>IF(Input02!I146&lt;&gt;"",Input02!I146,"")</f>
        <v/>
      </c>
      <c r="L157" s="127" t="str">
        <f>IF(Input02!J146&lt;&gt;"",Input02!J146,"")</f>
        <v/>
      </c>
      <c r="M157" s="127" t="str">
        <f>IF(Input02!K146&lt;&gt;"",Input02!K146,"")</f>
        <v/>
      </c>
      <c r="N157" s="127" t="str">
        <f>IF(Input02!L146&lt;&gt;"",Input02!L146,"")</f>
        <v/>
      </c>
      <c r="O157" s="127" t="str">
        <f>IF(Input02!M146&lt;&gt;"",Input02!M146,"")</f>
        <v/>
      </c>
      <c r="P157" s="127" t="str">
        <f>IF(Input02!N146&lt;&gt;"",Input02!N146,"")</f>
        <v/>
      </c>
      <c r="Q157" s="127" t="str">
        <f>IF(Input02!O146&lt;&gt;"",Input02!O146,"")</f>
        <v/>
      </c>
      <c r="R157" s="127" t="str">
        <f>IF(Input02!P146&lt;&gt;"",Input02!P146,"")</f>
        <v/>
      </c>
      <c r="S157" s="127" t="str">
        <f>IF(Input02!Q146&lt;&gt;"",Input02!Q146,"")</f>
        <v/>
      </c>
      <c r="T157" s="127" t="str">
        <f>IF(Input02!R146&lt;&gt;"",Input02!R146,"")</f>
        <v/>
      </c>
      <c r="U157" s="127" t="str">
        <f>IF(Input02!S146&lt;&gt;"",Input02!S146,"")</f>
        <v/>
      </c>
      <c r="V157" s="127" t="str">
        <f>IF(Input02!T146&lt;&gt;"",Input02!T146,"")</f>
        <v/>
      </c>
      <c r="W157" s="127" t="str">
        <f>IF(Input02!U146&lt;&gt;"",Input02!U146,"")</f>
        <v/>
      </c>
      <c r="X157" s="127" t="str">
        <f>IF(Input02!V146&lt;&gt;"",Input02!V146,"")</f>
        <v/>
      </c>
      <c r="Y157" s="127" t="str">
        <f>IF(Input02!W146&lt;&gt;"",Input02!W146,"")</f>
        <v/>
      </c>
      <c r="Z157" s="127" t="str">
        <f>IF(Input02!X146&lt;&gt;"",Input02!X146,"")</f>
        <v/>
      </c>
      <c r="AA157" s="127" t="str">
        <f>IF(Input02!Y146&lt;&gt;"",Input02!Y146,"")</f>
        <v/>
      </c>
      <c r="AB157" s="127" t="str">
        <f>IF(Input02!Z146&lt;&gt;"",Input02!Z146,"")</f>
        <v/>
      </c>
      <c r="AC157" s="127" t="str">
        <f>IF(Input02!AA146&lt;&gt;"",Input02!AA146,"")</f>
        <v/>
      </c>
      <c r="AD157" s="127" t="str">
        <f>IF(Input02!AB146&lt;&gt;"",Input02!AB146,"")</f>
        <v/>
      </c>
      <c r="AE157" s="127" t="str">
        <f>IF(Input02!AC146&lt;&gt;"",Input02!AC146,"")</f>
        <v/>
      </c>
      <c r="AF157" s="127" t="str">
        <f>IF(Input02!AD146&lt;&gt;"",Input02!AD146,"")</f>
        <v/>
      </c>
      <c r="AG157" s="127" t="str">
        <f>IF(Input02!AE146&lt;&gt;"",Input02!AE146,"")</f>
        <v/>
      </c>
      <c r="AH157" s="127" t="str">
        <f>IF(Input02!AF146&lt;&gt;"",Input02!AF146,"")</f>
        <v/>
      </c>
      <c r="AI157" s="127" t="str">
        <f>IF(Input02!AG146&lt;&gt;"",Input02!AG146,"")</f>
        <v/>
      </c>
      <c r="AJ157" s="127" t="str">
        <f>IF(Input02!AH146&lt;&gt;"",Input02!AH146,"")</f>
        <v/>
      </c>
      <c r="AK157" s="127" t="str">
        <f>IF(Input02!AI146&lt;&gt;"",Input02!AI146,"")</f>
        <v/>
      </c>
      <c r="AL157" s="127" t="str">
        <f>IF(Input02!AJ146&lt;&gt;"",Input02!AJ146,"")</f>
        <v/>
      </c>
      <c r="AM157" s="127" t="str">
        <f>IF(Input02!AK146&lt;&gt;"",Input02!AK146,"")</f>
        <v/>
      </c>
      <c r="AN157" s="127" t="str">
        <f>IF(Input02!AL146&lt;&gt;"",Input02!AL146,"")</f>
        <v/>
      </c>
      <c r="AO157" s="127" t="str">
        <f>IF(Input02!AM146&lt;&gt;"",Input02!AM146,"")</f>
        <v/>
      </c>
      <c r="AP157" s="127" t="str">
        <f>IF(Input02!AN146&lt;&gt;"",Input02!AN146,"")</f>
        <v/>
      </c>
      <c r="AQ157" s="127" t="str">
        <f>IF(Input02!AO146&lt;&gt;"",Input02!AO146,"")</f>
        <v/>
      </c>
      <c r="AR157" s="127" t="str">
        <f>IF(Input02!AP146&lt;&gt;"",Input02!AP146,"")</f>
        <v/>
      </c>
      <c r="AS157" s="127" t="str">
        <f>IF(Input02!AQ146&lt;&gt;"",Input02!AQ146,"")</f>
        <v/>
      </c>
      <c r="AT157" s="127" t="str">
        <f>IF(Input02!AR146&lt;&gt;"",Input02!AR146,"")</f>
        <v/>
      </c>
      <c r="AU157" s="127" t="str">
        <f>IF(Input02!AS146&lt;&gt;"",Input02!AS146,"")</f>
        <v/>
      </c>
      <c r="AV157" s="127" t="str">
        <f>IF(Input02!AT146&lt;&gt;"",Input02!AT146,"")</f>
        <v/>
      </c>
      <c r="AW157" s="127" t="str">
        <f>IF(Input02!AU146&lt;&gt;"",Input02!AU146,"")</f>
        <v/>
      </c>
      <c r="AX157" s="127" t="str">
        <f>IF(Input02!AV146&lt;&gt;"",Input02!AV146,"")</f>
        <v/>
      </c>
      <c r="AY157" s="127" t="str">
        <f>IF(Input02!AW146&lt;&gt;"",Input02!AW146,"")</f>
        <v/>
      </c>
      <c r="AZ157" s="127" t="str">
        <f>IF(Input02!AX146&lt;&gt;"",Input02!AX146,"")</f>
        <v/>
      </c>
      <c r="BA157" s="127" t="str">
        <f>IF(Input02!AY146&lt;&gt;"",Input02!AY146,"")</f>
        <v/>
      </c>
      <c r="BB157" s="127" t="str">
        <f>IF(Input02!AZ146&lt;&gt;"",Input02!AZ146,"")</f>
        <v/>
      </c>
      <c r="BC157" s="127" t="str">
        <f>IF(Input02!BA146&lt;&gt;"",Input02!BA146,"")</f>
        <v/>
      </c>
      <c r="BD157" s="127"/>
      <c r="BE157" s="133"/>
      <c r="BF157" s="129" t="str">
        <f t="shared" si="428"/>
        <v/>
      </c>
      <c r="BG157" s="129" t="str">
        <f t="shared" si="429"/>
        <v/>
      </c>
      <c r="BH157" s="129" t="str">
        <f t="shared" si="430"/>
        <v/>
      </c>
      <c r="BI157" s="129" t="str">
        <f t="shared" si="431"/>
        <v/>
      </c>
      <c r="BJ157" s="129" t="str">
        <f t="shared" si="432"/>
        <v/>
      </c>
      <c r="BK157" s="129" t="str">
        <f t="shared" si="433"/>
        <v/>
      </c>
      <c r="BL157" s="129" t="str">
        <f t="shared" si="434"/>
        <v/>
      </c>
      <c r="BM157" s="129" t="str">
        <f t="shared" si="435"/>
        <v/>
      </c>
      <c r="BN157" s="129" t="str">
        <f t="shared" si="436"/>
        <v/>
      </c>
      <c r="BO157" s="129" t="str">
        <f t="shared" si="437"/>
        <v/>
      </c>
      <c r="BP157" s="129" t="str">
        <f t="shared" si="438"/>
        <v/>
      </c>
      <c r="BQ157" s="129" t="str">
        <f t="shared" si="439"/>
        <v/>
      </c>
      <c r="BR157" s="129" t="str">
        <f t="shared" si="440"/>
        <v/>
      </c>
      <c r="BS157" s="129" t="str">
        <f t="shared" si="441"/>
        <v/>
      </c>
      <c r="BT157" s="129" t="str">
        <f t="shared" si="442"/>
        <v/>
      </c>
      <c r="BU157" s="129" t="str">
        <f t="shared" si="443"/>
        <v/>
      </c>
      <c r="BV157" s="129" t="str">
        <f t="shared" si="444"/>
        <v/>
      </c>
      <c r="BW157" s="129" t="str">
        <f t="shared" si="445"/>
        <v/>
      </c>
      <c r="BX157" s="129" t="str">
        <f t="shared" si="446"/>
        <v/>
      </c>
      <c r="BY157" s="129" t="str">
        <f t="shared" si="447"/>
        <v/>
      </c>
      <c r="BZ157" s="129" t="str">
        <f t="shared" si="448"/>
        <v/>
      </c>
      <c r="CA157" s="129" t="str">
        <f t="shared" si="449"/>
        <v/>
      </c>
      <c r="CB157" s="129" t="str">
        <f t="shared" si="450"/>
        <v/>
      </c>
      <c r="CC157" s="129" t="str">
        <f t="shared" si="451"/>
        <v/>
      </c>
      <c r="CD157" s="129" t="str">
        <f t="shared" si="452"/>
        <v/>
      </c>
      <c r="CE157" s="129" t="str">
        <f t="shared" si="453"/>
        <v/>
      </c>
      <c r="CF157" s="129" t="str">
        <f t="shared" si="454"/>
        <v/>
      </c>
      <c r="CG157" s="129" t="str">
        <f t="shared" si="455"/>
        <v/>
      </c>
      <c r="CH157" s="129" t="str">
        <f t="shared" si="456"/>
        <v/>
      </c>
      <c r="CI157" s="129" t="str">
        <f t="shared" si="457"/>
        <v/>
      </c>
      <c r="CJ157" s="129" t="str">
        <f t="shared" si="458"/>
        <v/>
      </c>
      <c r="CK157" s="129" t="str">
        <f t="shared" si="459"/>
        <v/>
      </c>
      <c r="CL157" s="129" t="str">
        <f t="shared" si="460"/>
        <v/>
      </c>
      <c r="CM157" s="129" t="str">
        <f t="shared" si="461"/>
        <v/>
      </c>
      <c r="CN157" s="129" t="str">
        <f t="shared" si="462"/>
        <v/>
      </c>
      <c r="CO157" s="129" t="str">
        <f t="shared" si="463"/>
        <v/>
      </c>
      <c r="CP157" s="129" t="str">
        <f t="shared" si="464"/>
        <v/>
      </c>
      <c r="CQ157" s="129" t="str">
        <f t="shared" si="465"/>
        <v/>
      </c>
      <c r="CR157" s="129" t="str">
        <f t="shared" si="466"/>
        <v/>
      </c>
      <c r="CS157" s="129" t="str">
        <f t="shared" si="467"/>
        <v/>
      </c>
      <c r="CT157" s="129" t="str">
        <f t="shared" si="468"/>
        <v/>
      </c>
      <c r="CU157" s="129" t="str">
        <f t="shared" si="469"/>
        <v/>
      </c>
      <c r="CV157" s="129" t="str">
        <f t="shared" si="470"/>
        <v/>
      </c>
      <c r="CW157" s="129" t="str">
        <f t="shared" si="471"/>
        <v/>
      </c>
      <c r="CX157" s="129" t="str">
        <f t="shared" si="472"/>
        <v/>
      </c>
      <c r="CY157" s="129" t="str">
        <f t="shared" si="473"/>
        <v/>
      </c>
      <c r="CZ157" s="129" t="str">
        <f t="shared" si="474"/>
        <v/>
      </c>
      <c r="DA157" s="129" t="str">
        <f t="shared" si="475"/>
        <v/>
      </c>
      <c r="DB157" s="129" t="str">
        <f t="shared" si="476"/>
        <v/>
      </c>
      <c r="DC157" s="129" t="str">
        <f t="shared" si="477"/>
        <v/>
      </c>
      <c r="DD157" s="130" t="str">
        <f t="shared" si="478"/>
        <v/>
      </c>
      <c r="DE157" s="130" t="str">
        <f t="shared" si="479"/>
        <v/>
      </c>
      <c r="DF157" s="130" t="str">
        <f t="shared" si="480"/>
        <v/>
      </c>
      <c r="DG157" s="130" t="str">
        <f t="shared" si="481"/>
        <v/>
      </c>
      <c r="DI157" s="129" t="str">
        <f t="shared" si="482"/>
        <v/>
      </c>
      <c r="DJ157" s="129" t="str">
        <f t="shared" si="483"/>
        <v/>
      </c>
      <c r="DK157" s="129" t="str">
        <f t="shared" si="484"/>
        <v/>
      </c>
      <c r="DL157" s="129" t="str">
        <f t="shared" si="485"/>
        <v/>
      </c>
      <c r="DM157" s="129" t="str">
        <f t="shared" si="486"/>
        <v/>
      </c>
      <c r="DN157" s="129" t="str">
        <f t="shared" si="487"/>
        <v/>
      </c>
      <c r="DO157" s="129" t="str">
        <f t="shared" si="488"/>
        <v/>
      </c>
      <c r="DP157" s="129" t="str">
        <f t="shared" si="489"/>
        <v/>
      </c>
      <c r="DQ157" s="129" t="str">
        <f t="shared" si="490"/>
        <v/>
      </c>
      <c r="DR157" s="129" t="str">
        <f t="shared" si="491"/>
        <v/>
      </c>
      <c r="DS157" s="129" t="str">
        <f t="shared" si="492"/>
        <v/>
      </c>
      <c r="DT157" s="129" t="str">
        <f t="shared" si="493"/>
        <v/>
      </c>
      <c r="DU157" s="129" t="str">
        <f t="shared" si="494"/>
        <v/>
      </c>
      <c r="DV157" s="129" t="str">
        <f t="shared" si="495"/>
        <v/>
      </c>
      <c r="DW157" s="129" t="str">
        <f t="shared" si="496"/>
        <v/>
      </c>
      <c r="DX157" s="129" t="str">
        <f t="shared" si="497"/>
        <v/>
      </c>
      <c r="DY157" s="129" t="str">
        <f t="shared" si="498"/>
        <v/>
      </c>
      <c r="DZ157" s="129" t="str">
        <f t="shared" si="499"/>
        <v/>
      </c>
      <c r="EA157" s="129" t="str">
        <f t="shared" si="500"/>
        <v/>
      </c>
      <c r="EB157" s="129" t="str">
        <f t="shared" si="501"/>
        <v/>
      </c>
      <c r="EC157" s="129" t="str">
        <f t="shared" si="502"/>
        <v/>
      </c>
      <c r="ED157" s="129" t="str">
        <f t="shared" si="503"/>
        <v/>
      </c>
      <c r="EE157" s="129" t="str">
        <f t="shared" si="504"/>
        <v/>
      </c>
      <c r="EF157" s="129" t="str">
        <f t="shared" si="505"/>
        <v/>
      </c>
      <c r="EG157" s="129" t="str">
        <f t="shared" si="506"/>
        <v/>
      </c>
      <c r="EH157" s="129" t="str">
        <f t="shared" si="507"/>
        <v/>
      </c>
      <c r="EI157" s="129" t="str">
        <f t="shared" si="508"/>
        <v/>
      </c>
      <c r="EJ157" s="129" t="str">
        <f t="shared" si="509"/>
        <v/>
      </c>
      <c r="EK157" s="129" t="str">
        <f t="shared" si="510"/>
        <v/>
      </c>
      <c r="EL157" s="129" t="str">
        <f t="shared" si="511"/>
        <v/>
      </c>
      <c r="EM157" s="129" t="str">
        <f t="shared" si="512"/>
        <v/>
      </c>
      <c r="EN157" s="129" t="str">
        <f t="shared" si="513"/>
        <v/>
      </c>
      <c r="EO157" s="129" t="str">
        <f t="shared" si="514"/>
        <v/>
      </c>
      <c r="EP157" s="129" t="str">
        <f t="shared" si="515"/>
        <v/>
      </c>
      <c r="EQ157" s="129" t="str">
        <f t="shared" si="516"/>
        <v/>
      </c>
      <c r="ER157" s="129" t="str">
        <f t="shared" si="517"/>
        <v/>
      </c>
      <c r="ES157" s="129" t="str">
        <f t="shared" si="518"/>
        <v/>
      </c>
      <c r="ET157" s="129" t="str">
        <f t="shared" si="519"/>
        <v/>
      </c>
      <c r="EU157" s="129" t="str">
        <f t="shared" si="520"/>
        <v/>
      </c>
      <c r="EV157" s="129" t="str">
        <f t="shared" si="521"/>
        <v/>
      </c>
      <c r="EW157" s="129" t="str">
        <f t="shared" si="522"/>
        <v/>
      </c>
      <c r="EX157" s="129" t="str">
        <f t="shared" si="523"/>
        <v/>
      </c>
      <c r="EY157" s="129" t="str">
        <f t="shared" si="524"/>
        <v/>
      </c>
      <c r="EZ157" s="129" t="str">
        <f t="shared" si="525"/>
        <v/>
      </c>
      <c r="FA157" s="129" t="str">
        <f t="shared" si="526"/>
        <v/>
      </c>
      <c r="FB157" s="129" t="str">
        <f t="shared" si="527"/>
        <v/>
      </c>
      <c r="FC157" s="129" t="str">
        <f t="shared" si="528"/>
        <v/>
      </c>
      <c r="FD157" s="129" t="str">
        <f t="shared" si="529"/>
        <v/>
      </c>
      <c r="FE157" s="129" t="str">
        <f t="shared" si="530"/>
        <v/>
      </c>
      <c r="FF157" s="129" t="str">
        <f t="shared" si="531"/>
        <v/>
      </c>
    </row>
    <row r="158" spans="1:162" ht="15" customHeight="1" thickBot="1" x14ac:dyDescent="0.4">
      <c r="A158" s="66">
        <f t="shared" si="532"/>
        <v>142</v>
      </c>
      <c r="B158" s="126" t="str">
        <f>IF(Input02!B147&lt;&gt;"",Input02!B147,"")</f>
        <v/>
      </c>
      <c r="C158" s="254" t="str">
        <f>IF(Input02!CG147&lt;&gt;"",Input02!CG147,"")</f>
        <v/>
      </c>
      <c r="D158" s="126"/>
      <c r="E158" s="66"/>
      <c r="F158" s="127" t="str">
        <f>IF(Input02!D147&lt;&gt;"",Input02!D147,"")</f>
        <v/>
      </c>
      <c r="G158" s="127" t="str">
        <f>IF(Input02!E147&lt;&gt;"",Input02!E147,"")</f>
        <v/>
      </c>
      <c r="H158" s="127" t="str">
        <f>IF(Input02!F147&lt;&gt;"",Input02!F147,"")</f>
        <v/>
      </c>
      <c r="I158" s="127" t="str">
        <f>IF(Input02!G147&lt;&gt;"",Input02!G147,"")</f>
        <v/>
      </c>
      <c r="J158" s="127" t="str">
        <f>IF(Input02!H147&lt;&gt;"",Input02!H147,"")</f>
        <v/>
      </c>
      <c r="K158" s="127" t="str">
        <f>IF(Input02!I147&lt;&gt;"",Input02!I147,"")</f>
        <v/>
      </c>
      <c r="L158" s="127" t="str">
        <f>IF(Input02!J147&lt;&gt;"",Input02!J147,"")</f>
        <v/>
      </c>
      <c r="M158" s="127" t="str">
        <f>IF(Input02!K147&lt;&gt;"",Input02!K147,"")</f>
        <v/>
      </c>
      <c r="N158" s="127" t="str">
        <f>IF(Input02!L147&lt;&gt;"",Input02!L147,"")</f>
        <v/>
      </c>
      <c r="O158" s="127" t="str">
        <f>IF(Input02!M147&lt;&gt;"",Input02!M147,"")</f>
        <v/>
      </c>
      <c r="P158" s="127" t="str">
        <f>IF(Input02!N147&lt;&gt;"",Input02!N147,"")</f>
        <v/>
      </c>
      <c r="Q158" s="127" t="str">
        <f>IF(Input02!O147&lt;&gt;"",Input02!O147,"")</f>
        <v/>
      </c>
      <c r="R158" s="127" t="str">
        <f>IF(Input02!P147&lt;&gt;"",Input02!P147,"")</f>
        <v/>
      </c>
      <c r="S158" s="127" t="str">
        <f>IF(Input02!Q147&lt;&gt;"",Input02!Q147,"")</f>
        <v/>
      </c>
      <c r="T158" s="127" t="str">
        <f>IF(Input02!R147&lt;&gt;"",Input02!R147,"")</f>
        <v/>
      </c>
      <c r="U158" s="127" t="str">
        <f>IF(Input02!S147&lt;&gt;"",Input02!S147,"")</f>
        <v/>
      </c>
      <c r="V158" s="127" t="str">
        <f>IF(Input02!T147&lt;&gt;"",Input02!T147,"")</f>
        <v/>
      </c>
      <c r="W158" s="127" t="str">
        <f>IF(Input02!U147&lt;&gt;"",Input02!U147,"")</f>
        <v/>
      </c>
      <c r="X158" s="127" t="str">
        <f>IF(Input02!V147&lt;&gt;"",Input02!V147,"")</f>
        <v/>
      </c>
      <c r="Y158" s="127" t="str">
        <f>IF(Input02!W147&lt;&gt;"",Input02!W147,"")</f>
        <v/>
      </c>
      <c r="Z158" s="127" t="str">
        <f>IF(Input02!X147&lt;&gt;"",Input02!X147,"")</f>
        <v/>
      </c>
      <c r="AA158" s="127" t="str">
        <f>IF(Input02!Y147&lt;&gt;"",Input02!Y147,"")</f>
        <v/>
      </c>
      <c r="AB158" s="127" t="str">
        <f>IF(Input02!Z147&lt;&gt;"",Input02!Z147,"")</f>
        <v/>
      </c>
      <c r="AC158" s="127" t="str">
        <f>IF(Input02!AA147&lt;&gt;"",Input02!AA147,"")</f>
        <v/>
      </c>
      <c r="AD158" s="127" t="str">
        <f>IF(Input02!AB147&lt;&gt;"",Input02!AB147,"")</f>
        <v/>
      </c>
      <c r="AE158" s="127" t="str">
        <f>IF(Input02!AC147&lt;&gt;"",Input02!AC147,"")</f>
        <v/>
      </c>
      <c r="AF158" s="127" t="str">
        <f>IF(Input02!AD147&lt;&gt;"",Input02!AD147,"")</f>
        <v/>
      </c>
      <c r="AG158" s="127" t="str">
        <f>IF(Input02!AE147&lt;&gt;"",Input02!AE147,"")</f>
        <v/>
      </c>
      <c r="AH158" s="127" t="str">
        <f>IF(Input02!AF147&lt;&gt;"",Input02!AF147,"")</f>
        <v/>
      </c>
      <c r="AI158" s="127" t="str">
        <f>IF(Input02!AG147&lt;&gt;"",Input02!AG147,"")</f>
        <v/>
      </c>
      <c r="AJ158" s="127" t="str">
        <f>IF(Input02!AH147&lt;&gt;"",Input02!AH147,"")</f>
        <v/>
      </c>
      <c r="AK158" s="127" t="str">
        <f>IF(Input02!AI147&lt;&gt;"",Input02!AI147,"")</f>
        <v/>
      </c>
      <c r="AL158" s="127" t="str">
        <f>IF(Input02!AJ147&lt;&gt;"",Input02!AJ147,"")</f>
        <v/>
      </c>
      <c r="AM158" s="127" t="str">
        <f>IF(Input02!AK147&lt;&gt;"",Input02!AK147,"")</f>
        <v/>
      </c>
      <c r="AN158" s="127" t="str">
        <f>IF(Input02!AL147&lt;&gt;"",Input02!AL147,"")</f>
        <v/>
      </c>
      <c r="AO158" s="127" t="str">
        <f>IF(Input02!AM147&lt;&gt;"",Input02!AM147,"")</f>
        <v/>
      </c>
      <c r="AP158" s="127" t="str">
        <f>IF(Input02!AN147&lt;&gt;"",Input02!AN147,"")</f>
        <v/>
      </c>
      <c r="AQ158" s="127" t="str">
        <f>IF(Input02!AO147&lt;&gt;"",Input02!AO147,"")</f>
        <v/>
      </c>
      <c r="AR158" s="127" t="str">
        <f>IF(Input02!AP147&lt;&gt;"",Input02!AP147,"")</f>
        <v/>
      </c>
      <c r="AS158" s="127" t="str">
        <f>IF(Input02!AQ147&lt;&gt;"",Input02!AQ147,"")</f>
        <v/>
      </c>
      <c r="AT158" s="127" t="str">
        <f>IF(Input02!AR147&lt;&gt;"",Input02!AR147,"")</f>
        <v/>
      </c>
      <c r="AU158" s="127" t="str">
        <f>IF(Input02!AS147&lt;&gt;"",Input02!AS147,"")</f>
        <v/>
      </c>
      <c r="AV158" s="127" t="str">
        <f>IF(Input02!AT147&lt;&gt;"",Input02!AT147,"")</f>
        <v/>
      </c>
      <c r="AW158" s="127" t="str">
        <f>IF(Input02!AU147&lt;&gt;"",Input02!AU147,"")</f>
        <v/>
      </c>
      <c r="AX158" s="127" t="str">
        <f>IF(Input02!AV147&lt;&gt;"",Input02!AV147,"")</f>
        <v/>
      </c>
      <c r="AY158" s="127" t="str">
        <f>IF(Input02!AW147&lt;&gt;"",Input02!AW147,"")</f>
        <v/>
      </c>
      <c r="AZ158" s="127" t="str">
        <f>IF(Input02!AX147&lt;&gt;"",Input02!AX147,"")</f>
        <v/>
      </c>
      <c r="BA158" s="127" t="str">
        <f>IF(Input02!AY147&lt;&gt;"",Input02!AY147,"")</f>
        <v/>
      </c>
      <c r="BB158" s="127" t="str">
        <f>IF(Input02!AZ147&lt;&gt;"",Input02!AZ147,"")</f>
        <v/>
      </c>
      <c r="BC158" s="127" t="str">
        <f>IF(Input02!BA147&lt;&gt;"",Input02!BA147,"")</f>
        <v/>
      </c>
      <c r="BD158" s="127"/>
      <c r="BE158" s="133"/>
      <c r="BF158" s="129" t="str">
        <f t="shared" si="428"/>
        <v/>
      </c>
      <c r="BG158" s="129" t="str">
        <f t="shared" si="429"/>
        <v/>
      </c>
      <c r="BH158" s="129" t="str">
        <f t="shared" si="430"/>
        <v/>
      </c>
      <c r="BI158" s="129" t="str">
        <f t="shared" si="431"/>
        <v/>
      </c>
      <c r="BJ158" s="129" t="str">
        <f t="shared" si="432"/>
        <v/>
      </c>
      <c r="BK158" s="129" t="str">
        <f t="shared" si="433"/>
        <v/>
      </c>
      <c r="BL158" s="129" t="str">
        <f t="shared" si="434"/>
        <v/>
      </c>
      <c r="BM158" s="129" t="str">
        <f t="shared" si="435"/>
        <v/>
      </c>
      <c r="BN158" s="129" t="str">
        <f t="shared" si="436"/>
        <v/>
      </c>
      <c r="BO158" s="129" t="str">
        <f t="shared" si="437"/>
        <v/>
      </c>
      <c r="BP158" s="129" t="str">
        <f t="shared" si="438"/>
        <v/>
      </c>
      <c r="BQ158" s="129" t="str">
        <f t="shared" si="439"/>
        <v/>
      </c>
      <c r="BR158" s="129" t="str">
        <f t="shared" si="440"/>
        <v/>
      </c>
      <c r="BS158" s="129" t="str">
        <f t="shared" si="441"/>
        <v/>
      </c>
      <c r="BT158" s="129" t="str">
        <f t="shared" si="442"/>
        <v/>
      </c>
      <c r="BU158" s="129" t="str">
        <f t="shared" si="443"/>
        <v/>
      </c>
      <c r="BV158" s="129" t="str">
        <f t="shared" si="444"/>
        <v/>
      </c>
      <c r="BW158" s="129" t="str">
        <f t="shared" si="445"/>
        <v/>
      </c>
      <c r="BX158" s="129" t="str">
        <f t="shared" si="446"/>
        <v/>
      </c>
      <c r="BY158" s="129" t="str">
        <f t="shared" si="447"/>
        <v/>
      </c>
      <c r="BZ158" s="129" t="str">
        <f t="shared" si="448"/>
        <v/>
      </c>
      <c r="CA158" s="129" t="str">
        <f t="shared" si="449"/>
        <v/>
      </c>
      <c r="CB158" s="129" t="str">
        <f t="shared" si="450"/>
        <v/>
      </c>
      <c r="CC158" s="129" t="str">
        <f t="shared" si="451"/>
        <v/>
      </c>
      <c r="CD158" s="129" t="str">
        <f t="shared" si="452"/>
        <v/>
      </c>
      <c r="CE158" s="129" t="str">
        <f t="shared" si="453"/>
        <v/>
      </c>
      <c r="CF158" s="129" t="str">
        <f t="shared" si="454"/>
        <v/>
      </c>
      <c r="CG158" s="129" t="str">
        <f t="shared" si="455"/>
        <v/>
      </c>
      <c r="CH158" s="129" t="str">
        <f t="shared" si="456"/>
        <v/>
      </c>
      <c r="CI158" s="129" t="str">
        <f t="shared" si="457"/>
        <v/>
      </c>
      <c r="CJ158" s="129" t="str">
        <f t="shared" si="458"/>
        <v/>
      </c>
      <c r="CK158" s="129" t="str">
        <f t="shared" si="459"/>
        <v/>
      </c>
      <c r="CL158" s="129" t="str">
        <f t="shared" si="460"/>
        <v/>
      </c>
      <c r="CM158" s="129" t="str">
        <f t="shared" si="461"/>
        <v/>
      </c>
      <c r="CN158" s="129" t="str">
        <f t="shared" si="462"/>
        <v/>
      </c>
      <c r="CO158" s="129" t="str">
        <f t="shared" si="463"/>
        <v/>
      </c>
      <c r="CP158" s="129" t="str">
        <f t="shared" si="464"/>
        <v/>
      </c>
      <c r="CQ158" s="129" t="str">
        <f t="shared" si="465"/>
        <v/>
      </c>
      <c r="CR158" s="129" t="str">
        <f t="shared" si="466"/>
        <v/>
      </c>
      <c r="CS158" s="129" t="str">
        <f t="shared" si="467"/>
        <v/>
      </c>
      <c r="CT158" s="129" t="str">
        <f t="shared" si="468"/>
        <v/>
      </c>
      <c r="CU158" s="129" t="str">
        <f t="shared" si="469"/>
        <v/>
      </c>
      <c r="CV158" s="129" t="str">
        <f t="shared" si="470"/>
        <v/>
      </c>
      <c r="CW158" s="129" t="str">
        <f t="shared" si="471"/>
        <v/>
      </c>
      <c r="CX158" s="129" t="str">
        <f t="shared" si="472"/>
        <v/>
      </c>
      <c r="CY158" s="129" t="str">
        <f t="shared" si="473"/>
        <v/>
      </c>
      <c r="CZ158" s="129" t="str">
        <f t="shared" si="474"/>
        <v/>
      </c>
      <c r="DA158" s="129" t="str">
        <f t="shared" si="475"/>
        <v/>
      </c>
      <c r="DB158" s="129" t="str">
        <f t="shared" si="476"/>
        <v/>
      </c>
      <c r="DC158" s="129" t="str">
        <f t="shared" si="477"/>
        <v/>
      </c>
      <c r="DD158" s="130" t="str">
        <f t="shared" si="478"/>
        <v/>
      </c>
      <c r="DE158" s="130" t="str">
        <f t="shared" si="479"/>
        <v/>
      </c>
      <c r="DF158" s="130" t="str">
        <f t="shared" si="480"/>
        <v/>
      </c>
      <c r="DG158" s="130" t="str">
        <f t="shared" si="481"/>
        <v/>
      </c>
      <c r="DI158" s="129" t="str">
        <f t="shared" si="482"/>
        <v/>
      </c>
      <c r="DJ158" s="129" t="str">
        <f t="shared" si="483"/>
        <v/>
      </c>
      <c r="DK158" s="129" t="str">
        <f t="shared" si="484"/>
        <v/>
      </c>
      <c r="DL158" s="129" t="str">
        <f t="shared" si="485"/>
        <v/>
      </c>
      <c r="DM158" s="129" t="str">
        <f t="shared" si="486"/>
        <v/>
      </c>
      <c r="DN158" s="129" t="str">
        <f t="shared" si="487"/>
        <v/>
      </c>
      <c r="DO158" s="129" t="str">
        <f t="shared" si="488"/>
        <v/>
      </c>
      <c r="DP158" s="129" t="str">
        <f t="shared" si="489"/>
        <v/>
      </c>
      <c r="DQ158" s="129" t="str">
        <f t="shared" si="490"/>
        <v/>
      </c>
      <c r="DR158" s="129" t="str">
        <f t="shared" si="491"/>
        <v/>
      </c>
      <c r="DS158" s="129" t="str">
        <f t="shared" si="492"/>
        <v/>
      </c>
      <c r="DT158" s="129" t="str">
        <f t="shared" si="493"/>
        <v/>
      </c>
      <c r="DU158" s="129" t="str">
        <f t="shared" si="494"/>
        <v/>
      </c>
      <c r="DV158" s="129" t="str">
        <f t="shared" si="495"/>
        <v/>
      </c>
      <c r="DW158" s="129" t="str">
        <f t="shared" si="496"/>
        <v/>
      </c>
      <c r="DX158" s="129" t="str">
        <f t="shared" si="497"/>
        <v/>
      </c>
      <c r="DY158" s="129" t="str">
        <f t="shared" si="498"/>
        <v/>
      </c>
      <c r="DZ158" s="129" t="str">
        <f t="shared" si="499"/>
        <v/>
      </c>
      <c r="EA158" s="129" t="str">
        <f t="shared" si="500"/>
        <v/>
      </c>
      <c r="EB158" s="129" t="str">
        <f t="shared" si="501"/>
        <v/>
      </c>
      <c r="EC158" s="129" t="str">
        <f t="shared" si="502"/>
        <v/>
      </c>
      <c r="ED158" s="129" t="str">
        <f t="shared" si="503"/>
        <v/>
      </c>
      <c r="EE158" s="129" t="str">
        <f t="shared" si="504"/>
        <v/>
      </c>
      <c r="EF158" s="129" t="str">
        <f t="shared" si="505"/>
        <v/>
      </c>
      <c r="EG158" s="129" t="str">
        <f t="shared" si="506"/>
        <v/>
      </c>
      <c r="EH158" s="129" t="str">
        <f t="shared" si="507"/>
        <v/>
      </c>
      <c r="EI158" s="129" t="str">
        <f t="shared" si="508"/>
        <v/>
      </c>
      <c r="EJ158" s="129" t="str">
        <f t="shared" si="509"/>
        <v/>
      </c>
      <c r="EK158" s="129" t="str">
        <f t="shared" si="510"/>
        <v/>
      </c>
      <c r="EL158" s="129" t="str">
        <f t="shared" si="511"/>
        <v/>
      </c>
      <c r="EM158" s="129" t="str">
        <f t="shared" si="512"/>
        <v/>
      </c>
      <c r="EN158" s="129" t="str">
        <f t="shared" si="513"/>
        <v/>
      </c>
      <c r="EO158" s="129" t="str">
        <f t="shared" si="514"/>
        <v/>
      </c>
      <c r="EP158" s="129" t="str">
        <f t="shared" si="515"/>
        <v/>
      </c>
      <c r="EQ158" s="129" t="str">
        <f t="shared" si="516"/>
        <v/>
      </c>
      <c r="ER158" s="129" t="str">
        <f t="shared" si="517"/>
        <v/>
      </c>
      <c r="ES158" s="129" t="str">
        <f t="shared" si="518"/>
        <v/>
      </c>
      <c r="ET158" s="129" t="str">
        <f t="shared" si="519"/>
        <v/>
      </c>
      <c r="EU158" s="129" t="str">
        <f t="shared" si="520"/>
        <v/>
      </c>
      <c r="EV158" s="129" t="str">
        <f t="shared" si="521"/>
        <v/>
      </c>
      <c r="EW158" s="129" t="str">
        <f t="shared" si="522"/>
        <v/>
      </c>
      <c r="EX158" s="129" t="str">
        <f t="shared" si="523"/>
        <v/>
      </c>
      <c r="EY158" s="129" t="str">
        <f t="shared" si="524"/>
        <v/>
      </c>
      <c r="EZ158" s="129" t="str">
        <f t="shared" si="525"/>
        <v/>
      </c>
      <c r="FA158" s="129" t="str">
        <f t="shared" si="526"/>
        <v/>
      </c>
      <c r="FB158" s="129" t="str">
        <f t="shared" si="527"/>
        <v/>
      </c>
      <c r="FC158" s="129" t="str">
        <f t="shared" si="528"/>
        <v/>
      </c>
      <c r="FD158" s="129" t="str">
        <f t="shared" si="529"/>
        <v/>
      </c>
      <c r="FE158" s="129" t="str">
        <f t="shared" si="530"/>
        <v/>
      </c>
      <c r="FF158" s="129" t="str">
        <f t="shared" si="531"/>
        <v/>
      </c>
    </row>
    <row r="159" spans="1:162" ht="15" customHeight="1" thickBot="1" x14ac:dyDescent="0.4">
      <c r="A159" s="66">
        <f t="shared" si="532"/>
        <v>143</v>
      </c>
      <c r="B159" s="126" t="str">
        <f>IF(Input02!B148&lt;&gt;"",Input02!B148,"")</f>
        <v/>
      </c>
      <c r="C159" s="254" t="str">
        <f>IF(Input02!CG148&lt;&gt;"",Input02!CG148,"")</f>
        <v/>
      </c>
      <c r="D159" s="126"/>
      <c r="E159" s="66"/>
      <c r="F159" s="127" t="str">
        <f>IF(Input02!D148&lt;&gt;"",Input02!D148,"")</f>
        <v/>
      </c>
      <c r="G159" s="127" t="str">
        <f>IF(Input02!E148&lt;&gt;"",Input02!E148,"")</f>
        <v/>
      </c>
      <c r="H159" s="127" t="str">
        <f>IF(Input02!F148&lt;&gt;"",Input02!F148,"")</f>
        <v/>
      </c>
      <c r="I159" s="127" t="str">
        <f>IF(Input02!G148&lt;&gt;"",Input02!G148,"")</f>
        <v/>
      </c>
      <c r="J159" s="127" t="str">
        <f>IF(Input02!H148&lt;&gt;"",Input02!H148,"")</f>
        <v/>
      </c>
      <c r="K159" s="127" t="str">
        <f>IF(Input02!I148&lt;&gt;"",Input02!I148,"")</f>
        <v/>
      </c>
      <c r="L159" s="127" t="str">
        <f>IF(Input02!J148&lt;&gt;"",Input02!J148,"")</f>
        <v/>
      </c>
      <c r="M159" s="127" t="str">
        <f>IF(Input02!K148&lt;&gt;"",Input02!K148,"")</f>
        <v/>
      </c>
      <c r="N159" s="127" t="str">
        <f>IF(Input02!L148&lt;&gt;"",Input02!L148,"")</f>
        <v/>
      </c>
      <c r="O159" s="127" t="str">
        <f>IF(Input02!M148&lt;&gt;"",Input02!M148,"")</f>
        <v/>
      </c>
      <c r="P159" s="127" t="str">
        <f>IF(Input02!N148&lt;&gt;"",Input02!N148,"")</f>
        <v/>
      </c>
      <c r="Q159" s="127" t="str">
        <f>IF(Input02!O148&lt;&gt;"",Input02!O148,"")</f>
        <v/>
      </c>
      <c r="R159" s="127" t="str">
        <f>IF(Input02!P148&lt;&gt;"",Input02!P148,"")</f>
        <v/>
      </c>
      <c r="S159" s="127" t="str">
        <f>IF(Input02!Q148&lt;&gt;"",Input02!Q148,"")</f>
        <v/>
      </c>
      <c r="T159" s="127" t="str">
        <f>IF(Input02!R148&lt;&gt;"",Input02!R148,"")</f>
        <v/>
      </c>
      <c r="U159" s="127" t="str">
        <f>IF(Input02!S148&lt;&gt;"",Input02!S148,"")</f>
        <v/>
      </c>
      <c r="V159" s="127" t="str">
        <f>IF(Input02!T148&lt;&gt;"",Input02!T148,"")</f>
        <v/>
      </c>
      <c r="W159" s="127" t="str">
        <f>IF(Input02!U148&lt;&gt;"",Input02!U148,"")</f>
        <v/>
      </c>
      <c r="X159" s="127" t="str">
        <f>IF(Input02!V148&lt;&gt;"",Input02!V148,"")</f>
        <v/>
      </c>
      <c r="Y159" s="127" t="str">
        <f>IF(Input02!W148&lt;&gt;"",Input02!W148,"")</f>
        <v/>
      </c>
      <c r="Z159" s="127" t="str">
        <f>IF(Input02!X148&lt;&gt;"",Input02!X148,"")</f>
        <v/>
      </c>
      <c r="AA159" s="127" t="str">
        <f>IF(Input02!Y148&lt;&gt;"",Input02!Y148,"")</f>
        <v/>
      </c>
      <c r="AB159" s="127" t="str">
        <f>IF(Input02!Z148&lt;&gt;"",Input02!Z148,"")</f>
        <v/>
      </c>
      <c r="AC159" s="127" t="str">
        <f>IF(Input02!AA148&lt;&gt;"",Input02!AA148,"")</f>
        <v/>
      </c>
      <c r="AD159" s="127" t="str">
        <f>IF(Input02!AB148&lt;&gt;"",Input02!AB148,"")</f>
        <v/>
      </c>
      <c r="AE159" s="127" t="str">
        <f>IF(Input02!AC148&lt;&gt;"",Input02!AC148,"")</f>
        <v/>
      </c>
      <c r="AF159" s="127" t="str">
        <f>IF(Input02!AD148&lt;&gt;"",Input02!AD148,"")</f>
        <v/>
      </c>
      <c r="AG159" s="127" t="str">
        <f>IF(Input02!AE148&lt;&gt;"",Input02!AE148,"")</f>
        <v/>
      </c>
      <c r="AH159" s="127" t="str">
        <f>IF(Input02!AF148&lt;&gt;"",Input02!AF148,"")</f>
        <v/>
      </c>
      <c r="AI159" s="127" t="str">
        <f>IF(Input02!AG148&lt;&gt;"",Input02!AG148,"")</f>
        <v/>
      </c>
      <c r="AJ159" s="127" t="str">
        <f>IF(Input02!AH148&lt;&gt;"",Input02!AH148,"")</f>
        <v/>
      </c>
      <c r="AK159" s="127" t="str">
        <f>IF(Input02!AI148&lt;&gt;"",Input02!AI148,"")</f>
        <v/>
      </c>
      <c r="AL159" s="127" t="str">
        <f>IF(Input02!AJ148&lt;&gt;"",Input02!AJ148,"")</f>
        <v/>
      </c>
      <c r="AM159" s="127" t="str">
        <f>IF(Input02!AK148&lt;&gt;"",Input02!AK148,"")</f>
        <v/>
      </c>
      <c r="AN159" s="127" t="str">
        <f>IF(Input02!AL148&lt;&gt;"",Input02!AL148,"")</f>
        <v/>
      </c>
      <c r="AO159" s="127" t="str">
        <f>IF(Input02!AM148&lt;&gt;"",Input02!AM148,"")</f>
        <v/>
      </c>
      <c r="AP159" s="127" t="str">
        <f>IF(Input02!AN148&lt;&gt;"",Input02!AN148,"")</f>
        <v/>
      </c>
      <c r="AQ159" s="127" t="str">
        <f>IF(Input02!AO148&lt;&gt;"",Input02!AO148,"")</f>
        <v/>
      </c>
      <c r="AR159" s="127" t="str">
        <f>IF(Input02!AP148&lt;&gt;"",Input02!AP148,"")</f>
        <v/>
      </c>
      <c r="AS159" s="127" t="str">
        <f>IF(Input02!AQ148&lt;&gt;"",Input02!AQ148,"")</f>
        <v/>
      </c>
      <c r="AT159" s="127" t="str">
        <f>IF(Input02!AR148&lt;&gt;"",Input02!AR148,"")</f>
        <v/>
      </c>
      <c r="AU159" s="127" t="str">
        <f>IF(Input02!AS148&lt;&gt;"",Input02!AS148,"")</f>
        <v/>
      </c>
      <c r="AV159" s="127" t="str">
        <f>IF(Input02!AT148&lt;&gt;"",Input02!AT148,"")</f>
        <v/>
      </c>
      <c r="AW159" s="127" t="str">
        <f>IF(Input02!AU148&lt;&gt;"",Input02!AU148,"")</f>
        <v/>
      </c>
      <c r="AX159" s="127" t="str">
        <f>IF(Input02!AV148&lt;&gt;"",Input02!AV148,"")</f>
        <v/>
      </c>
      <c r="AY159" s="127" t="str">
        <f>IF(Input02!AW148&lt;&gt;"",Input02!AW148,"")</f>
        <v/>
      </c>
      <c r="AZ159" s="127" t="str">
        <f>IF(Input02!AX148&lt;&gt;"",Input02!AX148,"")</f>
        <v/>
      </c>
      <c r="BA159" s="127" t="str">
        <f>IF(Input02!AY148&lt;&gt;"",Input02!AY148,"")</f>
        <v/>
      </c>
      <c r="BB159" s="127" t="str">
        <f>IF(Input02!AZ148&lt;&gt;"",Input02!AZ148,"")</f>
        <v/>
      </c>
      <c r="BC159" s="127" t="str">
        <f>IF(Input02!BA148&lt;&gt;"",Input02!BA148,"")</f>
        <v/>
      </c>
      <c r="BD159" s="127"/>
      <c r="BE159" s="133"/>
      <c r="BF159" s="129" t="str">
        <f t="shared" si="428"/>
        <v/>
      </c>
      <c r="BG159" s="129" t="str">
        <f t="shared" si="429"/>
        <v/>
      </c>
      <c r="BH159" s="129" t="str">
        <f t="shared" si="430"/>
        <v/>
      </c>
      <c r="BI159" s="129" t="str">
        <f t="shared" si="431"/>
        <v/>
      </c>
      <c r="BJ159" s="129" t="str">
        <f t="shared" si="432"/>
        <v/>
      </c>
      <c r="BK159" s="129" t="str">
        <f t="shared" si="433"/>
        <v/>
      </c>
      <c r="BL159" s="129" t="str">
        <f t="shared" si="434"/>
        <v/>
      </c>
      <c r="BM159" s="129" t="str">
        <f t="shared" si="435"/>
        <v/>
      </c>
      <c r="BN159" s="129" t="str">
        <f t="shared" si="436"/>
        <v/>
      </c>
      <c r="BO159" s="129" t="str">
        <f t="shared" si="437"/>
        <v/>
      </c>
      <c r="BP159" s="129" t="str">
        <f t="shared" si="438"/>
        <v/>
      </c>
      <c r="BQ159" s="129" t="str">
        <f t="shared" si="439"/>
        <v/>
      </c>
      <c r="BR159" s="129" t="str">
        <f t="shared" si="440"/>
        <v/>
      </c>
      <c r="BS159" s="129" t="str">
        <f t="shared" si="441"/>
        <v/>
      </c>
      <c r="BT159" s="129" t="str">
        <f t="shared" si="442"/>
        <v/>
      </c>
      <c r="BU159" s="129" t="str">
        <f t="shared" si="443"/>
        <v/>
      </c>
      <c r="BV159" s="129" t="str">
        <f t="shared" si="444"/>
        <v/>
      </c>
      <c r="BW159" s="129" t="str">
        <f t="shared" si="445"/>
        <v/>
      </c>
      <c r="BX159" s="129" t="str">
        <f t="shared" si="446"/>
        <v/>
      </c>
      <c r="BY159" s="129" t="str">
        <f t="shared" si="447"/>
        <v/>
      </c>
      <c r="BZ159" s="129" t="str">
        <f t="shared" si="448"/>
        <v/>
      </c>
      <c r="CA159" s="129" t="str">
        <f t="shared" si="449"/>
        <v/>
      </c>
      <c r="CB159" s="129" t="str">
        <f t="shared" si="450"/>
        <v/>
      </c>
      <c r="CC159" s="129" t="str">
        <f t="shared" si="451"/>
        <v/>
      </c>
      <c r="CD159" s="129" t="str">
        <f t="shared" si="452"/>
        <v/>
      </c>
      <c r="CE159" s="129" t="str">
        <f t="shared" si="453"/>
        <v/>
      </c>
      <c r="CF159" s="129" t="str">
        <f t="shared" si="454"/>
        <v/>
      </c>
      <c r="CG159" s="129" t="str">
        <f t="shared" si="455"/>
        <v/>
      </c>
      <c r="CH159" s="129" t="str">
        <f t="shared" si="456"/>
        <v/>
      </c>
      <c r="CI159" s="129" t="str">
        <f t="shared" si="457"/>
        <v/>
      </c>
      <c r="CJ159" s="129" t="str">
        <f t="shared" si="458"/>
        <v/>
      </c>
      <c r="CK159" s="129" t="str">
        <f t="shared" si="459"/>
        <v/>
      </c>
      <c r="CL159" s="129" t="str">
        <f t="shared" si="460"/>
        <v/>
      </c>
      <c r="CM159" s="129" t="str">
        <f t="shared" si="461"/>
        <v/>
      </c>
      <c r="CN159" s="129" t="str">
        <f t="shared" si="462"/>
        <v/>
      </c>
      <c r="CO159" s="129" t="str">
        <f t="shared" si="463"/>
        <v/>
      </c>
      <c r="CP159" s="129" t="str">
        <f t="shared" si="464"/>
        <v/>
      </c>
      <c r="CQ159" s="129" t="str">
        <f t="shared" si="465"/>
        <v/>
      </c>
      <c r="CR159" s="129" t="str">
        <f t="shared" si="466"/>
        <v/>
      </c>
      <c r="CS159" s="129" t="str">
        <f t="shared" si="467"/>
        <v/>
      </c>
      <c r="CT159" s="129" t="str">
        <f t="shared" si="468"/>
        <v/>
      </c>
      <c r="CU159" s="129" t="str">
        <f t="shared" si="469"/>
        <v/>
      </c>
      <c r="CV159" s="129" t="str">
        <f t="shared" si="470"/>
        <v/>
      </c>
      <c r="CW159" s="129" t="str">
        <f t="shared" si="471"/>
        <v/>
      </c>
      <c r="CX159" s="129" t="str">
        <f t="shared" si="472"/>
        <v/>
      </c>
      <c r="CY159" s="129" t="str">
        <f t="shared" si="473"/>
        <v/>
      </c>
      <c r="CZ159" s="129" t="str">
        <f t="shared" si="474"/>
        <v/>
      </c>
      <c r="DA159" s="129" t="str">
        <f t="shared" si="475"/>
        <v/>
      </c>
      <c r="DB159" s="129" t="str">
        <f t="shared" si="476"/>
        <v/>
      </c>
      <c r="DC159" s="129" t="str">
        <f t="shared" si="477"/>
        <v/>
      </c>
      <c r="DD159" s="130" t="str">
        <f t="shared" si="478"/>
        <v/>
      </c>
      <c r="DE159" s="130" t="str">
        <f t="shared" si="479"/>
        <v/>
      </c>
      <c r="DF159" s="130" t="str">
        <f t="shared" si="480"/>
        <v/>
      </c>
      <c r="DG159" s="130" t="str">
        <f t="shared" si="481"/>
        <v/>
      </c>
      <c r="DI159" s="129" t="str">
        <f t="shared" si="482"/>
        <v/>
      </c>
      <c r="DJ159" s="129" t="str">
        <f t="shared" si="483"/>
        <v/>
      </c>
      <c r="DK159" s="129" t="str">
        <f t="shared" si="484"/>
        <v/>
      </c>
      <c r="DL159" s="129" t="str">
        <f t="shared" si="485"/>
        <v/>
      </c>
      <c r="DM159" s="129" t="str">
        <f t="shared" si="486"/>
        <v/>
      </c>
      <c r="DN159" s="129" t="str">
        <f t="shared" si="487"/>
        <v/>
      </c>
      <c r="DO159" s="129" t="str">
        <f t="shared" si="488"/>
        <v/>
      </c>
      <c r="DP159" s="129" t="str">
        <f t="shared" si="489"/>
        <v/>
      </c>
      <c r="DQ159" s="129" t="str">
        <f t="shared" si="490"/>
        <v/>
      </c>
      <c r="DR159" s="129" t="str">
        <f t="shared" si="491"/>
        <v/>
      </c>
      <c r="DS159" s="129" t="str">
        <f t="shared" si="492"/>
        <v/>
      </c>
      <c r="DT159" s="129" t="str">
        <f t="shared" si="493"/>
        <v/>
      </c>
      <c r="DU159" s="129" t="str">
        <f t="shared" si="494"/>
        <v/>
      </c>
      <c r="DV159" s="129" t="str">
        <f t="shared" si="495"/>
        <v/>
      </c>
      <c r="DW159" s="129" t="str">
        <f t="shared" si="496"/>
        <v/>
      </c>
      <c r="DX159" s="129" t="str">
        <f t="shared" si="497"/>
        <v/>
      </c>
      <c r="DY159" s="129" t="str">
        <f t="shared" si="498"/>
        <v/>
      </c>
      <c r="DZ159" s="129" t="str">
        <f t="shared" si="499"/>
        <v/>
      </c>
      <c r="EA159" s="129" t="str">
        <f t="shared" si="500"/>
        <v/>
      </c>
      <c r="EB159" s="129" t="str">
        <f t="shared" si="501"/>
        <v/>
      </c>
      <c r="EC159" s="129" t="str">
        <f t="shared" si="502"/>
        <v/>
      </c>
      <c r="ED159" s="129" t="str">
        <f t="shared" si="503"/>
        <v/>
      </c>
      <c r="EE159" s="129" t="str">
        <f t="shared" si="504"/>
        <v/>
      </c>
      <c r="EF159" s="129" t="str">
        <f t="shared" si="505"/>
        <v/>
      </c>
      <c r="EG159" s="129" t="str">
        <f t="shared" si="506"/>
        <v/>
      </c>
      <c r="EH159" s="129" t="str">
        <f t="shared" si="507"/>
        <v/>
      </c>
      <c r="EI159" s="129" t="str">
        <f t="shared" si="508"/>
        <v/>
      </c>
      <c r="EJ159" s="129" t="str">
        <f t="shared" si="509"/>
        <v/>
      </c>
      <c r="EK159" s="129" t="str">
        <f t="shared" si="510"/>
        <v/>
      </c>
      <c r="EL159" s="129" t="str">
        <f t="shared" si="511"/>
        <v/>
      </c>
      <c r="EM159" s="129" t="str">
        <f t="shared" si="512"/>
        <v/>
      </c>
      <c r="EN159" s="129" t="str">
        <f t="shared" si="513"/>
        <v/>
      </c>
      <c r="EO159" s="129" t="str">
        <f t="shared" si="514"/>
        <v/>
      </c>
      <c r="EP159" s="129" t="str">
        <f t="shared" si="515"/>
        <v/>
      </c>
      <c r="EQ159" s="129" t="str">
        <f t="shared" si="516"/>
        <v/>
      </c>
      <c r="ER159" s="129" t="str">
        <f t="shared" si="517"/>
        <v/>
      </c>
      <c r="ES159" s="129" t="str">
        <f t="shared" si="518"/>
        <v/>
      </c>
      <c r="ET159" s="129" t="str">
        <f t="shared" si="519"/>
        <v/>
      </c>
      <c r="EU159" s="129" t="str">
        <f t="shared" si="520"/>
        <v/>
      </c>
      <c r="EV159" s="129" t="str">
        <f t="shared" si="521"/>
        <v/>
      </c>
      <c r="EW159" s="129" t="str">
        <f t="shared" si="522"/>
        <v/>
      </c>
      <c r="EX159" s="129" t="str">
        <f t="shared" si="523"/>
        <v/>
      </c>
      <c r="EY159" s="129" t="str">
        <f t="shared" si="524"/>
        <v/>
      </c>
      <c r="EZ159" s="129" t="str">
        <f t="shared" si="525"/>
        <v/>
      </c>
      <c r="FA159" s="129" t="str">
        <f t="shared" si="526"/>
        <v/>
      </c>
      <c r="FB159" s="129" t="str">
        <f t="shared" si="527"/>
        <v/>
      </c>
      <c r="FC159" s="129" t="str">
        <f t="shared" si="528"/>
        <v/>
      </c>
      <c r="FD159" s="129" t="str">
        <f t="shared" si="529"/>
        <v/>
      </c>
      <c r="FE159" s="129" t="str">
        <f t="shared" si="530"/>
        <v/>
      </c>
      <c r="FF159" s="129" t="str">
        <f t="shared" si="531"/>
        <v/>
      </c>
    </row>
    <row r="160" spans="1:162" ht="15" customHeight="1" thickBot="1" x14ac:dyDescent="0.4">
      <c r="A160" s="66">
        <f t="shared" si="532"/>
        <v>144</v>
      </c>
      <c r="B160" s="126" t="str">
        <f>IF(Input02!B149&lt;&gt;"",Input02!B149,"")</f>
        <v/>
      </c>
      <c r="C160" s="254" t="str">
        <f>IF(Input02!CG149&lt;&gt;"",Input02!CG149,"")</f>
        <v/>
      </c>
      <c r="D160" s="126"/>
      <c r="E160" s="66"/>
      <c r="F160" s="127" t="str">
        <f>IF(Input02!D149&lt;&gt;"",Input02!D149,"")</f>
        <v/>
      </c>
      <c r="G160" s="127" t="str">
        <f>IF(Input02!E149&lt;&gt;"",Input02!E149,"")</f>
        <v/>
      </c>
      <c r="H160" s="127" t="str">
        <f>IF(Input02!F149&lt;&gt;"",Input02!F149,"")</f>
        <v/>
      </c>
      <c r="I160" s="127" t="str">
        <f>IF(Input02!G149&lt;&gt;"",Input02!G149,"")</f>
        <v/>
      </c>
      <c r="J160" s="127" t="str">
        <f>IF(Input02!H149&lt;&gt;"",Input02!H149,"")</f>
        <v/>
      </c>
      <c r="K160" s="127" t="str">
        <f>IF(Input02!I149&lt;&gt;"",Input02!I149,"")</f>
        <v/>
      </c>
      <c r="L160" s="127" t="str">
        <f>IF(Input02!J149&lt;&gt;"",Input02!J149,"")</f>
        <v/>
      </c>
      <c r="M160" s="127" t="str">
        <f>IF(Input02!K149&lt;&gt;"",Input02!K149,"")</f>
        <v/>
      </c>
      <c r="N160" s="127" t="str">
        <f>IF(Input02!L149&lt;&gt;"",Input02!L149,"")</f>
        <v/>
      </c>
      <c r="O160" s="127" t="str">
        <f>IF(Input02!M149&lt;&gt;"",Input02!M149,"")</f>
        <v/>
      </c>
      <c r="P160" s="127" t="str">
        <f>IF(Input02!N149&lt;&gt;"",Input02!N149,"")</f>
        <v/>
      </c>
      <c r="Q160" s="127" t="str">
        <f>IF(Input02!O149&lt;&gt;"",Input02!O149,"")</f>
        <v/>
      </c>
      <c r="R160" s="127" t="str">
        <f>IF(Input02!P149&lt;&gt;"",Input02!P149,"")</f>
        <v/>
      </c>
      <c r="S160" s="127" t="str">
        <f>IF(Input02!Q149&lt;&gt;"",Input02!Q149,"")</f>
        <v/>
      </c>
      <c r="T160" s="127" t="str">
        <f>IF(Input02!R149&lt;&gt;"",Input02!R149,"")</f>
        <v/>
      </c>
      <c r="U160" s="127" t="str">
        <f>IF(Input02!S149&lt;&gt;"",Input02!S149,"")</f>
        <v/>
      </c>
      <c r="V160" s="127" t="str">
        <f>IF(Input02!T149&lt;&gt;"",Input02!T149,"")</f>
        <v/>
      </c>
      <c r="W160" s="127" t="str">
        <f>IF(Input02!U149&lt;&gt;"",Input02!U149,"")</f>
        <v/>
      </c>
      <c r="X160" s="127" t="str">
        <f>IF(Input02!V149&lt;&gt;"",Input02!V149,"")</f>
        <v/>
      </c>
      <c r="Y160" s="127" t="str">
        <f>IF(Input02!W149&lt;&gt;"",Input02!W149,"")</f>
        <v/>
      </c>
      <c r="Z160" s="127" t="str">
        <f>IF(Input02!X149&lt;&gt;"",Input02!X149,"")</f>
        <v/>
      </c>
      <c r="AA160" s="127" t="str">
        <f>IF(Input02!Y149&lt;&gt;"",Input02!Y149,"")</f>
        <v/>
      </c>
      <c r="AB160" s="127" t="str">
        <f>IF(Input02!Z149&lt;&gt;"",Input02!Z149,"")</f>
        <v/>
      </c>
      <c r="AC160" s="127" t="str">
        <f>IF(Input02!AA149&lt;&gt;"",Input02!AA149,"")</f>
        <v/>
      </c>
      <c r="AD160" s="127" t="str">
        <f>IF(Input02!AB149&lt;&gt;"",Input02!AB149,"")</f>
        <v/>
      </c>
      <c r="AE160" s="127" t="str">
        <f>IF(Input02!AC149&lt;&gt;"",Input02!AC149,"")</f>
        <v/>
      </c>
      <c r="AF160" s="127" t="str">
        <f>IF(Input02!AD149&lt;&gt;"",Input02!AD149,"")</f>
        <v/>
      </c>
      <c r="AG160" s="127" t="str">
        <f>IF(Input02!AE149&lt;&gt;"",Input02!AE149,"")</f>
        <v/>
      </c>
      <c r="AH160" s="127" t="str">
        <f>IF(Input02!AF149&lt;&gt;"",Input02!AF149,"")</f>
        <v/>
      </c>
      <c r="AI160" s="127" t="str">
        <f>IF(Input02!AG149&lt;&gt;"",Input02!AG149,"")</f>
        <v/>
      </c>
      <c r="AJ160" s="127" t="str">
        <f>IF(Input02!AH149&lt;&gt;"",Input02!AH149,"")</f>
        <v/>
      </c>
      <c r="AK160" s="127" t="str">
        <f>IF(Input02!AI149&lt;&gt;"",Input02!AI149,"")</f>
        <v/>
      </c>
      <c r="AL160" s="127" t="str">
        <f>IF(Input02!AJ149&lt;&gt;"",Input02!AJ149,"")</f>
        <v/>
      </c>
      <c r="AM160" s="127" t="str">
        <f>IF(Input02!AK149&lt;&gt;"",Input02!AK149,"")</f>
        <v/>
      </c>
      <c r="AN160" s="127" t="str">
        <f>IF(Input02!AL149&lt;&gt;"",Input02!AL149,"")</f>
        <v/>
      </c>
      <c r="AO160" s="127" t="str">
        <f>IF(Input02!AM149&lt;&gt;"",Input02!AM149,"")</f>
        <v/>
      </c>
      <c r="AP160" s="127" t="str">
        <f>IF(Input02!AN149&lt;&gt;"",Input02!AN149,"")</f>
        <v/>
      </c>
      <c r="AQ160" s="127" t="str">
        <f>IF(Input02!AO149&lt;&gt;"",Input02!AO149,"")</f>
        <v/>
      </c>
      <c r="AR160" s="127" t="str">
        <f>IF(Input02!AP149&lt;&gt;"",Input02!AP149,"")</f>
        <v/>
      </c>
      <c r="AS160" s="127" t="str">
        <f>IF(Input02!AQ149&lt;&gt;"",Input02!AQ149,"")</f>
        <v/>
      </c>
      <c r="AT160" s="127" t="str">
        <f>IF(Input02!AR149&lt;&gt;"",Input02!AR149,"")</f>
        <v/>
      </c>
      <c r="AU160" s="127" t="str">
        <f>IF(Input02!AS149&lt;&gt;"",Input02!AS149,"")</f>
        <v/>
      </c>
      <c r="AV160" s="127" t="str">
        <f>IF(Input02!AT149&lt;&gt;"",Input02!AT149,"")</f>
        <v/>
      </c>
      <c r="AW160" s="127" t="str">
        <f>IF(Input02!AU149&lt;&gt;"",Input02!AU149,"")</f>
        <v/>
      </c>
      <c r="AX160" s="127" t="str">
        <f>IF(Input02!AV149&lt;&gt;"",Input02!AV149,"")</f>
        <v/>
      </c>
      <c r="AY160" s="127" t="str">
        <f>IF(Input02!AW149&lt;&gt;"",Input02!AW149,"")</f>
        <v/>
      </c>
      <c r="AZ160" s="127" t="str">
        <f>IF(Input02!AX149&lt;&gt;"",Input02!AX149,"")</f>
        <v/>
      </c>
      <c r="BA160" s="127" t="str">
        <f>IF(Input02!AY149&lt;&gt;"",Input02!AY149,"")</f>
        <v/>
      </c>
      <c r="BB160" s="127" t="str">
        <f>IF(Input02!AZ149&lt;&gt;"",Input02!AZ149,"")</f>
        <v/>
      </c>
      <c r="BC160" s="127" t="str">
        <f>IF(Input02!BA149&lt;&gt;"",Input02!BA149,"")</f>
        <v/>
      </c>
      <c r="BD160" s="127"/>
      <c r="BE160" s="133"/>
      <c r="BF160" s="129" t="str">
        <f t="shared" si="428"/>
        <v/>
      </c>
      <c r="BG160" s="129" t="str">
        <f t="shared" si="429"/>
        <v/>
      </c>
      <c r="BH160" s="129" t="str">
        <f t="shared" si="430"/>
        <v/>
      </c>
      <c r="BI160" s="129" t="str">
        <f t="shared" si="431"/>
        <v/>
      </c>
      <c r="BJ160" s="129" t="str">
        <f t="shared" si="432"/>
        <v/>
      </c>
      <c r="BK160" s="129" t="str">
        <f t="shared" si="433"/>
        <v/>
      </c>
      <c r="BL160" s="129" t="str">
        <f t="shared" si="434"/>
        <v/>
      </c>
      <c r="BM160" s="129" t="str">
        <f t="shared" si="435"/>
        <v/>
      </c>
      <c r="BN160" s="129" t="str">
        <f t="shared" si="436"/>
        <v/>
      </c>
      <c r="BO160" s="129" t="str">
        <f t="shared" si="437"/>
        <v/>
      </c>
      <c r="BP160" s="129" t="str">
        <f t="shared" si="438"/>
        <v/>
      </c>
      <c r="BQ160" s="129" t="str">
        <f t="shared" si="439"/>
        <v/>
      </c>
      <c r="BR160" s="129" t="str">
        <f t="shared" si="440"/>
        <v/>
      </c>
      <c r="BS160" s="129" t="str">
        <f t="shared" si="441"/>
        <v/>
      </c>
      <c r="BT160" s="129" t="str">
        <f t="shared" si="442"/>
        <v/>
      </c>
      <c r="BU160" s="129" t="str">
        <f t="shared" si="443"/>
        <v/>
      </c>
      <c r="BV160" s="129" t="str">
        <f t="shared" si="444"/>
        <v/>
      </c>
      <c r="BW160" s="129" t="str">
        <f t="shared" si="445"/>
        <v/>
      </c>
      <c r="BX160" s="129" t="str">
        <f t="shared" si="446"/>
        <v/>
      </c>
      <c r="BY160" s="129" t="str">
        <f t="shared" si="447"/>
        <v/>
      </c>
      <c r="BZ160" s="129" t="str">
        <f t="shared" si="448"/>
        <v/>
      </c>
      <c r="CA160" s="129" t="str">
        <f t="shared" si="449"/>
        <v/>
      </c>
      <c r="CB160" s="129" t="str">
        <f t="shared" si="450"/>
        <v/>
      </c>
      <c r="CC160" s="129" t="str">
        <f t="shared" si="451"/>
        <v/>
      </c>
      <c r="CD160" s="129" t="str">
        <f t="shared" si="452"/>
        <v/>
      </c>
      <c r="CE160" s="129" t="str">
        <f t="shared" si="453"/>
        <v/>
      </c>
      <c r="CF160" s="129" t="str">
        <f t="shared" si="454"/>
        <v/>
      </c>
      <c r="CG160" s="129" t="str">
        <f t="shared" si="455"/>
        <v/>
      </c>
      <c r="CH160" s="129" t="str">
        <f t="shared" si="456"/>
        <v/>
      </c>
      <c r="CI160" s="129" t="str">
        <f t="shared" si="457"/>
        <v/>
      </c>
      <c r="CJ160" s="129" t="str">
        <f t="shared" si="458"/>
        <v/>
      </c>
      <c r="CK160" s="129" t="str">
        <f t="shared" si="459"/>
        <v/>
      </c>
      <c r="CL160" s="129" t="str">
        <f t="shared" si="460"/>
        <v/>
      </c>
      <c r="CM160" s="129" t="str">
        <f t="shared" si="461"/>
        <v/>
      </c>
      <c r="CN160" s="129" t="str">
        <f t="shared" si="462"/>
        <v/>
      </c>
      <c r="CO160" s="129" t="str">
        <f t="shared" si="463"/>
        <v/>
      </c>
      <c r="CP160" s="129" t="str">
        <f t="shared" si="464"/>
        <v/>
      </c>
      <c r="CQ160" s="129" t="str">
        <f t="shared" si="465"/>
        <v/>
      </c>
      <c r="CR160" s="129" t="str">
        <f t="shared" si="466"/>
        <v/>
      </c>
      <c r="CS160" s="129" t="str">
        <f t="shared" si="467"/>
        <v/>
      </c>
      <c r="CT160" s="129" t="str">
        <f t="shared" si="468"/>
        <v/>
      </c>
      <c r="CU160" s="129" t="str">
        <f t="shared" si="469"/>
        <v/>
      </c>
      <c r="CV160" s="129" t="str">
        <f t="shared" si="470"/>
        <v/>
      </c>
      <c r="CW160" s="129" t="str">
        <f t="shared" si="471"/>
        <v/>
      </c>
      <c r="CX160" s="129" t="str">
        <f t="shared" si="472"/>
        <v/>
      </c>
      <c r="CY160" s="129" t="str">
        <f t="shared" si="473"/>
        <v/>
      </c>
      <c r="CZ160" s="129" t="str">
        <f t="shared" si="474"/>
        <v/>
      </c>
      <c r="DA160" s="129" t="str">
        <f t="shared" si="475"/>
        <v/>
      </c>
      <c r="DB160" s="129" t="str">
        <f t="shared" si="476"/>
        <v/>
      </c>
      <c r="DC160" s="129" t="str">
        <f t="shared" si="477"/>
        <v/>
      </c>
      <c r="DD160" s="130" t="str">
        <f t="shared" si="478"/>
        <v/>
      </c>
      <c r="DE160" s="130" t="str">
        <f t="shared" si="479"/>
        <v/>
      </c>
      <c r="DF160" s="130" t="str">
        <f t="shared" si="480"/>
        <v/>
      </c>
      <c r="DG160" s="130" t="str">
        <f t="shared" si="481"/>
        <v/>
      </c>
      <c r="DI160" s="129" t="str">
        <f t="shared" si="482"/>
        <v/>
      </c>
      <c r="DJ160" s="129" t="str">
        <f t="shared" si="483"/>
        <v/>
      </c>
      <c r="DK160" s="129" t="str">
        <f t="shared" si="484"/>
        <v/>
      </c>
      <c r="DL160" s="129" t="str">
        <f t="shared" si="485"/>
        <v/>
      </c>
      <c r="DM160" s="129" t="str">
        <f t="shared" si="486"/>
        <v/>
      </c>
      <c r="DN160" s="129" t="str">
        <f t="shared" si="487"/>
        <v/>
      </c>
      <c r="DO160" s="129" t="str">
        <f t="shared" si="488"/>
        <v/>
      </c>
      <c r="DP160" s="129" t="str">
        <f t="shared" si="489"/>
        <v/>
      </c>
      <c r="DQ160" s="129" t="str">
        <f t="shared" si="490"/>
        <v/>
      </c>
      <c r="DR160" s="129" t="str">
        <f t="shared" si="491"/>
        <v/>
      </c>
      <c r="DS160" s="129" t="str">
        <f t="shared" si="492"/>
        <v/>
      </c>
      <c r="DT160" s="129" t="str">
        <f t="shared" si="493"/>
        <v/>
      </c>
      <c r="DU160" s="129" t="str">
        <f t="shared" si="494"/>
        <v/>
      </c>
      <c r="DV160" s="129" t="str">
        <f t="shared" si="495"/>
        <v/>
      </c>
      <c r="DW160" s="129" t="str">
        <f t="shared" si="496"/>
        <v/>
      </c>
      <c r="DX160" s="129" t="str">
        <f t="shared" si="497"/>
        <v/>
      </c>
      <c r="DY160" s="129" t="str">
        <f t="shared" si="498"/>
        <v/>
      </c>
      <c r="DZ160" s="129" t="str">
        <f t="shared" si="499"/>
        <v/>
      </c>
      <c r="EA160" s="129" t="str">
        <f t="shared" si="500"/>
        <v/>
      </c>
      <c r="EB160" s="129" t="str">
        <f t="shared" si="501"/>
        <v/>
      </c>
      <c r="EC160" s="129" t="str">
        <f t="shared" si="502"/>
        <v/>
      </c>
      <c r="ED160" s="129" t="str">
        <f t="shared" si="503"/>
        <v/>
      </c>
      <c r="EE160" s="129" t="str">
        <f t="shared" si="504"/>
        <v/>
      </c>
      <c r="EF160" s="129" t="str">
        <f t="shared" si="505"/>
        <v/>
      </c>
      <c r="EG160" s="129" t="str">
        <f t="shared" si="506"/>
        <v/>
      </c>
      <c r="EH160" s="129" t="str">
        <f t="shared" si="507"/>
        <v/>
      </c>
      <c r="EI160" s="129" t="str">
        <f t="shared" si="508"/>
        <v/>
      </c>
      <c r="EJ160" s="129" t="str">
        <f t="shared" si="509"/>
        <v/>
      </c>
      <c r="EK160" s="129" t="str">
        <f t="shared" si="510"/>
        <v/>
      </c>
      <c r="EL160" s="129" t="str">
        <f t="shared" si="511"/>
        <v/>
      </c>
      <c r="EM160" s="129" t="str">
        <f t="shared" si="512"/>
        <v/>
      </c>
      <c r="EN160" s="129" t="str">
        <f t="shared" si="513"/>
        <v/>
      </c>
      <c r="EO160" s="129" t="str">
        <f t="shared" si="514"/>
        <v/>
      </c>
      <c r="EP160" s="129" t="str">
        <f t="shared" si="515"/>
        <v/>
      </c>
      <c r="EQ160" s="129" t="str">
        <f t="shared" si="516"/>
        <v/>
      </c>
      <c r="ER160" s="129" t="str">
        <f t="shared" si="517"/>
        <v/>
      </c>
      <c r="ES160" s="129" t="str">
        <f t="shared" si="518"/>
        <v/>
      </c>
      <c r="ET160" s="129" t="str">
        <f t="shared" si="519"/>
        <v/>
      </c>
      <c r="EU160" s="129" t="str">
        <f t="shared" si="520"/>
        <v/>
      </c>
      <c r="EV160" s="129" t="str">
        <f t="shared" si="521"/>
        <v/>
      </c>
      <c r="EW160" s="129" t="str">
        <f t="shared" si="522"/>
        <v/>
      </c>
      <c r="EX160" s="129" t="str">
        <f t="shared" si="523"/>
        <v/>
      </c>
      <c r="EY160" s="129" t="str">
        <f t="shared" si="524"/>
        <v/>
      </c>
      <c r="EZ160" s="129" t="str">
        <f t="shared" si="525"/>
        <v/>
      </c>
      <c r="FA160" s="129" t="str">
        <f t="shared" si="526"/>
        <v/>
      </c>
      <c r="FB160" s="129" t="str">
        <f t="shared" si="527"/>
        <v/>
      </c>
      <c r="FC160" s="129" t="str">
        <f t="shared" si="528"/>
        <v/>
      </c>
      <c r="FD160" s="129" t="str">
        <f t="shared" si="529"/>
        <v/>
      </c>
      <c r="FE160" s="129" t="str">
        <f t="shared" si="530"/>
        <v/>
      </c>
      <c r="FF160" s="129" t="str">
        <f t="shared" si="531"/>
        <v/>
      </c>
    </row>
    <row r="161" spans="1:162" ht="15" customHeight="1" thickBot="1" x14ac:dyDescent="0.4">
      <c r="A161" s="66">
        <f t="shared" si="532"/>
        <v>145</v>
      </c>
      <c r="B161" s="126" t="str">
        <f>IF(Input02!B150&lt;&gt;"",Input02!B150,"")</f>
        <v/>
      </c>
      <c r="C161" s="254" t="str">
        <f>IF(Input02!CG150&lt;&gt;"",Input02!CG150,"")</f>
        <v/>
      </c>
      <c r="D161" s="126"/>
      <c r="E161" s="66"/>
      <c r="F161" s="127" t="str">
        <f>IF(Input02!D150&lt;&gt;"",Input02!D150,"")</f>
        <v/>
      </c>
      <c r="G161" s="127" t="str">
        <f>IF(Input02!E150&lt;&gt;"",Input02!E150,"")</f>
        <v/>
      </c>
      <c r="H161" s="127" t="str">
        <f>IF(Input02!F150&lt;&gt;"",Input02!F150,"")</f>
        <v/>
      </c>
      <c r="I161" s="127" t="str">
        <f>IF(Input02!G150&lt;&gt;"",Input02!G150,"")</f>
        <v/>
      </c>
      <c r="J161" s="127" t="str">
        <f>IF(Input02!H150&lt;&gt;"",Input02!H150,"")</f>
        <v/>
      </c>
      <c r="K161" s="127" t="str">
        <f>IF(Input02!I150&lt;&gt;"",Input02!I150,"")</f>
        <v/>
      </c>
      <c r="L161" s="127" t="str">
        <f>IF(Input02!J150&lt;&gt;"",Input02!J150,"")</f>
        <v/>
      </c>
      <c r="M161" s="127" t="str">
        <f>IF(Input02!K150&lt;&gt;"",Input02!K150,"")</f>
        <v/>
      </c>
      <c r="N161" s="127" t="str">
        <f>IF(Input02!L150&lt;&gt;"",Input02!L150,"")</f>
        <v/>
      </c>
      <c r="O161" s="127" t="str">
        <f>IF(Input02!M150&lt;&gt;"",Input02!M150,"")</f>
        <v/>
      </c>
      <c r="P161" s="127" t="str">
        <f>IF(Input02!N150&lt;&gt;"",Input02!N150,"")</f>
        <v/>
      </c>
      <c r="Q161" s="127" t="str">
        <f>IF(Input02!O150&lt;&gt;"",Input02!O150,"")</f>
        <v/>
      </c>
      <c r="R161" s="127" t="str">
        <f>IF(Input02!P150&lt;&gt;"",Input02!P150,"")</f>
        <v/>
      </c>
      <c r="S161" s="127" t="str">
        <f>IF(Input02!Q150&lt;&gt;"",Input02!Q150,"")</f>
        <v/>
      </c>
      <c r="T161" s="127" t="str">
        <f>IF(Input02!R150&lt;&gt;"",Input02!R150,"")</f>
        <v/>
      </c>
      <c r="U161" s="127" t="str">
        <f>IF(Input02!S150&lt;&gt;"",Input02!S150,"")</f>
        <v/>
      </c>
      <c r="V161" s="127" t="str">
        <f>IF(Input02!T150&lt;&gt;"",Input02!T150,"")</f>
        <v/>
      </c>
      <c r="W161" s="127" t="str">
        <f>IF(Input02!U150&lt;&gt;"",Input02!U150,"")</f>
        <v/>
      </c>
      <c r="X161" s="127" t="str">
        <f>IF(Input02!V150&lt;&gt;"",Input02!V150,"")</f>
        <v/>
      </c>
      <c r="Y161" s="127" t="str">
        <f>IF(Input02!W150&lt;&gt;"",Input02!W150,"")</f>
        <v/>
      </c>
      <c r="Z161" s="127" t="str">
        <f>IF(Input02!X150&lt;&gt;"",Input02!X150,"")</f>
        <v/>
      </c>
      <c r="AA161" s="127" t="str">
        <f>IF(Input02!Y150&lt;&gt;"",Input02!Y150,"")</f>
        <v/>
      </c>
      <c r="AB161" s="127" t="str">
        <f>IF(Input02!Z150&lt;&gt;"",Input02!Z150,"")</f>
        <v/>
      </c>
      <c r="AC161" s="127" t="str">
        <f>IF(Input02!AA150&lt;&gt;"",Input02!AA150,"")</f>
        <v/>
      </c>
      <c r="AD161" s="127" t="str">
        <f>IF(Input02!AB150&lt;&gt;"",Input02!AB150,"")</f>
        <v/>
      </c>
      <c r="AE161" s="127" t="str">
        <f>IF(Input02!AC150&lt;&gt;"",Input02!AC150,"")</f>
        <v/>
      </c>
      <c r="AF161" s="127" t="str">
        <f>IF(Input02!AD150&lt;&gt;"",Input02!AD150,"")</f>
        <v/>
      </c>
      <c r="AG161" s="127" t="str">
        <f>IF(Input02!AE150&lt;&gt;"",Input02!AE150,"")</f>
        <v/>
      </c>
      <c r="AH161" s="127" t="str">
        <f>IF(Input02!AF150&lt;&gt;"",Input02!AF150,"")</f>
        <v/>
      </c>
      <c r="AI161" s="127" t="str">
        <f>IF(Input02!AG150&lt;&gt;"",Input02!AG150,"")</f>
        <v/>
      </c>
      <c r="AJ161" s="127" t="str">
        <f>IF(Input02!AH150&lt;&gt;"",Input02!AH150,"")</f>
        <v/>
      </c>
      <c r="AK161" s="127" t="str">
        <f>IF(Input02!AI150&lt;&gt;"",Input02!AI150,"")</f>
        <v/>
      </c>
      <c r="AL161" s="127" t="str">
        <f>IF(Input02!AJ150&lt;&gt;"",Input02!AJ150,"")</f>
        <v/>
      </c>
      <c r="AM161" s="127" t="str">
        <f>IF(Input02!AK150&lt;&gt;"",Input02!AK150,"")</f>
        <v/>
      </c>
      <c r="AN161" s="127" t="str">
        <f>IF(Input02!AL150&lt;&gt;"",Input02!AL150,"")</f>
        <v/>
      </c>
      <c r="AO161" s="127" t="str">
        <f>IF(Input02!AM150&lt;&gt;"",Input02!AM150,"")</f>
        <v/>
      </c>
      <c r="AP161" s="127" t="str">
        <f>IF(Input02!AN150&lt;&gt;"",Input02!AN150,"")</f>
        <v/>
      </c>
      <c r="AQ161" s="127" t="str">
        <f>IF(Input02!AO150&lt;&gt;"",Input02!AO150,"")</f>
        <v/>
      </c>
      <c r="AR161" s="127" t="str">
        <f>IF(Input02!AP150&lt;&gt;"",Input02!AP150,"")</f>
        <v/>
      </c>
      <c r="AS161" s="127" t="str">
        <f>IF(Input02!AQ150&lt;&gt;"",Input02!AQ150,"")</f>
        <v/>
      </c>
      <c r="AT161" s="127" t="str">
        <f>IF(Input02!AR150&lt;&gt;"",Input02!AR150,"")</f>
        <v/>
      </c>
      <c r="AU161" s="127" t="str">
        <f>IF(Input02!AS150&lt;&gt;"",Input02!AS150,"")</f>
        <v/>
      </c>
      <c r="AV161" s="127" t="str">
        <f>IF(Input02!AT150&lt;&gt;"",Input02!AT150,"")</f>
        <v/>
      </c>
      <c r="AW161" s="127" t="str">
        <f>IF(Input02!AU150&lt;&gt;"",Input02!AU150,"")</f>
        <v/>
      </c>
      <c r="AX161" s="127" t="str">
        <f>IF(Input02!AV150&lt;&gt;"",Input02!AV150,"")</f>
        <v/>
      </c>
      <c r="AY161" s="127" t="str">
        <f>IF(Input02!AW150&lt;&gt;"",Input02!AW150,"")</f>
        <v/>
      </c>
      <c r="AZ161" s="127" t="str">
        <f>IF(Input02!AX150&lt;&gt;"",Input02!AX150,"")</f>
        <v/>
      </c>
      <c r="BA161" s="127" t="str">
        <f>IF(Input02!AY150&lt;&gt;"",Input02!AY150,"")</f>
        <v/>
      </c>
      <c r="BB161" s="127" t="str">
        <f>IF(Input02!AZ150&lt;&gt;"",Input02!AZ150,"")</f>
        <v/>
      </c>
      <c r="BC161" s="127" t="str">
        <f>IF(Input02!BA150&lt;&gt;"",Input02!BA150,"")</f>
        <v/>
      </c>
      <c r="BD161" s="127"/>
      <c r="BE161" s="133"/>
      <c r="BF161" s="129" t="str">
        <f t="shared" si="428"/>
        <v/>
      </c>
      <c r="BG161" s="129" t="str">
        <f t="shared" si="429"/>
        <v/>
      </c>
      <c r="BH161" s="129" t="str">
        <f t="shared" si="430"/>
        <v/>
      </c>
      <c r="BI161" s="129" t="str">
        <f t="shared" si="431"/>
        <v/>
      </c>
      <c r="BJ161" s="129" t="str">
        <f t="shared" si="432"/>
        <v/>
      </c>
      <c r="BK161" s="129" t="str">
        <f t="shared" si="433"/>
        <v/>
      </c>
      <c r="BL161" s="129" t="str">
        <f t="shared" si="434"/>
        <v/>
      </c>
      <c r="BM161" s="129" t="str">
        <f t="shared" si="435"/>
        <v/>
      </c>
      <c r="BN161" s="129" t="str">
        <f t="shared" si="436"/>
        <v/>
      </c>
      <c r="BO161" s="129" t="str">
        <f t="shared" si="437"/>
        <v/>
      </c>
      <c r="BP161" s="129" t="str">
        <f t="shared" si="438"/>
        <v/>
      </c>
      <c r="BQ161" s="129" t="str">
        <f t="shared" si="439"/>
        <v/>
      </c>
      <c r="BR161" s="129" t="str">
        <f t="shared" si="440"/>
        <v/>
      </c>
      <c r="BS161" s="129" t="str">
        <f t="shared" si="441"/>
        <v/>
      </c>
      <c r="BT161" s="129" t="str">
        <f t="shared" si="442"/>
        <v/>
      </c>
      <c r="BU161" s="129" t="str">
        <f t="shared" si="443"/>
        <v/>
      </c>
      <c r="BV161" s="129" t="str">
        <f t="shared" si="444"/>
        <v/>
      </c>
      <c r="BW161" s="129" t="str">
        <f t="shared" si="445"/>
        <v/>
      </c>
      <c r="BX161" s="129" t="str">
        <f t="shared" si="446"/>
        <v/>
      </c>
      <c r="BY161" s="129" t="str">
        <f t="shared" si="447"/>
        <v/>
      </c>
      <c r="BZ161" s="129" t="str">
        <f t="shared" si="448"/>
        <v/>
      </c>
      <c r="CA161" s="129" t="str">
        <f t="shared" si="449"/>
        <v/>
      </c>
      <c r="CB161" s="129" t="str">
        <f t="shared" si="450"/>
        <v/>
      </c>
      <c r="CC161" s="129" t="str">
        <f t="shared" si="451"/>
        <v/>
      </c>
      <c r="CD161" s="129" t="str">
        <f t="shared" si="452"/>
        <v/>
      </c>
      <c r="CE161" s="129" t="str">
        <f t="shared" si="453"/>
        <v/>
      </c>
      <c r="CF161" s="129" t="str">
        <f t="shared" si="454"/>
        <v/>
      </c>
      <c r="CG161" s="129" t="str">
        <f t="shared" si="455"/>
        <v/>
      </c>
      <c r="CH161" s="129" t="str">
        <f t="shared" si="456"/>
        <v/>
      </c>
      <c r="CI161" s="129" t="str">
        <f t="shared" si="457"/>
        <v/>
      </c>
      <c r="CJ161" s="129" t="str">
        <f t="shared" si="458"/>
        <v/>
      </c>
      <c r="CK161" s="129" t="str">
        <f t="shared" si="459"/>
        <v/>
      </c>
      <c r="CL161" s="129" t="str">
        <f t="shared" si="460"/>
        <v/>
      </c>
      <c r="CM161" s="129" t="str">
        <f t="shared" si="461"/>
        <v/>
      </c>
      <c r="CN161" s="129" t="str">
        <f t="shared" si="462"/>
        <v/>
      </c>
      <c r="CO161" s="129" t="str">
        <f t="shared" si="463"/>
        <v/>
      </c>
      <c r="CP161" s="129" t="str">
        <f t="shared" si="464"/>
        <v/>
      </c>
      <c r="CQ161" s="129" t="str">
        <f t="shared" si="465"/>
        <v/>
      </c>
      <c r="CR161" s="129" t="str">
        <f t="shared" si="466"/>
        <v/>
      </c>
      <c r="CS161" s="129" t="str">
        <f t="shared" si="467"/>
        <v/>
      </c>
      <c r="CT161" s="129" t="str">
        <f t="shared" si="468"/>
        <v/>
      </c>
      <c r="CU161" s="129" t="str">
        <f t="shared" si="469"/>
        <v/>
      </c>
      <c r="CV161" s="129" t="str">
        <f t="shared" si="470"/>
        <v/>
      </c>
      <c r="CW161" s="129" t="str">
        <f t="shared" si="471"/>
        <v/>
      </c>
      <c r="CX161" s="129" t="str">
        <f t="shared" si="472"/>
        <v/>
      </c>
      <c r="CY161" s="129" t="str">
        <f t="shared" si="473"/>
        <v/>
      </c>
      <c r="CZ161" s="129" t="str">
        <f t="shared" si="474"/>
        <v/>
      </c>
      <c r="DA161" s="129" t="str">
        <f t="shared" si="475"/>
        <v/>
      </c>
      <c r="DB161" s="129" t="str">
        <f t="shared" si="476"/>
        <v/>
      </c>
      <c r="DC161" s="129" t="str">
        <f t="shared" si="477"/>
        <v/>
      </c>
      <c r="DD161" s="130" t="str">
        <f t="shared" si="478"/>
        <v/>
      </c>
      <c r="DE161" s="130" t="str">
        <f t="shared" si="479"/>
        <v/>
      </c>
      <c r="DF161" s="130" t="str">
        <f t="shared" si="480"/>
        <v/>
      </c>
      <c r="DG161" s="130" t="str">
        <f t="shared" si="481"/>
        <v/>
      </c>
      <c r="DI161" s="129" t="str">
        <f t="shared" si="482"/>
        <v/>
      </c>
      <c r="DJ161" s="129" t="str">
        <f t="shared" si="483"/>
        <v/>
      </c>
      <c r="DK161" s="129" t="str">
        <f t="shared" si="484"/>
        <v/>
      </c>
      <c r="DL161" s="129" t="str">
        <f t="shared" si="485"/>
        <v/>
      </c>
      <c r="DM161" s="129" t="str">
        <f t="shared" si="486"/>
        <v/>
      </c>
      <c r="DN161" s="129" t="str">
        <f t="shared" si="487"/>
        <v/>
      </c>
      <c r="DO161" s="129" t="str">
        <f t="shared" si="488"/>
        <v/>
      </c>
      <c r="DP161" s="129" t="str">
        <f t="shared" si="489"/>
        <v/>
      </c>
      <c r="DQ161" s="129" t="str">
        <f t="shared" si="490"/>
        <v/>
      </c>
      <c r="DR161" s="129" t="str">
        <f t="shared" si="491"/>
        <v/>
      </c>
      <c r="DS161" s="129" t="str">
        <f t="shared" si="492"/>
        <v/>
      </c>
      <c r="DT161" s="129" t="str">
        <f t="shared" si="493"/>
        <v/>
      </c>
      <c r="DU161" s="129" t="str">
        <f t="shared" si="494"/>
        <v/>
      </c>
      <c r="DV161" s="129" t="str">
        <f t="shared" si="495"/>
        <v/>
      </c>
      <c r="DW161" s="129" t="str">
        <f t="shared" si="496"/>
        <v/>
      </c>
      <c r="DX161" s="129" t="str">
        <f t="shared" si="497"/>
        <v/>
      </c>
      <c r="DY161" s="129" t="str">
        <f t="shared" si="498"/>
        <v/>
      </c>
      <c r="DZ161" s="129" t="str">
        <f t="shared" si="499"/>
        <v/>
      </c>
      <c r="EA161" s="129" t="str">
        <f t="shared" si="500"/>
        <v/>
      </c>
      <c r="EB161" s="129" t="str">
        <f t="shared" si="501"/>
        <v/>
      </c>
      <c r="EC161" s="129" t="str">
        <f t="shared" si="502"/>
        <v/>
      </c>
      <c r="ED161" s="129" t="str">
        <f t="shared" si="503"/>
        <v/>
      </c>
      <c r="EE161" s="129" t="str">
        <f t="shared" si="504"/>
        <v/>
      </c>
      <c r="EF161" s="129" t="str">
        <f t="shared" si="505"/>
        <v/>
      </c>
      <c r="EG161" s="129" t="str">
        <f t="shared" si="506"/>
        <v/>
      </c>
      <c r="EH161" s="129" t="str">
        <f t="shared" si="507"/>
        <v/>
      </c>
      <c r="EI161" s="129" t="str">
        <f t="shared" si="508"/>
        <v/>
      </c>
      <c r="EJ161" s="129" t="str">
        <f t="shared" si="509"/>
        <v/>
      </c>
      <c r="EK161" s="129" t="str">
        <f t="shared" si="510"/>
        <v/>
      </c>
      <c r="EL161" s="129" t="str">
        <f t="shared" si="511"/>
        <v/>
      </c>
      <c r="EM161" s="129" t="str">
        <f t="shared" si="512"/>
        <v/>
      </c>
      <c r="EN161" s="129" t="str">
        <f t="shared" si="513"/>
        <v/>
      </c>
      <c r="EO161" s="129" t="str">
        <f t="shared" si="514"/>
        <v/>
      </c>
      <c r="EP161" s="129" t="str">
        <f t="shared" si="515"/>
        <v/>
      </c>
      <c r="EQ161" s="129" t="str">
        <f t="shared" si="516"/>
        <v/>
      </c>
      <c r="ER161" s="129" t="str">
        <f t="shared" si="517"/>
        <v/>
      </c>
      <c r="ES161" s="129" t="str">
        <f t="shared" si="518"/>
        <v/>
      </c>
      <c r="ET161" s="129" t="str">
        <f t="shared" si="519"/>
        <v/>
      </c>
      <c r="EU161" s="129" t="str">
        <f t="shared" si="520"/>
        <v/>
      </c>
      <c r="EV161" s="129" t="str">
        <f t="shared" si="521"/>
        <v/>
      </c>
      <c r="EW161" s="129" t="str">
        <f t="shared" si="522"/>
        <v/>
      </c>
      <c r="EX161" s="129" t="str">
        <f t="shared" si="523"/>
        <v/>
      </c>
      <c r="EY161" s="129" t="str">
        <f t="shared" si="524"/>
        <v/>
      </c>
      <c r="EZ161" s="129" t="str">
        <f t="shared" si="525"/>
        <v/>
      </c>
      <c r="FA161" s="129" t="str">
        <f t="shared" si="526"/>
        <v/>
      </c>
      <c r="FB161" s="129" t="str">
        <f t="shared" si="527"/>
        <v/>
      </c>
      <c r="FC161" s="129" t="str">
        <f t="shared" si="528"/>
        <v/>
      </c>
      <c r="FD161" s="129" t="str">
        <f t="shared" si="529"/>
        <v/>
      </c>
      <c r="FE161" s="129" t="str">
        <f t="shared" si="530"/>
        <v/>
      </c>
      <c r="FF161" s="129" t="str">
        <f t="shared" si="531"/>
        <v/>
      </c>
    </row>
    <row r="162" spans="1:162" ht="15" customHeight="1" thickBot="1" x14ac:dyDescent="0.4">
      <c r="A162" s="66">
        <f t="shared" si="532"/>
        <v>146</v>
      </c>
      <c r="B162" s="126" t="str">
        <f>IF(Input02!B151&lt;&gt;"",Input02!B151,"")</f>
        <v/>
      </c>
      <c r="C162" s="254" t="str">
        <f>IF(Input02!CG151&lt;&gt;"",Input02!CG151,"")</f>
        <v/>
      </c>
      <c r="D162" s="126"/>
      <c r="E162" s="66"/>
      <c r="F162" s="127" t="str">
        <f>IF(Input02!D151&lt;&gt;"",Input02!D151,"")</f>
        <v/>
      </c>
      <c r="G162" s="127" t="str">
        <f>IF(Input02!E151&lt;&gt;"",Input02!E151,"")</f>
        <v/>
      </c>
      <c r="H162" s="127" t="str">
        <f>IF(Input02!F151&lt;&gt;"",Input02!F151,"")</f>
        <v/>
      </c>
      <c r="I162" s="127" t="str">
        <f>IF(Input02!G151&lt;&gt;"",Input02!G151,"")</f>
        <v/>
      </c>
      <c r="J162" s="127" t="str">
        <f>IF(Input02!H151&lt;&gt;"",Input02!H151,"")</f>
        <v/>
      </c>
      <c r="K162" s="127" t="str">
        <f>IF(Input02!I151&lt;&gt;"",Input02!I151,"")</f>
        <v/>
      </c>
      <c r="L162" s="127" t="str">
        <f>IF(Input02!J151&lt;&gt;"",Input02!J151,"")</f>
        <v/>
      </c>
      <c r="M162" s="127" t="str">
        <f>IF(Input02!K151&lt;&gt;"",Input02!K151,"")</f>
        <v/>
      </c>
      <c r="N162" s="127" t="str">
        <f>IF(Input02!L151&lt;&gt;"",Input02!L151,"")</f>
        <v/>
      </c>
      <c r="O162" s="127" t="str">
        <f>IF(Input02!M151&lt;&gt;"",Input02!M151,"")</f>
        <v/>
      </c>
      <c r="P162" s="127" t="str">
        <f>IF(Input02!N151&lt;&gt;"",Input02!N151,"")</f>
        <v/>
      </c>
      <c r="Q162" s="127" t="str">
        <f>IF(Input02!O151&lt;&gt;"",Input02!O151,"")</f>
        <v/>
      </c>
      <c r="R162" s="127" t="str">
        <f>IF(Input02!P151&lt;&gt;"",Input02!P151,"")</f>
        <v/>
      </c>
      <c r="S162" s="127" t="str">
        <f>IF(Input02!Q151&lt;&gt;"",Input02!Q151,"")</f>
        <v/>
      </c>
      <c r="T162" s="127" t="str">
        <f>IF(Input02!R151&lt;&gt;"",Input02!R151,"")</f>
        <v/>
      </c>
      <c r="U162" s="127" t="str">
        <f>IF(Input02!S151&lt;&gt;"",Input02!S151,"")</f>
        <v/>
      </c>
      <c r="V162" s="127" t="str">
        <f>IF(Input02!T151&lt;&gt;"",Input02!T151,"")</f>
        <v/>
      </c>
      <c r="W162" s="127" t="str">
        <f>IF(Input02!U151&lt;&gt;"",Input02!U151,"")</f>
        <v/>
      </c>
      <c r="X162" s="127" t="str">
        <f>IF(Input02!V151&lt;&gt;"",Input02!V151,"")</f>
        <v/>
      </c>
      <c r="Y162" s="127" t="str">
        <f>IF(Input02!W151&lt;&gt;"",Input02!W151,"")</f>
        <v/>
      </c>
      <c r="Z162" s="127" t="str">
        <f>IF(Input02!X151&lt;&gt;"",Input02!X151,"")</f>
        <v/>
      </c>
      <c r="AA162" s="127" t="str">
        <f>IF(Input02!Y151&lt;&gt;"",Input02!Y151,"")</f>
        <v/>
      </c>
      <c r="AB162" s="127" t="str">
        <f>IF(Input02!Z151&lt;&gt;"",Input02!Z151,"")</f>
        <v/>
      </c>
      <c r="AC162" s="127" t="str">
        <f>IF(Input02!AA151&lt;&gt;"",Input02!AA151,"")</f>
        <v/>
      </c>
      <c r="AD162" s="127" t="str">
        <f>IF(Input02!AB151&lt;&gt;"",Input02!AB151,"")</f>
        <v/>
      </c>
      <c r="AE162" s="127" t="str">
        <f>IF(Input02!AC151&lt;&gt;"",Input02!AC151,"")</f>
        <v/>
      </c>
      <c r="AF162" s="127" t="str">
        <f>IF(Input02!AD151&lt;&gt;"",Input02!AD151,"")</f>
        <v/>
      </c>
      <c r="AG162" s="127" t="str">
        <f>IF(Input02!AE151&lt;&gt;"",Input02!AE151,"")</f>
        <v/>
      </c>
      <c r="AH162" s="127" t="str">
        <f>IF(Input02!AF151&lt;&gt;"",Input02!AF151,"")</f>
        <v/>
      </c>
      <c r="AI162" s="127" t="str">
        <f>IF(Input02!AG151&lt;&gt;"",Input02!AG151,"")</f>
        <v/>
      </c>
      <c r="AJ162" s="127" t="str">
        <f>IF(Input02!AH151&lt;&gt;"",Input02!AH151,"")</f>
        <v/>
      </c>
      <c r="AK162" s="127" t="str">
        <f>IF(Input02!AI151&lt;&gt;"",Input02!AI151,"")</f>
        <v/>
      </c>
      <c r="AL162" s="127" t="str">
        <f>IF(Input02!AJ151&lt;&gt;"",Input02!AJ151,"")</f>
        <v/>
      </c>
      <c r="AM162" s="127" t="str">
        <f>IF(Input02!AK151&lt;&gt;"",Input02!AK151,"")</f>
        <v/>
      </c>
      <c r="AN162" s="127" t="str">
        <f>IF(Input02!AL151&lt;&gt;"",Input02!AL151,"")</f>
        <v/>
      </c>
      <c r="AO162" s="127" t="str">
        <f>IF(Input02!AM151&lt;&gt;"",Input02!AM151,"")</f>
        <v/>
      </c>
      <c r="AP162" s="127" t="str">
        <f>IF(Input02!AN151&lt;&gt;"",Input02!AN151,"")</f>
        <v/>
      </c>
      <c r="AQ162" s="127" t="str">
        <f>IF(Input02!AO151&lt;&gt;"",Input02!AO151,"")</f>
        <v/>
      </c>
      <c r="AR162" s="127" t="str">
        <f>IF(Input02!AP151&lt;&gt;"",Input02!AP151,"")</f>
        <v/>
      </c>
      <c r="AS162" s="127" t="str">
        <f>IF(Input02!AQ151&lt;&gt;"",Input02!AQ151,"")</f>
        <v/>
      </c>
      <c r="AT162" s="127" t="str">
        <f>IF(Input02!AR151&lt;&gt;"",Input02!AR151,"")</f>
        <v/>
      </c>
      <c r="AU162" s="127" t="str">
        <f>IF(Input02!AS151&lt;&gt;"",Input02!AS151,"")</f>
        <v/>
      </c>
      <c r="AV162" s="127" t="str">
        <f>IF(Input02!AT151&lt;&gt;"",Input02!AT151,"")</f>
        <v/>
      </c>
      <c r="AW162" s="127" t="str">
        <f>IF(Input02!AU151&lt;&gt;"",Input02!AU151,"")</f>
        <v/>
      </c>
      <c r="AX162" s="127" t="str">
        <f>IF(Input02!AV151&lt;&gt;"",Input02!AV151,"")</f>
        <v/>
      </c>
      <c r="AY162" s="127" t="str">
        <f>IF(Input02!AW151&lt;&gt;"",Input02!AW151,"")</f>
        <v/>
      </c>
      <c r="AZ162" s="127" t="str">
        <f>IF(Input02!AX151&lt;&gt;"",Input02!AX151,"")</f>
        <v/>
      </c>
      <c r="BA162" s="127" t="str">
        <f>IF(Input02!AY151&lt;&gt;"",Input02!AY151,"")</f>
        <v/>
      </c>
      <c r="BB162" s="127" t="str">
        <f>IF(Input02!AZ151&lt;&gt;"",Input02!AZ151,"")</f>
        <v/>
      </c>
      <c r="BC162" s="127" t="str">
        <f>IF(Input02!BA151&lt;&gt;"",Input02!BA151,"")</f>
        <v/>
      </c>
      <c r="BD162" s="127"/>
      <c r="BE162" s="133"/>
      <c r="BF162" s="129" t="str">
        <f t="shared" si="428"/>
        <v/>
      </c>
      <c r="BG162" s="129" t="str">
        <f t="shared" si="429"/>
        <v/>
      </c>
      <c r="BH162" s="129" t="str">
        <f t="shared" si="430"/>
        <v/>
      </c>
      <c r="BI162" s="129" t="str">
        <f t="shared" si="431"/>
        <v/>
      </c>
      <c r="BJ162" s="129" t="str">
        <f t="shared" si="432"/>
        <v/>
      </c>
      <c r="BK162" s="129" t="str">
        <f t="shared" si="433"/>
        <v/>
      </c>
      <c r="BL162" s="129" t="str">
        <f t="shared" si="434"/>
        <v/>
      </c>
      <c r="BM162" s="129" t="str">
        <f t="shared" si="435"/>
        <v/>
      </c>
      <c r="BN162" s="129" t="str">
        <f t="shared" si="436"/>
        <v/>
      </c>
      <c r="BO162" s="129" t="str">
        <f t="shared" si="437"/>
        <v/>
      </c>
      <c r="BP162" s="129" t="str">
        <f t="shared" si="438"/>
        <v/>
      </c>
      <c r="BQ162" s="129" t="str">
        <f t="shared" si="439"/>
        <v/>
      </c>
      <c r="BR162" s="129" t="str">
        <f t="shared" si="440"/>
        <v/>
      </c>
      <c r="BS162" s="129" t="str">
        <f t="shared" si="441"/>
        <v/>
      </c>
      <c r="BT162" s="129" t="str">
        <f t="shared" si="442"/>
        <v/>
      </c>
      <c r="BU162" s="129" t="str">
        <f t="shared" si="443"/>
        <v/>
      </c>
      <c r="BV162" s="129" t="str">
        <f t="shared" si="444"/>
        <v/>
      </c>
      <c r="BW162" s="129" t="str">
        <f t="shared" si="445"/>
        <v/>
      </c>
      <c r="BX162" s="129" t="str">
        <f t="shared" si="446"/>
        <v/>
      </c>
      <c r="BY162" s="129" t="str">
        <f t="shared" si="447"/>
        <v/>
      </c>
      <c r="BZ162" s="129" t="str">
        <f t="shared" si="448"/>
        <v/>
      </c>
      <c r="CA162" s="129" t="str">
        <f t="shared" si="449"/>
        <v/>
      </c>
      <c r="CB162" s="129" t="str">
        <f t="shared" si="450"/>
        <v/>
      </c>
      <c r="CC162" s="129" t="str">
        <f t="shared" si="451"/>
        <v/>
      </c>
      <c r="CD162" s="129" t="str">
        <f t="shared" si="452"/>
        <v/>
      </c>
      <c r="CE162" s="129" t="str">
        <f t="shared" si="453"/>
        <v/>
      </c>
      <c r="CF162" s="129" t="str">
        <f t="shared" si="454"/>
        <v/>
      </c>
      <c r="CG162" s="129" t="str">
        <f t="shared" si="455"/>
        <v/>
      </c>
      <c r="CH162" s="129" t="str">
        <f t="shared" si="456"/>
        <v/>
      </c>
      <c r="CI162" s="129" t="str">
        <f t="shared" si="457"/>
        <v/>
      </c>
      <c r="CJ162" s="129" t="str">
        <f t="shared" si="458"/>
        <v/>
      </c>
      <c r="CK162" s="129" t="str">
        <f t="shared" si="459"/>
        <v/>
      </c>
      <c r="CL162" s="129" t="str">
        <f t="shared" si="460"/>
        <v/>
      </c>
      <c r="CM162" s="129" t="str">
        <f t="shared" si="461"/>
        <v/>
      </c>
      <c r="CN162" s="129" t="str">
        <f t="shared" si="462"/>
        <v/>
      </c>
      <c r="CO162" s="129" t="str">
        <f t="shared" si="463"/>
        <v/>
      </c>
      <c r="CP162" s="129" t="str">
        <f t="shared" si="464"/>
        <v/>
      </c>
      <c r="CQ162" s="129" t="str">
        <f t="shared" si="465"/>
        <v/>
      </c>
      <c r="CR162" s="129" t="str">
        <f t="shared" si="466"/>
        <v/>
      </c>
      <c r="CS162" s="129" t="str">
        <f t="shared" si="467"/>
        <v/>
      </c>
      <c r="CT162" s="129" t="str">
        <f t="shared" si="468"/>
        <v/>
      </c>
      <c r="CU162" s="129" t="str">
        <f t="shared" si="469"/>
        <v/>
      </c>
      <c r="CV162" s="129" t="str">
        <f t="shared" si="470"/>
        <v/>
      </c>
      <c r="CW162" s="129" t="str">
        <f t="shared" si="471"/>
        <v/>
      </c>
      <c r="CX162" s="129" t="str">
        <f t="shared" si="472"/>
        <v/>
      </c>
      <c r="CY162" s="129" t="str">
        <f t="shared" si="473"/>
        <v/>
      </c>
      <c r="CZ162" s="129" t="str">
        <f t="shared" si="474"/>
        <v/>
      </c>
      <c r="DA162" s="129" t="str">
        <f t="shared" si="475"/>
        <v/>
      </c>
      <c r="DB162" s="129" t="str">
        <f t="shared" si="476"/>
        <v/>
      </c>
      <c r="DC162" s="129" t="str">
        <f t="shared" si="477"/>
        <v/>
      </c>
      <c r="DD162" s="130" t="str">
        <f t="shared" si="478"/>
        <v/>
      </c>
      <c r="DE162" s="130" t="str">
        <f t="shared" si="479"/>
        <v/>
      </c>
      <c r="DF162" s="130" t="str">
        <f t="shared" si="480"/>
        <v/>
      </c>
      <c r="DG162" s="130" t="str">
        <f t="shared" si="481"/>
        <v/>
      </c>
      <c r="DI162" s="129" t="str">
        <f t="shared" si="482"/>
        <v/>
      </c>
      <c r="DJ162" s="129" t="str">
        <f t="shared" si="483"/>
        <v/>
      </c>
      <c r="DK162" s="129" t="str">
        <f t="shared" si="484"/>
        <v/>
      </c>
      <c r="DL162" s="129" t="str">
        <f t="shared" si="485"/>
        <v/>
      </c>
      <c r="DM162" s="129" t="str">
        <f t="shared" si="486"/>
        <v/>
      </c>
      <c r="DN162" s="129" t="str">
        <f t="shared" si="487"/>
        <v/>
      </c>
      <c r="DO162" s="129" t="str">
        <f t="shared" si="488"/>
        <v/>
      </c>
      <c r="DP162" s="129" t="str">
        <f t="shared" si="489"/>
        <v/>
      </c>
      <c r="DQ162" s="129" t="str">
        <f t="shared" si="490"/>
        <v/>
      </c>
      <c r="DR162" s="129" t="str">
        <f t="shared" si="491"/>
        <v/>
      </c>
      <c r="DS162" s="129" t="str">
        <f t="shared" si="492"/>
        <v/>
      </c>
      <c r="DT162" s="129" t="str">
        <f t="shared" si="493"/>
        <v/>
      </c>
      <c r="DU162" s="129" t="str">
        <f t="shared" si="494"/>
        <v/>
      </c>
      <c r="DV162" s="129" t="str">
        <f t="shared" si="495"/>
        <v/>
      </c>
      <c r="DW162" s="129" t="str">
        <f t="shared" si="496"/>
        <v/>
      </c>
      <c r="DX162" s="129" t="str">
        <f t="shared" si="497"/>
        <v/>
      </c>
      <c r="DY162" s="129" t="str">
        <f t="shared" si="498"/>
        <v/>
      </c>
      <c r="DZ162" s="129" t="str">
        <f t="shared" si="499"/>
        <v/>
      </c>
      <c r="EA162" s="129" t="str">
        <f t="shared" si="500"/>
        <v/>
      </c>
      <c r="EB162" s="129" t="str">
        <f t="shared" si="501"/>
        <v/>
      </c>
      <c r="EC162" s="129" t="str">
        <f t="shared" si="502"/>
        <v/>
      </c>
      <c r="ED162" s="129" t="str">
        <f t="shared" si="503"/>
        <v/>
      </c>
      <c r="EE162" s="129" t="str">
        <f t="shared" si="504"/>
        <v/>
      </c>
      <c r="EF162" s="129" t="str">
        <f t="shared" si="505"/>
        <v/>
      </c>
      <c r="EG162" s="129" t="str">
        <f t="shared" si="506"/>
        <v/>
      </c>
      <c r="EH162" s="129" t="str">
        <f t="shared" si="507"/>
        <v/>
      </c>
      <c r="EI162" s="129" t="str">
        <f t="shared" si="508"/>
        <v/>
      </c>
      <c r="EJ162" s="129" t="str">
        <f t="shared" si="509"/>
        <v/>
      </c>
      <c r="EK162" s="129" t="str">
        <f t="shared" si="510"/>
        <v/>
      </c>
      <c r="EL162" s="129" t="str">
        <f t="shared" si="511"/>
        <v/>
      </c>
      <c r="EM162" s="129" t="str">
        <f t="shared" si="512"/>
        <v/>
      </c>
      <c r="EN162" s="129" t="str">
        <f t="shared" si="513"/>
        <v/>
      </c>
      <c r="EO162" s="129" t="str">
        <f t="shared" si="514"/>
        <v/>
      </c>
      <c r="EP162" s="129" t="str">
        <f t="shared" si="515"/>
        <v/>
      </c>
      <c r="EQ162" s="129" t="str">
        <f t="shared" si="516"/>
        <v/>
      </c>
      <c r="ER162" s="129" t="str">
        <f t="shared" si="517"/>
        <v/>
      </c>
      <c r="ES162" s="129" t="str">
        <f t="shared" si="518"/>
        <v/>
      </c>
      <c r="ET162" s="129" t="str">
        <f t="shared" si="519"/>
        <v/>
      </c>
      <c r="EU162" s="129" t="str">
        <f t="shared" si="520"/>
        <v/>
      </c>
      <c r="EV162" s="129" t="str">
        <f t="shared" si="521"/>
        <v/>
      </c>
      <c r="EW162" s="129" t="str">
        <f t="shared" si="522"/>
        <v/>
      </c>
      <c r="EX162" s="129" t="str">
        <f t="shared" si="523"/>
        <v/>
      </c>
      <c r="EY162" s="129" t="str">
        <f t="shared" si="524"/>
        <v/>
      </c>
      <c r="EZ162" s="129" t="str">
        <f t="shared" si="525"/>
        <v/>
      </c>
      <c r="FA162" s="129" t="str">
        <f t="shared" si="526"/>
        <v/>
      </c>
      <c r="FB162" s="129" t="str">
        <f t="shared" si="527"/>
        <v/>
      </c>
      <c r="FC162" s="129" t="str">
        <f t="shared" si="528"/>
        <v/>
      </c>
      <c r="FD162" s="129" t="str">
        <f t="shared" si="529"/>
        <v/>
      </c>
      <c r="FE162" s="129" t="str">
        <f t="shared" si="530"/>
        <v/>
      </c>
      <c r="FF162" s="129" t="str">
        <f t="shared" si="531"/>
        <v/>
      </c>
    </row>
    <row r="163" spans="1:162" ht="15" customHeight="1" thickBot="1" x14ac:dyDescent="0.4">
      <c r="A163" s="66">
        <f t="shared" si="532"/>
        <v>147</v>
      </c>
      <c r="B163" s="126" t="str">
        <f>IF(Input02!B152&lt;&gt;"",Input02!B152,"")</f>
        <v/>
      </c>
      <c r="C163" s="254" t="str">
        <f>IF(Input02!CG152&lt;&gt;"",Input02!CG152,"")</f>
        <v/>
      </c>
      <c r="D163" s="126"/>
      <c r="E163" s="66"/>
      <c r="F163" s="127" t="str">
        <f>IF(Input02!D152&lt;&gt;"",Input02!D152,"")</f>
        <v/>
      </c>
      <c r="G163" s="127" t="str">
        <f>IF(Input02!E152&lt;&gt;"",Input02!E152,"")</f>
        <v/>
      </c>
      <c r="H163" s="127" t="str">
        <f>IF(Input02!F152&lt;&gt;"",Input02!F152,"")</f>
        <v/>
      </c>
      <c r="I163" s="127" t="str">
        <f>IF(Input02!G152&lt;&gt;"",Input02!G152,"")</f>
        <v/>
      </c>
      <c r="J163" s="127" t="str">
        <f>IF(Input02!H152&lt;&gt;"",Input02!H152,"")</f>
        <v/>
      </c>
      <c r="K163" s="127" t="str">
        <f>IF(Input02!I152&lt;&gt;"",Input02!I152,"")</f>
        <v/>
      </c>
      <c r="L163" s="127" t="str">
        <f>IF(Input02!J152&lt;&gt;"",Input02!J152,"")</f>
        <v/>
      </c>
      <c r="M163" s="127" t="str">
        <f>IF(Input02!K152&lt;&gt;"",Input02!K152,"")</f>
        <v/>
      </c>
      <c r="N163" s="127" t="str">
        <f>IF(Input02!L152&lt;&gt;"",Input02!L152,"")</f>
        <v/>
      </c>
      <c r="O163" s="127" t="str">
        <f>IF(Input02!M152&lt;&gt;"",Input02!M152,"")</f>
        <v/>
      </c>
      <c r="P163" s="127" t="str">
        <f>IF(Input02!N152&lt;&gt;"",Input02!N152,"")</f>
        <v/>
      </c>
      <c r="Q163" s="127" t="str">
        <f>IF(Input02!O152&lt;&gt;"",Input02!O152,"")</f>
        <v/>
      </c>
      <c r="R163" s="127" t="str">
        <f>IF(Input02!P152&lt;&gt;"",Input02!P152,"")</f>
        <v/>
      </c>
      <c r="S163" s="127" t="str">
        <f>IF(Input02!Q152&lt;&gt;"",Input02!Q152,"")</f>
        <v/>
      </c>
      <c r="T163" s="127" t="str">
        <f>IF(Input02!R152&lt;&gt;"",Input02!R152,"")</f>
        <v/>
      </c>
      <c r="U163" s="127" t="str">
        <f>IF(Input02!S152&lt;&gt;"",Input02!S152,"")</f>
        <v/>
      </c>
      <c r="V163" s="127" t="str">
        <f>IF(Input02!T152&lt;&gt;"",Input02!T152,"")</f>
        <v/>
      </c>
      <c r="W163" s="127" t="str">
        <f>IF(Input02!U152&lt;&gt;"",Input02!U152,"")</f>
        <v/>
      </c>
      <c r="X163" s="127" t="str">
        <f>IF(Input02!V152&lt;&gt;"",Input02!V152,"")</f>
        <v/>
      </c>
      <c r="Y163" s="127" t="str">
        <f>IF(Input02!W152&lt;&gt;"",Input02!W152,"")</f>
        <v/>
      </c>
      <c r="Z163" s="127" t="str">
        <f>IF(Input02!X152&lt;&gt;"",Input02!X152,"")</f>
        <v/>
      </c>
      <c r="AA163" s="127" t="str">
        <f>IF(Input02!Y152&lt;&gt;"",Input02!Y152,"")</f>
        <v/>
      </c>
      <c r="AB163" s="127" t="str">
        <f>IF(Input02!Z152&lt;&gt;"",Input02!Z152,"")</f>
        <v/>
      </c>
      <c r="AC163" s="127" t="str">
        <f>IF(Input02!AA152&lt;&gt;"",Input02!AA152,"")</f>
        <v/>
      </c>
      <c r="AD163" s="127" t="str">
        <f>IF(Input02!AB152&lt;&gt;"",Input02!AB152,"")</f>
        <v/>
      </c>
      <c r="AE163" s="127" t="str">
        <f>IF(Input02!AC152&lt;&gt;"",Input02!AC152,"")</f>
        <v/>
      </c>
      <c r="AF163" s="127" t="str">
        <f>IF(Input02!AD152&lt;&gt;"",Input02!AD152,"")</f>
        <v/>
      </c>
      <c r="AG163" s="127" t="str">
        <f>IF(Input02!AE152&lt;&gt;"",Input02!AE152,"")</f>
        <v/>
      </c>
      <c r="AH163" s="127" t="str">
        <f>IF(Input02!AF152&lt;&gt;"",Input02!AF152,"")</f>
        <v/>
      </c>
      <c r="AI163" s="127" t="str">
        <f>IF(Input02!AG152&lt;&gt;"",Input02!AG152,"")</f>
        <v/>
      </c>
      <c r="AJ163" s="127" t="str">
        <f>IF(Input02!AH152&lt;&gt;"",Input02!AH152,"")</f>
        <v/>
      </c>
      <c r="AK163" s="127" t="str">
        <f>IF(Input02!AI152&lt;&gt;"",Input02!AI152,"")</f>
        <v/>
      </c>
      <c r="AL163" s="127" t="str">
        <f>IF(Input02!AJ152&lt;&gt;"",Input02!AJ152,"")</f>
        <v/>
      </c>
      <c r="AM163" s="127" t="str">
        <f>IF(Input02!AK152&lt;&gt;"",Input02!AK152,"")</f>
        <v/>
      </c>
      <c r="AN163" s="127" t="str">
        <f>IF(Input02!AL152&lt;&gt;"",Input02!AL152,"")</f>
        <v/>
      </c>
      <c r="AO163" s="127" t="str">
        <f>IF(Input02!AM152&lt;&gt;"",Input02!AM152,"")</f>
        <v/>
      </c>
      <c r="AP163" s="127" t="str">
        <f>IF(Input02!AN152&lt;&gt;"",Input02!AN152,"")</f>
        <v/>
      </c>
      <c r="AQ163" s="127" t="str">
        <f>IF(Input02!AO152&lt;&gt;"",Input02!AO152,"")</f>
        <v/>
      </c>
      <c r="AR163" s="127" t="str">
        <f>IF(Input02!AP152&lt;&gt;"",Input02!AP152,"")</f>
        <v/>
      </c>
      <c r="AS163" s="127" t="str">
        <f>IF(Input02!AQ152&lt;&gt;"",Input02!AQ152,"")</f>
        <v/>
      </c>
      <c r="AT163" s="127" t="str">
        <f>IF(Input02!AR152&lt;&gt;"",Input02!AR152,"")</f>
        <v/>
      </c>
      <c r="AU163" s="127" t="str">
        <f>IF(Input02!AS152&lt;&gt;"",Input02!AS152,"")</f>
        <v/>
      </c>
      <c r="AV163" s="127" t="str">
        <f>IF(Input02!AT152&lt;&gt;"",Input02!AT152,"")</f>
        <v/>
      </c>
      <c r="AW163" s="127" t="str">
        <f>IF(Input02!AU152&lt;&gt;"",Input02!AU152,"")</f>
        <v/>
      </c>
      <c r="AX163" s="127" t="str">
        <f>IF(Input02!AV152&lt;&gt;"",Input02!AV152,"")</f>
        <v/>
      </c>
      <c r="AY163" s="127" t="str">
        <f>IF(Input02!AW152&lt;&gt;"",Input02!AW152,"")</f>
        <v/>
      </c>
      <c r="AZ163" s="127" t="str">
        <f>IF(Input02!AX152&lt;&gt;"",Input02!AX152,"")</f>
        <v/>
      </c>
      <c r="BA163" s="127" t="str">
        <f>IF(Input02!AY152&lt;&gt;"",Input02!AY152,"")</f>
        <v/>
      </c>
      <c r="BB163" s="127" t="str">
        <f>IF(Input02!AZ152&lt;&gt;"",Input02!AZ152,"")</f>
        <v/>
      </c>
      <c r="BC163" s="127" t="str">
        <f>IF(Input02!BA152&lt;&gt;"",Input02!BA152,"")</f>
        <v/>
      </c>
      <c r="BD163" s="127"/>
      <c r="BE163" s="133"/>
      <c r="BF163" s="129" t="str">
        <f t="shared" si="428"/>
        <v/>
      </c>
      <c r="BG163" s="129" t="str">
        <f t="shared" si="429"/>
        <v/>
      </c>
      <c r="BH163" s="129" t="str">
        <f t="shared" si="430"/>
        <v/>
      </c>
      <c r="BI163" s="129" t="str">
        <f t="shared" si="431"/>
        <v/>
      </c>
      <c r="BJ163" s="129" t="str">
        <f t="shared" si="432"/>
        <v/>
      </c>
      <c r="BK163" s="129" t="str">
        <f t="shared" si="433"/>
        <v/>
      </c>
      <c r="BL163" s="129" t="str">
        <f t="shared" si="434"/>
        <v/>
      </c>
      <c r="BM163" s="129" t="str">
        <f t="shared" si="435"/>
        <v/>
      </c>
      <c r="BN163" s="129" t="str">
        <f t="shared" si="436"/>
        <v/>
      </c>
      <c r="BO163" s="129" t="str">
        <f t="shared" si="437"/>
        <v/>
      </c>
      <c r="BP163" s="129" t="str">
        <f t="shared" si="438"/>
        <v/>
      </c>
      <c r="BQ163" s="129" t="str">
        <f t="shared" si="439"/>
        <v/>
      </c>
      <c r="BR163" s="129" t="str">
        <f t="shared" si="440"/>
        <v/>
      </c>
      <c r="BS163" s="129" t="str">
        <f t="shared" si="441"/>
        <v/>
      </c>
      <c r="BT163" s="129" t="str">
        <f t="shared" si="442"/>
        <v/>
      </c>
      <c r="BU163" s="129" t="str">
        <f t="shared" si="443"/>
        <v/>
      </c>
      <c r="BV163" s="129" t="str">
        <f t="shared" si="444"/>
        <v/>
      </c>
      <c r="BW163" s="129" t="str">
        <f t="shared" si="445"/>
        <v/>
      </c>
      <c r="BX163" s="129" t="str">
        <f t="shared" si="446"/>
        <v/>
      </c>
      <c r="BY163" s="129" t="str">
        <f t="shared" si="447"/>
        <v/>
      </c>
      <c r="BZ163" s="129" t="str">
        <f t="shared" si="448"/>
        <v/>
      </c>
      <c r="CA163" s="129" t="str">
        <f t="shared" si="449"/>
        <v/>
      </c>
      <c r="CB163" s="129" t="str">
        <f t="shared" si="450"/>
        <v/>
      </c>
      <c r="CC163" s="129" t="str">
        <f t="shared" si="451"/>
        <v/>
      </c>
      <c r="CD163" s="129" t="str">
        <f t="shared" si="452"/>
        <v/>
      </c>
      <c r="CE163" s="129" t="str">
        <f t="shared" si="453"/>
        <v/>
      </c>
      <c r="CF163" s="129" t="str">
        <f t="shared" si="454"/>
        <v/>
      </c>
      <c r="CG163" s="129" t="str">
        <f t="shared" si="455"/>
        <v/>
      </c>
      <c r="CH163" s="129" t="str">
        <f t="shared" si="456"/>
        <v/>
      </c>
      <c r="CI163" s="129" t="str">
        <f t="shared" si="457"/>
        <v/>
      </c>
      <c r="CJ163" s="129" t="str">
        <f t="shared" si="458"/>
        <v/>
      </c>
      <c r="CK163" s="129" t="str">
        <f t="shared" si="459"/>
        <v/>
      </c>
      <c r="CL163" s="129" t="str">
        <f t="shared" si="460"/>
        <v/>
      </c>
      <c r="CM163" s="129" t="str">
        <f t="shared" si="461"/>
        <v/>
      </c>
      <c r="CN163" s="129" t="str">
        <f t="shared" si="462"/>
        <v/>
      </c>
      <c r="CO163" s="129" t="str">
        <f t="shared" si="463"/>
        <v/>
      </c>
      <c r="CP163" s="129" t="str">
        <f t="shared" si="464"/>
        <v/>
      </c>
      <c r="CQ163" s="129" t="str">
        <f t="shared" si="465"/>
        <v/>
      </c>
      <c r="CR163" s="129" t="str">
        <f t="shared" si="466"/>
        <v/>
      </c>
      <c r="CS163" s="129" t="str">
        <f t="shared" si="467"/>
        <v/>
      </c>
      <c r="CT163" s="129" t="str">
        <f t="shared" si="468"/>
        <v/>
      </c>
      <c r="CU163" s="129" t="str">
        <f t="shared" si="469"/>
        <v/>
      </c>
      <c r="CV163" s="129" t="str">
        <f t="shared" si="470"/>
        <v/>
      </c>
      <c r="CW163" s="129" t="str">
        <f t="shared" si="471"/>
        <v/>
      </c>
      <c r="CX163" s="129" t="str">
        <f t="shared" si="472"/>
        <v/>
      </c>
      <c r="CY163" s="129" t="str">
        <f t="shared" si="473"/>
        <v/>
      </c>
      <c r="CZ163" s="129" t="str">
        <f t="shared" si="474"/>
        <v/>
      </c>
      <c r="DA163" s="129" t="str">
        <f t="shared" si="475"/>
        <v/>
      </c>
      <c r="DB163" s="129" t="str">
        <f t="shared" si="476"/>
        <v/>
      </c>
      <c r="DC163" s="129" t="str">
        <f t="shared" si="477"/>
        <v/>
      </c>
      <c r="DD163" s="130" t="str">
        <f t="shared" si="478"/>
        <v/>
      </c>
      <c r="DE163" s="130" t="str">
        <f t="shared" si="479"/>
        <v/>
      </c>
      <c r="DF163" s="130" t="str">
        <f t="shared" si="480"/>
        <v/>
      </c>
      <c r="DG163" s="130" t="str">
        <f t="shared" si="481"/>
        <v/>
      </c>
      <c r="DI163" s="129" t="str">
        <f t="shared" si="482"/>
        <v/>
      </c>
      <c r="DJ163" s="129" t="str">
        <f t="shared" si="483"/>
        <v/>
      </c>
      <c r="DK163" s="129" t="str">
        <f t="shared" si="484"/>
        <v/>
      </c>
      <c r="DL163" s="129" t="str">
        <f t="shared" si="485"/>
        <v/>
      </c>
      <c r="DM163" s="129" t="str">
        <f t="shared" si="486"/>
        <v/>
      </c>
      <c r="DN163" s="129" t="str">
        <f t="shared" si="487"/>
        <v/>
      </c>
      <c r="DO163" s="129" t="str">
        <f t="shared" si="488"/>
        <v/>
      </c>
      <c r="DP163" s="129" t="str">
        <f t="shared" si="489"/>
        <v/>
      </c>
      <c r="DQ163" s="129" t="str">
        <f t="shared" si="490"/>
        <v/>
      </c>
      <c r="DR163" s="129" t="str">
        <f t="shared" si="491"/>
        <v/>
      </c>
      <c r="DS163" s="129" t="str">
        <f t="shared" si="492"/>
        <v/>
      </c>
      <c r="DT163" s="129" t="str">
        <f t="shared" si="493"/>
        <v/>
      </c>
      <c r="DU163" s="129" t="str">
        <f t="shared" si="494"/>
        <v/>
      </c>
      <c r="DV163" s="129" t="str">
        <f t="shared" si="495"/>
        <v/>
      </c>
      <c r="DW163" s="129" t="str">
        <f t="shared" si="496"/>
        <v/>
      </c>
      <c r="DX163" s="129" t="str">
        <f t="shared" si="497"/>
        <v/>
      </c>
      <c r="DY163" s="129" t="str">
        <f t="shared" si="498"/>
        <v/>
      </c>
      <c r="DZ163" s="129" t="str">
        <f t="shared" si="499"/>
        <v/>
      </c>
      <c r="EA163" s="129" t="str">
        <f t="shared" si="500"/>
        <v/>
      </c>
      <c r="EB163" s="129" t="str">
        <f t="shared" si="501"/>
        <v/>
      </c>
      <c r="EC163" s="129" t="str">
        <f t="shared" si="502"/>
        <v/>
      </c>
      <c r="ED163" s="129" t="str">
        <f t="shared" si="503"/>
        <v/>
      </c>
      <c r="EE163" s="129" t="str">
        <f t="shared" si="504"/>
        <v/>
      </c>
      <c r="EF163" s="129" t="str">
        <f t="shared" si="505"/>
        <v/>
      </c>
      <c r="EG163" s="129" t="str">
        <f t="shared" si="506"/>
        <v/>
      </c>
      <c r="EH163" s="129" t="str">
        <f t="shared" si="507"/>
        <v/>
      </c>
      <c r="EI163" s="129" t="str">
        <f t="shared" si="508"/>
        <v/>
      </c>
      <c r="EJ163" s="129" t="str">
        <f t="shared" si="509"/>
        <v/>
      </c>
      <c r="EK163" s="129" t="str">
        <f t="shared" si="510"/>
        <v/>
      </c>
      <c r="EL163" s="129" t="str">
        <f t="shared" si="511"/>
        <v/>
      </c>
      <c r="EM163" s="129" t="str">
        <f t="shared" si="512"/>
        <v/>
      </c>
      <c r="EN163" s="129" t="str">
        <f t="shared" si="513"/>
        <v/>
      </c>
      <c r="EO163" s="129" t="str">
        <f t="shared" si="514"/>
        <v/>
      </c>
      <c r="EP163" s="129" t="str">
        <f t="shared" si="515"/>
        <v/>
      </c>
      <c r="EQ163" s="129" t="str">
        <f t="shared" si="516"/>
        <v/>
      </c>
      <c r="ER163" s="129" t="str">
        <f t="shared" si="517"/>
        <v/>
      </c>
      <c r="ES163" s="129" t="str">
        <f t="shared" si="518"/>
        <v/>
      </c>
      <c r="ET163" s="129" t="str">
        <f t="shared" si="519"/>
        <v/>
      </c>
      <c r="EU163" s="129" t="str">
        <f t="shared" si="520"/>
        <v/>
      </c>
      <c r="EV163" s="129" t="str">
        <f t="shared" si="521"/>
        <v/>
      </c>
      <c r="EW163" s="129" t="str">
        <f t="shared" si="522"/>
        <v/>
      </c>
      <c r="EX163" s="129" t="str">
        <f t="shared" si="523"/>
        <v/>
      </c>
      <c r="EY163" s="129" t="str">
        <f t="shared" si="524"/>
        <v/>
      </c>
      <c r="EZ163" s="129" t="str">
        <f t="shared" si="525"/>
        <v/>
      </c>
      <c r="FA163" s="129" t="str">
        <f t="shared" si="526"/>
        <v/>
      </c>
      <c r="FB163" s="129" t="str">
        <f t="shared" si="527"/>
        <v/>
      </c>
      <c r="FC163" s="129" t="str">
        <f t="shared" si="528"/>
        <v/>
      </c>
      <c r="FD163" s="129" t="str">
        <f t="shared" si="529"/>
        <v/>
      </c>
      <c r="FE163" s="129" t="str">
        <f t="shared" si="530"/>
        <v/>
      </c>
      <c r="FF163" s="129" t="str">
        <f t="shared" si="531"/>
        <v/>
      </c>
    </row>
    <row r="164" spans="1:162" ht="15" customHeight="1" thickBot="1" x14ac:dyDescent="0.4">
      <c r="A164" s="66">
        <f t="shared" si="532"/>
        <v>148</v>
      </c>
      <c r="B164" s="126" t="str">
        <f>IF(Input02!B153&lt;&gt;"",Input02!B153,"")</f>
        <v/>
      </c>
      <c r="C164" s="254" t="str">
        <f>IF(Input02!CG153&lt;&gt;"",Input02!CG153,"")</f>
        <v/>
      </c>
      <c r="D164" s="126"/>
      <c r="E164" s="66"/>
      <c r="F164" s="127" t="str">
        <f>IF(Input02!D153&lt;&gt;"",Input02!D153,"")</f>
        <v/>
      </c>
      <c r="G164" s="127" t="str">
        <f>IF(Input02!E153&lt;&gt;"",Input02!E153,"")</f>
        <v/>
      </c>
      <c r="H164" s="127" t="str">
        <f>IF(Input02!F153&lt;&gt;"",Input02!F153,"")</f>
        <v/>
      </c>
      <c r="I164" s="127" t="str">
        <f>IF(Input02!G153&lt;&gt;"",Input02!G153,"")</f>
        <v/>
      </c>
      <c r="J164" s="127" t="str">
        <f>IF(Input02!H153&lt;&gt;"",Input02!H153,"")</f>
        <v/>
      </c>
      <c r="K164" s="127" t="str">
        <f>IF(Input02!I153&lt;&gt;"",Input02!I153,"")</f>
        <v/>
      </c>
      <c r="L164" s="127" t="str">
        <f>IF(Input02!J153&lt;&gt;"",Input02!J153,"")</f>
        <v/>
      </c>
      <c r="M164" s="127" t="str">
        <f>IF(Input02!K153&lt;&gt;"",Input02!K153,"")</f>
        <v/>
      </c>
      <c r="N164" s="127" t="str">
        <f>IF(Input02!L153&lt;&gt;"",Input02!L153,"")</f>
        <v/>
      </c>
      <c r="O164" s="127" t="str">
        <f>IF(Input02!M153&lt;&gt;"",Input02!M153,"")</f>
        <v/>
      </c>
      <c r="P164" s="127" t="str">
        <f>IF(Input02!N153&lt;&gt;"",Input02!N153,"")</f>
        <v/>
      </c>
      <c r="Q164" s="127" t="str">
        <f>IF(Input02!O153&lt;&gt;"",Input02!O153,"")</f>
        <v/>
      </c>
      <c r="R164" s="127" t="str">
        <f>IF(Input02!P153&lt;&gt;"",Input02!P153,"")</f>
        <v/>
      </c>
      <c r="S164" s="127" t="str">
        <f>IF(Input02!Q153&lt;&gt;"",Input02!Q153,"")</f>
        <v/>
      </c>
      <c r="T164" s="127" t="str">
        <f>IF(Input02!R153&lt;&gt;"",Input02!R153,"")</f>
        <v/>
      </c>
      <c r="U164" s="127" t="str">
        <f>IF(Input02!S153&lt;&gt;"",Input02!S153,"")</f>
        <v/>
      </c>
      <c r="V164" s="127" t="str">
        <f>IF(Input02!T153&lt;&gt;"",Input02!T153,"")</f>
        <v/>
      </c>
      <c r="W164" s="127" t="str">
        <f>IF(Input02!U153&lt;&gt;"",Input02!U153,"")</f>
        <v/>
      </c>
      <c r="X164" s="127" t="str">
        <f>IF(Input02!V153&lt;&gt;"",Input02!V153,"")</f>
        <v/>
      </c>
      <c r="Y164" s="127" t="str">
        <f>IF(Input02!W153&lt;&gt;"",Input02!W153,"")</f>
        <v/>
      </c>
      <c r="Z164" s="127" t="str">
        <f>IF(Input02!X153&lt;&gt;"",Input02!X153,"")</f>
        <v/>
      </c>
      <c r="AA164" s="127" t="str">
        <f>IF(Input02!Y153&lt;&gt;"",Input02!Y153,"")</f>
        <v/>
      </c>
      <c r="AB164" s="127" t="str">
        <f>IF(Input02!Z153&lt;&gt;"",Input02!Z153,"")</f>
        <v/>
      </c>
      <c r="AC164" s="127" t="str">
        <f>IF(Input02!AA153&lt;&gt;"",Input02!AA153,"")</f>
        <v/>
      </c>
      <c r="AD164" s="127" t="str">
        <f>IF(Input02!AB153&lt;&gt;"",Input02!AB153,"")</f>
        <v/>
      </c>
      <c r="AE164" s="127" t="str">
        <f>IF(Input02!AC153&lt;&gt;"",Input02!AC153,"")</f>
        <v/>
      </c>
      <c r="AF164" s="127" t="str">
        <f>IF(Input02!AD153&lt;&gt;"",Input02!AD153,"")</f>
        <v/>
      </c>
      <c r="AG164" s="127" t="str">
        <f>IF(Input02!AE153&lt;&gt;"",Input02!AE153,"")</f>
        <v/>
      </c>
      <c r="AH164" s="127" t="str">
        <f>IF(Input02!AF153&lt;&gt;"",Input02!AF153,"")</f>
        <v/>
      </c>
      <c r="AI164" s="127" t="str">
        <f>IF(Input02!AG153&lt;&gt;"",Input02!AG153,"")</f>
        <v/>
      </c>
      <c r="AJ164" s="127" t="str">
        <f>IF(Input02!AH153&lt;&gt;"",Input02!AH153,"")</f>
        <v/>
      </c>
      <c r="AK164" s="127" t="str">
        <f>IF(Input02!AI153&lt;&gt;"",Input02!AI153,"")</f>
        <v/>
      </c>
      <c r="AL164" s="127" t="str">
        <f>IF(Input02!AJ153&lt;&gt;"",Input02!AJ153,"")</f>
        <v/>
      </c>
      <c r="AM164" s="127" t="str">
        <f>IF(Input02!AK153&lt;&gt;"",Input02!AK153,"")</f>
        <v/>
      </c>
      <c r="AN164" s="127" t="str">
        <f>IF(Input02!AL153&lt;&gt;"",Input02!AL153,"")</f>
        <v/>
      </c>
      <c r="AO164" s="127" t="str">
        <f>IF(Input02!AM153&lt;&gt;"",Input02!AM153,"")</f>
        <v/>
      </c>
      <c r="AP164" s="127" t="str">
        <f>IF(Input02!AN153&lt;&gt;"",Input02!AN153,"")</f>
        <v/>
      </c>
      <c r="AQ164" s="127" t="str">
        <f>IF(Input02!AO153&lt;&gt;"",Input02!AO153,"")</f>
        <v/>
      </c>
      <c r="AR164" s="127" t="str">
        <f>IF(Input02!AP153&lt;&gt;"",Input02!AP153,"")</f>
        <v/>
      </c>
      <c r="AS164" s="127" t="str">
        <f>IF(Input02!AQ153&lt;&gt;"",Input02!AQ153,"")</f>
        <v/>
      </c>
      <c r="AT164" s="127" t="str">
        <f>IF(Input02!AR153&lt;&gt;"",Input02!AR153,"")</f>
        <v/>
      </c>
      <c r="AU164" s="127" t="str">
        <f>IF(Input02!AS153&lt;&gt;"",Input02!AS153,"")</f>
        <v/>
      </c>
      <c r="AV164" s="127" t="str">
        <f>IF(Input02!AT153&lt;&gt;"",Input02!AT153,"")</f>
        <v/>
      </c>
      <c r="AW164" s="127" t="str">
        <f>IF(Input02!AU153&lt;&gt;"",Input02!AU153,"")</f>
        <v/>
      </c>
      <c r="AX164" s="127" t="str">
        <f>IF(Input02!AV153&lt;&gt;"",Input02!AV153,"")</f>
        <v/>
      </c>
      <c r="AY164" s="127" t="str">
        <f>IF(Input02!AW153&lt;&gt;"",Input02!AW153,"")</f>
        <v/>
      </c>
      <c r="AZ164" s="127" t="str">
        <f>IF(Input02!AX153&lt;&gt;"",Input02!AX153,"")</f>
        <v/>
      </c>
      <c r="BA164" s="127" t="str">
        <f>IF(Input02!AY153&lt;&gt;"",Input02!AY153,"")</f>
        <v/>
      </c>
      <c r="BB164" s="127" t="str">
        <f>IF(Input02!AZ153&lt;&gt;"",Input02!AZ153,"")</f>
        <v/>
      </c>
      <c r="BC164" s="127" t="str">
        <f>IF(Input02!BA153&lt;&gt;"",Input02!BA153,"")</f>
        <v/>
      </c>
      <c r="BD164" s="127"/>
      <c r="BE164" s="133"/>
      <c r="BF164" s="129" t="str">
        <f t="shared" si="428"/>
        <v/>
      </c>
      <c r="BG164" s="129" t="str">
        <f t="shared" si="429"/>
        <v/>
      </c>
      <c r="BH164" s="129" t="str">
        <f t="shared" si="430"/>
        <v/>
      </c>
      <c r="BI164" s="129" t="str">
        <f t="shared" si="431"/>
        <v/>
      </c>
      <c r="BJ164" s="129" t="str">
        <f t="shared" si="432"/>
        <v/>
      </c>
      <c r="BK164" s="129" t="str">
        <f t="shared" si="433"/>
        <v/>
      </c>
      <c r="BL164" s="129" t="str">
        <f t="shared" si="434"/>
        <v/>
      </c>
      <c r="BM164" s="129" t="str">
        <f t="shared" si="435"/>
        <v/>
      </c>
      <c r="BN164" s="129" t="str">
        <f t="shared" si="436"/>
        <v/>
      </c>
      <c r="BO164" s="129" t="str">
        <f t="shared" si="437"/>
        <v/>
      </c>
      <c r="BP164" s="129" t="str">
        <f t="shared" si="438"/>
        <v/>
      </c>
      <c r="BQ164" s="129" t="str">
        <f t="shared" si="439"/>
        <v/>
      </c>
      <c r="BR164" s="129" t="str">
        <f t="shared" si="440"/>
        <v/>
      </c>
      <c r="BS164" s="129" t="str">
        <f t="shared" si="441"/>
        <v/>
      </c>
      <c r="BT164" s="129" t="str">
        <f t="shared" si="442"/>
        <v/>
      </c>
      <c r="BU164" s="129" t="str">
        <f t="shared" si="443"/>
        <v/>
      </c>
      <c r="BV164" s="129" t="str">
        <f t="shared" si="444"/>
        <v/>
      </c>
      <c r="BW164" s="129" t="str">
        <f t="shared" si="445"/>
        <v/>
      </c>
      <c r="BX164" s="129" t="str">
        <f t="shared" si="446"/>
        <v/>
      </c>
      <c r="BY164" s="129" t="str">
        <f t="shared" si="447"/>
        <v/>
      </c>
      <c r="BZ164" s="129" t="str">
        <f t="shared" si="448"/>
        <v/>
      </c>
      <c r="CA164" s="129" t="str">
        <f t="shared" si="449"/>
        <v/>
      </c>
      <c r="CB164" s="129" t="str">
        <f t="shared" si="450"/>
        <v/>
      </c>
      <c r="CC164" s="129" t="str">
        <f t="shared" si="451"/>
        <v/>
      </c>
      <c r="CD164" s="129" t="str">
        <f t="shared" si="452"/>
        <v/>
      </c>
      <c r="CE164" s="129" t="str">
        <f t="shared" si="453"/>
        <v/>
      </c>
      <c r="CF164" s="129" t="str">
        <f t="shared" si="454"/>
        <v/>
      </c>
      <c r="CG164" s="129" t="str">
        <f t="shared" si="455"/>
        <v/>
      </c>
      <c r="CH164" s="129" t="str">
        <f t="shared" si="456"/>
        <v/>
      </c>
      <c r="CI164" s="129" t="str">
        <f t="shared" si="457"/>
        <v/>
      </c>
      <c r="CJ164" s="129" t="str">
        <f t="shared" si="458"/>
        <v/>
      </c>
      <c r="CK164" s="129" t="str">
        <f t="shared" si="459"/>
        <v/>
      </c>
      <c r="CL164" s="129" t="str">
        <f t="shared" si="460"/>
        <v/>
      </c>
      <c r="CM164" s="129" t="str">
        <f t="shared" si="461"/>
        <v/>
      </c>
      <c r="CN164" s="129" t="str">
        <f t="shared" si="462"/>
        <v/>
      </c>
      <c r="CO164" s="129" t="str">
        <f t="shared" si="463"/>
        <v/>
      </c>
      <c r="CP164" s="129" t="str">
        <f t="shared" si="464"/>
        <v/>
      </c>
      <c r="CQ164" s="129" t="str">
        <f t="shared" si="465"/>
        <v/>
      </c>
      <c r="CR164" s="129" t="str">
        <f t="shared" si="466"/>
        <v/>
      </c>
      <c r="CS164" s="129" t="str">
        <f t="shared" si="467"/>
        <v/>
      </c>
      <c r="CT164" s="129" t="str">
        <f t="shared" si="468"/>
        <v/>
      </c>
      <c r="CU164" s="129" t="str">
        <f t="shared" si="469"/>
        <v/>
      </c>
      <c r="CV164" s="129" t="str">
        <f t="shared" si="470"/>
        <v/>
      </c>
      <c r="CW164" s="129" t="str">
        <f t="shared" si="471"/>
        <v/>
      </c>
      <c r="CX164" s="129" t="str">
        <f t="shared" si="472"/>
        <v/>
      </c>
      <c r="CY164" s="129" t="str">
        <f t="shared" si="473"/>
        <v/>
      </c>
      <c r="CZ164" s="129" t="str">
        <f t="shared" si="474"/>
        <v/>
      </c>
      <c r="DA164" s="129" t="str">
        <f t="shared" si="475"/>
        <v/>
      </c>
      <c r="DB164" s="129" t="str">
        <f t="shared" si="476"/>
        <v/>
      </c>
      <c r="DC164" s="129" t="str">
        <f t="shared" si="477"/>
        <v/>
      </c>
      <c r="DD164" s="130" t="str">
        <f t="shared" si="478"/>
        <v/>
      </c>
      <c r="DE164" s="130" t="str">
        <f t="shared" si="479"/>
        <v/>
      </c>
      <c r="DF164" s="130" t="str">
        <f t="shared" si="480"/>
        <v/>
      </c>
      <c r="DG164" s="130" t="str">
        <f t="shared" si="481"/>
        <v/>
      </c>
      <c r="DI164" s="129" t="str">
        <f t="shared" si="482"/>
        <v/>
      </c>
      <c r="DJ164" s="129" t="str">
        <f t="shared" si="483"/>
        <v/>
      </c>
      <c r="DK164" s="129" t="str">
        <f t="shared" si="484"/>
        <v/>
      </c>
      <c r="DL164" s="129" t="str">
        <f t="shared" si="485"/>
        <v/>
      </c>
      <c r="DM164" s="129" t="str">
        <f t="shared" si="486"/>
        <v/>
      </c>
      <c r="DN164" s="129" t="str">
        <f t="shared" si="487"/>
        <v/>
      </c>
      <c r="DO164" s="129" t="str">
        <f t="shared" si="488"/>
        <v/>
      </c>
      <c r="DP164" s="129" t="str">
        <f t="shared" si="489"/>
        <v/>
      </c>
      <c r="DQ164" s="129" t="str">
        <f t="shared" si="490"/>
        <v/>
      </c>
      <c r="DR164" s="129" t="str">
        <f t="shared" si="491"/>
        <v/>
      </c>
      <c r="DS164" s="129" t="str">
        <f t="shared" si="492"/>
        <v/>
      </c>
      <c r="DT164" s="129" t="str">
        <f t="shared" si="493"/>
        <v/>
      </c>
      <c r="DU164" s="129" t="str">
        <f t="shared" si="494"/>
        <v/>
      </c>
      <c r="DV164" s="129" t="str">
        <f t="shared" si="495"/>
        <v/>
      </c>
      <c r="DW164" s="129" t="str">
        <f t="shared" si="496"/>
        <v/>
      </c>
      <c r="DX164" s="129" t="str">
        <f t="shared" si="497"/>
        <v/>
      </c>
      <c r="DY164" s="129" t="str">
        <f t="shared" si="498"/>
        <v/>
      </c>
      <c r="DZ164" s="129" t="str">
        <f t="shared" si="499"/>
        <v/>
      </c>
      <c r="EA164" s="129" t="str">
        <f t="shared" si="500"/>
        <v/>
      </c>
      <c r="EB164" s="129" t="str">
        <f t="shared" si="501"/>
        <v/>
      </c>
      <c r="EC164" s="129" t="str">
        <f t="shared" si="502"/>
        <v/>
      </c>
      <c r="ED164" s="129" t="str">
        <f t="shared" si="503"/>
        <v/>
      </c>
      <c r="EE164" s="129" t="str">
        <f t="shared" si="504"/>
        <v/>
      </c>
      <c r="EF164" s="129" t="str">
        <f t="shared" si="505"/>
        <v/>
      </c>
      <c r="EG164" s="129" t="str">
        <f t="shared" si="506"/>
        <v/>
      </c>
      <c r="EH164" s="129" t="str">
        <f t="shared" si="507"/>
        <v/>
      </c>
      <c r="EI164" s="129" t="str">
        <f t="shared" si="508"/>
        <v/>
      </c>
      <c r="EJ164" s="129" t="str">
        <f t="shared" si="509"/>
        <v/>
      </c>
      <c r="EK164" s="129" t="str">
        <f t="shared" si="510"/>
        <v/>
      </c>
      <c r="EL164" s="129" t="str">
        <f t="shared" si="511"/>
        <v/>
      </c>
      <c r="EM164" s="129" t="str">
        <f t="shared" si="512"/>
        <v/>
      </c>
      <c r="EN164" s="129" t="str">
        <f t="shared" si="513"/>
        <v/>
      </c>
      <c r="EO164" s="129" t="str">
        <f t="shared" si="514"/>
        <v/>
      </c>
      <c r="EP164" s="129" t="str">
        <f t="shared" si="515"/>
        <v/>
      </c>
      <c r="EQ164" s="129" t="str">
        <f t="shared" si="516"/>
        <v/>
      </c>
      <c r="ER164" s="129" t="str">
        <f t="shared" si="517"/>
        <v/>
      </c>
      <c r="ES164" s="129" t="str">
        <f t="shared" si="518"/>
        <v/>
      </c>
      <c r="ET164" s="129" t="str">
        <f t="shared" si="519"/>
        <v/>
      </c>
      <c r="EU164" s="129" t="str">
        <f t="shared" si="520"/>
        <v/>
      </c>
      <c r="EV164" s="129" t="str">
        <f t="shared" si="521"/>
        <v/>
      </c>
      <c r="EW164" s="129" t="str">
        <f t="shared" si="522"/>
        <v/>
      </c>
      <c r="EX164" s="129" t="str">
        <f t="shared" si="523"/>
        <v/>
      </c>
      <c r="EY164" s="129" t="str">
        <f t="shared" si="524"/>
        <v/>
      </c>
      <c r="EZ164" s="129" t="str">
        <f t="shared" si="525"/>
        <v/>
      </c>
      <c r="FA164" s="129" t="str">
        <f t="shared" si="526"/>
        <v/>
      </c>
      <c r="FB164" s="129" t="str">
        <f t="shared" si="527"/>
        <v/>
      </c>
      <c r="FC164" s="129" t="str">
        <f t="shared" si="528"/>
        <v/>
      </c>
      <c r="FD164" s="129" t="str">
        <f t="shared" si="529"/>
        <v/>
      </c>
      <c r="FE164" s="129" t="str">
        <f t="shared" si="530"/>
        <v/>
      </c>
      <c r="FF164" s="129" t="str">
        <f t="shared" si="531"/>
        <v/>
      </c>
    </row>
    <row r="165" spans="1:162" ht="15" customHeight="1" thickBot="1" x14ac:dyDescent="0.4">
      <c r="A165" s="66">
        <f t="shared" si="532"/>
        <v>149</v>
      </c>
      <c r="B165" s="126" t="str">
        <f>IF(Input02!B154&lt;&gt;"",Input02!B154,"")</f>
        <v/>
      </c>
      <c r="C165" s="254" t="str">
        <f>IF(Input02!CG154&lt;&gt;"",Input02!CG154,"")</f>
        <v/>
      </c>
      <c r="D165" s="126"/>
      <c r="E165" s="66"/>
      <c r="F165" s="127" t="str">
        <f>IF(Input02!D154&lt;&gt;"",Input02!D154,"")</f>
        <v/>
      </c>
      <c r="G165" s="127" t="str">
        <f>IF(Input02!E154&lt;&gt;"",Input02!E154,"")</f>
        <v/>
      </c>
      <c r="H165" s="127" t="str">
        <f>IF(Input02!F154&lt;&gt;"",Input02!F154,"")</f>
        <v/>
      </c>
      <c r="I165" s="127" t="str">
        <f>IF(Input02!G154&lt;&gt;"",Input02!G154,"")</f>
        <v/>
      </c>
      <c r="J165" s="127" t="str">
        <f>IF(Input02!H154&lt;&gt;"",Input02!H154,"")</f>
        <v/>
      </c>
      <c r="K165" s="127" t="str">
        <f>IF(Input02!I154&lt;&gt;"",Input02!I154,"")</f>
        <v/>
      </c>
      <c r="L165" s="127" t="str">
        <f>IF(Input02!J154&lt;&gt;"",Input02!J154,"")</f>
        <v/>
      </c>
      <c r="M165" s="127" t="str">
        <f>IF(Input02!K154&lt;&gt;"",Input02!K154,"")</f>
        <v/>
      </c>
      <c r="N165" s="127" t="str">
        <f>IF(Input02!L154&lt;&gt;"",Input02!L154,"")</f>
        <v/>
      </c>
      <c r="O165" s="127" t="str">
        <f>IF(Input02!M154&lt;&gt;"",Input02!M154,"")</f>
        <v/>
      </c>
      <c r="P165" s="127" t="str">
        <f>IF(Input02!N154&lt;&gt;"",Input02!N154,"")</f>
        <v/>
      </c>
      <c r="Q165" s="127" t="str">
        <f>IF(Input02!O154&lt;&gt;"",Input02!O154,"")</f>
        <v/>
      </c>
      <c r="R165" s="127" t="str">
        <f>IF(Input02!P154&lt;&gt;"",Input02!P154,"")</f>
        <v/>
      </c>
      <c r="S165" s="127" t="str">
        <f>IF(Input02!Q154&lt;&gt;"",Input02!Q154,"")</f>
        <v/>
      </c>
      <c r="T165" s="127" t="str">
        <f>IF(Input02!R154&lt;&gt;"",Input02!R154,"")</f>
        <v/>
      </c>
      <c r="U165" s="127" t="str">
        <f>IF(Input02!S154&lt;&gt;"",Input02!S154,"")</f>
        <v/>
      </c>
      <c r="V165" s="127" t="str">
        <f>IF(Input02!T154&lt;&gt;"",Input02!T154,"")</f>
        <v/>
      </c>
      <c r="W165" s="127" t="str">
        <f>IF(Input02!U154&lt;&gt;"",Input02!U154,"")</f>
        <v/>
      </c>
      <c r="X165" s="127" t="str">
        <f>IF(Input02!V154&lt;&gt;"",Input02!V154,"")</f>
        <v/>
      </c>
      <c r="Y165" s="127" t="str">
        <f>IF(Input02!W154&lt;&gt;"",Input02!W154,"")</f>
        <v/>
      </c>
      <c r="Z165" s="127" t="str">
        <f>IF(Input02!X154&lt;&gt;"",Input02!X154,"")</f>
        <v/>
      </c>
      <c r="AA165" s="127" t="str">
        <f>IF(Input02!Y154&lt;&gt;"",Input02!Y154,"")</f>
        <v/>
      </c>
      <c r="AB165" s="127" t="str">
        <f>IF(Input02!Z154&lt;&gt;"",Input02!Z154,"")</f>
        <v/>
      </c>
      <c r="AC165" s="127" t="str">
        <f>IF(Input02!AA154&lt;&gt;"",Input02!AA154,"")</f>
        <v/>
      </c>
      <c r="AD165" s="127" t="str">
        <f>IF(Input02!AB154&lt;&gt;"",Input02!AB154,"")</f>
        <v/>
      </c>
      <c r="AE165" s="127" t="str">
        <f>IF(Input02!AC154&lt;&gt;"",Input02!AC154,"")</f>
        <v/>
      </c>
      <c r="AF165" s="127" t="str">
        <f>IF(Input02!AD154&lt;&gt;"",Input02!AD154,"")</f>
        <v/>
      </c>
      <c r="AG165" s="127" t="str">
        <f>IF(Input02!AE154&lt;&gt;"",Input02!AE154,"")</f>
        <v/>
      </c>
      <c r="AH165" s="127" t="str">
        <f>IF(Input02!AF154&lt;&gt;"",Input02!AF154,"")</f>
        <v/>
      </c>
      <c r="AI165" s="127" t="str">
        <f>IF(Input02!AG154&lt;&gt;"",Input02!AG154,"")</f>
        <v/>
      </c>
      <c r="AJ165" s="127" t="str">
        <f>IF(Input02!AH154&lt;&gt;"",Input02!AH154,"")</f>
        <v/>
      </c>
      <c r="AK165" s="127" t="str">
        <f>IF(Input02!AI154&lt;&gt;"",Input02!AI154,"")</f>
        <v/>
      </c>
      <c r="AL165" s="127" t="str">
        <f>IF(Input02!AJ154&lt;&gt;"",Input02!AJ154,"")</f>
        <v/>
      </c>
      <c r="AM165" s="127" t="str">
        <f>IF(Input02!AK154&lt;&gt;"",Input02!AK154,"")</f>
        <v/>
      </c>
      <c r="AN165" s="127" t="str">
        <f>IF(Input02!AL154&lt;&gt;"",Input02!AL154,"")</f>
        <v/>
      </c>
      <c r="AO165" s="127" t="str">
        <f>IF(Input02!AM154&lt;&gt;"",Input02!AM154,"")</f>
        <v/>
      </c>
      <c r="AP165" s="127" t="str">
        <f>IF(Input02!AN154&lt;&gt;"",Input02!AN154,"")</f>
        <v/>
      </c>
      <c r="AQ165" s="127" t="str">
        <f>IF(Input02!AO154&lt;&gt;"",Input02!AO154,"")</f>
        <v/>
      </c>
      <c r="AR165" s="127" t="str">
        <f>IF(Input02!AP154&lt;&gt;"",Input02!AP154,"")</f>
        <v/>
      </c>
      <c r="AS165" s="127" t="str">
        <f>IF(Input02!AQ154&lt;&gt;"",Input02!AQ154,"")</f>
        <v/>
      </c>
      <c r="AT165" s="127" t="str">
        <f>IF(Input02!AR154&lt;&gt;"",Input02!AR154,"")</f>
        <v/>
      </c>
      <c r="AU165" s="127" t="str">
        <f>IF(Input02!AS154&lt;&gt;"",Input02!AS154,"")</f>
        <v/>
      </c>
      <c r="AV165" s="127" t="str">
        <f>IF(Input02!AT154&lt;&gt;"",Input02!AT154,"")</f>
        <v/>
      </c>
      <c r="AW165" s="127" t="str">
        <f>IF(Input02!AU154&lt;&gt;"",Input02!AU154,"")</f>
        <v/>
      </c>
      <c r="AX165" s="127" t="str">
        <f>IF(Input02!AV154&lt;&gt;"",Input02!AV154,"")</f>
        <v/>
      </c>
      <c r="AY165" s="127" t="str">
        <f>IF(Input02!AW154&lt;&gt;"",Input02!AW154,"")</f>
        <v/>
      </c>
      <c r="AZ165" s="127" t="str">
        <f>IF(Input02!AX154&lt;&gt;"",Input02!AX154,"")</f>
        <v/>
      </c>
      <c r="BA165" s="127" t="str">
        <f>IF(Input02!AY154&lt;&gt;"",Input02!AY154,"")</f>
        <v/>
      </c>
      <c r="BB165" s="127" t="str">
        <f>IF(Input02!AZ154&lt;&gt;"",Input02!AZ154,"")</f>
        <v/>
      </c>
      <c r="BC165" s="127" t="str">
        <f>IF(Input02!BA154&lt;&gt;"",Input02!BA154,"")</f>
        <v/>
      </c>
      <c r="BD165" s="127"/>
      <c r="BE165" s="133"/>
      <c r="BF165" s="129" t="str">
        <f t="shared" si="428"/>
        <v/>
      </c>
      <c r="BG165" s="129" t="str">
        <f t="shared" si="429"/>
        <v/>
      </c>
      <c r="BH165" s="129" t="str">
        <f t="shared" si="430"/>
        <v/>
      </c>
      <c r="BI165" s="129" t="str">
        <f t="shared" si="431"/>
        <v/>
      </c>
      <c r="BJ165" s="129" t="str">
        <f t="shared" si="432"/>
        <v/>
      </c>
      <c r="BK165" s="129" t="str">
        <f t="shared" si="433"/>
        <v/>
      </c>
      <c r="BL165" s="129" t="str">
        <f t="shared" si="434"/>
        <v/>
      </c>
      <c r="BM165" s="129" t="str">
        <f t="shared" si="435"/>
        <v/>
      </c>
      <c r="BN165" s="129" t="str">
        <f t="shared" si="436"/>
        <v/>
      </c>
      <c r="BO165" s="129" t="str">
        <f t="shared" si="437"/>
        <v/>
      </c>
      <c r="BP165" s="129" t="str">
        <f t="shared" si="438"/>
        <v/>
      </c>
      <c r="BQ165" s="129" t="str">
        <f t="shared" si="439"/>
        <v/>
      </c>
      <c r="BR165" s="129" t="str">
        <f t="shared" si="440"/>
        <v/>
      </c>
      <c r="BS165" s="129" t="str">
        <f t="shared" si="441"/>
        <v/>
      </c>
      <c r="BT165" s="129" t="str">
        <f t="shared" si="442"/>
        <v/>
      </c>
      <c r="BU165" s="129" t="str">
        <f t="shared" si="443"/>
        <v/>
      </c>
      <c r="BV165" s="129" t="str">
        <f t="shared" si="444"/>
        <v/>
      </c>
      <c r="BW165" s="129" t="str">
        <f t="shared" si="445"/>
        <v/>
      </c>
      <c r="BX165" s="129" t="str">
        <f t="shared" si="446"/>
        <v/>
      </c>
      <c r="BY165" s="129" t="str">
        <f t="shared" si="447"/>
        <v/>
      </c>
      <c r="BZ165" s="129" t="str">
        <f t="shared" si="448"/>
        <v/>
      </c>
      <c r="CA165" s="129" t="str">
        <f t="shared" si="449"/>
        <v/>
      </c>
      <c r="CB165" s="129" t="str">
        <f t="shared" si="450"/>
        <v/>
      </c>
      <c r="CC165" s="129" t="str">
        <f t="shared" si="451"/>
        <v/>
      </c>
      <c r="CD165" s="129" t="str">
        <f t="shared" si="452"/>
        <v/>
      </c>
      <c r="CE165" s="129" t="str">
        <f t="shared" si="453"/>
        <v/>
      </c>
      <c r="CF165" s="129" t="str">
        <f t="shared" si="454"/>
        <v/>
      </c>
      <c r="CG165" s="129" t="str">
        <f t="shared" si="455"/>
        <v/>
      </c>
      <c r="CH165" s="129" t="str">
        <f t="shared" si="456"/>
        <v/>
      </c>
      <c r="CI165" s="129" t="str">
        <f t="shared" si="457"/>
        <v/>
      </c>
      <c r="CJ165" s="129" t="str">
        <f t="shared" si="458"/>
        <v/>
      </c>
      <c r="CK165" s="129" t="str">
        <f t="shared" si="459"/>
        <v/>
      </c>
      <c r="CL165" s="129" t="str">
        <f t="shared" si="460"/>
        <v/>
      </c>
      <c r="CM165" s="129" t="str">
        <f t="shared" si="461"/>
        <v/>
      </c>
      <c r="CN165" s="129" t="str">
        <f t="shared" si="462"/>
        <v/>
      </c>
      <c r="CO165" s="129" t="str">
        <f t="shared" si="463"/>
        <v/>
      </c>
      <c r="CP165" s="129" t="str">
        <f t="shared" si="464"/>
        <v/>
      </c>
      <c r="CQ165" s="129" t="str">
        <f t="shared" si="465"/>
        <v/>
      </c>
      <c r="CR165" s="129" t="str">
        <f t="shared" si="466"/>
        <v/>
      </c>
      <c r="CS165" s="129" t="str">
        <f t="shared" si="467"/>
        <v/>
      </c>
      <c r="CT165" s="129" t="str">
        <f t="shared" si="468"/>
        <v/>
      </c>
      <c r="CU165" s="129" t="str">
        <f t="shared" si="469"/>
        <v/>
      </c>
      <c r="CV165" s="129" t="str">
        <f t="shared" si="470"/>
        <v/>
      </c>
      <c r="CW165" s="129" t="str">
        <f t="shared" si="471"/>
        <v/>
      </c>
      <c r="CX165" s="129" t="str">
        <f t="shared" si="472"/>
        <v/>
      </c>
      <c r="CY165" s="129" t="str">
        <f t="shared" si="473"/>
        <v/>
      </c>
      <c r="CZ165" s="129" t="str">
        <f t="shared" si="474"/>
        <v/>
      </c>
      <c r="DA165" s="129" t="str">
        <f t="shared" si="475"/>
        <v/>
      </c>
      <c r="DB165" s="129" t="str">
        <f t="shared" si="476"/>
        <v/>
      </c>
      <c r="DC165" s="129" t="str">
        <f t="shared" si="477"/>
        <v/>
      </c>
      <c r="DD165" s="130" t="str">
        <f t="shared" si="478"/>
        <v/>
      </c>
      <c r="DE165" s="130" t="str">
        <f t="shared" si="479"/>
        <v/>
      </c>
      <c r="DF165" s="130" t="str">
        <f t="shared" si="480"/>
        <v/>
      </c>
      <c r="DG165" s="130" t="str">
        <f t="shared" si="481"/>
        <v/>
      </c>
      <c r="DI165" s="129" t="str">
        <f t="shared" si="482"/>
        <v/>
      </c>
      <c r="DJ165" s="129" t="str">
        <f t="shared" si="483"/>
        <v/>
      </c>
      <c r="DK165" s="129" t="str">
        <f t="shared" si="484"/>
        <v/>
      </c>
      <c r="DL165" s="129" t="str">
        <f t="shared" si="485"/>
        <v/>
      </c>
      <c r="DM165" s="129" t="str">
        <f t="shared" si="486"/>
        <v/>
      </c>
      <c r="DN165" s="129" t="str">
        <f t="shared" si="487"/>
        <v/>
      </c>
      <c r="DO165" s="129" t="str">
        <f t="shared" si="488"/>
        <v/>
      </c>
      <c r="DP165" s="129" t="str">
        <f t="shared" si="489"/>
        <v/>
      </c>
      <c r="DQ165" s="129" t="str">
        <f t="shared" si="490"/>
        <v/>
      </c>
      <c r="DR165" s="129" t="str">
        <f t="shared" si="491"/>
        <v/>
      </c>
      <c r="DS165" s="129" t="str">
        <f t="shared" si="492"/>
        <v/>
      </c>
      <c r="DT165" s="129" t="str">
        <f t="shared" si="493"/>
        <v/>
      </c>
      <c r="DU165" s="129" t="str">
        <f t="shared" si="494"/>
        <v/>
      </c>
      <c r="DV165" s="129" t="str">
        <f t="shared" si="495"/>
        <v/>
      </c>
      <c r="DW165" s="129" t="str">
        <f t="shared" si="496"/>
        <v/>
      </c>
      <c r="DX165" s="129" t="str">
        <f t="shared" si="497"/>
        <v/>
      </c>
      <c r="DY165" s="129" t="str">
        <f t="shared" si="498"/>
        <v/>
      </c>
      <c r="DZ165" s="129" t="str">
        <f t="shared" si="499"/>
        <v/>
      </c>
      <c r="EA165" s="129" t="str">
        <f t="shared" si="500"/>
        <v/>
      </c>
      <c r="EB165" s="129" t="str">
        <f t="shared" si="501"/>
        <v/>
      </c>
      <c r="EC165" s="129" t="str">
        <f t="shared" si="502"/>
        <v/>
      </c>
      <c r="ED165" s="129" t="str">
        <f t="shared" si="503"/>
        <v/>
      </c>
      <c r="EE165" s="129" t="str">
        <f t="shared" si="504"/>
        <v/>
      </c>
      <c r="EF165" s="129" t="str">
        <f t="shared" si="505"/>
        <v/>
      </c>
      <c r="EG165" s="129" t="str">
        <f t="shared" si="506"/>
        <v/>
      </c>
      <c r="EH165" s="129" t="str">
        <f t="shared" si="507"/>
        <v/>
      </c>
      <c r="EI165" s="129" t="str">
        <f t="shared" si="508"/>
        <v/>
      </c>
      <c r="EJ165" s="129" t="str">
        <f t="shared" si="509"/>
        <v/>
      </c>
      <c r="EK165" s="129" t="str">
        <f t="shared" si="510"/>
        <v/>
      </c>
      <c r="EL165" s="129" t="str">
        <f t="shared" si="511"/>
        <v/>
      </c>
      <c r="EM165" s="129" t="str">
        <f t="shared" si="512"/>
        <v/>
      </c>
      <c r="EN165" s="129" t="str">
        <f t="shared" si="513"/>
        <v/>
      </c>
      <c r="EO165" s="129" t="str">
        <f t="shared" si="514"/>
        <v/>
      </c>
      <c r="EP165" s="129" t="str">
        <f t="shared" si="515"/>
        <v/>
      </c>
      <c r="EQ165" s="129" t="str">
        <f t="shared" si="516"/>
        <v/>
      </c>
      <c r="ER165" s="129" t="str">
        <f t="shared" si="517"/>
        <v/>
      </c>
      <c r="ES165" s="129" t="str">
        <f t="shared" si="518"/>
        <v/>
      </c>
      <c r="ET165" s="129" t="str">
        <f t="shared" si="519"/>
        <v/>
      </c>
      <c r="EU165" s="129" t="str">
        <f t="shared" si="520"/>
        <v/>
      </c>
      <c r="EV165" s="129" t="str">
        <f t="shared" si="521"/>
        <v/>
      </c>
      <c r="EW165" s="129" t="str">
        <f t="shared" si="522"/>
        <v/>
      </c>
      <c r="EX165" s="129" t="str">
        <f t="shared" si="523"/>
        <v/>
      </c>
      <c r="EY165" s="129" t="str">
        <f t="shared" si="524"/>
        <v/>
      </c>
      <c r="EZ165" s="129" t="str">
        <f t="shared" si="525"/>
        <v/>
      </c>
      <c r="FA165" s="129" t="str">
        <f t="shared" si="526"/>
        <v/>
      </c>
      <c r="FB165" s="129" t="str">
        <f t="shared" si="527"/>
        <v/>
      </c>
      <c r="FC165" s="129" t="str">
        <f t="shared" si="528"/>
        <v/>
      </c>
      <c r="FD165" s="129" t="str">
        <f t="shared" si="529"/>
        <v/>
      </c>
      <c r="FE165" s="129" t="str">
        <f t="shared" si="530"/>
        <v/>
      </c>
      <c r="FF165" s="129" t="str">
        <f t="shared" si="531"/>
        <v/>
      </c>
    </row>
    <row r="166" spans="1:162" ht="15" customHeight="1" thickBot="1" x14ac:dyDescent="0.4">
      <c r="A166" s="66">
        <f t="shared" si="532"/>
        <v>150</v>
      </c>
      <c r="B166" s="126" t="str">
        <f>IF(Input02!B155&lt;&gt;"",Input02!B155,"")</f>
        <v/>
      </c>
      <c r="C166" s="254" t="str">
        <f>IF(Input02!CG155&lt;&gt;"",Input02!CG155,"")</f>
        <v/>
      </c>
      <c r="D166" s="126"/>
      <c r="E166" s="66"/>
      <c r="F166" s="127" t="str">
        <f>IF(Input02!D155&lt;&gt;"",Input02!D155,"")</f>
        <v/>
      </c>
      <c r="G166" s="127" t="str">
        <f>IF(Input02!E155&lt;&gt;"",Input02!E155,"")</f>
        <v/>
      </c>
      <c r="H166" s="127" t="str">
        <f>IF(Input02!F155&lt;&gt;"",Input02!F155,"")</f>
        <v/>
      </c>
      <c r="I166" s="127" t="str">
        <f>IF(Input02!G155&lt;&gt;"",Input02!G155,"")</f>
        <v/>
      </c>
      <c r="J166" s="127" t="str">
        <f>IF(Input02!H155&lt;&gt;"",Input02!H155,"")</f>
        <v/>
      </c>
      <c r="K166" s="127" t="str">
        <f>IF(Input02!I155&lt;&gt;"",Input02!I155,"")</f>
        <v/>
      </c>
      <c r="L166" s="127" t="str">
        <f>IF(Input02!J155&lt;&gt;"",Input02!J155,"")</f>
        <v/>
      </c>
      <c r="M166" s="127" t="str">
        <f>IF(Input02!K155&lt;&gt;"",Input02!K155,"")</f>
        <v/>
      </c>
      <c r="N166" s="127" t="str">
        <f>IF(Input02!L155&lt;&gt;"",Input02!L155,"")</f>
        <v/>
      </c>
      <c r="O166" s="127" t="str">
        <f>IF(Input02!M155&lt;&gt;"",Input02!M155,"")</f>
        <v/>
      </c>
      <c r="P166" s="127" t="str">
        <f>IF(Input02!N155&lt;&gt;"",Input02!N155,"")</f>
        <v/>
      </c>
      <c r="Q166" s="127" t="str">
        <f>IF(Input02!O155&lt;&gt;"",Input02!O155,"")</f>
        <v/>
      </c>
      <c r="R166" s="127" t="str">
        <f>IF(Input02!P155&lt;&gt;"",Input02!P155,"")</f>
        <v/>
      </c>
      <c r="S166" s="127" t="str">
        <f>IF(Input02!Q155&lt;&gt;"",Input02!Q155,"")</f>
        <v/>
      </c>
      <c r="T166" s="127" t="str">
        <f>IF(Input02!R155&lt;&gt;"",Input02!R155,"")</f>
        <v/>
      </c>
      <c r="U166" s="127" t="str">
        <f>IF(Input02!S155&lt;&gt;"",Input02!S155,"")</f>
        <v/>
      </c>
      <c r="V166" s="127" t="str">
        <f>IF(Input02!T155&lt;&gt;"",Input02!T155,"")</f>
        <v/>
      </c>
      <c r="W166" s="127" t="str">
        <f>IF(Input02!U155&lt;&gt;"",Input02!U155,"")</f>
        <v/>
      </c>
      <c r="X166" s="127" t="str">
        <f>IF(Input02!V155&lt;&gt;"",Input02!V155,"")</f>
        <v/>
      </c>
      <c r="Y166" s="127" t="str">
        <f>IF(Input02!W155&lt;&gt;"",Input02!W155,"")</f>
        <v/>
      </c>
      <c r="Z166" s="127" t="str">
        <f>IF(Input02!X155&lt;&gt;"",Input02!X155,"")</f>
        <v/>
      </c>
      <c r="AA166" s="127" t="str">
        <f>IF(Input02!Y155&lt;&gt;"",Input02!Y155,"")</f>
        <v/>
      </c>
      <c r="AB166" s="127" t="str">
        <f>IF(Input02!Z155&lt;&gt;"",Input02!Z155,"")</f>
        <v/>
      </c>
      <c r="AC166" s="127" t="str">
        <f>IF(Input02!AA155&lt;&gt;"",Input02!AA155,"")</f>
        <v/>
      </c>
      <c r="AD166" s="127" t="str">
        <f>IF(Input02!AB155&lt;&gt;"",Input02!AB155,"")</f>
        <v/>
      </c>
      <c r="AE166" s="127" t="str">
        <f>IF(Input02!AC155&lt;&gt;"",Input02!AC155,"")</f>
        <v/>
      </c>
      <c r="AF166" s="127" t="str">
        <f>IF(Input02!AD155&lt;&gt;"",Input02!AD155,"")</f>
        <v/>
      </c>
      <c r="AG166" s="127" t="str">
        <f>IF(Input02!AE155&lt;&gt;"",Input02!AE155,"")</f>
        <v/>
      </c>
      <c r="AH166" s="127" t="str">
        <f>IF(Input02!AF155&lt;&gt;"",Input02!AF155,"")</f>
        <v/>
      </c>
      <c r="AI166" s="127" t="str">
        <f>IF(Input02!AG155&lt;&gt;"",Input02!AG155,"")</f>
        <v/>
      </c>
      <c r="AJ166" s="127" t="str">
        <f>IF(Input02!AH155&lt;&gt;"",Input02!AH155,"")</f>
        <v/>
      </c>
      <c r="AK166" s="127" t="str">
        <f>IF(Input02!AI155&lt;&gt;"",Input02!AI155,"")</f>
        <v/>
      </c>
      <c r="AL166" s="127" t="str">
        <f>IF(Input02!AJ155&lt;&gt;"",Input02!AJ155,"")</f>
        <v/>
      </c>
      <c r="AM166" s="127" t="str">
        <f>IF(Input02!AK155&lt;&gt;"",Input02!AK155,"")</f>
        <v/>
      </c>
      <c r="AN166" s="127" t="str">
        <f>IF(Input02!AL155&lt;&gt;"",Input02!AL155,"")</f>
        <v/>
      </c>
      <c r="AO166" s="127" t="str">
        <f>IF(Input02!AM155&lt;&gt;"",Input02!AM155,"")</f>
        <v/>
      </c>
      <c r="AP166" s="127" t="str">
        <f>IF(Input02!AN155&lt;&gt;"",Input02!AN155,"")</f>
        <v/>
      </c>
      <c r="AQ166" s="127" t="str">
        <f>IF(Input02!AO155&lt;&gt;"",Input02!AO155,"")</f>
        <v/>
      </c>
      <c r="AR166" s="127" t="str">
        <f>IF(Input02!AP155&lt;&gt;"",Input02!AP155,"")</f>
        <v/>
      </c>
      <c r="AS166" s="127" t="str">
        <f>IF(Input02!AQ155&lt;&gt;"",Input02!AQ155,"")</f>
        <v/>
      </c>
      <c r="AT166" s="127" t="str">
        <f>IF(Input02!AR155&lt;&gt;"",Input02!AR155,"")</f>
        <v/>
      </c>
      <c r="AU166" s="127" t="str">
        <f>IF(Input02!AS155&lt;&gt;"",Input02!AS155,"")</f>
        <v/>
      </c>
      <c r="AV166" s="127" t="str">
        <f>IF(Input02!AT155&lt;&gt;"",Input02!AT155,"")</f>
        <v/>
      </c>
      <c r="AW166" s="127" t="str">
        <f>IF(Input02!AU155&lt;&gt;"",Input02!AU155,"")</f>
        <v/>
      </c>
      <c r="AX166" s="127" t="str">
        <f>IF(Input02!AV155&lt;&gt;"",Input02!AV155,"")</f>
        <v/>
      </c>
      <c r="AY166" s="127" t="str">
        <f>IF(Input02!AW155&lt;&gt;"",Input02!AW155,"")</f>
        <v/>
      </c>
      <c r="AZ166" s="127" t="str">
        <f>IF(Input02!AX155&lt;&gt;"",Input02!AX155,"")</f>
        <v/>
      </c>
      <c r="BA166" s="127" t="str">
        <f>IF(Input02!AY155&lt;&gt;"",Input02!AY155,"")</f>
        <v/>
      </c>
      <c r="BB166" s="127" t="str">
        <f>IF(Input02!AZ155&lt;&gt;"",Input02!AZ155,"")</f>
        <v/>
      </c>
      <c r="BC166" s="127" t="str">
        <f>IF(Input02!BA155&lt;&gt;"",Input02!BA155,"")</f>
        <v/>
      </c>
      <c r="BD166" s="127"/>
      <c r="BE166" s="133"/>
      <c r="BF166" s="129" t="str">
        <f t="shared" si="428"/>
        <v/>
      </c>
      <c r="BG166" s="129" t="str">
        <f t="shared" si="429"/>
        <v/>
      </c>
      <c r="BH166" s="129" t="str">
        <f t="shared" si="430"/>
        <v/>
      </c>
      <c r="BI166" s="129" t="str">
        <f t="shared" si="431"/>
        <v/>
      </c>
      <c r="BJ166" s="129" t="str">
        <f t="shared" si="432"/>
        <v/>
      </c>
      <c r="BK166" s="129" t="str">
        <f t="shared" si="433"/>
        <v/>
      </c>
      <c r="BL166" s="129" t="str">
        <f t="shared" si="434"/>
        <v/>
      </c>
      <c r="BM166" s="129" t="str">
        <f t="shared" si="435"/>
        <v/>
      </c>
      <c r="BN166" s="129" t="str">
        <f t="shared" si="436"/>
        <v/>
      </c>
      <c r="BO166" s="129" t="str">
        <f t="shared" si="437"/>
        <v/>
      </c>
      <c r="BP166" s="129" t="str">
        <f t="shared" si="438"/>
        <v/>
      </c>
      <c r="BQ166" s="129" t="str">
        <f t="shared" si="439"/>
        <v/>
      </c>
      <c r="BR166" s="129" t="str">
        <f t="shared" si="440"/>
        <v/>
      </c>
      <c r="BS166" s="129" t="str">
        <f t="shared" si="441"/>
        <v/>
      </c>
      <c r="BT166" s="129" t="str">
        <f t="shared" si="442"/>
        <v/>
      </c>
      <c r="BU166" s="129" t="str">
        <f t="shared" si="443"/>
        <v/>
      </c>
      <c r="BV166" s="129" t="str">
        <f t="shared" si="444"/>
        <v/>
      </c>
      <c r="BW166" s="129" t="str">
        <f t="shared" si="445"/>
        <v/>
      </c>
      <c r="BX166" s="129" t="str">
        <f t="shared" si="446"/>
        <v/>
      </c>
      <c r="BY166" s="129" t="str">
        <f t="shared" si="447"/>
        <v/>
      </c>
      <c r="BZ166" s="129" t="str">
        <f t="shared" si="448"/>
        <v/>
      </c>
      <c r="CA166" s="129" t="str">
        <f t="shared" si="449"/>
        <v/>
      </c>
      <c r="CB166" s="129" t="str">
        <f t="shared" si="450"/>
        <v/>
      </c>
      <c r="CC166" s="129" t="str">
        <f t="shared" si="451"/>
        <v/>
      </c>
      <c r="CD166" s="129" t="str">
        <f t="shared" si="452"/>
        <v/>
      </c>
      <c r="CE166" s="129" t="str">
        <f t="shared" si="453"/>
        <v/>
      </c>
      <c r="CF166" s="129" t="str">
        <f t="shared" si="454"/>
        <v/>
      </c>
      <c r="CG166" s="129" t="str">
        <f t="shared" si="455"/>
        <v/>
      </c>
      <c r="CH166" s="129" t="str">
        <f t="shared" si="456"/>
        <v/>
      </c>
      <c r="CI166" s="129" t="str">
        <f t="shared" si="457"/>
        <v/>
      </c>
      <c r="CJ166" s="129" t="str">
        <f t="shared" si="458"/>
        <v/>
      </c>
      <c r="CK166" s="129" t="str">
        <f t="shared" si="459"/>
        <v/>
      </c>
      <c r="CL166" s="129" t="str">
        <f t="shared" si="460"/>
        <v/>
      </c>
      <c r="CM166" s="129" t="str">
        <f t="shared" si="461"/>
        <v/>
      </c>
      <c r="CN166" s="129" t="str">
        <f t="shared" si="462"/>
        <v/>
      </c>
      <c r="CO166" s="129" t="str">
        <f t="shared" si="463"/>
        <v/>
      </c>
      <c r="CP166" s="129" t="str">
        <f t="shared" si="464"/>
        <v/>
      </c>
      <c r="CQ166" s="129" t="str">
        <f t="shared" si="465"/>
        <v/>
      </c>
      <c r="CR166" s="129" t="str">
        <f t="shared" si="466"/>
        <v/>
      </c>
      <c r="CS166" s="129" t="str">
        <f t="shared" si="467"/>
        <v/>
      </c>
      <c r="CT166" s="129" t="str">
        <f t="shared" si="468"/>
        <v/>
      </c>
      <c r="CU166" s="129" t="str">
        <f t="shared" si="469"/>
        <v/>
      </c>
      <c r="CV166" s="129" t="str">
        <f t="shared" si="470"/>
        <v/>
      </c>
      <c r="CW166" s="129" t="str">
        <f t="shared" si="471"/>
        <v/>
      </c>
      <c r="CX166" s="129" t="str">
        <f t="shared" si="472"/>
        <v/>
      </c>
      <c r="CY166" s="129" t="str">
        <f t="shared" si="473"/>
        <v/>
      </c>
      <c r="CZ166" s="129" t="str">
        <f t="shared" si="474"/>
        <v/>
      </c>
      <c r="DA166" s="129" t="str">
        <f t="shared" si="475"/>
        <v/>
      </c>
      <c r="DB166" s="129" t="str">
        <f t="shared" si="476"/>
        <v/>
      </c>
      <c r="DC166" s="129" t="str">
        <f t="shared" si="477"/>
        <v/>
      </c>
      <c r="DD166" s="130" t="str">
        <f t="shared" si="478"/>
        <v/>
      </c>
      <c r="DE166" s="130" t="str">
        <f t="shared" si="479"/>
        <v/>
      </c>
      <c r="DF166" s="130" t="str">
        <f t="shared" si="480"/>
        <v/>
      </c>
      <c r="DG166" s="130" t="str">
        <f t="shared" si="481"/>
        <v/>
      </c>
      <c r="DI166" s="129" t="str">
        <f t="shared" si="482"/>
        <v/>
      </c>
      <c r="DJ166" s="129" t="str">
        <f t="shared" si="483"/>
        <v/>
      </c>
      <c r="DK166" s="129" t="str">
        <f t="shared" si="484"/>
        <v/>
      </c>
      <c r="DL166" s="129" t="str">
        <f t="shared" si="485"/>
        <v/>
      </c>
      <c r="DM166" s="129" t="str">
        <f t="shared" si="486"/>
        <v/>
      </c>
      <c r="DN166" s="129" t="str">
        <f t="shared" si="487"/>
        <v/>
      </c>
      <c r="DO166" s="129" t="str">
        <f t="shared" si="488"/>
        <v/>
      </c>
      <c r="DP166" s="129" t="str">
        <f t="shared" si="489"/>
        <v/>
      </c>
      <c r="DQ166" s="129" t="str">
        <f t="shared" si="490"/>
        <v/>
      </c>
      <c r="DR166" s="129" t="str">
        <f t="shared" si="491"/>
        <v/>
      </c>
      <c r="DS166" s="129" t="str">
        <f t="shared" si="492"/>
        <v/>
      </c>
      <c r="DT166" s="129" t="str">
        <f t="shared" si="493"/>
        <v/>
      </c>
      <c r="DU166" s="129" t="str">
        <f t="shared" si="494"/>
        <v/>
      </c>
      <c r="DV166" s="129" t="str">
        <f t="shared" si="495"/>
        <v/>
      </c>
      <c r="DW166" s="129" t="str">
        <f t="shared" si="496"/>
        <v/>
      </c>
      <c r="DX166" s="129" t="str">
        <f t="shared" si="497"/>
        <v/>
      </c>
      <c r="DY166" s="129" t="str">
        <f t="shared" si="498"/>
        <v/>
      </c>
      <c r="DZ166" s="129" t="str">
        <f t="shared" si="499"/>
        <v/>
      </c>
      <c r="EA166" s="129" t="str">
        <f t="shared" si="500"/>
        <v/>
      </c>
      <c r="EB166" s="129" t="str">
        <f t="shared" si="501"/>
        <v/>
      </c>
      <c r="EC166" s="129" t="str">
        <f t="shared" si="502"/>
        <v/>
      </c>
      <c r="ED166" s="129" t="str">
        <f t="shared" si="503"/>
        <v/>
      </c>
      <c r="EE166" s="129" t="str">
        <f t="shared" si="504"/>
        <v/>
      </c>
      <c r="EF166" s="129" t="str">
        <f t="shared" si="505"/>
        <v/>
      </c>
      <c r="EG166" s="129" t="str">
        <f t="shared" si="506"/>
        <v/>
      </c>
      <c r="EH166" s="129" t="str">
        <f t="shared" si="507"/>
        <v/>
      </c>
      <c r="EI166" s="129" t="str">
        <f t="shared" si="508"/>
        <v/>
      </c>
      <c r="EJ166" s="129" t="str">
        <f t="shared" si="509"/>
        <v/>
      </c>
      <c r="EK166" s="129" t="str">
        <f t="shared" si="510"/>
        <v/>
      </c>
      <c r="EL166" s="129" t="str">
        <f t="shared" si="511"/>
        <v/>
      </c>
      <c r="EM166" s="129" t="str">
        <f t="shared" si="512"/>
        <v/>
      </c>
      <c r="EN166" s="129" t="str">
        <f t="shared" si="513"/>
        <v/>
      </c>
      <c r="EO166" s="129" t="str">
        <f t="shared" si="514"/>
        <v/>
      </c>
      <c r="EP166" s="129" t="str">
        <f t="shared" si="515"/>
        <v/>
      </c>
      <c r="EQ166" s="129" t="str">
        <f t="shared" si="516"/>
        <v/>
      </c>
      <c r="ER166" s="129" t="str">
        <f t="shared" si="517"/>
        <v/>
      </c>
      <c r="ES166" s="129" t="str">
        <f t="shared" si="518"/>
        <v/>
      </c>
      <c r="ET166" s="129" t="str">
        <f t="shared" si="519"/>
        <v/>
      </c>
      <c r="EU166" s="129" t="str">
        <f t="shared" si="520"/>
        <v/>
      </c>
      <c r="EV166" s="129" t="str">
        <f t="shared" si="521"/>
        <v/>
      </c>
      <c r="EW166" s="129" t="str">
        <f t="shared" si="522"/>
        <v/>
      </c>
      <c r="EX166" s="129" t="str">
        <f t="shared" si="523"/>
        <v/>
      </c>
      <c r="EY166" s="129" t="str">
        <f t="shared" si="524"/>
        <v/>
      </c>
      <c r="EZ166" s="129" t="str">
        <f t="shared" si="525"/>
        <v/>
      </c>
      <c r="FA166" s="129" t="str">
        <f t="shared" si="526"/>
        <v/>
      </c>
      <c r="FB166" s="129" t="str">
        <f t="shared" si="527"/>
        <v/>
      </c>
      <c r="FC166" s="129" t="str">
        <f t="shared" si="528"/>
        <v/>
      </c>
      <c r="FD166" s="129" t="str">
        <f t="shared" si="529"/>
        <v/>
      </c>
      <c r="FE166" s="129" t="str">
        <f t="shared" si="530"/>
        <v/>
      </c>
      <c r="FF166" s="129" t="str">
        <f t="shared" si="531"/>
        <v/>
      </c>
    </row>
    <row r="167" spans="1:162" ht="15" customHeight="1" thickBot="1" x14ac:dyDescent="0.4">
      <c r="A167" s="66">
        <f t="shared" si="532"/>
        <v>151</v>
      </c>
      <c r="B167" s="126" t="str">
        <f>IF(Input02!B156&lt;&gt;"",Input02!B156,"")</f>
        <v/>
      </c>
      <c r="C167" s="254" t="str">
        <f>IF(Input02!CG156&lt;&gt;"",Input02!CG156,"")</f>
        <v/>
      </c>
      <c r="D167" s="126"/>
      <c r="E167" s="66"/>
      <c r="F167" s="127" t="str">
        <f>IF(Input02!D156&lt;&gt;"",Input02!D156,"")</f>
        <v/>
      </c>
      <c r="G167" s="127" t="str">
        <f>IF(Input02!E156&lt;&gt;"",Input02!E156,"")</f>
        <v/>
      </c>
      <c r="H167" s="127" t="str">
        <f>IF(Input02!F156&lt;&gt;"",Input02!F156,"")</f>
        <v/>
      </c>
      <c r="I167" s="127" t="str">
        <f>IF(Input02!G156&lt;&gt;"",Input02!G156,"")</f>
        <v/>
      </c>
      <c r="J167" s="127" t="str">
        <f>IF(Input02!H156&lt;&gt;"",Input02!H156,"")</f>
        <v/>
      </c>
      <c r="K167" s="127" t="str">
        <f>IF(Input02!I156&lt;&gt;"",Input02!I156,"")</f>
        <v/>
      </c>
      <c r="L167" s="127" t="str">
        <f>IF(Input02!J156&lt;&gt;"",Input02!J156,"")</f>
        <v/>
      </c>
      <c r="M167" s="127" t="str">
        <f>IF(Input02!K156&lt;&gt;"",Input02!K156,"")</f>
        <v/>
      </c>
      <c r="N167" s="127" t="str">
        <f>IF(Input02!L156&lt;&gt;"",Input02!L156,"")</f>
        <v/>
      </c>
      <c r="O167" s="127" t="str">
        <f>IF(Input02!M156&lt;&gt;"",Input02!M156,"")</f>
        <v/>
      </c>
      <c r="P167" s="127" t="str">
        <f>IF(Input02!N156&lt;&gt;"",Input02!N156,"")</f>
        <v/>
      </c>
      <c r="Q167" s="127" t="str">
        <f>IF(Input02!O156&lt;&gt;"",Input02!O156,"")</f>
        <v/>
      </c>
      <c r="R167" s="127" t="str">
        <f>IF(Input02!P156&lt;&gt;"",Input02!P156,"")</f>
        <v/>
      </c>
      <c r="S167" s="127" t="str">
        <f>IF(Input02!Q156&lt;&gt;"",Input02!Q156,"")</f>
        <v/>
      </c>
      <c r="T167" s="127" t="str">
        <f>IF(Input02!R156&lt;&gt;"",Input02!R156,"")</f>
        <v/>
      </c>
      <c r="U167" s="127" t="str">
        <f>IF(Input02!S156&lt;&gt;"",Input02!S156,"")</f>
        <v/>
      </c>
      <c r="V167" s="127" t="str">
        <f>IF(Input02!T156&lt;&gt;"",Input02!T156,"")</f>
        <v/>
      </c>
      <c r="W167" s="127" t="str">
        <f>IF(Input02!U156&lt;&gt;"",Input02!U156,"")</f>
        <v/>
      </c>
      <c r="X167" s="127" t="str">
        <f>IF(Input02!V156&lt;&gt;"",Input02!V156,"")</f>
        <v/>
      </c>
      <c r="Y167" s="127" t="str">
        <f>IF(Input02!W156&lt;&gt;"",Input02!W156,"")</f>
        <v/>
      </c>
      <c r="Z167" s="127" t="str">
        <f>IF(Input02!X156&lt;&gt;"",Input02!X156,"")</f>
        <v/>
      </c>
      <c r="AA167" s="127" t="str">
        <f>IF(Input02!Y156&lt;&gt;"",Input02!Y156,"")</f>
        <v/>
      </c>
      <c r="AB167" s="127" t="str">
        <f>IF(Input02!Z156&lt;&gt;"",Input02!Z156,"")</f>
        <v/>
      </c>
      <c r="AC167" s="127" t="str">
        <f>IF(Input02!AA156&lt;&gt;"",Input02!AA156,"")</f>
        <v/>
      </c>
      <c r="AD167" s="127" t="str">
        <f>IF(Input02!AB156&lt;&gt;"",Input02!AB156,"")</f>
        <v/>
      </c>
      <c r="AE167" s="127" t="str">
        <f>IF(Input02!AC156&lt;&gt;"",Input02!AC156,"")</f>
        <v/>
      </c>
      <c r="AF167" s="127" t="str">
        <f>IF(Input02!AD156&lt;&gt;"",Input02!AD156,"")</f>
        <v/>
      </c>
      <c r="AG167" s="127" t="str">
        <f>IF(Input02!AE156&lt;&gt;"",Input02!AE156,"")</f>
        <v/>
      </c>
      <c r="AH167" s="127" t="str">
        <f>IF(Input02!AF156&lt;&gt;"",Input02!AF156,"")</f>
        <v/>
      </c>
      <c r="AI167" s="127" t="str">
        <f>IF(Input02!AG156&lt;&gt;"",Input02!AG156,"")</f>
        <v/>
      </c>
      <c r="AJ167" s="127" t="str">
        <f>IF(Input02!AH156&lt;&gt;"",Input02!AH156,"")</f>
        <v/>
      </c>
      <c r="AK167" s="127" t="str">
        <f>IF(Input02!AI156&lt;&gt;"",Input02!AI156,"")</f>
        <v/>
      </c>
      <c r="AL167" s="127" t="str">
        <f>IF(Input02!AJ156&lt;&gt;"",Input02!AJ156,"")</f>
        <v/>
      </c>
      <c r="AM167" s="127" t="str">
        <f>IF(Input02!AK156&lt;&gt;"",Input02!AK156,"")</f>
        <v/>
      </c>
      <c r="AN167" s="127" t="str">
        <f>IF(Input02!AL156&lt;&gt;"",Input02!AL156,"")</f>
        <v/>
      </c>
      <c r="AO167" s="127" t="str">
        <f>IF(Input02!AM156&lt;&gt;"",Input02!AM156,"")</f>
        <v/>
      </c>
      <c r="AP167" s="127" t="str">
        <f>IF(Input02!AN156&lt;&gt;"",Input02!AN156,"")</f>
        <v/>
      </c>
      <c r="AQ167" s="127" t="str">
        <f>IF(Input02!AO156&lt;&gt;"",Input02!AO156,"")</f>
        <v/>
      </c>
      <c r="AR167" s="127" t="str">
        <f>IF(Input02!AP156&lt;&gt;"",Input02!AP156,"")</f>
        <v/>
      </c>
      <c r="AS167" s="127" t="str">
        <f>IF(Input02!AQ156&lt;&gt;"",Input02!AQ156,"")</f>
        <v/>
      </c>
      <c r="AT167" s="127" t="str">
        <f>IF(Input02!AR156&lt;&gt;"",Input02!AR156,"")</f>
        <v/>
      </c>
      <c r="AU167" s="127" t="str">
        <f>IF(Input02!AS156&lt;&gt;"",Input02!AS156,"")</f>
        <v/>
      </c>
      <c r="AV167" s="127" t="str">
        <f>IF(Input02!AT156&lt;&gt;"",Input02!AT156,"")</f>
        <v/>
      </c>
      <c r="AW167" s="127" t="str">
        <f>IF(Input02!AU156&lt;&gt;"",Input02!AU156,"")</f>
        <v/>
      </c>
      <c r="AX167" s="127" t="str">
        <f>IF(Input02!AV156&lt;&gt;"",Input02!AV156,"")</f>
        <v/>
      </c>
      <c r="AY167" s="127" t="str">
        <f>IF(Input02!AW156&lt;&gt;"",Input02!AW156,"")</f>
        <v/>
      </c>
      <c r="AZ167" s="127" t="str">
        <f>IF(Input02!AX156&lt;&gt;"",Input02!AX156,"")</f>
        <v/>
      </c>
      <c r="BA167" s="127" t="str">
        <f>IF(Input02!AY156&lt;&gt;"",Input02!AY156,"")</f>
        <v/>
      </c>
      <c r="BB167" s="127" t="str">
        <f>IF(Input02!AZ156&lt;&gt;"",Input02!AZ156,"")</f>
        <v/>
      </c>
      <c r="BC167" s="127" t="str">
        <f>IF(Input02!BA156&lt;&gt;"",Input02!BA156,"")</f>
        <v/>
      </c>
      <c r="BD167" s="127"/>
      <c r="BE167" s="133"/>
      <c r="BF167" s="129" t="str">
        <f t="shared" si="428"/>
        <v/>
      </c>
      <c r="BG167" s="129" t="str">
        <f t="shared" si="429"/>
        <v/>
      </c>
      <c r="BH167" s="129" t="str">
        <f t="shared" si="430"/>
        <v/>
      </c>
      <c r="BI167" s="129" t="str">
        <f t="shared" si="431"/>
        <v/>
      </c>
      <c r="BJ167" s="129" t="str">
        <f t="shared" si="432"/>
        <v/>
      </c>
      <c r="BK167" s="129" t="str">
        <f t="shared" si="433"/>
        <v/>
      </c>
      <c r="BL167" s="129" t="str">
        <f t="shared" si="434"/>
        <v/>
      </c>
      <c r="BM167" s="129" t="str">
        <f t="shared" si="435"/>
        <v/>
      </c>
      <c r="BN167" s="129" t="str">
        <f t="shared" si="436"/>
        <v/>
      </c>
      <c r="BO167" s="129" t="str">
        <f t="shared" si="437"/>
        <v/>
      </c>
      <c r="BP167" s="129" t="str">
        <f t="shared" si="438"/>
        <v/>
      </c>
      <c r="BQ167" s="129" t="str">
        <f t="shared" si="439"/>
        <v/>
      </c>
      <c r="BR167" s="129" t="str">
        <f t="shared" si="440"/>
        <v/>
      </c>
      <c r="BS167" s="129" t="str">
        <f t="shared" si="441"/>
        <v/>
      </c>
      <c r="BT167" s="129" t="str">
        <f t="shared" si="442"/>
        <v/>
      </c>
      <c r="BU167" s="129" t="str">
        <f t="shared" si="443"/>
        <v/>
      </c>
      <c r="BV167" s="129" t="str">
        <f t="shared" si="444"/>
        <v/>
      </c>
      <c r="BW167" s="129" t="str">
        <f t="shared" si="445"/>
        <v/>
      </c>
      <c r="BX167" s="129" t="str">
        <f t="shared" si="446"/>
        <v/>
      </c>
      <c r="BY167" s="129" t="str">
        <f t="shared" si="447"/>
        <v/>
      </c>
      <c r="BZ167" s="129" t="str">
        <f t="shared" si="448"/>
        <v/>
      </c>
      <c r="CA167" s="129" t="str">
        <f t="shared" si="449"/>
        <v/>
      </c>
      <c r="CB167" s="129" t="str">
        <f t="shared" si="450"/>
        <v/>
      </c>
      <c r="CC167" s="129" t="str">
        <f t="shared" si="451"/>
        <v/>
      </c>
      <c r="CD167" s="129" t="str">
        <f t="shared" si="452"/>
        <v/>
      </c>
      <c r="CE167" s="129" t="str">
        <f t="shared" si="453"/>
        <v/>
      </c>
      <c r="CF167" s="129" t="str">
        <f t="shared" si="454"/>
        <v/>
      </c>
      <c r="CG167" s="129" t="str">
        <f t="shared" si="455"/>
        <v/>
      </c>
      <c r="CH167" s="129" t="str">
        <f t="shared" si="456"/>
        <v/>
      </c>
      <c r="CI167" s="129" t="str">
        <f t="shared" si="457"/>
        <v/>
      </c>
      <c r="CJ167" s="129" t="str">
        <f t="shared" si="458"/>
        <v/>
      </c>
      <c r="CK167" s="129" t="str">
        <f t="shared" si="459"/>
        <v/>
      </c>
      <c r="CL167" s="129" t="str">
        <f t="shared" si="460"/>
        <v/>
      </c>
      <c r="CM167" s="129" t="str">
        <f t="shared" si="461"/>
        <v/>
      </c>
      <c r="CN167" s="129" t="str">
        <f t="shared" si="462"/>
        <v/>
      </c>
      <c r="CO167" s="129" t="str">
        <f t="shared" si="463"/>
        <v/>
      </c>
      <c r="CP167" s="129" t="str">
        <f t="shared" si="464"/>
        <v/>
      </c>
      <c r="CQ167" s="129" t="str">
        <f t="shared" si="465"/>
        <v/>
      </c>
      <c r="CR167" s="129" t="str">
        <f t="shared" si="466"/>
        <v/>
      </c>
      <c r="CS167" s="129" t="str">
        <f t="shared" si="467"/>
        <v/>
      </c>
      <c r="CT167" s="129" t="str">
        <f t="shared" si="468"/>
        <v/>
      </c>
      <c r="CU167" s="129" t="str">
        <f t="shared" si="469"/>
        <v/>
      </c>
      <c r="CV167" s="129" t="str">
        <f t="shared" si="470"/>
        <v/>
      </c>
      <c r="CW167" s="129" t="str">
        <f t="shared" si="471"/>
        <v/>
      </c>
      <c r="CX167" s="129" t="str">
        <f t="shared" si="472"/>
        <v/>
      </c>
      <c r="CY167" s="129" t="str">
        <f t="shared" si="473"/>
        <v/>
      </c>
      <c r="CZ167" s="129" t="str">
        <f t="shared" si="474"/>
        <v/>
      </c>
      <c r="DA167" s="129" t="str">
        <f t="shared" si="475"/>
        <v/>
      </c>
      <c r="DB167" s="129" t="str">
        <f t="shared" si="476"/>
        <v/>
      </c>
      <c r="DC167" s="129" t="str">
        <f t="shared" si="477"/>
        <v/>
      </c>
      <c r="DD167" s="130" t="str">
        <f t="shared" si="478"/>
        <v/>
      </c>
      <c r="DE167" s="130" t="str">
        <f t="shared" si="479"/>
        <v/>
      </c>
      <c r="DF167" s="130" t="str">
        <f t="shared" si="480"/>
        <v/>
      </c>
      <c r="DG167" s="130" t="str">
        <f t="shared" si="481"/>
        <v/>
      </c>
      <c r="DI167" s="129" t="str">
        <f t="shared" si="482"/>
        <v/>
      </c>
      <c r="DJ167" s="129" t="str">
        <f t="shared" si="483"/>
        <v/>
      </c>
      <c r="DK167" s="129" t="str">
        <f t="shared" si="484"/>
        <v/>
      </c>
      <c r="DL167" s="129" t="str">
        <f t="shared" si="485"/>
        <v/>
      </c>
      <c r="DM167" s="129" t="str">
        <f t="shared" si="486"/>
        <v/>
      </c>
      <c r="DN167" s="129" t="str">
        <f t="shared" si="487"/>
        <v/>
      </c>
      <c r="DO167" s="129" t="str">
        <f t="shared" si="488"/>
        <v/>
      </c>
      <c r="DP167" s="129" t="str">
        <f t="shared" si="489"/>
        <v/>
      </c>
      <c r="DQ167" s="129" t="str">
        <f t="shared" si="490"/>
        <v/>
      </c>
      <c r="DR167" s="129" t="str">
        <f t="shared" si="491"/>
        <v/>
      </c>
      <c r="DS167" s="129" t="str">
        <f t="shared" si="492"/>
        <v/>
      </c>
      <c r="DT167" s="129" t="str">
        <f t="shared" si="493"/>
        <v/>
      </c>
      <c r="DU167" s="129" t="str">
        <f t="shared" si="494"/>
        <v/>
      </c>
      <c r="DV167" s="129" t="str">
        <f t="shared" si="495"/>
        <v/>
      </c>
      <c r="DW167" s="129" t="str">
        <f t="shared" si="496"/>
        <v/>
      </c>
      <c r="DX167" s="129" t="str">
        <f t="shared" si="497"/>
        <v/>
      </c>
      <c r="DY167" s="129" t="str">
        <f t="shared" si="498"/>
        <v/>
      </c>
      <c r="DZ167" s="129" t="str">
        <f t="shared" si="499"/>
        <v/>
      </c>
      <c r="EA167" s="129" t="str">
        <f t="shared" si="500"/>
        <v/>
      </c>
      <c r="EB167" s="129" t="str">
        <f t="shared" si="501"/>
        <v/>
      </c>
      <c r="EC167" s="129" t="str">
        <f t="shared" si="502"/>
        <v/>
      </c>
      <c r="ED167" s="129" t="str">
        <f t="shared" si="503"/>
        <v/>
      </c>
      <c r="EE167" s="129" t="str">
        <f t="shared" si="504"/>
        <v/>
      </c>
      <c r="EF167" s="129" t="str">
        <f t="shared" si="505"/>
        <v/>
      </c>
      <c r="EG167" s="129" t="str">
        <f t="shared" si="506"/>
        <v/>
      </c>
      <c r="EH167" s="129" t="str">
        <f t="shared" si="507"/>
        <v/>
      </c>
      <c r="EI167" s="129" t="str">
        <f t="shared" si="508"/>
        <v/>
      </c>
      <c r="EJ167" s="129" t="str">
        <f t="shared" si="509"/>
        <v/>
      </c>
      <c r="EK167" s="129" t="str">
        <f t="shared" si="510"/>
        <v/>
      </c>
      <c r="EL167" s="129" t="str">
        <f t="shared" si="511"/>
        <v/>
      </c>
      <c r="EM167" s="129" t="str">
        <f t="shared" si="512"/>
        <v/>
      </c>
      <c r="EN167" s="129" t="str">
        <f t="shared" si="513"/>
        <v/>
      </c>
      <c r="EO167" s="129" t="str">
        <f t="shared" si="514"/>
        <v/>
      </c>
      <c r="EP167" s="129" t="str">
        <f t="shared" si="515"/>
        <v/>
      </c>
      <c r="EQ167" s="129" t="str">
        <f t="shared" si="516"/>
        <v/>
      </c>
      <c r="ER167" s="129" t="str">
        <f t="shared" si="517"/>
        <v/>
      </c>
      <c r="ES167" s="129" t="str">
        <f t="shared" si="518"/>
        <v/>
      </c>
      <c r="ET167" s="129" t="str">
        <f t="shared" si="519"/>
        <v/>
      </c>
      <c r="EU167" s="129" t="str">
        <f t="shared" si="520"/>
        <v/>
      </c>
      <c r="EV167" s="129" t="str">
        <f t="shared" si="521"/>
        <v/>
      </c>
      <c r="EW167" s="129" t="str">
        <f t="shared" si="522"/>
        <v/>
      </c>
      <c r="EX167" s="129" t="str">
        <f t="shared" si="523"/>
        <v/>
      </c>
      <c r="EY167" s="129" t="str">
        <f t="shared" si="524"/>
        <v/>
      </c>
      <c r="EZ167" s="129" t="str">
        <f t="shared" si="525"/>
        <v/>
      </c>
      <c r="FA167" s="129" t="str">
        <f t="shared" si="526"/>
        <v/>
      </c>
      <c r="FB167" s="129" t="str">
        <f t="shared" si="527"/>
        <v/>
      </c>
      <c r="FC167" s="129" t="str">
        <f t="shared" si="528"/>
        <v/>
      </c>
      <c r="FD167" s="129" t="str">
        <f t="shared" si="529"/>
        <v/>
      </c>
      <c r="FE167" s="129" t="str">
        <f t="shared" si="530"/>
        <v/>
      </c>
      <c r="FF167" s="129" t="str">
        <f t="shared" si="531"/>
        <v/>
      </c>
    </row>
    <row r="168" spans="1:162" ht="15" customHeight="1" thickBot="1" x14ac:dyDescent="0.4">
      <c r="A168" s="66">
        <f t="shared" si="532"/>
        <v>152</v>
      </c>
      <c r="B168" s="126" t="str">
        <f>IF(Input02!B157&lt;&gt;"",Input02!B157,"")</f>
        <v/>
      </c>
      <c r="C168" s="254" t="str">
        <f>IF(Input02!CG157&lt;&gt;"",Input02!CG157,"")</f>
        <v/>
      </c>
      <c r="D168" s="126"/>
      <c r="E168" s="66"/>
      <c r="F168" s="127" t="str">
        <f>IF(Input02!D157&lt;&gt;"",Input02!D157,"")</f>
        <v/>
      </c>
      <c r="G168" s="127" t="str">
        <f>IF(Input02!E157&lt;&gt;"",Input02!E157,"")</f>
        <v/>
      </c>
      <c r="H168" s="127" t="str">
        <f>IF(Input02!F157&lt;&gt;"",Input02!F157,"")</f>
        <v/>
      </c>
      <c r="I168" s="127" t="str">
        <f>IF(Input02!G157&lt;&gt;"",Input02!G157,"")</f>
        <v/>
      </c>
      <c r="J168" s="127" t="str">
        <f>IF(Input02!H157&lt;&gt;"",Input02!H157,"")</f>
        <v/>
      </c>
      <c r="K168" s="127" t="str">
        <f>IF(Input02!I157&lt;&gt;"",Input02!I157,"")</f>
        <v/>
      </c>
      <c r="L168" s="127" t="str">
        <f>IF(Input02!J157&lt;&gt;"",Input02!J157,"")</f>
        <v/>
      </c>
      <c r="M168" s="127" t="str">
        <f>IF(Input02!K157&lt;&gt;"",Input02!K157,"")</f>
        <v/>
      </c>
      <c r="N168" s="127" t="str">
        <f>IF(Input02!L157&lt;&gt;"",Input02!L157,"")</f>
        <v/>
      </c>
      <c r="O168" s="127" t="str">
        <f>IF(Input02!M157&lt;&gt;"",Input02!M157,"")</f>
        <v/>
      </c>
      <c r="P168" s="127" t="str">
        <f>IF(Input02!N157&lt;&gt;"",Input02!N157,"")</f>
        <v/>
      </c>
      <c r="Q168" s="127" t="str">
        <f>IF(Input02!O157&lt;&gt;"",Input02!O157,"")</f>
        <v/>
      </c>
      <c r="R168" s="127" t="str">
        <f>IF(Input02!P157&lt;&gt;"",Input02!P157,"")</f>
        <v/>
      </c>
      <c r="S168" s="127" t="str">
        <f>IF(Input02!Q157&lt;&gt;"",Input02!Q157,"")</f>
        <v/>
      </c>
      <c r="T168" s="127" t="str">
        <f>IF(Input02!R157&lt;&gt;"",Input02!R157,"")</f>
        <v/>
      </c>
      <c r="U168" s="127" t="str">
        <f>IF(Input02!S157&lt;&gt;"",Input02!S157,"")</f>
        <v/>
      </c>
      <c r="V168" s="127" t="str">
        <f>IF(Input02!T157&lt;&gt;"",Input02!T157,"")</f>
        <v/>
      </c>
      <c r="W168" s="127" t="str">
        <f>IF(Input02!U157&lt;&gt;"",Input02!U157,"")</f>
        <v/>
      </c>
      <c r="X168" s="127" t="str">
        <f>IF(Input02!V157&lt;&gt;"",Input02!V157,"")</f>
        <v/>
      </c>
      <c r="Y168" s="127" t="str">
        <f>IF(Input02!W157&lt;&gt;"",Input02!W157,"")</f>
        <v/>
      </c>
      <c r="Z168" s="127" t="str">
        <f>IF(Input02!X157&lt;&gt;"",Input02!X157,"")</f>
        <v/>
      </c>
      <c r="AA168" s="127" t="str">
        <f>IF(Input02!Y157&lt;&gt;"",Input02!Y157,"")</f>
        <v/>
      </c>
      <c r="AB168" s="127" t="str">
        <f>IF(Input02!Z157&lt;&gt;"",Input02!Z157,"")</f>
        <v/>
      </c>
      <c r="AC168" s="127" t="str">
        <f>IF(Input02!AA157&lt;&gt;"",Input02!AA157,"")</f>
        <v/>
      </c>
      <c r="AD168" s="127" t="str">
        <f>IF(Input02!AB157&lt;&gt;"",Input02!AB157,"")</f>
        <v/>
      </c>
      <c r="AE168" s="127" t="str">
        <f>IF(Input02!AC157&lt;&gt;"",Input02!AC157,"")</f>
        <v/>
      </c>
      <c r="AF168" s="127" t="str">
        <f>IF(Input02!AD157&lt;&gt;"",Input02!AD157,"")</f>
        <v/>
      </c>
      <c r="AG168" s="127" t="str">
        <f>IF(Input02!AE157&lt;&gt;"",Input02!AE157,"")</f>
        <v/>
      </c>
      <c r="AH168" s="127" t="str">
        <f>IF(Input02!AF157&lt;&gt;"",Input02!AF157,"")</f>
        <v/>
      </c>
      <c r="AI168" s="127" t="str">
        <f>IF(Input02!AG157&lt;&gt;"",Input02!AG157,"")</f>
        <v/>
      </c>
      <c r="AJ168" s="127" t="str">
        <f>IF(Input02!AH157&lt;&gt;"",Input02!AH157,"")</f>
        <v/>
      </c>
      <c r="AK168" s="127" t="str">
        <f>IF(Input02!AI157&lt;&gt;"",Input02!AI157,"")</f>
        <v/>
      </c>
      <c r="AL168" s="127" t="str">
        <f>IF(Input02!AJ157&lt;&gt;"",Input02!AJ157,"")</f>
        <v/>
      </c>
      <c r="AM168" s="127" t="str">
        <f>IF(Input02!AK157&lt;&gt;"",Input02!AK157,"")</f>
        <v/>
      </c>
      <c r="AN168" s="127" t="str">
        <f>IF(Input02!AL157&lt;&gt;"",Input02!AL157,"")</f>
        <v/>
      </c>
      <c r="AO168" s="127" t="str">
        <f>IF(Input02!AM157&lt;&gt;"",Input02!AM157,"")</f>
        <v/>
      </c>
      <c r="AP168" s="127" t="str">
        <f>IF(Input02!AN157&lt;&gt;"",Input02!AN157,"")</f>
        <v/>
      </c>
      <c r="AQ168" s="127" t="str">
        <f>IF(Input02!AO157&lt;&gt;"",Input02!AO157,"")</f>
        <v/>
      </c>
      <c r="AR168" s="127" t="str">
        <f>IF(Input02!AP157&lt;&gt;"",Input02!AP157,"")</f>
        <v/>
      </c>
      <c r="AS168" s="127" t="str">
        <f>IF(Input02!AQ157&lt;&gt;"",Input02!AQ157,"")</f>
        <v/>
      </c>
      <c r="AT168" s="127" t="str">
        <f>IF(Input02!AR157&lt;&gt;"",Input02!AR157,"")</f>
        <v/>
      </c>
      <c r="AU168" s="127" t="str">
        <f>IF(Input02!AS157&lt;&gt;"",Input02!AS157,"")</f>
        <v/>
      </c>
      <c r="AV168" s="127" t="str">
        <f>IF(Input02!AT157&lt;&gt;"",Input02!AT157,"")</f>
        <v/>
      </c>
      <c r="AW168" s="127" t="str">
        <f>IF(Input02!AU157&lt;&gt;"",Input02!AU157,"")</f>
        <v/>
      </c>
      <c r="AX168" s="127" t="str">
        <f>IF(Input02!AV157&lt;&gt;"",Input02!AV157,"")</f>
        <v/>
      </c>
      <c r="AY168" s="127" t="str">
        <f>IF(Input02!AW157&lt;&gt;"",Input02!AW157,"")</f>
        <v/>
      </c>
      <c r="AZ168" s="127" t="str">
        <f>IF(Input02!AX157&lt;&gt;"",Input02!AX157,"")</f>
        <v/>
      </c>
      <c r="BA168" s="127" t="str">
        <f>IF(Input02!AY157&lt;&gt;"",Input02!AY157,"")</f>
        <v/>
      </c>
      <c r="BB168" s="127" t="str">
        <f>IF(Input02!AZ157&lt;&gt;"",Input02!AZ157,"")</f>
        <v/>
      </c>
      <c r="BC168" s="127" t="str">
        <f>IF(Input02!BA157&lt;&gt;"",Input02!BA157,"")</f>
        <v/>
      </c>
      <c r="BD168" s="127"/>
      <c r="BE168" s="133"/>
      <c r="BF168" s="129" t="str">
        <f t="shared" si="428"/>
        <v/>
      </c>
      <c r="BG168" s="129" t="str">
        <f t="shared" si="429"/>
        <v/>
      </c>
      <c r="BH168" s="129" t="str">
        <f t="shared" si="430"/>
        <v/>
      </c>
      <c r="BI168" s="129" t="str">
        <f t="shared" si="431"/>
        <v/>
      </c>
      <c r="BJ168" s="129" t="str">
        <f t="shared" si="432"/>
        <v/>
      </c>
      <c r="BK168" s="129" t="str">
        <f t="shared" si="433"/>
        <v/>
      </c>
      <c r="BL168" s="129" t="str">
        <f t="shared" si="434"/>
        <v/>
      </c>
      <c r="BM168" s="129" t="str">
        <f t="shared" si="435"/>
        <v/>
      </c>
      <c r="BN168" s="129" t="str">
        <f t="shared" si="436"/>
        <v/>
      </c>
      <c r="BO168" s="129" t="str">
        <f t="shared" si="437"/>
        <v/>
      </c>
      <c r="BP168" s="129" t="str">
        <f t="shared" si="438"/>
        <v/>
      </c>
      <c r="BQ168" s="129" t="str">
        <f t="shared" si="439"/>
        <v/>
      </c>
      <c r="BR168" s="129" t="str">
        <f t="shared" si="440"/>
        <v/>
      </c>
      <c r="BS168" s="129" t="str">
        <f t="shared" si="441"/>
        <v/>
      </c>
      <c r="BT168" s="129" t="str">
        <f t="shared" si="442"/>
        <v/>
      </c>
      <c r="BU168" s="129" t="str">
        <f t="shared" si="443"/>
        <v/>
      </c>
      <c r="BV168" s="129" t="str">
        <f t="shared" si="444"/>
        <v/>
      </c>
      <c r="BW168" s="129" t="str">
        <f t="shared" si="445"/>
        <v/>
      </c>
      <c r="BX168" s="129" t="str">
        <f t="shared" si="446"/>
        <v/>
      </c>
      <c r="BY168" s="129" t="str">
        <f t="shared" si="447"/>
        <v/>
      </c>
      <c r="BZ168" s="129" t="str">
        <f t="shared" si="448"/>
        <v/>
      </c>
      <c r="CA168" s="129" t="str">
        <f t="shared" si="449"/>
        <v/>
      </c>
      <c r="CB168" s="129" t="str">
        <f t="shared" si="450"/>
        <v/>
      </c>
      <c r="CC168" s="129" t="str">
        <f t="shared" si="451"/>
        <v/>
      </c>
      <c r="CD168" s="129" t="str">
        <f t="shared" si="452"/>
        <v/>
      </c>
      <c r="CE168" s="129" t="str">
        <f t="shared" si="453"/>
        <v/>
      </c>
      <c r="CF168" s="129" t="str">
        <f t="shared" si="454"/>
        <v/>
      </c>
      <c r="CG168" s="129" t="str">
        <f t="shared" si="455"/>
        <v/>
      </c>
      <c r="CH168" s="129" t="str">
        <f t="shared" si="456"/>
        <v/>
      </c>
      <c r="CI168" s="129" t="str">
        <f t="shared" si="457"/>
        <v/>
      </c>
      <c r="CJ168" s="129" t="str">
        <f t="shared" si="458"/>
        <v/>
      </c>
      <c r="CK168" s="129" t="str">
        <f t="shared" si="459"/>
        <v/>
      </c>
      <c r="CL168" s="129" t="str">
        <f t="shared" si="460"/>
        <v/>
      </c>
      <c r="CM168" s="129" t="str">
        <f t="shared" si="461"/>
        <v/>
      </c>
      <c r="CN168" s="129" t="str">
        <f t="shared" si="462"/>
        <v/>
      </c>
      <c r="CO168" s="129" t="str">
        <f t="shared" si="463"/>
        <v/>
      </c>
      <c r="CP168" s="129" t="str">
        <f t="shared" si="464"/>
        <v/>
      </c>
      <c r="CQ168" s="129" t="str">
        <f t="shared" si="465"/>
        <v/>
      </c>
      <c r="CR168" s="129" t="str">
        <f t="shared" si="466"/>
        <v/>
      </c>
      <c r="CS168" s="129" t="str">
        <f t="shared" si="467"/>
        <v/>
      </c>
      <c r="CT168" s="129" t="str">
        <f t="shared" si="468"/>
        <v/>
      </c>
      <c r="CU168" s="129" t="str">
        <f t="shared" si="469"/>
        <v/>
      </c>
      <c r="CV168" s="129" t="str">
        <f t="shared" si="470"/>
        <v/>
      </c>
      <c r="CW168" s="129" t="str">
        <f t="shared" si="471"/>
        <v/>
      </c>
      <c r="CX168" s="129" t="str">
        <f t="shared" si="472"/>
        <v/>
      </c>
      <c r="CY168" s="129" t="str">
        <f t="shared" si="473"/>
        <v/>
      </c>
      <c r="CZ168" s="129" t="str">
        <f t="shared" si="474"/>
        <v/>
      </c>
      <c r="DA168" s="129" t="str">
        <f t="shared" si="475"/>
        <v/>
      </c>
      <c r="DB168" s="129" t="str">
        <f t="shared" si="476"/>
        <v/>
      </c>
      <c r="DC168" s="129" t="str">
        <f t="shared" si="477"/>
        <v/>
      </c>
      <c r="DD168" s="130" t="str">
        <f t="shared" si="478"/>
        <v/>
      </c>
      <c r="DE168" s="130" t="str">
        <f t="shared" si="479"/>
        <v/>
      </c>
      <c r="DF168" s="130" t="str">
        <f t="shared" si="480"/>
        <v/>
      </c>
      <c r="DG168" s="130" t="str">
        <f t="shared" si="481"/>
        <v/>
      </c>
      <c r="DI168" s="129" t="str">
        <f t="shared" si="482"/>
        <v/>
      </c>
      <c r="DJ168" s="129" t="str">
        <f t="shared" si="483"/>
        <v/>
      </c>
      <c r="DK168" s="129" t="str">
        <f t="shared" si="484"/>
        <v/>
      </c>
      <c r="DL168" s="129" t="str">
        <f t="shared" si="485"/>
        <v/>
      </c>
      <c r="DM168" s="129" t="str">
        <f t="shared" si="486"/>
        <v/>
      </c>
      <c r="DN168" s="129" t="str">
        <f t="shared" si="487"/>
        <v/>
      </c>
      <c r="DO168" s="129" t="str">
        <f t="shared" si="488"/>
        <v/>
      </c>
      <c r="DP168" s="129" t="str">
        <f t="shared" si="489"/>
        <v/>
      </c>
      <c r="DQ168" s="129" t="str">
        <f t="shared" si="490"/>
        <v/>
      </c>
      <c r="DR168" s="129" t="str">
        <f t="shared" si="491"/>
        <v/>
      </c>
      <c r="DS168" s="129" t="str">
        <f t="shared" si="492"/>
        <v/>
      </c>
      <c r="DT168" s="129" t="str">
        <f t="shared" si="493"/>
        <v/>
      </c>
      <c r="DU168" s="129" t="str">
        <f t="shared" si="494"/>
        <v/>
      </c>
      <c r="DV168" s="129" t="str">
        <f t="shared" si="495"/>
        <v/>
      </c>
      <c r="DW168" s="129" t="str">
        <f t="shared" si="496"/>
        <v/>
      </c>
      <c r="DX168" s="129" t="str">
        <f t="shared" si="497"/>
        <v/>
      </c>
      <c r="DY168" s="129" t="str">
        <f t="shared" si="498"/>
        <v/>
      </c>
      <c r="DZ168" s="129" t="str">
        <f t="shared" si="499"/>
        <v/>
      </c>
      <c r="EA168" s="129" t="str">
        <f t="shared" si="500"/>
        <v/>
      </c>
      <c r="EB168" s="129" t="str">
        <f t="shared" si="501"/>
        <v/>
      </c>
      <c r="EC168" s="129" t="str">
        <f t="shared" si="502"/>
        <v/>
      </c>
      <c r="ED168" s="129" t="str">
        <f t="shared" si="503"/>
        <v/>
      </c>
      <c r="EE168" s="129" t="str">
        <f t="shared" si="504"/>
        <v/>
      </c>
      <c r="EF168" s="129" t="str">
        <f t="shared" si="505"/>
        <v/>
      </c>
      <c r="EG168" s="129" t="str">
        <f t="shared" si="506"/>
        <v/>
      </c>
      <c r="EH168" s="129" t="str">
        <f t="shared" si="507"/>
        <v/>
      </c>
      <c r="EI168" s="129" t="str">
        <f t="shared" si="508"/>
        <v/>
      </c>
      <c r="EJ168" s="129" t="str">
        <f t="shared" si="509"/>
        <v/>
      </c>
      <c r="EK168" s="129" t="str">
        <f t="shared" si="510"/>
        <v/>
      </c>
      <c r="EL168" s="129" t="str">
        <f t="shared" si="511"/>
        <v/>
      </c>
      <c r="EM168" s="129" t="str">
        <f t="shared" si="512"/>
        <v/>
      </c>
      <c r="EN168" s="129" t="str">
        <f t="shared" si="513"/>
        <v/>
      </c>
      <c r="EO168" s="129" t="str">
        <f t="shared" si="514"/>
        <v/>
      </c>
      <c r="EP168" s="129" t="str">
        <f t="shared" si="515"/>
        <v/>
      </c>
      <c r="EQ168" s="129" t="str">
        <f t="shared" si="516"/>
        <v/>
      </c>
      <c r="ER168" s="129" t="str">
        <f t="shared" si="517"/>
        <v/>
      </c>
      <c r="ES168" s="129" t="str">
        <f t="shared" si="518"/>
        <v/>
      </c>
      <c r="ET168" s="129" t="str">
        <f t="shared" si="519"/>
        <v/>
      </c>
      <c r="EU168" s="129" t="str">
        <f t="shared" si="520"/>
        <v/>
      </c>
      <c r="EV168" s="129" t="str">
        <f t="shared" si="521"/>
        <v/>
      </c>
      <c r="EW168" s="129" t="str">
        <f t="shared" si="522"/>
        <v/>
      </c>
      <c r="EX168" s="129" t="str">
        <f t="shared" si="523"/>
        <v/>
      </c>
      <c r="EY168" s="129" t="str">
        <f t="shared" si="524"/>
        <v/>
      </c>
      <c r="EZ168" s="129" t="str">
        <f t="shared" si="525"/>
        <v/>
      </c>
      <c r="FA168" s="129" t="str">
        <f t="shared" si="526"/>
        <v/>
      </c>
      <c r="FB168" s="129" t="str">
        <f t="shared" si="527"/>
        <v/>
      </c>
      <c r="FC168" s="129" t="str">
        <f t="shared" si="528"/>
        <v/>
      </c>
      <c r="FD168" s="129" t="str">
        <f t="shared" si="529"/>
        <v/>
      </c>
      <c r="FE168" s="129" t="str">
        <f t="shared" si="530"/>
        <v/>
      </c>
      <c r="FF168" s="129" t="str">
        <f t="shared" si="531"/>
        <v/>
      </c>
    </row>
    <row r="169" spans="1:162" ht="15" customHeight="1" thickBot="1" x14ac:dyDescent="0.4">
      <c r="A169" s="66">
        <f t="shared" si="532"/>
        <v>153</v>
      </c>
      <c r="B169" s="126" t="str">
        <f>IF(Input02!B158&lt;&gt;"",Input02!B158,"")</f>
        <v/>
      </c>
      <c r="C169" s="254" t="str">
        <f>IF(Input02!CG158&lt;&gt;"",Input02!CG158,"")</f>
        <v/>
      </c>
      <c r="D169" s="126"/>
      <c r="E169" s="66"/>
      <c r="F169" s="127" t="str">
        <f>IF(Input02!D158&lt;&gt;"",Input02!D158,"")</f>
        <v/>
      </c>
      <c r="G169" s="127" t="str">
        <f>IF(Input02!E158&lt;&gt;"",Input02!E158,"")</f>
        <v/>
      </c>
      <c r="H169" s="127" t="str">
        <f>IF(Input02!F158&lt;&gt;"",Input02!F158,"")</f>
        <v/>
      </c>
      <c r="I169" s="127" t="str">
        <f>IF(Input02!G158&lt;&gt;"",Input02!G158,"")</f>
        <v/>
      </c>
      <c r="J169" s="127" t="str">
        <f>IF(Input02!H158&lt;&gt;"",Input02!H158,"")</f>
        <v/>
      </c>
      <c r="K169" s="127" t="str">
        <f>IF(Input02!I158&lt;&gt;"",Input02!I158,"")</f>
        <v/>
      </c>
      <c r="L169" s="127" t="str">
        <f>IF(Input02!J158&lt;&gt;"",Input02!J158,"")</f>
        <v/>
      </c>
      <c r="M169" s="127" t="str">
        <f>IF(Input02!K158&lt;&gt;"",Input02!K158,"")</f>
        <v/>
      </c>
      <c r="N169" s="127" t="str">
        <f>IF(Input02!L158&lt;&gt;"",Input02!L158,"")</f>
        <v/>
      </c>
      <c r="O169" s="127" t="str">
        <f>IF(Input02!M158&lt;&gt;"",Input02!M158,"")</f>
        <v/>
      </c>
      <c r="P169" s="127" t="str">
        <f>IF(Input02!N158&lt;&gt;"",Input02!N158,"")</f>
        <v/>
      </c>
      <c r="Q169" s="127" t="str">
        <f>IF(Input02!O158&lt;&gt;"",Input02!O158,"")</f>
        <v/>
      </c>
      <c r="R169" s="127" t="str">
        <f>IF(Input02!P158&lt;&gt;"",Input02!P158,"")</f>
        <v/>
      </c>
      <c r="S169" s="127" t="str">
        <f>IF(Input02!Q158&lt;&gt;"",Input02!Q158,"")</f>
        <v/>
      </c>
      <c r="T169" s="127" t="str">
        <f>IF(Input02!R158&lt;&gt;"",Input02!R158,"")</f>
        <v/>
      </c>
      <c r="U169" s="127" t="str">
        <f>IF(Input02!S158&lt;&gt;"",Input02!S158,"")</f>
        <v/>
      </c>
      <c r="V169" s="127" t="str">
        <f>IF(Input02!T158&lt;&gt;"",Input02!T158,"")</f>
        <v/>
      </c>
      <c r="W169" s="127" t="str">
        <f>IF(Input02!U158&lt;&gt;"",Input02!U158,"")</f>
        <v/>
      </c>
      <c r="X169" s="127" t="str">
        <f>IF(Input02!V158&lt;&gt;"",Input02!V158,"")</f>
        <v/>
      </c>
      <c r="Y169" s="127" t="str">
        <f>IF(Input02!W158&lt;&gt;"",Input02!W158,"")</f>
        <v/>
      </c>
      <c r="Z169" s="127" t="str">
        <f>IF(Input02!X158&lt;&gt;"",Input02!X158,"")</f>
        <v/>
      </c>
      <c r="AA169" s="127" t="str">
        <f>IF(Input02!Y158&lt;&gt;"",Input02!Y158,"")</f>
        <v/>
      </c>
      <c r="AB169" s="127" t="str">
        <f>IF(Input02!Z158&lt;&gt;"",Input02!Z158,"")</f>
        <v/>
      </c>
      <c r="AC169" s="127" t="str">
        <f>IF(Input02!AA158&lt;&gt;"",Input02!AA158,"")</f>
        <v/>
      </c>
      <c r="AD169" s="127" t="str">
        <f>IF(Input02!AB158&lt;&gt;"",Input02!AB158,"")</f>
        <v/>
      </c>
      <c r="AE169" s="127" t="str">
        <f>IF(Input02!AC158&lt;&gt;"",Input02!AC158,"")</f>
        <v/>
      </c>
      <c r="AF169" s="127" t="str">
        <f>IF(Input02!AD158&lt;&gt;"",Input02!AD158,"")</f>
        <v/>
      </c>
      <c r="AG169" s="127" t="str">
        <f>IF(Input02!AE158&lt;&gt;"",Input02!AE158,"")</f>
        <v/>
      </c>
      <c r="AH169" s="127" t="str">
        <f>IF(Input02!AF158&lt;&gt;"",Input02!AF158,"")</f>
        <v/>
      </c>
      <c r="AI169" s="127" t="str">
        <f>IF(Input02!AG158&lt;&gt;"",Input02!AG158,"")</f>
        <v/>
      </c>
      <c r="AJ169" s="127" t="str">
        <f>IF(Input02!AH158&lt;&gt;"",Input02!AH158,"")</f>
        <v/>
      </c>
      <c r="AK169" s="127" t="str">
        <f>IF(Input02!AI158&lt;&gt;"",Input02!AI158,"")</f>
        <v/>
      </c>
      <c r="AL169" s="127" t="str">
        <f>IF(Input02!AJ158&lt;&gt;"",Input02!AJ158,"")</f>
        <v/>
      </c>
      <c r="AM169" s="127" t="str">
        <f>IF(Input02!AK158&lt;&gt;"",Input02!AK158,"")</f>
        <v/>
      </c>
      <c r="AN169" s="127" t="str">
        <f>IF(Input02!AL158&lt;&gt;"",Input02!AL158,"")</f>
        <v/>
      </c>
      <c r="AO169" s="127" t="str">
        <f>IF(Input02!AM158&lt;&gt;"",Input02!AM158,"")</f>
        <v/>
      </c>
      <c r="AP169" s="127" t="str">
        <f>IF(Input02!AN158&lt;&gt;"",Input02!AN158,"")</f>
        <v/>
      </c>
      <c r="AQ169" s="127" t="str">
        <f>IF(Input02!AO158&lt;&gt;"",Input02!AO158,"")</f>
        <v/>
      </c>
      <c r="AR169" s="127" t="str">
        <f>IF(Input02!AP158&lt;&gt;"",Input02!AP158,"")</f>
        <v/>
      </c>
      <c r="AS169" s="127" t="str">
        <f>IF(Input02!AQ158&lt;&gt;"",Input02!AQ158,"")</f>
        <v/>
      </c>
      <c r="AT169" s="127" t="str">
        <f>IF(Input02!AR158&lt;&gt;"",Input02!AR158,"")</f>
        <v/>
      </c>
      <c r="AU169" s="127" t="str">
        <f>IF(Input02!AS158&lt;&gt;"",Input02!AS158,"")</f>
        <v/>
      </c>
      <c r="AV169" s="127" t="str">
        <f>IF(Input02!AT158&lt;&gt;"",Input02!AT158,"")</f>
        <v/>
      </c>
      <c r="AW169" s="127" t="str">
        <f>IF(Input02!AU158&lt;&gt;"",Input02!AU158,"")</f>
        <v/>
      </c>
      <c r="AX169" s="127" t="str">
        <f>IF(Input02!AV158&lt;&gt;"",Input02!AV158,"")</f>
        <v/>
      </c>
      <c r="AY169" s="127" t="str">
        <f>IF(Input02!AW158&lt;&gt;"",Input02!AW158,"")</f>
        <v/>
      </c>
      <c r="AZ169" s="127" t="str">
        <f>IF(Input02!AX158&lt;&gt;"",Input02!AX158,"")</f>
        <v/>
      </c>
      <c r="BA169" s="127" t="str">
        <f>IF(Input02!AY158&lt;&gt;"",Input02!AY158,"")</f>
        <v/>
      </c>
      <c r="BB169" s="127" t="str">
        <f>IF(Input02!AZ158&lt;&gt;"",Input02!AZ158,"")</f>
        <v/>
      </c>
      <c r="BC169" s="127" t="str">
        <f>IF(Input02!BA158&lt;&gt;"",Input02!BA158,"")</f>
        <v/>
      </c>
      <c r="BD169" s="127"/>
      <c r="BE169" s="133"/>
      <c r="BF169" s="129" t="str">
        <f t="shared" si="428"/>
        <v/>
      </c>
      <c r="BG169" s="129" t="str">
        <f t="shared" si="429"/>
        <v/>
      </c>
      <c r="BH169" s="129" t="str">
        <f t="shared" si="430"/>
        <v/>
      </c>
      <c r="BI169" s="129" t="str">
        <f t="shared" si="431"/>
        <v/>
      </c>
      <c r="BJ169" s="129" t="str">
        <f t="shared" si="432"/>
        <v/>
      </c>
      <c r="BK169" s="129" t="str">
        <f t="shared" si="433"/>
        <v/>
      </c>
      <c r="BL169" s="129" t="str">
        <f t="shared" si="434"/>
        <v/>
      </c>
      <c r="BM169" s="129" t="str">
        <f t="shared" si="435"/>
        <v/>
      </c>
      <c r="BN169" s="129" t="str">
        <f t="shared" si="436"/>
        <v/>
      </c>
      <c r="BO169" s="129" t="str">
        <f t="shared" si="437"/>
        <v/>
      </c>
      <c r="BP169" s="129" t="str">
        <f t="shared" si="438"/>
        <v/>
      </c>
      <c r="BQ169" s="129" t="str">
        <f t="shared" si="439"/>
        <v/>
      </c>
      <c r="BR169" s="129" t="str">
        <f t="shared" si="440"/>
        <v/>
      </c>
      <c r="BS169" s="129" t="str">
        <f t="shared" si="441"/>
        <v/>
      </c>
      <c r="BT169" s="129" t="str">
        <f t="shared" si="442"/>
        <v/>
      </c>
      <c r="BU169" s="129" t="str">
        <f t="shared" si="443"/>
        <v/>
      </c>
      <c r="BV169" s="129" t="str">
        <f t="shared" si="444"/>
        <v/>
      </c>
      <c r="BW169" s="129" t="str">
        <f t="shared" si="445"/>
        <v/>
      </c>
      <c r="BX169" s="129" t="str">
        <f t="shared" si="446"/>
        <v/>
      </c>
      <c r="BY169" s="129" t="str">
        <f t="shared" si="447"/>
        <v/>
      </c>
      <c r="BZ169" s="129" t="str">
        <f t="shared" si="448"/>
        <v/>
      </c>
      <c r="CA169" s="129" t="str">
        <f t="shared" si="449"/>
        <v/>
      </c>
      <c r="CB169" s="129" t="str">
        <f t="shared" si="450"/>
        <v/>
      </c>
      <c r="CC169" s="129" t="str">
        <f t="shared" si="451"/>
        <v/>
      </c>
      <c r="CD169" s="129" t="str">
        <f t="shared" si="452"/>
        <v/>
      </c>
      <c r="CE169" s="129" t="str">
        <f t="shared" si="453"/>
        <v/>
      </c>
      <c r="CF169" s="129" t="str">
        <f t="shared" si="454"/>
        <v/>
      </c>
      <c r="CG169" s="129" t="str">
        <f t="shared" si="455"/>
        <v/>
      </c>
      <c r="CH169" s="129" t="str">
        <f t="shared" si="456"/>
        <v/>
      </c>
      <c r="CI169" s="129" t="str">
        <f t="shared" si="457"/>
        <v/>
      </c>
      <c r="CJ169" s="129" t="str">
        <f t="shared" si="458"/>
        <v/>
      </c>
      <c r="CK169" s="129" t="str">
        <f t="shared" si="459"/>
        <v/>
      </c>
      <c r="CL169" s="129" t="str">
        <f t="shared" si="460"/>
        <v/>
      </c>
      <c r="CM169" s="129" t="str">
        <f t="shared" si="461"/>
        <v/>
      </c>
      <c r="CN169" s="129" t="str">
        <f t="shared" si="462"/>
        <v/>
      </c>
      <c r="CO169" s="129" t="str">
        <f t="shared" si="463"/>
        <v/>
      </c>
      <c r="CP169" s="129" t="str">
        <f t="shared" si="464"/>
        <v/>
      </c>
      <c r="CQ169" s="129" t="str">
        <f t="shared" si="465"/>
        <v/>
      </c>
      <c r="CR169" s="129" t="str">
        <f t="shared" si="466"/>
        <v/>
      </c>
      <c r="CS169" s="129" t="str">
        <f t="shared" si="467"/>
        <v/>
      </c>
      <c r="CT169" s="129" t="str">
        <f t="shared" si="468"/>
        <v/>
      </c>
      <c r="CU169" s="129" t="str">
        <f t="shared" si="469"/>
        <v/>
      </c>
      <c r="CV169" s="129" t="str">
        <f t="shared" si="470"/>
        <v/>
      </c>
      <c r="CW169" s="129" t="str">
        <f t="shared" si="471"/>
        <v/>
      </c>
      <c r="CX169" s="129" t="str">
        <f t="shared" si="472"/>
        <v/>
      </c>
      <c r="CY169" s="129" t="str">
        <f t="shared" si="473"/>
        <v/>
      </c>
      <c r="CZ169" s="129" t="str">
        <f t="shared" si="474"/>
        <v/>
      </c>
      <c r="DA169" s="129" t="str">
        <f t="shared" si="475"/>
        <v/>
      </c>
      <c r="DB169" s="129" t="str">
        <f t="shared" si="476"/>
        <v/>
      </c>
      <c r="DC169" s="129" t="str">
        <f t="shared" si="477"/>
        <v/>
      </c>
      <c r="DD169" s="130" t="str">
        <f t="shared" si="478"/>
        <v/>
      </c>
      <c r="DE169" s="130" t="str">
        <f t="shared" si="479"/>
        <v/>
      </c>
      <c r="DF169" s="130" t="str">
        <f t="shared" si="480"/>
        <v/>
      </c>
      <c r="DG169" s="130" t="str">
        <f t="shared" si="481"/>
        <v/>
      </c>
      <c r="DI169" s="129" t="str">
        <f t="shared" si="482"/>
        <v/>
      </c>
      <c r="DJ169" s="129" t="str">
        <f t="shared" si="483"/>
        <v/>
      </c>
      <c r="DK169" s="129" t="str">
        <f t="shared" si="484"/>
        <v/>
      </c>
      <c r="DL169" s="129" t="str">
        <f t="shared" si="485"/>
        <v/>
      </c>
      <c r="DM169" s="129" t="str">
        <f t="shared" si="486"/>
        <v/>
      </c>
      <c r="DN169" s="129" t="str">
        <f t="shared" si="487"/>
        <v/>
      </c>
      <c r="DO169" s="129" t="str">
        <f t="shared" si="488"/>
        <v/>
      </c>
      <c r="DP169" s="129" t="str">
        <f t="shared" si="489"/>
        <v/>
      </c>
      <c r="DQ169" s="129" t="str">
        <f t="shared" si="490"/>
        <v/>
      </c>
      <c r="DR169" s="129" t="str">
        <f t="shared" si="491"/>
        <v/>
      </c>
      <c r="DS169" s="129" t="str">
        <f t="shared" si="492"/>
        <v/>
      </c>
      <c r="DT169" s="129" t="str">
        <f t="shared" si="493"/>
        <v/>
      </c>
      <c r="DU169" s="129" t="str">
        <f t="shared" si="494"/>
        <v/>
      </c>
      <c r="DV169" s="129" t="str">
        <f t="shared" si="495"/>
        <v/>
      </c>
      <c r="DW169" s="129" t="str">
        <f t="shared" si="496"/>
        <v/>
      </c>
      <c r="DX169" s="129" t="str">
        <f t="shared" si="497"/>
        <v/>
      </c>
      <c r="DY169" s="129" t="str">
        <f t="shared" si="498"/>
        <v/>
      </c>
      <c r="DZ169" s="129" t="str">
        <f t="shared" si="499"/>
        <v/>
      </c>
      <c r="EA169" s="129" t="str">
        <f t="shared" si="500"/>
        <v/>
      </c>
      <c r="EB169" s="129" t="str">
        <f t="shared" si="501"/>
        <v/>
      </c>
      <c r="EC169" s="129" t="str">
        <f t="shared" si="502"/>
        <v/>
      </c>
      <c r="ED169" s="129" t="str">
        <f t="shared" si="503"/>
        <v/>
      </c>
      <c r="EE169" s="129" t="str">
        <f t="shared" si="504"/>
        <v/>
      </c>
      <c r="EF169" s="129" t="str">
        <f t="shared" si="505"/>
        <v/>
      </c>
      <c r="EG169" s="129" t="str">
        <f t="shared" si="506"/>
        <v/>
      </c>
      <c r="EH169" s="129" t="str">
        <f t="shared" si="507"/>
        <v/>
      </c>
      <c r="EI169" s="129" t="str">
        <f t="shared" si="508"/>
        <v/>
      </c>
      <c r="EJ169" s="129" t="str">
        <f t="shared" si="509"/>
        <v/>
      </c>
      <c r="EK169" s="129" t="str">
        <f t="shared" si="510"/>
        <v/>
      </c>
      <c r="EL169" s="129" t="str">
        <f t="shared" si="511"/>
        <v/>
      </c>
      <c r="EM169" s="129" t="str">
        <f t="shared" si="512"/>
        <v/>
      </c>
      <c r="EN169" s="129" t="str">
        <f t="shared" si="513"/>
        <v/>
      </c>
      <c r="EO169" s="129" t="str">
        <f t="shared" si="514"/>
        <v/>
      </c>
      <c r="EP169" s="129" t="str">
        <f t="shared" si="515"/>
        <v/>
      </c>
      <c r="EQ169" s="129" t="str">
        <f t="shared" si="516"/>
        <v/>
      </c>
      <c r="ER169" s="129" t="str">
        <f t="shared" si="517"/>
        <v/>
      </c>
      <c r="ES169" s="129" t="str">
        <f t="shared" si="518"/>
        <v/>
      </c>
      <c r="ET169" s="129" t="str">
        <f t="shared" si="519"/>
        <v/>
      </c>
      <c r="EU169" s="129" t="str">
        <f t="shared" si="520"/>
        <v/>
      </c>
      <c r="EV169" s="129" t="str">
        <f t="shared" si="521"/>
        <v/>
      </c>
      <c r="EW169" s="129" t="str">
        <f t="shared" si="522"/>
        <v/>
      </c>
      <c r="EX169" s="129" t="str">
        <f t="shared" si="523"/>
        <v/>
      </c>
      <c r="EY169" s="129" t="str">
        <f t="shared" si="524"/>
        <v/>
      </c>
      <c r="EZ169" s="129" t="str">
        <f t="shared" si="525"/>
        <v/>
      </c>
      <c r="FA169" s="129" t="str">
        <f t="shared" si="526"/>
        <v/>
      </c>
      <c r="FB169" s="129" t="str">
        <f t="shared" si="527"/>
        <v/>
      </c>
      <c r="FC169" s="129" t="str">
        <f t="shared" si="528"/>
        <v/>
      </c>
      <c r="FD169" s="129" t="str">
        <f t="shared" si="529"/>
        <v/>
      </c>
      <c r="FE169" s="129" t="str">
        <f t="shared" si="530"/>
        <v/>
      </c>
      <c r="FF169" s="129" t="str">
        <f t="shared" si="531"/>
        <v/>
      </c>
    </row>
    <row r="170" spans="1:162" ht="15" customHeight="1" thickBot="1" x14ac:dyDescent="0.4">
      <c r="A170" s="66">
        <f t="shared" si="532"/>
        <v>154</v>
      </c>
      <c r="B170" s="126" t="str">
        <f>IF(Input02!B159&lt;&gt;"",Input02!B159,"")</f>
        <v/>
      </c>
      <c r="C170" s="254" t="str">
        <f>IF(Input02!CG159&lt;&gt;"",Input02!CG159,"")</f>
        <v/>
      </c>
      <c r="D170" s="126"/>
      <c r="E170" s="66"/>
      <c r="F170" s="127" t="str">
        <f>IF(Input02!D159&lt;&gt;"",Input02!D159,"")</f>
        <v/>
      </c>
      <c r="G170" s="127" t="str">
        <f>IF(Input02!E159&lt;&gt;"",Input02!E159,"")</f>
        <v/>
      </c>
      <c r="H170" s="127" t="str">
        <f>IF(Input02!F159&lt;&gt;"",Input02!F159,"")</f>
        <v/>
      </c>
      <c r="I170" s="127" t="str">
        <f>IF(Input02!G159&lt;&gt;"",Input02!G159,"")</f>
        <v/>
      </c>
      <c r="J170" s="127" t="str">
        <f>IF(Input02!H159&lt;&gt;"",Input02!H159,"")</f>
        <v/>
      </c>
      <c r="K170" s="127" t="str">
        <f>IF(Input02!I159&lt;&gt;"",Input02!I159,"")</f>
        <v/>
      </c>
      <c r="L170" s="127" t="str">
        <f>IF(Input02!J159&lt;&gt;"",Input02!J159,"")</f>
        <v/>
      </c>
      <c r="M170" s="127" t="str">
        <f>IF(Input02!K159&lt;&gt;"",Input02!K159,"")</f>
        <v/>
      </c>
      <c r="N170" s="127" t="str">
        <f>IF(Input02!L159&lt;&gt;"",Input02!L159,"")</f>
        <v/>
      </c>
      <c r="O170" s="127" t="str">
        <f>IF(Input02!M159&lt;&gt;"",Input02!M159,"")</f>
        <v/>
      </c>
      <c r="P170" s="127" t="str">
        <f>IF(Input02!N159&lt;&gt;"",Input02!N159,"")</f>
        <v/>
      </c>
      <c r="Q170" s="127" t="str">
        <f>IF(Input02!O159&lt;&gt;"",Input02!O159,"")</f>
        <v/>
      </c>
      <c r="R170" s="127" t="str">
        <f>IF(Input02!P159&lt;&gt;"",Input02!P159,"")</f>
        <v/>
      </c>
      <c r="S170" s="127" t="str">
        <f>IF(Input02!Q159&lt;&gt;"",Input02!Q159,"")</f>
        <v/>
      </c>
      <c r="T170" s="127" t="str">
        <f>IF(Input02!R159&lt;&gt;"",Input02!R159,"")</f>
        <v/>
      </c>
      <c r="U170" s="127" t="str">
        <f>IF(Input02!S159&lt;&gt;"",Input02!S159,"")</f>
        <v/>
      </c>
      <c r="V170" s="127" t="str">
        <f>IF(Input02!T159&lt;&gt;"",Input02!T159,"")</f>
        <v/>
      </c>
      <c r="W170" s="127" t="str">
        <f>IF(Input02!U159&lt;&gt;"",Input02!U159,"")</f>
        <v/>
      </c>
      <c r="X170" s="127" t="str">
        <f>IF(Input02!V159&lt;&gt;"",Input02!V159,"")</f>
        <v/>
      </c>
      <c r="Y170" s="127" t="str">
        <f>IF(Input02!W159&lt;&gt;"",Input02!W159,"")</f>
        <v/>
      </c>
      <c r="Z170" s="127" t="str">
        <f>IF(Input02!X159&lt;&gt;"",Input02!X159,"")</f>
        <v/>
      </c>
      <c r="AA170" s="127" t="str">
        <f>IF(Input02!Y159&lt;&gt;"",Input02!Y159,"")</f>
        <v/>
      </c>
      <c r="AB170" s="127" t="str">
        <f>IF(Input02!Z159&lt;&gt;"",Input02!Z159,"")</f>
        <v/>
      </c>
      <c r="AC170" s="127" t="str">
        <f>IF(Input02!AA159&lt;&gt;"",Input02!AA159,"")</f>
        <v/>
      </c>
      <c r="AD170" s="127" t="str">
        <f>IF(Input02!AB159&lt;&gt;"",Input02!AB159,"")</f>
        <v/>
      </c>
      <c r="AE170" s="127" t="str">
        <f>IF(Input02!AC159&lt;&gt;"",Input02!AC159,"")</f>
        <v/>
      </c>
      <c r="AF170" s="127" t="str">
        <f>IF(Input02!AD159&lt;&gt;"",Input02!AD159,"")</f>
        <v/>
      </c>
      <c r="AG170" s="127" t="str">
        <f>IF(Input02!AE159&lt;&gt;"",Input02!AE159,"")</f>
        <v/>
      </c>
      <c r="AH170" s="127" t="str">
        <f>IF(Input02!AF159&lt;&gt;"",Input02!AF159,"")</f>
        <v/>
      </c>
      <c r="AI170" s="127" t="str">
        <f>IF(Input02!AG159&lt;&gt;"",Input02!AG159,"")</f>
        <v/>
      </c>
      <c r="AJ170" s="127" t="str">
        <f>IF(Input02!AH159&lt;&gt;"",Input02!AH159,"")</f>
        <v/>
      </c>
      <c r="AK170" s="127" t="str">
        <f>IF(Input02!AI159&lt;&gt;"",Input02!AI159,"")</f>
        <v/>
      </c>
      <c r="AL170" s="127" t="str">
        <f>IF(Input02!AJ159&lt;&gt;"",Input02!AJ159,"")</f>
        <v/>
      </c>
      <c r="AM170" s="127" t="str">
        <f>IF(Input02!AK159&lt;&gt;"",Input02!AK159,"")</f>
        <v/>
      </c>
      <c r="AN170" s="127" t="str">
        <f>IF(Input02!AL159&lt;&gt;"",Input02!AL159,"")</f>
        <v/>
      </c>
      <c r="AO170" s="127" t="str">
        <f>IF(Input02!AM159&lt;&gt;"",Input02!AM159,"")</f>
        <v/>
      </c>
      <c r="AP170" s="127" t="str">
        <f>IF(Input02!AN159&lt;&gt;"",Input02!AN159,"")</f>
        <v/>
      </c>
      <c r="AQ170" s="127" t="str">
        <f>IF(Input02!AO159&lt;&gt;"",Input02!AO159,"")</f>
        <v/>
      </c>
      <c r="AR170" s="127" t="str">
        <f>IF(Input02!AP159&lt;&gt;"",Input02!AP159,"")</f>
        <v/>
      </c>
      <c r="AS170" s="127" t="str">
        <f>IF(Input02!AQ159&lt;&gt;"",Input02!AQ159,"")</f>
        <v/>
      </c>
      <c r="AT170" s="127" t="str">
        <f>IF(Input02!AR159&lt;&gt;"",Input02!AR159,"")</f>
        <v/>
      </c>
      <c r="AU170" s="127" t="str">
        <f>IF(Input02!AS159&lt;&gt;"",Input02!AS159,"")</f>
        <v/>
      </c>
      <c r="AV170" s="127" t="str">
        <f>IF(Input02!AT159&lt;&gt;"",Input02!AT159,"")</f>
        <v/>
      </c>
      <c r="AW170" s="127" t="str">
        <f>IF(Input02!AU159&lt;&gt;"",Input02!AU159,"")</f>
        <v/>
      </c>
      <c r="AX170" s="127" t="str">
        <f>IF(Input02!AV159&lt;&gt;"",Input02!AV159,"")</f>
        <v/>
      </c>
      <c r="AY170" s="127" t="str">
        <f>IF(Input02!AW159&lt;&gt;"",Input02!AW159,"")</f>
        <v/>
      </c>
      <c r="AZ170" s="127" t="str">
        <f>IF(Input02!AX159&lt;&gt;"",Input02!AX159,"")</f>
        <v/>
      </c>
      <c r="BA170" s="127" t="str">
        <f>IF(Input02!AY159&lt;&gt;"",Input02!AY159,"")</f>
        <v/>
      </c>
      <c r="BB170" s="127" t="str">
        <f>IF(Input02!AZ159&lt;&gt;"",Input02!AZ159,"")</f>
        <v/>
      </c>
      <c r="BC170" s="127" t="str">
        <f>IF(Input02!BA159&lt;&gt;"",Input02!BA159,"")</f>
        <v/>
      </c>
      <c r="BD170" s="127"/>
      <c r="BE170" s="133"/>
      <c r="BF170" s="129" t="str">
        <f t="shared" si="428"/>
        <v/>
      </c>
      <c r="BG170" s="129" t="str">
        <f t="shared" si="429"/>
        <v/>
      </c>
      <c r="BH170" s="129" t="str">
        <f t="shared" si="430"/>
        <v/>
      </c>
      <c r="BI170" s="129" t="str">
        <f t="shared" si="431"/>
        <v/>
      </c>
      <c r="BJ170" s="129" t="str">
        <f t="shared" si="432"/>
        <v/>
      </c>
      <c r="BK170" s="129" t="str">
        <f t="shared" si="433"/>
        <v/>
      </c>
      <c r="BL170" s="129" t="str">
        <f t="shared" si="434"/>
        <v/>
      </c>
      <c r="BM170" s="129" t="str">
        <f t="shared" si="435"/>
        <v/>
      </c>
      <c r="BN170" s="129" t="str">
        <f t="shared" si="436"/>
        <v/>
      </c>
      <c r="BO170" s="129" t="str">
        <f t="shared" si="437"/>
        <v/>
      </c>
      <c r="BP170" s="129" t="str">
        <f t="shared" si="438"/>
        <v/>
      </c>
      <c r="BQ170" s="129" t="str">
        <f t="shared" si="439"/>
        <v/>
      </c>
      <c r="BR170" s="129" t="str">
        <f t="shared" si="440"/>
        <v/>
      </c>
      <c r="BS170" s="129" t="str">
        <f t="shared" si="441"/>
        <v/>
      </c>
      <c r="BT170" s="129" t="str">
        <f t="shared" si="442"/>
        <v/>
      </c>
      <c r="BU170" s="129" t="str">
        <f t="shared" si="443"/>
        <v/>
      </c>
      <c r="BV170" s="129" t="str">
        <f t="shared" si="444"/>
        <v/>
      </c>
      <c r="BW170" s="129" t="str">
        <f t="shared" si="445"/>
        <v/>
      </c>
      <c r="BX170" s="129" t="str">
        <f t="shared" si="446"/>
        <v/>
      </c>
      <c r="BY170" s="129" t="str">
        <f t="shared" si="447"/>
        <v/>
      </c>
      <c r="BZ170" s="129" t="str">
        <f t="shared" si="448"/>
        <v/>
      </c>
      <c r="CA170" s="129" t="str">
        <f t="shared" si="449"/>
        <v/>
      </c>
      <c r="CB170" s="129" t="str">
        <f t="shared" si="450"/>
        <v/>
      </c>
      <c r="CC170" s="129" t="str">
        <f t="shared" si="451"/>
        <v/>
      </c>
      <c r="CD170" s="129" t="str">
        <f t="shared" si="452"/>
        <v/>
      </c>
      <c r="CE170" s="129" t="str">
        <f t="shared" si="453"/>
        <v/>
      </c>
      <c r="CF170" s="129" t="str">
        <f t="shared" si="454"/>
        <v/>
      </c>
      <c r="CG170" s="129" t="str">
        <f t="shared" si="455"/>
        <v/>
      </c>
      <c r="CH170" s="129" t="str">
        <f t="shared" si="456"/>
        <v/>
      </c>
      <c r="CI170" s="129" t="str">
        <f t="shared" si="457"/>
        <v/>
      </c>
      <c r="CJ170" s="129" t="str">
        <f t="shared" si="458"/>
        <v/>
      </c>
      <c r="CK170" s="129" t="str">
        <f t="shared" si="459"/>
        <v/>
      </c>
      <c r="CL170" s="129" t="str">
        <f t="shared" si="460"/>
        <v/>
      </c>
      <c r="CM170" s="129" t="str">
        <f t="shared" si="461"/>
        <v/>
      </c>
      <c r="CN170" s="129" t="str">
        <f t="shared" si="462"/>
        <v/>
      </c>
      <c r="CO170" s="129" t="str">
        <f t="shared" si="463"/>
        <v/>
      </c>
      <c r="CP170" s="129" t="str">
        <f t="shared" si="464"/>
        <v/>
      </c>
      <c r="CQ170" s="129" t="str">
        <f t="shared" si="465"/>
        <v/>
      </c>
      <c r="CR170" s="129" t="str">
        <f t="shared" si="466"/>
        <v/>
      </c>
      <c r="CS170" s="129" t="str">
        <f t="shared" si="467"/>
        <v/>
      </c>
      <c r="CT170" s="129" t="str">
        <f t="shared" si="468"/>
        <v/>
      </c>
      <c r="CU170" s="129" t="str">
        <f t="shared" si="469"/>
        <v/>
      </c>
      <c r="CV170" s="129" t="str">
        <f t="shared" si="470"/>
        <v/>
      </c>
      <c r="CW170" s="129" t="str">
        <f t="shared" si="471"/>
        <v/>
      </c>
      <c r="CX170" s="129" t="str">
        <f t="shared" si="472"/>
        <v/>
      </c>
      <c r="CY170" s="129" t="str">
        <f t="shared" si="473"/>
        <v/>
      </c>
      <c r="CZ170" s="129" t="str">
        <f t="shared" si="474"/>
        <v/>
      </c>
      <c r="DA170" s="129" t="str">
        <f t="shared" si="475"/>
        <v/>
      </c>
      <c r="DB170" s="129" t="str">
        <f t="shared" si="476"/>
        <v/>
      </c>
      <c r="DC170" s="129" t="str">
        <f t="shared" si="477"/>
        <v/>
      </c>
      <c r="DD170" s="130" t="str">
        <f t="shared" si="478"/>
        <v/>
      </c>
      <c r="DE170" s="130" t="str">
        <f t="shared" si="479"/>
        <v/>
      </c>
      <c r="DF170" s="130" t="str">
        <f t="shared" si="480"/>
        <v/>
      </c>
      <c r="DG170" s="130" t="str">
        <f t="shared" si="481"/>
        <v/>
      </c>
      <c r="DI170" s="129" t="str">
        <f t="shared" si="482"/>
        <v/>
      </c>
      <c r="DJ170" s="129" t="str">
        <f t="shared" si="483"/>
        <v/>
      </c>
      <c r="DK170" s="129" t="str">
        <f t="shared" si="484"/>
        <v/>
      </c>
      <c r="DL170" s="129" t="str">
        <f t="shared" si="485"/>
        <v/>
      </c>
      <c r="DM170" s="129" t="str">
        <f t="shared" si="486"/>
        <v/>
      </c>
      <c r="DN170" s="129" t="str">
        <f t="shared" si="487"/>
        <v/>
      </c>
      <c r="DO170" s="129" t="str">
        <f t="shared" si="488"/>
        <v/>
      </c>
      <c r="DP170" s="129" t="str">
        <f t="shared" si="489"/>
        <v/>
      </c>
      <c r="DQ170" s="129" t="str">
        <f t="shared" si="490"/>
        <v/>
      </c>
      <c r="DR170" s="129" t="str">
        <f t="shared" si="491"/>
        <v/>
      </c>
      <c r="DS170" s="129" t="str">
        <f t="shared" si="492"/>
        <v/>
      </c>
      <c r="DT170" s="129" t="str">
        <f t="shared" si="493"/>
        <v/>
      </c>
      <c r="DU170" s="129" t="str">
        <f t="shared" si="494"/>
        <v/>
      </c>
      <c r="DV170" s="129" t="str">
        <f t="shared" si="495"/>
        <v/>
      </c>
      <c r="DW170" s="129" t="str">
        <f t="shared" si="496"/>
        <v/>
      </c>
      <c r="DX170" s="129" t="str">
        <f t="shared" si="497"/>
        <v/>
      </c>
      <c r="DY170" s="129" t="str">
        <f t="shared" si="498"/>
        <v/>
      </c>
      <c r="DZ170" s="129" t="str">
        <f t="shared" si="499"/>
        <v/>
      </c>
      <c r="EA170" s="129" t="str">
        <f t="shared" si="500"/>
        <v/>
      </c>
      <c r="EB170" s="129" t="str">
        <f t="shared" si="501"/>
        <v/>
      </c>
      <c r="EC170" s="129" t="str">
        <f t="shared" si="502"/>
        <v/>
      </c>
      <c r="ED170" s="129" t="str">
        <f t="shared" si="503"/>
        <v/>
      </c>
      <c r="EE170" s="129" t="str">
        <f t="shared" si="504"/>
        <v/>
      </c>
      <c r="EF170" s="129" t="str">
        <f t="shared" si="505"/>
        <v/>
      </c>
      <c r="EG170" s="129" t="str">
        <f t="shared" si="506"/>
        <v/>
      </c>
      <c r="EH170" s="129" t="str">
        <f t="shared" si="507"/>
        <v/>
      </c>
      <c r="EI170" s="129" t="str">
        <f t="shared" si="508"/>
        <v/>
      </c>
      <c r="EJ170" s="129" t="str">
        <f t="shared" si="509"/>
        <v/>
      </c>
      <c r="EK170" s="129" t="str">
        <f t="shared" si="510"/>
        <v/>
      </c>
      <c r="EL170" s="129" t="str">
        <f t="shared" si="511"/>
        <v/>
      </c>
      <c r="EM170" s="129" t="str">
        <f t="shared" si="512"/>
        <v/>
      </c>
      <c r="EN170" s="129" t="str">
        <f t="shared" si="513"/>
        <v/>
      </c>
      <c r="EO170" s="129" t="str">
        <f t="shared" si="514"/>
        <v/>
      </c>
      <c r="EP170" s="129" t="str">
        <f t="shared" si="515"/>
        <v/>
      </c>
      <c r="EQ170" s="129" t="str">
        <f t="shared" si="516"/>
        <v/>
      </c>
      <c r="ER170" s="129" t="str">
        <f t="shared" si="517"/>
        <v/>
      </c>
      <c r="ES170" s="129" t="str">
        <f t="shared" si="518"/>
        <v/>
      </c>
      <c r="ET170" s="129" t="str">
        <f t="shared" si="519"/>
        <v/>
      </c>
      <c r="EU170" s="129" t="str">
        <f t="shared" si="520"/>
        <v/>
      </c>
      <c r="EV170" s="129" t="str">
        <f t="shared" si="521"/>
        <v/>
      </c>
      <c r="EW170" s="129" t="str">
        <f t="shared" si="522"/>
        <v/>
      </c>
      <c r="EX170" s="129" t="str">
        <f t="shared" si="523"/>
        <v/>
      </c>
      <c r="EY170" s="129" t="str">
        <f t="shared" si="524"/>
        <v/>
      </c>
      <c r="EZ170" s="129" t="str">
        <f t="shared" si="525"/>
        <v/>
      </c>
      <c r="FA170" s="129" t="str">
        <f t="shared" si="526"/>
        <v/>
      </c>
      <c r="FB170" s="129" t="str">
        <f t="shared" si="527"/>
        <v/>
      </c>
      <c r="FC170" s="129" t="str">
        <f t="shared" si="528"/>
        <v/>
      </c>
      <c r="FD170" s="129" t="str">
        <f t="shared" si="529"/>
        <v/>
      </c>
      <c r="FE170" s="129" t="str">
        <f t="shared" si="530"/>
        <v/>
      </c>
      <c r="FF170" s="129" t="str">
        <f t="shared" si="531"/>
        <v/>
      </c>
    </row>
    <row r="171" spans="1:162" ht="15" customHeight="1" thickBot="1" x14ac:dyDescent="0.4">
      <c r="A171" s="66">
        <f t="shared" si="532"/>
        <v>155</v>
      </c>
      <c r="B171" s="126" t="str">
        <f>IF(Input02!B160&lt;&gt;"",Input02!B160,"")</f>
        <v/>
      </c>
      <c r="C171" s="254" t="str">
        <f>IF(Input02!CG160&lt;&gt;"",Input02!CG160,"")</f>
        <v/>
      </c>
      <c r="D171" s="126"/>
      <c r="E171" s="66"/>
      <c r="F171" s="127" t="str">
        <f>IF(Input02!D160&lt;&gt;"",Input02!D160,"")</f>
        <v/>
      </c>
      <c r="G171" s="127" t="str">
        <f>IF(Input02!E160&lt;&gt;"",Input02!E160,"")</f>
        <v/>
      </c>
      <c r="H171" s="127" t="str">
        <f>IF(Input02!F160&lt;&gt;"",Input02!F160,"")</f>
        <v/>
      </c>
      <c r="I171" s="127" t="str">
        <f>IF(Input02!G160&lt;&gt;"",Input02!G160,"")</f>
        <v/>
      </c>
      <c r="J171" s="127" t="str">
        <f>IF(Input02!H160&lt;&gt;"",Input02!H160,"")</f>
        <v/>
      </c>
      <c r="K171" s="127" t="str">
        <f>IF(Input02!I160&lt;&gt;"",Input02!I160,"")</f>
        <v/>
      </c>
      <c r="L171" s="127" t="str">
        <f>IF(Input02!J160&lt;&gt;"",Input02!J160,"")</f>
        <v/>
      </c>
      <c r="M171" s="127" t="str">
        <f>IF(Input02!K160&lt;&gt;"",Input02!K160,"")</f>
        <v/>
      </c>
      <c r="N171" s="127" t="str">
        <f>IF(Input02!L160&lt;&gt;"",Input02!L160,"")</f>
        <v/>
      </c>
      <c r="O171" s="127" t="str">
        <f>IF(Input02!M160&lt;&gt;"",Input02!M160,"")</f>
        <v/>
      </c>
      <c r="P171" s="127" t="str">
        <f>IF(Input02!N160&lt;&gt;"",Input02!N160,"")</f>
        <v/>
      </c>
      <c r="Q171" s="127" t="str">
        <f>IF(Input02!O160&lt;&gt;"",Input02!O160,"")</f>
        <v/>
      </c>
      <c r="R171" s="127" t="str">
        <f>IF(Input02!P160&lt;&gt;"",Input02!P160,"")</f>
        <v/>
      </c>
      <c r="S171" s="127" t="str">
        <f>IF(Input02!Q160&lt;&gt;"",Input02!Q160,"")</f>
        <v/>
      </c>
      <c r="T171" s="127" t="str">
        <f>IF(Input02!R160&lt;&gt;"",Input02!R160,"")</f>
        <v/>
      </c>
      <c r="U171" s="127" t="str">
        <f>IF(Input02!S160&lt;&gt;"",Input02!S160,"")</f>
        <v/>
      </c>
      <c r="V171" s="127" t="str">
        <f>IF(Input02!T160&lt;&gt;"",Input02!T160,"")</f>
        <v/>
      </c>
      <c r="W171" s="127" t="str">
        <f>IF(Input02!U160&lt;&gt;"",Input02!U160,"")</f>
        <v/>
      </c>
      <c r="X171" s="127" t="str">
        <f>IF(Input02!V160&lt;&gt;"",Input02!V160,"")</f>
        <v/>
      </c>
      <c r="Y171" s="127" t="str">
        <f>IF(Input02!W160&lt;&gt;"",Input02!W160,"")</f>
        <v/>
      </c>
      <c r="Z171" s="127" t="str">
        <f>IF(Input02!X160&lt;&gt;"",Input02!X160,"")</f>
        <v/>
      </c>
      <c r="AA171" s="127" t="str">
        <f>IF(Input02!Y160&lt;&gt;"",Input02!Y160,"")</f>
        <v/>
      </c>
      <c r="AB171" s="127" t="str">
        <f>IF(Input02!Z160&lt;&gt;"",Input02!Z160,"")</f>
        <v/>
      </c>
      <c r="AC171" s="127" t="str">
        <f>IF(Input02!AA160&lt;&gt;"",Input02!AA160,"")</f>
        <v/>
      </c>
      <c r="AD171" s="127" t="str">
        <f>IF(Input02!AB160&lt;&gt;"",Input02!AB160,"")</f>
        <v/>
      </c>
      <c r="AE171" s="127" t="str">
        <f>IF(Input02!AC160&lt;&gt;"",Input02!AC160,"")</f>
        <v/>
      </c>
      <c r="AF171" s="127" t="str">
        <f>IF(Input02!AD160&lt;&gt;"",Input02!AD160,"")</f>
        <v/>
      </c>
      <c r="AG171" s="127" t="str">
        <f>IF(Input02!AE160&lt;&gt;"",Input02!AE160,"")</f>
        <v/>
      </c>
      <c r="AH171" s="127" t="str">
        <f>IF(Input02!AF160&lt;&gt;"",Input02!AF160,"")</f>
        <v/>
      </c>
      <c r="AI171" s="127" t="str">
        <f>IF(Input02!AG160&lt;&gt;"",Input02!AG160,"")</f>
        <v/>
      </c>
      <c r="AJ171" s="127" t="str">
        <f>IF(Input02!AH160&lt;&gt;"",Input02!AH160,"")</f>
        <v/>
      </c>
      <c r="AK171" s="127" t="str">
        <f>IF(Input02!AI160&lt;&gt;"",Input02!AI160,"")</f>
        <v/>
      </c>
      <c r="AL171" s="127" t="str">
        <f>IF(Input02!AJ160&lt;&gt;"",Input02!AJ160,"")</f>
        <v/>
      </c>
      <c r="AM171" s="127" t="str">
        <f>IF(Input02!AK160&lt;&gt;"",Input02!AK160,"")</f>
        <v/>
      </c>
      <c r="AN171" s="127" t="str">
        <f>IF(Input02!AL160&lt;&gt;"",Input02!AL160,"")</f>
        <v/>
      </c>
      <c r="AO171" s="127" t="str">
        <f>IF(Input02!AM160&lt;&gt;"",Input02!AM160,"")</f>
        <v/>
      </c>
      <c r="AP171" s="127" t="str">
        <f>IF(Input02!AN160&lt;&gt;"",Input02!AN160,"")</f>
        <v/>
      </c>
      <c r="AQ171" s="127" t="str">
        <f>IF(Input02!AO160&lt;&gt;"",Input02!AO160,"")</f>
        <v/>
      </c>
      <c r="AR171" s="127" t="str">
        <f>IF(Input02!AP160&lt;&gt;"",Input02!AP160,"")</f>
        <v/>
      </c>
      <c r="AS171" s="127" t="str">
        <f>IF(Input02!AQ160&lt;&gt;"",Input02!AQ160,"")</f>
        <v/>
      </c>
      <c r="AT171" s="127" t="str">
        <f>IF(Input02!AR160&lt;&gt;"",Input02!AR160,"")</f>
        <v/>
      </c>
      <c r="AU171" s="127" t="str">
        <f>IF(Input02!AS160&lt;&gt;"",Input02!AS160,"")</f>
        <v/>
      </c>
      <c r="AV171" s="127" t="str">
        <f>IF(Input02!AT160&lt;&gt;"",Input02!AT160,"")</f>
        <v/>
      </c>
      <c r="AW171" s="127" t="str">
        <f>IF(Input02!AU160&lt;&gt;"",Input02!AU160,"")</f>
        <v/>
      </c>
      <c r="AX171" s="127" t="str">
        <f>IF(Input02!AV160&lt;&gt;"",Input02!AV160,"")</f>
        <v/>
      </c>
      <c r="AY171" s="127" t="str">
        <f>IF(Input02!AW160&lt;&gt;"",Input02!AW160,"")</f>
        <v/>
      </c>
      <c r="AZ171" s="127" t="str">
        <f>IF(Input02!AX160&lt;&gt;"",Input02!AX160,"")</f>
        <v/>
      </c>
      <c r="BA171" s="127" t="str">
        <f>IF(Input02!AY160&lt;&gt;"",Input02!AY160,"")</f>
        <v/>
      </c>
      <c r="BB171" s="127" t="str">
        <f>IF(Input02!AZ160&lt;&gt;"",Input02!AZ160,"")</f>
        <v/>
      </c>
      <c r="BC171" s="127" t="str">
        <f>IF(Input02!BA160&lt;&gt;"",Input02!BA160,"")</f>
        <v/>
      </c>
      <c r="BD171" s="127"/>
      <c r="BE171" s="133"/>
      <c r="BF171" s="129" t="str">
        <f t="shared" si="428"/>
        <v/>
      </c>
      <c r="BG171" s="129" t="str">
        <f t="shared" si="429"/>
        <v/>
      </c>
      <c r="BH171" s="129" t="str">
        <f t="shared" si="430"/>
        <v/>
      </c>
      <c r="BI171" s="129" t="str">
        <f t="shared" si="431"/>
        <v/>
      </c>
      <c r="BJ171" s="129" t="str">
        <f t="shared" si="432"/>
        <v/>
      </c>
      <c r="BK171" s="129" t="str">
        <f t="shared" si="433"/>
        <v/>
      </c>
      <c r="BL171" s="129" t="str">
        <f t="shared" si="434"/>
        <v/>
      </c>
      <c r="BM171" s="129" t="str">
        <f t="shared" si="435"/>
        <v/>
      </c>
      <c r="BN171" s="129" t="str">
        <f t="shared" si="436"/>
        <v/>
      </c>
      <c r="BO171" s="129" t="str">
        <f t="shared" si="437"/>
        <v/>
      </c>
      <c r="BP171" s="129" t="str">
        <f t="shared" si="438"/>
        <v/>
      </c>
      <c r="BQ171" s="129" t="str">
        <f t="shared" si="439"/>
        <v/>
      </c>
      <c r="BR171" s="129" t="str">
        <f t="shared" si="440"/>
        <v/>
      </c>
      <c r="BS171" s="129" t="str">
        <f t="shared" si="441"/>
        <v/>
      </c>
      <c r="BT171" s="129" t="str">
        <f t="shared" si="442"/>
        <v/>
      </c>
      <c r="BU171" s="129" t="str">
        <f t="shared" si="443"/>
        <v/>
      </c>
      <c r="BV171" s="129" t="str">
        <f t="shared" si="444"/>
        <v/>
      </c>
      <c r="BW171" s="129" t="str">
        <f t="shared" si="445"/>
        <v/>
      </c>
      <c r="BX171" s="129" t="str">
        <f t="shared" si="446"/>
        <v/>
      </c>
      <c r="BY171" s="129" t="str">
        <f t="shared" si="447"/>
        <v/>
      </c>
      <c r="BZ171" s="129" t="str">
        <f t="shared" si="448"/>
        <v/>
      </c>
      <c r="CA171" s="129" t="str">
        <f t="shared" si="449"/>
        <v/>
      </c>
      <c r="CB171" s="129" t="str">
        <f t="shared" si="450"/>
        <v/>
      </c>
      <c r="CC171" s="129" t="str">
        <f t="shared" si="451"/>
        <v/>
      </c>
      <c r="CD171" s="129" t="str">
        <f t="shared" si="452"/>
        <v/>
      </c>
      <c r="CE171" s="129" t="str">
        <f t="shared" si="453"/>
        <v/>
      </c>
      <c r="CF171" s="129" t="str">
        <f t="shared" si="454"/>
        <v/>
      </c>
      <c r="CG171" s="129" t="str">
        <f t="shared" si="455"/>
        <v/>
      </c>
      <c r="CH171" s="129" t="str">
        <f t="shared" si="456"/>
        <v/>
      </c>
      <c r="CI171" s="129" t="str">
        <f t="shared" si="457"/>
        <v/>
      </c>
      <c r="CJ171" s="129" t="str">
        <f t="shared" si="458"/>
        <v/>
      </c>
      <c r="CK171" s="129" t="str">
        <f t="shared" si="459"/>
        <v/>
      </c>
      <c r="CL171" s="129" t="str">
        <f t="shared" si="460"/>
        <v/>
      </c>
      <c r="CM171" s="129" t="str">
        <f t="shared" si="461"/>
        <v/>
      </c>
      <c r="CN171" s="129" t="str">
        <f t="shared" si="462"/>
        <v/>
      </c>
      <c r="CO171" s="129" t="str">
        <f t="shared" si="463"/>
        <v/>
      </c>
      <c r="CP171" s="129" t="str">
        <f t="shared" si="464"/>
        <v/>
      </c>
      <c r="CQ171" s="129" t="str">
        <f t="shared" si="465"/>
        <v/>
      </c>
      <c r="CR171" s="129" t="str">
        <f t="shared" si="466"/>
        <v/>
      </c>
      <c r="CS171" s="129" t="str">
        <f t="shared" si="467"/>
        <v/>
      </c>
      <c r="CT171" s="129" t="str">
        <f t="shared" si="468"/>
        <v/>
      </c>
      <c r="CU171" s="129" t="str">
        <f t="shared" si="469"/>
        <v/>
      </c>
      <c r="CV171" s="129" t="str">
        <f t="shared" si="470"/>
        <v/>
      </c>
      <c r="CW171" s="129" t="str">
        <f t="shared" si="471"/>
        <v/>
      </c>
      <c r="CX171" s="129" t="str">
        <f t="shared" si="472"/>
        <v/>
      </c>
      <c r="CY171" s="129" t="str">
        <f t="shared" si="473"/>
        <v/>
      </c>
      <c r="CZ171" s="129" t="str">
        <f t="shared" si="474"/>
        <v/>
      </c>
      <c r="DA171" s="129" t="str">
        <f t="shared" si="475"/>
        <v/>
      </c>
      <c r="DB171" s="129" t="str">
        <f t="shared" si="476"/>
        <v/>
      </c>
      <c r="DC171" s="129" t="str">
        <f t="shared" si="477"/>
        <v/>
      </c>
      <c r="DD171" s="130" t="str">
        <f t="shared" si="478"/>
        <v/>
      </c>
      <c r="DE171" s="130" t="str">
        <f t="shared" si="479"/>
        <v/>
      </c>
      <c r="DF171" s="130" t="str">
        <f t="shared" si="480"/>
        <v/>
      </c>
      <c r="DG171" s="130" t="str">
        <f t="shared" si="481"/>
        <v/>
      </c>
      <c r="DI171" s="129" t="str">
        <f t="shared" si="482"/>
        <v/>
      </c>
      <c r="DJ171" s="129" t="str">
        <f t="shared" si="483"/>
        <v/>
      </c>
      <c r="DK171" s="129" t="str">
        <f t="shared" si="484"/>
        <v/>
      </c>
      <c r="DL171" s="129" t="str">
        <f t="shared" si="485"/>
        <v/>
      </c>
      <c r="DM171" s="129" t="str">
        <f t="shared" si="486"/>
        <v/>
      </c>
      <c r="DN171" s="129" t="str">
        <f t="shared" si="487"/>
        <v/>
      </c>
      <c r="DO171" s="129" t="str">
        <f t="shared" si="488"/>
        <v/>
      </c>
      <c r="DP171" s="129" t="str">
        <f t="shared" si="489"/>
        <v/>
      </c>
      <c r="DQ171" s="129" t="str">
        <f t="shared" si="490"/>
        <v/>
      </c>
      <c r="DR171" s="129" t="str">
        <f t="shared" si="491"/>
        <v/>
      </c>
      <c r="DS171" s="129" t="str">
        <f t="shared" si="492"/>
        <v/>
      </c>
      <c r="DT171" s="129" t="str">
        <f t="shared" si="493"/>
        <v/>
      </c>
      <c r="DU171" s="129" t="str">
        <f t="shared" si="494"/>
        <v/>
      </c>
      <c r="DV171" s="129" t="str">
        <f t="shared" si="495"/>
        <v/>
      </c>
      <c r="DW171" s="129" t="str">
        <f t="shared" si="496"/>
        <v/>
      </c>
      <c r="DX171" s="129" t="str">
        <f t="shared" si="497"/>
        <v/>
      </c>
      <c r="DY171" s="129" t="str">
        <f t="shared" si="498"/>
        <v/>
      </c>
      <c r="DZ171" s="129" t="str">
        <f t="shared" si="499"/>
        <v/>
      </c>
      <c r="EA171" s="129" t="str">
        <f t="shared" si="500"/>
        <v/>
      </c>
      <c r="EB171" s="129" t="str">
        <f t="shared" si="501"/>
        <v/>
      </c>
      <c r="EC171" s="129" t="str">
        <f t="shared" si="502"/>
        <v/>
      </c>
      <c r="ED171" s="129" t="str">
        <f t="shared" si="503"/>
        <v/>
      </c>
      <c r="EE171" s="129" t="str">
        <f t="shared" si="504"/>
        <v/>
      </c>
      <c r="EF171" s="129" t="str">
        <f t="shared" si="505"/>
        <v/>
      </c>
      <c r="EG171" s="129" t="str">
        <f t="shared" si="506"/>
        <v/>
      </c>
      <c r="EH171" s="129" t="str">
        <f t="shared" si="507"/>
        <v/>
      </c>
      <c r="EI171" s="129" t="str">
        <f t="shared" si="508"/>
        <v/>
      </c>
      <c r="EJ171" s="129" t="str">
        <f t="shared" si="509"/>
        <v/>
      </c>
      <c r="EK171" s="129" t="str">
        <f t="shared" si="510"/>
        <v/>
      </c>
      <c r="EL171" s="129" t="str">
        <f t="shared" si="511"/>
        <v/>
      </c>
      <c r="EM171" s="129" t="str">
        <f t="shared" si="512"/>
        <v/>
      </c>
      <c r="EN171" s="129" t="str">
        <f t="shared" si="513"/>
        <v/>
      </c>
      <c r="EO171" s="129" t="str">
        <f t="shared" si="514"/>
        <v/>
      </c>
      <c r="EP171" s="129" t="str">
        <f t="shared" si="515"/>
        <v/>
      </c>
      <c r="EQ171" s="129" t="str">
        <f t="shared" si="516"/>
        <v/>
      </c>
      <c r="ER171" s="129" t="str">
        <f t="shared" si="517"/>
        <v/>
      </c>
      <c r="ES171" s="129" t="str">
        <f t="shared" si="518"/>
        <v/>
      </c>
      <c r="ET171" s="129" t="str">
        <f t="shared" si="519"/>
        <v/>
      </c>
      <c r="EU171" s="129" t="str">
        <f t="shared" si="520"/>
        <v/>
      </c>
      <c r="EV171" s="129" t="str">
        <f t="shared" si="521"/>
        <v/>
      </c>
      <c r="EW171" s="129" t="str">
        <f t="shared" si="522"/>
        <v/>
      </c>
      <c r="EX171" s="129" t="str">
        <f t="shared" si="523"/>
        <v/>
      </c>
      <c r="EY171" s="129" t="str">
        <f t="shared" si="524"/>
        <v/>
      </c>
      <c r="EZ171" s="129" t="str">
        <f t="shared" si="525"/>
        <v/>
      </c>
      <c r="FA171" s="129" t="str">
        <f t="shared" si="526"/>
        <v/>
      </c>
      <c r="FB171" s="129" t="str">
        <f t="shared" si="527"/>
        <v/>
      </c>
      <c r="FC171" s="129" t="str">
        <f t="shared" si="528"/>
        <v/>
      </c>
      <c r="FD171" s="129" t="str">
        <f t="shared" si="529"/>
        <v/>
      </c>
      <c r="FE171" s="129" t="str">
        <f t="shared" si="530"/>
        <v/>
      </c>
      <c r="FF171" s="129" t="str">
        <f t="shared" si="531"/>
        <v/>
      </c>
    </row>
    <row r="172" spans="1:162" ht="15" customHeight="1" thickBot="1" x14ac:dyDescent="0.4">
      <c r="A172" s="66">
        <f t="shared" si="532"/>
        <v>156</v>
      </c>
      <c r="B172" s="126" t="str">
        <f>IF(Input02!B161&lt;&gt;"",Input02!B161,"")</f>
        <v/>
      </c>
      <c r="C172" s="254" t="str">
        <f>IF(Input02!CG161&lt;&gt;"",Input02!CG161,"")</f>
        <v/>
      </c>
      <c r="D172" s="126"/>
      <c r="E172" s="66"/>
      <c r="F172" s="127" t="str">
        <f>IF(Input02!D161&lt;&gt;"",Input02!D161,"")</f>
        <v/>
      </c>
      <c r="G172" s="127" t="str">
        <f>IF(Input02!E161&lt;&gt;"",Input02!E161,"")</f>
        <v/>
      </c>
      <c r="H172" s="127" t="str">
        <f>IF(Input02!F161&lt;&gt;"",Input02!F161,"")</f>
        <v/>
      </c>
      <c r="I172" s="127" t="str">
        <f>IF(Input02!G161&lt;&gt;"",Input02!G161,"")</f>
        <v/>
      </c>
      <c r="J172" s="127" t="str">
        <f>IF(Input02!H161&lt;&gt;"",Input02!H161,"")</f>
        <v/>
      </c>
      <c r="K172" s="127" t="str">
        <f>IF(Input02!I161&lt;&gt;"",Input02!I161,"")</f>
        <v/>
      </c>
      <c r="L172" s="127" t="str">
        <f>IF(Input02!J161&lt;&gt;"",Input02!J161,"")</f>
        <v/>
      </c>
      <c r="M172" s="127" t="str">
        <f>IF(Input02!K161&lt;&gt;"",Input02!K161,"")</f>
        <v/>
      </c>
      <c r="N172" s="127" t="str">
        <f>IF(Input02!L161&lt;&gt;"",Input02!L161,"")</f>
        <v/>
      </c>
      <c r="O172" s="127" t="str">
        <f>IF(Input02!M161&lt;&gt;"",Input02!M161,"")</f>
        <v/>
      </c>
      <c r="P172" s="127" t="str">
        <f>IF(Input02!N161&lt;&gt;"",Input02!N161,"")</f>
        <v/>
      </c>
      <c r="Q172" s="127" t="str">
        <f>IF(Input02!O161&lt;&gt;"",Input02!O161,"")</f>
        <v/>
      </c>
      <c r="R172" s="127" t="str">
        <f>IF(Input02!P161&lt;&gt;"",Input02!P161,"")</f>
        <v/>
      </c>
      <c r="S172" s="127" t="str">
        <f>IF(Input02!Q161&lt;&gt;"",Input02!Q161,"")</f>
        <v/>
      </c>
      <c r="T172" s="127" t="str">
        <f>IF(Input02!R161&lt;&gt;"",Input02!R161,"")</f>
        <v/>
      </c>
      <c r="U172" s="127" t="str">
        <f>IF(Input02!S161&lt;&gt;"",Input02!S161,"")</f>
        <v/>
      </c>
      <c r="V172" s="127" t="str">
        <f>IF(Input02!T161&lt;&gt;"",Input02!T161,"")</f>
        <v/>
      </c>
      <c r="W172" s="127" t="str">
        <f>IF(Input02!U161&lt;&gt;"",Input02!U161,"")</f>
        <v/>
      </c>
      <c r="X172" s="127" t="str">
        <f>IF(Input02!V161&lt;&gt;"",Input02!V161,"")</f>
        <v/>
      </c>
      <c r="Y172" s="127" t="str">
        <f>IF(Input02!W161&lt;&gt;"",Input02!W161,"")</f>
        <v/>
      </c>
      <c r="Z172" s="127" t="str">
        <f>IF(Input02!X161&lt;&gt;"",Input02!X161,"")</f>
        <v/>
      </c>
      <c r="AA172" s="127" t="str">
        <f>IF(Input02!Y161&lt;&gt;"",Input02!Y161,"")</f>
        <v/>
      </c>
      <c r="AB172" s="127" t="str">
        <f>IF(Input02!Z161&lt;&gt;"",Input02!Z161,"")</f>
        <v/>
      </c>
      <c r="AC172" s="127" t="str">
        <f>IF(Input02!AA161&lt;&gt;"",Input02!AA161,"")</f>
        <v/>
      </c>
      <c r="AD172" s="127" t="str">
        <f>IF(Input02!AB161&lt;&gt;"",Input02!AB161,"")</f>
        <v/>
      </c>
      <c r="AE172" s="127" t="str">
        <f>IF(Input02!AC161&lt;&gt;"",Input02!AC161,"")</f>
        <v/>
      </c>
      <c r="AF172" s="127" t="str">
        <f>IF(Input02!AD161&lt;&gt;"",Input02!AD161,"")</f>
        <v/>
      </c>
      <c r="AG172" s="127" t="str">
        <f>IF(Input02!AE161&lt;&gt;"",Input02!AE161,"")</f>
        <v/>
      </c>
      <c r="AH172" s="127" t="str">
        <f>IF(Input02!AF161&lt;&gt;"",Input02!AF161,"")</f>
        <v/>
      </c>
      <c r="AI172" s="127" t="str">
        <f>IF(Input02!AG161&lt;&gt;"",Input02!AG161,"")</f>
        <v/>
      </c>
      <c r="AJ172" s="127" t="str">
        <f>IF(Input02!AH161&lt;&gt;"",Input02!AH161,"")</f>
        <v/>
      </c>
      <c r="AK172" s="127" t="str">
        <f>IF(Input02!AI161&lt;&gt;"",Input02!AI161,"")</f>
        <v/>
      </c>
      <c r="AL172" s="127" t="str">
        <f>IF(Input02!AJ161&lt;&gt;"",Input02!AJ161,"")</f>
        <v/>
      </c>
      <c r="AM172" s="127" t="str">
        <f>IF(Input02!AK161&lt;&gt;"",Input02!AK161,"")</f>
        <v/>
      </c>
      <c r="AN172" s="127" t="str">
        <f>IF(Input02!AL161&lt;&gt;"",Input02!AL161,"")</f>
        <v/>
      </c>
      <c r="AO172" s="127" t="str">
        <f>IF(Input02!AM161&lt;&gt;"",Input02!AM161,"")</f>
        <v/>
      </c>
      <c r="AP172" s="127" t="str">
        <f>IF(Input02!AN161&lt;&gt;"",Input02!AN161,"")</f>
        <v/>
      </c>
      <c r="AQ172" s="127" t="str">
        <f>IF(Input02!AO161&lt;&gt;"",Input02!AO161,"")</f>
        <v/>
      </c>
      <c r="AR172" s="127" t="str">
        <f>IF(Input02!AP161&lt;&gt;"",Input02!AP161,"")</f>
        <v/>
      </c>
      <c r="AS172" s="127" t="str">
        <f>IF(Input02!AQ161&lt;&gt;"",Input02!AQ161,"")</f>
        <v/>
      </c>
      <c r="AT172" s="127" t="str">
        <f>IF(Input02!AR161&lt;&gt;"",Input02!AR161,"")</f>
        <v/>
      </c>
      <c r="AU172" s="127" t="str">
        <f>IF(Input02!AS161&lt;&gt;"",Input02!AS161,"")</f>
        <v/>
      </c>
      <c r="AV172" s="127" t="str">
        <f>IF(Input02!AT161&lt;&gt;"",Input02!AT161,"")</f>
        <v/>
      </c>
      <c r="AW172" s="127" t="str">
        <f>IF(Input02!AU161&lt;&gt;"",Input02!AU161,"")</f>
        <v/>
      </c>
      <c r="AX172" s="127" t="str">
        <f>IF(Input02!AV161&lt;&gt;"",Input02!AV161,"")</f>
        <v/>
      </c>
      <c r="AY172" s="127" t="str">
        <f>IF(Input02!AW161&lt;&gt;"",Input02!AW161,"")</f>
        <v/>
      </c>
      <c r="AZ172" s="127" t="str">
        <f>IF(Input02!AX161&lt;&gt;"",Input02!AX161,"")</f>
        <v/>
      </c>
      <c r="BA172" s="127" t="str">
        <f>IF(Input02!AY161&lt;&gt;"",Input02!AY161,"")</f>
        <v/>
      </c>
      <c r="BB172" s="127" t="str">
        <f>IF(Input02!AZ161&lt;&gt;"",Input02!AZ161,"")</f>
        <v/>
      </c>
      <c r="BC172" s="127" t="str">
        <f>IF(Input02!BA161&lt;&gt;"",Input02!BA161,"")</f>
        <v/>
      </c>
      <c r="BD172" s="127"/>
      <c r="BE172" s="133"/>
      <c r="BF172" s="129" t="str">
        <f t="shared" si="428"/>
        <v/>
      </c>
      <c r="BG172" s="129" t="str">
        <f t="shared" si="429"/>
        <v/>
      </c>
      <c r="BH172" s="129" t="str">
        <f t="shared" si="430"/>
        <v/>
      </c>
      <c r="BI172" s="129" t="str">
        <f t="shared" si="431"/>
        <v/>
      </c>
      <c r="BJ172" s="129" t="str">
        <f t="shared" si="432"/>
        <v/>
      </c>
      <c r="BK172" s="129" t="str">
        <f t="shared" si="433"/>
        <v/>
      </c>
      <c r="BL172" s="129" t="str">
        <f t="shared" si="434"/>
        <v/>
      </c>
      <c r="BM172" s="129" t="str">
        <f t="shared" si="435"/>
        <v/>
      </c>
      <c r="BN172" s="129" t="str">
        <f t="shared" si="436"/>
        <v/>
      </c>
      <c r="BO172" s="129" t="str">
        <f t="shared" si="437"/>
        <v/>
      </c>
      <c r="BP172" s="129" t="str">
        <f t="shared" si="438"/>
        <v/>
      </c>
      <c r="BQ172" s="129" t="str">
        <f t="shared" si="439"/>
        <v/>
      </c>
      <c r="BR172" s="129" t="str">
        <f t="shared" si="440"/>
        <v/>
      </c>
      <c r="BS172" s="129" t="str">
        <f t="shared" si="441"/>
        <v/>
      </c>
      <c r="BT172" s="129" t="str">
        <f t="shared" si="442"/>
        <v/>
      </c>
      <c r="BU172" s="129" t="str">
        <f t="shared" si="443"/>
        <v/>
      </c>
      <c r="BV172" s="129" t="str">
        <f t="shared" si="444"/>
        <v/>
      </c>
      <c r="BW172" s="129" t="str">
        <f t="shared" si="445"/>
        <v/>
      </c>
      <c r="BX172" s="129" t="str">
        <f t="shared" si="446"/>
        <v/>
      </c>
      <c r="BY172" s="129" t="str">
        <f t="shared" si="447"/>
        <v/>
      </c>
      <c r="BZ172" s="129" t="str">
        <f t="shared" si="448"/>
        <v/>
      </c>
      <c r="CA172" s="129" t="str">
        <f t="shared" si="449"/>
        <v/>
      </c>
      <c r="CB172" s="129" t="str">
        <f t="shared" si="450"/>
        <v/>
      </c>
      <c r="CC172" s="129" t="str">
        <f t="shared" si="451"/>
        <v/>
      </c>
      <c r="CD172" s="129" t="str">
        <f t="shared" si="452"/>
        <v/>
      </c>
      <c r="CE172" s="129" t="str">
        <f t="shared" si="453"/>
        <v/>
      </c>
      <c r="CF172" s="129" t="str">
        <f t="shared" si="454"/>
        <v/>
      </c>
      <c r="CG172" s="129" t="str">
        <f t="shared" si="455"/>
        <v/>
      </c>
      <c r="CH172" s="129" t="str">
        <f t="shared" si="456"/>
        <v/>
      </c>
      <c r="CI172" s="129" t="str">
        <f t="shared" si="457"/>
        <v/>
      </c>
      <c r="CJ172" s="129" t="str">
        <f t="shared" si="458"/>
        <v/>
      </c>
      <c r="CK172" s="129" t="str">
        <f t="shared" si="459"/>
        <v/>
      </c>
      <c r="CL172" s="129" t="str">
        <f t="shared" si="460"/>
        <v/>
      </c>
      <c r="CM172" s="129" t="str">
        <f t="shared" si="461"/>
        <v/>
      </c>
      <c r="CN172" s="129" t="str">
        <f t="shared" si="462"/>
        <v/>
      </c>
      <c r="CO172" s="129" t="str">
        <f t="shared" si="463"/>
        <v/>
      </c>
      <c r="CP172" s="129" t="str">
        <f t="shared" si="464"/>
        <v/>
      </c>
      <c r="CQ172" s="129" t="str">
        <f t="shared" si="465"/>
        <v/>
      </c>
      <c r="CR172" s="129" t="str">
        <f t="shared" si="466"/>
        <v/>
      </c>
      <c r="CS172" s="129" t="str">
        <f t="shared" si="467"/>
        <v/>
      </c>
      <c r="CT172" s="129" t="str">
        <f t="shared" si="468"/>
        <v/>
      </c>
      <c r="CU172" s="129" t="str">
        <f t="shared" si="469"/>
        <v/>
      </c>
      <c r="CV172" s="129" t="str">
        <f t="shared" si="470"/>
        <v/>
      </c>
      <c r="CW172" s="129" t="str">
        <f t="shared" si="471"/>
        <v/>
      </c>
      <c r="CX172" s="129" t="str">
        <f t="shared" si="472"/>
        <v/>
      </c>
      <c r="CY172" s="129" t="str">
        <f t="shared" si="473"/>
        <v/>
      </c>
      <c r="CZ172" s="129" t="str">
        <f t="shared" si="474"/>
        <v/>
      </c>
      <c r="DA172" s="129" t="str">
        <f t="shared" si="475"/>
        <v/>
      </c>
      <c r="DB172" s="129" t="str">
        <f t="shared" si="476"/>
        <v/>
      </c>
      <c r="DC172" s="129" t="str">
        <f t="shared" si="477"/>
        <v/>
      </c>
      <c r="DD172" s="130" t="str">
        <f t="shared" si="478"/>
        <v/>
      </c>
      <c r="DE172" s="130" t="str">
        <f t="shared" si="479"/>
        <v/>
      </c>
      <c r="DF172" s="130" t="str">
        <f t="shared" si="480"/>
        <v/>
      </c>
      <c r="DG172" s="130" t="str">
        <f t="shared" si="481"/>
        <v/>
      </c>
      <c r="DI172" s="129" t="str">
        <f t="shared" si="482"/>
        <v/>
      </c>
      <c r="DJ172" s="129" t="str">
        <f t="shared" si="483"/>
        <v/>
      </c>
      <c r="DK172" s="129" t="str">
        <f t="shared" si="484"/>
        <v/>
      </c>
      <c r="DL172" s="129" t="str">
        <f t="shared" si="485"/>
        <v/>
      </c>
      <c r="DM172" s="129" t="str">
        <f t="shared" si="486"/>
        <v/>
      </c>
      <c r="DN172" s="129" t="str">
        <f t="shared" si="487"/>
        <v/>
      </c>
      <c r="DO172" s="129" t="str">
        <f t="shared" si="488"/>
        <v/>
      </c>
      <c r="DP172" s="129" t="str">
        <f t="shared" si="489"/>
        <v/>
      </c>
      <c r="DQ172" s="129" t="str">
        <f t="shared" si="490"/>
        <v/>
      </c>
      <c r="DR172" s="129" t="str">
        <f t="shared" si="491"/>
        <v/>
      </c>
      <c r="DS172" s="129" t="str">
        <f t="shared" si="492"/>
        <v/>
      </c>
      <c r="DT172" s="129" t="str">
        <f t="shared" si="493"/>
        <v/>
      </c>
      <c r="DU172" s="129" t="str">
        <f t="shared" si="494"/>
        <v/>
      </c>
      <c r="DV172" s="129" t="str">
        <f t="shared" si="495"/>
        <v/>
      </c>
      <c r="DW172" s="129" t="str">
        <f t="shared" si="496"/>
        <v/>
      </c>
      <c r="DX172" s="129" t="str">
        <f t="shared" si="497"/>
        <v/>
      </c>
      <c r="DY172" s="129" t="str">
        <f t="shared" si="498"/>
        <v/>
      </c>
      <c r="DZ172" s="129" t="str">
        <f t="shared" si="499"/>
        <v/>
      </c>
      <c r="EA172" s="129" t="str">
        <f t="shared" si="500"/>
        <v/>
      </c>
      <c r="EB172" s="129" t="str">
        <f t="shared" si="501"/>
        <v/>
      </c>
      <c r="EC172" s="129" t="str">
        <f t="shared" si="502"/>
        <v/>
      </c>
      <c r="ED172" s="129" t="str">
        <f t="shared" si="503"/>
        <v/>
      </c>
      <c r="EE172" s="129" t="str">
        <f t="shared" si="504"/>
        <v/>
      </c>
      <c r="EF172" s="129" t="str">
        <f t="shared" si="505"/>
        <v/>
      </c>
      <c r="EG172" s="129" t="str">
        <f t="shared" si="506"/>
        <v/>
      </c>
      <c r="EH172" s="129" t="str">
        <f t="shared" si="507"/>
        <v/>
      </c>
      <c r="EI172" s="129" t="str">
        <f t="shared" si="508"/>
        <v/>
      </c>
      <c r="EJ172" s="129" t="str">
        <f t="shared" si="509"/>
        <v/>
      </c>
      <c r="EK172" s="129" t="str">
        <f t="shared" si="510"/>
        <v/>
      </c>
      <c r="EL172" s="129" t="str">
        <f t="shared" si="511"/>
        <v/>
      </c>
      <c r="EM172" s="129" t="str">
        <f t="shared" si="512"/>
        <v/>
      </c>
      <c r="EN172" s="129" t="str">
        <f t="shared" si="513"/>
        <v/>
      </c>
      <c r="EO172" s="129" t="str">
        <f t="shared" si="514"/>
        <v/>
      </c>
      <c r="EP172" s="129" t="str">
        <f t="shared" si="515"/>
        <v/>
      </c>
      <c r="EQ172" s="129" t="str">
        <f t="shared" si="516"/>
        <v/>
      </c>
      <c r="ER172" s="129" t="str">
        <f t="shared" si="517"/>
        <v/>
      </c>
      <c r="ES172" s="129" t="str">
        <f t="shared" si="518"/>
        <v/>
      </c>
      <c r="ET172" s="129" t="str">
        <f t="shared" si="519"/>
        <v/>
      </c>
      <c r="EU172" s="129" t="str">
        <f t="shared" si="520"/>
        <v/>
      </c>
      <c r="EV172" s="129" t="str">
        <f t="shared" si="521"/>
        <v/>
      </c>
      <c r="EW172" s="129" t="str">
        <f t="shared" si="522"/>
        <v/>
      </c>
      <c r="EX172" s="129" t="str">
        <f t="shared" si="523"/>
        <v/>
      </c>
      <c r="EY172" s="129" t="str">
        <f t="shared" si="524"/>
        <v/>
      </c>
      <c r="EZ172" s="129" t="str">
        <f t="shared" si="525"/>
        <v/>
      </c>
      <c r="FA172" s="129" t="str">
        <f t="shared" si="526"/>
        <v/>
      </c>
      <c r="FB172" s="129" t="str">
        <f t="shared" si="527"/>
        <v/>
      </c>
      <c r="FC172" s="129" t="str">
        <f t="shared" si="528"/>
        <v/>
      </c>
      <c r="FD172" s="129" t="str">
        <f t="shared" si="529"/>
        <v/>
      </c>
      <c r="FE172" s="129" t="str">
        <f t="shared" si="530"/>
        <v/>
      </c>
      <c r="FF172" s="129" t="str">
        <f t="shared" si="531"/>
        <v/>
      </c>
    </row>
    <row r="173" spans="1:162" ht="15" customHeight="1" thickBot="1" x14ac:dyDescent="0.4">
      <c r="A173" s="66">
        <f t="shared" si="532"/>
        <v>157</v>
      </c>
      <c r="B173" s="126" t="str">
        <f>IF(Input02!B162&lt;&gt;"",Input02!B162,"")</f>
        <v/>
      </c>
      <c r="C173" s="254" t="str">
        <f>IF(Input02!CG162&lt;&gt;"",Input02!CG162,"")</f>
        <v/>
      </c>
      <c r="D173" s="126"/>
      <c r="E173" s="66"/>
      <c r="F173" s="127" t="str">
        <f>IF(Input02!D162&lt;&gt;"",Input02!D162,"")</f>
        <v/>
      </c>
      <c r="G173" s="127" t="str">
        <f>IF(Input02!E162&lt;&gt;"",Input02!E162,"")</f>
        <v/>
      </c>
      <c r="H173" s="127" t="str">
        <f>IF(Input02!F162&lt;&gt;"",Input02!F162,"")</f>
        <v/>
      </c>
      <c r="I173" s="127" t="str">
        <f>IF(Input02!G162&lt;&gt;"",Input02!G162,"")</f>
        <v/>
      </c>
      <c r="J173" s="127" t="str">
        <f>IF(Input02!H162&lt;&gt;"",Input02!H162,"")</f>
        <v/>
      </c>
      <c r="K173" s="127" t="str">
        <f>IF(Input02!I162&lt;&gt;"",Input02!I162,"")</f>
        <v/>
      </c>
      <c r="L173" s="127" t="str">
        <f>IF(Input02!J162&lt;&gt;"",Input02!J162,"")</f>
        <v/>
      </c>
      <c r="M173" s="127" t="str">
        <f>IF(Input02!K162&lt;&gt;"",Input02!K162,"")</f>
        <v/>
      </c>
      <c r="N173" s="127" t="str">
        <f>IF(Input02!L162&lt;&gt;"",Input02!L162,"")</f>
        <v/>
      </c>
      <c r="O173" s="127" t="str">
        <f>IF(Input02!M162&lt;&gt;"",Input02!M162,"")</f>
        <v/>
      </c>
      <c r="P173" s="127" t="str">
        <f>IF(Input02!N162&lt;&gt;"",Input02!N162,"")</f>
        <v/>
      </c>
      <c r="Q173" s="127" t="str">
        <f>IF(Input02!O162&lt;&gt;"",Input02!O162,"")</f>
        <v/>
      </c>
      <c r="R173" s="127" t="str">
        <f>IF(Input02!P162&lt;&gt;"",Input02!P162,"")</f>
        <v/>
      </c>
      <c r="S173" s="127" t="str">
        <f>IF(Input02!Q162&lt;&gt;"",Input02!Q162,"")</f>
        <v/>
      </c>
      <c r="T173" s="127" t="str">
        <f>IF(Input02!R162&lt;&gt;"",Input02!R162,"")</f>
        <v/>
      </c>
      <c r="U173" s="127" t="str">
        <f>IF(Input02!S162&lt;&gt;"",Input02!S162,"")</f>
        <v/>
      </c>
      <c r="V173" s="127" t="str">
        <f>IF(Input02!T162&lt;&gt;"",Input02!T162,"")</f>
        <v/>
      </c>
      <c r="W173" s="127" t="str">
        <f>IF(Input02!U162&lt;&gt;"",Input02!U162,"")</f>
        <v/>
      </c>
      <c r="X173" s="127" t="str">
        <f>IF(Input02!V162&lt;&gt;"",Input02!V162,"")</f>
        <v/>
      </c>
      <c r="Y173" s="127" t="str">
        <f>IF(Input02!W162&lt;&gt;"",Input02!W162,"")</f>
        <v/>
      </c>
      <c r="Z173" s="127" t="str">
        <f>IF(Input02!X162&lt;&gt;"",Input02!X162,"")</f>
        <v/>
      </c>
      <c r="AA173" s="127" t="str">
        <f>IF(Input02!Y162&lt;&gt;"",Input02!Y162,"")</f>
        <v/>
      </c>
      <c r="AB173" s="127" t="str">
        <f>IF(Input02!Z162&lt;&gt;"",Input02!Z162,"")</f>
        <v/>
      </c>
      <c r="AC173" s="127" t="str">
        <f>IF(Input02!AA162&lt;&gt;"",Input02!AA162,"")</f>
        <v/>
      </c>
      <c r="AD173" s="127" t="str">
        <f>IF(Input02!AB162&lt;&gt;"",Input02!AB162,"")</f>
        <v/>
      </c>
      <c r="AE173" s="127" t="str">
        <f>IF(Input02!AC162&lt;&gt;"",Input02!AC162,"")</f>
        <v/>
      </c>
      <c r="AF173" s="127" t="str">
        <f>IF(Input02!AD162&lt;&gt;"",Input02!AD162,"")</f>
        <v/>
      </c>
      <c r="AG173" s="127" t="str">
        <f>IF(Input02!AE162&lt;&gt;"",Input02!AE162,"")</f>
        <v/>
      </c>
      <c r="AH173" s="127" t="str">
        <f>IF(Input02!AF162&lt;&gt;"",Input02!AF162,"")</f>
        <v/>
      </c>
      <c r="AI173" s="127" t="str">
        <f>IF(Input02!AG162&lt;&gt;"",Input02!AG162,"")</f>
        <v/>
      </c>
      <c r="AJ173" s="127" t="str">
        <f>IF(Input02!AH162&lt;&gt;"",Input02!AH162,"")</f>
        <v/>
      </c>
      <c r="AK173" s="127" t="str">
        <f>IF(Input02!AI162&lt;&gt;"",Input02!AI162,"")</f>
        <v/>
      </c>
      <c r="AL173" s="127" t="str">
        <f>IF(Input02!AJ162&lt;&gt;"",Input02!AJ162,"")</f>
        <v/>
      </c>
      <c r="AM173" s="127" t="str">
        <f>IF(Input02!AK162&lt;&gt;"",Input02!AK162,"")</f>
        <v/>
      </c>
      <c r="AN173" s="127" t="str">
        <f>IF(Input02!AL162&lt;&gt;"",Input02!AL162,"")</f>
        <v/>
      </c>
      <c r="AO173" s="127" t="str">
        <f>IF(Input02!AM162&lt;&gt;"",Input02!AM162,"")</f>
        <v/>
      </c>
      <c r="AP173" s="127" t="str">
        <f>IF(Input02!AN162&lt;&gt;"",Input02!AN162,"")</f>
        <v/>
      </c>
      <c r="AQ173" s="127" t="str">
        <f>IF(Input02!AO162&lt;&gt;"",Input02!AO162,"")</f>
        <v/>
      </c>
      <c r="AR173" s="127" t="str">
        <f>IF(Input02!AP162&lt;&gt;"",Input02!AP162,"")</f>
        <v/>
      </c>
      <c r="AS173" s="127" t="str">
        <f>IF(Input02!AQ162&lt;&gt;"",Input02!AQ162,"")</f>
        <v/>
      </c>
      <c r="AT173" s="127" t="str">
        <f>IF(Input02!AR162&lt;&gt;"",Input02!AR162,"")</f>
        <v/>
      </c>
      <c r="AU173" s="127" t="str">
        <f>IF(Input02!AS162&lt;&gt;"",Input02!AS162,"")</f>
        <v/>
      </c>
      <c r="AV173" s="127" t="str">
        <f>IF(Input02!AT162&lt;&gt;"",Input02!AT162,"")</f>
        <v/>
      </c>
      <c r="AW173" s="127" t="str">
        <f>IF(Input02!AU162&lt;&gt;"",Input02!AU162,"")</f>
        <v/>
      </c>
      <c r="AX173" s="127" t="str">
        <f>IF(Input02!AV162&lt;&gt;"",Input02!AV162,"")</f>
        <v/>
      </c>
      <c r="AY173" s="127" t="str">
        <f>IF(Input02!AW162&lt;&gt;"",Input02!AW162,"")</f>
        <v/>
      </c>
      <c r="AZ173" s="127" t="str">
        <f>IF(Input02!AX162&lt;&gt;"",Input02!AX162,"")</f>
        <v/>
      </c>
      <c r="BA173" s="127" t="str">
        <f>IF(Input02!AY162&lt;&gt;"",Input02!AY162,"")</f>
        <v/>
      </c>
      <c r="BB173" s="127" t="str">
        <f>IF(Input02!AZ162&lt;&gt;"",Input02!AZ162,"")</f>
        <v/>
      </c>
      <c r="BC173" s="127" t="str">
        <f>IF(Input02!BA162&lt;&gt;"",Input02!BA162,"")</f>
        <v/>
      </c>
      <c r="BD173" s="127"/>
      <c r="BE173" s="133"/>
      <c r="BF173" s="129" t="str">
        <f t="shared" si="428"/>
        <v/>
      </c>
      <c r="BG173" s="129" t="str">
        <f t="shared" si="429"/>
        <v/>
      </c>
      <c r="BH173" s="129" t="str">
        <f t="shared" si="430"/>
        <v/>
      </c>
      <c r="BI173" s="129" t="str">
        <f t="shared" si="431"/>
        <v/>
      </c>
      <c r="BJ173" s="129" t="str">
        <f t="shared" si="432"/>
        <v/>
      </c>
      <c r="BK173" s="129" t="str">
        <f t="shared" si="433"/>
        <v/>
      </c>
      <c r="BL173" s="129" t="str">
        <f t="shared" si="434"/>
        <v/>
      </c>
      <c r="BM173" s="129" t="str">
        <f t="shared" si="435"/>
        <v/>
      </c>
      <c r="BN173" s="129" t="str">
        <f t="shared" si="436"/>
        <v/>
      </c>
      <c r="BO173" s="129" t="str">
        <f t="shared" si="437"/>
        <v/>
      </c>
      <c r="BP173" s="129" t="str">
        <f t="shared" si="438"/>
        <v/>
      </c>
      <c r="BQ173" s="129" t="str">
        <f t="shared" si="439"/>
        <v/>
      </c>
      <c r="BR173" s="129" t="str">
        <f t="shared" si="440"/>
        <v/>
      </c>
      <c r="BS173" s="129" t="str">
        <f t="shared" si="441"/>
        <v/>
      </c>
      <c r="BT173" s="129" t="str">
        <f t="shared" si="442"/>
        <v/>
      </c>
      <c r="BU173" s="129" t="str">
        <f t="shared" si="443"/>
        <v/>
      </c>
      <c r="BV173" s="129" t="str">
        <f t="shared" si="444"/>
        <v/>
      </c>
      <c r="BW173" s="129" t="str">
        <f t="shared" si="445"/>
        <v/>
      </c>
      <c r="BX173" s="129" t="str">
        <f t="shared" si="446"/>
        <v/>
      </c>
      <c r="BY173" s="129" t="str">
        <f t="shared" si="447"/>
        <v/>
      </c>
      <c r="BZ173" s="129" t="str">
        <f t="shared" si="448"/>
        <v/>
      </c>
      <c r="CA173" s="129" t="str">
        <f t="shared" si="449"/>
        <v/>
      </c>
      <c r="CB173" s="129" t="str">
        <f t="shared" si="450"/>
        <v/>
      </c>
      <c r="CC173" s="129" t="str">
        <f t="shared" si="451"/>
        <v/>
      </c>
      <c r="CD173" s="129" t="str">
        <f t="shared" si="452"/>
        <v/>
      </c>
      <c r="CE173" s="129" t="str">
        <f t="shared" si="453"/>
        <v/>
      </c>
      <c r="CF173" s="129" t="str">
        <f t="shared" si="454"/>
        <v/>
      </c>
      <c r="CG173" s="129" t="str">
        <f t="shared" si="455"/>
        <v/>
      </c>
      <c r="CH173" s="129" t="str">
        <f t="shared" si="456"/>
        <v/>
      </c>
      <c r="CI173" s="129" t="str">
        <f t="shared" si="457"/>
        <v/>
      </c>
      <c r="CJ173" s="129" t="str">
        <f t="shared" si="458"/>
        <v/>
      </c>
      <c r="CK173" s="129" t="str">
        <f t="shared" si="459"/>
        <v/>
      </c>
      <c r="CL173" s="129" t="str">
        <f t="shared" si="460"/>
        <v/>
      </c>
      <c r="CM173" s="129" t="str">
        <f t="shared" si="461"/>
        <v/>
      </c>
      <c r="CN173" s="129" t="str">
        <f t="shared" si="462"/>
        <v/>
      </c>
      <c r="CO173" s="129" t="str">
        <f t="shared" si="463"/>
        <v/>
      </c>
      <c r="CP173" s="129" t="str">
        <f t="shared" si="464"/>
        <v/>
      </c>
      <c r="CQ173" s="129" t="str">
        <f t="shared" si="465"/>
        <v/>
      </c>
      <c r="CR173" s="129" t="str">
        <f t="shared" si="466"/>
        <v/>
      </c>
      <c r="CS173" s="129" t="str">
        <f t="shared" si="467"/>
        <v/>
      </c>
      <c r="CT173" s="129" t="str">
        <f t="shared" si="468"/>
        <v/>
      </c>
      <c r="CU173" s="129" t="str">
        <f t="shared" si="469"/>
        <v/>
      </c>
      <c r="CV173" s="129" t="str">
        <f t="shared" si="470"/>
        <v/>
      </c>
      <c r="CW173" s="129" t="str">
        <f t="shared" si="471"/>
        <v/>
      </c>
      <c r="CX173" s="129" t="str">
        <f t="shared" si="472"/>
        <v/>
      </c>
      <c r="CY173" s="129" t="str">
        <f t="shared" si="473"/>
        <v/>
      </c>
      <c r="CZ173" s="129" t="str">
        <f t="shared" si="474"/>
        <v/>
      </c>
      <c r="DA173" s="129" t="str">
        <f t="shared" si="475"/>
        <v/>
      </c>
      <c r="DB173" s="129" t="str">
        <f t="shared" si="476"/>
        <v/>
      </c>
      <c r="DC173" s="129" t="str">
        <f t="shared" si="477"/>
        <v/>
      </c>
      <c r="DD173" s="130" t="str">
        <f t="shared" si="478"/>
        <v/>
      </c>
      <c r="DE173" s="130" t="str">
        <f t="shared" si="479"/>
        <v/>
      </c>
      <c r="DF173" s="130" t="str">
        <f t="shared" si="480"/>
        <v/>
      </c>
      <c r="DG173" s="130" t="str">
        <f t="shared" si="481"/>
        <v/>
      </c>
      <c r="DI173" s="129" t="str">
        <f t="shared" si="482"/>
        <v/>
      </c>
      <c r="DJ173" s="129" t="str">
        <f t="shared" si="483"/>
        <v/>
      </c>
      <c r="DK173" s="129" t="str">
        <f t="shared" si="484"/>
        <v/>
      </c>
      <c r="DL173" s="129" t="str">
        <f t="shared" si="485"/>
        <v/>
      </c>
      <c r="DM173" s="129" t="str">
        <f t="shared" si="486"/>
        <v/>
      </c>
      <c r="DN173" s="129" t="str">
        <f t="shared" si="487"/>
        <v/>
      </c>
      <c r="DO173" s="129" t="str">
        <f t="shared" si="488"/>
        <v/>
      </c>
      <c r="DP173" s="129" t="str">
        <f t="shared" si="489"/>
        <v/>
      </c>
      <c r="DQ173" s="129" t="str">
        <f t="shared" si="490"/>
        <v/>
      </c>
      <c r="DR173" s="129" t="str">
        <f t="shared" si="491"/>
        <v/>
      </c>
      <c r="DS173" s="129" t="str">
        <f t="shared" si="492"/>
        <v/>
      </c>
      <c r="DT173" s="129" t="str">
        <f t="shared" si="493"/>
        <v/>
      </c>
      <c r="DU173" s="129" t="str">
        <f t="shared" si="494"/>
        <v/>
      </c>
      <c r="DV173" s="129" t="str">
        <f t="shared" si="495"/>
        <v/>
      </c>
      <c r="DW173" s="129" t="str">
        <f t="shared" si="496"/>
        <v/>
      </c>
      <c r="DX173" s="129" t="str">
        <f t="shared" si="497"/>
        <v/>
      </c>
      <c r="DY173" s="129" t="str">
        <f t="shared" si="498"/>
        <v/>
      </c>
      <c r="DZ173" s="129" t="str">
        <f t="shared" si="499"/>
        <v/>
      </c>
      <c r="EA173" s="129" t="str">
        <f t="shared" si="500"/>
        <v/>
      </c>
      <c r="EB173" s="129" t="str">
        <f t="shared" si="501"/>
        <v/>
      </c>
      <c r="EC173" s="129" t="str">
        <f t="shared" si="502"/>
        <v/>
      </c>
      <c r="ED173" s="129" t="str">
        <f t="shared" si="503"/>
        <v/>
      </c>
      <c r="EE173" s="129" t="str">
        <f t="shared" si="504"/>
        <v/>
      </c>
      <c r="EF173" s="129" t="str">
        <f t="shared" si="505"/>
        <v/>
      </c>
      <c r="EG173" s="129" t="str">
        <f t="shared" si="506"/>
        <v/>
      </c>
      <c r="EH173" s="129" t="str">
        <f t="shared" si="507"/>
        <v/>
      </c>
      <c r="EI173" s="129" t="str">
        <f t="shared" si="508"/>
        <v/>
      </c>
      <c r="EJ173" s="129" t="str">
        <f t="shared" si="509"/>
        <v/>
      </c>
      <c r="EK173" s="129" t="str">
        <f t="shared" si="510"/>
        <v/>
      </c>
      <c r="EL173" s="129" t="str">
        <f t="shared" si="511"/>
        <v/>
      </c>
      <c r="EM173" s="129" t="str">
        <f t="shared" si="512"/>
        <v/>
      </c>
      <c r="EN173" s="129" t="str">
        <f t="shared" si="513"/>
        <v/>
      </c>
      <c r="EO173" s="129" t="str">
        <f t="shared" si="514"/>
        <v/>
      </c>
      <c r="EP173" s="129" t="str">
        <f t="shared" si="515"/>
        <v/>
      </c>
      <c r="EQ173" s="129" t="str">
        <f t="shared" si="516"/>
        <v/>
      </c>
      <c r="ER173" s="129" t="str">
        <f t="shared" si="517"/>
        <v/>
      </c>
      <c r="ES173" s="129" t="str">
        <f t="shared" si="518"/>
        <v/>
      </c>
      <c r="ET173" s="129" t="str">
        <f t="shared" si="519"/>
        <v/>
      </c>
      <c r="EU173" s="129" t="str">
        <f t="shared" si="520"/>
        <v/>
      </c>
      <c r="EV173" s="129" t="str">
        <f t="shared" si="521"/>
        <v/>
      </c>
      <c r="EW173" s="129" t="str">
        <f t="shared" si="522"/>
        <v/>
      </c>
      <c r="EX173" s="129" t="str">
        <f t="shared" si="523"/>
        <v/>
      </c>
      <c r="EY173" s="129" t="str">
        <f t="shared" si="524"/>
        <v/>
      </c>
      <c r="EZ173" s="129" t="str">
        <f t="shared" si="525"/>
        <v/>
      </c>
      <c r="FA173" s="129" t="str">
        <f t="shared" si="526"/>
        <v/>
      </c>
      <c r="FB173" s="129" t="str">
        <f t="shared" si="527"/>
        <v/>
      </c>
      <c r="FC173" s="129" t="str">
        <f t="shared" si="528"/>
        <v/>
      </c>
      <c r="FD173" s="129" t="str">
        <f t="shared" si="529"/>
        <v/>
      </c>
      <c r="FE173" s="129" t="str">
        <f t="shared" si="530"/>
        <v/>
      </c>
      <c r="FF173" s="129" t="str">
        <f t="shared" si="531"/>
        <v/>
      </c>
    </row>
    <row r="174" spans="1:162" ht="15" customHeight="1" thickBot="1" x14ac:dyDescent="0.4">
      <c r="A174" s="66">
        <f t="shared" si="532"/>
        <v>158</v>
      </c>
      <c r="B174" s="126" t="str">
        <f>IF(Input02!B163&lt;&gt;"",Input02!B163,"")</f>
        <v/>
      </c>
      <c r="C174" s="254" t="str">
        <f>IF(Input02!CG163&lt;&gt;"",Input02!CG163,"")</f>
        <v/>
      </c>
      <c r="D174" s="126"/>
      <c r="E174" s="66"/>
      <c r="F174" s="127" t="str">
        <f>IF(Input02!D163&lt;&gt;"",Input02!D163,"")</f>
        <v/>
      </c>
      <c r="G174" s="127" t="str">
        <f>IF(Input02!E163&lt;&gt;"",Input02!E163,"")</f>
        <v/>
      </c>
      <c r="H174" s="127" t="str">
        <f>IF(Input02!F163&lt;&gt;"",Input02!F163,"")</f>
        <v/>
      </c>
      <c r="I174" s="127" t="str">
        <f>IF(Input02!G163&lt;&gt;"",Input02!G163,"")</f>
        <v/>
      </c>
      <c r="J174" s="127" t="str">
        <f>IF(Input02!H163&lt;&gt;"",Input02!H163,"")</f>
        <v/>
      </c>
      <c r="K174" s="127" t="str">
        <f>IF(Input02!I163&lt;&gt;"",Input02!I163,"")</f>
        <v/>
      </c>
      <c r="L174" s="127" t="str">
        <f>IF(Input02!J163&lt;&gt;"",Input02!J163,"")</f>
        <v/>
      </c>
      <c r="M174" s="127" t="str">
        <f>IF(Input02!K163&lt;&gt;"",Input02!K163,"")</f>
        <v/>
      </c>
      <c r="N174" s="127" t="str">
        <f>IF(Input02!L163&lt;&gt;"",Input02!L163,"")</f>
        <v/>
      </c>
      <c r="O174" s="127" t="str">
        <f>IF(Input02!M163&lt;&gt;"",Input02!M163,"")</f>
        <v/>
      </c>
      <c r="P174" s="127" t="str">
        <f>IF(Input02!N163&lt;&gt;"",Input02!N163,"")</f>
        <v/>
      </c>
      <c r="Q174" s="127" t="str">
        <f>IF(Input02!O163&lt;&gt;"",Input02!O163,"")</f>
        <v/>
      </c>
      <c r="R174" s="127" t="str">
        <f>IF(Input02!P163&lt;&gt;"",Input02!P163,"")</f>
        <v/>
      </c>
      <c r="S174" s="127" t="str">
        <f>IF(Input02!Q163&lt;&gt;"",Input02!Q163,"")</f>
        <v/>
      </c>
      <c r="T174" s="127" t="str">
        <f>IF(Input02!R163&lt;&gt;"",Input02!R163,"")</f>
        <v/>
      </c>
      <c r="U174" s="127" t="str">
        <f>IF(Input02!S163&lt;&gt;"",Input02!S163,"")</f>
        <v/>
      </c>
      <c r="V174" s="127" t="str">
        <f>IF(Input02!T163&lt;&gt;"",Input02!T163,"")</f>
        <v/>
      </c>
      <c r="W174" s="127" t="str">
        <f>IF(Input02!U163&lt;&gt;"",Input02!U163,"")</f>
        <v/>
      </c>
      <c r="X174" s="127" t="str">
        <f>IF(Input02!V163&lt;&gt;"",Input02!V163,"")</f>
        <v/>
      </c>
      <c r="Y174" s="127" t="str">
        <f>IF(Input02!W163&lt;&gt;"",Input02!W163,"")</f>
        <v/>
      </c>
      <c r="Z174" s="127" t="str">
        <f>IF(Input02!X163&lt;&gt;"",Input02!X163,"")</f>
        <v/>
      </c>
      <c r="AA174" s="127" t="str">
        <f>IF(Input02!Y163&lt;&gt;"",Input02!Y163,"")</f>
        <v/>
      </c>
      <c r="AB174" s="127" t="str">
        <f>IF(Input02!Z163&lt;&gt;"",Input02!Z163,"")</f>
        <v/>
      </c>
      <c r="AC174" s="127" t="str">
        <f>IF(Input02!AA163&lt;&gt;"",Input02!AA163,"")</f>
        <v/>
      </c>
      <c r="AD174" s="127" t="str">
        <f>IF(Input02!AB163&lt;&gt;"",Input02!AB163,"")</f>
        <v/>
      </c>
      <c r="AE174" s="127" t="str">
        <f>IF(Input02!AC163&lt;&gt;"",Input02!AC163,"")</f>
        <v/>
      </c>
      <c r="AF174" s="127" t="str">
        <f>IF(Input02!AD163&lt;&gt;"",Input02!AD163,"")</f>
        <v/>
      </c>
      <c r="AG174" s="127" t="str">
        <f>IF(Input02!AE163&lt;&gt;"",Input02!AE163,"")</f>
        <v/>
      </c>
      <c r="AH174" s="127" t="str">
        <f>IF(Input02!AF163&lt;&gt;"",Input02!AF163,"")</f>
        <v/>
      </c>
      <c r="AI174" s="127" t="str">
        <f>IF(Input02!AG163&lt;&gt;"",Input02!AG163,"")</f>
        <v/>
      </c>
      <c r="AJ174" s="127" t="str">
        <f>IF(Input02!AH163&lt;&gt;"",Input02!AH163,"")</f>
        <v/>
      </c>
      <c r="AK174" s="127" t="str">
        <f>IF(Input02!AI163&lt;&gt;"",Input02!AI163,"")</f>
        <v/>
      </c>
      <c r="AL174" s="127" t="str">
        <f>IF(Input02!AJ163&lt;&gt;"",Input02!AJ163,"")</f>
        <v/>
      </c>
      <c r="AM174" s="127" t="str">
        <f>IF(Input02!AK163&lt;&gt;"",Input02!AK163,"")</f>
        <v/>
      </c>
      <c r="AN174" s="127" t="str">
        <f>IF(Input02!AL163&lt;&gt;"",Input02!AL163,"")</f>
        <v/>
      </c>
      <c r="AO174" s="127" t="str">
        <f>IF(Input02!AM163&lt;&gt;"",Input02!AM163,"")</f>
        <v/>
      </c>
      <c r="AP174" s="127" t="str">
        <f>IF(Input02!AN163&lt;&gt;"",Input02!AN163,"")</f>
        <v/>
      </c>
      <c r="AQ174" s="127" t="str">
        <f>IF(Input02!AO163&lt;&gt;"",Input02!AO163,"")</f>
        <v/>
      </c>
      <c r="AR174" s="127" t="str">
        <f>IF(Input02!AP163&lt;&gt;"",Input02!AP163,"")</f>
        <v/>
      </c>
      <c r="AS174" s="127" t="str">
        <f>IF(Input02!AQ163&lt;&gt;"",Input02!AQ163,"")</f>
        <v/>
      </c>
      <c r="AT174" s="127" t="str">
        <f>IF(Input02!AR163&lt;&gt;"",Input02!AR163,"")</f>
        <v/>
      </c>
      <c r="AU174" s="127" t="str">
        <f>IF(Input02!AS163&lt;&gt;"",Input02!AS163,"")</f>
        <v/>
      </c>
      <c r="AV174" s="127" t="str">
        <f>IF(Input02!AT163&lt;&gt;"",Input02!AT163,"")</f>
        <v/>
      </c>
      <c r="AW174" s="127" t="str">
        <f>IF(Input02!AU163&lt;&gt;"",Input02!AU163,"")</f>
        <v/>
      </c>
      <c r="AX174" s="127" t="str">
        <f>IF(Input02!AV163&lt;&gt;"",Input02!AV163,"")</f>
        <v/>
      </c>
      <c r="AY174" s="127" t="str">
        <f>IF(Input02!AW163&lt;&gt;"",Input02!AW163,"")</f>
        <v/>
      </c>
      <c r="AZ174" s="127" t="str">
        <f>IF(Input02!AX163&lt;&gt;"",Input02!AX163,"")</f>
        <v/>
      </c>
      <c r="BA174" s="127" t="str">
        <f>IF(Input02!AY163&lt;&gt;"",Input02!AY163,"")</f>
        <v/>
      </c>
      <c r="BB174" s="127" t="str">
        <f>IF(Input02!AZ163&lt;&gt;"",Input02!AZ163,"")</f>
        <v/>
      </c>
      <c r="BC174" s="127" t="str">
        <f>IF(Input02!BA163&lt;&gt;"",Input02!BA163,"")</f>
        <v/>
      </c>
      <c r="BD174" s="127"/>
      <c r="BE174" s="133"/>
      <c r="BF174" s="129" t="str">
        <f t="shared" si="428"/>
        <v/>
      </c>
      <c r="BG174" s="129" t="str">
        <f t="shared" si="429"/>
        <v/>
      </c>
      <c r="BH174" s="129" t="str">
        <f t="shared" si="430"/>
        <v/>
      </c>
      <c r="BI174" s="129" t="str">
        <f t="shared" si="431"/>
        <v/>
      </c>
      <c r="BJ174" s="129" t="str">
        <f t="shared" si="432"/>
        <v/>
      </c>
      <c r="BK174" s="129" t="str">
        <f t="shared" si="433"/>
        <v/>
      </c>
      <c r="BL174" s="129" t="str">
        <f t="shared" si="434"/>
        <v/>
      </c>
      <c r="BM174" s="129" t="str">
        <f t="shared" si="435"/>
        <v/>
      </c>
      <c r="BN174" s="129" t="str">
        <f t="shared" si="436"/>
        <v/>
      </c>
      <c r="BO174" s="129" t="str">
        <f t="shared" si="437"/>
        <v/>
      </c>
      <c r="BP174" s="129" t="str">
        <f t="shared" si="438"/>
        <v/>
      </c>
      <c r="BQ174" s="129" t="str">
        <f t="shared" si="439"/>
        <v/>
      </c>
      <c r="BR174" s="129" t="str">
        <f t="shared" si="440"/>
        <v/>
      </c>
      <c r="BS174" s="129" t="str">
        <f t="shared" si="441"/>
        <v/>
      </c>
      <c r="BT174" s="129" t="str">
        <f t="shared" si="442"/>
        <v/>
      </c>
      <c r="BU174" s="129" t="str">
        <f t="shared" si="443"/>
        <v/>
      </c>
      <c r="BV174" s="129" t="str">
        <f t="shared" si="444"/>
        <v/>
      </c>
      <c r="BW174" s="129" t="str">
        <f t="shared" si="445"/>
        <v/>
      </c>
      <c r="BX174" s="129" t="str">
        <f t="shared" si="446"/>
        <v/>
      </c>
      <c r="BY174" s="129" t="str">
        <f t="shared" si="447"/>
        <v/>
      </c>
      <c r="BZ174" s="129" t="str">
        <f t="shared" si="448"/>
        <v/>
      </c>
      <c r="CA174" s="129" t="str">
        <f t="shared" si="449"/>
        <v/>
      </c>
      <c r="CB174" s="129" t="str">
        <f t="shared" si="450"/>
        <v/>
      </c>
      <c r="CC174" s="129" t="str">
        <f t="shared" si="451"/>
        <v/>
      </c>
      <c r="CD174" s="129" t="str">
        <f t="shared" si="452"/>
        <v/>
      </c>
      <c r="CE174" s="129" t="str">
        <f t="shared" si="453"/>
        <v/>
      </c>
      <c r="CF174" s="129" t="str">
        <f t="shared" si="454"/>
        <v/>
      </c>
      <c r="CG174" s="129" t="str">
        <f t="shared" si="455"/>
        <v/>
      </c>
      <c r="CH174" s="129" t="str">
        <f t="shared" si="456"/>
        <v/>
      </c>
      <c r="CI174" s="129" t="str">
        <f t="shared" si="457"/>
        <v/>
      </c>
      <c r="CJ174" s="129" t="str">
        <f t="shared" si="458"/>
        <v/>
      </c>
      <c r="CK174" s="129" t="str">
        <f t="shared" si="459"/>
        <v/>
      </c>
      <c r="CL174" s="129" t="str">
        <f t="shared" si="460"/>
        <v/>
      </c>
      <c r="CM174" s="129" t="str">
        <f t="shared" si="461"/>
        <v/>
      </c>
      <c r="CN174" s="129" t="str">
        <f t="shared" si="462"/>
        <v/>
      </c>
      <c r="CO174" s="129" t="str">
        <f t="shared" si="463"/>
        <v/>
      </c>
      <c r="CP174" s="129" t="str">
        <f t="shared" si="464"/>
        <v/>
      </c>
      <c r="CQ174" s="129" t="str">
        <f t="shared" si="465"/>
        <v/>
      </c>
      <c r="CR174" s="129" t="str">
        <f t="shared" si="466"/>
        <v/>
      </c>
      <c r="CS174" s="129" t="str">
        <f t="shared" si="467"/>
        <v/>
      </c>
      <c r="CT174" s="129" t="str">
        <f t="shared" si="468"/>
        <v/>
      </c>
      <c r="CU174" s="129" t="str">
        <f t="shared" si="469"/>
        <v/>
      </c>
      <c r="CV174" s="129" t="str">
        <f t="shared" si="470"/>
        <v/>
      </c>
      <c r="CW174" s="129" t="str">
        <f t="shared" si="471"/>
        <v/>
      </c>
      <c r="CX174" s="129" t="str">
        <f t="shared" si="472"/>
        <v/>
      </c>
      <c r="CY174" s="129" t="str">
        <f t="shared" si="473"/>
        <v/>
      </c>
      <c r="CZ174" s="129" t="str">
        <f t="shared" si="474"/>
        <v/>
      </c>
      <c r="DA174" s="129" t="str">
        <f t="shared" si="475"/>
        <v/>
      </c>
      <c r="DB174" s="129" t="str">
        <f t="shared" si="476"/>
        <v/>
      </c>
      <c r="DC174" s="129" t="str">
        <f t="shared" si="477"/>
        <v/>
      </c>
      <c r="DD174" s="130" t="str">
        <f t="shared" si="478"/>
        <v/>
      </c>
      <c r="DE174" s="130" t="str">
        <f t="shared" si="479"/>
        <v/>
      </c>
      <c r="DF174" s="130" t="str">
        <f t="shared" si="480"/>
        <v/>
      </c>
      <c r="DG174" s="130" t="str">
        <f t="shared" si="481"/>
        <v/>
      </c>
      <c r="DI174" s="129" t="str">
        <f t="shared" si="482"/>
        <v/>
      </c>
      <c r="DJ174" s="129" t="str">
        <f t="shared" si="483"/>
        <v/>
      </c>
      <c r="DK174" s="129" t="str">
        <f t="shared" si="484"/>
        <v/>
      </c>
      <c r="DL174" s="129" t="str">
        <f t="shared" si="485"/>
        <v/>
      </c>
      <c r="DM174" s="129" t="str">
        <f t="shared" si="486"/>
        <v/>
      </c>
      <c r="DN174" s="129" t="str">
        <f t="shared" si="487"/>
        <v/>
      </c>
      <c r="DO174" s="129" t="str">
        <f t="shared" si="488"/>
        <v/>
      </c>
      <c r="DP174" s="129" t="str">
        <f t="shared" si="489"/>
        <v/>
      </c>
      <c r="DQ174" s="129" t="str">
        <f t="shared" si="490"/>
        <v/>
      </c>
      <c r="DR174" s="129" t="str">
        <f t="shared" si="491"/>
        <v/>
      </c>
      <c r="DS174" s="129" t="str">
        <f t="shared" si="492"/>
        <v/>
      </c>
      <c r="DT174" s="129" t="str">
        <f t="shared" si="493"/>
        <v/>
      </c>
      <c r="DU174" s="129" t="str">
        <f t="shared" si="494"/>
        <v/>
      </c>
      <c r="DV174" s="129" t="str">
        <f t="shared" si="495"/>
        <v/>
      </c>
      <c r="DW174" s="129" t="str">
        <f t="shared" si="496"/>
        <v/>
      </c>
      <c r="DX174" s="129" t="str">
        <f t="shared" si="497"/>
        <v/>
      </c>
      <c r="DY174" s="129" t="str">
        <f t="shared" si="498"/>
        <v/>
      </c>
      <c r="DZ174" s="129" t="str">
        <f t="shared" si="499"/>
        <v/>
      </c>
      <c r="EA174" s="129" t="str">
        <f t="shared" si="500"/>
        <v/>
      </c>
      <c r="EB174" s="129" t="str">
        <f t="shared" si="501"/>
        <v/>
      </c>
      <c r="EC174" s="129" t="str">
        <f t="shared" si="502"/>
        <v/>
      </c>
      <c r="ED174" s="129" t="str">
        <f t="shared" si="503"/>
        <v/>
      </c>
      <c r="EE174" s="129" t="str">
        <f t="shared" si="504"/>
        <v/>
      </c>
      <c r="EF174" s="129" t="str">
        <f t="shared" si="505"/>
        <v/>
      </c>
      <c r="EG174" s="129" t="str">
        <f t="shared" si="506"/>
        <v/>
      </c>
      <c r="EH174" s="129" t="str">
        <f t="shared" si="507"/>
        <v/>
      </c>
      <c r="EI174" s="129" t="str">
        <f t="shared" si="508"/>
        <v/>
      </c>
      <c r="EJ174" s="129" t="str">
        <f t="shared" si="509"/>
        <v/>
      </c>
      <c r="EK174" s="129" t="str">
        <f t="shared" si="510"/>
        <v/>
      </c>
      <c r="EL174" s="129" t="str">
        <f t="shared" si="511"/>
        <v/>
      </c>
      <c r="EM174" s="129" t="str">
        <f t="shared" si="512"/>
        <v/>
      </c>
      <c r="EN174" s="129" t="str">
        <f t="shared" si="513"/>
        <v/>
      </c>
      <c r="EO174" s="129" t="str">
        <f t="shared" si="514"/>
        <v/>
      </c>
      <c r="EP174" s="129" t="str">
        <f t="shared" si="515"/>
        <v/>
      </c>
      <c r="EQ174" s="129" t="str">
        <f t="shared" si="516"/>
        <v/>
      </c>
      <c r="ER174" s="129" t="str">
        <f t="shared" si="517"/>
        <v/>
      </c>
      <c r="ES174" s="129" t="str">
        <f t="shared" si="518"/>
        <v/>
      </c>
      <c r="ET174" s="129" t="str">
        <f t="shared" si="519"/>
        <v/>
      </c>
      <c r="EU174" s="129" t="str">
        <f t="shared" si="520"/>
        <v/>
      </c>
      <c r="EV174" s="129" t="str">
        <f t="shared" si="521"/>
        <v/>
      </c>
      <c r="EW174" s="129" t="str">
        <f t="shared" si="522"/>
        <v/>
      </c>
      <c r="EX174" s="129" t="str">
        <f t="shared" si="523"/>
        <v/>
      </c>
      <c r="EY174" s="129" t="str">
        <f t="shared" si="524"/>
        <v/>
      </c>
      <c r="EZ174" s="129" t="str">
        <f t="shared" si="525"/>
        <v/>
      </c>
      <c r="FA174" s="129" t="str">
        <f t="shared" si="526"/>
        <v/>
      </c>
      <c r="FB174" s="129" t="str">
        <f t="shared" si="527"/>
        <v/>
      </c>
      <c r="FC174" s="129" t="str">
        <f t="shared" si="528"/>
        <v/>
      </c>
      <c r="FD174" s="129" t="str">
        <f t="shared" si="529"/>
        <v/>
      </c>
      <c r="FE174" s="129" t="str">
        <f t="shared" si="530"/>
        <v/>
      </c>
      <c r="FF174" s="129" t="str">
        <f t="shared" si="531"/>
        <v/>
      </c>
    </row>
    <row r="175" spans="1:162" ht="15" customHeight="1" thickBot="1" x14ac:dyDescent="0.4">
      <c r="A175" s="66">
        <f t="shared" si="532"/>
        <v>159</v>
      </c>
      <c r="B175" s="126" t="str">
        <f>IF(Input02!B164&lt;&gt;"",Input02!B164,"")</f>
        <v/>
      </c>
      <c r="C175" s="254" t="str">
        <f>IF(Input02!CG164&lt;&gt;"",Input02!CG164,"")</f>
        <v/>
      </c>
      <c r="D175" s="126"/>
      <c r="E175" s="66"/>
      <c r="F175" s="127" t="str">
        <f>IF(Input02!D164&lt;&gt;"",Input02!D164,"")</f>
        <v/>
      </c>
      <c r="G175" s="127" t="str">
        <f>IF(Input02!E164&lt;&gt;"",Input02!E164,"")</f>
        <v/>
      </c>
      <c r="H175" s="127" t="str">
        <f>IF(Input02!F164&lt;&gt;"",Input02!F164,"")</f>
        <v/>
      </c>
      <c r="I175" s="127" t="str">
        <f>IF(Input02!G164&lt;&gt;"",Input02!G164,"")</f>
        <v/>
      </c>
      <c r="J175" s="127" t="str">
        <f>IF(Input02!H164&lt;&gt;"",Input02!H164,"")</f>
        <v/>
      </c>
      <c r="K175" s="127" t="str">
        <f>IF(Input02!I164&lt;&gt;"",Input02!I164,"")</f>
        <v/>
      </c>
      <c r="L175" s="127" t="str">
        <f>IF(Input02!J164&lt;&gt;"",Input02!J164,"")</f>
        <v/>
      </c>
      <c r="M175" s="127" t="str">
        <f>IF(Input02!K164&lt;&gt;"",Input02!K164,"")</f>
        <v/>
      </c>
      <c r="N175" s="127" t="str">
        <f>IF(Input02!L164&lt;&gt;"",Input02!L164,"")</f>
        <v/>
      </c>
      <c r="O175" s="127" t="str">
        <f>IF(Input02!M164&lt;&gt;"",Input02!M164,"")</f>
        <v/>
      </c>
      <c r="P175" s="127" t="str">
        <f>IF(Input02!N164&lt;&gt;"",Input02!N164,"")</f>
        <v/>
      </c>
      <c r="Q175" s="127" t="str">
        <f>IF(Input02!O164&lt;&gt;"",Input02!O164,"")</f>
        <v/>
      </c>
      <c r="R175" s="127" t="str">
        <f>IF(Input02!P164&lt;&gt;"",Input02!P164,"")</f>
        <v/>
      </c>
      <c r="S175" s="127" t="str">
        <f>IF(Input02!Q164&lt;&gt;"",Input02!Q164,"")</f>
        <v/>
      </c>
      <c r="T175" s="127" t="str">
        <f>IF(Input02!R164&lt;&gt;"",Input02!R164,"")</f>
        <v/>
      </c>
      <c r="U175" s="127" t="str">
        <f>IF(Input02!S164&lt;&gt;"",Input02!S164,"")</f>
        <v/>
      </c>
      <c r="V175" s="127" t="str">
        <f>IF(Input02!T164&lt;&gt;"",Input02!T164,"")</f>
        <v/>
      </c>
      <c r="W175" s="127" t="str">
        <f>IF(Input02!U164&lt;&gt;"",Input02!U164,"")</f>
        <v/>
      </c>
      <c r="X175" s="127" t="str">
        <f>IF(Input02!V164&lt;&gt;"",Input02!V164,"")</f>
        <v/>
      </c>
      <c r="Y175" s="127" t="str">
        <f>IF(Input02!W164&lt;&gt;"",Input02!W164,"")</f>
        <v/>
      </c>
      <c r="Z175" s="127" t="str">
        <f>IF(Input02!X164&lt;&gt;"",Input02!X164,"")</f>
        <v/>
      </c>
      <c r="AA175" s="127" t="str">
        <f>IF(Input02!Y164&lt;&gt;"",Input02!Y164,"")</f>
        <v/>
      </c>
      <c r="AB175" s="127" t="str">
        <f>IF(Input02!Z164&lt;&gt;"",Input02!Z164,"")</f>
        <v/>
      </c>
      <c r="AC175" s="127" t="str">
        <f>IF(Input02!AA164&lt;&gt;"",Input02!AA164,"")</f>
        <v/>
      </c>
      <c r="AD175" s="127" t="str">
        <f>IF(Input02!AB164&lt;&gt;"",Input02!AB164,"")</f>
        <v/>
      </c>
      <c r="AE175" s="127" t="str">
        <f>IF(Input02!AC164&lt;&gt;"",Input02!AC164,"")</f>
        <v/>
      </c>
      <c r="AF175" s="127" t="str">
        <f>IF(Input02!AD164&lt;&gt;"",Input02!AD164,"")</f>
        <v/>
      </c>
      <c r="AG175" s="127" t="str">
        <f>IF(Input02!AE164&lt;&gt;"",Input02!AE164,"")</f>
        <v/>
      </c>
      <c r="AH175" s="127" t="str">
        <f>IF(Input02!AF164&lt;&gt;"",Input02!AF164,"")</f>
        <v/>
      </c>
      <c r="AI175" s="127" t="str">
        <f>IF(Input02!AG164&lt;&gt;"",Input02!AG164,"")</f>
        <v/>
      </c>
      <c r="AJ175" s="127" t="str">
        <f>IF(Input02!AH164&lt;&gt;"",Input02!AH164,"")</f>
        <v/>
      </c>
      <c r="AK175" s="127" t="str">
        <f>IF(Input02!AI164&lt;&gt;"",Input02!AI164,"")</f>
        <v/>
      </c>
      <c r="AL175" s="127" t="str">
        <f>IF(Input02!AJ164&lt;&gt;"",Input02!AJ164,"")</f>
        <v/>
      </c>
      <c r="AM175" s="127" t="str">
        <f>IF(Input02!AK164&lt;&gt;"",Input02!AK164,"")</f>
        <v/>
      </c>
      <c r="AN175" s="127" t="str">
        <f>IF(Input02!AL164&lt;&gt;"",Input02!AL164,"")</f>
        <v/>
      </c>
      <c r="AO175" s="127" t="str">
        <f>IF(Input02!AM164&lt;&gt;"",Input02!AM164,"")</f>
        <v/>
      </c>
      <c r="AP175" s="127" t="str">
        <f>IF(Input02!AN164&lt;&gt;"",Input02!AN164,"")</f>
        <v/>
      </c>
      <c r="AQ175" s="127" t="str">
        <f>IF(Input02!AO164&lt;&gt;"",Input02!AO164,"")</f>
        <v/>
      </c>
      <c r="AR175" s="127" t="str">
        <f>IF(Input02!AP164&lt;&gt;"",Input02!AP164,"")</f>
        <v/>
      </c>
      <c r="AS175" s="127" t="str">
        <f>IF(Input02!AQ164&lt;&gt;"",Input02!AQ164,"")</f>
        <v/>
      </c>
      <c r="AT175" s="127" t="str">
        <f>IF(Input02!AR164&lt;&gt;"",Input02!AR164,"")</f>
        <v/>
      </c>
      <c r="AU175" s="127" t="str">
        <f>IF(Input02!AS164&lt;&gt;"",Input02!AS164,"")</f>
        <v/>
      </c>
      <c r="AV175" s="127" t="str">
        <f>IF(Input02!AT164&lt;&gt;"",Input02!AT164,"")</f>
        <v/>
      </c>
      <c r="AW175" s="127" t="str">
        <f>IF(Input02!AU164&lt;&gt;"",Input02!AU164,"")</f>
        <v/>
      </c>
      <c r="AX175" s="127" t="str">
        <f>IF(Input02!AV164&lt;&gt;"",Input02!AV164,"")</f>
        <v/>
      </c>
      <c r="AY175" s="127" t="str">
        <f>IF(Input02!AW164&lt;&gt;"",Input02!AW164,"")</f>
        <v/>
      </c>
      <c r="AZ175" s="127" t="str">
        <f>IF(Input02!AX164&lt;&gt;"",Input02!AX164,"")</f>
        <v/>
      </c>
      <c r="BA175" s="127" t="str">
        <f>IF(Input02!AY164&lt;&gt;"",Input02!AY164,"")</f>
        <v/>
      </c>
      <c r="BB175" s="127" t="str">
        <f>IF(Input02!AZ164&lt;&gt;"",Input02!AZ164,"")</f>
        <v/>
      </c>
      <c r="BC175" s="127" t="str">
        <f>IF(Input02!BA164&lt;&gt;"",Input02!BA164,"")</f>
        <v/>
      </c>
      <c r="BD175" s="127"/>
      <c r="BE175" s="133"/>
      <c r="BF175" s="129" t="str">
        <f t="shared" si="428"/>
        <v/>
      </c>
      <c r="BG175" s="129" t="str">
        <f t="shared" si="429"/>
        <v/>
      </c>
      <c r="BH175" s="129" t="str">
        <f t="shared" si="430"/>
        <v/>
      </c>
      <c r="BI175" s="129" t="str">
        <f t="shared" si="431"/>
        <v/>
      </c>
      <c r="BJ175" s="129" t="str">
        <f t="shared" si="432"/>
        <v/>
      </c>
      <c r="BK175" s="129" t="str">
        <f t="shared" si="433"/>
        <v/>
      </c>
      <c r="BL175" s="129" t="str">
        <f t="shared" si="434"/>
        <v/>
      </c>
      <c r="BM175" s="129" t="str">
        <f t="shared" si="435"/>
        <v/>
      </c>
      <c r="BN175" s="129" t="str">
        <f t="shared" si="436"/>
        <v/>
      </c>
      <c r="BO175" s="129" t="str">
        <f t="shared" si="437"/>
        <v/>
      </c>
      <c r="BP175" s="129" t="str">
        <f t="shared" si="438"/>
        <v/>
      </c>
      <c r="BQ175" s="129" t="str">
        <f t="shared" si="439"/>
        <v/>
      </c>
      <c r="BR175" s="129" t="str">
        <f t="shared" si="440"/>
        <v/>
      </c>
      <c r="BS175" s="129" t="str">
        <f t="shared" si="441"/>
        <v/>
      </c>
      <c r="BT175" s="129" t="str">
        <f t="shared" si="442"/>
        <v/>
      </c>
      <c r="BU175" s="129" t="str">
        <f t="shared" si="443"/>
        <v/>
      </c>
      <c r="BV175" s="129" t="str">
        <f t="shared" si="444"/>
        <v/>
      </c>
      <c r="BW175" s="129" t="str">
        <f t="shared" si="445"/>
        <v/>
      </c>
      <c r="BX175" s="129" t="str">
        <f t="shared" si="446"/>
        <v/>
      </c>
      <c r="BY175" s="129" t="str">
        <f t="shared" si="447"/>
        <v/>
      </c>
      <c r="BZ175" s="129" t="str">
        <f t="shared" si="448"/>
        <v/>
      </c>
      <c r="CA175" s="129" t="str">
        <f t="shared" si="449"/>
        <v/>
      </c>
      <c r="CB175" s="129" t="str">
        <f t="shared" si="450"/>
        <v/>
      </c>
      <c r="CC175" s="129" t="str">
        <f t="shared" si="451"/>
        <v/>
      </c>
      <c r="CD175" s="129" t="str">
        <f t="shared" si="452"/>
        <v/>
      </c>
      <c r="CE175" s="129" t="str">
        <f t="shared" si="453"/>
        <v/>
      </c>
      <c r="CF175" s="129" t="str">
        <f t="shared" si="454"/>
        <v/>
      </c>
      <c r="CG175" s="129" t="str">
        <f t="shared" si="455"/>
        <v/>
      </c>
      <c r="CH175" s="129" t="str">
        <f t="shared" si="456"/>
        <v/>
      </c>
      <c r="CI175" s="129" t="str">
        <f t="shared" si="457"/>
        <v/>
      </c>
      <c r="CJ175" s="129" t="str">
        <f t="shared" si="458"/>
        <v/>
      </c>
      <c r="CK175" s="129" t="str">
        <f t="shared" si="459"/>
        <v/>
      </c>
      <c r="CL175" s="129" t="str">
        <f t="shared" si="460"/>
        <v/>
      </c>
      <c r="CM175" s="129" t="str">
        <f t="shared" si="461"/>
        <v/>
      </c>
      <c r="CN175" s="129" t="str">
        <f t="shared" si="462"/>
        <v/>
      </c>
      <c r="CO175" s="129" t="str">
        <f t="shared" si="463"/>
        <v/>
      </c>
      <c r="CP175" s="129" t="str">
        <f t="shared" si="464"/>
        <v/>
      </c>
      <c r="CQ175" s="129" t="str">
        <f t="shared" si="465"/>
        <v/>
      </c>
      <c r="CR175" s="129" t="str">
        <f t="shared" si="466"/>
        <v/>
      </c>
      <c r="CS175" s="129" t="str">
        <f t="shared" si="467"/>
        <v/>
      </c>
      <c r="CT175" s="129" t="str">
        <f t="shared" si="468"/>
        <v/>
      </c>
      <c r="CU175" s="129" t="str">
        <f t="shared" si="469"/>
        <v/>
      </c>
      <c r="CV175" s="129" t="str">
        <f t="shared" si="470"/>
        <v/>
      </c>
      <c r="CW175" s="129" t="str">
        <f t="shared" si="471"/>
        <v/>
      </c>
      <c r="CX175" s="129" t="str">
        <f t="shared" si="472"/>
        <v/>
      </c>
      <c r="CY175" s="129" t="str">
        <f t="shared" si="473"/>
        <v/>
      </c>
      <c r="CZ175" s="129" t="str">
        <f t="shared" si="474"/>
        <v/>
      </c>
      <c r="DA175" s="129" t="str">
        <f t="shared" si="475"/>
        <v/>
      </c>
      <c r="DB175" s="129" t="str">
        <f t="shared" si="476"/>
        <v/>
      </c>
      <c r="DC175" s="129" t="str">
        <f t="shared" si="477"/>
        <v/>
      </c>
      <c r="DD175" s="130" t="str">
        <f t="shared" si="478"/>
        <v/>
      </c>
      <c r="DE175" s="130" t="str">
        <f t="shared" si="479"/>
        <v/>
      </c>
      <c r="DF175" s="130" t="str">
        <f t="shared" si="480"/>
        <v/>
      </c>
      <c r="DG175" s="130" t="str">
        <f t="shared" si="481"/>
        <v/>
      </c>
      <c r="DI175" s="129" t="str">
        <f t="shared" si="482"/>
        <v/>
      </c>
      <c r="DJ175" s="129" t="str">
        <f t="shared" si="483"/>
        <v/>
      </c>
      <c r="DK175" s="129" t="str">
        <f t="shared" si="484"/>
        <v/>
      </c>
      <c r="DL175" s="129" t="str">
        <f t="shared" si="485"/>
        <v/>
      </c>
      <c r="DM175" s="129" t="str">
        <f t="shared" si="486"/>
        <v/>
      </c>
      <c r="DN175" s="129" t="str">
        <f t="shared" si="487"/>
        <v/>
      </c>
      <c r="DO175" s="129" t="str">
        <f t="shared" si="488"/>
        <v/>
      </c>
      <c r="DP175" s="129" t="str">
        <f t="shared" si="489"/>
        <v/>
      </c>
      <c r="DQ175" s="129" t="str">
        <f t="shared" si="490"/>
        <v/>
      </c>
      <c r="DR175" s="129" t="str">
        <f t="shared" si="491"/>
        <v/>
      </c>
      <c r="DS175" s="129" t="str">
        <f t="shared" si="492"/>
        <v/>
      </c>
      <c r="DT175" s="129" t="str">
        <f t="shared" si="493"/>
        <v/>
      </c>
      <c r="DU175" s="129" t="str">
        <f t="shared" si="494"/>
        <v/>
      </c>
      <c r="DV175" s="129" t="str">
        <f t="shared" si="495"/>
        <v/>
      </c>
      <c r="DW175" s="129" t="str">
        <f t="shared" si="496"/>
        <v/>
      </c>
      <c r="DX175" s="129" t="str">
        <f t="shared" si="497"/>
        <v/>
      </c>
      <c r="DY175" s="129" t="str">
        <f t="shared" si="498"/>
        <v/>
      </c>
      <c r="DZ175" s="129" t="str">
        <f t="shared" si="499"/>
        <v/>
      </c>
      <c r="EA175" s="129" t="str">
        <f t="shared" si="500"/>
        <v/>
      </c>
      <c r="EB175" s="129" t="str">
        <f t="shared" si="501"/>
        <v/>
      </c>
      <c r="EC175" s="129" t="str">
        <f t="shared" si="502"/>
        <v/>
      </c>
      <c r="ED175" s="129" t="str">
        <f t="shared" si="503"/>
        <v/>
      </c>
      <c r="EE175" s="129" t="str">
        <f t="shared" si="504"/>
        <v/>
      </c>
      <c r="EF175" s="129" t="str">
        <f t="shared" si="505"/>
        <v/>
      </c>
      <c r="EG175" s="129" t="str">
        <f t="shared" si="506"/>
        <v/>
      </c>
      <c r="EH175" s="129" t="str">
        <f t="shared" si="507"/>
        <v/>
      </c>
      <c r="EI175" s="129" t="str">
        <f t="shared" si="508"/>
        <v/>
      </c>
      <c r="EJ175" s="129" t="str">
        <f t="shared" si="509"/>
        <v/>
      </c>
      <c r="EK175" s="129" t="str">
        <f t="shared" si="510"/>
        <v/>
      </c>
      <c r="EL175" s="129" t="str">
        <f t="shared" si="511"/>
        <v/>
      </c>
      <c r="EM175" s="129" t="str">
        <f t="shared" si="512"/>
        <v/>
      </c>
      <c r="EN175" s="129" t="str">
        <f t="shared" si="513"/>
        <v/>
      </c>
      <c r="EO175" s="129" t="str">
        <f t="shared" si="514"/>
        <v/>
      </c>
      <c r="EP175" s="129" t="str">
        <f t="shared" si="515"/>
        <v/>
      </c>
      <c r="EQ175" s="129" t="str">
        <f t="shared" si="516"/>
        <v/>
      </c>
      <c r="ER175" s="129" t="str">
        <f t="shared" si="517"/>
        <v/>
      </c>
      <c r="ES175" s="129" t="str">
        <f t="shared" si="518"/>
        <v/>
      </c>
      <c r="ET175" s="129" t="str">
        <f t="shared" si="519"/>
        <v/>
      </c>
      <c r="EU175" s="129" t="str">
        <f t="shared" si="520"/>
        <v/>
      </c>
      <c r="EV175" s="129" t="str">
        <f t="shared" si="521"/>
        <v/>
      </c>
      <c r="EW175" s="129" t="str">
        <f t="shared" si="522"/>
        <v/>
      </c>
      <c r="EX175" s="129" t="str">
        <f t="shared" si="523"/>
        <v/>
      </c>
      <c r="EY175" s="129" t="str">
        <f t="shared" si="524"/>
        <v/>
      </c>
      <c r="EZ175" s="129" t="str">
        <f t="shared" si="525"/>
        <v/>
      </c>
      <c r="FA175" s="129" t="str">
        <f t="shared" si="526"/>
        <v/>
      </c>
      <c r="FB175" s="129" t="str">
        <f t="shared" si="527"/>
        <v/>
      </c>
      <c r="FC175" s="129" t="str">
        <f t="shared" si="528"/>
        <v/>
      </c>
      <c r="FD175" s="129" t="str">
        <f t="shared" si="529"/>
        <v/>
      </c>
      <c r="FE175" s="129" t="str">
        <f t="shared" si="530"/>
        <v/>
      </c>
      <c r="FF175" s="129" t="str">
        <f t="shared" si="531"/>
        <v/>
      </c>
    </row>
    <row r="176" spans="1:162" ht="15" customHeight="1" thickBot="1" x14ac:dyDescent="0.4">
      <c r="A176" s="66">
        <f t="shared" si="532"/>
        <v>160</v>
      </c>
      <c r="B176" s="126" t="str">
        <f>IF(Input02!B165&lt;&gt;"",Input02!B165,"")</f>
        <v/>
      </c>
      <c r="C176" s="254" t="str">
        <f>IF(Input02!CG165&lt;&gt;"",Input02!CG165,"")</f>
        <v/>
      </c>
      <c r="D176" s="126"/>
      <c r="E176" s="66"/>
      <c r="F176" s="127" t="str">
        <f>IF(Input02!D165&lt;&gt;"",Input02!D165,"")</f>
        <v/>
      </c>
      <c r="G176" s="127" t="str">
        <f>IF(Input02!E165&lt;&gt;"",Input02!E165,"")</f>
        <v/>
      </c>
      <c r="H176" s="127" t="str">
        <f>IF(Input02!F165&lt;&gt;"",Input02!F165,"")</f>
        <v/>
      </c>
      <c r="I176" s="127" t="str">
        <f>IF(Input02!G165&lt;&gt;"",Input02!G165,"")</f>
        <v/>
      </c>
      <c r="J176" s="127" t="str">
        <f>IF(Input02!H165&lt;&gt;"",Input02!H165,"")</f>
        <v/>
      </c>
      <c r="K176" s="127" t="str">
        <f>IF(Input02!I165&lt;&gt;"",Input02!I165,"")</f>
        <v/>
      </c>
      <c r="L176" s="127" t="str">
        <f>IF(Input02!J165&lt;&gt;"",Input02!J165,"")</f>
        <v/>
      </c>
      <c r="M176" s="127" t="str">
        <f>IF(Input02!K165&lt;&gt;"",Input02!K165,"")</f>
        <v/>
      </c>
      <c r="N176" s="127" t="str">
        <f>IF(Input02!L165&lt;&gt;"",Input02!L165,"")</f>
        <v/>
      </c>
      <c r="O176" s="127" t="str">
        <f>IF(Input02!M165&lt;&gt;"",Input02!M165,"")</f>
        <v/>
      </c>
      <c r="P176" s="127" t="str">
        <f>IF(Input02!N165&lt;&gt;"",Input02!N165,"")</f>
        <v/>
      </c>
      <c r="Q176" s="127" t="str">
        <f>IF(Input02!O165&lt;&gt;"",Input02!O165,"")</f>
        <v/>
      </c>
      <c r="R176" s="127" t="str">
        <f>IF(Input02!P165&lt;&gt;"",Input02!P165,"")</f>
        <v/>
      </c>
      <c r="S176" s="127" t="str">
        <f>IF(Input02!Q165&lt;&gt;"",Input02!Q165,"")</f>
        <v/>
      </c>
      <c r="T176" s="127" t="str">
        <f>IF(Input02!R165&lt;&gt;"",Input02!R165,"")</f>
        <v/>
      </c>
      <c r="U176" s="127" t="str">
        <f>IF(Input02!S165&lt;&gt;"",Input02!S165,"")</f>
        <v/>
      </c>
      <c r="V176" s="127" t="str">
        <f>IF(Input02!T165&lt;&gt;"",Input02!T165,"")</f>
        <v/>
      </c>
      <c r="W176" s="127" t="str">
        <f>IF(Input02!U165&lt;&gt;"",Input02!U165,"")</f>
        <v/>
      </c>
      <c r="X176" s="127" t="str">
        <f>IF(Input02!V165&lt;&gt;"",Input02!V165,"")</f>
        <v/>
      </c>
      <c r="Y176" s="127" t="str">
        <f>IF(Input02!W165&lt;&gt;"",Input02!W165,"")</f>
        <v/>
      </c>
      <c r="Z176" s="127" t="str">
        <f>IF(Input02!X165&lt;&gt;"",Input02!X165,"")</f>
        <v/>
      </c>
      <c r="AA176" s="127" t="str">
        <f>IF(Input02!Y165&lt;&gt;"",Input02!Y165,"")</f>
        <v/>
      </c>
      <c r="AB176" s="127" t="str">
        <f>IF(Input02!Z165&lt;&gt;"",Input02!Z165,"")</f>
        <v/>
      </c>
      <c r="AC176" s="127" t="str">
        <f>IF(Input02!AA165&lt;&gt;"",Input02!AA165,"")</f>
        <v/>
      </c>
      <c r="AD176" s="127" t="str">
        <f>IF(Input02!AB165&lt;&gt;"",Input02!AB165,"")</f>
        <v/>
      </c>
      <c r="AE176" s="127" t="str">
        <f>IF(Input02!AC165&lt;&gt;"",Input02!AC165,"")</f>
        <v/>
      </c>
      <c r="AF176" s="127" t="str">
        <f>IF(Input02!AD165&lt;&gt;"",Input02!AD165,"")</f>
        <v/>
      </c>
      <c r="AG176" s="127" t="str">
        <f>IF(Input02!AE165&lt;&gt;"",Input02!AE165,"")</f>
        <v/>
      </c>
      <c r="AH176" s="127" t="str">
        <f>IF(Input02!AF165&lt;&gt;"",Input02!AF165,"")</f>
        <v/>
      </c>
      <c r="AI176" s="127" t="str">
        <f>IF(Input02!AG165&lt;&gt;"",Input02!AG165,"")</f>
        <v/>
      </c>
      <c r="AJ176" s="127" t="str">
        <f>IF(Input02!AH165&lt;&gt;"",Input02!AH165,"")</f>
        <v/>
      </c>
      <c r="AK176" s="127" t="str">
        <f>IF(Input02!AI165&lt;&gt;"",Input02!AI165,"")</f>
        <v/>
      </c>
      <c r="AL176" s="127" t="str">
        <f>IF(Input02!AJ165&lt;&gt;"",Input02!AJ165,"")</f>
        <v/>
      </c>
      <c r="AM176" s="127" t="str">
        <f>IF(Input02!AK165&lt;&gt;"",Input02!AK165,"")</f>
        <v/>
      </c>
      <c r="AN176" s="127" t="str">
        <f>IF(Input02!AL165&lt;&gt;"",Input02!AL165,"")</f>
        <v/>
      </c>
      <c r="AO176" s="127" t="str">
        <f>IF(Input02!AM165&lt;&gt;"",Input02!AM165,"")</f>
        <v/>
      </c>
      <c r="AP176" s="127" t="str">
        <f>IF(Input02!AN165&lt;&gt;"",Input02!AN165,"")</f>
        <v/>
      </c>
      <c r="AQ176" s="127" t="str">
        <f>IF(Input02!AO165&lt;&gt;"",Input02!AO165,"")</f>
        <v/>
      </c>
      <c r="AR176" s="127" t="str">
        <f>IF(Input02!AP165&lt;&gt;"",Input02!AP165,"")</f>
        <v/>
      </c>
      <c r="AS176" s="127" t="str">
        <f>IF(Input02!AQ165&lt;&gt;"",Input02!AQ165,"")</f>
        <v/>
      </c>
      <c r="AT176" s="127" t="str">
        <f>IF(Input02!AR165&lt;&gt;"",Input02!AR165,"")</f>
        <v/>
      </c>
      <c r="AU176" s="127" t="str">
        <f>IF(Input02!AS165&lt;&gt;"",Input02!AS165,"")</f>
        <v/>
      </c>
      <c r="AV176" s="127" t="str">
        <f>IF(Input02!AT165&lt;&gt;"",Input02!AT165,"")</f>
        <v/>
      </c>
      <c r="AW176" s="127" t="str">
        <f>IF(Input02!AU165&lt;&gt;"",Input02!AU165,"")</f>
        <v/>
      </c>
      <c r="AX176" s="127" t="str">
        <f>IF(Input02!AV165&lt;&gt;"",Input02!AV165,"")</f>
        <v/>
      </c>
      <c r="AY176" s="127" t="str">
        <f>IF(Input02!AW165&lt;&gt;"",Input02!AW165,"")</f>
        <v/>
      </c>
      <c r="AZ176" s="127" t="str">
        <f>IF(Input02!AX165&lt;&gt;"",Input02!AX165,"")</f>
        <v/>
      </c>
      <c r="BA176" s="127" t="str">
        <f>IF(Input02!AY165&lt;&gt;"",Input02!AY165,"")</f>
        <v/>
      </c>
      <c r="BB176" s="127" t="str">
        <f>IF(Input02!AZ165&lt;&gt;"",Input02!AZ165,"")</f>
        <v/>
      </c>
      <c r="BC176" s="127" t="str">
        <f>IF(Input02!BA165&lt;&gt;"",Input02!BA165,"")</f>
        <v/>
      </c>
      <c r="BD176" s="127"/>
      <c r="BE176" s="133"/>
      <c r="BF176" s="129" t="str">
        <f t="shared" si="428"/>
        <v/>
      </c>
      <c r="BG176" s="129" t="str">
        <f t="shared" si="429"/>
        <v/>
      </c>
      <c r="BH176" s="129" t="str">
        <f t="shared" si="430"/>
        <v/>
      </c>
      <c r="BI176" s="129" t="str">
        <f t="shared" si="431"/>
        <v/>
      </c>
      <c r="BJ176" s="129" t="str">
        <f t="shared" si="432"/>
        <v/>
      </c>
      <c r="BK176" s="129" t="str">
        <f t="shared" si="433"/>
        <v/>
      </c>
      <c r="BL176" s="129" t="str">
        <f t="shared" si="434"/>
        <v/>
      </c>
      <c r="BM176" s="129" t="str">
        <f t="shared" si="435"/>
        <v/>
      </c>
      <c r="BN176" s="129" t="str">
        <f t="shared" si="436"/>
        <v/>
      </c>
      <c r="BO176" s="129" t="str">
        <f t="shared" si="437"/>
        <v/>
      </c>
      <c r="BP176" s="129" t="str">
        <f t="shared" si="438"/>
        <v/>
      </c>
      <c r="BQ176" s="129" t="str">
        <f t="shared" si="439"/>
        <v/>
      </c>
      <c r="BR176" s="129" t="str">
        <f t="shared" si="440"/>
        <v/>
      </c>
      <c r="BS176" s="129" t="str">
        <f t="shared" si="441"/>
        <v/>
      </c>
      <c r="BT176" s="129" t="str">
        <f t="shared" si="442"/>
        <v/>
      </c>
      <c r="BU176" s="129" t="str">
        <f t="shared" si="443"/>
        <v/>
      </c>
      <c r="BV176" s="129" t="str">
        <f t="shared" si="444"/>
        <v/>
      </c>
      <c r="BW176" s="129" t="str">
        <f t="shared" si="445"/>
        <v/>
      </c>
      <c r="BX176" s="129" t="str">
        <f t="shared" si="446"/>
        <v/>
      </c>
      <c r="BY176" s="129" t="str">
        <f t="shared" si="447"/>
        <v/>
      </c>
      <c r="BZ176" s="129" t="str">
        <f t="shared" si="448"/>
        <v/>
      </c>
      <c r="CA176" s="129" t="str">
        <f t="shared" si="449"/>
        <v/>
      </c>
      <c r="CB176" s="129" t="str">
        <f t="shared" si="450"/>
        <v/>
      </c>
      <c r="CC176" s="129" t="str">
        <f t="shared" si="451"/>
        <v/>
      </c>
      <c r="CD176" s="129" t="str">
        <f t="shared" si="452"/>
        <v/>
      </c>
      <c r="CE176" s="129" t="str">
        <f t="shared" si="453"/>
        <v/>
      </c>
      <c r="CF176" s="129" t="str">
        <f t="shared" si="454"/>
        <v/>
      </c>
      <c r="CG176" s="129" t="str">
        <f t="shared" si="455"/>
        <v/>
      </c>
      <c r="CH176" s="129" t="str">
        <f t="shared" si="456"/>
        <v/>
      </c>
      <c r="CI176" s="129" t="str">
        <f t="shared" si="457"/>
        <v/>
      </c>
      <c r="CJ176" s="129" t="str">
        <f t="shared" si="458"/>
        <v/>
      </c>
      <c r="CK176" s="129" t="str">
        <f t="shared" si="459"/>
        <v/>
      </c>
      <c r="CL176" s="129" t="str">
        <f t="shared" si="460"/>
        <v/>
      </c>
      <c r="CM176" s="129" t="str">
        <f t="shared" si="461"/>
        <v/>
      </c>
      <c r="CN176" s="129" t="str">
        <f t="shared" si="462"/>
        <v/>
      </c>
      <c r="CO176" s="129" t="str">
        <f t="shared" si="463"/>
        <v/>
      </c>
      <c r="CP176" s="129" t="str">
        <f t="shared" si="464"/>
        <v/>
      </c>
      <c r="CQ176" s="129" t="str">
        <f t="shared" si="465"/>
        <v/>
      </c>
      <c r="CR176" s="129" t="str">
        <f t="shared" si="466"/>
        <v/>
      </c>
      <c r="CS176" s="129" t="str">
        <f t="shared" si="467"/>
        <v/>
      </c>
      <c r="CT176" s="129" t="str">
        <f t="shared" si="468"/>
        <v/>
      </c>
      <c r="CU176" s="129" t="str">
        <f t="shared" si="469"/>
        <v/>
      </c>
      <c r="CV176" s="129" t="str">
        <f t="shared" si="470"/>
        <v/>
      </c>
      <c r="CW176" s="129" t="str">
        <f t="shared" si="471"/>
        <v/>
      </c>
      <c r="CX176" s="129" t="str">
        <f t="shared" si="472"/>
        <v/>
      </c>
      <c r="CY176" s="129" t="str">
        <f t="shared" si="473"/>
        <v/>
      </c>
      <c r="CZ176" s="129" t="str">
        <f t="shared" si="474"/>
        <v/>
      </c>
      <c r="DA176" s="129" t="str">
        <f t="shared" si="475"/>
        <v/>
      </c>
      <c r="DB176" s="129" t="str">
        <f t="shared" si="476"/>
        <v/>
      </c>
      <c r="DC176" s="129" t="str">
        <f t="shared" si="477"/>
        <v/>
      </c>
      <c r="DD176" s="130" t="str">
        <f t="shared" si="478"/>
        <v/>
      </c>
      <c r="DE176" s="130" t="str">
        <f t="shared" si="479"/>
        <v/>
      </c>
      <c r="DF176" s="130" t="str">
        <f t="shared" si="480"/>
        <v/>
      </c>
      <c r="DG176" s="130" t="str">
        <f t="shared" si="481"/>
        <v/>
      </c>
      <c r="DI176" s="129" t="str">
        <f t="shared" si="482"/>
        <v/>
      </c>
      <c r="DJ176" s="129" t="str">
        <f t="shared" si="483"/>
        <v/>
      </c>
      <c r="DK176" s="129" t="str">
        <f t="shared" si="484"/>
        <v/>
      </c>
      <c r="DL176" s="129" t="str">
        <f t="shared" si="485"/>
        <v/>
      </c>
      <c r="DM176" s="129" t="str">
        <f t="shared" si="486"/>
        <v/>
      </c>
      <c r="DN176" s="129" t="str">
        <f t="shared" si="487"/>
        <v/>
      </c>
      <c r="DO176" s="129" t="str">
        <f t="shared" si="488"/>
        <v/>
      </c>
      <c r="DP176" s="129" t="str">
        <f t="shared" si="489"/>
        <v/>
      </c>
      <c r="DQ176" s="129" t="str">
        <f t="shared" si="490"/>
        <v/>
      </c>
      <c r="DR176" s="129" t="str">
        <f t="shared" si="491"/>
        <v/>
      </c>
      <c r="DS176" s="129" t="str">
        <f t="shared" si="492"/>
        <v/>
      </c>
      <c r="DT176" s="129" t="str">
        <f t="shared" si="493"/>
        <v/>
      </c>
      <c r="DU176" s="129" t="str">
        <f t="shared" si="494"/>
        <v/>
      </c>
      <c r="DV176" s="129" t="str">
        <f t="shared" si="495"/>
        <v/>
      </c>
      <c r="DW176" s="129" t="str">
        <f t="shared" si="496"/>
        <v/>
      </c>
      <c r="DX176" s="129" t="str">
        <f t="shared" si="497"/>
        <v/>
      </c>
      <c r="DY176" s="129" t="str">
        <f t="shared" si="498"/>
        <v/>
      </c>
      <c r="DZ176" s="129" t="str">
        <f t="shared" si="499"/>
        <v/>
      </c>
      <c r="EA176" s="129" t="str">
        <f t="shared" si="500"/>
        <v/>
      </c>
      <c r="EB176" s="129" t="str">
        <f t="shared" si="501"/>
        <v/>
      </c>
      <c r="EC176" s="129" t="str">
        <f t="shared" si="502"/>
        <v/>
      </c>
      <c r="ED176" s="129" t="str">
        <f t="shared" si="503"/>
        <v/>
      </c>
      <c r="EE176" s="129" t="str">
        <f t="shared" si="504"/>
        <v/>
      </c>
      <c r="EF176" s="129" t="str">
        <f t="shared" si="505"/>
        <v/>
      </c>
      <c r="EG176" s="129" t="str">
        <f t="shared" si="506"/>
        <v/>
      </c>
      <c r="EH176" s="129" t="str">
        <f t="shared" si="507"/>
        <v/>
      </c>
      <c r="EI176" s="129" t="str">
        <f t="shared" si="508"/>
        <v/>
      </c>
      <c r="EJ176" s="129" t="str">
        <f t="shared" si="509"/>
        <v/>
      </c>
      <c r="EK176" s="129" t="str">
        <f t="shared" si="510"/>
        <v/>
      </c>
      <c r="EL176" s="129" t="str">
        <f t="shared" si="511"/>
        <v/>
      </c>
      <c r="EM176" s="129" t="str">
        <f t="shared" si="512"/>
        <v/>
      </c>
      <c r="EN176" s="129" t="str">
        <f t="shared" si="513"/>
        <v/>
      </c>
      <c r="EO176" s="129" t="str">
        <f t="shared" si="514"/>
        <v/>
      </c>
      <c r="EP176" s="129" t="str">
        <f t="shared" si="515"/>
        <v/>
      </c>
      <c r="EQ176" s="129" t="str">
        <f t="shared" si="516"/>
        <v/>
      </c>
      <c r="ER176" s="129" t="str">
        <f t="shared" si="517"/>
        <v/>
      </c>
      <c r="ES176" s="129" t="str">
        <f t="shared" si="518"/>
        <v/>
      </c>
      <c r="ET176" s="129" t="str">
        <f t="shared" si="519"/>
        <v/>
      </c>
      <c r="EU176" s="129" t="str">
        <f t="shared" si="520"/>
        <v/>
      </c>
      <c r="EV176" s="129" t="str">
        <f t="shared" si="521"/>
        <v/>
      </c>
      <c r="EW176" s="129" t="str">
        <f t="shared" si="522"/>
        <v/>
      </c>
      <c r="EX176" s="129" t="str">
        <f t="shared" si="523"/>
        <v/>
      </c>
      <c r="EY176" s="129" t="str">
        <f t="shared" si="524"/>
        <v/>
      </c>
      <c r="EZ176" s="129" t="str">
        <f t="shared" si="525"/>
        <v/>
      </c>
      <c r="FA176" s="129" t="str">
        <f t="shared" si="526"/>
        <v/>
      </c>
      <c r="FB176" s="129" t="str">
        <f t="shared" si="527"/>
        <v/>
      </c>
      <c r="FC176" s="129" t="str">
        <f t="shared" si="528"/>
        <v/>
      </c>
      <c r="FD176" s="129" t="str">
        <f t="shared" si="529"/>
        <v/>
      </c>
      <c r="FE176" s="129" t="str">
        <f t="shared" si="530"/>
        <v/>
      </c>
      <c r="FF176" s="129" t="str">
        <f t="shared" si="531"/>
        <v/>
      </c>
    </row>
    <row r="177" spans="1:162" ht="15" customHeight="1" thickBot="1" x14ac:dyDescent="0.4">
      <c r="A177" s="66">
        <f t="shared" si="532"/>
        <v>161</v>
      </c>
      <c r="B177" s="126" t="str">
        <f>IF(Input02!B166&lt;&gt;"",Input02!B166,"")</f>
        <v/>
      </c>
      <c r="C177" s="254" t="str">
        <f>IF(Input02!CG166&lt;&gt;"",Input02!CG166,"")</f>
        <v/>
      </c>
      <c r="D177" s="126"/>
      <c r="E177" s="66"/>
      <c r="F177" s="127" t="str">
        <f>IF(Input02!D166&lt;&gt;"",Input02!D166,"")</f>
        <v/>
      </c>
      <c r="G177" s="127" t="str">
        <f>IF(Input02!E166&lt;&gt;"",Input02!E166,"")</f>
        <v/>
      </c>
      <c r="H177" s="127" t="str">
        <f>IF(Input02!F166&lt;&gt;"",Input02!F166,"")</f>
        <v/>
      </c>
      <c r="I177" s="127" t="str">
        <f>IF(Input02!G166&lt;&gt;"",Input02!G166,"")</f>
        <v/>
      </c>
      <c r="J177" s="127" t="str">
        <f>IF(Input02!H166&lt;&gt;"",Input02!H166,"")</f>
        <v/>
      </c>
      <c r="K177" s="127" t="str">
        <f>IF(Input02!I166&lt;&gt;"",Input02!I166,"")</f>
        <v/>
      </c>
      <c r="L177" s="127" t="str">
        <f>IF(Input02!J166&lt;&gt;"",Input02!J166,"")</f>
        <v/>
      </c>
      <c r="M177" s="127" t="str">
        <f>IF(Input02!K166&lt;&gt;"",Input02!K166,"")</f>
        <v/>
      </c>
      <c r="N177" s="127" t="str">
        <f>IF(Input02!L166&lt;&gt;"",Input02!L166,"")</f>
        <v/>
      </c>
      <c r="O177" s="127" t="str">
        <f>IF(Input02!M166&lt;&gt;"",Input02!M166,"")</f>
        <v/>
      </c>
      <c r="P177" s="127" t="str">
        <f>IF(Input02!N166&lt;&gt;"",Input02!N166,"")</f>
        <v/>
      </c>
      <c r="Q177" s="127" t="str">
        <f>IF(Input02!O166&lt;&gt;"",Input02!O166,"")</f>
        <v/>
      </c>
      <c r="R177" s="127" t="str">
        <f>IF(Input02!P166&lt;&gt;"",Input02!P166,"")</f>
        <v/>
      </c>
      <c r="S177" s="127" t="str">
        <f>IF(Input02!Q166&lt;&gt;"",Input02!Q166,"")</f>
        <v/>
      </c>
      <c r="T177" s="127" t="str">
        <f>IF(Input02!R166&lt;&gt;"",Input02!R166,"")</f>
        <v/>
      </c>
      <c r="U177" s="127" t="str">
        <f>IF(Input02!S166&lt;&gt;"",Input02!S166,"")</f>
        <v/>
      </c>
      <c r="V177" s="127" t="str">
        <f>IF(Input02!T166&lt;&gt;"",Input02!T166,"")</f>
        <v/>
      </c>
      <c r="W177" s="127" t="str">
        <f>IF(Input02!U166&lt;&gt;"",Input02!U166,"")</f>
        <v/>
      </c>
      <c r="X177" s="127" t="str">
        <f>IF(Input02!V166&lt;&gt;"",Input02!V166,"")</f>
        <v/>
      </c>
      <c r="Y177" s="127" t="str">
        <f>IF(Input02!W166&lt;&gt;"",Input02!W166,"")</f>
        <v/>
      </c>
      <c r="Z177" s="127" t="str">
        <f>IF(Input02!X166&lt;&gt;"",Input02!X166,"")</f>
        <v/>
      </c>
      <c r="AA177" s="127" t="str">
        <f>IF(Input02!Y166&lt;&gt;"",Input02!Y166,"")</f>
        <v/>
      </c>
      <c r="AB177" s="127" t="str">
        <f>IF(Input02!Z166&lt;&gt;"",Input02!Z166,"")</f>
        <v/>
      </c>
      <c r="AC177" s="127" t="str">
        <f>IF(Input02!AA166&lt;&gt;"",Input02!AA166,"")</f>
        <v/>
      </c>
      <c r="AD177" s="127" t="str">
        <f>IF(Input02!AB166&lt;&gt;"",Input02!AB166,"")</f>
        <v/>
      </c>
      <c r="AE177" s="127" t="str">
        <f>IF(Input02!AC166&lt;&gt;"",Input02!AC166,"")</f>
        <v/>
      </c>
      <c r="AF177" s="127" t="str">
        <f>IF(Input02!AD166&lt;&gt;"",Input02!AD166,"")</f>
        <v/>
      </c>
      <c r="AG177" s="127" t="str">
        <f>IF(Input02!AE166&lt;&gt;"",Input02!AE166,"")</f>
        <v/>
      </c>
      <c r="AH177" s="127" t="str">
        <f>IF(Input02!AF166&lt;&gt;"",Input02!AF166,"")</f>
        <v/>
      </c>
      <c r="AI177" s="127" t="str">
        <f>IF(Input02!AG166&lt;&gt;"",Input02!AG166,"")</f>
        <v/>
      </c>
      <c r="AJ177" s="127" t="str">
        <f>IF(Input02!AH166&lt;&gt;"",Input02!AH166,"")</f>
        <v/>
      </c>
      <c r="AK177" s="127" t="str">
        <f>IF(Input02!AI166&lt;&gt;"",Input02!AI166,"")</f>
        <v/>
      </c>
      <c r="AL177" s="127" t="str">
        <f>IF(Input02!AJ166&lt;&gt;"",Input02!AJ166,"")</f>
        <v/>
      </c>
      <c r="AM177" s="127" t="str">
        <f>IF(Input02!AK166&lt;&gt;"",Input02!AK166,"")</f>
        <v/>
      </c>
      <c r="AN177" s="127" t="str">
        <f>IF(Input02!AL166&lt;&gt;"",Input02!AL166,"")</f>
        <v/>
      </c>
      <c r="AO177" s="127" t="str">
        <f>IF(Input02!AM166&lt;&gt;"",Input02!AM166,"")</f>
        <v/>
      </c>
      <c r="AP177" s="127" t="str">
        <f>IF(Input02!AN166&lt;&gt;"",Input02!AN166,"")</f>
        <v/>
      </c>
      <c r="AQ177" s="127" t="str">
        <f>IF(Input02!AO166&lt;&gt;"",Input02!AO166,"")</f>
        <v/>
      </c>
      <c r="AR177" s="127" t="str">
        <f>IF(Input02!AP166&lt;&gt;"",Input02!AP166,"")</f>
        <v/>
      </c>
      <c r="AS177" s="127" t="str">
        <f>IF(Input02!AQ166&lt;&gt;"",Input02!AQ166,"")</f>
        <v/>
      </c>
      <c r="AT177" s="127" t="str">
        <f>IF(Input02!AR166&lt;&gt;"",Input02!AR166,"")</f>
        <v/>
      </c>
      <c r="AU177" s="127" t="str">
        <f>IF(Input02!AS166&lt;&gt;"",Input02!AS166,"")</f>
        <v/>
      </c>
      <c r="AV177" s="127" t="str">
        <f>IF(Input02!AT166&lt;&gt;"",Input02!AT166,"")</f>
        <v/>
      </c>
      <c r="AW177" s="127" t="str">
        <f>IF(Input02!AU166&lt;&gt;"",Input02!AU166,"")</f>
        <v/>
      </c>
      <c r="AX177" s="127" t="str">
        <f>IF(Input02!AV166&lt;&gt;"",Input02!AV166,"")</f>
        <v/>
      </c>
      <c r="AY177" s="127" t="str">
        <f>IF(Input02!AW166&lt;&gt;"",Input02!AW166,"")</f>
        <v/>
      </c>
      <c r="AZ177" s="127" t="str">
        <f>IF(Input02!AX166&lt;&gt;"",Input02!AX166,"")</f>
        <v/>
      </c>
      <c r="BA177" s="127" t="str">
        <f>IF(Input02!AY166&lt;&gt;"",Input02!AY166,"")</f>
        <v/>
      </c>
      <c r="BB177" s="127" t="str">
        <f>IF(Input02!AZ166&lt;&gt;"",Input02!AZ166,"")</f>
        <v/>
      </c>
      <c r="BC177" s="127" t="str">
        <f>IF(Input02!BA166&lt;&gt;"",Input02!BA166,"")</f>
        <v/>
      </c>
      <c r="BD177" s="127"/>
      <c r="BE177" s="133"/>
      <c r="BF177" s="129" t="str">
        <f t="shared" ref="BF177:BF208" si="533">IF(OR(F$16="",$C177=""),"",IF(F177=F$16,1,0))</f>
        <v/>
      </c>
      <c r="BG177" s="129" t="str">
        <f t="shared" ref="BG177:BG208" si="534">IF(OR(G$16="",$C177=""),"",IF(G177=G$16,1,0))</f>
        <v/>
      </c>
      <c r="BH177" s="129" t="str">
        <f t="shared" ref="BH177:BH208" si="535">IF(OR(H$16="",$C177=""),"",IF(H177=H$16,1,0))</f>
        <v/>
      </c>
      <c r="BI177" s="129" t="str">
        <f t="shared" ref="BI177:BI208" si="536">IF(OR(I$16="",$C177=""),"",IF(I177=I$16,1,0))</f>
        <v/>
      </c>
      <c r="BJ177" s="129" t="str">
        <f t="shared" ref="BJ177:BJ208" si="537">IF(OR(J$16="",$C177=""),"",IF(J177=J$16,1,0))</f>
        <v/>
      </c>
      <c r="BK177" s="129" t="str">
        <f t="shared" ref="BK177:BK208" si="538">IF(OR(K$16="",$C177=""),"",IF(K177=K$16,1,0))</f>
        <v/>
      </c>
      <c r="BL177" s="129" t="str">
        <f t="shared" ref="BL177:BL208" si="539">IF(OR(L$16="",$C177=""),"",IF(L177=L$16,1,0))</f>
        <v/>
      </c>
      <c r="BM177" s="129" t="str">
        <f t="shared" ref="BM177:BM208" si="540">IF(OR(M$16="",$C177=""),"",IF(M177=M$16,1,0))</f>
        <v/>
      </c>
      <c r="BN177" s="129" t="str">
        <f t="shared" ref="BN177:BN208" si="541">IF(OR(N$16="",$C177=""),"",IF(N177=N$16,1,0))</f>
        <v/>
      </c>
      <c r="BO177" s="129" t="str">
        <f t="shared" ref="BO177:BO208" si="542">IF(OR(O$16="",$C177=""),"",IF(O177=O$16,1,0))</f>
        <v/>
      </c>
      <c r="BP177" s="129" t="str">
        <f t="shared" ref="BP177:BP208" si="543">IF(OR(P$16="",$C177=""),"",IF(P177=P$16,1,0))</f>
        <v/>
      </c>
      <c r="BQ177" s="129" t="str">
        <f t="shared" ref="BQ177:BQ208" si="544">IF(OR(Q$16="",$C177=""),"",IF(Q177=Q$16,1,0))</f>
        <v/>
      </c>
      <c r="BR177" s="129" t="str">
        <f t="shared" ref="BR177:BR208" si="545">IF(OR(R$16="",$C177=""),"",IF(R177=R$16,1,0))</f>
        <v/>
      </c>
      <c r="BS177" s="129" t="str">
        <f t="shared" ref="BS177:BS208" si="546">IF(OR(S$16="",$C177=""),"",IF(S177=S$16,1,0))</f>
        <v/>
      </c>
      <c r="BT177" s="129" t="str">
        <f t="shared" ref="BT177:BT208" si="547">IF(OR(T$16="",$C177=""),"",IF(T177=T$16,1,0))</f>
        <v/>
      </c>
      <c r="BU177" s="129" t="str">
        <f t="shared" ref="BU177:BU208" si="548">IF(OR(U$16="",$C177=""),"",IF(U177=U$16,1,0))</f>
        <v/>
      </c>
      <c r="BV177" s="129" t="str">
        <f t="shared" ref="BV177:BV208" si="549">IF(OR(V$16="",$C177=""),"",IF(V177=V$16,1,0))</f>
        <v/>
      </c>
      <c r="BW177" s="129" t="str">
        <f t="shared" ref="BW177:BW208" si="550">IF(OR(W$16="",$C177=""),"",IF(W177=W$16,1,0))</f>
        <v/>
      </c>
      <c r="BX177" s="129" t="str">
        <f t="shared" ref="BX177:BX208" si="551">IF(OR(X$16="",$C177=""),"",IF(X177=X$16,1,0))</f>
        <v/>
      </c>
      <c r="BY177" s="129" t="str">
        <f t="shared" ref="BY177:BY208" si="552">IF(OR(Y$16="",$C177=""),"",IF(Y177=Y$16,1,0))</f>
        <v/>
      </c>
      <c r="BZ177" s="129" t="str">
        <f t="shared" ref="BZ177:BZ208" si="553">IF(OR(Z$16="",$C177=""),"",IF(Z177=Z$16,1,0))</f>
        <v/>
      </c>
      <c r="CA177" s="129" t="str">
        <f t="shared" ref="CA177:CA208" si="554">IF(OR(AA$16="",$C177=""),"",IF(AA177=AA$16,1,0))</f>
        <v/>
      </c>
      <c r="CB177" s="129" t="str">
        <f t="shared" ref="CB177:CB208" si="555">IF(OR(AB$16="",$C177=""),"",IF(AB177=AB$16,1,0))</f>
        <v/>
      </c>
      <c r="CC177" s="129" t="str">
        <f t="shared" ref="CC177:CC208" si="556">IF(OR(AC$16="",$C177=""),"",IF(AC177=AC$16,1,0))</f>
        <v/>
      </c>
      <c r="CD177" s="129" t="str">
        <f t="shared" ref="CD177:CD208" si="557">IF(OR(AD$16="",$C177=""),"",IF(AD177=AD$16,1,0))</f>
        <v/>
      </c>
      <c r="CE177" s="129" t="str">
        <f t="shared" ref="CE177:CE208" si="558">IF(OR(AE$16="",$C177=""),"",IF(AE177=AE$16,1,0))</f>
        <v/>
      </c>
      <c r="CF177" s="129" t="str">
        <f t="shared" ref="CF177:CF208" si="559">IF(OR(AF$16="",$C177=""),"",IF(AF177=AF$16,1,0))</f>
        <v/>
      </c>
      <c r="CG177" s="129" t="str">
        <f t="shared" ref="CG177:CG208" si="560">IF(OR(AG$16="",$C177=""),"",IF(AG177=AG$16,1,0))</f>
        <v/>
      </c>
      <c r="CH177" s="129" t="str">
        <f t="shared" ref="CH177:CH208" si="561">IF(OR(AH$16="",$C177=""),"",IF(AH177=AH$16,1,0))</f>
        <v/>
      </c>
      <c r="CI177" s="129" t="str">
        <f t="shared" ref="CI177:CI208" si="562">IF(OR(AI$16="",$C177=""),"",IF(AI177=AI$16,1,0))</f>
        <v/>
      </c>
      <c r="CJ177" s="129" t="str">
        <f t="shared" ref="CJ177:CJ208" si="563">IF(OR(AJ$16="",$C177=""),"",IF(AJ177=AJ$16,1,0))</f>
        <v/>
      </c>
      <c r="CK177" s="129" t="str">
        <f t="shared" ref="CK177:CK208" si="564">IF(OR(AK$16="",$C177=""),"",IF(AK177=AK$16,1,0))</f>
        <v/>
      </c>
      <c r="CL177" s="129" t="str">
        <f t="shared" ref="CL177:CL208" si="565">IF(OR(AL$16="",$C177=""),"",IF(AL177=AL$16,1,0))</f>
        <v/>
      </c>
      <c r="CM177" s="129" t="str">
        <f t="shared" ref="CM177:CM208" si="566">IF(OR(AM$16="",$C177=""),"",IF(AM177=AM$16,1,0))</f>
        <v/>
      </c>
      <c r="CN177" s="129" t="str">
        <f t="shared" ref="CN177:CN208" si="567">IF(OR(AN$16="",$C177=""),"",IF(AN177=AN$16,1,0))</f>
        <v/>
      </c>
      <c r="CO177" s="129" t="str">
        <f t="shared" ref="CO177:CO208" si="568">IF(OR(AO$16="",$C177=""),"",IF(AO177=AO$16,1,0))</f>
        <v/>
      </c>
      <c r="CP177" s="129" t="str">
        <f t="shared" ref="CP177:CP208" si="569">IF(OR(AP$16="",$C177=""),"",IF(AP177=AP$16,1,0))</f>
        <v/>
      </c>
      <c r="CQ177" s="129" t="str">
        <f t="shared" ref="CQ177:CQ208" si="570">IF(OR(AQ$16="",$C177=""),"",IF(AQ177=AQ$16,1,0))</f>
        <v/>
      </c>
      <c r="CR177" s="129" t="str">
        <f t="shared" ref="CR177:CR208" si="571">IF(OR(AR$16="",$C177=""),"",IF(AR177=AR$16,1,0))</f>
        <v/>
      </c>
      <c r="CS177" s="129" t="str">
        <f t="shared" ref="CS177:CS208" si="572">IF(OR(AS$16="",$C177=""),"",IF(AS177=AS$16,1,0))</f>
        <v/>
      </c>
      <c r="CT177" s="129" t="str">
        <f t="shared" ref="CT177:CT208" si="573">IF(OR(AT$16="",$C177=""),"",IF(AT177=AT$16,1,0))</f>
        <v/>
      </c>
      <c r="CU177" s="129" t="str">
        <f t="shared" ref="CU177:CU208" si="574">IF(OR(AU$16="",$C177=""),"",IF(AU177=AU$16,1,0))</f>
        <v/>
      </c>
      <c r="CV177" s="129" t="str">
        <f t="shared" ref="CV177:CV208" si="575">IF(OR(AV$16="",$C177=""),"",IF(AV177=AV$16,1,0))</f>
        <v/>
      </c>
      <c r="CW177" s="129" t="str">
        <f t="shared" ref="CW177:CW208" si="576">IF(OR(AW$16="",$C177=""),"",IF(AW177=AW$16,1,0))</f>
        <v/>
      </c>
      <c r="CX177" s="129" t="str">
        <f t="shared" ref="CX177:CX208" si="577">IF(OR(AX$16="",$C177=""),"",IF(AX177=AX$16,1,0))</f>
        <v/>
      </c>
      <c r="CY177" s="129" t="str">
        <f t="shared" ref="CY177:CY208" si="578">IF(OR(AY$16="",$C177=""),"",IF(AY177=AY$16,1,0))</f>
        <v/>
      </c>
      <c r="CZ177" s="129" t="str">
        <f t="shared" ref="CZ177:CZ208" si="579">IF(OR(AZ$16="",$C177=""),"",IF(AZ177=AZ$16,1,0))</f>
        <v/>
      </c>
      <c r="DA177" s="129" t="str">
        <f t="shared" ref="DA177:DA208" si="580">IF(OR(BA$16="",$C177=""),"",IF(BA177=BA$16,1,0))</f>
        <v/>
      </c>
      <c r="DB177" s="129" t="str">
        <f t="shared" ref="DB177:DB208" si="581">IF(OR(BB$16="",$C177=""),"",IF(BB177=BB$16,1,0))</f>
        <v/>
      </c>
      <c r="DC177" s="129" t="str">
        <f t="shared" ref="DC177:DC208" si="582">IF(OR(BC$16="",$C177=""),"",IF(BC177=BC$16,1,0))</f>
        <v/>
      </c>
      <c r="DD177" s="130" t="str">
        <f t="shared" ref="DD177:DD208" si="583">IF(C177="","",SUM(BF177:DC177))</f>
        <v/>
      </c>
      <c r="DE177" s="130" t="str">
        <f t="shared" ref="DE177:DE208" si="584">IF(C177="","",$B$5-DD177)</f>
        <v/>
      </c>
      <c r="DF177" s="130" t="str">
        <f t="shared" ref="DF177:DF208" si="585">IF(C177="","",DD177*$B$7+DE177*$B$9)</f>
        <v/>
      </c>
      <c r="DG177" s="130" t="str">
        <f t="shared" ref="DG177:DG208" si="586">IF(DF177="","",(DF177/$B$13)*$B$11)</f>
        <v/>
      </c>
      <c r="DI177" s="129" t="str">
        <f t="shared" ref="DI177:DI208" si="587">IF(BF177="","",$DF177-BF177)</f>
        <v/>
      </c>
      <c r="DJ177" s="129" t="str">
        <f t="shared" ref="DJ177:DJ208" si="588">IF(BG177="","",$DF177-BG177)</f>
        <v/>
      </c>
      <c r="DK177" s="129" t="str">
        <f t="shared" ref="DK177:DK208" si="589">IF(BH177="","",$DF177-BH177)</f>
        <v/>
      </c>
      <c r="DL177" s="129" t="str">
        <f t="shared" ref="DL177:DL208" si="590">IF(BI177="","",$DF177-BI177)</f>
        <v/>
      </c>
      <c r="DM177" s="129" t="str">
        <f t="shared" ref="DM177:DM208" si="591">IF(BJ177="","",$DF177-BJ177)</f>
        <v/>
      </c>
      <c r="DN177" s="129" t="str">
        <f t="shared" ref="DN177:DN208" si="592">IF(BK177="","",$DF177-BK177)</f>
        <v/>
      </c>
      <c r="DO177" s="129" t="str">
        <f t="shared" ref="DO177:DO208" si="593">IF(BL177="","",$DF177-BL177)</f>
        <v/>
      </c>
      <c r="DP177" s="129" t="str">
        <f t="shared" ref="DP177:DP208" si="594">IF(BM177="","",$DF177-BM177)</f>
        <v/>
      </c>
      <c r="DQ177" s="129" t="str">
        <f t="shared" ref="DQ177:DQ208" si="595">IF(BN177="","",$DF177-BN177)</f>
        <v/>
      </c>
      <c r="DR177" s="129" t="str">
        <f t="shared" ref="DR177:DR208" si="596">IF(BO177="","",$DF177-BO177)</f>
        <v/>
      </c>
      <c r="DS177" s="129" t="str">
        <f t="shared" ref="DS177:DS208" si="597">IF(BP177="","",$DF177-BP177)</f>
        <v/>
      </c>
      <c r="DT177" s="129" t="str">
        <f t="shared" ref="DT177:DT208" si="598">IF(BQ177="","",$DF177-BQ177)</f>
        <v/>
      </c>
      <c r="DU177" s="129" t="str">
        <f t="shared" ref="DU177:DU208" si="599">IF(BR177="","",$DF177-BR177)</f>
        <v/>
      </c>
      <c r="DV177" s="129" t="str">
        <f t="shared" ref="DV177:DV208" si="600">IF(BS177="","",$DF177-BS177)</f>
        <v/>
      </c>
      <c r="DW177" s="129" t="str">
        <f t="shared" ref="DW177:DW208" si="601">IF(BT177="","",$DF177-BT177)</f>
        <v/>
      </c>
      <c r="DX177" s="129" t="str">
        <f t="shared" ref="DX177:DX208" si="602">IF(BU177="","",$DF177-BU177)</f>
        <v/>
      </c>
      <c r="DY177" s="129" t="str">
        <f t="shared" ref="DY177:DY208" si="603">IF(BV177="","",$DF177-BV177)</f>
        <v/>
      </c>
      <c r="DZ177" s="129" t="str">
        <f t="shared" ref="DZ177:DZ208" si="604">IF(BW177="","",$DF177-BW177)</f>
        <v/>
      </c>
      <c r="EA177" s="129" t="str">
        <f t="shared" ref="EA177:EA208" si="605">IF(BX177="","",$DF177-BX177)</f>
        <v/>
      </c>
      <c r="EB177" s="129" t="str">
        <f t="shared" ref="EB177:EB208" si="606">IF(BY177="","",$DF177-BY177)</f>
        <v/>
      </c>
      <c r="EC177" s="129" t="str">
        <f t="shared" ref="EC177:EC208" si="607">IF(BZ177="","",$DF177-BZ177)</f>
        <v/>
      </c>
      <c r="ED177" s="129" t="str">
        <f t="shared" ref="ED177:ED208" si="608">IF(CA177="","",$DF177-CA177)</f>
        <v/>
      </c>
      <c r="EE177" s="129" t="str">
        <f t="shared" ref="EE177:EE208" si="609">IF(CB177="","",$DF177-CB177)</f>
        <v/>
      </c>
      <c r="EF177" s="129" t="str">
        <f t="shared" ref="EF177:EF208" si="610">IF(CC177="","",$DF177-CC177)</f>
        <v/>
      </c>
      <c r="EG177" s="129" t="str">
        <f t="shared" ref="EG177:EG208" si="611">IF(CD177="","",$DF177-CD177)</f>
        <v/>
      </c>
      <c r="EH177" s="129" t="str">
        <f t="shared" ref="EH177:EH208" si="612">IF(CE177="","",$DF177-CE177)</f>
        <v/>
      </c>
      <c r="EI177" s="129" t="str">
        <f t="shared" ref="EI177:EI208" si="613">IF(CF177="","",$DF177-CF177)</f>
        <v/>
      </c>
      <c r="EJ177" s="129" t="str">
        <f t="shared" ref="EJ177:EJ208" si="614">IF(CG177="","",$DF177-CG177)</f>
        <v/>
      </c>
      <c r="EK177" s="129" t="str">
        <f t="shared" ref="EK177:EK208" si="615">IF(CH177="","",$DF177-CH177)</f>
        <v/>
      </c>
      <c r="EL177" s="129" t="str">
        <f t="shared" ref="EL177:EL208" si="616">IF(CI177="","",$DF177-CI177)</f>
        <v/>
      </c>
      <c r="EM177" s="129" t="str">
        <f t="shared" ref="EM177:EM208" si="617">IF(CJ177="","",$DF177-CJ177)</f>
        <v/>
      </c>
      <c r="EN177" s="129" t="str">
        <f t="shared" ref="EN177:EN208" si="618">IF(CK177="","",$DF177-CK177)</f>
        <v/>
      </c>
      <c r="EO177" s="129" t="str">
        <f t="shared" ref="EO177:EO208" si="619">IF(CL177="","",$DF177-CL177)</f>
        <v/>
      </c>
      <c r="EP177" s="129" t="str">
        <f t="shared" ref="EP177:EP208" si="620">IF(CM177="","",$DF177-CM177)</f>
        <v/>
      </c>
      <c r="EQ177" s="129" t="str">
        <f t="shared" ref="EQ177:EQ208" si="621">IF(CN177="","",$DF177-CN177)</f>
        <v/>
      </c>
      <c r="ER177" s="129" t="str">
        <f t="shared" ref="ER177:ER208" si="622">IF(CO177="","",$DF177-CO177)</f>
        <v/>
      </c>
      <c r="ES177" s="129" t="str">
        <f t="shared" ref="ES177:ES208" si="623">IF(CP177="","",$DF177-CP177)</f>
        <v/>
      </c>
      <c r="ET177" s="129" t="str">
        <f t="shared" ref="ET177:ET208" si="624">IF(CQ177="","",$DF177-CQ177)</f>
        <v/>
      </c>
      <c r="EU177" s="129" t="str">
        <f t="shared" ref="EU177:EU208" si="625">IF(CR177="","",$DF177-CR177)</f>
        <v/>
      </c>
      <c r="EV177" s="129" t="str">
        <f t="shared" ref="EV177:EV208" si="626">IF(CS177="","",$DF177-CS177)</f>
        <v/>
      </c>
      <c r="EW177" s="129" t="str">
        <f t="shared" ref="EW177:EW208" si="627">IF(CT177="","",$DF177-CT177)</f>
        <v/>
      </c>
      <c r="EX177" s="129" t="str">
        <f t="shared" ref="EX177:EX208" si="628">IF(CU177="","",$DF177-CU177)</f>
        <v/>
      </c>
      <c r="EY177" s="129" t="str">
        <f t="shared" ref="EY177:EY208" si="629">IF(CV177="","",$DF177-CV177)</f>
        <v/>
      </c>
      <c r="EZ177" s="129" t="str">
        <f t="shared" ref="EZ177:EZ208" si="630">IF(CW177="","",$DF177-CW177)</f>
        <v/>
      </c>
      <c r="FA177" s="129" t="str">
        <f t="shared" ref="FA177:FA208" si="631">IF(CX177="","",$DF177-CX177)</f>
        <v/>
      </c>
      <c r="FB177" s="129" t="str">
        <f t="shared" ref="FB177:FB208" si="632">IF(CY177="","",$DF177-CY177)</f>
        <v/>
      </c>
      <c r="FC177" s="129" t="str">
        <f t="shared" ref="FC177:FC208" si="633">IF(CZ177="","",$DF177-CZ177)</f>
        <v/>
      </c>
      <c r="FD177" s="129" t="str">
        <f t="shared" ref="FD177:FD208" si="634">IF(DA177="","",$DF177-DA177)</f>
        <v/>
      </c>
      <c r="FE177" s="129" t="str">
        <f t="shared" ref="FE177:FE208" si="635">IF(DB177="","",$DF177-DB177)</f>
        <v/>
      </c>
      <c r="FF177" s="129" t="str">
        <f t="shared" ref="FF177:FF208" si="636">IF(DC177="","",$DF177-DC177)</f>
        <v/>
      </c>
    </row>
    <row r="178" spans="1:162" ht="15" customHeight="1" thickBot="1" x14ac:dyDescent="0.4">
      <c r="A178" s="66">
        <f t="shared" ref="A178:A209" si="637">A177+1</f>
        <v>162</v>
      </c>
      <c r="B178" s="126" t="str">
        <f>IF(Input02!B167&lt;&gt;"",Input02!B167,"")</f>
        <v/>
      </c>
      <c r="C178" s="254" t="str">
        <f>IF(Input02!CG167&lt;&gt;"",Input02!CG167,"")</f>
        <v/>
      </c>
      <c r="D178" s="126"/>
      <c r="E178" s="66"/>
      <c r="F178" s="127" t="str">
        <f>IF(Input02!D167&lt;&gt;"",Input02!D167,"")</f>
        <v/>
      </c>
      <c r="G178" s="127" t="str">
        <f>IF(Input02!E167&lt;&gt;"",Input02!E167,"")</f>
        <v/>
      </c>
      <c r="H178" s="127" t="str">
        <f>IF(Input02!F167&lt;&gt;"",Input02!F167,"")</f>
        <v/>
      </c>
      <c r="I178" s="127" t="str">
        <f>IF(Input02!G167&lt;&gt;"",Input02!G167,"")</f>
        <v/>
      </c>
      <c r="J178" s="127" t="str">
        <f>IF(Input02!H167&lt;&gt;"",Input02!H167,"")</f>
        <v/>
      </c>
      <c r="K178" s="127" t="str">
        <f>IF(Input02!I167&lt;&gt;"",Input02!I167,"")</f>
        <v/>
      </c>
      <c r="L178" s="127" t="str">
        <f>IF(Input02!J167&lt;&gt;"",Input02!J167,"")</f>
        <v/>
      </c>
      <c r="M178" s="127" t="str">
        <f>IF(Input02!K167&lt;&gt;"",Input02!K167,"")</f>
        <v/>
      </c>
      <c r="N178" s="127" t="str">
        <f>IF(Input02!L167&lt;&gt;"",Input02!L167,"")</f>
        <v/>
      </c>
      <c r="O178" s="127" t="str">
        <f>IF(Input02!M167&lt;&gt;"",Input02!M167,"")</f>
        <v/>
      </c>
      <c r="P178" s="127" t="str">
        <f>IF(Input02!N167&lt;&gt;"",Input02!N167,"")</f>
        <v/>
      </c>
      <c r="Q178" s="127" t="str">
        <f>IF(Input02!O167&lt;&gt;"",Input02!O167,"")</f>
        <v/>
      </c>
      <c r="R178" s="127" t="str">
        <f>IF(Input02!P167&lt;&gt;"",Input02!P167,"")</f>
        <v/>
      </c>
      <c r="S178" s="127" t="str">
        <f>IF(Input02!Q167&lt;&gt;"",Input02!Q167,"")</f>
        <v/>
      </c>
      <c r="T178" s="127" t="str">
        <f>IF(Input02!R167&lt;&gt;"",Input02!R167,"")</f>
        <v/>
      </c>
      <c r="U178" s="127" t="str">
        <f>IF(Input02!S167&lt;&gt;"",Input02!S167,"")</f>
        <v/>
      </c>
      <c r="V178" s="127" t="str">
        <f>IF(Input02!T167&lt;&gt;"",Input02!T167,"")</f>
        <v/>
      </c>
      <c r="W178" s="127" t="str">
        <f>IF(Input02!U167&lt;&gt;"",Input02!U167,"")</f>
        <v/>
      </c>
      <c r="X178" s="127" t="str">
        <f>IF(Input02!V167&lt;&gt;"",Input02!V167,"")</f>
        <v/>
      </c>
      <c r="Y178" s="127" t="str">
        <f>IF(Input02!W167&lt;&gt;"",Input02!W167,"")</f>
        <v/>
      </c>
      <c r="Z178" s="127" t="str">
        <f>IF(Input02!X167&lt;&gt;"",Input02!X167,"")</f>
        <v/>
      </c>
      <c r="AA178" s="127" t="str">
        <f>IF(Input02!Y167&lt;&gt;"",Input02!Y167,"")</f>
        <v/>
      </c>
      <c r="AB178" s="127" t="str">
        <f>IF(Input02!Z167&lt;&gt;"",Input02!Z167,"")</f>
        <v/>
      </c>
      <c r="AC178" s="127" t="str">
        <f>IF(Input02!AA167&lt;&gt;"",Input02!AA167,"")</f>
        <v/>
      </c>
      <c r="AD178" s="127" t="str">
        <f>IF(Input02!AB167&lt;&gt;"",Input02!AB167,"")</f>
        <v/>
      </c>
      <c r="AE178" s="127" t="str">
        <f>IF(Input02!AC167&lt;&gt;"",Input02!AC167,"")</f>
        <v/>
      </c>
      <c r="AF178" s="127" t="str">
        <f>IF(Input02!AD167&lt;&gt;"",Input02!AD167,"")</f>
        <v/>
      </c>
      <c r="AG178" s="127" t="str">
        <f>IF(Input02!AE167&lt;&gt;"",Input02!AE167,"")</f>
        <v/>
      </c>
      <c r="AH178" s="127" t="str">
        <f>IF(Input02!AF167&lt;&gt;"",Input02!AF167,"")</f>
        <v/>
      </c>
      <c r="AI178" s="127" t="str">
        <f>IF(Input02!AG167&lt;&gt;"",Input02!AG167,"")</f>
        <v/>
      </c>
      <c r="AJ178" s="127" t="str">
        <f>IF(Input02!AH167&lt;&gt;"",Input02!AH167,"")</f>
        <v/>
      </c>
      <c r="AK178" s="127" t="str">
        <f>IF(Input02!AI167&lt;&gt;"",Input02!AI167,"")</f>
        <v/>
      </c>
      <c r="AL178" s="127" t="str">
        <f>IF(Input02!AJ167&lt;&gt;"",Input02!AJ167,"")</f>
        <v/>
      </c>
      <c r="AM178" s="127" t="str">
        <f>IF(Input02!AK167&lt;&gt;"",Input02!AK167,"")</f>
        <v/>
      </c>
      <c r="AN178" s="127" t="str">
        <f>IF(Input02!AL167&lt;&gt;"",Input02!AL167,"")</f>
        <v/>
      </c>
      <c r="AO178" s="127" t="str">
        <f>IF(Input02!AM167&lt;&gt;"",Input02!AM167,"")</f>
        <v/>
      </c>
      <c r="AP178" s="127" t="str">
        <f>IF(Input02!AN167&lt;&gt;"",Input02!AN167,"")</f>
        <v/>
      </c>
      <c r="AQ178" s="127" t="str">
        <f>IF(Input02!AO167&lt;&gt;"",Input02!AO167,"")</f>
        <v/>
      </c>
      <c r="AR178" s="127" t="str">
        <f>IF(Input02!AP167&lt;&gt;"",Input02!AP167,"")</f>
        <v/>
      </c>
      <c r="AS178" s="127" t="str">
        <f>IF(Input02!AQ167&lt;&gt;"",Input02!AQ167,"")</f>
        <v/>
      </c>
      <c r="AT178" s="127" t="str">
        <f>IF(Input02!AR167&lt;&gt;"",Input02!AR167,"")</f>
        <v/>
      </c>
      <c r="AU178" s="127" t="str">
        <f>IF(Input02!AS167&lt;&gt;"",Input02!AS167,"")</f>
        <v/>
      </c>
      <c r="AV178" s="127" t="str">
        <f>IF(Input02!AT167&lt;&gt;"",Input02!AT167,"")</f>
        <v/>
      </c>
      <c r="AW178" s="127" t="str">
        <f>IF(Input02!AU167&lt;&gt;"",Input02!AU167,"")</f>
        <v/>
      </c>
      <c r="AX178" s="127" t="str">
        <f>IF(Input02!AV167&lt;&gt;"",Input02!AV167,"")</f>
        <v/>
      </c>
      <c r="AY178" s="127" t="str">
        <f>IF(Input02!AW167&lt;&gt;"",Input02!AW167,"")</f>
        <v/>
      </c>
      <c r="AZ178" s="127" t="str">
        <f>IF(Input02!AX167&lt;&gt;"",Input02!AX167,"")</f>
        <v/>
      </c>
      <c r="BA178" s="127" t="str">
        <f>IF(Input02!AY167&lt;&gt;"",Input02!AY167,"")</f>
        <v/>
      </c>
      <c r="BB178" s="127" t="str">
        <f>IF(Input02!AZ167&lt;&gt;"",Input02!AZ167,"")</f>
        <v/>
      </c>
      <c r="BC178" s="127" t="str">
        <f>IF(Input02!BA167&lt;&gt;"",Input02!BA167,"")</f>
        <v/>
      </c>
      <c r="BD178" s="127"/>
      <c r="BE178" s="133"/>
      <c r="BF178" s="129" t="str">
        <f t="shared" si="533"/>
        <v/>
      </c>
      <c r="BG178" s="129" t="str">
        <f t="shared" si="534"/>
        <v/>
      </c>
      <c r="BH178" s="129" t="str">
        <f t="shared" si="535"/>
        <v/>
      </c>
      <c r="BI178" s="129" t="str">
        <f t="shared" si="536"/>
        <v/>
      </c>
      <c r="BJ178" s="129" t="str">
        <f t="shared" si="537"/>
        <v/>
      </c>
      <c r="BK178" s="129" t="str">
        <f t="shared" si="538"/>
        <v/>
      </c>
      <c r="BL178" s="129" t="str">
        <f t="shared" si="539"/>
        <v/>
      </c>
      <c r="BM178" s="129" t="str">
        <f t="shared" si="540"/>
        <v/>
      </c>
      <c r="BN178" s="129" t="str">
        <f t="shared" si="541"/>
        <v/>
      </c>
      <c r="BO178" s="129" t="str">
        <f t="shared" si="542"/>
        <v/>
      </c>
      <c r="BP178" s="129" t="str">
        <f t="shared" si="543"/>
        <v/>
      </c>
      <c r="BQ178" s="129" t="str">
        <f t="shared" si="544"/>
        <v/>
      </c>
      <c r="BR178" s="129" t="str">
        <f t="shared" si="545"/>
        <v/>
      </c>
      <c r="BS178" s="129" t="str">
        <f t="shared" si="546"/>
        <v/>
      </c>
      <c r="BT178" s="129" t="str">
        <f t="shared" si="547"/>
        <v/>
      </c>
      <c r="BU178" s="129" t="str">
        <f t="shared" si="548"/>
        <v/>
      </c>
      <c r="BV178" s="129" t="str">
        <f t="shared" si="549"/>
        <v/>
      </c>
      <c r="BW178" s="129" t="str">
        <f t="shared" si="550"/>
        <v/>
      </c>
      <c r="BX178" s="129" t="str">
        <f t="shared" si="551"/>
        <v/>
      </c>
      <c r="BY178" s="129" t="str">
        <f t="shared" si="552"/>
        <v/>
      </c>
      <c r="BZ178" s="129" t="str">
        <f t="shared" si="553"/>
        <v/>
      </c>
      <c r="CA178" s="129" t="str">
        <f t="shared" si="554"/>
        <v/>
      </c>
      <c r="CB178" s="129" t="str">
        <f t="shared" si="555"/>
        <v/>
      </c>
      <c r="CC178" s="129" t="str">
        <f t="shared" si="556"/>
        <v/>
      </c>
      <c r="CD178" s="129" t="str">
        <f t="shared" si="557"/>
        <v/>
      </c>
      <c r="CE178" s="129" t="str">
        <f t="shared" si="558"/>
        <v/>
      </c>
      <c r="CF178" s="129" t="str">
        <f t="shared" si="559"/>
        <v/>
      </c>
      <c r="CG178" s="129" t="str">
        <f t="shared" si="560"/>
        <v/>
      </c>
      <c r="CH178" s="129" t="str">
        <f t="shared" si="561"/>
        <v/>
      </c>
      <c r="CI178" s="129" t="str">
        <f t="shared" si="562"/>
        <v/>
      </c>
      <c r="CJ178" s="129" t="str">
        <f t="shared" si="563"/>
        <v/>
      </c>
      <c r="CK178" s="129" t="str">
        <f t="shared" si="564"/>
        <v/>
      </c>
      <c r="CL178" s="129" t="str">
        <f t="shared" si="565"/>
        <v/>
      </c>
      <c r="CM178" s="129" t="str">
        <f t="shared" si="566"/>
        <v/>
      </c>
      <c r="CN178" s="129" t="str">
        <f t="shared" si="567"/>
        <v/>
      </c>
      <c r="CO178" s="129" t="str">
        <f t="shared" si="568"/>
        <v/>
      </c>
      <c r="CP178" s="129" t="str">
        <f t="shared" si="569"/>
        <v/>
      </c>
      <c r="CQ178" s="129" t="str">
        <f t="shared" si="570"/>
        <v/>
      </c>
      <c r="CR178" s="129" t="str">
        <f t="shared" si="571"/>
        <v/>
      </c>
      <c r="CS178" s="129" t="str">
        <f t="shared" si="572"/>
        <v/>
      </c>
      <c r="CT178" s="129" t="str">
        <f t="shared" si="573"/>
        <v/>
      </c>
      <c r="CU178" s="129" t="str">
        <f t="shared" si="574"/>
        <v/>
      </c>
      <c r="CV178" s="129" t="str">
        <f t="shared" si="575"/>
        <v/>
      </c>
      <c r="CW178" s="129" t="str">
        <f t="shared" si="576"/>
        <v/>
      </c>
      <c r="CX178" s="129" t="str">
        <f t="shared" si="577"/>
        <v/>
      </c>
      <c r="CY178" s="129" t="str">
        <f t="shared" si="578"/>
        <v/>
      </c>
      <c r="CZ178" s="129" t="str">
        <f t="shared" si="579"/>
        <v/>
      </c>
      <c r="DA178" s="129" t="str">
        <f t="shared" si="580"/>
        <v/>
      </c>
      <c r="DB178" s="129" t="str">
        <f t="shared" si="581"/>
        <v/>
      </c>
      <c r="DC178" s="129" t="str">
        <f t="shared" si="582"/>
        <v/>
      </c>
      <c r="DD178" s="130" t="str">
        <f t="shared" si="583"/>
        <v/>
      </c>
      <c r="DE178" s="130" t="str">
        <f t="shared" si="584"/>
        <v/>
      </c>
      <c r="DF178" s="130" t="str">
        <f t="shared" si="585"/>
        <v/>
      </c>
      <c r="DG178" s="130" t="str">
        <f t="shared" si="586"/>
        <v/>
      </c>
      <c r="DI178" s="129" t="str">
        <f t="shared" si="587"/>
        <v/>
      </c>
      <c r="DJ178" s="129" t="str">
        <f t="shared" si="588"/>
        <v/>
      </c>
      <c r="DK178" s="129" t="str">
        <f t="shared" si="589"/>
        <v/>
      </c>
      <c r="DL178" s="129" t="str">
        <f t="shared" si="590"/>
        <v/>
      </c>
      <c r="DM178" s="129" t="str">
        <f t="shared" si="591"/>
        <v/>
      </c>
      <c r="DN178" s="129" t="str">
        <f t="shared" si="592"/>
        <v/>
      </c>
      <c r="DO178" s="129" t="str">
        <f t="shared" si="593"/>
        <v/>
      </c>
      <c r="DP178" s="129" t="str">
        <f t="shared" si="594"/>
        <v/>
      </c>
      <c r="DQ178" s="129" t="str">
        <f t="shared" si="595"/>
        <v/>
      </c>
      <c r="DR178" s="129" t="str">
        <f t="shared" si="596"/>
        <v/>
      </c>
      <c r="DS178" s="129" t="str">
        <f t="shared" si="597"/>
        <v/>
      </c>
      <c r="DT178" s="129" t="str">
        <f t="shared" si="598"/>
        <v/>
      </c>
      <c r="DU178" s="129" t="str">
        <f t="shared" si="599"/>
        <v/>
      </c>
      <c r="DV178" s="129" t="str">
        <f t="shared" si="600"/>
        <v/>
      </c>
      <c r="DW178" s="129" t="str">
        <f t="shared" si="601"/>
        <v/>
      </c>
      <c r="DX178" s="129" t="str">
        <f t="shared" si="602"/>
        <v/>
      </c>
      <c r="DY178" s="129" t="str">
        <f t="shared" si="603"/>
        <v/>
      </c>
      <c r="DZ178" s="129" t="str">
        <f t="shared" si="604"/>
        <v/>
      </c>
      <c r="EA178" s="129" t="str">
        <f t="shared" si="605"/>
        <v/>
      </c>
      <c r="EB178" s="129" t="str">
        <f t="shared" si="606"/>
        <v/>
      </c>
      <c r="EC178" s="129" t="str">
        <f t="shared" si="607"/>
        <v/>
      </c>
      <c r="ED178" s="129" t="str">
        <f t="shared" si="608"/>
        <v/>
      </c>
      <c r="EE178" s="129" t="str">
        <f t="shared" si="609"/>
        <v/>
      </c>
      <c r="EF178" s="129" t="str">
        <f t="shared" si="610"/>
        <v/>
      </c>
      <c r="EG178" s="129" t="str">
        <f t="shared" si="611"/>
        <v/>
      </c>
      <c r="EH178" s="129" t="str">
        <f t="shared" si="612"/>
        <v/>
      </c>
      <c r="EI178" s="129" t="str">
        <f t="shared" si="613"/>
        <v/>
      </c>
      <c r="EJ178" s="129" t="str">
        <f t="shared" si="614"/>
        <v/>
      </c>
      <c r="EK178" s="129" t="str">
        <f t="shared" si="615"/>
        <v/>
      </c>
      <c r="EL178" s="129" t="str">
        <f t="shared" si="616"/>
        <v/>
      </c>
      <c r="EM178" s="129" t="str">
        <f t="shared" si="617"/>
        <v/>
      </c>
      <c r="EN178" s="129" t="str">
        <f t="shared" si="618"/>
        <v/>
      </c>
      <c r="EO178" s="129" t="str">
        <f t="shared" si="619"/>
        <v/>
      </c>
      <c r="EP178" s="129" t="str">
        <f t="shared" si="620"/>
        <v/>
      </c>
      <c r="EQ178" s="129" t="str">
        <f t="shared" si="621"/>
        <v/>
      </c>
      <c r="ER178" s="129" t="str">
        <f t="shared" si="622"/>
        <v/>
      </c>
      <c r="ES178" s="129" t="str">
        <f t="shared" si="623"/>
        <v/>
      </c>
      <c r="ET178" s="129" t="str">
        <f t="shared" si="624"/>
        <v/>
      </c>
      <c r="EU178" s="129" t="str">
        <f t="shared" si="625"/>
        <v/>
      </c>
      <c r="EV178" s="129" t="str">
        <f t="shared" si="626"/>
        <v/>
      </c>
      <c r="EW178" s="129" t="str">
        <f t="shared" si="627"/>
        <v/>
      </c>
      <c r="EX178" s="129" t="str">
        <f t="shared" si="628"/>
        <v/>
      </c>
      <c r="EY178" s="129" t="str">
        <f t="shared" si="629"/>
        <v/>
      </c>
      <c r="EZ178" s="129" t="str">
        <f t="shared" si="630"/>
        <v/>
      </c>
      <c r="FA178" s="129" t="str">
        <f t="shared" si="631"/>
        <v/>
      </c>
      <c r="FB178" s="129" t="str">
        <f t="shared" si="632"/>
        <v/>
      </c>
      <c r="FC178" s="129" t="str">
        <f t="shared" si="633"/>
        <v/>
      </c>
      <c r="FD178" s="129" t="str">
        <f t="shared" si="634"/>
        <v/>
      </c>
      <c r="FE178" s="129" t="str">
        <f t="shared" si="635"/>
        <v/>
      </c>
      <c r="FF178" s="129" t="str">
        <f t="shared" si="636"/>
        <v/>
      </c>
    </row>
    <row r="179" spans="1:162" ht="15" customHeight="1" thickBot="1" x14ac:dyDescent="0.4">
      <c r="A179" s="66">
        <f t="shared" si="637"/>
        <v>163</v>
      </c>
      <c r="B179" s="126" t="str">
        <f>IF(Input02!B168&lt;&gt;"",Input02!B168,"")</f>
        <v/>
      </c>
      <c r="C179" s="254" t="str">
        <f>IF(Input02!CG168&lt;&gt;"",Input02!CG168,"")</f>
        <v/>
      </c>
      <c r="D179" s="126"/>
      <c r="E179" s="66"/>
      <c r="F179" s="127" t="str">
        <f>IF(Input02!D168&lt;&gt;"",Input02!D168,"")</f>
        <v/>
      </c>
      <c r="G179" s="127" t="str">
        <f>IF(Input02!E168&lt;&gt;"",Input02!E168,"")</f>
        <v/>
      </c>
      <c r="H179" s="127" t="str">
        <f>IF(Input02!F168&lt;&gt;"",Input02!F168,"")</f>
        <v/>
      </c>
      <c r="I179" s="127" t="str">
        <f>IF(Input02!G168&lt;&gt;"",Input02!G168,"")</f>
        <v/>
      </c>
      <c r="J179" s="127" t="str">
        <f>IF(Input02!H168&lt;&gt;"",Input02!H168,"")</f>
        <v/>
      </c>
      <c r="K179" s="127" t="str">
        <f>IF(Input02!I168&lt;&gt;"",Input02!I168,"")</f>
        <v/>
      </c>
      <c r="L179" s="127" t="str">
        <f>IF(Input02!J168&lt;&gt;"",Input02!J168,"")</f>
        <v/>
      </c>
      <c r="M179" s="127" t="str">
        <f>IF(Input02!K168&lt;&gt;"",Input02!K168,"")</f>
        <v/>
      </c>
      <c r="N179" s="127" t="str">
        <f>IF(Input02!L168&lt;&gt;"",Input02!L168,"")</f>
        <v/>
      </c>
      <c r="O179" s="127" t="str">
        <f>IF(Input02!M168&lt;&gt;"",Input02!M168,"")</f>
        <v/>
      </c>
      <c r="P179" s="127" t="str">
        <f>IF(Input02!N168&lt;&gt;"",Input02!N168,"")</f>
        <v/>
      </c>
      <c r="Q179" s="127" t="str">
        <f>IF(Input02!O168&lt;&gt;"",Input02!O168,"")</f>
        <v/>
      </c>
      <c r="R179" s="127" t="str">
        <f>IF(Input02!P168&lt;&gt;"",Input02!P168,"")</f>
        <v/>
      </c>
      <c r="S179" s="127" t="str">
        <f>IF(Input02!Q168&lt;&gt;"",Input02!Q168,"")</f>
        <v/>
      </c>
      <c r="T179" s="127" t="str">
        <f>IF(Input02!R168&lt;&gt;"",Input02!R168,"")</f>
        <v/>
      </c>
      <c r="U179" s="127" t="str">
        <f>IF(Input02!S168&lt;&gt;"",Input02!S168,"")</f>
        <v/>
      </c>
      <c r="V179" s="127" t="str">
        <f>IF(Input02!T168&lt;&gt;"",Input02!T168,"")</f>
        <v/>
      </c>
      <c r="W179" s="127" t="str">
        <f>IF(Input02!U168&lt;&gt;"",Input02!U168,"")</f>
        <v/>
      </c>
      <c r="X179" s="127" t="str">
        <f>IF(Input02!V168&lt;&gt;"",Input02!V168,"")</f>
        <v/>
      </c>
      <c r="Y179" s="127" t="str">
        <f>IF(Input02!W168&lt;&gt;"",Input02!W168,"")</f>
        <v/>
      </c>
      <c r="Z179" s="127" t="str">
        <f>IF(Input02!X168&lt;&gt;"",Input02!X168,"")</f>
        <v/>
      </c>
      <c r="AA179" s="127" t="str">
        <f>IF(Input02!Y168&lt;&gt;"",Input02!Y168,"")</f>
        <v/>
      </c>
      <c r="AB179" s="127" t="str">
        <f>IF(Input02!Z168&lt;&gt;"",Input02!Z168,"")</f>
        <v/>
      </c>
      <c r="AC179" s="127" t="str">
        <f>IF(Input02!AA168&lt;&gt;"",Input02!AA168,"")</f>
        <v/>
      </c>
      <c r="AD179" s="127" t="str">
        <f>IF(Input02!AB168&lt;&gt;"",Input02!AB168,"")</f>
        <v/>
      </c>
      <c r="AE179" s="127" t="str">
        <f>IF(Input02!AC168&lt;&gt;"",Input02!AC168,"")</f>
        <v/>
      </c>
      <c r="AF179" s="127" t="str">
        <f>IF(Input02!AD168&lt;&gt;"",Input02!AD168,"")</f>
        <v/>
      </c>
      <c r="AG179" s="127" t="str">
        <f>IF(Input02!AE168&lt;&gt;"",Input02!AE168,"")</f>
        <v/>
      </c>
      <c r="AH179" s="127" t="str">
        <f>IF(Input02!AF168&lt;&gt;"",Input02!AF168,"")</f>
        <v/>
      </c>
      <c r="AI179" s="127" t="str">
        <f>IF(Input02!AG168&lt;&gt;"",Input02!AG168,"")</f>
        <v/>
      </c>
      <c r="AJ179" s="127" t="str">
        <f>IF(Input02!AH168&lt;&gt;"",Input02!AH168,"")</f>
        <v/>
      </c>
      <c r="AK179" s="127" t="str">
        <f>IF(Input02!AI168&lt;&gt;"",Input02!AI168,"")</f>
        <v/>
      </c>
      <c r="AL179" s="127" t="str">
        <f>IF(Input02!AJ168&lt;&gt;"",Input02!AJ168,"")</f>
        <v/>
      </c>
      <c r="AM179" s="127" t="str">
        <f>IF(Input02!AK168&lt;&gt;"",Input02!AK168,"")</f>
        <v/>
      </c>
      <c r="AN179" s="127" t="str">
        <f>IF(Input02!AL168&lt;&gt;"",Input02!AL168,"")</f>
        <v/>
      </c>
      <c r="AO179" s="127" t="str">
        <f>IF(Input02!AM168&lt;&gt;"",Input02!AM168,"")</f>
        <v/>
      </c>
      <c r="AP179" s="127" t="str">
        <f>IF(Input02!AN168&lt;&gt;"",Input02!AN168,"")</f>
        <v/>
      </c>
      <c r="AQ179" s="127" t="str">
        <f>IF(Input02!AO168&lt;&gt;"",Input02!AO168,"")</f>
        <v/>
      </c>
      <c r="AR179" s="127" t="str">
        <f>IF(Input02!AP168&lt;&gt;"",Input02!AP168,"")</f>
        <v/>
      </c>
      <c r="AS179" s="127" t="str">
        <f>IF(Input02!AQ168&lt;&gt;"",Input02!AQ168,"")</f>
        <v/>
      </c>
      <c r="AT179" s="127" t="str">
        <f>IF(Input02!AR168&lt;&gt;"",Input02!AR168,"")</f>
        <v/>
      </c>
      <c r="AU179" s="127" t="str">
        <f>IF(Input02!AS168&lt;&gt;"",Input02!AS168,"")</f>
        <v/>
      </c>
      <c r="AV179" s="127" t="str">
        <f>IF(Input02!AT168&lt;&gt;"",Input02!AT168,"")</f>
        <v/>
      </c>
      <c r="AW179" s="127" t="str">
        <f>IF(Input02!AU168&lt;&gt;"",Input02!AU168,"")</f>
        <v/>
      </c>
      <c r="AX179" s="127" t="str">
        <f>IF(Input02!AV168&lt;&gt;"",Input02!AV168,"")</f>
        <v/>
      </c>
      <c r="AY179" s="127" t="str">
        <f>IF(Input02!AW168&lt;&gt;"",Input02!AW168,"")</f>
        <v/>
      </c>
      <c r="AZ179" s="127" t="str">
        <f>IF(Input02!AX168&lt;&gt;"",Input02!AX168,"")</f>
        <v/>
      </c>
      <c r="BA179" s="127" t="str">
        <f>IF(Input02!AY168&lt;&gt;"",Input02!AY168,"")</f>
        <v/>
      </c>
      <c r="BB179" s="127" t="str">
        <f>IF(Input02!AZ168&lt;&gt;"",Input02!AZ168,"")</f>
        <v/>
      </c>
      <c r="BC179" s="127" t="str">
        <f>IF(Input02!BA168&lt;&gt;"",Input02!BA168,"")</f>
        <v/>
      </c>
      <c r="BD179" s="127"/>
      <c r="BE179" s="133"/>
      <c r="BF179" s="129" t="str">
        <f t="shared" si="533"/>
        <v/>
      </c>
      <c r="BG179" s="129" t="str">
        <f t="shared" si="534"/>
        <v/>
      </c>
      <c r="BH179" s="129" t="str">
        <f t="shared" si="535"/>
        <v/>
      </c>
      <c r="BI179" s="129" t="str">
        <f t="shared" si="536"/>
        <v/>
      </c>
      <c r="BJ179" s="129" t="str">
        <f t="shared" si="537"/>
        <v/>
      </c>
      <c r="BK179" s="129" t="str">
        <f t="shared" si="538"/>
        <v/>
      </c>
      <c r="BL179" s="129" t="str">
        <f t="shared" si="539"/>
        <v/>
      </c>
      <c r="BM179" s="129" t="str">
        <f t="shared" si="540"/>
        <v/>
      </c>
      <c r="BN179" s="129" t="str">
        <f t="shared" si="541"/>
        <v/>
      </c>
      <c r="BO179" s="129" t="str">
        <f t="shared" si="542"/>
        <v/>
      </c>
      <c r="BP179" s="129" t="str">
        <f t="shared" si="543"/>
        <v/>
      </c>
      <c r="BQ179" s="129" t="str">
        <f t="shared" si="544"/>
        <v/>
      </c>
      <c r="BR179" s="129" t="str">
        <f t="shared" si="545"/>
        <v/>
      </c>
      <c r="BS179" s="129" t="str">
        <f t="shared" si="546"/>
        <v/>
      </c>
      <c r="BT179" s="129" t="str">
        <f t="shared" si="547"/>
        <v/>
      </c>
      <c r="BU179" s="129" t="str">
        <f t="shared" si="548"/>
        <v/>
      </c>
      <c r="BV179" s="129" t="str">
        <f t="shared" si="549"/>
        <v/>
      </c>
      <c r="BW179" s="129" t="str">
        <f t="shared" si="550"/>
        <v/>
      </c>
      <c r="BX179" s="129" t="str">
        <f t="shared" si="551"/>
        <v/>
      </c>
      <c r="BY179" s="129" t="str">
        <f t="shared" si="552"/>
        <v/>
      </c>
      <c r="BZ179" s="129" t="str">
        <f t="shared" si="553"/>
        <v/>
      </c>
      <c r="CA179" s="129" t="str">
        <f t="shared" si="554"/>
        <v/>
      </c>
      <c r="CB179" s="129" t="str">
        <f t="shared" si="555"/>
        <v/>
      </c>
      <c r="CC179" s="129" t="str">
        <f t="shared" si="556"/>
        <v/>
      </c>
      <c r="CD179" s="129" t="str">
        <f t="shared" si="557"/>
        <v/>
      </c>
      <c r="CE179" s="129" t="str">
        <f t="shared" si="558"/>
        <v/>
      </c>
      <c r="CF179" s="129" t="str">
        <f t="shared" si="559"/>
        <v/>
      </c>
      <c r="CG179" s="129" t="str">
        <f t="shared" si="560"/>
        <v/>
      </c>
      <c r="CH179" s="129" t="str">
        <f t="shared" si="561"/>
        <v/>
      </c>
      <c r="CI179" s="129" t="str">
        <f t="shared" si="562"/>
        <v/>
      </c>
      <c r="CJ179" s="129" t="str">
        <f t="shared" si="563"/>
        <v/>
      </c>
      <c r="CK179" s="129" t="str">
        <f t="shared" si="564"/>
        <v/>
      </c>
      <c r="CL179" s="129" t="str">
        <f t="shared" si="565"/>
        <v/>
      </c>
      <c r="CM179" s="129" t="str">
        <f t="shared" si="566"/>
        <v/>
      </c>
      <c r="CN179" s="129" t="str">
        <f t="shared" si="567"/>
        <v/>
      </c>
      <c r="CO179" s="129" t="str">
        <f t="shared" si="568"/>
        <v/>
      </c>
      <c r="CP179" s="129" t="str">
        <f t="shared" si="569"/>
        <v/>
      </c>
      <c r="CQ179" s="129" t="str">
        <f t="shared" si="570"/>
        <v/>
      </c>
      <c r="CR179" s="129" t="str">
        <f t="shared" si="571"/>
        <v/>
      </c>
      <c r="CS179" s="129" t="str">
        <f t="shared" si="572"/>
        <v/>
      </c>
      <c r="CT179" s="129" t="str">
        <f t="shared" si="573"/>
        <v/>
      </c>
      <c r="CU179" s="129" t="str">
        <f t="shared" si="574"/>
        <v/>
      </c>
      <c r="CV179" s="129" t="str">
        <f t="shared" si="575"/>
        <v/>
      </c>
      <c r="CW179" s="129" t="str">
        <f t="shared" si="576"/>
        <v/>
      </c>
      <c r="CX179" s="129" t="str">
        <f t="shared" si="577"/>
        <v/>
      </c>
      <c r="CY179" s="129" t="str">
        <f t="shared" si="578"/>
        <v/>
      </c>
      <c r="CZ179" s="129" t="str">
        <f t="shared" si="579"/>
        <v/>
      </c>
      <c r="DA179" s="129" t="str">
        <f t="shared" si="580"/>
        <v/>
      </c>
      <c r="DB179" s="129" t="str">
        <f t="shared" si="581"/>
        <v/>
      </c>
      <c r="DC179" s="129" t="str">
        <f t="shared" si="582"/>
        <v/>
      </c>
      <c r="DD179" s="130" t="str">
        <f t="shared" si="583"/>
        <v/>
      </c>
      <c r="DE179" s="130" t="str">
        <f t="shared" si="584"/>
        <v/>
      </c>
      <c r="DF179" s="130" t="str">
        <f t="shared" si="585"/>
        <v/>
      </c>
      <c r="DG179" s="130" t="str">
        <f t="shared" si="586"/>
        <v/>
      </c>
      <c r="DI179" s="129" t="str">
        <f t="shared" si="587"/>
        <v/>
      </c>
      <c r="DJ179" s="129" t="str">
        <f t="shared" si="588"/>
        <v/>
      </c>
      <c r="DK179" s="129" t="str">
        <f t="shared" si="589"/>
        <v/>
      </c>
      <c r="DL179" s="129" t="str">
        <f t="shared" si="590"/>
        <v/>
      </c>
      <c r="DM179" s="129" t="str">
        <f t="shared" si="591"/>
        <v/>
      </c>
      <c r="DN179" s="129" t="str">
        <f t="shared" si="592"/>
        <v/>
      </c>
      <c r="DO179" s="129" t="str">
        <f t="shared" si="593"/>
        <v/>
      </c>
      <c r="DP179" s="129" t="str">
        <f t="shared" si="594"/>
        <v/>
      </c>
      <c r="DQ179" s="129" t="str">
        <f t="shared" si="595"/>
        <v/>
      </c>
      <c r="DR179" s="129" t="str">
        <f t="shared" si="596"/>
        <v/>
      </c>
      <c r="DS179" s="129" t="str">
        <f t="shared" si="597"/>
        <v/>
      </c>
      <c r="DT179" s="129" t="str">
        <f t="shared" si="598"/>
        <v/>
      </c>
      <c r="DU179" s="129" t="str">
        <f t="shared" si="599"/>
        <v/>
      </c>
      <c r="DV179" s="129" t="str">
        <f t="shared" si="600"/>
        <v/>
      </c>
      <c r="DW179" s="129" t="str">
        <f t="shared" si="601"/>
        <v/>
      </c>
      <c r="DX179" s="129" t="str">
        <f t="shared" si="602"/>
        <v/>
      </c>
      <c r="DY179" s="129" t="str">
        <f t="shared" si="603"/>
        <v/>
      </c>
      <c r="DZ179" s="129" t="str">
        <f t="shared" si="604"/>
        <v/>
      </c>
      <c r="EA179" s="129" t="str">
        <f t="shared" si="605"/>
        <v/>
      </c>
      <c r="EB179" s="129" t="str">
        <f t="shared" si="606"/>
        <v/>
      </c>
      <c r="EC179" s="129" t="str">
        <f t="shared" si="607"/>
        <v/>
      </c>
      <c r="ED179" s="129" t="str">
        <f t="shared" si="608"/>
        <v/>
      </c>
      <c r="EE179" s="129" t="str">
        <f t="shared" si="609"/>
        <v/>
      </c>
      <c r="EF179" s="129" t="str">
        <f t="shared" si="610"/>
        <v/>
      </c>
      <c r="EG179" s="129" t="str">
        <f t="shared" si="611"/>
        <v/>
      </c>
      <c r="EH179" s="129" t="str">
        <f t="shared" si="612"/>
        <v/>
      </c>
      <c r="EI179" s="129" t="str">
        <f t="shared" si="613"/>
        <v/>
      </c>
      <c r="EJ179" s="129" t="str">
        <f t="shared" si="614"/>
        <v/>
      </c>
      <c r="EK179" s="129" t="str">
        <f t="shared" si="615"/>
        <v/>
      </c>
      <c r="EL179" s="129" t="str">
        <f t="shared" si="616"/>
        <v/>
      </c>
      <c r="EM179" s="129" t="str">
        <f t="shared" si="617"/>
        <v/>
      </c>
      <c r="EN179" s="129" t="str">
        <f t="shared" si="618"/>
        <v/>
      </c>
      <c r="EO179" s="129" t="str">
        <f t="shared" si="619"/>
        <v/>
      </c>
      <c r="EP179" s="129" t="str">
        <f t="shared" si="620"/>
        <v/>
      </c>
      <c r="EQ179" s="129" t="str">
        <f t="shared" si="621"/>
        <v/>
      </c>
      <c r="ER179" s="129" t="str">
        <f t="shared" si="622"/>
        <v/>
      </c>
      <c r="ES179" s="129" t="str">
        <f t="shared" si="623"/>
        <v/>
      </c>
      <c r="ET179" s="129" t="str">
        <f t="shared" si="624"/>
        <v/>
      </c>
      <c r="EU179" s="129" t="str">
        <f t="shared" si="625"/>
        <v/>
      </c>
      <c r="EV179" s="129" t="str">
        <f t="shared" si="626"/>
        <v/>
      </c>
      <c r="EW179" s="129" t="str">
        <f t="shared" si="627"/>
        <v/>
      </c>
      <c r="EX179" s="129" t="str">
        <f t="shared" si="628"/>
        <v/>
      </c>
      <c r="EY179" s="129" t="str">
        <f t="shared" si="629"/>
        <v/>
      </c>
      <c r="EZ179" s="129" t="str">
        <f t="shared" si="630"/>
        <v/>
      </c>
      <c r="FA179" s="129" t="str">
        <f t="shared" si="631"/>
        <v/>
      </c>
      <c r="FB179" s="129" t="str">
        <f t="shared" si="632"/>
        <v/>
      </c>
      <c r="FC179" s="129" t="str">
        <f t="shared" si="633"/>
        <v/>
      </c>
      <c r="FD179" s="129" t="str">
        <f t="shared" si="634"/>
        <v/>
      </c>
      <c r="FE179" s="129" t="str">
        <f t="shared" si="635"/>
        <v/>
      </c>
      <c r="FF179" s="129" t="str">
        <f t="shared" si="636"/>
        <v/>
      </c>
    </row>
    <row r="180" spans="1:162" ht="15" customHeight="1" thickBot="1" x14ac:dyDescent="0.4">
      <c r="A180" s="66">
        <f t="shared" si="637"/>
        <v>164</v>
      </c>
      <c r="B180" s="126" t="str">
        <f>IF(Input02!B169&lt;&gt;"",Input02!B169,"")</f>
        <v/>
      </c>
      <c r="C180" s="254" t="str">
        <f>IF(Input02!CG169&lt;&gt;"",Input02!CG169,"")</f>
        <v/>
      </c>
      <c r="D180" s="126"/>
      <c r="E180" s="66"/>
      <c r="F180" s="127" t="str">
        <f>IF(Input02!D169&lt;&gt;"",Input02!D169,"")</f>
        <v/>
      </c>
      <c r="G180" s="127" t="str">
        <f>IF(Input02!E169&lt;&gt;"",Input02!E169,"")</f>
        <v/>
      </c>
      <c r="H180" s="127" t="str">
        <f>IF(Input02!F169&lt;&gt;"",Input02!F169,"")</f>
        <v/>
      </c>
      <c r="I180" s="127" t="str">
        <f>IF(Input02!G169&lt;&gt;"",Input02!G169,"")</f>
        <v/>
      </c>
      <c r="J180" s="127" t="str">
        <f>IF(Input02!H169&lt;&gt;"",Input02!H169,"")</f>
        <v/>
      </c>
      <c r="K180" s="127" t="str">
        <f>IF(Input02!I169&lt;&gt;"",Input02!I169,"")</f>
        <v/>
      </c>
      <c r="L180" s="127" t="str">
        <f>IF(Input02!J169&lt;&gt;"",Input02!J169,"")</f>
        <v/>
      </c>
      <c r="M180" s="127" t="str">
        <f>IF(Input02!K169&lt;&gt;"",Input02!K169,"")</f>
        <v/>
      </c>
      <c r="N180" s="127" t="str">
        <f>IF(Input02!L169&lt;&gt;"",Input02!L169,"")</f>
        <v/>
      </c>
      <c r="O180" s="127" t="str">
        <f>IF(Input02!M169&lt;&gt;"",Input02!M169,"")</f>
        <v/>
      </c>
      <c r="P180" s="127" t="str">
        <f>IF(Input02!N169&lt;&gt;"",Input02!N169,"")</f>
        <v/>
      </c>
      <c r="Q180" s="127" t="str">
        <f>IF(Input02!O169&lt;&gt;"",Input02!O169,"")</f>
        <v/>
      </c>
      <c r="R180" s="127" t="str">
        <f>IF(Input02!P169&lt;&gt;"",Input02!P169,"")</f>
        <v/>
      </c>
      <c r="S180" s="127" t="str">
        <f>IF(Input02!Q169&lt;&gt;"",Input02!Q169,"")</f>
        <v/>
      </c>
      <c r="T180" s="127" t="str">
        <f>IF(Input02!R169&lt;&gt;"",Input02!R169,"")</f>
        <v/>
      </c>
      <c r="U180" s="127" t="str">
        <f>IF(Input02!S169&lt;&gt;"",Input02!S169,"")</f>
        <v/>
      </c>
      <c r="V180" s="127" t="str">
        <f>IF(Input02!T169&lt;&gt;"",Input02!T169,"")</f>
        <v/>
      </c>
      <c r="W180" s="127" t="str">
        <f>IF(Input02!U169&lt;&gt;"",Input02!U169,"")</f>
        <v/>
      </c>
      <c r="X180" s="127" t="str">
        <f>IF(Input02!V169&lt;&gt;"",Input02!V169,"")</f>
        <v/>
      </c>
      <c r="Y180" s="127" t="str">
        <f>IF(Input02!W169&lt;&gt;"",Input02!W169,"")</f>
        <v/>
      </c>
      <c r="Z180" s="127" t="str">
        <f>IF(Input02!X169&lt;&gt;"",Input02!X169,"")</f>
        <v/>
      </c>
      <c r="AA180" s="127" t="str">
        <f>IF(Input02!Y169&lt;&gt;"",Input02!Y169,"")</f>
        <v/>
      </c>
      <c r="AB180" s="127" t="str">
        <f>IF(Input02!Z169&lt;&gt;"",Input02!Z169,"")</f>
        <v/>
      </c>
      <c r="AC180" s="127" t="str">
        <f>IF(Input02!AA169&lt;&gt;"",Input02!AA169,"")</f>
        <v/>
      </c>
      <c r="AD180" s="127" t="str">
        <f>IF(Input02!AB169&lt;&gt;"",Input02!AB169,"")</f>
        <v/>
      </c>
      <c r="AE180" s="127" t="str">
        <f>IF(Input02!AC169&lt;&gt;"",Input02!AC169,"")</f>
        <v/>
      </c>
      <c r="AF180" s="127" t="str">
        <f>IF(Input02!AD169&lt;&gt;"",Input02!AD169,"")</f>
        <v/>
      </c>
      <c r="AG180" s="127" t="str">
        <f>IF(Input02!AE169&lt;&gt;"",Input02!AE169,"")</f>
        <v/>
      </c>
      <c r="AH180" s="127" t="str">
        <f>IF(Input02!AF169&lt;&gt;"",Input02!AF169,"")</f>
        <v/>
      </c>
      <c r="AI180" s="127" t="str">
        <f>IF(Input02!AG169&lt;&gt;"",Input02!AG169,"")</f>
        <v/>
      </c>
      <c r="AJ180" s="127" t="str">
        <f>IF(Input02!AH169&lt;&gt;"",Input02!AH169,"")</f>
        <v/>
      </c>
      <c r="AK180" s="127" t="str">
        <f>IF(Input02!AI169&lt;&gt;"",Input02!AI169,"")</f>
        <v/>
      </c>
      <c r="AL180" s="127" t="str">
        <f>IF(Input02!AJ169&lt;&gt;"",Input02!AJ169,"")</f>
        <v/>
      </c>
      <c r="AM180" s="127" t="str">
        <f>IF(Input02!AK169&lt;&gt;"",Input02!AK169,"")</f>
        <v/>
      </c>
      <c r="AN180" s="127" t="str">
        <f>IF(Input02!AL169&lt;&gt;"",Input02!AL169,"")</f>
        <v/>
      </c>
      <c r="AO180" s="127" t="str">
        <f>IF(Input02!AM169&lt;&gt;"",Input02!AM169,"")</f>
        <v/>
      </c>
      <c r="AP180" s="127" t="str">
        <f>IF(Input02!AN169&lt;&gt;"",Input02!AN169,"")</f>
        <v/>
      </c>
      <c r="AQ180" s="127" t="str">
        <f>IF(Input02!AO169&lt;&gt;"",Input02!AO169,"")</f>
        <v/>
      </c>
      <c r="AR180" s="127" t="str">
        <f>IF(Input02!AP169&lt;&gt;"",Input02!AP169,"")</f>
        <v/>
      </c>
      <c r="AS180" s="127" t="str">
        <f>IF(Input02!AQ169&lt;&gt;"",Input02!AQ169,"")</f>
        <v/>
      </c>
      <c r="AT180" s="127" t="str">
        <f>IF(Input02!AR169&lt;&gt;"",Input02!AR169,"")</f>
        <v/>
      </c>
      <c r="AU180" s="127" t="str">
        <f>IF(Input02!AS169&lt;&gt;"",Input02!AS169,"")</f>
        <v/>
      </c>
      <c r="AV180" s="127" t="str">
        <f>IF(Input02!AT169&lt;&gt;"",Input02!AT169,"")</f>
        <v/>
      </c>
      <c r="AW180" s="127" t="str">
        <f>IF(Input02!AU169&lt;&gt;"",Input02!AU169,"")</f>
        <v/>
      </c>
      <c r="AX180" s="127" t="str">
        <f>IF(Input02!AV169&lt;&gt;"",Input02!AV169,"")</f>
        <v/>
      </c>
      <c r="AY180" s="127" t="str">
        <f>IF(Input02!AW169&lt;&gt;"",Input02!AW169,"")</f>
        <v/>
      </c>
      <c r="AZ180" s="127" t="str">
        <f>IF(Input02!AX169&lt;&gt;"",Input02!AX169,"")</f>
        <v/>
      </c>
      <c r="BA180" s="127" t="str">
        <f>IF(Input02!AY169&lt;&gt;"",Input02!AY169,"")</f>
        <v/>
      </c>
      <c r="BB180" s="127" t="str">
        <f>IF(Input02!AZ169&lt;&gt;"",Input02!AZ169,"")</f>
        <v/>
      </c>
      <c r="BC180" s="127" t="str">
        <f>IF(Input02!BA169&lt;&gt;"",Input02!BA169,"")</f>
        <v/>
      </c>
      <c r="BD180" s="127"/>
      <c r="BE180" s="133"/>
      <c r="BF180" s="129" t="str">
        <f t="shared" si="533"/>
        <v/>
      </c>
      <c r="BG180" s="129" t="str">
        <f t="shared" si="534"/>
        <v/>
      </c>
      <c r="BH180" s="129" t="str">
        <f t="shared" si="535"/>
        <v/>
      </c>
      <c r="BI180" s="129" t="str">
        <f t="shared" si="536"/>
        <v/>
      </c>
      <c r="BJ180" s="129" t="str">
        <f t="shared" si="537"/>
        <v/>
      </c>
      <c r="BK180" s="129" t="str">
        <f t="shared" si="538"/>
        <v/>
      </c>
      <c r="BL180" s="129" t="str">
        <f t="shared" si="539"/>
        <v/>
      </c>
      <c r="BM180" s="129" t="str">
        <f t="shared" si="540"/>
        <v/>
      </c>
      <c r="BN180" s="129" t="str">
        <f t="shared" si="541"/>
        <v/>
      </c>
      <c r="BO180" s="129" t="str">
        <f t="shared" si="542"/>
        <v/>
      </c>
      <c r="BP180" s="129" t="str">
        <f t="shared" si="543"/>
        <v/>
      </c>
      <c r="BQ180" s="129" t="str">
        <f t="shared" si="544"/>
        <v/>
      </c>
      <c r="BR180" s="129" t="str">
        <f t="shared" si="545"/>
        <v/>
      </c>
      <c r="BS180" s="129" t="str">
        <f t="shared" si="546"/>
        <v/>
      </c>
      <c r="BT180" s="129" t="str">
        <f t="shared" si="547"/>
        <v/>
      </c>
      <c r="BU180" s="129" t="str">
        <f t="shared" si="548"/>
        <v/>
      </c>
      <c r="BV180" s="129" t="str">
        <f t="shared" si="549"/>
        <v/>
      </c>
      <c r="BW180" s="129" t="str">
        <f t="shared" si="550"/>
        <v/>
      </c>
      <c r="BX180" s="129" t="str">
        <f t="shared" si="551"/>
        <v/>
      </c>
      <c r="BY180" s="129" t="str">
        <f t="shared" si="552"/>
        <v/>
      </c>
      <c r="BZ180" s="129" t="str">
        <f t="shared" si="553"/>
        <v/>
      </c>
      <c r="CA180" s="129" t="str">
        <f t="shared" si="554"/>
        <v/>
      </c>
      <c r="CB180" s="129" t="str">
        <f t="shared" si="555"/>
        <v/>
      </c>
      <c r="CC180" s="129" t="str">
        <f t="shared" si="556"/>
        <v/>
      </c>
      <c r="CD180" s="129" t="str">
        <f t="shared" si="557"/>
        <v/>
      </c>
      <c r="CE180" s="129" t="str">
        <f t="shared" si="558"/>
        <v/>
      </c>
      <c r="CF180" s="129" t="str">
        <f t="shared" si="559"/>
        <v/>
      </c>
      <c r="CG180" s="129" t="str">
        <f t="shared" si="560"/>
        <v/>
      </c>
      <c r="CH180" s="129" t="str">
        <f t="shared" si="561"/>
        <v/>
      </c>
      <c r="CI180" s="129" t="str">
        <f t="shared" si="562"/>
        <v/>
      </c>
      <c r="CJ180" s="129" t="str">
        <f t="shared" si="563"/>
        <v/>
      </c>
      <c r="CK180" s="129" t="str">
        <f t="shared" si="564"/>
        <v/>
      </c>
      <c r="CL180" s="129" t="str">
        <f t="shared" si="565"/>
        <v/>
      </c>
      <c r="CM180" s="129" t="str">
        <f t="shared" si="566"/>
        <v/>
      </c>
      <c r="CN180" s="129" t="str">
        <f t="shared" si="567"/>
        <v/>
      </c>
      <c r="CO180" s="129" t="str">
        <f t="shared" si="568"/>
        <v/>
      </c>
      <c r="CP180" s="129" t="str">
        <f t="shared" si="569"/>
        <v/>
      </c>
      <c r="CQ180" s="129" t="str">
        <f t="shared" si="570"/>
        <v/>
      </c>
      <c r="CR180" s="129" t="str">
        <f t="shared" si="571"/>
        <v/>
      </c>
      <c r="CS180" s="129" t="str">
        <f t="shared" si="572"/>
        <v/>
      </c>
      <c r="CT180" s="129" t="str">
        <f t="shared" si="573"/>
        <v/>
      </c>
      <c r="CU180" s="129" t="str">
        <f t="shared" si="574"/>
        <v/>
      </c>
      <c r="CV180" s="129" t="str">
        <f t="shared" si="575"/>
        <v/>
      </c>
      <c r="CW180" s="129" t="str">
        <f t="shared" si="576"/>
        <v/>
      </c>
      <c r="CX180" s="129" t="str">
        <f t="shared" si="577"/>
        <v/>
      </c>
      <c r="CY180" s="129" t="str">
        <f t="shared" si="578"/>
        <v/>
      </c>
      <c r="CZ180" s="129" t="str">
        <f t="shared" si="579"/>
        <v/>
      </c>
      <c r="DA180" s="129" t="str">
        <f t="shared" si="580"/>
        <v/>
      </c>
      <c r="DB180" s="129" t="str">
        <f t="shared" si="581"/>
        <v/>
      </c>
      <c r="DC180" s="129" t="str">
        <f t="shared" si="582"/>
        <v/>
      </c>
      <c r="DD180" s="130" t="str">
        <f t="shared" si="583"/>
        <v/>
      </c>
      <c r="DE180" s="130" t="str">
        <f t="shared" si="584"/>
        <v/>
      </c>
      <c r="DF180" s="130" t="str">
        <f t="shared" si="585"/>
        <v/>
      </c>
      <c r="DG180" s="130" t="str">
        <f t="shared" si="586"/>
        <v/>
      </c>
      <c r="DI180" s="129" t="str">
        <f t="shared" si="587"/>
        <v/>
      </c>
      <c r="DJ180" s="129" t="str">
        <f t="shared" si="588"/>
        <v/>
      </c>
      <c r="DK180" s="129" t="str">
        <f t="shared" si="589"/>
        <v/>
      </c>
      <c r="DL180" s="129" t="str">
        <f t="shared" si="590"/>
        <v/>
      </c>
      <c r="DM180" s="129" t="str">
        <f t="shared" si="591"/>
        <v/>
      </c>
      <c r="DN180" s="129" t="str">
        <f t="shared" si="592"/>
        <v/>
      </c>
      <c r="DO180" s="129" t="str">
        <f t="shared" si="593"/>
        <v/>
      </c>
      <c r="DP180" s="129" t="str">
        <f t="shared" si="594"/>
        <v/>
      </c>
      <c r="DQ180" s="129" t="str">
        <f t="shared" si="595"/>
        <v/>
      </c>
      <c r="DR180" s="129" t="str">
        <f t="shared" si="596"/>
        <v/>
      </c>
      <c r="DS180" s="129" t="str">
        <f t="shared" si="597"/>
        <v/>
      </c>
      <c r="DT180" s="129" t="str">
        <f t="shared" si="598"/>
        <v/>
      </c>
      <c r="DU180" s="129" t="str">
        <f t="shared" si="599"/>
        <v/>
      </c>
      <c r="DV180" s="129" t="str">
        <f t="shared" si="600"/>
        <v/>
      </c>
      <c r="DW180" s="129" t="str">
        <f t="shared" si="601"/>
        <v/>
      </c>
      <c r="DX180" s="129" t="str">
        <f t="shared" si="602"/>
        <v/>
      </c>
      <c r="DY180" s="129" t="str">
        <f t="shared" si="603"/>
        <v/>
      </c>
      <c r="DZ180" s="129" t="str">
        <f t="shared" si="604"/>
        <v/>
      </c>
      <c r="EA180" s="129" t="str">
        <f t="shared" si="605"/>
        <v/>
      </c>
      <c r="EB180" s="129" t="str">
        <f t="shared" si="606"/>
        <v/>
      </c>
      <c r="EC180" s="129" t="str">
        <f t="shared" si="607"/>
        <v/>
      </c>
      <c r="ED180" s="129" t="str">
        <f t="shared" si="608"/>
        <v/>
      </c>
      <c r="EE180" s="129" t="str">
        <f t="shared" si="609"/>
        <v/>
      </c>
      <c r="EF180" s="129" t="str">
        <f t="shared" si="610"/>
        <v/>
      </c>
      <c r="EG180" s="129" t="str">
        <f t="shared" si="611"/>
        <v/>
      </c>
      <c r="EH180" s="129" t="str">
        <f t="shared" si="612"/>
        <v/>
      </c>
      <c r="EI180" s="129" t="str">
        <f t="shared" si="613"/>
        <v/>
      </c>
      <c r="EJ180" s="129" t="str">
        <f t="shared" si="614"/>
        <v/>
      </c>
      <c r="EK180" s="129" t="str">
        <f t="shared" si="615"/>
        <v/>
      </c>
      <c r="EL180" s="129" t="str">
        <f t="shared" si="616"/>
        <v/>
      </c>
      <c r="EM180" s="129" t="str">
        <f t="shared" si="617"/>
        <v/>
      </c>
      <c r="EN180" s="129" t="str">
        <f t="shared" si="618"/>
        <v/>
      </c>
      <c r="EO180" s="129" t="str">
        <f t="shared" si="619"/>
        <v/>
      </c>
      <c r="EP180" s="129" t="str">
        <f t="shared" si="620"/>
        <v/>
      </c>
      <c r="EQ180" s="129" t="str">
        <f t="shared" si="621"/>
        <v/>
      </c>
      <c r="ER180" s="129" t="str">
        <f t="shared" si="622"/>
        <v/>
      </c>
      <c r="ES180" s="129" t="str">
        <f t="shared" si="623"/>
        <v/>
      </c>
      <c r="ET180" s="129" t="str">
        <f t="shared" si="624"/>
        <v/>
      </c>
      <c r="EU180" s="129" t="str">
        <f t="shared" si="625"/>
        <v/>
      </c>
      <c r="EV180" s="129" t="str">
        <f t="shared" si="626"/>
        <v/>
      </c>
      <c r="EW180" s="129" t="str">
        <f t="shared" si="627"/>
        <v/>
      </c>
      <c r="EX180" s="129" t="str">
        <f t="shared" si="628"/>
        <v/>
      </c>
      <c r="EY180" s="129" t="str">
        <f t="shared" si="629"/>
        <v/>
      </c>
      <c r="EZ180" s="129" t="str">
        <f t="shared" si="630"/>
        <v/>
      </c>
      <c r="FA180" s="129" t="str">
        <f t="shared" si="631"/>
        <v/>
      </c>
      <c r="FB180" s="129" t="str">
        <f t="shared" si="632"/>
        <v/>
      </c>
      <c r="FC180" s="129" t="str">
        <f t="shared" si="633"/>
        <v/>
      </c>
      <c r="FD180" s="129" t="str">
        <f t="shared" si="634"/>
        <v/>
      </c>
      <c r="FE180" s="129" t="str">
        <f t="shared" si="635"/>
        <v/>
      </c>
      <c r="FF180" s="129" t="str">
        <f t="shared" si="636"/>
        <v/>
      </c>
    </row>
    <row r="181" spans="1:162" ht="15" customHeight="1" thickBot="1" x14ac:dyDescent="0.4">
      <c r="A181" s="66">
        <f t="shared" si="637"/>
        <v>165</v>
      </c>
      <c r="B181" s="126" t="str">
        <f>IF(Input02!B170&lt;&gt;"",Input02!B170,"")</f>
        <v/>
      </c>
      <c r="C181" s="254" t="str">
        <f>IF(Input02!CG170&lt;&gt;"",Input02!CG170,"")</f>
        <v/>
      </c>
      <c r="D181" s="126"/>
      <c r="E181" s="66"/>
      <c r="F181" s="127" t="str">
        <f>IF(Input02!D170&lt;&gt;"",Input02!D170,"")</f>
        <v/>
      </c>
      <c r="G181" s="127" t="str">
        <f>IF(Input02!E170&lt;&gt;"",Input02!E170,"")</f>
        <v/>
      </c>
      <c r="H181" s="127" t="str">
        <f>IF(Input02!F170&lt;&gt;"",Input02!F170,"")</f>
        <v/>
      </c>
      <c r="I181" s="127" t="str">
        <f>IF(Input02!G170&lt;&gt;"",Input02!G170,"")</f>
        <v/>
      </c>
      <c r="J181" s="127" t="str">
        <f>IF(Input02!H170&lt;&gt;"",Input02!H170,"")</f>
        <v/>
      </c>
      <c r="K181" s="127" t="str">
        <f>IF(Input02!I170&lt;&gt;"",Input02!I170,"")</f>
        <v/>
      </c>
      <c r="L181" s="127" t="str">
        <f>IF(Input02!J170&lt;&gt;"",Input02!J170,"")</f>
        <v/>
      </c>
      <c r="M181" s="127" t="str">
        <f>IF(Input02!K170&lt;&gt;"",Input02!K170,"")</f>
        <v/>
      </c>
      <c r="N181" s="127" t="str">
        <f>IF(Input02!L170&lt;&gt;"",Input02!L170,"")</f>
        <v/>
      </c>
      <c r="O181" s="127" t="str">
        <f>IF(Input02!M170&lt;&gt;"",Input02!M170,"")</f>
        <v/>
      </c>
      <c r="P181" s="127" t="str">
        <f>IF(Input02!N170&lt;&gt;"",Input02!N170,"")</f>
        <v/>
      </c>
      <c r="Q181" s="127" t="str">
        <f>IF(Input02!O170&lt;&gt;"",Input02!O170,"")</f>
        <v/>
      </c>
      <c r="R181" s="127" t="str">
        <f>IF(Input02!P170&lt;&gt;"",Input02!P170,"")</f>
        <v/>
      </c>
      <c r="S181" s="127" t="str">
        <f>IF(Input02!Q170&lt;&gt;"",Input02!Q170,"")</f>
        <v/>
      </c>
      <c r="T181" s="127" t="str">
        <f>IF(Input02!R170&lt;&gt;"",Input02!R170,"")</f>
        <v/>
      </c>
      <c r="U181" s="127" t="str">
        <f>IF(Input02!S170&lt;&gt;"",Input02!S170,"")</f>
        <v/>
      </c>
      <c r="V181" s="127" t="str">
        <f>IF(Input02!T170&lt;&gt;"",Input02!T170,"")</f>
        <v/>
      </c>
      <c r="W181" s="127" t="str">
        <f>IF(Input02!U170&lt;&gt;"",Input02!U170,"")</f>
        <v/>
      </c>
      <c r="X181" s="127" t="str">
        <f>IF(Input02!V170&lt;&gt;"",Input02!V170,"")</f>
        <v/>
      </c>
      <c r="Y181" s="127" t="str">
        <f>IF(Input02!W170&lt;&gt;"",Input02!W170,"")</f>
        <v/>
      </c>
      <c r="Z181" s="127" t="str">
        <f>IF(Input02!X170&lt;&gt;"",Input02!X170,"")</f>
        <v/>
      </c>
      <c r="AA181" s="127" t="str">
        <f>IF(Input02!Y170&lt;&gt;"",Input02!Y170,"")</f>
        <v/>
      </c>
      <c r="AB181" s="127" t="str">
        <f>IF(Input02!Z170&lt;&gt;"",Input02!Z170,"")</f>
        <v/>
      </c>
      <c r="AC181" s="127" t="str">
        <f>IF(Input02!AA170&lt;&gt;"",Input02!AA170,"")</f>
        <v/>
      </c>
      <c r="AD181" s="127" t="str">
        <f>IF(Input02!AB170&lt;&gt;"",Input02!AB170,"")</f>
        <v/>
      </c>
      <c r="AE181" s="127" t="str">
        <f>IF(Input02!AC170&lt;&gt;"",Input02!AC170,"")</f>
        <v/>
      </c>
      <c r="AF181" s="127" t="str">
        <f>IF(Input02!AD170&lt;&gt;"",Input02!AD170,"")</f>
        <v/>
      </c>
      <c r="AG181" s="127" t="str">
        <f>IF(Input02!AE170&lt;&gt;"",Input02!AE170,"")</f>
        <v/>
      </c>
      <c r="AH181" s="127" t="str">
        <f>IF(Input02!AF170&lt;&gt;"",Input02!AF170,"")</f>
        <v/>
      </c>
      <c r="AI181" s="127" t="str">
        <f>IF(Input02!AG170&lt;&gt;"",Input02!AG170,"")</f>
        <v/>
      </c>
      <c r="AJ181" s="127" t="str">
        <f>IF(Input02!AH170&lt;&gt;"",Input02!AH170,"")</f>
        <v/>
      </c>
      <c r="AK181" s="127" t="str">
        <f>IF(Input02!AI170&lt;&gt;"",Input02!AI170,"")</f>
        <v/>
      </c>
      <c r="AL181" s="127" t="str">
        <f>IF(Input02!AJ170&lt;&gt;"",Input02!AJ170,"")</f>
        <v/>
      </c>
      <c r="AM181" s="127" t="str">
        <f>IF(Input02!AK170&lt;&gt;"",Input02!AK170,"")</f>
        <v/>
      </c>
      <c r="AN181" s="127" t="str">
        <f>IF(Input02!AL170&lt;&gt;"",Input02!AL170,"")</f>
        <v/>
      </c>
      <c r="AO181" s="127" t="str">
        <f>IF(Input02!AM170&lt;&gt;"",Input02!AM170,"")</f>
        <v/>
      </c>
      <c r="AP181" s="127" t="str">
        <f>IF(Input02!AN170&lt;&gt;"",Input02!AN170,"")</f>
        <v/>
      </c>
      <c r="AQ181" s="127" t="str">
        <f>IF(Input02!AO170&lt;&gt;"",Input02!AO170,"")</f>
        <v/>
      </c>
      <c r="AR181" s="127" t="str">
        <f>IF(Input02!AP170&lt;&gt;"",Input02!AP170,"")</f>
        <v/>
      </c>
      <c r="AS181" s="127" t="str">
        <f>IF(Input02!AQ170&lt;&gt;"",Input02!AQ170,"")</f>
        <v/>
      </c>
      <c r="AT181" s="127" t="str">
        <f>IF(Input02!AR170&lt;&gt;"",Input02!AR170,"")</f>
        <v/>
      </c>
      <c r="AU181" s="127" t="str">
        <f>IF(Input02!AS170&lt;&gt;"",Input02!AS170,"")</f>
        <v/>
      </c>
      <c r="AV181" s="127" t="str">
        <f>IF(Input02!AT170&lt;&gt;"",Input02!AT170,"")</f>
        <v/>
      </c>
      <c r="AW181" s="127" t="str">
        <f>IF(Input02!AU170&lt;&gt;"",Input02!AU170,"")</f>
        <v/>
      </c>
      <c r="AX181" s="127" t="str">
        <f>IF(Input02!AV170&lt;&gt;"",Input02!AV170,"")</f>
        <v/>
      </c>
      <c r="AY181" s="127" t="str">
        <f>IF(Input02!AW170&lt;&gt;"",Input02!AW170,"")</f>
        <v/>
      </c>
      <c r="AZ181" s="127" t="str">
        <f>IF(Input02!AX170&lt;&gt;"",Input02!AX170,"")</f>
        <v/>
      </c>
      <c r="BA181" s="127" t="str">
        <f>IF(Input02!AY170&lt;&gt;"",Input02!AY170,"")</f>
        <v/>
      </c>
      <c r="BB181" s="127" t="str">
        <f>IF(Input02!AZ170&lt;&gt;"",Input02!AZ170,"")</f>
        <v/>
      </c>
      <c r="BC181" s="127" t="str">
        <f>IF(Input02!BA170&lt;&gt;"",Input02!BA170,"")</f>
        <v/>
      </c>
      <c r="BD181" s="127"/>
      <c r="BE181" s="133"/>
      <c r="BF181" s="129" t="str">
        <f t="shared" si="533"/>
        <v/>
      </c>
      <c r="BG181" s="129" t="str">
        <f t="shared" si="534"/>
        <v/>
      </c>
      <c r="BH181" s="129" t="str">
        <f t="shared" si="535"/>
        <v/>
      </c>
      <c r="BI181" s="129" t="str">
        <f t="shared" si="536"/>
        <v/>
      </c>
      <c r="BJ181" s="129" t="str">
        <f t="shared" si="537"/>
        <v/>
      </c>
      <c r="BK181" s="129" t="str">
        <f t="shared" si="538"/>
        <v/>
      </c>
      <c r="BL181" s="129" t="str">
        <f t="shared" si="539"/>
        <v/>
      </c>
      <c r="BM181" s="129" t="str">
        <f t="shared" si="540"/>
        <v/>
      </c>
      <c r="BN181" s="129" t="str">
        <f t="shared" si="541"/>
        <v/>
      </c>
      <c r="BO181" s="129" t="str">
        <f t="shared" si="542"/>
        <v/>
      </c>
      <c r="BP181" s="129" t="str">
        <f t="shared" si="543"/>
        <v/>
      </c>
      <c r="BQ181" s="129" t="str">
        <f t="shared" si="544"/>
        <v/>
      </c>
      <c r="BR181" s="129" t="str">
        <f t="shared" si="545"/>
        <v/>
      </c>
      <c r="BS181" s="129" t="str">
        <f t="shared" si="546"/>
        <v/>
      </c>
      <c r="BT181" s="129" t="str">
        <f t="shared" si="547"/>
        <v/>
      </c>
      <c r="BU181" s="129" t="str">
        <f t="shared" si="548"/>
        <v/>
      </c>
      <c r="BV181" s="129" t="str">
        <f t="shared" si="549"/>
        <v/>
      </c>
      <c r="BW181" s="129" t="str">
        <f t="shared" si="550"/>
        <v/>
      </c>
      <c r="BX181" s="129" t="str">
        <f t="shared" si="551"/>
        <v/>
      </c>
      <c r="BY181" s="129" t="str">
        <f t="shared" si="552"/>
        <v/>
      </c>
      <c r="BZ181" s="129" t="str">
        <f t="shared" si="553"/>
        <v/>
      </c>
      <c r="CA181" s="129" t="str">
        <f t="shared" si="554"/>
        <v/>
      </c>
      <c r="CB181" s="129" t="str">
        <f t="shared" si="555"/>
        <v/>
      </c>
      <c r="CC181" s="129" t="str">
        <f t="shared" si="556"/>
        <v/>
      </c>
      <c r="CD181" s="129" t="str">
        <f t="shared" si="557"/>
        <v/>
      </c>
      <c r="CE181" s="129" t="str">
        <f t="shared" si="558"/>
        <v/>
      </c>
      <c r="CF181" s="129" t="str">
        <f t="shared" si="559"/>
        <v/>
      </c>
      <c r="CG181" s="129" t="str">
        <f t="shared" si="560"/>
        <v/>
      </c>
      <c r="CH181" s="129" t="str">
        <f t="shared" si="561"/>
        <v/>
      </c>
      <c r="CI181" s="129" t="str">
        <f t="shared" si="562"/>
        <v/>
      </c>
      <c r="CJ181" s="129" t="str">
        <f t="shared" si="563"/>
        <v/>
      </c>
      <c r="CK181" s="129" t="str">
        <f t="shared" si="564"/>
        <v/>
      </c>
      <c r="CL181" s="129" t="str">
        <f t="shared" si="565"/>
        <v/>
      </c>
      <c r="CM181" s="129" t="str">
        <f t="shared" si="566"/>
        <v/>
      </c>
      <c r="CN181" s="129" t="str">
        <f t="shared" si="567"/>
        <v/>
      </c>
      <c r="CO181" s="129" t="str">
        <f t="shared" si="568"/>
        <v/>
      </c>
      <c r="CP181" s="129" t="str">
        <f t="shared" si="569"/>
        <v/>
      </c>
      <c r="CQ181" s="129" t="str">
        <f t="shared" si="570"/>
        <v/>
      </c>
      <c r="CR181" s="129" t="str">
        <f t="shared" si="571"/>
        <v/>
      </c>
      <c r="CS181" s="129" t="str">
        <f t="shared" si="572"/>
        <v/>
      </c>
      <c r="CT181" s="129" t="str">
        <f t="shared" si="573"/>
        <v/>
      </c>
      <c r="CU181" s="129" t="str">
        <f t="shared" si="574"/>
        <v/>
      </c>
      <c r="CV181" s="129" t="str">
        <f t="shared" si="575"/>
        <v/>
      </c>
      <c r="CW181" s="129" t="str">
        <f t="shared" si="576"/>
        <v/>
      </c>
      <c r="CX181" s="129" t="str">
        <f t="shared" si="577"/>
        <v/>
      </c>
      <c r="CY181" s="129" t="str">
        <f t="shared" si="578"/>
        <v/>
      </c>
      <c r="CZ181" s="129" t="str">
        <f t="shared" si="579"/>
        <v/>
      </c>
      <c r="DA181" s="129" t="str">
        <f t="shared" si="580"/>
        <v/>
      </c>
      <c r="DB181" s="129" t="str">
        <f t="shared" si="581"/>
        <v/>
      </c>
      <c r="DC181" s="129" t="str">
        <f t="shared" si="582"/>
        <v/>
      </c>
      <c r="DD181" s="130" t="str">
        <f t="shared" si="583"/>
        <v/>
      </c>
      <c r="DE181" s="130" t="str">
        <f t="shared" si="584"/>
        <v/>
      </c>
      <c r="DF181" s="130" t="str">
        <f t="shared" si="585"/>
        <v/>
      </c>
      <c r="DG181" s="130" t="str">
        <f t="shared" si="586"/>
        <v/>
      </c>
      <c r="DI181" s="129" t="str">
        <f t="shared" si="587"/>
        <v/>
      </c>
      <c r="DJ181" s="129" t="str">
        <f t="shared" si="588"/>
        <v/>
      </c>
      <c r="DK181" s="129" t="str">
        <f t="shared" si="589"/>
        <v/>
      </c>
      <c r="DL181" s="129" t="str">
        <f t="shared" si="590"/>
        <v/>
      </c>
      <c r="DM181" s="129" t="str">
        <f t="shared" si="591"/>
        <v/>
      </c>
      <c r="DN181" s="129" t="str">
        <f t="shared" si="592"/>
        <v/>
      </c>
      <c r="DO181" s="129" t="str">
        <f t="shared" si="593"/>
        <v/>
      </c>
      <c r="DP181" s="129" t="str">
        <f t="shared" si="594"/>
        <v/>
      </c>
      <c r="DQ181" s="129" t="str">
        <f t="shared" si="595"/>
        <v/>
      </c>
      <c r="DR181" s="129" t="str">
        <f t="shared" si="596"/>
        <v/>
      </c>
      <c r="DS181" s="129" t="str">
        <f t="shared" si="597"/>
        <v/>
      </c>
      <c r="DT181" s="129" t="str">
        <f t="shared" si="598"/>
        <v/>
      </c>
      <c r="DU181" s="129" t="str">
        <f t="shared" si="599"/>
        <v/>
      </c>
      <c r="DV181" s="129" t="str">
        <f t="shared" si="600"/>
        <v/>
      </c>
      <c r="DW181" s="129" t="str">
        <f t="shared" si="601"/>
        <v/>
      </c>
      <c r="DX181" s="129" t="str">
        <f t="shared" si="602"/>
        <v/>
      </c>
      <c r="DY181" s="129" t="str">
        <f t="shared" si="603"/>
        <v/>
      </c>
      <c r="DZ181" s="129" t="str">
        <f t="shared" si="604"/>
        <v/>
      </c>
      <c r="EA181" s="129" t="str">
        <f t="shared" si="605"/>
        <v/>
      </c>
      <c r="EB181" s="129" t="str">
        <f t="shared" si="606"/>
        <v/>
      </c>
      <c r="EC181" s="129" t="str">
        <f t="shared" si="607"/>
        <v/>
      </c>
      <c r="ED181" s="129" t="str">
        <f t="shared" si="608"/>
        <v/>
      </c>
      <c r="EE181" s="129" t="str">
        <f t="shared" si="609"/>
        <v/>
      </c>
      <c r="EF181" s="129" t="str">
        <f t="shared" si="610"/>
        <v/>
      </c>
      <c r="EG181" s="129" t="str">
        <f t="shared" si="611"/>
        <v/>
      </c>
      <c r="EH181" s="129" t="str">
        <f t="shared" si="612"/>
        <v/>
      </c>
      <c r="EI181" s="129" t="str">
        <f t="shared" si="613"/>
        <v/>
      </c>
      <c r="EJ181" s="129" t="str">
        <f t="shared" si="614"/>
        <v/>
      </c>
      <c r="EK181" s="129" t="str">
        <f t="shared" si="615"/>
        <v/>
      </c>
      <c r="EL181" s="129" t="str">
        <f t="shared" si="616"/>
        <v/>
      </c>
      <c r="EM181" s="129" t="str">
        <f t="shared" si="617"/>
        <v/>
      </c>
      <c r="EN181" s="129" t="str">
        <f t="shared" si="618"/>
        <v/>
      </c>
      <c r="EO181" s="129" t="str">
        <f t="shared" si="619"/>
        <v/>
      </c>
      <c r="EP181" s="129" t="str">
        <f t="shared" si="620"/>
        <v/>
      </c>
      <c r="EQ181" s="129" t="str">
        <f t="shared" si="621"/>
        <v/>
      </c>
      <c r="ER181" s="129" t="str">
        <f t="shared" si="622"/>
        <v/>
      </c>
      <c r="ES181" s="129" t="str">
        <f t="shared" si="623"/>
        <v/>
      </c>
      <c r="ET181" s="129" t="str">
        <f t="shared" si="624"/>
        <v/>
      </c>
      <c r="EU181" s="129" t="str">
        <f t="shared" si="625"/>
        <v/>
      </c>
      <c r="EV181" s="129" t="str">
        <f t="shared" si="626"/>
        <v/>
      </c>
      <c r="EW181" s="129" t="str">
        <f t="shared" si="627"/>
        <v/>
      </c>
      <c r="EX181" s="129" t="str">
        <f t="shared" si="628"/>
        <v/>
      </c>
      <c r="EY181" s="129" t="str">
        <f t="shared" si="629"/>
        <v/>
      </c>
      <c r="EZ181" s="129" t="str">
        <f t="shared" si="630"/>
        <v/>
      </c>
      <c r="FA181" s="129" t="str">
        <f t="shared" si="631"/>
        <v/>
      </c>
      <c r="FB181" s="129" t="str">
        <f t="shared" si="632"/>
        <v/>
      </c>
      <c r="FC181" s="129" t="str">
        <f t="shared" si="633"/>
        <v/>
      </c>
      <c r="FD181" s="129" t="str">
        <f t="shared" si="634"/>
        <v/>
      </c>
      <c r="FE181" s="129" t="str">
        <f t="shared" si="635"/>
        <v/>
      </c>
      <c r="FF181" s="129" t="str">
        <f t="shared" si="636"/>
        <v/>
      </c>
    </row>
    <row r="182" spans="1:162" ht="15" customHeight="1" thickBot="1" x14ac:dyDescent="0.4">
      <c r="A182" s="66">
        <f t="shared" si="637"/>
        <v>166</v>
      </c>
      <c r="B182" s="126" t="str">
        <f>IF(Input02!B171&lt;&gt;"",Input02!B171,"")</f>
        <v/>
      </c>
      <c r="C182" s="254" t="str">
        <f>IF(Input02!CG171&lt;&gt;"",Input02!CG171,"")</f>
        <v/>
      </c>
      <c r="D182" s="126"/>
      <c r="E182" s="66"/>
      <c r="F182" s="127" t="str">
        <f>IF(Input02!D171&lt;&gt;"",Input02!D171,"")</f>
        <v/>
      </c>
      <c r="G182" s="127" t="str">
        <f>IF(Input02!E171&lt;&gt;"",Input02!E171,"")</f>
        <v/>
      </c>
      <c r="H182" s="127" t="str">
        <f>IF(Input02!F171&lt;&gt;"",Input02!F171,"")</f>
        <v/>
      </c>
      <c r="I182" s="127" t="str">
        <f>IF(Input02!G171&lt;&gt;"",Input02!G171,"")</f>
        <v/>
      </c>
      <c r="J182" s="127" t="str">
        <f>IF(Input02!H171&lt;&gt;"",Input02!H171,"")</f>
        <v/>
      </c>
      <c r="K182" s="127" t="str">
        <f>IF(Input02!I171&lt;&gt;"",Input02!I171,"")</f>
        <v/>
      </c>
      <c r="L182" s="127" t="str">
        <f>IF(Input02!J171&lt;&gt;"",Input02!J171,"")</f>
        <v/>
      </c>
      <c r="M182" s="127" t="str">
        <f>IF(Input02!K171&lt;&gt;"",Input02!K171,"")</f>
        <v/>
      </c>
      <c r="N182" s="127" t="str">
        <f>IF(Input02!L171&lt;&gt;"",Input02!L171,"")</f>
        <v/>
      </c>
      <c r="O182" s="127" t="str">
        <f>IF(Input02!M171&lt;&gt;"",Input02!M171,"")</f>
        <v/>
      </c>
      <c r="P182" s="127" t="str">
        <f>IF(Input02!N171&lt;&gt;"",Input02!N171,"")</f>
        <v/>
      </c>
      <c r="Q182" s="127" t="str">
        <f>IF(Input02!O171&lt;&gt;"",Input02!O171,"")</f>
        <v/>
      </c>
      <c r="R182" s="127" t="str">
        <f>IF(Input02!P171&lt;&gt;"",Input02!P171,"")</f>
        <v/>
      </c>
      <c r="S182" s="127" t="str">
        <f>IF(Input02!Q171&lt;&gt;"",Input02!Q171,"")</f>
        <v/>
      </c>
      <c r="T182" s="127" t="str">
        <f>IF(Input02!R171&lt;&gt;"",Input02!R171,"")</f>
        <v/>
      </c>
      <c r="U182" s="127" t="str">
        <f>IF(Input02!S171&lt;&gt;"",Input02!S171,"")</f>
        <v/>
      </c>
      <c r="V182" s="127" t="str">
        <f>IF(Input02!T171&lt;&gt;"",Input02!T171,"")</f>
        <v/>
      </c>
      <c r="W182" s="127" t="str">
        <f>IF(Input02!U171&lt;&gt;"",Input02!U171,"")</f>
        <v/>
      </c>
      <c r="X182" s="127" t="str">
        <f>IF(Input02!V171&lt;&gt;"",Input02!V171,"")</f>
        <v/>
      </c>
      <c r="Y182" s="127" t="str">
        <f>IF(Input02!W171&lt;&gt;"",Input02!W171,"")</f>
        <v/>
      </c>
      <c r="Z182" s="127" t="str">
        <f>IF(Input02!X171&lt;&gt;"",Input02!X171,"")</f>
        <v/>
      </c>
      <c r="AA182" s="127" t="str">
        <f>IF(Input02!Y171&lt;&gt;"",Input02!Y171,"")</f>
        <v/>
      </c>
      <c r="AB182" s="127" t="str">
        <f>IF(Input02!Z171&lt;&gt;"",Input02!Z171,"")</f>
        <v/>
      </c>
      <c r="AC182" s="127" t="str">
        <f>IF(Input02!AA171&lt;&gt;"",Input02!AA171,"")</f>
        <v/>
      </c>
      <c r="AD182" s="127" t="str">
        <f>IF(Input02!AB171&lt;&gt;"",Input02!AB171,"")</f>
        <v/>
      </c>
      <c r="AE182" s="127" t="str">
        <f>IF(Input02!AC171&lt;&gt;"",Input02!AC171,"")</f>
        <v/>
      </c>
      <c r="AF182" s="127" t="str">
        <f>IF(Input02!AD171&lt;&gt;"",Input02!AD171,"")</f>
        <v/>
      </c>
      <c r="AG182" s="127" t="str">
        <f>IF(Input02!AE171&lt;&gt;"",Input02!AE171,"")</f>
        <v/>
      </c>
      <c r="AH182" s="127" t="str">
        <f>IF(Input02!AF171&lt;&gt;"",Input02!AF171,"")</f>
        <v/>
      </c>
      <c r="AI182" s="127" t="str">
        <f>IF(Input02!AG171&lt;&gt;"",Input02!AG171,"")</f>
        <v/>
      </c>
      <c r="AJ182" s="127" t="str">
        <f>IF(Input02!AH171&lt;&gt;"",Input02!AH171,"")</f>
        <v/>
      </c>
      <c r="AK182" s="127" t="str">
        <f>IF(Input02!AI171&lt;&gt;"",Input02!AI171,"")</f>
        <v/>
      </c>
      <c r="AL182" s="127" t="str">
        <f>IF(Input02!AJ171&lt;&gt;"",Input02!AJ171,"")</f>
        <v/>
      </c>
      <c r="AM182" s="127" t="str">
        <f>IF(Input02!AK171&lt;&gt;"",Input02!AK171,"")</f>
        <v/>
      </c>
      <c r="AN182" s="127" t="str">
        <f>IF(Input02!AL171&lt;&gt;"",Input02!AL171,"")</f>
        <v/>
      </c>
      <c r="AO182" s="127" t="str">
        <f>IF(Input02!AM171&lt;&gt;"",Input02!AM171,"")</f>
        <v/>
      </c>
      <c r="AP182" s="127" t="str">
        <f>IF(Input02!AN171&lt;&gt;"",Input02!AN171,"")</f>
        <v/>
      </c>
      <c r="AQ182" s="127" t="str">
        <f>IF(Input02!AO171&lt;&gt;"",Input02!AO171,"")</f>
        <v/>
      </c>
      <c r="AR182" s="127" t="str">
        <f>IF(Input02!AP171&lt;&gt;"",Input02!AP171,"")</f>
        <v/>
      </c>
      <c r="AS182" s="127" t="str">
        <f>IF(Input02!AQ171&lt;&gt;"",Input02!AQ171,"")</f>
        <v/>
      </c>
      <c r="AT182" s="127" t="str">
        <f>IF(Input02!AR171&lt;&gt;"",Input02!AR171,"")</f>
        <v/>
      </c>
      <c r="AU182" s="127" t="str">
        <f>IF(Input02!AS171&lt;&gt;"",Input02!AS171,"")</f>
        <v/>
      </c>
      <c r="AV182" s="127" t="str">
        <f>IF(Input02!AT171&lt;&gt;"",Input02!AT171,"")</f>
        <v/>
      </c>
      <c r="AW182" s="127" t="str">
        <f>IF(Input02!AU171&lt;&gt;"",Input02!AU171,"")</f>
        <v/>
      </c>
      <c r="AX182" s="127" t="str">
        <f>IF(Input02!AV171&lt;&gt;"",Input02!AV171,"")</f>
        <v/>
      </c>
      <c r="AY182" s="127" t="str">
        <f>IF(Input02!AW171&lt;&gt;"",Input02!AW171,"")</f>
        <v/>
      </c>
      <c r="AZ182" s="127" t="str">
        <f>IF(Input02!AX171&lt;&gt;"",Input02!AX171,"")</f>
        <v/>
      </c>
      <c r="BA182" s="127" t="str">
        <f>IF(Input02!AY171&lt;&gt;"",Input02!AY171,"")</f>
        <v/>
      </c>
      <c r="BB182" s="127" t="str">
        <f>IF(Input02!AZ171&lt;&gt;"",Input02!AZ171,"")</f>
        <v/>
      </c>
      <c r="BC182" s="127" t="str">
        <f>IF(Input02!BA171&lt;&gt;"",Input02!BA171,"")</f>
        <v/>
      </c>
      <c r="BD182" s="127"/>
      <c r="BE182" s="133"/>
      <c r="BF182" s="129" t="str">
        <f t="shared" si="533"/>
        <v/>
      </c>
      <c r="BG182" s="129" t="str">
        <f t="shared" si="534"/>
        <v/>
      </c>
      <c r="BH182" s="129" t="str">
        <f t="shared" si="535"/>
        <v/>
      </c>
      <c r="BI182" s="129" t="str">
        <f t="shared" si="536"/>
        <v/>
      </c>
      <c r="BJ182" s="129" t="str">
        <f t="shared" si="537"/>
        <v/>
      </c>
      <c r="BK182" s="129" t="str">
        <f t="shared" si="538"/>
        <v/>
      </c>
      <c r="BL182" s="129" t="str">
        <f t="shared" si="539"/>
        <v/>
      </c>
      <c r="BM182" s="129" t="str">
        <f t="shared" si="540"/>
        <v/>
      </c>
      <c r="BN182" s="129" t="str">
        <f t="shared" si="541"/>
        <v/>
      </c>
      <c r="BO182" s="129" t="str">
        <f t="shared" si="542"/>
        <v/>
      </c>
      <c r="BP182" s="129" t="str">
        <f t="shared" si="543"/>
        <v/>
      </c>
      <c r="BQ182" s="129" t="str">
        <f t="shared" si="544"/>
        <v/>
      </c>
      <c r="BR182" s="129" t="str">
        <f t="shared" si="545"/>
        <v/>
      </c>
      <c r="BS182" s="129" t="str">
        <f t="shared" si="546"/>
        <v/>
      </c>
      <c r="BT182" s="129" t="str">
        <f t="shared" si="547"/>
        <v/>
      </c>
      <c r="BU182" s="129" t="str">
        <f t="shared" si="548"/>
        <v/>
      </c>
      <c r="BV182" s="129" t="str">
        <f t="shared" si="549"/>
        <v/>
      </c>
      <c r="BW182" s="129" t="str">
        <f t="shared" si="550"/>
        <v/>
      </c>
      <c r="BX182" s="129" t="str">
        <f t="shared" si="551"/>
        <v/>
      </c>
      <c r="BY182" s="129" t="str">
        <f t="shared" si="552"/>
        <v/>
      </c>
      <c r="BZ182" s="129" t="str">
        <f t="shared" si="553"/>
        <v/>
      </c>
      <c r="CA182" s="129" t="str">
        <f t="shared" si="554"/>
        <v/>
      </c>
      <c r="CB182" s="129" t="str">
        <f t="shared" si="555"/>
        <v/>
      </c>
      <c r="CC182" s="129" t="str">
        <f t="shared" si="556"/>
        <v/>
      </c>
      <c r="CD182" s="129" t="str">
        <f t="shared" si="557"/>
        <v/>
      </c>
      <c r="CE182" s="129" t="str">
        <f t="shared" si="558"/>
        <v/>
      </c>
      <c r="CF182" s="129" t="str">
        <f t="shared" si="559"/>
        <v/>
      </c>
      <c r="CG182" s="129" t="str">
        <f t="shared" si="560"/>
        <v/>
      </c>
      <c r="CH182" s="129" t="str">
        <f t="shared" si="561"/>
        <v/>
      </c>
      <c r="CI182" s="129" t="str">
        <f t="shared" si="562"/>
        <v/>
      </c>
      <c r="CJ182" s="129" t="str">
        <f t="shared" si="563"/>
        <v/>
      </c>
      <c r="CK182" s="129" t="str">
        <f t="shared" si="564"/>
        <v/>
      </c>
      <c r="CL182" s="129" t="str">
        <f t="shared" si="565"/>
        <v/>
      </c>
      <c r="CM182" s="129" t="str">
        <f t="shared" si="566"/>
        <v/>
      </c>
      <c r="CN182" s="129" t="str">
        <f t="shared" si="567"/>
        <v/>
      </c>
      <c r="CO182" s="129" t="str">
        <f t="shared" si="568"/>
        <v/>
      </c>
      <c r="CP182" s="129" t="str">
        <f t="shared" si="569"/>
        <v/>
      </c>
      <c r="CQ182" s="129" t="str">
        <f t="shared" si="570"/>
        <v/>
      </c>
      <c r="CR182" s="129" t="str">
        <f t="shared" si="571"/>
        <v/>
      </c>
      <c r="CS182" s="129" t="str">
        <f t="shared" si="572"/>
        <v/>
      </c>
      <c r="CT182" s="129" t="str">
        <f t="shared" si="573"/>
        <v/>
      </c>
      <c r="CU182" s="129" t="str">
        <f t="shared" si="574"/>
        <v/>
      </c>
      <c r="CV182" s="129" t="str">
        <f t="shared" si="575"/>
        <v/>
      </c>
      <c r="CW182" s="129" t="str">
        <f t="shared" si="576"/>
        <v/>
      </c>
      <c r="CX182" s="129" t="str">
        <f t="shared" si="577"/>
        <v/>
      </c>
      <c r="CY182" s="129" t="str">
        <f t="shared" si="578"/>
        <v/>
      </c>
      <c r="CZ182" s="129" t="str">
        <f t="shared" si="579"/>
        <v/>
      </c>
      <c r="DA182" s="129" t="str">
        <f t="shared" si="580"/>
        <v/>
      </c>
      <c r="DB182" s="129" t="str">
        <f t="shared" si="581"/>
        <v/>
      </c>
      <c r="DC182" s="129" t="str">
        <f t="shared" si="582"/>
        <v/>
      </c>
      <c r="DD182" s="130" t="str">
        <f t="shared" si="583"/>
        <v/>
      </c>
      <c r="DE182" s="130" t="str">
        <f t="shared" si="584"/>
        <v/>
      </c>
      <c r="DF182" s="130" t="str">
        <f t="shared" si="585"/>
        <v/>
      </c>
      <c r="DG182" s="130" t="str">
        <f t="shared" si="586"/>
        <v/>
      </c>
      <c r="DI182" s="129" t="str">
        <f t="shared" si="587"/>
        <v/>
      </c>
      <c r="DJ182" s="129" t="str">
        <f t="shared" si="588"/>
        <v/>
      </c>
      <c r="DK182" s="129" t="str">
        <f t="shared" si="589"/>
        <v/>
      </c>
      <c r="DL182" s="129" t="str">
        <f t="shared" si="590"/>
        <v/>
      </c>
      <c r="DM182" s="129" t="str">
        <f t="shared" si="591"/>
        <v/>
      </c>
      <c r="DN182" s="129" t="str">
        <f t="shared" si="592"/>
        <v/>
      </c>
      <c r="DO182" s="129" t="str">
        <f t="shared" si="593"/>
        <v/>
      </c>
      <c r="DP182" s="129" t="str">
        <f t="shared" si="594"/>
        <v/>
      </c>
      <c r="DQ182" s="129" t="str">
        <f t="shared" si="595"/>
        <v/>
      </c>
      <c r="DR182" s="129" t="str">
        <f t="shared" si="596"/>
        <v/>
      </c>
      <c r="DS182" s="129" t="str">
        <f t="shared" si="597"/>
        <v/>
      </c>
      <c r="DT182" s="129" t="str">
        <f t="shared" si="598"/>
        <v/>
      </c>
      <c r="DU182" s="129" t="str">
        <f t="shared" si="599"/>
        <v/>
      </c>
      <c r="DV182" s="129" t="str">
        <f t="shared" si="600"/>
        <v/>
      </c>
      <c r="DW182" s="129" t="str">
        <f t="shared" si="601"/>
        <v/>
      </c>
      <c r="DX182" s="129" t="str">
        <f t="shared" si="602"/>
        <v/>
      </c>
      <c r="DY182" s="129" t="str">
        <f t="shared" si="603"/>
        <v/>
      </c>
      <c r="DZ182" s="129" t="str">
        <f t="shared" si="604"/>
        <v/>
      </c>
      <c r="EA182" s="129" t="str">
        <f t="shared" si="605"/>
        <v/>
      </c>
      <c r="EB182" s="129" t="str">
        <f t="shared" si="606"/>
        <v/>
      </c>
      <c r="EC182" s="129" t="str">
        <f t="shared" si="607"/>
        <v/>
      </c>
      <c r="ED182" s="129" t="str">
        <f t="shared" si="608"/>
        <v/>
      </c>
      <c r="EE182" s="129" t="str">
        <f t="shared" si="609"/>
        <v/>
      </c>
      <c r="EF182" s="129" t="str">
        <f t="shared" si="610"/>
        <v/>
      </c>
      <c r="EG182" s="129" t="str">
        <f t="shared" si="611"/>
        <v/>
      </c>
      <c r="EH182" s="129" t="str">
        <f t="shared" si="612"/>
        <v/>
      </c>
      <c r="EI182" s="129" t="str">
        <f t="shared" si="613"/>
        <v/>
      </c>
      <c r="EJ182" s="129" t="str">
        <f t="shared" si="614"/>
        <v/>
      </c>
      <c r="EK182" s="129" t="str">
        <f t="shared" si="615"/>
        <v/>
      </c>
      <c r="EL182" s="129" t="str">
        <f t="shared" si="616"/>
        <v/>
      </c>
      <c r="EM182" s="129" t="str">
        <f t="shared" si="617"/>
        <v/>
      </c>
      <c r="EN182" s="129" t="str">
        <f t="shared" si="618"/>
        <v/>
      </c>
      <c r="EO182" s="129" t="str">
        <f t="shared" si="619"/>
        <v/>
      </c>
      <c r="EP182" s="129" t="str">
        <f t="shared" si="620"/>
        <v/>
      </c>
      <c r="EQ182" s="129" t="str">
        <f t="shared" si="621"/>
        <v/>
      </c>
      <c r="ER182" s="129" t="str">
        <f t="shared" si="622"/>
        <v/>
      </c>
      <c r="ES182" s="129" t="str">
        <f t="shared" si="623"/>
        <v/>
      </c>
      <c r="ET182" s="129" t="str">
        <f t="shared" si="624"/>
        <v/>
      </c>
      <c r="EU182" s="129" t="str">
        <f t="shared" si="625"/>
        <v/>
      </c>
      <c r="EV182" s="129" t="str">
        <f t="shared" si="626"/>
        <v/>
      </c>
      <c r="EW182" s="129" t="str">
        <f t="shared" si="627"/>
        <v/>
      </c>
      <c r="EX182" s="129" t="str">
        <f t="shared" si="628"/>
        <v/>
      </c>
      <c r="EY182" s="129" t="str">
        <f t="shared" si="629"/>
        <v/>
      </c>
      <c r="EZ182" s="129" t="str">
        <f t="shared" si="630"/>
        <v/>
      </c>
      <c r="FA182" s="129" t="str">
        <f t="shared" si="631"/>
        <v/>
      </c>
      <c r="FB182" s="129" t="str">
        <f t="shared" si="632"/>
        <v/>
      </c>
      <c r="FC182" s="129" t="str">
        <f t="shared" si="633"/>
        <v/>
      </c>
      <c r="FD182" s="129" t="str">
        <f t="shared" si="634"/>
        <v/>
      </c>
      <c r="FE182" s="129" t="str">
        <f t="shared" si="635"/>
        <v/>
      </c>
      <c r="FF182" s="129" t="str">
        <f t="shared" si="636"/>
        <v/>
      </c>
    </row>
    <row r="183" spans="1:162" ht="15" customHeight="1" thickBot="1" x14ac:dyDescent="0.4">
      <c r="A183" s="66">
        <f t="shared" si="637"/>
        <v>167</v>
      </c>
      <c r="B183" s="126" t="str">
        <f>IF(Input02!B172&lt;&gt;"",Input02!B172,"")</f>
        <v/>
      </c>
      <c r="C183" s="254" t="str">
        <f>IF(Input02!CG172&lt;&gt;"",Input02!CG172,"")</f>
        <v/>
      </c>
      <c r="D183" s="126"/>
      <c r="E183" s="66"/>
      <c r="F183" s="127" t="str">
        <f>IF(Input02!D172&lt;&gt;"",Input02!D172,"")</f>
        <v/>
      </c>
      <c r="G183" s="127" t="str">
        <f>IF(Input02!E172&lt;&gt;"",Input02!E172,"")</f>
        <v/>
      </c>
      <c r="H183" s="127" t="str">
        <f>IF(Input02!F172&lt;&gt;"",Input02!F172,"")</f>
        <v/>
      </c>
      <c r="I183" s="127" t="str">
        <f>IF(Input02!G172&lt;&gt;"",Input02!G172,"")</f>
        <v/>
      </c>
      <c r="J183" s="127" t="str">
        <f>IF(Input02!H172&lt;&gt;"",Input02!H172,"")</f>
        <v/>
      </c>
      <c r="K183" s="127" t="str">
        <f>IF(Input02!I172&lt;&gt;"",Input02!I172,"")</f>
        <v/>
      </c>
      <c r="L183" s="127" t="str">
        <f>IF(Input02!J172&lt;&gt;"",Input02!J172,"")</f>
        <v/>
      </c>
      <c r="M183" s="127" t="str">
        <f>IF(Input02!K172&lt;&gt;"",Input02!K172,"")</f>
        <v/>
      </c>
      <c r="N183" s="127" t="str">
        <f>IF(Input02!L172&lt;&gt;"",Input02!L172,"")</f>
        <v/>
      </c>
      <c r="O183" s="127" t="str">
        <f>IF(Input02!M172&lt;&gt;"",Input02!M172,"")</f>
        <v/>
      </c>
      <c r="P183" s="127" t="str">
        <f>IF(Input02!N172&lt;&gt;"",Input02!N172,"")</f>
        <v/>
      </c>
      <c r="Q183" s="127" t="str">
        <f>IF(Input02!O172&lt;&gt;"",Input02!O172,"")</f>
        <v/>
      </c>
      <c r="R183" s="127" t="str">
        <f>IF(Input02!P172&lt;&gt;"",Input02!P172,"")</f>
        <v/>
      </c>
      <c r="S183" s="127" t="str">
        <f>IF(Input02!Q172&lt;&gt;"",Input02!Q172,"")</f>
        <v/>
      </c>
      <c r="T183" s="127" t="str">
        <f>IF(Input02!R172&lt;&gt;"",Input02!R172,"")</f>
        <v/>
      </c>
      <c r="U183" s="127" t="str">
        <f>IF(Input02!S172&lt;&gt;"",Input02!S172,"")</f>
        <v/>
      </c>
      <c r="V183" s="127" t="str">
        <f>IF(Input02!T172&lt;&gt;"",Input02!T172,"")</f>
        <v/>
      </c>
      <c r="W183" s="127" t="str">
        <f>IF(Input02!U172&lt;&gt;"",Input02!U172,"")</f>
        <v/>
      </c>
      <c r="X183" s="127" t="str">
        <f>IF(Input02!V172&lt;&gt;"",Input02!V172,"")</f>
        <v/>
      </c>
      <c r="Y183" s="127" t="str">
        <f>IF(Input02!W172&lt;&gt;"",Input02!W172,"")</f>
        <v/>
      </c>
      <c r="Z183" s="127" t="str">
        <f>IF(Input02!X172&lt;&gt;"",Input02!X172,"")</f>
        <v/>
      </c>
      <c r="AA183" s="127" t="str">
        <f>IF(Input02!Y172&lt;&gt;"",Input02!Y172,"")</f>
        <v/>
      </c>
      <c r="AB183" s="127" t="str">
        <f>IF(Input02!Z172&lt;&gt;"",Input02!Z172,"")</f>
        <v/>
      </c>
      <c r="AC183" s="127" t="str">
        <f>IF(Input02!AA172&lt;&gt;"",Input02!AA172,"")</f>
        <v/>
      </c>
      <c r="AD183" s="127" t="str">
        <f>IF(Input02!AB172&lt;&gt;"",Input02!AB172,"")</f>
        <v/>
      </c>
      <c r="AE183" s="127" t="str">
        <f>IF(Input02!AC172&lt;&gt;"",Input02!AC172,"")</f>
        <v/>
      </c>
      <c r="AF183" s="127" t="str">
        <f>IF(Input02!AD172&lt;&gt;"",Input02!AD172,"")</f>
        <v/>
      </c>
      <c r="AG183" s="127" t="str">
        <f>IF(Input02!AE172&lt;&gt;"",Input02!AE172,"")</f>
        <v/>
      </c>
      <c r="AH183" s="127" t="str">
        <f>IF(Input02!AF172&lt;&gt;"",Input02!AF172,"")</f>
        <v/>
      </c>
      <c r="AI183" s="127" t="str">
        <f>IF(Input02!AG172&lt;&gt;"",Input02!AG172,"")</f>
        <v/>
      </c>
      <c r="AJ183" s="127" t="str">
        <f>IF(Input02!AH172&lt;&gt;"",Input02!AH172,"")</f>
        <v/>
      </c>
      <c r="AK183" s="127" t="str">
        <f>IF(Input02!AI172&lt;&gt;"",Input02!AI172,"")</f>
        <v/>
      </c>
      <c r="AL183" s="127" t="str">
        <f>IF(Input02!AJ172&lt;&gt;"",Input02!AJ172,"")</f>
        <v/>
      </c>
      <c r="AM183" s="127" t="str">
        <f>IF(Input02!AK172&lt;&gt;"",Input02!AK172,"")</f>
        <v/>
      </c>
      <c r="AN183" s="127" t="str">
        <f>IF(Input02!AL172&lt;&gt;"",Input02!AL172,"")</f>
        <v/>
      </c>
      <c r="AO183" s="127" t="str">
        <f>IF(Input02!AM172&lt;&gt;"",Input02!AM172,"")</f>
        <v/>
      </c>
      <c r="AP183" s="127" t="str">
        <f>IF(Input02!AN172&lt;&gt;"",Input02!AN172,"")</f>
        <v/>
      </c>
      <c r="AQ183" s="127" t="str">
        <f>IF(Input02!AO172&lt;&gt;"",Input02!AO172,"")</f>
        <v/>
      </c>
      <c r="AR183" s="127" t="str">
        <f>IF(Input02!AP172&lt;&gt;"",Input02!AP172,"")</f>
        <v/>
      </c>
      <c r="AS183" s="127" t="str">
        <f>IF(Input02!AQ172&lt;&gt;"",Input02!AQ172,"")</f>
        <v/>
      </c>
      <c r="AT183" s="127" t="str">
        <f>IF(Input02!AR172&lt;&gt;"",Input02!AR172,"")</f>
        <v/>
      </c>
      <c r="AU183" s="127" t="str">
        <f>IF(Input02!AS172&lt;&gt;"",Input02!AS172,"")</f>
        <v/>
      </c>
      <c r="AV183" s="127" t="str">
        <f>IF(Input02!AT172&lt;&gt;"",Input02!AT172,"")</f>
        <v/>
      </c>
      <c r="AW183" s="127" t="str">
        <f>IF(Input02!AU172&lt;&gt;"",Input02!AU172,"")</f>
        <v/>
      </c>
      <c r="AX183" s="127" t="str">
        <f>IF(Input02!AV172&lt;&gt;"",Input02!AV172,"")</f>
        <v/>
      </c>
      <c r="AY183" s="127" t="str">
        <f>IF(Input02!AW172&lt;&gt;"",Input02!AW172,"")</f>
        <v/>
      </c>
      <c r="AZ183" s="127" t="str">
        <f>IF(Input02!AX172&lt;&gt;"",Input02!AX172,"")</f>
        <v/>
      </c>
      <c r="BA183" s="127" t="str">
        <f>IF(Input02!AY172&lt;&gt;"",Input02!AY172,"")</f>
        <v/>
      </c>
      <c r="BB183" s="127" t="str">
        <f>IF(Input02!AZ172&lt;&gt;"",Input02!AZ172,"")</f>
        <v/>
      </c>
      <c r="BC183" s="127" t="str">
        <f>IF(Input02!BA172&lt;&gt;"",Input02!BA172,"")</f>
        <v/>
      </c>
      <c r="BD183" s="127"/>
      <c r="BE183" s="133"/>
      <c r="BF183" s="129" t="str">
        <f t="shared" si="533"/>
        <v/>
      </c>
      <c r="BG183" s="129" t="str">
        <f t="shared" si="534"/>
        <v/>
      </c>
      <c r="BH183" s="129" t="str">
        <f t="shared" si="535"/>
        <v/>
      </c>
      <c r="BI183" s="129" t="str">
        <f t="shared" si="536"/>
        <v/>
      </c>
      <c r="BJ183" s="129" t="str">
        <f t="shared" si="537"/>
        <v/>
      </c>
      <c r="BK183" s="129" t="str">
        <f t="shared" si="538"/>
        <v/>
      </c>
      <c r="BL183" s="129" t="str">
        <f t="shared" si="539"/>
        <v/>
      </c>
      <c r="BM183" s="129" t="str">
        <f t="shared" si="540"/>
        <v/>
      </c>
      <c r="BN183" s="129" t="str">
        <f t="shared" si="541"/>
        <v/>
      </c>
      <c r="BO183" s="129" t="str">
        <f t="shared" si="542"/>
        <v/>
      </c>
      <c r="BP183" s="129" t="str">
        <f t="shared" si="543"/>
        <v/>
      </c>
      <c r="BQ183" s="129" t="str">
        <f t="shared" si="544"/>
        <v/>
      </c>
      <c r="BR183" s="129" t="str">
        <f t="shared" si="545"/>
        <v/>
      </c>
      <c r="BS183" s="129" t="str">
        <f t="shared" si="546"/>
        <v/>
      </c>
      <c r="BT183" s="129" t="str">
        <f t="shared" si="547"/>
        <v/>
      </c>
      <c r="BU183" s="129" t="str">
        <f t="shared" si="548"/>
        <v/>
      </c>
      <c r="BV183" s="129" t="str">
        <f t="shared" si="549"/>
        <v/>
      </c>
      <c r="BW183" s="129" t="str">
        <f t="shared" si="550"/>
        <v/>
      </c>
      <c r="BX183" s="129" t="str">
        <f t="shared" si="551"/>
        <v/>
      </c>
      <c r="BY183" s="129" t="str">
        <f t="shared" si="552"/>
        <v/>
      </c>
      <c r="BZ183" s="129" t="str">
        <f t="shared" si="553"/>
        <v/>
      </c>
      <c r="CA183" s="129" t="str">
        <f t="shared" si="554"/>
        <v/>
      </c>
      <c r="CB183" s="129" t="str">
        <f t="shared" si="555"/>
        <v/>
      </c>
      <c r="CC183" s="129" t="str">
        <f t="shared" si="556"/>
        <v/>
      </c>
      <c r="CD183" s="129" t="str">
        <f t="shared" si="557"/>
        <v/>
      </c>
      <c r="CE183" s="129" t="str">
        <f t="shared" si="558"/>
        <v/>
      </c>
      <c r="CF183" s="129" t="str">
        <f t="shared" si="559"/>
        <v/>
      </c>
      <c r="CG183" s="129" t="str">
        <f t="shared" si="560"/>
        <v/>
      </c>
      <c r="CH183" s="129" t="str">
        <f t="shared" si="561"/>
        <v/>
      </c>
      <c r="CI183" s="129" t="str">
        <f t="shared" si="562"/>
        <v/>
      </c>
      <c r="CJ183" s="129" t="str">
        <f t="shared" si="563"/>
        <v/>
      </c>
      <c r="CK183" s="129" t="str">
        <f t="shared" si="564"/>
        <v/>
      </c>
      <c r="CL183" s="129" t="str">
        <f t="shared" si="565"/>
        <v/>
      </c>
      <c r="CM183" s="129" t="str">
        <f t="shared" si="566"/>
        <v/>
      </c>
      <c r="CN183" s="129" t="str">
        <f t="shared" si="567"/>
        <v/>
      </c>
      <c r="CO183" s="129" t="str">
        <f t="shared" si="568"/>
        <v/>
      </c>
      <c r="CP183" s="129" t="str">
        <f t="shared" si="569"/>
        <v/>
      </c>
      <c r="CQ183" s="129" t="str">
        <f t="shared" si="570"/>
        <v/>
      </c>
      <c r="CR183" s="129" t="str">
        <f t="shared" si="571"/>
        <v/>
      </c>
      <c r="CS183" s="129" t="str">
        <f t="shared" si="572"/>
        <v/>
      </c>
      <c r="CT183" s="129" t="str">
        <f t="shared" si="573"/>
        <v/>
      </c>
      <c r="CU183" s="129" t="str">
        <f t="shared" si="574"/>
        <v/>
      </c>
      <c r="CV183" s="129" t="str">
        <f t="shared" si="575"/>
        <v/>
      </c>
      <c r="CW183" s="129" t="str">
        <f t="shared" si="576"/>
        <v/>
      </c>
      <c r="CX183" s="129" t="str">
        <f t="shared" si="577"/>
        <v/>
      </c>
      <c r="CY183" s="129" t="str">
        <f t="shared" si="578"/>
        <v/>
      </c>
      <c r="CZ183" s="129" t="str">
        <f t="shared" si="579"/>
        <v/>
      </c>
      <c r="DA183" s="129" t="str">
        <f t="shared" si="580"/>
        <v/>
      </c>
      <c r="DB183" s="129" t="str">
        <f t="shared" si="581"/>
        <v/>
      </c>
      <c r="DC183" s="129" t="str">
        <f t="shared" si="582"/>
        <v/>
      </c>
      <c r="DD183" s="130" t="str">
        <f t="shared" si="583"/>
        <v/>
      </c>
      <c r="DE183" s="130" t="str">
        <f t="shared" si="584"/>
        <v/>
      </c>
      <c r="DF183" s="130" t="str">
        <f t="shared" si="585"/>
        <v/>
      </c>
      <c r="DG183" s="130" t="str">
        <f t="shared" si="586"/>
        <v/>
      </c>
      <c r="DI183" s="129" t="str">
        <f t="shared" si="587"/>
        <v/>
      </c>
      <c r="DJ183" s="129" t="str">
        <f t="shared" si="588"/>
        <v/>
      </c>
      <c r="DK183" s="129" t="str">
        <f t="shared" si="589"/>
        <v/>
      </c>
      <c r="DL183" s="129" t="str">
        <f t="shared" si="590"/>
        <v/>
      </c>
      <c r="DM183" s="129" t="str">
        <f t="shared" si="591"/>
        <v/>
      </c>
      <c r="DN183" s="129" t="str">
        <f t="shared" si="592"/>
        <v/>
      </c>
      <c r="DO183" s="129" t="str">
        <f t="shared" si="593"/>
        <v/>
      </c>
      <c r="DP183" s="129" t="str">
        <f t="shared" si="594"/>
        <v/>
      </c>
      <c r="DQ183" s="129" t="str">
        <f t="shared" si="595"/>
        <v/>
      </c>
      <c r="DR183" s="129" t="str">
        <f t="shared" si="596"/>
        <v/>
      </c>
      <c r="DS183" s="129" t="str">
        <f t="shared" si="597"/>
        <v/>
      </c>
      <c r="DT183" s="129" t="str">
        <f t="shared" si="598"/>
        <v/>
      </c>
      <c r="DU183" s="129" t="str">
        <f t="shared" si="599"/>
        <v/>
      </c>
      <c r="DV183" s="129" t="str">
        <f t="shared" si="600"/>
        <v/>
      </c>
      <c r="DW183" s="129" t="str">
        <f t="shared" si="601"/>
        <v/>
      </c>
      <c r="DX183" s="129" t="str">
        <f t="shared" si="602"/>
        <v/>
      </c>
      <c r="DY183" s="129" t="str">
        <f t="shared" si="603"/>
        <v/>
      </c>
      <c r="DZ183" s="129" t="str">
        <f t="shared" si="604"/>
        <v/>
      </c>
      <c r="EA183" s="129" t="str">
        <f t="shared" si="605"/>
        <v/>
      </c>
      <c r="EB183" s="129" t="str">
        <f t="shared" si="606"/>
        <v/>
      </c>
      <c r="EC183" s="129" t="str">
        <f t="shared" si="607"/>
        <v/>
      </c>
      <c r="ED183" s="129" t="str">
        <f t="shared" si="608"/>
        <v/>
      </c>
      <c r="EE183" s="129" t="str">
        <f t="shared" si="609"/>
        <v/>
      </c>
      <c r="EF183" s="129" t="str">
        <f t="shared" si="610"/>
        <v/>
      </c>
      <c r="EG183" s="129" t="str">
        <f t="shared" si="611"/>
        <v/>
      </c>
      <c r="EH183" s="129" t="str">
        <f t="shared" si="612"/>
        <v/>
      </c>
      <c r="EI183" s="129" t="str">
        <f t="shared" si="613"/>
        <v/>
      </c>
      <c r="EJ183" s="129" t="str">
        <f t="shared" si="614"/>
        <v/>
      </c>
      <c r="EK183" s="129" t="str">
        <f t="shared" si="615"/>
        <v/>
      </c>
      <c r="EL183" s="129" t="str">
        <f t="shared" si="616"/>
        <v/>
      </c>
      <c r="EM183" s="129" t="str">
        <f t="shared" si="617"/>
        <v/>
      </c>
      <c r="EN183" s="129" t="str">
        <f t="shared" si="618"/>
        <v/>
      </c>
      <c r="EO183" s="129" t="str">
        <f t="shared" si="619"/>
        <v/>
      </c>
      <c r="EP183" s="129" t="str">
        <f t="shared" si="620"/>
        <v/>
      </c>
      <c r="EQ183" s="129" t="str">
        <f t="shared" si="621"/>
        <v/>
      </c>
      <c r="ER183" s="129" t="str">
        <f t="shared" si="622"/>
        <v/>
      </c>
      <c r="ES183" s="129" t="str">
        <f t="shared" si="623"/>
        <v/>
      </c>
      <c r="ET183" s="129" t="str">
        <f t="shared" si="624"/>
        <v/>
      </c>
      <c r="EU183" s="129" t="str">
        <f t="shared" si="625"/>
        <v/>
      </c>
      <c r="EV183" s="129" t="str">
        <f t="shared" si="626"/>
        <v/>
      </c>
      <c r="EW183" s="129" t="str">
        <f t="shared" si="627"/>
        <v/>
      </c>
      <c r="EX183" s="129" t="str">
        <f t="shared" si="628"/>
        <v/>
      </c>
      <c r="EY183" s="129" t="str">
        <f t="shared" si="629"/>
        <v/>
      </c>
      <c r="EZ183" s="129" t="str">
        <f t="shared" si="630"/>
        <v/>
      </c>
      <c r="FA183" s="129" t="str">
        <f t="shared" si="631"/>
        <v/>
      </c>
      <c r="FB183" s="129" t="str">
        <f t="shared" si="632"/>
        <v/>
      </c>
      <c r="FC183" s="129" t="str">
        <f t="shared" si="633"/>
        <v/>
      </c>
      <c r="FD183" s="129" t="str">
        <f t="shared" si="634"/>
        <v/>
      </c>
      <c r="FE183" s="129" t="str">
        <f t="shared" si="635"/>
        <v/>
      </c>
      <c r="FF183" s="129" t="str">
        <f t="shared" si="636"/>
        <v/>
      </c>
    </row>
    <row r="184" spans="1:162" ht="15" customHeight="1" thickBot="1" x14ac:dyDescent="0.4">
      <c r="A184" s="66">
        <f t="shared" si="637"/>
        <v>168</v>
      </c>
      <c r="B184" s="126" t="str">
        <f>IF(Input02!B173&lt;&gt;"",Input02!B173,"")</f>
        <v/>
      </c>
      <c r="C184" s="254" t="str">
        <f>IF(Input02!CG173&lt;&gt;"",Input02!CG173,"")</f>
        <v/>
      </c>
      <c r="D184" s="126"/>
      <c r="E184" s="66"/>
      <c r="F184" s="127" t="str">
        <f>IF(Input02!D173&lt;&gt;"",Input02!D173,"")</f>
        <v/>
      </c>
      <c r="G184" s="127" t="str">
        <f>IF(Input02!E173&lt;&gt;"",Input02!E173,"")</f>
        <v/>
      </c>
      <c r="H184" s="127" t="str">
        <f>IF(Input02!F173&lt;&gt;"",Input02!F173,"")</f>
        <v/>
      </c>
      <c r="I184" s="127" t="str">
        <f>IF(Input02!G173&lt;&gt;"",Input02!G173,"")</f>
        <v/>
      </c>
      <c r="J184" s="127" t="str">
        <f>IF(Input02!H173&lt;&gt;"",Input02!H173,"")</f>
        <v/>
      </c>
      <c r="K184" s="127" t="str">
        <f>IF(Input02!I173&lt;&gt;"",Input02!I173,"")</f>
        <v/>
      </c>
      <c r="L184" s="127" t="str">
        <f>IF(Input02!J173&lt;&gt;"",Input02!J173,"")</f>
        <v/>
      </c>
      <c r="M184" s="127" t="str">
        <f>IF(Input02!K173&lt;&gt;"",Input02!K173,"")</f>
        <v/>
      </c>
      <c r="N184" s="127" t="str">
        <f>IF(Input02!L173&lt;&gt;"",Input02!L173,"")</f>
        <v/>
      </c>
      <c r="O184" s="127" t="str">
        <f>IF(Input02!M173&lt;&gt;"",Input02!M173,"")</f>
        <v/>
      </c>
      <c r="P184" s="127" t="str">
        <f>IF(Input02!N173&lt;&gt;"",Input02!N173,"")</f>
        <v/>
      </c>
      <c r="Q184" s="127" t="str">
        <f>IF(Input02!O173&lt;&gt;"",Input02!O173,"")</f>
        <v/>
      </c>
      <c r="R184" s="127" t="str">
        <f>IF(Input02!P173&lt;&gt;"",Input02!P173,"")</f>
        <v/>
      </c>
      <c r="S184" s="127" t="str">
        <f>IF(Input02!Q173&lt;&gt;"",Input02!Q173,"")</f>
        <v/>
      </c>
      <c r="T184" s="127" t="str">
        <f>IF(Input02!R173&lt;&gt;"",Input02!R173,"")</f>
        <v/>
      </c>
      <c r="U184" s="127" t="str">
        <f>IF(Input02!S173&lt;&gt;"",Input02!S173,"")</f>
        <v/>
      </c>
      <c r="V184" s="127" t="str">
        <f>IF(Input02!T173&lt;&gt;"",Input02!T173,"")</f>
        <v/>
      </c>
      <c r="W184" s="127" t="str">
        <f>IF(Input02!U173&lt;&gt;"",Input02!U173,"")</f>
        <v/>
      </c>
      <c r="X184" s="127" t="str">
        <f>IF(Input02!V173&lt;&gt;"",Input02!V173,"")</f>
        <v/>
      </c>
      <c r="Y184" s="127" t="str">
        <f>IF(Input02!W173&lt;&gt;"",Input02!W173,"")</f>
        <v/>
      </c>
      <c r="Z184" s="127" t="str">
        <f>IF(Input02!X173&lt;&gt;"",Input02!X173,"")</f>
        <v/>
      </c>
      <c r="AA184" s="127" t="str">
        <f>IF(Input02!Y173&lt;&gt;"",Input02!Y173,"")</f>
        <v/>
      </c>
      <c r="AB184" s="127" t="str">
        <f>IF(Input02!Z173&lt;&gt;"",Input02!Z173,"")</f>
        <v/>
      </c>
      <c r="AC184" s="127" t="str">
        <f>IF(Input02!AA173&lt;&gt;"",Input02!AA173,"")</f>
        <v/>
      </c>
      <c r="AD184" s="127" t="str">
        <f>IF(Input02!AB173&lt;&gt;"",Input02!AB173,"")</f>
        <v/>
      </c>
      <c r="AE184" s="127" t="str">
        <f>IF(Input02!AC173&lt;&gt;"",Input02!AC173,"")</f>
        <v/>
      </c>
      <c r="AF184" s="127" t="str">
        <f>IF(Input02!AD173&lt;&gt;"",Input02!AD173,"")</f>
        <v/>
      </c>
      <c r="AG184" s="127" t="str">
        <f>IF(Input02!AE173&lt;&gt;"",Input02!AE173,"")</f>
        <v/>
      </c>
      <c r="AH184" s="127" t="str">
        <f>IF(Input02!AF173&lt;&gt;"",Input02!AF173,"")</f>
        <v/>
      </c>
      <c r="AI184" s="127" t="str">
        <f>IF(Input02!AG173&lt;&gt;"",Input02!AG173,"")</f>
        <v/>
      </c>
      <c r="AJ184" s="127" t="str">
        <f>IF(Input02!AH173&lt;&gt;"",Input02!AH173,"")</f>
        <v/>
      </c>
      <c r="AK184" s="127" t="str">
        <f>IF(Input02!AI173&lt;&gt;"",Input02!AI173,"")</f>
        <v/>
      </c>
      <c r="AL184" s="127" t="str">
        <f>IF(Input02!AJ173&lt;&gt;"",Input02!AJ173,"")</f>
        <v/>
      </c>
      <c r="AM184" s="127" t="str">
        <f>IF(Input02!AK173&lt;&gt;"",Input02!AK173,"")</f>
        <v/>
      </c>
      <c r="AN184" s="127" t="str">
        <f>IF(Input02!AL173&lt;&gt;"",Input02!AL173,"")</f>
        <v/>
      </c>
      <c r="AO184" s="127" t="str">
        <f>IF(Input02!AM173&lt;&gt;"",Input02!AM173,"")</f>
        <v/>
      </c>
      <c r="AP184" s="127" t="str">
        <f>IF(Input02!AN173&lt;&gt;"",Input02!AN173,"")</f>
        <v/>
      </c>
      <c r="AQ184" s="127" t="str">
        <f>IF(Input02!AO173&lt;&gt;"",Input02!AO173,"")</f>
        <v/>
      </c>
      <c r="AR184" s="127" t="str">
        <f>IF(Input02!AP173&lt;&gt;"",Input02!AP173,"")</f>
        <v/>
      </c>
      <c r="AS184" s="127" t="str">
        <f>IF(Input02!AQ173&lt;&gt;"",Input02!AQ173,"")</f>
        <v/>
      </c>
      <c r="AT184" s="127" t="str">
        <f>IF(Input02!AR173&lt;&gt;"",Input02!AR173,"")</f>
        <v/>
      </c>
      <c r="AU184" s="127" t="str">
        <f>IF(Input02!AS173&lt;&gt;"",Input02!AS173,"")</f>
        <v/>
      </c>
      <c r="AV184" s="127" t="str">
        <f>IF(Input02!AT173&lt;&gt;"",Input02!AT173,"")</f>
        <v/>
      </c>
      <c r="AW184" s="127" t="str">
        <f>IF(Input02!AU173&lt;&gt;"",Input02!AU173,"")</f>
        <v/>
      </c>
      <c r="AX184" s="127" t="str">
        <f>IF(Input02!AV173&lt;&gt;"",Input02!AV173,"")</f>
        <v/>
      </c>
      <c r="AY184" s="127" t="str">
        <f>IF(Input02!AW173&lt;&gt;"",Input02!AW173,"")</f>
        <v/>
      </c>
      <c r="AZ184" s="127" t="str">
        <f>IF(Input02!AX173&lt;&gt;"",Input02!AX173,"")</f>
        <v/>
      </c>
      <c r="BA184" s="127" t="str">
        <f>IF(Input02!AY173&lt;&gt;"",Input02!AY173,"")</f>
        <v/>
      </c>
      <c r="BB184" s="127" t="str">
        <f>IF(Input02!AZ173&lt;&gt;"",Input02!AZ173,"")</f>
        <v/>
      </c>
      <c r="BC184" s="127" t="str">
        <f>IF(Input02!BA173&lt;&gt;"",Input02!BA173,"")</f>
        <v/>
      </c>
      <c r="BD184" s="127"/>
      <c r="BE184" s="133"/>
      <c r="BF184" s="129" t="str">
        <f t="shared" si="533"/>
        <v/>
      </c>
      <c r="BG184" s="129" t="str">
        <f t="shared" si="534"/>
        <v/>
      </c>
      <c r="BH184" s="129" t="str">
        <f t="shared" si="535"/>
        <v/>
      </c>
      <c r="BI184" s="129" t="str">
        <f t="shared" si="536"/>
        <v/>
      </c>
      <c r="BJ184" s="129" t="str">
        <f t="shared" si="537"/>
        <v/>
      </c>
      <c r="BK184" s="129" t="str">
        <f t="shared" si="538"/>
        <v/>
      </c>
      <c r="BL184" s="129" t="str">
        <f t="shared" si="539"/>
        <v/>
      </c>
      <c r="BM184" s="129" t="str">
        <f t="shared" si="540"/>
        <v/>
      </c>
      <c r="BN184" s="129" t="str">
        <f t="shared" si="541"/>
        <v/>
      </c>
      <c r="BO184" s="129" t="str">
        <f t="shared" si="542"/>
        <v/>
      </c>
      <c r="BP184" s="129" t="str">
        <f t="shared" si="543"/>
        <v/>
      </c>
      <c r="BQ184" s="129" t="str">
        <f t="shared" si="544"/>
        <v/>
      </c>
      <c r="BR184" s="129" t="str">
        <f t="shared" si="545"/>
        <v/>
      </c>
      <c r="BS184" s="129" t="str">
        <f t="shared" si="546"/>
        <v/>
      </c>
      <c r="BT184" s="129" t="str">
        <f t="shared" si="547"/>
        <v/>
      </c>
      <c r="BU184" s="129" t="str">
        <f t="shared" si="548"/>
        <v/>
      </c>
      <c r="BV184" s="129" t="str">
        <f t="shared" si="549"/>
        <v/>
      </c>
      <c r="BW184" s="129" t="str">
        <f t="shared" si="550"/>
        <v/>
      </c>
      <c r="BX184" s="129" t="str">
        <f t="shared" si="551"/>
        <v/>
      </c>
      <c r="BY184" s="129" t="str">
        <f t="shared" si="552"/>
        <v/>
      </c>
      <c r="BZ184" s="129" t="str">
        <f t="shared" si="553"/>
        <v/>
      </c>
      <c r="CA184" s="129" t="str">
        <f t="shared" si="554"/>
        <v/>
      </c>
      <c r="CB184" s="129" t="str">
        <f t="shared" si="555"/>
        <v/>
      </c>
      <c r="CC184" s="129" t="str">
        <f t="shared" si="556"/>
        <v/>
      </c>
      <c r="CD184" s="129" t="str">
        <f t="shared" si="557"/>
        <v/>
      </c>
      <c r="CE184" s="129" t="str">
        <f t="shared" si="558"/>
        <v/>
      </c>
      <c r="CF184" s="129" t="str">
        <f t="shared" si="559"/>
        <v/>
      </c>
      <c r="CG184" s="129" t="str">
        <f t="shared" si="560"/>
        <v/>
      </c>
      <c r="CH184" s="129" t="str">
        <f t="shared" si="561"/>
        <v/>
      </c>
      <c r="CI184" s="129" t="str">
        <f t="shared" si="562"/>
        <v/>
      </c>
      <c r="CJ184" s="129" t="str">
        <f t="shared" si="563"/>
        <v/>
      </c>
      <c r="CK184" s="129" t="str">
        <f t="shared" si="564"/>
        <v/>
      </c>
      <c r="CL184" s="129" t="str">
        <f t="shared" si="565"/>
        <v/>
      </c>
      <c r="CM184" s="129" t="str">
        <f t="shared" si="566"/>
        <v/>
      </c>
      <c r="CN184" s="129" t="str">
        <f t="shared" si="567"/>
        <v/>
      </c>
      <c r="CO184" s="129" t="str">
        <f t="shared" si="568"/>
        <v/>
      </c>
      <c r="CP184" s="129" t="str">
        <f t="shared" si="569"/>
        <v/>
      </c>
      <c r="CQ184" s="129" t="str">
        <f t="shared" si="570"/>
        <v/>
      </c>
      <c r="CR184" s="129" t="str">
        <f t="shared" si="571"/>
        <v/>
      </c>
      <c r="CS184" s="129" t="str">
        <f t="shared" si="572"/>
        <v/>
      </c>
      <c r="CT184" s="129" t="str">
        <f t="shared" si="573"/>
        <v/>
      </c>
      <c r="CU184" s="129" t="str">
        <f t="shared" si="574"/>
        <v/>
      </c>
      <c r="CV184" s="129" t="str">
        <f t="shared" si="575"/>
        <v/>
      </c>
      <c r="CW184" s="129" t="str">
        <f t="shared" si="576"/>
        <v/>
      </c>
      <c r="CX184" s="129" t="str">
        <f t="shared" si="577"/>
        <v/>
      </c>
      <c r="CY184" s="129" t="str">
        <f t="shared" si="578"/>
        <v/>
      </c>
      <c r="CZ184" s="129" t="str">
        <f t="shared" si="579"/>
        <v/>
      </c>
      <c r="DA184" s="129" t="str">
        <f t="shared" si="580"/>
        <v/>
      </c>
      <c r="DB184" s="129" t="str">
        <f t="shared" si="581"/>
        <v/>
      </c>
      <c r="DC184" s="129" t="str">
        <f t="shared" si="582"/>
        <v/>
      </c>
      <c r="DD184" s="130" t="str">
        <f t="shared" si="583"/>
        <v/>
      </c>
      <c r="DE184" s="130" t="str">
        <f t="shared" si="584"/>
        <v/>
      </c>
      <c r="DF184" s="130" t="str">
        <f t="shared" si="585"/>
        <v/>
      </c>
      <c r="DG184" s="130" t="str">
        <f t="shared" si="586"/>
        <v/>
      </c>
      <c r="DI184" s="129" t="str">
        <f t="shared" si="587"/>
        <v/>
      </c>
      <c r="DJ184" s="129" t="str">
        <f t="shared" si="588"/>
        <v/>
      </c>
      <c r="DK184" s="129" t="str">
        <f t="shared" si="589"/>
        <v/>
      </c>
      <c r="DL184" s="129" t="str">
        <f t="shared" si="590"/>
        <v/>
      </c>
      <c r="DM184" s="129" t="str">
        <f t="shared" si="591"/>
        <v/>
      </c>
      <c r="DN184" s="129" t="str">
        <f t="shared" si="592"/>
        <v/>
      </c>
      <c r="DO184" s="129" t="str">
        <f t="shared" si="593"/>
        <v/>
      </c>
      <c r="DP184" s="129" t="str">
        <f t="shared" si="594"/>
        <v/>
      </c>
      <c r="DQ184" s="129" t="str">
        <f t="shared" si="595"/>
        <v/>
      </c>
      <c r="DR184" s="129" t="str">
        <f t="shared" si="596"/>
        <v/>
      </c>
      <c r="DS184" s="129" t="str">
        <f t="shared" si="597"/>
        <v/>
      </c>
      <c r="DT184" s="129" t="str">
        <f t="shared" si="598"/>
        <v/>
      </c>
      <c r="DU184" s="129" t="str">
        <f t="shared" si="599"/>
        <v/>
      </c>
      <c r="DV184" s="129" t="str">
        <f t="shared" si="600"/>
        <v/>
      </c>
      <c r="DW184" s="129" t="str">
        <f t="shared" si="601"/>
        <v/>
      </c>
      <c r="DX184" s="129" t="str">
        <f t="shared" si="602"/>
        <v/>
      </c>
      <c r="DY184" s="129" t="str">
        <f t="shared" si="603"/>
        <v/>
      </c>
      <c r="DZ184" s="129" t="str">
        <f t="shared" si="604"/>
        <v/>
      </c>
      <c r="EA184" s="129" t="str">
        <f t="shared" si="605"/>
        <v/>
      </c>
      <c r="EB184" s="129" t="str">
        <f t="shared" si="606"/>
        <v/>
      </c>
      <c r="EC184" s="129" t="str">
        <f t="shared" si="607"/>
        <v/>
      </c>
      <c r="ED184" s="129" t="str">
        <f t="shared" si="608"/>
        <v/>
      </c>
      <c r="EE184" s="129" t="str">
        <f t="shared" si="609"/>
        <v/>
      </c>
      <c r="EF184" s="129" t="str">
        <f t="shared" si="610"/>
        <v/>
      </c>
      <c r="EG184" s="129" t="str">
        <f t="shared" si="611"/>
        <v/>
      </c>
      <c r="EH184" s="129" t="str">
        <f t="shared" si="612"/>
        <v/>
      </c>
      <c r="EI184" s="129" t="str">
        <f t="shared" si="613"/>
        <v/>
      </c>
      <c r="EJ184" s="129" t="str">
        <f t="shared" si="614"/>
        <v/>
      </c>
      <c r="EK184" s="129" t="str">
        <f t="shared" si="615"/>
        <v/>
      </c>
      <c r="EL184" s="129" t="str">
        <f t="shared" si="616"/>
        <v/>
      </c>
      <c r="EM184" s="129" t="str">
        <f t="shared" si="617"/>
        <v/>
      </c>
      <c r="EN184" s="129" t="str">
        <f t="shared" si="618"/>
        <v/>
      </c>
      <c r="EO184" s="129" t="str">
        <f t="shared" si="619"/>
        <v/>
      </c>
      <c r="EP184" s="129" t="str">
        <f t="shared" si="620"/>
        <v/>
      </c>
      <c r="EQ184" s="129" t="str">
        <f t="shared" si="621"/>
        <v/>
      </c>
      <c r="ER184" s="129" t="str">
        <f t="shared" si="622"/>
        <v/>
      </c>
      <c r="ES184" s="129" t="str">
        <f t="shared" si="623"/>
        <v/>
      </c>
      <c r="ET184" s="129" t="str">
        <f t="shared" si="624"/>
        <v/>
      </c>
      <c r="EU184" s="129" t="str">
        <f t="shared" si="625"/>
        <v/>
      </c>
      <c r="EV184" s="129" t="str">
        <f t="shared" si="626"/>
        <v/>
      </c>
      <c r="EW184" s="129" t="str">
        <f t="shared" si="627"/>
        <v/>
      </c>
      <c r="EX184" s="129" t="str">
        <f t="shared" si="628"/>
        <v/>
      </c>
      <c r="EY184" s="129" t="str">
        <f t="shared" si="629"/>
        <v/>
      </c>
      <c r="EZ184" s="129" t="str">
        <f t="shared" si="630"/>
        <v/>
      </c>
      <c r="FA184" s="129" t="str">
        <f t="shared" si="631"/>
        <v/>
      </c>
      <c r="FB184" s="129" t="str">
        <f t="shared" si="632"/>
        <v/>
      </c>
      <c r="FC184" s="129" t="str">
        <f t="shared" si="633"/>
        <v/>
      </c>
      <c r="FD184" s="129" t="str">
        <f t="shared" si="634"/>
        <v/>
      </c>
      <c r="FE184" s="129" t="str">
        <f t="shared" si="635"/>
        <v/>
      </c>
      <c r="FF184" s="129" t="str">
        <f t="shared" si="636"/>
        <v/>
      </c>
    </row>
    <row r="185" spans="1:162" ht="15" customHeight="1" thickBot="1" x14ac:dyDescent="0.4">
      <c r="A185" s="66">
        <f t="shared" si="637"/>
        <v>169</v>
      </c>
      <c r="B185" s="126" t="str">
        <f>IF(Input02!B174&lt;&gt;"",Input02!B174,"")</f>
        <v/>
      </c>
      <c r="C185" s="254" t="str">
        <f>IF(Input02!CG174&lt;&gt;"",Input02!CG174,"")</f>
        <v/>
      </c>
      <c r="D185" s="126"/>
      <c r="E185" s="66"/>
      <c r="F185" s="127" t="str">
        <f>IF(Input02!D174&lt;&gt;"",Input02!D174,"")</f>
        <v/>
      </c>
      <c r="G185" s="127" t="str">
        <f>IF(Input02!E174&lt;&gt;"",Input02!E174,"")</f>
        <v/>
      </c>
      <c r="H185" s="127" t="str">
        <f>IF(Input02!F174&lt;&gt;"",Input02!F174,"")</f>
        <v/>
      </c>
      <c r="I185" s="127" t="str">
        <f>IF(Input02!G174&lt;&gt;"",Input02!G174,"")</f>
        <v/>
      </c>
      <c r="J185" s="127" t="str">
        <f>IF(Input02!H174&lt;&gt;"",Input02!H174,"")</f>
        <v/>
      </c>
      <c r="K185" s="127" t="str">
        <f>IF(Input02!I174&lt;&gt;"",Input02!I174,"")</f>
        <v/>
      </c>
      <c r="L185" s="127" t="str">
        <f>IF(Input02!J174&lt;&gt;"",Input02!J174,"")</f>
        <v/>
      </c>
      <c r="M185" s="127" t="str">
        <f>IF(Input02!K174&lt;&gt;"",Input02!K174,"")</f>
        <v/>
      </c>
      <c r="N185" s="127" t="str">
        <f>IF(Input02!L174&lt;&gt;"",Input02!L174,"")</f>
        <v/>
      </c>
      <c r="O185" s="127" t="str">
        <f>IF(Input02!M174&lt;&gt;"",Input02!M174,"")</f>
        <v/>
      </c>
      <c r="P185" s="127" t="str">
        <f>IF(Input02!N174&lt;&gt;"",Input02!N174,"")</f>
        <v/>
      </c>
      <c r="Q185" s="127" t="str">
        <f>IF(Input02!O174&lt;&gt;"",Input02!O174,"")</f>
        <v/>
      </c>
      <c r="R185" s="127" t="str">
        <f>IF(Input02!P174&lt;&gt;"",Input02!P174,"")</f>
        <v/>
      </c>
      <c r="S185" s="127" t="str">
        <f>IF(Input02!Q174&lt;&gt;"",Input02!Q174,"")</f>
        <v/>
      </c>
      <c r="T185" s="127" t="str">
        <f>IF(Input02!R174&lt;&gt;"",Input02!R174,"")</f>
        <v/>
      </c>
      <c r="U185" s="127" t="str">
        <f>IF(Input02!S174&lt;&gt;"",Input02!S174,"")</f>
        <v/>
      </c>
      <c r="V185" s="127" t="str">
        <f>IF(Input02!T174&lt;&gt;"",Input02!T174,"")</f>
        <v/>
      </c>
      <c r="W185" s="127" t="str">
        <f>IF(Input02!U174&lt;&gt;"",Input02!U174,"")</f>
        <v/>
      </c>
      <c r="X185" s="127" t="str">
        <f>IF(Input02!V174&lt;&gt;"",Input02!V174,"")</f>
        <v/>
      </c>
      <c r="Y185" s="127" t="str">
        <f>IF(Input02!W174&lt;&gt;"",Input02!W174,"")</f>
        <v/>
      </c>
      <c r="Z185" s="127" t="str">
        <f>IF(Input02!X174&lt;&gt;"",Input02!X174,"")</f>
        <v/>
      </c>
      <c r="AA185" s="127" t="str">
        <f>IF(Input02!Y174&lt;&gt;"",Input02!Y174,"")</f>
        <v/>
      </c>
      <c r="AB185" s="127" t="str">
        <f>IF(Input02!Z174&lt;&gt;"",Input02!Z174,"")</f>
        <v/>
      </c>
      <c r="AC185" s="127" t="str">
        <f>IF(Input02!AA174&lt;&gt;"",Input02!AA174,"")</f>
        <v/>
      </c>
      <c r="AD185" s="127" t="str">
        <f>IF(Input02!AB174&lt;&gt;"",Input02!AB174,"")</f>
        <v/>
      </c>
      <c r="AE185" s="127" t="str">
        <f>IF(Input02!AC174&lt;&gt;"",Input02!AC174,"")</f>
        <v/>
      </c>
      <c r="AF185" s="127" t="str">
        <f>IF(Input02!AD174&lt;&gt;"",Input02!AD174,"")</f>
        <v/>
      </c>
      <c r="AG185" s="127" t="str">
        <f>IF(Input02!AE174&lt;&gt;"",Input02!AE174,"")</f>
        <v/>
      </c>
      <c r="AH185" s="127" t="str">
        <f>IF(Input02!AF174&lt;&gt;"",Input02!AF174,"")</f>
        <v/>
      </c>
      <c r="AI185" s="127" t="str">
        <f>IF(Input02!AG174&lt;&gt;"",Input02!AG174,"")</f>
        <v/>
      </c>
      <c r="AJ185" s="127" t="str">
        <f>IF(Input02!AH174&lt;&gt;"",Input02!AH174,"")</f>
        <v/>
      </c>
      <c r="AK185" s="127" t="str">
        <f>IF(Input02!AI174&lt;&gt;"",Input02!AI174,"")</f>
        <v/>
      </c>
      <c r="AL185" s="127" t="str">
        <f>IF(Input02!AJ174&lt;&gt;"",Input02!AJ174,"")</f>
        <v/>
      </c>
      <c r="AM185" s="127" t="str">
        <f>IF(Input02!AK174&lt;&gt;"",Input02!AK174,"")</f>
        <v/>
      </c>
      <c r="AN185" s="127" t="str">
        <f>IF(Input02!AL174&lt;&gt;"",Input02!AL174,"")</f>
        <v/>
      </c>
      <c r="AO185" s="127" t="str">
        <f>IF(Input02!AM174&lt;&gt;"",Input02!AM174,"")</f>
        <v/>
      </c>
      <c r="AP185" s="127" t="str">
        <f>IF(Input02!AN174&lt;&gt;"",Input02!AN174,"")</f>
        <v/>
      </c>
      <c r="AQ185" s="127" t="str">
        <f>IF(Input02!AO174&lt;&gt;"",Input02!AO174,"")</f>
        <v/>
      </c>
      <c r="AR185" s="127" t="str">
        <f>IF(Input02!AP174&lt;&gt;"",Input02!AP174,"")</f>
        <v/>
      </c>
      <c r="AS185" s="127" t="str">
        <f>IF(Input02!AQ174&lt;&gt;"",Input02!AQ174,"")</f>
        <v/>
      </c>
      <c r="AT185" s="127" t="str">
        <f>IF(Input02!AR174&lt;&gt;"",Input02!AR174,"")</f>
        <v/>
      </c>
      <c r="AU185" s="127" t="str">
        <f>IF(Input02!AS174&lt;&gt;"",Input02!AS174,"")</f>
        <v/>
      </c>
      <c r="AV185" s="127" t="str">
        <f>IF(Input02!AT174&lt;&gt;"",Input02!AT174,"")</f>
        <v/>
      </c>
      <c r="AW185" s="127" t="str">
        <f>IF(Input02!AU174&lt;&gt;"",Input02!AU174,"")</f>
        <v/>
      </c>
      <c r="AX185" s="127" t="str">
        <f>IF(Input02!AV174&lt;&gt;"",Input02!AV174,"")</f>
        <v/>
      </c>
      <c r="AY185" s="127" t="str">
        <f>IF(Input02!AW174&lt;&gt;"",Input02!AW174,"")</f>
        <v/>
      </c>
      <c r="AZ185" s="127" t="str">
        <f>IF(Input02!AX174&lt;&gt;"",Input02!AX174,"")</f>
        <v/>
      </c>
      <c r="BA185" s="127" t="str">
        <f>IF(Input02!AY174&lt;&gt;"",Input02!AY174,"")</f>
        <v/>
      </c>
      <c r="BB185" s="127" t="str">
        <f>IF(Input02!AZ174&lt;&gt;"",Input02!AZ174,"")</f>
        <v/>
      </c>
      <c r="BC185" s="127" t="str">
        <f>IF(Input02!BA174&lt;&gt;"",Input02!BA174,"")</f>
        <v/>
      </c>
      <c r="BD185" s="127"/>
      <c r="BE185" s="133"/>
      <c r="BF185" s="129" t="str">
        <f t="shared" si="533"/>
        <v/>
      </c>
      <c r="BG185" s="129" t="str">
        <f t="shared" si="534"/>
        <v/>
      </c>
      <c r="BH185" s="129" t="str">
        <f t="shared" si="535"/>
        <v/>
      </c>
      <c r="BI185" s="129" t="str">
        <f t="shared" si="536"/>
        <v/>
      </c>
      <c r="BJ185" s="129" t="str">
        <f t="shared" si="537"/>
        <v/>
      </c>
      <c r="BK185" s="129" t="str">
        <f t="shared" si="538"/>
        <v/>
      </c>
      <c r="BL185" s="129" t="str">
        <f t="shared" si="539"/>
        <v/>
      </c>
      <c r="BM185" s="129" t="str">
        <f t="shared" si="540"/>
        <v/>
      </c>
      <c r="BN185" s="129" t="str">
        <f t="shared" si="541"/>
        <v/>
      </c>
      <c r="BO185" s="129" t="str">
        <f t="shared" si="542"/>
        <v/>
      </c>
      <c r="BP185" s="129" t="str">
        <f t="shared" si="543"/>
        <v/>
      </c>
      <c r="BQ185" s="129" t="str">
        <f t="shared" si="544"/>
        <v/>
      </c>
      <c r="BR185" s="129" t="str">
        <f t="shared" si="545"/>
        <v/>
      </c>
      <c r="BS185" s="129" t="str">
        <f t="shared" si="546"/>
        <v/>
      </c>
      <c r="BT185" s="129" t="str">
        <f t="shared" si="547"/>
        <v/>
      </c>
      <c r="BU185" s="129" t="str">
        <f t="shared" si="548"/>
        <v/>
      </c>
      <c r="BV185" s="129" t="str">
        <f t="shared" si="549"/>
        <v/>
      </c>
      <c r="BW185" s="129" t="str">
        <f t="shared" si="550"/>
        <v/>
      </c>
      <c r="BX185" s="129" t="str">
        <f t="shared" si="551"/>
        <v/>
      </c>
      <c r="BY185" s="129" t="str">
        <f t="shared" si="552"/>
        <v/>
      </c>
      <c r="BZ185" s="129" t="str">
        <f t="shared" si="553"/>
        <v/>
      </c>
      <c r="CA185" s="129" t="str">
        <f t="shared" si="554"/>
        <v/>
      </c>
      <c r="CB185" s="129" t="str">
        <f t="shared" si="555"/>
        <v/>
      </c>
      <c r="CC185" s="129" t="str">
        <f t="shared" si="556"/>
        <v/>
      </c>
      <c r="CD185" s="129" t="str">
        <f t="shared" si="557"/>
        <v/>
      </c>
      <c r="CE185" s="129" t="str">
        <f t="shared" si="558"/>
        <v/>
      </c>
      <c r="CF185" s="129" t="str">
        <f t="shared" si="559"/>
        <v/>
      </c>
      <c r="CG185" s="129" t="str">
        <f t="shared" si="560"/>
        <v/>
      </c>
      <c r="CH185" s="129" t="str">
        <f t="shared" si="561"/>
        <v/>
      </c>
      <c r="CI185" s="129" t="str">
        <f t="shared" si="562"/>
        <v/>
      </c>
      <c r="CJ185" s="129" t="str">
        <f t="shared" si="563"/>
        <v/>
      </c>
      <c r="CK185" s="129" t="str">
        <f t="shared" si="564"/>
        <v/>
      </c>
      <c r="CL185" s="129" t="str">
        <f t="shared" si="565"/>
        <v/>
      </c>
      <c r="CM185" s="129" t="str">
        <f t="shared" si="566"/>
        <v/>
      </c>
      <c r="CN185" s="129" t="str">
        <f t="shared" si="567"/>
        <v/>
      </c>
      <c r="CO185" s="129" t="str">
        <f t="shared" si="568"/>
        <v/>
      </c>
      <c r="CP185" s="129" t="str">
        <f t="shared" si="569"/>
        <v/>
      </c>
      <c r="CQ185" s="129" t="str">
        <f t="shared" si="570"/>
        <v/>
      </c>
      <c r="CR185" s="129" t="str">
        <f t="shared" si="571"/>
        <v/>
      </c>
      <c r="CS185" s="129" t="str">
        <f t="shared" si="572"/>
        <v/>
      </c>
      <c r="CT185" s="129" t="str">
        <f t="shared" si="573"/>
        <v/>
      </c>
      <c r="CU185" s="129" t="str">
        <f t="shared" si="574"/>
        <v/>
      </c>
      <c r="CV185" s="129" t="str">
        <f t="shared" si="575"/>
        <v/>
      </c>
      <c r="CW185" s="129" t="str">
        <f t="shared" si="576"/>
        <v/>
      </c>
      <c r="CX185" s="129" t="str">
        <f t="shared" si="577"/>
        <v/>
      </c>
      <c r="CY185" s="129" t="str">
        <f t="shared" si="578"/>
        <v/>
      </c>
      <c r="CZ185" s="129" t="str">
        <f t="shared" si="579"/>
        <v/>
      </c>
      <c r="DA185" s="129" t="str">
        <f t="shared" si="580"/>
        <v/>
      </c>
      <c r="DB185" s="129" t="str">
        <f t="shared" si="581"/>
        <v/>
      </c>
      <c r="DC185" s="129" t="str">
        <f t="shared" si="582"/>
        <v/>
      </c>
      <c r="DD185" s="130" t="str">
        <f t="shared" si="583"/>
        <v/>
      </c>
      <c r="DE185" s="130" t="str">
        <f t="shared" si="584"/>
        <v/>
      </c>
      <c r="DF185" s="130" t="str">
        <f t="shared" si="585"/>
        <v/>
      </c>
      <c r="DG185" s="130" t="str">
        <f t="shared" si="586"/>
        <v/>
      </c>
      <c r="DI185" s="129" t="str">
        <f t="shared" si="587"/>
        <v/>
      </c>
      <c r="DJ185" s="129" t="str">
        <f t="shared" si="588"/>
        <v/>
      </c>
      <c r="DK185" s="129" t="str">
        <f t="shared" si="589"/>
        <v/>
      </c>
      <c r="DL185" s="129" t="str">
        <f t="shared" si="590"/>
        <v/>
      </c>
      <c r="DM185" s="129" t="str">
        <f t="shared" si="591"/>
        <v/>
      </c>
      <c r="DN185" s="129" t="str">
        <f t="shared" si="592"/>
        <v/>
      </c>
      <c r="DO185" s="129" t="str">
        <f t="shared" si="593"/>
        <v/>
      </c>
      <c r="DP185" s="129" t="str">
        <f t="shared" si="594"/>
        <v/>
      </c>
      <c r="DQ185" s="129" t="str">
        <f t="shared" si="595"/>
        <v/>
      </c>
      <c r="DR185" s="129" t="str">
        <f t="shared" si="596"/>
        <v/>
      </c>
      <c r="DS185" s="129" t="str">
        <f t="shared" si="597"/>
        <v/>
      </c>
      <c r="DT185" s="129" t="str">
        <f t="shared" si="598"/>
        <v/>
      </c>
      <c r="DU185" s="129" t="str">
        <f t="shared" si="599"/>
        <v/>
      </c>
      <c r="DV185" s="129" t="str">
        <f t="shared" si="600"/>
        <v/>
      </c>
      <c r="DW185" s="129" t="str">
        <f t="shared" si="601"/>
        <v/>
      </c>
      <c r="DX185" s="129" t="str">
        <f t="shared" si="602"/>
        <v/>
      </c>
      <c r="DY185" s="129" t="str">
        <f t="shared" si="603"/>
        <v/>
      </c>
      <c r="DZ185" s="129" t="str">
        <f t="shared" si="604"/>
        <v/>
      </c>
      <c r="EA185" s="129" t="str">
        <f t="shared" si="605"/>
        <v/>
      </c>
      <c r="EB185" s="129" t="str">
        <f t="shared" si="606"/>
        <v/>
      </c>
      <c r="EC185" s="129" t="str">
        <f t="shared" si="607"/>
        <v/>
      </c>
      <c r="ED185" s="129" t="str">
        <f t="shared" si="608"/>
        <v/>
      </c>
      <c r="EE185" s="129" t="str">
        <f t="shared" si="609"/>
        <v/>
      </c>
      <c r="EF185" s="129" t="str">
        <f t="shared" si="610"/>
        <v/>
      </c>
      <c r="EG185" s="129" t="str">
        <f t="shared" si="611"/>
        <v/>
      </c>
      <c r="EH185" s="129" t="str">
        <f t="shared" si="612"/>
        <v/>
      </c>
      <c r="EI185" s="129" t="str">
        <f t="shared" si="613"/>
        <v/>
      </c>
      <c r="EJ185" s="129" t="str">
        <f t="shared" si="614"/>
        <v/>
      </c>
      <c r="EK185" s="129" t="str">
        <f t="shared" si="615"/>
        <v/>
      </c>
      <c r="EL185" s="129" t="str">
        <f t="shared" si="616"/>
        <v/>
      </c>
      <c r="EM185" s="129" t="str">
        <f t="shared" si="617"/>
        <v/>
      </c>
      <c r="EN185" s="129" t="str">
        <f t="shared" si="618"/>
        <v/>
      </c>
      <c r="EO185" s="129" t="str">
        <f t="shared" si="619"/>
        <v/>
      </c>
      <c r="EP185" s="129" t="str">
        <f t="shared" si="620"/>
        <v/>
      </c>
      <c r="EQ185" s="129" t="str">
        <f t="shared" si="621"/>
        <v/>
      </c>
      <c r="ER185" s="129" t="str">
        <f t="shared" si="622"/>
        <v/>
      </c>
      <c r="ES185" s="129" t="str">
        <f t="shared" si="623"/>
        <v/>
      </c>
      <c r="ET185" s="129" t="str">
        <f t="shared" si="624"/>
        <v/>
      </c>
      <c r="EU185" s="129" t="str">
        <f t="shared" si="625"/>
        <v/>
      </c>
      <c r="EV185" s="129" t="str">
        <f t="shared" si="626"/>
        <v/>
      </c>
      <c r="EW185" s="129" t="str">
        <f t="shared" si="627"/>
        <v/>
      </c>
      <c r="EX185" s="129" t="str">
        <f t="shared" si="628"/>
        <v/>
      </c>
      <c r="EY185" s="129" t="str">
        <f t="shared" si="629"/>
        <v/>
      </c>
      <c r="EZ185" s="129" t="str">
        <f t="shared" si="630"/>
        <v/>
      </c>
      <c r="FA185" s="129" t="str">
        <f t="shared" si="631"/>
        <v/>
      </c>
      <c r="FB185" s="129" t="str">
        <f t="shared" si="632"/>
        <v/>
      </c>
      <c r="FC185" s="129" t="str">
        <f t="shared" si="633"/>
        <v/>
      </c>
      <c r="FD185" s="129" t="str">
        <f t="shared" si="634"/>
        <v/>
      </c>
      <c r="FE185" s="129" t="str">
        <f t="shared" si="635"/>
        <v/>
      </c>
      <c r="FF185" s="129" t="str">
        <f t="shared" si="636"/>
        <v/>
      </c>
    </row>
    <row r="186" spans="1:162" ht="15" customHeight="1" thickBot="1" x14ac:dyDescent="0.4">
      <c r="A186" s="66">
        <f t="shared" si="637"/>
        <v>170</v>
      </c>
      <c r="B186" s="126" t="str">
        <f>IF(Input02!B175&lt;&gt;"",Input02!B175,"")</f>
        <v/>
      </c>
      <c r="C186" s="254" t="str">
        <f>IF(Input02!CG175&lt;&gt;"",Input02!CG175,"")</f>
        <v/>
      </c>
      <c r="D186" s="126"/>
      <c r="E186" s="66"/>
      <c r="F186" s="127" t="str">
        <f>IF(Input02!D175&lt;&gt;"",Input02!D175,"")</f>
        <v/>
      </c>
      <c r="G186" s="127" t="str">
        <f>IF(Input02!E175&lt;&gt;"",Input02!E175,"")</f>
        <v/>
      </c>
      <c r="H186" s="127" t="str">
        <f>IF(Input02!F175&lt;&gt;"",Input02!F175,"")</f>
        <v/>
      </c>
      <c r="I186" s="127" t="str">
        <f>IF(Input02!G175&lt;&gt;"",Input02!G175,"")</f>
        <v/>
      </c>
      <c r="J186" s="127" t="str">
        <f>IF(Input02!H175&lt;&gt;"",Input02!H175,"")</f>
        <v/>
      </c>
      <c r="K186" s="127" t="str">
        <f>IF(Input02!I175&lt;&gt;"",Input02!I175,"")</f>
        <v/>
      </c>
      <c r="L186" s="127" t="str">
        <f>IF(Input02!J175&lt;&gt;"",Input02!J175,"")</f>
        <v/>
      </c>
      <c r="M186" s="127" t="str">
        <f>IF(Input02!K175&lt;&gt;"",Input02!K175,"")</f>
        <v/>
      </c>
      <c r="N186" s="127" t="str">
        <f>IF(Input02!L175&lt;&gt;"",Input02!L175,"")</f>
        <v/>
      </c>
      <c r="O186" s="127" t="str">
        <f>IF(Input02!M175&lt;&gt;"",Input02!M175,"")</f>
        <v/>
      </c>
      <c r="P186" s="127" t="str">
        <f>IF(Input02!N175&lt;&gt;"",Input02!N175,"")</f>
        <v/>
      </c>
      <c r="Q186" s="127" t="str">
        <f>IF(Input02!O175&lt;&gt;"",Input02!O175,"")</f>
        <v/>
      </c>
      <c r="R186" s="127" t="str">
        <f>IF(Input02!P175&lt;&gt;"",Input02!P175,"")</f>
        <v/>
      </c>
      <c r="S186" s="127" t="str">
        <f>IF(Input02!Q175&lt;&gt;"",Input02!Q175,"")</f>
        <v/>
      </c>
      <c r="T186" s="127" t="str">
        <f>IF(Input02!R175&lt;&gt;"",Input02!R175,"")</f>
        <v/>
      </c>
      <c r="U186" s="127" t="str">
        <f>IF(Input02!S175&lt;&gt;"",Input02!S175,"")</f>
        <v/>
      </c>
      <c r="V186" s="127" t="str">
        <f>IF(Input02!T175&lt;&gt;"",Input02!T175,"")</f>
        <v/>
      </c>
      <c r="W186" s="127" t="str">
        <f>IF(Input02!U175&lt;&gt;"",Input02!U175,"")</f>
        <v/>
      </c>
      <c r="X186" s="127" t="str">
        <f>IF(Input02!V175&lt;&gt;"",Input02!V175,"")</f>
        <v/>
      </c>
      <c r="Y186" s="127" t="str">
        <f>IF(Input02!W175&lt;&gt;"",Input02!W175,"")</f>
        <v/>
      </c>
      <c r="Z186" s="127" t="str">
        <f>IF(Input02!X175&lt;&gt;"",Input02!X175,"")</f>
        <v/>
      </c>
      <c r="AA186" s="127" t="str">
        <f>IF(Input02!Y175&lt;&gt;"",Input02!Y175,"")</f>
        <v/>
      </c>
      <c r="AB186" s="127" t="str">
        <f>IF(Input02!Z175&lt;&gt;"",Input02!Z175,"")</f>
        <v/>
      </c>
      <c r="AC186" s="127" t="str">
        <f>IF(Input02!AA175&lt;&gt;"",Input02!AA175,"")</f>
        <v/>
      </c>
      <c r="AD186" s="127" t="str">
        <f>IF(Input02!AB175&lt;&gt;"",Input02!AB175,"")</f>
        <v/>
      </c>
      <c r="AE186" s="127" t="str">
        <f>IF(Input02!AC175&lt;&gt;"",Input02!AC175,"")</f>
        <v/>
      </c>
      <c r="AF186" s="127" t="str">
        <f>IF(Input02!AD175&lt;&gt;"",Input02!AD175,"")</f>
        <v/>
      </c>
      <c r="AG186" s="127" t="str">
        <f>IF(Input02!AE175&lt;&gt;"",Input02!AE175,"")</f>
        <v/>
      </c>
      <c r="AH186" s="127" t="str">
        <f>IF(Input02!AF175&lt;&gt;"",Input02!AF175,"")</f>
        <v/>
      </c>
      <c r="AI186" s="127" t="str">
        <f>IF(Input02!AG175&lt;&gt;"",Input02!AG175,"")</f>
        <v/>
      </c>
      <c r="AJ186" s="127" t="str">
        <f>IF(Input02!AH175&lt;&gt;"",Input02!AH175,"")</f>
        <v/>
      </c>
      <c r="AK186" s="127" t="str">
        <f>IF(Input02!AI175&lt;&gt;"",Input02!AI175,"")</f>
        <v/>
      </c>
      <c r="AL186" s="127" t="str">
        <f>IF(Input02!AJ175&lt;&gt;"",Input02!AJ175,"")</f>
        <v/>
      </c>
      <c r="AM186" s="127" t="str">
        <f>IF(Input02!AK175&lt;&gt;"",Input02!AK175,"")</f>
        <v/>
      </c>
      <c r="AN186" s="127" t="str">
        <f>IF(Input02!AL175&lt;&gt;"",Input02!AL175,"")</f>
        <v/>
      </c>
      <c r="AO186" s="127" t="str">
        <f>IF(Input02!AM175&lt;&gt;"",Input02!AM175,"")</f>
        <v/>
      </c>
      <c r="AP186" s="127" t="str">
        <f>IF(Input02!AN175&lt;&gt;"",Input02!AN175,"")</f>
        <v/>
      </c>
      <c r="AQ186" s="127" t="str">
        <f>IF(Input02!AO175&lt;&gt;"",Input02!AO175,"")</f>
        <v/>
      </c>
      <c r="AR186" s="127" t="str">
        <f>IF(Input02!AP175&lt;&gt;"",Input02!AP175,"")</f>
        <v/>
      </c>
      <c r="AS186" s="127" t="str">
        <f>IF(Input02!AQ175&lt;&gt;"",Input02!AQ175,"")</f>
        <v/>
      </c>
      <c r="AT186" s="127" t="str">
        <f>IF(Input02!AR175&lt;&gt;"",Input02!AR175,"")</f>
        <v/>
      </c>
      <c r="AU186" s="127" t="str">
        <f>IF(Input02!AS175&lt;&gt;"",Input02!AS175,"")</f>
        <v/>
      </c>
      <c r="AV186" s="127" t="str">
        <f>IF(Input02!AT175&lt;&gt;"",Input02!AT175,"")</f>
        <v/>
      </c>
      <c r="AW186" s="127" t="str">
        <f>IF(Input02!AU175&lt;&gt;"",Input02!AU175,"")</f>
        <v/>
      </c>
      <c r="AX186" s="127" t="str">
        <f>IF(Input02!AV175&lt;&gt;"",Input02!AV175,"")</f>
        <v/>
      </c>
      <c r="AY186" s="127" t="str">
        <f>IF(Input02!AW175&lt;&gt;"",Input02!AW175,"")</f>
        <v/>
      </c>
      <c r="AZ186" s="127" t="str">
        <f>IF(Input02!AX175&lt;&gt;"",Input02!AX175,"")</f>
        <v/>
      </c>
      <c r="BA186" s="127" t="str">
        <f>IF(Input02!AY175&lt;&gt;"",Input02!AY175,"")</f>
        <v/>
      </c>
      <c r="BB186" s="127" t="str">
        <f>IF(Input02!AZ175&lt;&gt;"",Input02!AZ175,"")</f>
        <v/>
      </c>
      <c r="BC186" s="127" t="str">
        <f>IF(Input02!BA175&lt;&gt;"",Input02!BA175,"")</f>
        <v/>
      </c>
      <c r="BD186" s="127"/>
      <c r="BE186" s="133"/>
      <c r="BF186" s="129" t="str">
        <f t="shared" si="533"/>
        <v/>
      </c>
      <c r="BG186" s="129" t="str">
        <f t="shared" si="534"/>
        <v/>
      </c>
      <c r="BH186" s="129" t="str">
        <f t="shared" si="535"/>
        <v/>
      </c>
      <c r="BI186" s="129" t="str">
        <f t="shared" si="536"/>
        <v/>
      </c>
      <c r="BJ186" s="129" t="str">
        <f t="shared" si="537"/>
        <v/>
      </c>
      <c r="BK186" s="129" t="str">
        <f t="shared" si="538"/>
        <v/>
      </c>
      <c r="BL186" s="129" t="str">
        <f t="shared" si="539"/>
        <v/>
      </c>
      <c r="BM186" s="129" t="str">
        <f t="shared" si="540"/>
        <v/>
      </c>
      <c r="BN186" s="129" t="str">
        <f t="shared" si="541"/>
        <v/>
      </c>
      <c r="BO186" s="129" t="str">
        <f t="shared" si="542"/>
        <v/>
      </c>
      <c r="BP186" s="129" t="str">
        <f t="shared" si="543"/>
        <v/>
      </c>
      <c r="BQ186" s="129" t="str">
        <f t="shared" si="544"/>
        <v/>
      </c>
      <c r="BR186" s="129" t="str">
        <f t="shared" si="545"/>
        <v/>
      </c>
      <c r="BS186" s="129" t="str">
        <f t="shared" si="546"/>
        <v/>
      </c>
      <c r="BT186" s="129" t="str">
        <f t="shared" si="547"/>
        <v/>
      </c>
      <c r="BU186" s="129" t="str">
        <f t="shared" si="548"/>
        <v/>
      </c>
      <c r="BV186" s="129" t="str">
        <f t="shared" si="549"/>
        <v/>
      </c>
      <c r="BW186" s="129" t="str">
        <f t="shared" si="550"/>
        <v/>
      </c>
      <c r="BX186" s="129" t="str">
        <f t="shared" si="551"/>
        <v/>
      </c>
      <c r="BY186" s="129" t="str">
        <f t="shared" si="552"/>
        <v/>
      </c>
      <c r="BZ186" s="129" t="str">
        <f t="shared" si="553"/>
        <v/>
      </c>
      <c r="CA186" s="129" t="str">
        <f t="shared" si="554"/>
        <v/>
      </c>
      <c r="CB186" s="129" t="str">
        <f t="shared" si="555"/>
        <v/>
      </c>
      <c r="CC186" s="129" t="str">
        <f t="shared" si="556"/>
        <v/>
      </c>
      <c r="CD186" s="129" t="str">
        <f t="shared" si="557"/>
        <v/>
      </c>
      <c r="CE186" s="129" t="str">
        <f t="shared" si="558"/>
        <v/>
      </c>
      <c r="CF186" s="129" t="str">
        <f t="shared" si="559"/>
        <v/>
      </c>
      <c r="CG186" s="129" t="str">
        <f t="shared" si="560"/>
        <v/>
      </c>
      <c r="CH186" s="129" t="str">
        <f t="shared" si="561"/>
        <v/>
      </c>
      <c r="CI186" s="129" t="str">
        <f t="shared" si="562"/>
        <v/>
      </c>
      <c r="CJ186" s="129" t="str">
        <f t="shared" si="563"/>
        <v/>
      </c>
      <c r="CK186" s="129" t="str">
        <f t="shared" si="564"/>
        <v/>
      </c>
      <c r="CL186" s="129" t="str">
        <f t="shared" si="565"/>
        <v/>
      </c>
      <c r="CM186" s="129" t="str">
        <f t="shared" si="566"/>
        <v/>
      </c>
      <c r="CN186" s="129" t="str">
        <f t="shared" si="567"/>
        <v/>
      </c>
      <c r="CO186" s="129" t="str">
        <f t="shared" si="568"/>
        <v/>
      </c>
      <c r="CP186" s="129" t="str">
        <f t="shared" si="569"/>
        <v/>
      </c>
      <c r="CQ186" s="129" t="str">
        <f t="shared" si="570"/>
        <v/>
      </c>
      <c r="CR186" s="129" t="str">
        <f t="shared" si="571"/>
        <v/>
      </c>
      <c r="CS186" s="129" t="str">
        <f t="shared" si="572"/>
        <v/>
      </c>
      <c r="CT186" s="129" t="str">
        <f t="shared" si="573"/>
        <v/>
      </c>
      <c r="CU186" s="129" t="str">
        <f t="shared" si="574"/>
        <v/>
      </c>
      <c r="CV186" s="129" t="str">
        <f t="shared" si="575"/>
        <v/>
      </c>
      <c r="CW186" s="129" t="str">
        <f t="shared" si="576"/>
        <v/>
      </c>
      <c r="CX186" s="129" t="str">
        <f t="shared" si="577"/>
        <v/>
      </c>
      <c r="CY186" s="129" t="str">
        <f t="shared" si="578"/>
        <v/>
      </c>
      <c r="CZ186" s="129" t="str">
        <f t="shared" si="579"/>
        <v/>
      </c>
      <c r="DA186" s="129" t="str">
        <f t="shared" si="580"/>
        <v/>
      </c>
      <c r="DB186" s="129" t="str">
        <f t="shared" si="581"/>
        <v/>
      </c>
      <c r="DC186" s="129" t="str">
        <f t="shared" si="582"/>
        <v/>
      </c>
      <c r="DD186" s="130" t="str">
        <f t="shared" si="583"/>
        <v/>
      </c>
      <c r="DE186" s="130" t="str">
        <f t="shared" si="584"/>
        <v/>
      </c>
      <c r="DF186" s="130" t="str">
        <f t="shared" si="585"/>
        <v/>
      </c>
      <c r="DG186" s="130" t="str">
        <f t="shared" si="586"/>
        <v/>
      </c>
      <c r="DI186" s="129" t="str">
        <f t="shared" si="587"/>
        <v/>
      </c>
      <c r="DJ186" s="129" t="str">
        <f t="shared" si="588"/>
        <v/>
      </c>
      <c r="DK186" s="129" t="str">
        <f t="shared" si="589"/>
        <v/>
      </c>
      <c r="DL186" s="129" t="str">
        <f t="shared" si="590"/>
        <v/>
      </c>
      <c r="DM186" s="129" t="str">
        <f t="shared" si="591"/>
        <v/>
      </c>
      <c r="DN186" s="129" t="str">
        <f t="shared" si="592"/>
        <v/>
      </c>
      <c r="DO186" s="129" t="str">
        <f t="shared" si="593"/>
        <v/>
      </c>
      <c r="DP186" s="129" t="str">
        <f t="shared" si="594"/>
        <v/>
      </c>
      <c r="DQ186" s="129" t="str">
        <f t="shared" si="595"/>
        <v/>
      </c>
      <c r="DR186" s="129" t="str">
        <f t="shared" si="596"/>
        <v/>
      </c>
      <c r="DS186" s="129" t="str">
        <f t="shared" si="597"/>
        <v/>
      </c>
      <c r="DT186" s="129" t="str">
        <f t="shared" si="598"/>
        <v/>
      </c>
      <c r="DU186" s="129" t="str">
        <f t="shared" si="599"/>
        <v/>
      </c>
      <c r="DV186" s="129" t="str">
        <f t="shared" si="600"/>
        <v/>
      </c>
      <c r="DW186" s="129" t="str">
        <f t="shared" si="601"/>
        <v/>
      </c>
      <c r="DX186" s="129" t="str">
        <f t="shared" si="602"/>
        <v/>
      </c>
      <c r="DY186" s="129" t="str">
        <f t="shared" si="603"/>
        <v/>
      </c>
      <c r="DZ186" s="129" t="str">
        <f t="shared" si="604"/>
        <v/>
      </c>
      <c r="EA186" s="129" t="str">
        <f t="shared" si="605"/>
        <v/>
      </c>
      <c r="EB186" s="129" t="str">
        <f t="shared" si="606"/>
        <v/>
      </c>
      <c r="EC186" s="129" t="str">
        <f t="shared" si="607"/>
        <v/>
      </c>
      <c r="ED186" s="129" t="str">
        <f t="shared" si="608"/>
        <v/>
      </c>
      <c r="EE186" s="129" t="str">
        <f t="shared" si="609"/>
        <v/>
      </c>
      <c r="EF186" s="129" t="str">
        <f t="shared" si="610"/>
        <v/>
      </c>
      <c r="EG186" s="129" t="str">
        <f t="shared" si="611"/>
        <v/>
      </c>
      <c r="EH186" s="129" t="str">
        <f t="shared" si="612"/>
        <v/>
      </c>
      <c r="EI186" s="129" t="str">
        <f t="shared" si="613"/>
        <v/>
      </c>
      <c r="EJ186" s="129" t="str">
        <f t="shared" si="614"/>
        <v/>
      </c>
      <c r="EK186" s="129" t="str">
        <f t="shared" si="615"/>
        <v/>
      </c>
      <c r="EL186" s="129" t="str">
        <f t="shared" si="616"/>
        <v/>
      </c>
      <c r="EM186" s="129" t="str">
        <f t="shared" si="617"/>
        <v/>
      </c>
      <c r="EN186" s="129" t="str">
        <f t="shared" si="618"/>
        <v/>
      </c>
      <c r="EO186" s="129" t="str">
        <f t="shared" si="619"/>
        <v/>
      </c>
      <c r="EP186" s="129" t="str">
        <f t="shared" si="620"/>
        <v/>
      </c>
      <c r="EQ186" s="129" t="str">
        <f t="shared" si="621"/>
        <v/>
      </c>
      <c r="ER186" s="129" t="str">
        <f t="shared" si="622"/>
        <v/>
      </c>
      <c r="ES186" s="129" t="str">
        <f t="shared" si="623"/>
        <v/>
      </c>
      <c r="ET186" s="129" t="str">
        <f t="shared" si="624"/>
        <v/>
      </c>
      <c r="EU186" s="129" t="str">
        <f t="shared" si="625"/>
        <v/>
      </c>
      <c r="EV186" s="129" t="str">
        <f t="shared" si="626"/>
        <v/>
      </c>
      <c r="EW186" s="129" t="str">
        <f t="shared" si="627"/>
        <v/>
      </c>
      <c r="EX186" s="129" t="str">
        <f t="shared" si="628"/>
        <v/>
      </c>
      <c r="EY186" s="129" t="str">
        <f t="shared" si="629"/>
        <v/>
      </c>
      <c r="EZ186" s="129" t="str">
        <f t="shared" si="630"/>
        <v/>
      </c>
      <c r="FA186" s="129" t="str">
        <f t="shared" si="631"/>
        <v/>
      </c>
      <c r="FB186" s="129" t="str">
        <f t="shared" si="632"/>
        <v/>
      </c>
      <c r="FC186" s="129" t="str">
        <f t="shared" si="633"/>
        <v/>
      </c>
      <c r="FD186" s="129" t="str">
        <f t="shared" si="634"/>
        <v/>
      </c>
      <c r="FE186" s="129" t="str">
        <f t="shared" si="635"/>
        <v/>
      </c>
      <c r="FF186" s="129" t="str">
        <f t="shared" si="636"/>
        <v/>
      </c>
    </row>
    <row r="187" spans="1:162" ht="15" customHeight="1" thickBot="1" x14ac:dyDescent="0.4">
      <c r="A187" s="66">
        <f t="shared" si="637"/>
        <v>171</v>
      </c>
      <c r="B187" s="126" t="str">
        <f>IF(Input02!B176&lt;&gt;"",Input02!B176,"")</f>
        <v/>
      </c>
      <c r="C187" s="254" t="str">
        <f>IF(Input02!CG176&lt;&gt;"",Input02!CG176,"")</f>
        <v/>
      </c>
      <c r="D187" s="126"/>
      <c r="E187" s="66"/>
      <c r="F187" s="127" t="str">
        <f>IF(Input02!D176&lt;&gt;"",Input02!D176,"")</f>
        <v/>
      </c>
      <c r="G187" s="127" t="str">
        <f>IF(Input02!E176&lt;&gt;"",Input02!E176,"")</f>
        <v/>
      </c>
      <c r="H187" s="127" t="str">
        <f>IF(Input02!F176&lt;&gt;"",Input02!F176,"")</f>
        <v/>
      </c>
      <c r="I187" s="127" t="str">
        <f>IF(Input02!G176&lt;&gt;"",Input02!G176,"")</f>
        <v/>
      </c>
      <c r="J187" s="127" t="str">
        <f>IF(Input02!H176&lt;&gt;"",Input02!H176,"")</f>
        <v/>
      </c>
      <c r="K187" s="127" t="str">
        <f>IF(Input02!I176&lt;&gt;"",Input02!I176,"")</f>
        <v/>
      </c>
      <c r="L187" s="127" t="str">
        <f>IF(Input02!J176&lt;&gt;"",Input02!J176,"")</f>
        <v/>
      </c>
      <c r="M187" s="127" t="str">
        <f>IF(Input02!K176&lt;&gt;"",Input02!K176,"")</f>
        <v/>
      </c>
      <c r="N187" s="127" t="str">
        <f>IF(Input02!L176&lt;&gt;"",Input02!L176,"")</f>
        <v/>
      </c>
      <c r="O187" s="127" t="str">
        <f>IF(Input02!M176&lt;&gt;"",Input02!M176,"")</f>
        <v/>
      </c>
      <c r="P187" s="127" t="str">
        <f>IF(Input02!N176&lt;&gt;"",Input02!N176,"")</f>
        <v/>
      </c>
      <c r="Q187" s="127" t="str">
        <f>IF(Input02!O176&lt;&gt;"",Input02!O176,"")</f>
        <v/>
      </c>
      <c r="R187" s="127" t="str">
        <f>IF(Input02!P176&lt;&gt;"",Input02!P176,"")</f>
        <v/>
      </c>
      <c r="S187" s="127" t="str">
        <f>IF(Input02!Q176&lt;&gt;"",Input02!Q176,"")</f>
        <v/>
      </c>
      <c r="T187" s="127" t="str">
        <f>IF(Input02!R176&lt;&gt;"",Input02!R176,"")</f>
        <v/>
      </c>
      <c r="U187" s="127" t="str">
        <f>IF(Input02!S176&lt;&gt;"",Input02!S176,"")</f>
        <v/>
      </c>
      <c r="V187" s="127" t="str">
        <f>IF(Input02!T176&lt;&gt;"",Input02!T176,"")</f>
        <v/>
      </c>
      <c r="W187" s="127" t="str">
        <f>IF(Input02!U176&lt;&gt;"",Input02!U176,"")</f>
        <v/>
      </c>
      <c r="X187" s="127" t="str">
        <f>IF(Input02!V176&lt;&gt;"",Input02!V176,"")</f>
        <v/>
      </c>
      <c r="Y187" s="127" t="str">
        <f>IF(Input02!W176&lt;&gt;"",Input02!W176,"")</f>
        <v/>
      </c>
      <c r="Z187" s="127" t="str">
        <f>IF(Input02!X176&lt;&gt;"",Input02!X176,"")</f>
        <v/>
      </c>
      <c r="AA187" s="127" t="str">
        <f>IF(Input02!Y176&lt;&gt;"",Input02!Y176,"")</f>
        <v/>
      </c>
      <c r="AB187" s="127" t="str">
        <f>IF(Input02!Z176&lt;&gt;"",Input02!Z176,"")</f>
        <v/>
      </c>
      <c r="AC187" s="127" t="str">
        <f>IF(Input02!AA176&lt;&gt;"",Input02!AA176,"")</f>
        <v/>
      </c>
      <c r="AD187" s="127" t="str">
        <f>IF(Input02!AB176&lt;&gt;"",Input02!AB176,"")</f>
        <v/>
      </c>
      <c r="AE187" s="127" t="str">
        <f>IF(Input02!AC176&lt;&gt;"",Input02!AC176,"")</f>
        <v/>
      </c>
      <c r="AF187" s="127" t="str">
        <f>IF(Input02!AD176&lt;&gt;"",Input02!AD176,"")</f>
        <v/>
      </c>
      <c r="AG187" s="127" t="str">
        <f>IF(Input02!AE176&lt;&gt;"",Input02!AE176,"")</f>
        <v/>
      </c>
      <c r="AH187" s="127" t="str">
        <f>IF(Input02!AF176&lt;&gt;"",Input02!AF176,"")</f>
        <v/>
      </c>
      <c r="AI187" s="127" t="str">
        <f>IF(Input02!AG176&lt;&gt;"",Input02!AG176,"")</f>
        <v/>
      </c>
      <c r="AJ187" s="127" t="str">
        <f>IF(Input02!AH176&lt;&gt;"",Input02!AH176,"")</f>
        <v/>
      </c>
      <c r="AK187" s="127" t="str">
        <f>IF(Input02!AI176&lt;&gt;"",Input02!AI176,"")</f>
        <v/>
      </c>
      <c r="AL187" s="127" t="str">
        <f>IF(Input02!AJ176&lt;&gt;"",Input02!AJ176,"")</f>
        <v/>
      </c>
      <c r="AM187" s="127" t="str">
        <f>IF(Input02!AK176&lt;&gt;"",Input02!AK176,"")</f>
        <v/>
      </c>
      <c r="AN187" s="127" t="str">
        <f>IF(Input02!AL176&lt;&gt;"",Input02!AL176,"")</f>
        <v/>
      </c>
      <c r="AO187" s="127" t="str">
        <f>IF(Input02!AM176&lt;&gt;"",Input02!AM176,"")</f>
        <v/>
      </c>
      <c r="AP187" s="127" t="str">
        <f>IF(Input02!AN176&lt;&gt;"",Input02!AN176,"")</f>
        <v/>
      </c>
      <c r="AQ187" s="127" t="str">
        <f>IF(Input02!AO176&lt;&gt;"",Input02!AO176,"")</f>
        <v/>
      </c>
      <c r="AR187" s="127" t="str">
        <f>IF(Input02!AP176&lt;&gt;"",Input02!AP176,"")</f>
        <v/>
      </c>
      <c r="AS187" s="127" t="str">
        <f>IF(Input02!AQ176&lt;&gt;"",Input02!AQ176,"")</f>
        <v/>
      </c>
      <c r="AT187" s="127" t="str">
        <f>IF(Input02!AR176&lt;&gt;"",Input02!AR176,"")</f>
        <v/>
      </c>
      <c r="AU187" s="127" t="str">
        <f>IF(Input02!AS176&lt;&gt;"",Input02!AS176,"")</f>
        <v/>
      </c>
      <c r="AV187" s="127" t="str">
        <f>IF(Input02!AT176&lt;&gt;"",Input02!AT176,"")</f>
        <v/>
      </c>
      <c r="AW187" s="127" t="str">
        <f>IF(Input02!AU176&lt;&gt;"",Input02!AU176,"")</f>
        <v/>
      </c>
      <c r="AX187" s="127" t="str">
        <f>IF(Input02!AV176&lt;&gt;"",Input02!AV176,"")</f>
        <v/>
      </c>
      <c r="AY187" s="127" t="str">
        <f>IF(Input02!AW176&lt;&gt;"",Input02!AW176,"")</f>
        <v/>
      </c>
      <c r="AZ187" s="127" t="str">
        <f>IF(Input02!AX176&lt;&gt;"",Input02!AX176,"")</f>
        <v/>
      </c>
      <c r="BA187" s="127" t="str">
        <f>IF(Input02!AY176&lt;&gt;"",Input02!AY176,"")</f>
        <v/>
      </c>
      <c r="BB187" s="127" t="str">
        <f>IF(Input02!AZ176&lt;&gt;"",Input02!AZ176,"")</f>
        <v/>
      </c>
      <c r="BC187" s="127" t="str">
        <f>IF(Input02!BA176&lt;&gt;"",Input02!BA176,"")</f>
        <v/>
      </c>
      <c r="BD187" s="127"/>
      <c r="BE187" s="133"/>
      <c r="BF187" s="129" t="str">
        <f t="shared" si="533"/>
        <v/>
      </c>
      <c r="BG187" s="129" t="str">
        <f t="shared" si="534"/>
        <v/>
      </c>
      <c r="BH187" s="129" t="str">
        <f t="shared" si="535"/>
        <v/>
      </c>
      <c r="BI187" s="129" t="str">
        <f t="shared" si="536"/>
        <v/>
      </c>
      <c r="BJ187" s="129" t="str">
        <f t="shared" si="537"/>
        <v/>
      </c>
      <c r="BK187" s="129" t="str">
        <f t="shared" si="538"/>
        <v/>
      </c>
      <c r="BL187" s="129" t="str">
        <f t="shared" si="539"/>
        <v/>
      </c>
      <c r="BM187" s="129" t="str">
        <f t="shared" si="540"/>
        <v/>
      </c>
      <c r="BN187" s="129" t="str">
        <f t="shared" si="541"/>
        <v/>
      </c>
      <c r="BO187" s="129" t="str">
        <f t="shared" si="542"/>
        <v/>
      </c>
      <c r="BP187" s="129" t="str">
        <f t="shared" si="543"/>
        <v/>
      </c>
      <c r="BQ187" s="129" t="str">
        <f t="shared" si="544"/>
        <v/>
      </c>
      <c r="BR187" s="129" t="str">
        <f t="shared" si="545"/>
        <v/>
      </c>
      <c r="BS187" s="129" t="str">
        <f t="shared" si="546"/>
        <v/>
      </c>
      <c r="BT187" s="129" t="str">
        <f t="shared" si="547"/>
        <v/>
      </c>
      <c r="BU187" s="129" t="str">
        <f t="shared" si="548"/>
        <v/>
      </c>
      <c r="BV187" s="129" t="str">
        <f t="shared" si="549"/>
        <v/>
      </c>
      <c r="BW187" s="129" t="str">
        <f t="shared" si="550"/>
        <v/>
      </c>
      <c r="BX187" s="129" t="str">
        <f t="shared" si="551"/>
        <v/>
      </c>
      <c r="BY187" s="129" t="str">
        <f t="shared" si="552"/>
        <v/>
      </c>
      <c r="BZ187" s="129" t="str">
        <f t="shared" si="553"/>
        <v/>
      </c>
      <c r="CA187" s="129" t="str">
        <f t="shared" si="554"/>
        <v/>
      </c>
      <c r="CB187" s="129" t="str">
        <f t="shared" si="555"/>
        <v/>
      </c>
      <c r="CC187" s="129" t="str">
        <f t="shared" si="556"/>
        <v/>
      </c>
      <c r="CD187" s="129" t="str">
        <f t="shared" si="557"/>
        <v/>
      </c>
      <c r="CE187" s="129" t="str">
        <f t="shared" si="558"/>
        <v/>
      </c>
      <c r="CF187" s="129" t="str">
        <f t="shared" si="559"/>
        <v/>
      </c>
      <c r="CG187" s="129" t="str">
        <f t="shared" si="560"/>
        <v/>
      </c>
      <c r="CH187" s="129" t="str">
        <f t="shared" si="561"/>
        <v/>
      </c>
      <c r="CI187" s="129" t="str">
        <f t="shared" si="562"/>
        <v/>
      </c>
      <c r="CJ187" s="129" t="str">
        <f t="shared" si="563"/>
        <v/>
      </c>
      <c r="CK187" s="129" t="str">
        <f t="shared" si="564"/>
        <v/>
      </c>
      <c r="CL187" s="129" t="str">
        <f t="shared" si="565"/>
        <v/>
      </c>
      <c r="CM187" s="129" t="str">
        <f t="shared" si="566"/>
        <v/>
      </c>
      <c r="CN187" s="129" t="str">
        <f t="shared" si="567"/>
        <v/>
      </c>
      <c r="CO187" s="129" t="str">
        <f t="shared" si="568"/>
        <v/>
      </c>
      <c r="CP187" s="129" t="str">
        <f t="shared" si="569"/>
        <v/>
      </c>
      <c r="CQ187" s="129" t="str">
        <f t="shared" si="570"/>
        <v/>
      </c>
      <c r="CR187" s="129" t="str">
        <f t="shared" si="571"/>
        <v/>
      </c>
      <c r="CS187" s="129" t="str">
        <f t="shared" si="572"/>
        <v/>
      </c>
      <c r="CT187" s="129" t="str">
        <f t="shared" si="573"/>
        <v/>
      </c>
      <c r="CU187" s="129" t="str">
        <f t="shared" si="574"/>
        <v/>
      </c>
      <c r="CV187" s="129" t="str">
        <f t="shared" si="575"/>
        <v/>
      </c>
      <c r="CW187" s="129" t="str">
        <f t="shared" si="576"/>
        <v/>
      </c>
      <c r="CX187" s="129" t="str">
        <f t="shared" si="577"/>
        <v/>
      </c>
      <c r="CY187" s="129" t="str">
        <f t="shared" si="578"/>
        <v/>
      </c>
      <c r="CZ187" s="129" t="str">
        <f t="shared" si="579"/>
        <v/>
      </c>
      <c r="DA187" s="129" t="str">
        <f t="shared" si="580"/>
        <v/>
      </c>
      <c r="DB187" s="129" t="str">
        <f t="shared" si="581"/>
        <v/>
      </c>
      <c r="DC187" s="129" t="str">
        <f t="shared" si="582"/>
        <v/>
      </c>
      <c r="DD187" s="130" t="str">
        <f t="shared" si="583"/>
        <v/>
      </c>
      <c r="DE187" s="130" t="str">
        <f t="shared" si="584"/>
        <v/>
      </c>
      <c r="DF187" s="130" t="str">
        <f t="shared" si="585"/>
        <v/>
      </c>
      <c r="DG187" s="130" t="str">
        <f t="shared" si="586"/>
        <v/>
      </c>
      <c r="DI187" s="129" t="str">
        <f t="shared" si="587"/>
        <v/>
      </c>
      <c r="DJ187" s="129" t="str">
        <f t="shared" si="588"/>
        <v/>
      </c>
      <c r="DK187" s="129" t="str">
        <f t="shared" si="589"/>
        <v/>
      </c>
      <c r="DL187" s="129" t="str">
        <f t="shared" si="590"/>
        <v/>
      </c>
      <c r="DM187" s="129" t="str">
        <f t="shared" si="591"/>
        <v/>
      </c>
      <c r="DN187" s="129" t="str">
        <f t="shared" si="592"/>
        <v/>
      </c>
      <c r="DO187" s="129" t="str">
        <f t="shared" si="593"/>
        <v/>
      </c>
      <c r="DP187" s="129" t="str">
        <f t="shared" si="594"/>
        <v/>
      </c>
      <c r="DQ187" s="129" t="str">
        <f t="shared" si="595"/>
        <v/>
      </c>
      <c r="DR187" s="129" t="str">
        <f t="shared" si="596"/>
        <v/>
      </c>
      <c r="DS187" s="129" t="str">
        <f t="shared" si="597"/>
        <v/>
      </c>
      <c r="DT187" s="129" t="str">
        <f t="shared" si="598"/>
        <v/>
      </c>
      <c r="DU187" s="129" t="str">
        <f t="shared" si="599"/>
        <v/>
      </c>
      <c r="DV187" s="129" t="str">
        <f t="shared" si="600"/>
        <v/>
      </c>
      <c r="DW187" s="129" t="str">
        <f t="shared" si="601"/>
        <v/>
      </c>
      <c r="DX187" s="129" t="str">
        <f t="shared" si="602"/>
        <v/>
      </c>
      <c r="DY187" s="129" t="str">
        <f t="shared" si="603"/>
        <v/>
      </c>
      <c r="DZ187" s="129" t="str">
        <f t="shared" si="604"/>
        <v/>
      </c>
      <c r="EA187" s="129" t="str">
        <f t="shared" si="605"/>
        <v/>
      </c>
      <c r="EB187" s="129" t="str">
        <f t="shared" si="606"/>
        <v/>
      </c>
      <c r="EC187" s="129" t="str">
        <f t="shared" si="607"/>
        <v/>
      </c>
      <c r="ED187" s="129" t="str">
        <f t="shared" si="608"/>
        <v/>
      </c>
      <c r="EE187" s="129" t="str">
        <f t="shared" si="609"/>
        <v/>
      </c>
      <c r="EF187" s="129" t="str">
        <f t="shared" si="610"/>
        <v/>
      </c>
      <c r="EG187" s="129" t="str">
        <f t="shared" si="611"/>
        <v/>
      </c>
      <c r="EH187" s="129" t="str">
        <f t="shared" si="612"/>
        <v/>
      </c>
      <c r="EI187" s="129" t="str">
        <f t="shared" si="613"/>
        <v/>
      </c>
      <c r="EJ187" s="129" t="str">
        <f t="shared" si="614"/>
        <v/>
      </c>
      <c r="EK187" s="129" t="str">
        <f t="shared" si="615"/>
        <v/>
      </c>
      <c r="EL187" s="129" t="str">
        <f t="shared" si="616"/>
        <v/>
      </c>
      <c r="EM187" s="129" t="str">
        <f t="shared" si="617"/>
        <v/>
      </c>
      <c r="EN187" s="129" t="str">
        <f t="shared" si="618"/>
        <v/>
      </c>
      <c r="EO187" s="129" t="str">
        <f t="shared" si="619"/>
        <v/>
      </c>
      <c r="EP187" s="129" t="str">
        <f t="shared" si="620"/>
        <v/>
      </c>
      <c r="EQ187" s="129" t="str">
        <f t="shared" si="621"/>
        <v/>
      </c>
      <c r="ER187" s="129" t="str">
        <f t="shared" si="622"/>
        <v/>
      </c>
      <c r="ES187" s="129" t="str">
        <f t="shared" si="623"/>
        <v/>
      </c>
      <c r="ET187" s="129" t="str">
        <f t="shared" si="624"/>
        <v/>
      </c>
      <c r="EU187" s="129" t="str">
        <f t="shared" si="625"/>
        <v/>
      </c>
      <c r="EV187" s="129" t="str">
        <f t="shared" si="626"/>
        <v/>
      </c>
      <c r="EW187" s="129" t="str">
        <f t="shared" si="627"/>
        <v/>
      </c>
      <c r="EX187" s="129" t="str">
        <f t="shared" si="628"/>
        <v/>
      </c>
      <c r="EY187" s="129" t="str">
        <f t="shared" si="629"/>
        <v/>
      </c>
      <c r="EZ187" s="129" t="str">
        <f t="shared" si="630"/>
        <v/>
      </c>
      <c r="FA187" s="129" t="str">
        <f t="shared" si="631"/>
        <v/>
      </c>
      <c r="FB187" s="129" t="str">
        <f t="shared" si="632"/>
        <v/>
      </c>
      <c r="FC187" s="129" t="str">
        <f t="shared" si="633"/>
        <v/>
      </c>
      <c r="FD187" s="129" t="str">
        <f t="shared" si="634"/>
        <v/>
      </c>
      <c r="FE187" s="129" t="str">
        <f t="shared" si="635"/>
        <v/>
      </c>
      <c r="FF187" s="129" t="str">
        <f t="shared" si="636"/>
        <v/>
      </c>
    </row>
    <row r="188" spans="1:162" ht="15" customHeight="1" thickBot="1" x14ac:dyDescent="0.4">
      <c r="A188" s="66">
        <f t="shared" si="637"/>
        <v>172</v>
      </c>
      <c r="B188" s="126" t="str">
        <f>IF(Input02!B177&lt;&gt;"",Input02!B177,"")</f>
        <v/>
      </c>
      <c r="C188" s="254" t="str">
        <f>IF(Input02!CG177&lt;&gt;"",Input02!CG177,"")</f>
        <v/>
      </c>
      <c r="D188" s="126"/>
      <c r="E188" s="66"/>
      <c r="F188" s="127" t="str">
        <f>IF(Input02!D177&lt;&gt;"",Input02!D177,"")</f>
        <v/>
      </c>
      <c r="G188" s="127" t="str">
        <f>IF(Input02!E177&lt;&gt;"",Input02!E177,"")</f>
        <v/>
      </c>
      <c r="H188" s="127" t="str">
        <f>IF(Input02!F177&lt;&gt;"",Input02!F177,"")</f>
        <v/>
      </c>
      <c r="I188" s="127" t="str">
        <f>IF(Input02!G177&lt;&gt;"",Input02!G177,"")</f>
        <v/>
      </c>
      <c r="J188" s="127" t="str">
        <f>IF(Input02!H177&lt;&gt;"",Input02!H177,"")</f>
        <v/>
      </c>
      <c r="K188" s="127" t="str">
        <f>IF(Input02!I177&lt;&gt;"",Input02!I177,"")</f>
        <v/>
      </c>
      <c r="L188" s="127" t="str">
        <f>IF(Input02!J177&lt;&gt;"",Input02!J177,"")</f>
        <v/>
      </c>
      <c r="M188" s="127" t="str">
        <f>IF(Input02!K177&lt;&gt;"",Input02!K177,"")</f>
        <v/>
      </c>
      <c r="N188" s="127" t="str">
        <f>IF(Input02!L177&lt;&gt;"",Input02!L177,"")</f>
        <v/>
      </c>
      <c r="O188" s="127" t="str">
        <f>IF(Input02!M177&lt;&gt;"",Input02!M177,"")</f>
        <v/>
      </c>
      <c r="P188" s="127" t="str">
        <f>IF(Input02!N177&lt;&gt;"",Input02!N177,"")</f>
        <v/>
      </c>
      <c r="Q188" s="127" t="str">
        <f>IF(Input02!O177&lt;&gt;"",Input02!O177,"")</f>
        <v/>
      </c>
      <c r="R188" s="127" t="str">
        <f>IF(Input02!P177&lt;&gt;"",Input02!P177,"")</f>
        <v/>
      </c>
      <c r="S188" s="127" t="str">
        <f>IF(Input02!Q177&lt;&gt;"",Input02!Q177,"")</f>
        <v/>
      </c>
      <c r="T188" s="127" t="str">
        <f>IF(Input02!R177&lt;&gt;"",Input02!R177,"")</f>
        <v/>
      </c>
      <c r="U188" s="127" t="str">
        <f>IF(Input02!S177&lt;&gt;"",Input02!S177,"")</f>
        <v/>
      </c>
      <c r="V188" s="127" t="str">
        <f>IF(Input02!T177&lt;&gt;"",Input02!T177,"")</f>
        <v/>
      </c>
      <c r="W188" s="127" t="str">
        <f>IF(Input02!U177&lt;&gt;"",Input02!U177,"")</f>
        <v/>
      </c>
      <c r="X188" s="127" t="str">
        <f>IF(Input02!V177&lt;&gt;"",Input02!V177,"")</f>
        <v/>
      </c>
      <c r="Y188" s="127" t="str">
        <f>IF(Input02!W177&lt;&gt;"",Input02!W177,"")</f>
        <v/>
      </c>
      <c r="Z188" s="127" t="str">
        <f>IF(Input02!X177&lt;&gt;"",Input02!X177,"")</f>
        <v/>
      </c>
      <c r="AA188" s="127" t="str">
        <f>IF(Input02!Y177&lt;&gt;"",Input02!Y177,"")</f>
        <v/>
      </c>
      <c r="AB188" s="127" t="str">
        <f>IF(Input02!Z177&lt;&gt;"",Input02!Z177,"")</f>
        <v/>
      </c>
      <c r="AC188" s="127" t="str">
        <f>IF(Input02!AA177&lt;&gt;"",Input02!AA177,"")</f>
        <v/>
      </c>
      <c r="AD188" s="127" t="str">
        <f>IF(Input02!AB177&lt;&gt;"",Input02!AB177,"")</f>
        <v/>
      </c>
      <c r="AE188" s="127" t="str">
        <f>IF(Input02!AC177&lt;&gt;"",Input02!AC177,"")</f>
        <v/>
      </c>
      <c r="AF188" s="127" t="str">
        <f>IF(Input02!AD177&lt;&gt;"",Input02!AD177,"")</f>
        <v/>
      </c>
      <c r="AG188" s="127" t="str">
        <f>IF(Input02!AE177&lt;&gt;"",Input02!AE177,"")</f>
        <v/>
      </c>
      <c r="AH188" s="127" t="str">
        <f>IF(Input02!AF177&lt;&gt;"",Input02!AF177,"")</f>
        <v/>
      </c>
      <c r="AI188" s="127" t="str">
        <f>IF(Input02!AG177&lt;&gt;"",Input02!AG177,"")</f>
        <v/>
      </c>
      <c r="AJ188" s="127" t="str">
        <f>IF(Input02!AH177&lt;&gt;"",Input02!AH177,"")</f>
        <v/>
      </c>
      <c r="AK188" s="127" t="str">
        <f>IF(Input02!AI177&lt;&gt;"",Input02!AI177,"")</f>
        <v/>
      </c>
      <c r="AL188" s="127" t="str">
        <f>IF(Input02!AJ177&lt;&gt;"",Input02!AJ177,"")</f>
        <v/>
      </c>
      <c r="AM188" s="127" t="str">
        <f>IF(Input02!AK177&lt;&gt;"",Input02!AK177,"")</f>
        <v/>
      </c>
      <c r="AN188" s="127" t="str">
        <f>IF(Input02!AL177&lt;&gt;"",Input02!AL177,"")</f>
        <v/>
      </c>
      <c r="AO188" s="127" t="str">
        <f>IF(Input02!AM177&lt;&gt;"",Input02!AM177,"")</f>
        <v/>
      </c>
      <c r="AP188" s="127" t="str">
        <f>IF(Input02!AN177&lt;&gt;"",Input02!AN177,"")</f>
        <v/>
      </c>
      <c r="AQ188" s="127" t="str">
        <f>IF(Input02!AO177&lt;&gt;"",Input02!AO177,"")</f>
        <v/>
      </c>
      <c r="AR188" s="127" t="str">
        <f>IF(Input02!AP177&lt;&gt;"",Input02!AP177,"")</f>
        <v/>
      </c>
      <c r="AS188" s="127" t="str">
        <f>IF(Input02!AQ177&lt;&gt;"",Input02!AQ177,"")</f>
        <v/>
      </c>
      <c r="AT188" s="127" t="str">
        <f>IF(Input02!AR177&lt;&gt;"",Input02!AR177,"")</f>
        <v/>
      </c>
      <c r="AU188" s="127" t="str">
        <f>IF(Input02!AS177&lt;&gt;"",Input02!AS177,"")</f>
        <v/>
      </c>
      <c r="AV188" s="127" t="str">
        <f>IF(Input02!AT177&lt;&gt;"",Input02!AT177,"")</f>
        <v/>
      </c>
      <c r="AW188" s="127" t="str">
        <f>IF(Input02!AU177&lt;&gt;"",Input02!AU177,"")</f>
        <v/>
      </c>
      <c r="AX188" s="127" t="str">
        <f>IF(Input02!AV177&lt;&gt;"",Input02!AV177,"")</f>
        <v/>
      </c>
      <c r="AY188" s="127" t="str">
        <f>IF(Input02!AW177&lt;&gt;"",Input02!AW177,"")</f>
        <v/>
      </c>
      <c r="AZ188" s="127" t="str">
        <f>IF(Input02!AX177&lt;&gt;"",Input02!AX177,"")</f>
        <v/>
      </c>
      <c r="BA188" s="127" t="str">
        <f>IF(Input02!AY177&lt;&gt;"",Input02!AY177,"")</f>
        <v/>
      </c>
      <c r="BB188" s="127" t="str">
        <f>IF(Input02!AZ177&lt;&gt;"",Input02!AZ177,"")</f>
        <v/>
      </c>
      <c r="BC188" s="127" t="str">
        <f>IF(Input02!BA177&lt;&gt;"",Input02!BA177,"")</f>
        <v/>
      </c>
      <c r="BD188" s="127"/>
      <c r="BE188" s="133"/>
      <c r="BF188" s="129" t="str">
        <f t="shared" si="533"/>
        <v/>
      </c>
      <c r="BG188" s="129" t="str">
        <f t="shared" si="534"/>
        <v/>
      </c>
      <c r="BH188" s="129" t="str">
        <f t="shared" si="535"/>
        <v/>
      </c>
      <c r="BI188" s="129" t="str">
        <f t="shared" si="536"/>
        <v/>
      </c>
      <c r="BJ188" s="129" t="str">
        <f t="shared" si="537"/>
        <v/>
      </c>
      <c r="BK188" s="129" t="str">
        <f t="shared" si="538"/>
        <v/>
      </c>
      <c r="BL188" s="129" t="str">
        <f t="shared" si="539"/>
        <v/>
      </c>
      <c r="BM188" s="129" t="str">
        <f t="shared" si="540"/>
        <v/>
      </c>
      <c r="BN188" s="129" t="str">
        <f t="shared" si="541"/>
        <v/>
      </c>
      <c r="BO188" s="129" t="str">
        <f t="shared" si="542"/>
        <v/>
      </c>
      <c r="BP188" s="129" t="str">
        <f t="shared" si="543"/>
        <v/>
      </c>
      <c r="BQ188" s="129" t="str">
        <f t="shared" si="544"/>
        <v/>
      </c>
      <c r="BR188" s="129" t="str">
        <f t="shared" si="545"/>
        <v/>
      </c>
      <c r="BS188" s="129" t="str">
        <f t="shared" si="546"/>
        <v/>
      </c>
      <c r="BT188" s="129" t="str">
        <f t="shared" si="547"/>
        <v/>
      </c>
      <c r="BU188" s="129" t="str">
        <f t="shared" si="548"/>
        <v/>
      </c>
      <c r="BV188" s="129" t="str">
        <f t="shared" si="549"/>
        <v/>
      </c>
      <c r="BW188" s="129" t="str">
        <f t="shared" si="550"/>
        <v/>
      </c>
      <c r="BX188" s="129" t="str">
        <f t="shared" si="551"/>
        <v/>
      </c>
      <c r="BY188" s="129" t="str">
        <f t="shared" si="552"/>
        <v/>
      </c>
      <c r="BZ188" s="129" t="str">
        <f t="shared" si="553"/>
        <v/>
      </c>
      <c r="CA188" s="129" t="str">
        <f t="shared" si="554"/>
        <v/>
      </c>
      <c r="CB188" s="129" t="str">
        <f t="shared" si="555"/>
        <v/>
      </c>
      <c r="CC188" s="129" t="str">
        <f t="shared" si="556"/>
        <v/>
      </c>
      <c r="CD188" s="129" t="str">
        <f t="shared" si="557"/>
        <v/>
      </c>
      <c r="CE188" s="129" t="str">
        <f t="shared" si="558"/>
        <v/>
      </c>
      <c r="CF188" s="129" t="str">
        <f t="shared" si="559"/>
        <v/>
      </c>
      <c r="CG188" s="129" t="str">
        <f t="shared" si="560"/>
        <v/>
      </c>
      <c r="CH188" s="129" t="str">
        <f t="shared" si="561"/>
        <v/>
      </c>
      <c r="CI188" s="129" t="str">
        <f t="shared" si="562"/>
        <v/>
      </c>
      <c r="CJ188" s="129" t="str">
        <f t="shared" si="563"/>
        <v/>
      </c>
      <c r="CK188" s="129" t="str">
        <f t="shared" si="564"/>
        <v/>
      </c>
      <c r="CL188" s="129" t="str">
        <f t="shared" si="565"/>
        <v/>
      </c>
      <c r="CM188" s="129" t="str">
        <f t="shared" si="566"/>
        <v/>
      </c>
      <c r="CN188" s="129" t="str">
        <f t="shared" si="567"/>
        <v/>
      </c>
      <c r="CO188" s="129" t="str">
        <f t="shared" si="568"/>
        <v/>
      </c>
      <c r="CP188" s="129" t="str">
        <f t="shared" si="569"/>
        <v/>
      </c>
      <c r="CQ188" s="129" t="str">
        <f t="shared" si="570"/>
        <v/>
      </c>
      <c r="CR188" s="129" t="str">
        <f t="shared" si="571"/>
        <v/>
      </c>
      <c r="CS188" s="129" t="str">
        <f t="shared" si="572"/>
        <v/>
      </c>
      <c r="CT188" s="129" t="str">
        <f t="shared" si="573"/>
        <v/>
      </c>
      <c r="CU188" s="129" t="str">
        <f t="shared" si="574"/>
        <v/>
      </c>
      <c r="CV188" s="129" t="str">
        <f t="shared" si="575"/>
        <v/>
      </c>
      <c r="CW188" s="129" t="str">
        <f t="shared" si="576"/>
        <v/>
      </c>
      <c r="CX188" s="129" t="str">
        <f t="shared" si="577"/>
        <v/>
      </c>
      <c r="CY188" s="129" t="str">
        <f t="shared" si="578"/>
        <v/>
      </c>
      <c r="CZ188" s="129" t="str">
        <f t="shared" si="579"/>
        <v/>
      </c>
      <c r="DA188" s="129" t="str">
        <f t="shared" si="580"/>
        <v/>
      </c>
      <c r="DB188" s="129" t="str">
        <f t="shared" si="581"/>
        <v/>
      </c>
      <c r="DC188" s="129" t="str">
        <f t="shared" si="582"/>
        <v/>
      </c>
      <c r="DD188" s="130" t="str">
        <f t="shared" si="583"/>
        <v/>
      </c>
      <c r="DE188" s="130" t="str">
        <f t="shared" si="584"/>
        <v/>
      </c>
      <c r="DF188" s="130" t="str">
        <f t="shared" si="585"/>
        <v/>
      </c>
      <c r="DG188" s="130" t="str">
        <f t="shared" si="586"/>
        <v/>
      </c>
      <c r="DI188" s="129" t="str">
        <f t="shared" si="587"/>
        <v/>
      </c>
      <c r="DJ188" s="129" t="str">
        <f t="shared" si="588"/>
        <v/>
      </c>
      <c r="DK188" s="129" t="str">
        <f t="shared" si="589"/>
        <v/>
      </c>
      <c r="DL188" s="129" t="str">
        <f t="shared" si="590"/>
        <v/>
      </c>
      <c r="DM188" s="129" t="str">
        <f t="shared" si="591"/>
        <v/>
      </c>
      <c r="DN188" s="129" t="str">
        <f t="shared" si="592"/>
        <v/>
      </c>
      <c r="DO188" s="129" t="str">
        <f t="shared" si="593"/>
        <v/>
      </c>
      <c r="DP188" s="129" t="str">
        <f t="shared" si="594"/>
        <v/>
      </c>
      <c r="DQ188" s="129" t="str">
        <f t="shared" si="595"/>
        <v/>
      </c>
      <c r="DR188" s="129" t="str">
        <f t="shared" si="596"/>
        <v/>
      </c>
      <c r="DS188" s="129" t="str">
        <f t="shared" si="597"/>
        <v/>
      </c>
      <c r="DT188" s="129" t="str">
        <f t="shared" si="598"/>
        <v/>
      </c>
      <c r="DU188" s="129" t="str">
        <f t="shared" si="599"/>
        <v/>
      </c>
      <c r="DV188" s="129" t="str">
        <f t="shared" si="600"/>
        <v/>
      </c>
      <c r="DW188" s="129" t="str">
        <f t="shared" si="601"/>
        <v/>
      </c>
      <c r="DX188" s="129" t="str">
        <f t="shared" si="602"/>
        <v/>
      </c>
      <c r="DY188" s="129" t="str">
        <f t="shared" si="603"/>
        <v/>
      </c>
      <c r="DZ188" s="129" t="str">
        <f t="shared" si="604"/>
        <v/>
      </c>
      <c r="EA188" s="129" t="str">
        <f t="shared" si="605"/>
        <v/>
      </c>
      <c r="EB188" s="129" t="str">
        <f t="shared" si="606"/>
        <v/>
      </c>
      <c r="EC188" s="129" t="str">
        <f t="shared" si="607"/>
        <v/>
      </c>
      <c r="ED188" s="129" t="str">
        <f t="shared" si="608"/>
        <v/>
      </c>
      <c r="EE188" s="129" t="str">
        <f t="shared" si="609"/>
        <v/>
      </c>
      <c r="EF188" s="129" t="str">
        <f t="shared" si="610"/>
        <v/>
      </c>
      <c r="EG188" s="129" t="str">
        <f t="shared" si="611"/>
        <v/>
      </c>
      <c r="EH188" s="129" t="str">
        <f t="shared" si="612"/>
        <v/>
      </c>
      <c r="EI188" s="129" t="str">
        <f t="shared" si="613"/>
        <v/>
      </c>
      <c r="EJ188" s="129" t="str">
        <f t="shared" si="614"/>
        <v/>
      </c>
      <c r="EK188" s="129" t="str">
        <f t="shared" si="615"/>
        <v/>
      </c>
      <c r="EL188" s="129" t="str">
        <f t="shared" si="616"/>
        <v/>
      </c>
      <c r="EM188" s="129" t="str">
        <f t="shared" si="617"/>
        <v/>
      </c>
      <c r="EN188" s="129" t="str">
        <f t="shared" si="618"/>
        <v/>
      </c>
      <c r="EO188" s="129" t="str">
        <f t="shared" si="619"/>
        <v/>
      </c>
      <c r="EP188" s="129" t="str">
        <f t="shared" si="620"/>
        <v/>
      </c>
      <c r="EQ188" s="129" t="str">
        <f t="shared" si="621"/>
        <v/>
      </c>
      <c r="ER188" s="129" t="str">
        <f t="shared" si="622"/>
        <v/>
      </c>
      <c r="ES188" s="129" t="str">
        <f t="shared" si="623"/>
        <v/>
      </c>
      <c r="ET188" s="129" t="str">
        <f t="shared" si="624"/>
        <v/>
      </c>
      <c r="EU188" s="129" t="str">
        <f t="shared" si="625"/>
        <v/>
      </c>
      <c r="EV188" s="129" t="str">
        <f t="shared" si="626"/>
        <v/>
      </c>
      <c r="EW188" s="129" t="str">
        <f t="shared" si="627"/>
        <v/>
      </c>
      <c r="EX188" s="129" t="str">
        <f t="shared" si="628"/>
        <v/>
      </c>
      <c r="EY188" s="129" t="str">
        <f t="shared" si="629"/>
        <v/>
      </c>
      <c r="EZ188" s="129" t="str">
        <f t="shared" si="630"/>
        <v/>
      </c>
      <c r="FA188" s="129" t="str">
        <f t="shared" si="631"/>
        <v/>
      </c>
      <c r="FB188" s="129" t="str">
        <f t="shared" si="632"/>
        <v/>
      </c>
      <c r="FC188" s="129" t="str">
        <f t="shared" si="633"/>
        <v/>
      </c>
      <c r="FD188" s="129" t="str">
        <f t="shared" si="634"/>
        <v/>
      </c>
      <c r="FE188" s="129" t="str">
        <f t="shared" si="635"/>
        <v/>
      </c>
      <c r="FF188" s="129" t="str">
        <f t="shared" si="636"/>
        <v/>
      </c>
    </row>
    <row r="189" spans="1:162" ht="15" customHeight="1" thickBot="1" x14ac:dyDescent="0.4">
      <c r="A189" s="66">
        <f t="shared" si="637"/>
        <v>173</v>
      </c>
      <c r="B189" s="126" t="str">
        <f>IF(Input02!B178&lt;&gt;"",Input02!B178,"")</f>
        <v/>
      </c>
      <c r="C189" s="254" t="str">
        <f>IF(Input02!CG178&lt;&gt;"",Input02!CG178,"")</f>
        <v/>
      </c>
      <c r="D189" s="126"/>
      <c r="E189" s="66"/>
      <c r="F189" s="127" t="str">
        <f>IF(Input02!D178&lt;&gt;"",Input02!D178,"")</f>
        <v/>
      </c>
      <c r="G189" s="127" t="str">
        <f>IF(Input02!E178&lt;&gt;"",Input02!E178,"")</f>
        <v/>
      </c>
      <c r="H189" s="127" t="str">
        <f>IF(Input02!F178&lt;&gt;"",Input02!F178,"")</f>
        <v/>
      </c>
      <c r="I189" s="127" t="str">
        <f>IF(Input02!G178&lt;&gt;"",Input02!G178,"")</f>
        <v/>
      </c>
      <c r="J189" s="127" t="str">
        <f>IF(Input02!H178&lt;&gt;"",Input02!H178,"")</f>
        <v/>
      </c>
      <c r="K189" s="127" t="str">
        <f>IF(Input02!I178&lt;&gt;"",Input02!I178,"")</f>
        <v/>
      </c>
      <c r="L189" s="127" t="str">
        <f>IF(Input02!J178&lt;&gt;"",Input02!J178,"")</f>
        <v/>
      </c>
      <c r="M189" s="127" t="str">
        <f>IF(Input02!K178&lt;&gt;"",Input02!K178,"")</f>
        <v/>
      </c>
      <c r="N189" s="127" t="str">
        <f>IF(Input02!L178&lt;&gt;"",Input02!L178,"")</f>
        <v/>
      </c>
      <c r="O189" s="127" t="str">
        <f>IF(Input02!M178&lt;&gt;"",Input02!M178,"")</f>
        <v/>
      </c>
      <c r="P189" s="127" t="str">
        <f>IF(Input02!N178&lt;&gt;"",Input02!N178,"")</f>
        <v/>
      </c>
      <c r="Q189" s="127" t="str">
        <f>IF(Input02!O178&lt;&gt;"",Input02!O178,"")</f>
        <v/>
      </c>
      <c r="R189" s="127" t="str">
        <f>IF(Input02!P178&lt;&gt;"",Input02!P178,"")</f>
        <v/>
      </c>
      <c r="S189" s="127" t="str">
        <f>IF(Input02!Q178&lt;&gt;"",Input02!Q178,"")</f>
        <v/>
      </c>
      <c r="T189" s="127" t="str">
        <f>IF(Input02!R178&lt;&gt;"",Input02!R178,"")</f>
        <v/>
      </c>
      <c r="U189" s="127" t="str">
        <f>IF(Input02!S178&lt;&gt;"",Input02!S178,"")</f>
        <v/>
      </c>
      <c r="V189" s="127" t="str">
        <f>IF(Input02!T178&lt;&gt;"",Input02!T178,"")</f>
        <v/>
      </c>
      <c r="W189" s="127" t="str">
        <f>IF(Input02!U178&lt;&gt;"",Input02!U178,"")</f>
        <v/>
      </c>
      <c r="X189" s="127" t="str">
        <f>IF(Input02!V178&lt;&gt;"",Input02!V178,"")</f>
        <v/>
      </c>
      <c r="Y189" s="127" t="str">
        <f>IF(Input02!W178&lt;&gt;"",Input02!W178,"")</f>
        <v/>
      </c>
      <c r="Z189" s="127" t="str">
        <f>IF(Input02!X178&lt;&gt;"",Input02!X178,"")</f>
        <v/>
      </c>
      <c r="AA189" s="127" t="str">
        <f>IF(Input02!Y178&lt;&gt;"",Input02!Y178,"")</f>
        <v/>
      </c>
      <c r="AB189" s="127" t="str">
        <f>IF(Input02!Z178&lt;&gt;"",Input02!Z178,"")</f>
        <v/>
      </c>
      <c r="AC189" s="127" t="str">
        <f>IF(Input02!AA178&lt;&gt;"",Input02!AA178,"")</f>
        <v/>
      </c>
      <c r="AD189" s="127" t="str">
        <f>IF(Input02!AB178&lt;&gt;"",Input02!AB178,"")</f>
        <v/>
      </c>
      <c r="AE189" s="127" t="str">
        <f>IF(Input02!AC178&lt;&gt;"",Input02!AC178,"")</f>
        <v/>
      </c>
      <c r="AF189" s="127" t="str">
        <f>IF(Input02!AD178&lt;&gt;"",Input02!AD178,"")</f>
        <v/>
      </c>
      <c r="AG189" s="127" t="str">
        <f>IF(Input02!AE178&lt;&gt;"",Input02!AE178,"")</f>
        <v/>
      </c>
      <c r="AH189" s="127" t="str">
        <f>IF(Input02!AF178&lt;&gt;"",Input02!AF178,"")</f>
        <v/>
      </c>
      <c r="AI189" s="127" t="str">
        <f>IF(Input02!AG178&lt;&gt;"",Input02!AG178,"")</f>
        <v/>
      </c>
      <c r="AJ189" s="127" t="str">
        <f>IF(Input02!AH178&lt;&gt;"",Input02!AH178,"")</f>
        <v/>
      </c>
      <c r="AK189" s="127" t="str">
        <f>IF(Input02!AI178&lt;&gt;"",Input02!AI178,"")</f>
        <v/>
      </c>
      <c r="AL189" s="127" t="str">
        <f>IF(Input02!AJ178&lt;&gt;"",Input02!AJ178,"")</f>
        <v/>
      </c>
      <c r="AM189" s="127" t="str">
        <f>IF(Input02!AK178&lt;&gt;"",Input02!AK178,"")</f>
        <v/>
      </c>
      <c r="AN189" s="127" t="str">
        <f>IF(Input02!AL178&lt;&gt;"",Input02!AL178,"")</f>
        <v/>
      </c>
      <c r="AO189" s="127" t="str">
        <f>IF(Input02!AM178&lt;&gt;"",Input02!AM178,"")</f>
        <v/>
      </c>
      <c r="AP189" s="127" t="str">
        <f>IF(Input02!AN178&lt;&gt;"",Input02!AN178,"")</f>
        <v/>
      </c>
      <c r="AQ189" s="127" t="str">
        <f>IF(Input02!AO178&lt;&gt;"",Input02!AO178,"")</f>
        <v/>
      </c>
      <c r="AR189" s="127" t="str">
        <f>IF(Input02!AP178&lt;&gt;"",Input02!AP178,"")</f>
        <v/>
      </c>
      <c r="AS189" s="127" t="str">
        <f>IF(Input02!AQ178&lt;&gt;"",Input02!AQ178,"")</f>
        <v/>
      </c>
      <c r="AT189" s="127" t="str">
        <f>IF(Input02!AR178&lt;&gt;"",Input02!AR178,"")</f>
        <v/>
      </c>
      <c r="AU189" s="127" t="str">
        <f>IF(Input02!AS178&lt;&gt;"",Input02!AS178,"")</f>
        <v/>
      </c>
      <c r="AV189" s="127" t="str">
        <f>IF(Input02!AT178&lt;&gt;"",Input02!AT178,"")</f>
        <v/>
      </c>
      <c r="AW189" s="127" t="str">
        <f>IF(Input02!AU178&lt;&gt;"",Input02!AU178,"")</f>
        <v/>
      </c>
      <c r="AX189" s="127" t="str">
        <f>IF(Input02!AV178&lt;&gt;"",Input02!AV178,"")</f>
        <v/>
      </c>
      <c r="AY189" s="127" t="str">
        <f>IF(Input02!AW178&lt;&gt;"",Input02!AW178,"")</f>
        <v/>
      </c>
      <c r="AZ189" s="127" t="str">
        <f>IF(Input02!AX178&lt;&gt;"",Input02!AX178,"")</f>
        <v/>
      </c>
      <c r="BA189" s="127" t="str">
        <f>IF(Input02!AY178&lt;&gt;"",Input02!AY178,"")</f>
        <v/>
      </c>
      <c r="BB189" s="127" t="str">
        <f>IF(Input02!AZ178&lt;&gt;"",Input02!AZ178,"")</f>
        <v/>
      </c>
      <c r="BC189" s="127" t="str">
        <f>IF(Input02!BA178&lt;&gt;"",Input02!BA178,"")</f>
        <v/>
      </c>
      <c r="BD189" s="127"/>
      <c r="BE189" s="133"/>
      <c r="BF189" s="129" t="str">
        <f t="shared" si="533"/>
        <v/>
      </c>
      <c r="BG189" s="129" t="str">
        <f t="shared" si="534"/>
        <v/>
      </c>
      <c r="BH189" s="129" t="str">
        <f t="shared" si="535"/>
        <v/>
      </c>
      <c r="BI189" s="129" t="str">
        <f t="shared" si="536"/>
        <v/>
      </c>
      <c r="BJ189" s="129" t="str">
        <f t="shared" si="537"/>
        <v/>
      </c>
      <c r="BK189" s="129" t="str">
        <f t="shared" si="538"/>
        <v/>
      </c>
      <c r="BL189" s="129" t="str">
        <f t="shared" si="539"/>
        <v/>
      </c>
      <c r="BM189" s="129" t="str">
        <f t="shared" si="540"/>
        <v/>
      </c>
      <c r="BN189" s="129" t="str">
        <f t="shared" si="541"/>
        <v/>
      </c>
      <c r="BO189" s="129" t="str">
        <f t="shared" si="542"/>
        <v/>
      </c>
      <c r="BP189" s="129" t="str">
        <f t="shared" si="543"/>
        <v/>
      </c>
      <c r="BQ189" s="129" t="str">
        <f t="shared" si="544"/>
        <v/>
      </c>
      <c r="BR189" s="129" t="str">
        <f t="shared" si="545"/>
        <v/>
      </c>
      <c r="BS189" s="129" t="str">
        <f t="shared" si="546"/>
        <v/>
      </c>
      <c r="BT189" s="129" t="str">
        <f t="shared" si="547"/>
        <v/>
      </c>
      <c r="BU189" s="129" t="str">
        <f t="shared" si="548"/>
        <v/>
      </c>
      <c r="BV189" s="129" t="str">
        <f t="shared" si="549"/>
        <v/>
      </c>
      <c r="BW189" s="129" t="str">
        <f t="shared" si="550"/>
        <v/>
      </c>
      <c r="BX189" s="129" t="str">
        <f t="shared" si="551"/>
        <v/>
      </c>
      <c r="BY189" s="129" t="str">
        <f t="shared" si="552"/>
        <v/>
      </c>
      <c r="BZ189" s="129" t="str">
        <f t="shared" si="553"/>
        <v/>
      </c>
      <c r="CA189" s="129" t="str">
        <f t="shared" si="554"/>
        <v/>
      </c>
      <c r="CB189" s="129" t="str">
        <f t="shared" si="555"/>
        <v/>
      </c>
      <c r="CC189" s="129" t="str">
        <f t="shared" si="556"/>
        <v/>
      </c>
      <c r="CD189" s="129" t="str">
        <f t="shared" si="557"/>
        <v/>
      </c>
      <c r="CE189" s="129" t="str">
        <f t="shared" si="558"/>
        <v/>
      </c>
      <c r="CF189" s="129" t="str">
        <f t="shared" si="559"/>
        <v/>
      </c>
      <c r="CG189" s="129" t="str">
        <f t="shared" si="560"/>
        <v/>
      </c>
      <c r="CH189" s="129" t="str">
        <f t="shared" si="561"/>
        <v/>
      </c>
      <c r="CI189" s="129" t="str">
        <f t="shared" si="562"/>
        <v/>
      </c>
      <c r="CJ189" s="129" t="str">
        <f t="shared" si="563"/>
        <v/>
      </c>
      <c r="CK189" s="129" t="str">
        <f t="shared" si="564"/>
        <v/>
      </c>
      <c r="CL189" s="129" t="str">
        <f t="shared" si="565"/>
        <v/>
      </c>
      <c r="CM189" s="129" t="str">
        <f t="shared" si="566"/>
        <v/>
      </c>
      <c r="CN189" s="129" t="str">
        <f t="shared" si="567"/>
        <v/>
      </c>
      <c r="CO189" s="129" t="str">
        <f t="shared" si="568"/>
        <v/>
      </c>
      <c r="CP189" s="129" t="str">
        <f t="shared" si="569"/>
        <v/>
      </c>
      <c r="CQ189" s="129" t="str">
        <f t="shared" si="570"/>
        <v/>
      </c>
      <c r="CR189" s="129" t="str">
        <f t="shared" si="571"/>
        <v/>
      </c>
      <c r="CS189" s="129" t="str">
        <f t="shared" si="572"/>
        <v/>
      </c>
      <c r="CT189" s="129" t="str">
        <f t="shared" si="573"/>
        <v/>
      </c>
      <c r="CU189" s="129" t="str">
        <f t="shared" si="574"/>
        <v/>
      </c>
      <c r="CV189" s="129" t="str">
        <f t="shared" si="575"/>
        <v/>
      </c>
      <c r="CW189" s="129" t="str">
        <f t="shared" si="576"/>
        <v/>
      </c>
      <c r="CX189" s="129" t="str">
        <f t="shared" si="577"/>
        <v/>
      </c>
      <c r="CY189" s="129" t="str">
        <f t="shared" si="578"/>
        <v/>
      </c>
      <c r="CZ189" s="129" t="str">
        <f t="shared" si="579"/>
        <v/>
      </c>
      <c r="DA189" s="129" t="str">
        <f t="shared" si="580"/>
        <v/>
      </c>
      <c r="DB189" s="129" t="str">
        <f t="shared" si="581"/>
        <v/>
      </c>
      <c r="DC189" s="129" t="str">
        <f t="shared" si="582"/>
        <v/>
      </c>
      <c r="DD189" s="130" t="str">
        <f t="shared" si="583"/>
        <v/>
      </c>
      <c r="DE189" s="130" t="str">
        <f t="shared" si="584"/>
        <v/>
      </c>
      <c r="DF189" s="130" t="str">
        <f t="shared" si="585"/>
        <v/>
      </c>
      <c r="DG189" s="130" t="str">
        <f t="shared" si="586"/>
        <v/>
      </c>
      <c r="DI189" s="129" t="str">
        <f t="shared" si="587"/>
        <v/>
      </c>
      <c r="DJ189" s="129" t="str">
        <f t="shared" si="588"/>
        <v/>
      </c>
      <c r="DK189" s="129" t="str">
        <f t="shared" si="589"/>
        <v/>
      </c>
      <c r="DL189" s="129" t="str">
        <f t="shared" si="590"/>
        <v/>
      </c>
      <c r="DM189" s="129" t="str">
        <f t="shared" si="591"/>
        <v/>
      </c>
      <c r="DN189" s="129" t="str">
        <f t="shared" si="592"/>
        <v/>
      </c>
      <c r="DO189" s="129" t="str">
        <f t="shared" si="593"/>
        <v/>
      </c>
      <c r="DP189" s="129" t="str">
        <f t="shared" si="594"/>
        <v/>
      </c>
      <c r="DQ189" s="129" t="str">
        <f t="shared" si="595"/>
        <v/>
      </c>
      <c r="DR189" s="129" t="str">
        <f t="shared" si="596"/>
        <v/>
      </c>
      <c r="DS189" s="129" t="str">
        <f t="shared" si="597"/>
        <v/>
      </c>
      <c r="DT189" s="129" t="str">
        <f t="shared" si="598"/>
        <v/>
      </c>
      <c r="DU189" s="129" t="str">
        <f t="shared" si="599"/>
        <v/>
      </c>
      <c r="DV189" s="129" t="str">
        <f t="shared" si="600"/>
        <v/>
      </c>
      <c r="DW189" s="129" t="str">
        <f t="shared" si="601"/>
        <v/>
      </c>
      <c r="DX189" s="129" t="str">
        <f t="shared" si="602"/>
        <v/>
      </c>
      <c r="DY189" s="129" t="str">
        <f t="shared" si="603"/>
        <v/>
      </c>
      <c r="DZ189" s="129" t="str">
        <f t="shared" si="604"/>
        <v/>
      </c>
      <c r="EA189" s="129" t="str">
        <f t="shared" si="605"/>
        <v/>
      </c>
      <c r="EB189" s="129" t="str">
        <f t="shared" si="606"/>
        <v/>
      </c>
      <c r="EC189" s="129" t="str">
        <f t="shared" si="607"/>
        <v/>
      </c>
      <c r="ED189" s="129" t="str">
        <f t="shared" si="608"/>
        <v/>
      </c>
      <c r="EE189" s="129" t="str">
        <f t="shared" si="609"/>
        <v/>
      </c>
      <c r="EF189" s="129" t="str">
        <f t="shared" si="610"/>
        <v/>
      </c>
      <c r="EG189" s="129" t="str">
        <f t="shared" si="611"/>
        <v/>
      </c>
      <c r="EH189" s="129" t="str">
        <f t="shared" si="612"/>
        <v/>
      </c>
      <c r="EI189" s="129" t="str">
        <f t="shared" si="613"/>
        <v/>
      </c>
      <c r="EJ189" s="129" t="str">
        <f t="shared" si="614"/>
        <v/>
      </c>
      <c r="EK189" s="129" t="str">
        <f t="shared" si="615"/>
        <v/>
      </c>
      <c r="EL189" s="129" t="str">
        <f t="shared" si="616"/>
        <v/>
      </c>
      <c r="EM189" s="129" t="str">
        <f t="shared" si="617"/>
        <v/>
      </c>
      <c r="EN189" s="129" t="str">
        <f t="shared" si="618"/>
        <v/>
      </c>
      <c r="EO189" s="129" t="str">
        <f t="shared" si="619"/>
        <v/>
      </c>
      <c r="EP189" s="129" t="str">
        <f t="shared" si="620"/>
        <v/>
      </c>
      <c r="EQ189" s="129" t="str">
        <f t="shared" si="621"/>
        <v/>
      </c>
      <c r="ER189" s="129" t="str">
        <f t="shared" si="622"/>
        <v/>
      </c>
      <c r="ES189" s="129" t="str">
        <f t="shared" si="623"/>
        <v/>
      </c>
      <c r="ET189" s="129" t="str">
        <f t="shared" si="624"/>
        <v/>
      </c>
      <c r="EU189" s="129" t="str">
        <f t="shared" si="625"/>
        <v/>
      </c>
      <c r="EV189" s="129" t="str">
        <f t="shared" si="626"/>
        <v/>
      </c>
      <c r="EW189" s="129" t="str">
        <f t="shared" si="627"/>
        <v/>
      </c>
      <c r="EX189" s="129" t="str">
        <f t="shared" si="628"/>
        <v/>
      </c>
      <c r="EY189" s="129" t="str">
        <f t="shared" si="629"/>
        <v/>
      </c>
      <c r="EZ189" s="129" t="str">
        <f t="shared" si="630"/>
        <v/>
      </c>
      <c r="FA189" s="129" t="str">
        <f t="shared" si="631"/>
        <v/>
      </c>
      <c r="FB189" s="129" t="str">
        <f t="shared" si="632"/>
        <v/>
      </c>
      <c r="FC189" s="129" t="str">
        <f t="shared" si="633"/>
        <v/>
      </c>
      <c r="FD189" s="129" t="str">
        <f t="shared" si="634"/>
        <v/>
      </c>
      <c r="FE189" s="129" t="str">
        <f t="shared" si="635"/>
        <v/>
      </c>
      <c r="FF189" s="129" t="str">
        <f t="shared" si="636"/>
        <v/>
      </c>
    </row>
    <row r="190" spans="1:162" ht="15" customHeight="1" thickBot="1" x14ac:dyDescent="0.4">
      <c r="A190" s="66">
        <f t="shared" si="637"/>
        <v>174</v>
      </c>
      <c r="B190" s="126" t="str">
        <f>IF(Input02!B179&lt;&gt;"",Input02!B179,"")</f>
        <v/>
      </c>
      <c r="C190" s="254" t="str">
        <f>IF(Input02!CG179&lt;&gt;"",Input02!CG179,"")</f>
        <v/>
      </c>
      <c r="D190" s="126"/>
      <c r="E190" s="66"/>
      <c r="F190" s="127" t="str">
        <f>IF(Input02!D179&lt;&gt;"",Input02!D179,"")</f>
        <v/>
      </c>
      <c r="G190" s="127" t="str">
        <f>IF(Input02!E179&lt;&gt;"",Input02!E179,"")</f>
        <v/>
      </c>
      <c r="H190" s="127" t="str">
        <f>IF(Input02!F179&lt;&gt;"",Input02!F179,"")</f>
        <v/>
      </c>
      <c r="I190" s="127" t="str">
        <f>IF(Input02!G179&lt;&gt;"",Input02!G179,"")</f>
        <v/>
      </c>
      <c r="J190" s="127" t="str">
        <f>IF(Input02!H179&lt;&gt;"",Input02!H179,"")</f>
        <v/>
      </c>
      <c r="K190" s="127" t="str">
        <f>IF(Input02!I179&lt;&gt;"",Input02!I179,"")</f>
        <v/>
      </c>
      <c r="L190" s="127" t="str">
        <f>IF(Input02!J179&lt;&gt;"",Input02!J179,"")</f>
        <v/>
      </c>
      <c r="M190" s="127" t="str">
        <f>IF(Input02!K179&lt;&gt;"",Input02!K179,"")</f>
        <v/>
      </c>
      <c r="N190" s="127" t="str">
        <f>IF(Input02!L179&lt;&gt;"",Input02!L179,"")</f>
        <v/>
      </c>
      <c r="O190" s="127" t="str">
        <f>IF(Input02!M179&lt;&gt;"",Input02!M179,"")</f>
        <v/>
      </c>
      <c r="P190" s="127" t="str">
        <f>IF(Input02!N179&lt;&gt;"",Input02!N179,"")</f>
        <v/>
      </c>
      <c r="Q190" s="127" t="str">
        <f>IF(Input02!O179&lt;&gt;"",Input02!O179,"")</f>
        <v/>
      </c>
      <c r="R190" s="127" t="str">
        <f>IF(Input02!P179&lt;&gt;"",Input02!P179,"")</f>
        <v/>
      </c>
      <c r="S190" s="127" t="str">
        <f>IF(Input02!Q179&lt;&gt;"",Input02!Q179,"")</f>
        <v/>
      </c>
      <c r="T190" s="127" t="str">
        <f>IF(Input02!R179&lt;&gt;"",Input02!R179,"")</f>
        <v/>
      </c>
      <c r="U190" s="127" t="str">
        <f>IF(Input02!S179&lt;&gt;"",Input02!S179,"")</f>
        <v/>
      </c>
      <c r="V190" s="127" t="str">
        <f>IF(Input02!T179&lt;&gt;"",Input02!T179,"")</f>
        <v/>
      </c>
      <c r="W190" s="127" t="str">
        <f>IF(Input02!U179&lt;&gt;"",Input02!U179,"")</f>
        <v/>
      </c>
      <c r="X190" s="127" t="str">
        <f>IF(Input02!V179&lt;&gt;"",Input02!V179,"")</f>
        <v/>
      </c>
      <c r="Y190" s="127" t="str">
        <f>IF(Input02!W179&lt;&gt;"",Input02!W179,"")</f>
        <v/>
      </c>
      <c r="Z190" s="127" t="str">
        <f>IF(Input02!X179&lt;&gt;"",Input02!X179,"")</f>
        <v/>
      </c>
      <c r="AA190" s="127" t="str">
        <f>IF(Input02!Y179&lt;&gt;"",Input02!Y179,"")</f>
        <v/>
      </c>
      <c r="AB190" s="127" t="str">
        <f>IF(Input02!Z179&lt;&gt;"",Input02!Z179,"")</f>
        <v/>
      </c>
      <c r="AC190" s="127" t="str">
        <f>IF(Input02!AA179&lt;&gt;"",Input02!AA179,"")</f>
        <v/>
      </c>
      <c r="AD190" s="127" t="str">
        <f>IF(Input02!AB179&lt;&gt;"",Input02!AB179,"")</f>
        <v/>
      </c>
      <c r="AE190" s="127" t="str">
        <f>IF(Input02!AC179&lt;&gt;"",Input02!AC179,"")</f>
        <v/>
      </c>
      <c r="AF190" s="127" t="str">
        <f>IF(Input02!AD179&lt;&gt;"",Input02!AD179,"")</f>
        <v/>
      </c>
      <c r="AG190" s="127" t="str">
        <f>IF(Input02!AE179&lt;&gt;"",Input02!AE179,"")</f>
        <v/>
      </c>
      <c r="AH190" s="127" t="str">
        <f>IF(Input02!AF179&lt;&gt;"",Input02!AF179,"")</f>
        <v/>
      </c>
      <c r="AI190" s="127" t="str">
        <f>IF(Input02!AG179&lt;&gt;"",Input02!AG179,"")</f>
        <v/>
      </c>
      <c r="AJ190" s="127" t="str">
        <f>IF(Input02!AH179&lt;&gt;"",Input02!AH179,"")</f>
        <v/>
      </c>
      <c r="AK190" s="127" t="str">
        <f>IF(Input02!AI179&lt;&gt;"",Input02!AI179,"")</f>
        <v/>
      </c>
      <c r="AL190" s="127" t="str">
        <f>IF(Input02!AJ179&lt;&gt;"",Input02!AJ179,"")</f>
        <v/>
      </c>
      <c r="AM190" s="127" t="str">
        <f>IF(Input02!AK179&lt;&gt;"",Input02!AK179,"")</f>
        <v/>
      </c>
      <c r="AN190" s="127" t="str">
        <f>IF(Input02!AL179&lt;&gt;"",Input02!AL179,"")</f>
        <v/>
      </c>
      <c r="AO190" s="127" t="str">
        <f>IF(Input02!AM179&lt;&gt;"",Input02!AM179,"")</f>
        <v/>
      </c>
      <c r="AP190" s="127" t="str">
        <f>IF(Input02!AN179&lt;&gt;"",Input02!AN179,"")</f>
        <v/>
      </c>
      <c r="AQ190" s="127" t="str">
        <f>IF(Input02!AO179&lt;&gt;"",Input02!AO179,"")</f>
        <v/>
      </c>
      <c r="AR190" s="127" t="str">
        <f>IF(Input02!AP179&lt;&gt;"",Input02!AP179,"")</f>
        <v/>
      </c>
      <c r="AS190" s="127" t="str">
        <f>IF(Input02!AQ179&lt;&gt;"",Input02!AQ179,"")</f>
        <v/>
      </c>
      <c r="AT190" s="127" t="str">
        <f>IF(Input02!AR179&lt;&gt;"",Input02!AR179,"")</f>
        <v/>
      </c>
      <c r="AU190" s="127" t="str">
        <f>IF(Input02!AS179&lt;&gt;"",Input02!AS179,"")</f>
        <v/>
      </c>
      <c r="AV190" s="127" t="str">
        <f>IF(Input02!AT179&lt;&gt;"",Input02!AT179,"")</f>
        <v/>
      </c>
      <c r="AW190" s="127" t="str">
        <f>IF(Input02!AU179&lt;&gt;"",Input02!AU179,"")</f>
        <v/>
      </c>
      <c r="AX190" s="127" t="str">
        <f>IF(Input02!AV179&lt;&gt;"",Input02!AV179,"")</f>
        <v/>
      </c>
      <c r="AY190" s="127" t="str">
        <f>IF(Input02!AW179&lt;&gt;"",Input02!AW179,"")</f>
        <v/>
      </c>
      <c r="AZ190" s="127" t="str">
        <f>IF(Input02!AX179&lt;&gt;"",Input02!AX179,"")</f>
        <v/>
      </c>
      <c r="BA190" s="127" t="str">
        <f>IF(Input02!AY179&lt;&gt;"",Input02!AY179,"")</f>
        <v/>
      </c>
      <c r="BB190" s="127" t="str">
        <f>IF(Input02!AZ179&lt;&gt;"",Input02!AZ179,"")</f>
        <v/>
      </c>
      <c r="BC190" s="127" t="str">
        <f>IF(Input02!BA179&lt;&gt;"",Input02!BA179,"")</f>
        <v/>
      </c>
      <c r="BD190" s="127"/>
      <c r="BE190" s="133"/>
      <c r="BF190" s="129" t="str">
        <f t="shared" si="533"/>
        <v/>
      </c>
      <c r="BG190" s="129" t="str">
        <f t="shared" si="534"/>
        <v/>
      </c>
      <c r="BH190" s="129" t="str">
        <f t="shared" si="535"/>
        <v/>
      </c>
      <c r="BI190" s="129" t="str">
        <f t="shared" si="536"/>
        <v/>
      </c>
      <c r="BJ190" s="129" t="str">
        <f t="shared" si="537"/>
        <v/>
      </c>
      <c r="BK190" s="129" t="str">
        <f t="shared" si="538"/>
        <v/>
      </c>
      <c r="BL190" s="129" t="str">
        <f t="shared" si="539"/>
        <v/>
      </c>
      <c r="BM190" s="129" t="str">
        <f t="shared" si="540"/>
        <v/>
      </c>
      <c r="BN190" s="129" t="str">
        <f t="shared" si="541"/>
        <v/>
      </c>
      <c r="BO190" s="129" t="str">
        <f t="shared" si="542"/>
        <v/>
      </c>
      <c r="BP190" s="129" t="str">
        <f t="shared" si="543"/>
        <v/>
      </c>
      <c r="BQ190" s="129" t="str">
        <f t="shared" si="544"/>
        <v/>
      </c>
      <c r="BR190" s="129" t="str">
        <f t="shared" si="545"/>
        <v/>
      </c>
      <c r="BS190" s="129" t="str">
        <f t="shared" si="546"/>
        <v/>
      </c>
      <c r="BT190" s="129" t="str">
        <f t="shared" si="547"/>
        <v/>
      </c>
      <c r="BU190" s="129" t="str">
        <f t="shared" si="548"/>
        <v/>
      </c>
      <c r="BV190" s="129" t="str">
        <f t="shared" si="549"/>
        <v/>
      </c>
      <c r="BW190" s="129" t="str">
        <f t="shared" si="550"/>
        <v/>
      </c>
      <c r="BX190" s="129" t="str">
        <f t="shared" si="551"/>
        <v/>
      </c>
      <c r="BY190" s="129" t="str">
        <f t="shared" si="552"/>
        <v/>
      </c>
      <c r="BZ190" s="129" t="str">
        <f t="shared" si="553"/>
        <v/>
      </c>
      <c r="CA190" s="129" t="str">
        <f t="shared" si="554"/>
        <v/>
      </c>
      <c r="CB190" s="129" t="str">
        <f t="shared" si="555"/>
        <v/>
      </c>
      <c r="CC190" s="129" t="str">
        <f t="shared" si="556"/>
        <v/>
      </c>
      <c r="CD190" s="129" t="str">
        <f t="shared" si="557"/>
        <v/>
      </c>
      <c r="CE190" s="129" t="str">
        <f t="shared" si="558"/>
        <v/>
      </c>
      <c r="CF190" s="129" t="str">
        <f t="shared" si="559"/>
        <v/>
      </c>
      <c r="CG190" s="129" t="str">
        <f t="shared" si="560"/>
        <v/>
      </c>
      <c r="CH190" s="129" t="str">
        <f t="shared" si="561"/>
        <v/>
      </c>
      <c r="CI190" s="129" t="str">
        <f t="shared" si="562"/>
        <v/>
      </c>
      <c r="CJ190" s="129" t="str">
        <f t="shared" si="563"/>
        <v/>
      </c>
      <c r="CK190" s="129" t="str">
        <f t="shared" si="564"/>
        <v/>
      </c>
      <c r="CL190" s="129" t="str">
        <f t="shared" si="565"/>
        <v/>
      </c>
      <c r="CM190" s="129" t="str">
        <f t="shared" si="566"/>
        <v/>
      </c>
      <c r="CN190" s="129" t="str">
        <f t="shared" si="567"/>
        <v/>
      </c>
      <c r="CO190" s="129" t="str">
        <f t="shared" si="568"/>
        <v/>
      </c>
      <c r="CP190" s="129" t="str">
        <f t="shared" si="569"/>
        <v/>
      </c>
      <c r="CQ190" s="129" t="str">
        <f t="shared" si="570"/>
        <v/>
      </c>
      <c r="CR190" s="129" t="str">
        <f t="shared" si="571"/>
        <v/>
      </c>
      <c r="CS190" s="129" t="str">
        <f t="shared" si="572"/>
        <v/>
      </c>
      <c r="CT190" s="129" t="str">
        <f t="shared" si="573"/>
        <v/>
      </c>
      <c r="CU190" s="129" t="str">
        <f t="shared" si="574"/>
        <v/>
      </c>
      <c r="CV190" s="129" t="str">
        <f t="shared" si="575"/>
        <v/>
      </c>
      <c r="CW190" s="129" t="str">
        <f t="shared" si="576"/>
        <v/>
      </c>
      <c r="CX190" s="129" t="str">
        <f t="shared" si="577"/>
        <v/>
      </c>
      <c r="CY190" s="129" t="str">
        <f t="shared" si="578"/>
        <v/>
      </c>
      <c r="CZ190" s="129" t="str">
        <f t="shared" si="579"/>
        <v/>
      </c>
      <c r="DA190" s="129" t="str">
        <f t="shared" si="580"/>
        <v/>
      </c>
      <c r="DB190" s="129" t="str">
        <f t="shared" si="581"/>
        <v/>
      </c>
      <c r="DC190" s="129" t="str">
        <f t="shared" si="582"/>
        <v/>
      </c>
      <c r="DD190" s="130" t="str">
        <f t="shared" si="583"/>
        <v/>
      </c>
      <c r="DE190" s="130" t="str">
        <f t="shared" si="584"/>
        <v/>
      </c>
      <c r="DF190" s="130" t="str">
        <f t="shared" si="585"/>
        <v/>
      </c>
      <c r="DG190" s="130" t="str">
        <f t="shared" si="586"/>
        <v/>
      </c>
      <c r="DI190" s="129" t="str">
        <f t="shared" si="587"/>
        <v/>
      </c>
      <c r="DJ190" s="129" t="str">
        <f t="shared" si="588"/>
        <v/>
      </c>
      <c r="DK190" s="129" t="str">
        <f t="shared" si="589"/>
        <v/>
      </c>
      <c r="DL190" s="129" t="str">
        <f t="shared" si="590"/>
        <v/>
      </c>
      <c r="DM190" s="129" t="str">
        <f t="shared" si="591"/>
        <v/>
      </c>
      <c r="DN190" s="129" t="str">
        <f t="shared" si="592"/>
        <v/>
      </c>
      <c r="DO190" s="129" t="str">
        <f t="shared" si="593"/>
        <v/>
      </c>
      <c r="DP190" s="129" t="str">
        <f t="shared" si="594"/>
        <v/>
      </c>
      <c r="DQ190" s="129" t="str">
        <f t="shared" si="595"/>
        <v/>
      </c>
      <c r="DR190" s="129" t="str">
        <f t="shared" si="596"/>
        <v/>
      </c>
      <c r="DS190" s="129" t="str">
        <f t="shared" si="597"/>
        <v/>
      </c>
      <c r="DT190" s="129" t="str">
        <f t="shared" si="598"/>
        <v/>
      </c>
      <c r="DU190" s="129" t="str">
        <f t="shared" si="599"/>
        <v/>
      </c>
      <c r="DV190" s="129" t="str">
        <f t="shared" si="600"/>
        <v/>
      </c>
      <c r="DW190" s="129" t="str">
        <f t="shared" si="601"/>
        <v/>
      </c>
      <c r="DX190" s="129" t="str">
        <f t="shared" si="602"/>
        <v/>
      </c>
      <c r="DY190" s="129" t="str">
        <f t="shared" si="603"/>
        <v/>
      </c>
      <c r="DZ190" s="129" t="str">
        <f t="shared" si="604"/>
        <v/>
      </c>
      <c r="EA190" s="129" t="str">
        <f t="shared" si="605"/>
        <v/>
      </c>
      <c r="EB190" s="129" t="str">
        <f t="shared" si="606"/>
        <v/>
      </c>
      <c r="EC190" s="129" t="str">
        <f t="shared" si="607"/>
        <v/>
      </c>
      <c r="ED190" s="129" t="str">
        <f t="shared" si="608"/>
        <v/>
      </c>
      <c r="EE190" s="129" t="str">
        <f t="shared" si="609"/>
        <v/>
      </c>
      <c r="EF190" s="129" t="str">
        <f t="shared" si="610"/>
        <v/>
      </c>
      <c r="EG190" s="129" t="str">
        <f t="shared" si="611"/>
        <v/>
      </c>
      <c r="EH190" s="129" t="str">
        <f t="shared" si="612"/>
        <v/>
      </c>
      <c r="EI190" s="129" t="str">
        <f t="shared" si="613"/>
        <v/>
      </c>
      <c r="EJ190" s="129" t="str">
        <f t="shared" si="614"/>
        <v/>
      </c>
      <c r="EK190" s="129" t="str">
        <f t="shared" si="615"/>
        <v/>
      </c>
      <c r="EL190" s="129" t="str">
        <f t="shared" si="616"/>
        <v/>
      </c>
      <c r="EM190" s="129" t="str">
        <f t="shared" si="617"/>
        <v/>
      </c>
      <c r="EN190" s="129" t="str">
        <f t="shared" si="618"/>
        <v/>
      </c>
      <c r="EO190" s="129" t="str">
        <f t="shared" si="619"/>
        <v/>
      </c>
      <c r="EP190" s="129" t="str">
        <f t="shared" si="620"/>
        <v/>
      </c>
      <c r="EQ190" s="129" t="str">
        <f t="shared" si="621"/>
        <v/>
      </c>
      <c r="ER190" s="129" t="str">
        <f t="shared" si="622"/>
        <v/>
      </c>
      <c r="ES190" s="129" t="str">
        <f t="shared" si="623"/>
        <v/>
      </c>
      <c r="ET190" s="129" t="str">
        <f t="shared" si="624"/>
        <v/>
      </c>
      <c r="EU190" s="129" t="str">
        <f t="shared" si="625"/>
        <v/>
      </c>
      <c r="EV190" s="129" t="str">
        <f t="shared" si="626"/>
        <v/>
      </c>
      <c r="EW190" s="129" t="str">
        <f t="shared" si="627"/>
        <v/>
      </c>
      <c r="EX190" s="129" t="str">
        <f t="shared" si="628"/>
        <v/>
      </c>
      <c r="EY190" s="129" t="str">
        <f t="shared" si="629"/>
        <v/>
      </c>
      <c r="EZ190" s="129" t="str">
        <f t="shared" si="630"/>
        <v/>
      </c>
      <c r="FA190" s="129" t="str">
        <f t="shared" si="631"/>
        <v/>
      </c>
      <c r="FB190" s="129" t="str">
        <f t="shared" si="632"/>
        <v/>
      </c>
      <c r="FC190" s="129" t="str">
        <f t="shared" si="633"/>
        <v/>
      </c>
      <c r="FD190" s="129" t="str">
        <f t="shared" si="634"/>
        <v/>
      </c>
      <c r="FE190" s="129" t="str">
        <f t="shared" si="635"/>
        <v/>
      </c>
      <c r="FF190" s="129" t="str">
        <f t="shared" si="636"/>
        <v/>
      </c>
    </row>
    <row r="191" spans="1:162" ht="15" customHeight="1" thickBot="1" x14ac:dyDescent="0.4">
      <c r="A191" s="66">
        <f t="shared" si="637"/>
        <v>175</v>
      </c>
      <c r="B191" s="126" t="str">
        <f>IF(Input02!B180&lt;&gt;"",Input02!B180,"")</f>
        <v/>
      </c>
      <c r="C191" s="254" t="str">
        <f>IF(Input02!CG180&lt;&gt;"",Input02!CG180,"")</f>
        <v/>
      </c>
      <c r="D191" s="126"/>
      <c r="E191" s="66"/>
      <c r="F191" s="127" t="str">
        <f>IF(Input02!D180&lt;&gt;"",Input02!D180,"")</f>
        <v/>
      </c>
      <c r="G191" s="127" t="str">
        <f>IF(Input02!E180&lt;&gt;"",Input02!E180,"")</f>
        <v/>
      </c>
      <c r="H191" s="127" t="str">
        <f>IF(Input02!F180&lt;&gt;"",Input02!F180,"")</f>
        <v/>
      </c>
      <c r="I191" s="127" t="str">
        <f>IF(Input02!G180&lt;&gt;"",Input02!G180,"")</f>
        <v/>
      </c>
      <c r="J191" s="127" t="str">
        <f>IF(Input02!H180&lt;&gt;"",Input02!H180,"")</f>
        <v/>
      </c>
      <c r="K191" s="127" t="str">
        <f>IF(Input02!I180&lt;&gt;"",Input02!I180,"")</f>
        <v/>
      </c>
      <c r="L191" s="127" t="str">
        <f>IF(Input02!J180&lt;&gt;"",Input02!J180,"")</f>
        <v/>
      </c>
      <c r="M191" s="127" t="str">
        <f>IF(Input02!K180&lt;&gt;"",Input02!K180,"")</f>
        <v/>
      </c>
      <c r="N191" s="127" t="str">
        <f>IF(Input02!L180&lt;&gt;"",Input02!L180,"")</f>
        <v/>
      </c>
      <c r="O191" s="127" t="str">
        <f>IF(Input02!M180&lt;&gt;"",Input02!M180,"")</f>
        <v/>
      </c>
      <c r="P191" s="127" t="str">
        <f>IF(Input02!N180&lt;&gt;"",Input02!N180,"")</f>
        <v/>
      </c>
      <c r="Q191" s="127" t="str">
        <f>IF(Input02!O180&lt;&gt;"",Input02!O180,"")</f>
        <v/>
      </c>
      <c r="R191" s="127" t="str">
        <f>IF(Input02!P180&lt;&gt;"",Input02!P180,"")</f>
        <v/>
      </c>
      <c r="S191" s="127" t="str">
        <f>IF(Input02!Q180&lt;&gt;"",Input02!Q180,"")</f>
        <v/>
      </c>
      <c r="T191" s="127" t="str">
        <f>IF(Input02!R180&lt;&gt;"",Input02!R180,"")</f>
        <v/>
      </c>
      <c r="U191" s="127" t="str">
        <f>IF(Input02!S180&lt;&gt;"",Input02!S180,"")</f>
        <v/>
      </c>
      <c r="V191" s="127" t="str">
        <f>IF(Input02!T180&lt;&gt;"",Input02!T180,"")</f>
        <v/>
      </c>
      <c r="W191" s="127" t="str">
        <f>IF(Input02!U180&lt;&gt;"",Input02!U180,"")</f>
        <v/>
      </c>
      <c r="X191" s="127" t="str">
        <f>IF(Input02!V180&lt;&gt;"",Input02!V180,"")</f>
        <v/>
      </c>
      <c r="Y191" s="127" t="str">
        <f>IF(Input02!W180&lt;&gt;"",Input02!W180,"")</f>
        <v/>
      </c>
      <c r="Z191" s="127" t="str">
        <f>IF(Input02!X180&lt;&gt;"",Input02!X180,"")</f>
        <v/>
      </c>
      <c r="AA191" s="127" t="str">
        <f>IF(Input02!Y180&lt;&gt;"",Input02!Y180,"")</f>
        <v/>
      </c>
      <c r="AB191" s="127" t="str">
        <f>IF(Input02!Z180&lt;&gt;"",Input02!Z180,"")</f>
        <v/>
      </c>
      <c r="AC191" s="127" t="str">
        <f>IF(Input02!AA180&lt;&gt;"",Input02!AA180,"")</f>
        <v/>
      </c>
      <c r="AD191" s="127" t="str">
        <f>IF(Input02!AB180&lt;&gt;"",Input02!AB180,"")</f>
        <v/>
      </c>
      <c r="AE191" s="127" t="str">
        <f>IF(Input02!AC180&lt;&gt;"",Input02!AC180,"")</f>
        <v/>
      </c>
      <c r="AF191" s="127" t="str">
        <f>IF(Input02!AD180&lt;&gt;"",Input02!AD180,"")</f>
        <v/>
      </c>
      <c r="AG191" s="127" t="str">
        <f>IF(Input02!AE180&lt;&gt;"",Input02!AE180,"")</f>
        <v/>
      </c>
      <c r="AH191" s="127" t="str">
        <f>IF(Input02!AF180&lt;&gt;"",Input02!AF180,"")</f>
        <v/>
      </c>
      <c r="AI191" s="127" t="str">
        <f>IF(Input02!AG180&lt;&gt;"",Input02!AG180,"")</f>
        <v/>
      </c>
      <c r="AJ191" s="127" t="str">
        <f>IF(Input02!AH180&lt;&gt;"",Input02!AH180,"")</f>
        <v/>
      </c>
      <c r="AK191" s="127" t="str">
        <f>IF(Input02!AI180&lt;&gt;"",Input02!AI180,"")</f>
        <v/>
      </c>
      <c r="AL191" s="127" t="str">
        <f>IF(Input02!AJ180&lt;&gt;"",Input02!AJ180,"")</f>
        <v/>
      </c>
      <c r="AM191" s="127" t="str">
        <f>IF(Input02!AK180&lt;&gt;"",Input02!AK180,"")</f>
        <v/>
      </c>
      <c r="AN191" s="127" t="str">
        <f>IF(Input02!AL180&lt;&gt;"",Input02!AL180,"")</f>
        <v/>
      </c>
      <c r="AO191" s="127" t="str">
        <f>IF(Input02!AM180&lt;&gt;"",Input02!AM180,"")</f>
        <v/>
      </c>
      <c r="AP191" s="127" t="str">
        <f>IF(Input02!AN180&lt;&gt;"",Input02!AN180,"")</f>
        <v/>
      </c>
      <c r="AQ191" s="127" t="str">
        <f>IF(Input02!AO180&lt;&gt;"",Input02!AO180,"")</f>
        <v/>
      </c>
      <c r="AR191" s="127" t="str">
        <f>IF(Input02!AP180&lt;&gt;"",Input02!AP180,"")</f>
        <v/>
      </c>
      <c r="AS191" s="127" t="str">
        <f>IF(Input02!AQ180&lt;&gt;"",Input02!AQ180,"")</f>
        <v/>
      </c>
      <c r="AT191" s="127" t="str">
        <f>IF(Input02!AR180&lt;&gt;"",Input02!AR180,"")</f>
        <v/>
      </c>
      <c r="AU191" s="127" t="str">
        <f>IF(Input02!AS180&lt;&gt;"",Input02!AS180,"")</f>
        <v/>
      </c>
      <c r="AV191" s="127" t="str">
        <f>IF(Input02!AT180&lt;&gt;"",Input02!AT180,"")</f>
        <v/>
      </c>
      <c r="AW191" s="127" t="str">
        <f>IF(Input02!AU180&lt;&gt;"",Input02!AU180,"")</f>
        <v/>
      </c>
      <c r="AX191" s="127" t="str">
        <f>IF(Input02!AV180&lt;&gt;"",Input02!AV180,"")</f>
        <v/>
      </c>
      <c r="AY191" s="127" t="str">
        <f>IF(Input02!AW180&lt;&gt;"",Input02!AW180,"")</f>
        <v/>
      </c>
      <c r="AZ191" s="127" t="str">
        <f>IF(Input02!AX180&lt;&gt;"",Input02!AX180,"")</f>
        <v/>
      </c>
      <c r="BA191" s="127" t="str">
        <f>IF(Input02!AY180&lt;&gt;"",Input02!AY180,"")</f>
        <v/>
      </c>
      <c r="BB191" s="127" t="str">
        <f>IF(Input02!AZ180&lt;&gt;"",Input02!AZ180,"")</f>
        <v/>
      </c>
      <c r="BC191" s="127" t="str">
        <f>IF(Input02!BA180&lt;&gt;"",Input02!BA180,"")</f>
        <v/>
      </c>
      <c r="BD191" s="127"/>
      <c r="BE191" s="133"/>
      <c r="BF191" s="129" t="str">
        <f t="shared" si="533"/>
        <v/>
      </c>
      <c r="BG191" s="129" t="str">
        <f t="shared" si="534"/>
        <v/>
      </c>
      <c r="BH191" s="129" t="str">
        <f t="shared" si="535"/>
        <v/>
      </c>
      <c r="BI191" s="129" t="str">
        <f t="shared" si="536"/>
        <v/>
      </c>
      <c r="BJ191" s="129" t="str">
        <f t="shared" si="537"/>
        <v/>
      </c>
      <c r="BK191" s="129" t="str">
        <f t="shared" si="538"/>
        <v/>
      </c>
      <c r="BL191" s="129" t="str">
        <f t="shared" si="539"/>
        <v/>
      </c>
      <c r="BM191" s="129" t="str">
        <f t="shared" si="540"/>
        <v/>
      </c>
      <c r="BN191" s="129" t="str">
        <f t="shared" si="541"/>
        <v/>
      </c>
      <c r="BO191" s="129" t="str">
        <f t="shared" si="542"/>
        <v/>
      </c>
      <c r="BP191" s="129" t="str">
        <f t="shared" si="543"/>
        <v/>
      </c>
      <c r="BQ191" s="129" t="str">
        <f t="shared" si="544"/>
        <v/>
      </c>
      <c r="BR191" s="129" t="str">
        <f t="shared" si="545"/>
        <v/>
      </c>
      <c r="BS191" s="129" t="str">
        <f t="shared" si="546"/>
        <v/>
      </c>
      <c r="BT191" s="129" t="str">
        <f t="shared" si="547"/>
        <v/>
      </c>
      <c r="BU191" s="129" t="str">
        <f t="shared" si="548"/>
        <v/>
      </c>
      <c r="BV191" s="129" t="str">
        <f t="shared" si="549"/>
        <v/>
      </c>
      <c r="BW191" s="129" t="str">
        <f t="shared" si="550"/>
        <v/>
      </c>
      <c r="BX191" s="129" t="str">
        <f t="shared" si="551"/>
        <v/>
      </c>
      <c r="BY191" s="129" t="str">
        <f t="shared" si="552"/>
        <v/>
      </c>
      <c r="BZ191" s="129" t="str">
        <f t="shared" si="553"/>
        <v/>
      </c>
      <c r="CA191" s="129" t="str">
        <f t="shared" si="554"/>
        <v/>
      </c>
      <c r="CB191" s="129" t="str">
        <f t="shared" si="555"/>
        <v/>
      </c>
      <c r="CC191" s="129" t="str">
        <f t="shared" si="556"/>
        <v/>
      </c>
      <c r="CD191" s="129" t="str">
        <f t="shared" si="557"/>
        <v/>
      </c>
      <c r="CE191" s="129" t="str">
        <f t="shared" si="558"/>
        <v/>
      </c>
      <c r="CF191" s="129" t="str">
        <f t="shared" si="559"/>
        <v/>
      </c>
      <c r="CG191" s="129" t="str">
        <f t="shared" si="560"/>
        <v/>
      </c>
      <c r="CH191" s="129" t="str">
        <f t="shared" si="561"/>
        <v/>
      </c>
      <c r="CI191" s="129" t="str">
        <f t="shared" si="562"/>
        <v/>
      </c>
      <c r="CJ191" s="129" t="str">
        <f t="shared" si="563"/>
        <v/>
      </c>
      <c r="CK191" s="129" t="str">
        <f t="shared" si="564"/>
        <v/>
      </c>
      <c r="CL191" s="129" t="str">
        <f t="shared" si="565"/>
        <v/>
      </c>
      <c r="CM191" s="129" t="str">
        <f t="shared" si="566"/>
        <v/>
      </c>
      <c r="CN191" s="129" t="str">
        <f t="shared" si="567"/>
        <v/>
      </c>
      <c r="CO191" s="129" t="str">
        <f t="shared" si="568"/>
        <v/>
      </c>
      <c r="CP191" s="129" t="str">
        <f t="shared" si="569"/>
        <v/>
      </c>
      <c r="CQ191" s="129" t="str">
        <f t="shared" si="570"/>
        <v/>
      </c>
      <c r="CR191" s="129" t="str">
        <f t="shared" si="571"/>
        <v/>
      </c>
      <c r="CS191" s="129" t="str">
        <f t="shared" si="572"/>
        <v/>
      </c>
      <c r="CT191" s="129" t="str">
        <f t="shared" si="573"/>
        <v/>
      </c>
      <c r="CU191" s="129" t="str">
        <f t="shared" si="574"/>
        <v/>
      </c>
      <c r="CV191" s="129" t="str">
        <f t="shared" si="575"/>
        <v/>
      </c>
      <c r="CW191" s="129" t="str">
        <f t="shared" si="576"/>
        <v/>
      </c>
      <c r="CX191" s="129" t="str">
        <f t="shared" si="577"/>
        <v/>
      </c>
      <c r="CY191" s="129" t="str">
        <f t="shared" si="578"/>
        <v/>
      </c>
      <c r="CZ191" s="129" t="str">
        <f t="shared" si="579"/>
        <v/>
      </c>
      <c r="DA191" s="129" t="str">
        <f t="shared" si="580"/>
        <v/>
      </c>
      <c r="DB191" s="129" t="str">
        <f t="shared" si="581"/>
        <v/>
      </c>
      <c r="DC191" s="129" t="str">
        <f t="shared" si="582"/>
        <v/>
      </c>
      <c r="DD191" s="130" t="str">
        <f t="shared" si="583"/>
        <v/>
      </c>
      <c r="DE191" s="130" t="str">
        <f t="shared" si="584"/>
        <v/>
      </c>
      <c r="DF191" s="130" t="str">
        <f t="shared" si="585"/>
        <v/>
      </c>
      <c r="DG191" s="130" t="str">
        <f t="shared" si="586"/>
        <v/>
      </c>
      <c r="DI191" s="129" t="str">
        <f t="shared" si="587"/>
        <v/>
      </c>
      <c r="DJ191" s="129" t="str">
        <f t="shared" si="588"/>
        <v/>
      </c>
      <c r="DK191" s="129" t="str">
        <f t="shared" si="589"/>
        <v/>
      </c>
      <c r="DL191" s="129" t="str">
        <f t="shared" si="590"/>
        <v/>
      </c>
      <c r="DM191" s="129" t="str">
        <f t="shared" si="591"/>
        <v/>
      </c>
      <c r="DN191" s="129" t="str">
        <f t="shared" si="592"/>
        <v/>
      </c>
      <c r="DO191" s="129" t="str">
        <f t="shared" si="593"/>
        <v/>
      </c>
      <c r="DP191" s="129" t="str">
        <f t="shared" si="594"/>
        <v/>
      </c>
      <c r="DQ191" s="129" t="str">
        <f t="shared" si="595"/>
        <v/>
      </c>
      <c r="DR191" s="129" t="str">
        <f t="shared" si="596"/>
        <v/>
      </c>
      <c r="DS191" s="129" t="str">
        <f t="shared" si="597"/>
        <v/>
      </c>
      <c r="DT191" s="129" t="str">
        <f t="shared" si="598"/>
        <v/>
      </c>
      <c r="DU191" s="129" t="str">
        <f t="shared" si="599"/>
        <v/>
      </c>
      <c r="DV191" s="129" t="str">
        <f t="shared" si="600"/>
        <v/>
      </c>
      <c r="DW191" s="129" t="str">
        <f t="shared" si="601"/>
        <v/>
      </c>
      <c r="DX191" s="129" t="str">
        <f t="shared" si="602"/>
        <v/>
      </c>
      <c r="DY191" s="129" t="str">
        <f t="shared" si="603"/>
        <v/>
      </c>
      <c r="DZ191" s="129" t="str">
        <f t="shared" si="604"/>
        <v/>
      </c>
      <c r="EA191" s="129" t="str">
        <f t="shared" si="605"/>
        <v/>
      </c>
      <c r="EB191" s="129" t="str">
        <f t="shared" si="606"/>
        <v/>
      </c>
      <c r="EC191" s="129" t="str">
        <f t="shared" si="607"/>
        <v/>
      </c>
      <c r="ED191" s="129" t="str">
        <f t="shared" si="608"/>
        <v/>
      </c>
      <c r="EE191" s="129" t="str">
        <f t="shared" si="609"/>
        <v/>
      </c>
      <c r="EF191" s="129" t="str">
        <f t="shared" si="610"/>
        <v/>
      </c>
      <c r="EG191" s="129" t="str">
        <f t="shared" si="611"/>
        <v/>
      </c>
      <c r="EH191" s="129" t="str">
        <f t="shared" si="612"/>
        <v/>
      </c>
      <c r="EI191" s="129" t="str">
        <f t="shared" si="613"/>
        <v/>
      </c>
      <c r="EJ191" s="129" t="str">
        <f t="shared" si="614"/>
        <v/>
      </c>
      <c r="EK191" s="129" t="str">
        <f t="shared" si="615"/>
        <v/>
      </c>
      <c r="EL191" s="129" t="str">
        <f t="shared" si="616"/>
        <v/>
      </c>
      <c r="EM191" s="129" t="str">
        <f t="shared" si="617"/>
        <v/>
      </c>
      <c r="EN191" s="129" t="str">
        <f t="shared" si="618"/>
        <v/>
      </c>
      <c r="EO191" s="129" t="str">
        <f t="shared" si="619"/>
        <v/>
      </c>
      <c r="EP191" s="129" t="str">
        <f t="shared" si="620"/>
        <v/>
      </c>
      <c r="EQ191" s="129" t="str">
        <f t="shared" si="621"/>
        <v/>
      </c>
      <c r="ER191" s="129" t="str">
        <f t="shared" si="622"/>
        <v/>
      </c>
      <c r="ES191" s="129" t="str">
        <f t="shared" si="623"/>
        <v/>
      </c>
      <c r="ET191" s="129" t="str">
        <f t="shared" si="624"/>
        <v/>
      </c>
      <c r="EU191" s="129" t="str">
        <f t="shared" si="625"/>
        <v/>
      </c>
      <c r="EV191" s="129" t="str">
        <f t="shared" si="626"/>
        <v/>
      </c>
      <c r="EW191" s="129" t="str">
        <f t="shared" si="627"/>
        <v/>
      </c>
      <c r="EX191" s="129" t="str">
        <f t="shared" si="628"/>
        <v/>
      </c>
      <c r="EY191" s="129" t="str">
        <f t="shared" si="629"/>
        <v/>
      </c>
      <c r="EZ191" s="129" t="str">
        <f t="shared" si="630"/>
        <v/>
      </c>
      <c r="FA191" s="129" t="str">
        <f t="shared" si="631"/>
        <v/>
      </c>
      <c r="FB191" s="129" t="str">
        <f t="shared" si="632"/>
        <v/>
      </c>
      <c r="FC191" s="129" t="str">
        <f t="shared" si="633"/>
        <v/>
      </c>
      <c r="FD191" s="129" t="str">
        <f t="shared" si="634"/>
        <v/>
      </c>
      <c r="FE191" s="129" t="str">
        <f t="shared" si="635"/>
        <v/>
      </c>
      <c r="FF191" s="129" t="str">
        <f t="shared" si="636"/>
        <v/>
      </c>
    </row>
    <row r="192" spans="1:162" ht="15" customHeight="1" thickBot="1" x14ac:dyDescent="0.4">
      <c r="A192" s="66">
        <f t="shared" si="637"/>
        <v>176</v>
      </c>
      <c r="B192" s="126" t="str">
        <f>IF(Input02!B181&lt;&gt;"",Input02!B181,"")</f>
        <v/>
      </c>
      <c r="C192" s="254" t="str">
        <f>IF(Input02!CG181&lt;&gt;"",Input02!CG181,"")</f>
        <v/>
      </c>
      <c r="D192" s="126"/>
      <c r="E192" s="66"/>
      <c r="F192" s="127" t="str">
        <f>IF(Input02!D181&lt;&gt;"",Input02!D181,"")</f>
        <v/>
      </c>
      <c r="G192" s="127" t="str">
        <f>IF(Input02!E181&lt;&gt;"",Input02!E181,"")</f>
        <v/>
      </c>
      <c r="H192" s="127" t="str">
        <f>IF(Input02!F181&lt;&gt;"",Input02!F181,"")</f>
        <v/>
      </c>
      <c r="I192" s="127" t="str">
        <f>IF(Input02!G181&lt;&gt;"",Input02!G181,"")</f>
        <v/>
      </c>
      <c r="J192" s="127" t="str">
        <f>IF(Input02!H181&lt;&gt;"",Input02!H181,"")</f>
        <v/>
      </c>
      <c r="K192" s="127" t="str">
        <f>IF(Input02!I181&lt;&gt;"",Input02!I181,"")</f>
        <v/>
      </c>
      <c r="L192" s="127" t="str">
        <f>IF(Input02!J181&lt;&gt;"",Input02!J181,"")</f>
        <v/>
      </c>
      <c r="M192" s="127" t="str">
        <f>IF(Input02!K181&lt;&gt;"",Input02!K181,"")</f>
        <v/>
      </c>
      <c r="N192" s="127" t="str">
        <f>IF(Input02!L181&lt;&gt;"",Input02!L181,"")</f>
        <v/>
      </c>
      <c r="O192" s="127" t="str">
        <f>IF(Input02!M181&lt;&gt;"",Input02!M181,"")</f>
        <v/>
      </c>
      <c r="P192" s="127" t="str">
        <f>IF(Input02!N181&lt;&gt;"",Input02!N181,"")</f>
        <v/>
      </c>
      <c r="Q192" s="127" t="str">
        <f>IF(Input02!O181&lt;&gt;"",Input02!O181,"")</f>
        <v/>
      </c>
      <c r="R192" s="127" t="str">
        <f>IF(Input02!P181&lt;&gt;"",Input02!P181,"")</f>
        <v/>
      </c>
      <c r="S192" s="127" t="str">
        <f>IF(Input02!Q181&lt;&gt;"",Input02!Q181,"")</f>
        <v/>
      </c>
      <c r="T192" s="127" t="str">
        <f>IF(Input02!R181&lt;&gt;"",Input02!R181,"")</f>
        <v/>
      </c>
      <c r="U192" s="127" t="str">
        <f>IF(Input02!S181&lt;&gt;"",Input02!S181,"")</f>
        <v/>
      </c>
      <c r="V192" s="127" t="str">
        <f>IF(Input02!T181&lt;&gt;"",Input02!T181,"")</f>
        <v/>
      </c>
      <c r="W192" s="127" t="str">
        <f>IF(Input02!U181&lt;&gt;"",Input02!U181,"")</f>
        <v/>
      </c>
      <c r="X192" s="127" t="str">
        <f>IF(Input02!V181&lt;&gt;"",Input02!V181,"")</f>
        <v/>
      </c>
      <c r="Y192" s="127" t="str">
        <f>IF(Input02!W181&lt;&gt;"",Input02!W181,"")</f>
        <v/>
      </c>
      <c r="Z192" s="127" t="str">
        <f>IF(Input02!X181&lt;&gt;"",Input02!X181,"")</f>
        <v/>
      </c>
      <c r="AA192" s="127" t="str">
        <f>IF(Input02!Y181&lt;&gt;"",Input02!Y181,"")</f>
        <v/>
      </c>
      <c r="AB192" s="127" t="str">
        <f>IF(Input02!Z181&lt;&gt;"",Input02!Z181,"")</f>
        <v/>
      </c>
      <c r="AC192" s="127" t="str">
        <f>IF(Input02!AA181&lt;&gt;"",Input02!AA181,"")</f>
        <v/>
      </c>
      <c r="AD192" s="127" t="str">
        <f>IF(Input02!AB181&lt;&gt;"",Input02!AB181,"")</f>
        <v/>
      </c>
      <c r="AE192" s="127" t="str">
        <f>IF(Input02!AC181&lt;&gt;"",Input02!AC181,"")</f>
        <v/>
      </c>
      <c r="AF192" s="127" t="str">
        <f>IF(Input02!AD181&lt;&gt;"",Input02!AD181,"")</f>
        <v/>
      </c>
      <c r="AG192" s="127" t="str">
        <f>IF(Input02!AE181&lt;&gt;"",Input02!AE181,"")</f>
        <v/>
      </c>
      <c r="AH192" s="127" t="str">
        <f>IF(Input02!AF181&lt;&gt;"",Input02!AF181,"")</f>
        <v/>
      </c>
      <c r="AI192" s="127" t="str">
        <f>IF(Input02!AG181&lt;&gt;"",Input02!AG181,"")</f>
        <v/>
      </c>
      <c r="AJ192" s="127" t="str">
        <f>IF(Input02!AH181&lt;&gt;"",Input02!AH181,"")</f>
        <v/>
      </c>
      <c r="AK192" s="127" t="str">
        <f>IF(Input02!AI181&lt;&gt;"",Input02!AI181,"")</f>
        <v/>
      </c>
      <c r="AL192" s="127" t="str">
        <f>IF(Input02!AJ181&lt;&gt;"",Input02!AJ181,"")</f>
        <v/>
      </c>
      <c r="AM192" s="127" t="str">
        <f>IF(Input02!AK181&lt;&gt;"",Input02!AK181,"")</f>
        <v/>
      </c>
      <c r="AN192" s="127" t="str">
        <f>IF(Input02!AL181&lt;&gt;"",Input02!AL181,"")</f>
        <v/>
      </c>
      <c r="AO192" s="127" t="str">
        <f>IF(Input02!AM181&lt;&gt;"",Input02!AM181,"")</f>
        <v/>
      </c>
      <c r="AP192" s="127" t="str">
        <f>IF(Input02!AN181&lt;&gt;"",Input02!AN181,"")</f>
        <v/>
      </c>
      <c r="AQ192" s="127" t="str">
        <f>IF(Input02!AO181&lt;&gt;"",Input02!AO181,"")</f>
        <v/>
      </c>
      <c r="AR192" s="127" t="str">
        <f>IF(Input02!AP181&lt;&gt;"",Input02!AP181,"")</f>
        <v/>
      </c>
      <c r="AS192" s="127" t="str">
        <f>IF(Input02!AQ181&lt;&gt;"",Input02!AQ181,"")</f>
        <v/>
      </c>
      <c r="AT192" s="127" t="str">
        <f>IF(Input02!AR181&lt;&gt;"",Input02!AR181,"")</f>
        <v/>
      </c>
      <c r="AU192" s="127" t="str">
        <f>IF(Input02!AS181&lt;&gt;"",Input02!AS181,"")</f>
        <v/>
      </c>
      <c r="AV192" s="127" t="str">
        <f>IF(Input02!AT181&lt;&gt;"",Input02!AT181,"")</f>
        <v/>
      </c>
      <c r="AW192" s="127" t="str">
        <f>IF(Input02!AU181&lt;&gt;"",Input02!AU181,"")</f>
        <v/>
      </c>
      <c r="AX192" s="127" t="str">
        <f>IF(Input02!AV181&lt;&gt;"",Input02!AV181,"")</f>
        <v/>
      </c>
      <c r="AY192" s="127" t="str">
        <f>IF(Input02!AW181&lt;&gt;"",Input02!AW181,"")</f>
        <v/>
      </c>
      <c r="AZ192" s="127" t="str">
        <f>IF(Input02!AX181&lt;&gt;"",Input02!AX181,"")</f>
        <v/>
      </c>
      <c r="BA192" s="127" t="str">
        <f>IF(Input02!AY181&lt;&gt;"",Input02!AY181,"")</f>
        <v/>
      </c>
      <c r="BB192" s="127" t="str">
        <f>IF(Input02!AZ181&lt;&gt;"",Input02!AZ181,"")</f>
        <v/>
      </c>
      <c r="BC192" s="127" t="str">
        <f>IF(Input02!BA181&lt;&gt;"",Input02!BA181,"")</f>
        <v/>
      </c>
      <c r="BD192" s="127"/>
      <c r="BE192" s="133"/>
      <c r="BF192" s="129" t="str">
        <f t="shared" si="533"/>
        <v/>
      </c>
      <c r="BG192" s="129" t="str">
        <f t="shared" si="534"/>
        <v/>
      </c>
      <c r="BH192" s="129" t="str">
        <f t="shared" si="535"/>
        <v/>
      </c>
      <c r="BI192" s="129" t="str">
        <f t="shared" si="536"/>
        <v/>
      </c>
      <c r="BJ192" s="129" t="str">
        <f t="shared" si="537"/>
        <v/>
      </c>
      <c r="BK192" s="129" t="str">
        <f t="shared" si="538"/>
        <v/>
      </c>
      <c r="BL192" s="129" t="str">
        <f t="shared" si="539"/>
        <v/>
      </c>
      <c r="BM192" s="129" t="str">
        <f t="shared" si="540"/>
        <v/>
      </c>
      <c r="BN192" s="129" t="str">
        <f t="shared" si="541"/>
        <v/>
      </c>
      <c r="BO192" s="129" t="str">
        <f t="shared" si="542"/>
        <v/>
      </c>
      <c r="BP192" s="129" t="str">
        <f t="shared" si="543"/>
        <v/>
      </c>
      <c r="BQ192" s="129" t="str">
        <f t="shared" si="544"/>
        <v/>
      </c>
      <c r="BR192" s="129" t="str">
        <f t="shared" si="545"/>
        <v/>
      </c>
      <c r="BS192" s="129" t="str">
        <f t="shared" si="546"/>
        <v/>
      </c>
      <c r="BT192" s="129" t="str">
        <f t="shared" si="547"/>
        <v/>
      </c>
      <c r="BU192" s="129" t="str">
        <f t="shared" si="548"/>
        <v/>
      </c>
      <c r="BV192" s="129" t="str">
        <f t="shared" si="549"/>
        <v/>
      </c>
      <c r="BW192" s="129" t="str">
        <f t="shared" si="550"/>
        <v/>
      </c>
      <c r="BX192" s="129" t="str">
        <f t="shared" si="551"/>
        <v/>
      </c>
      <c r="BY192" s="129" t="str">
        <f t="shared" si="552"/>
        <v/>
      </c>
      <c r="BZ192" s="129" t="str">
        <f t="shared" si="553"/>
        <v/>
      </c>
      <c r="CA192" s="129" t="str">
        <f t="shared" si="554"/>
        <v/>
      </c>
      <c r="CB192" s="129" t="str">
        <f t="shared" si="555"/>
        <v/>
      </c>
      <c r="CC192" s="129" t="str">
        <f t="shared" si="556"/>
        <v/>
      </c>
      <c r="CD192" s="129" t="str">
        <f t="shared" si="557"/>
        <v/>
      </c>
      <c r="CE192" s="129" t="str">
        <f t="shared" si="558"/>
        <v/>
      </c>
      <c r="CF192" s="129" t="str">
        <f t="shared" si="559"/>
        <v/>
      </c>
      <c r="CG192" s="129" t="str">
        <f t="shared" si="560"/>
        <v/>
      </c>
      <c r="CH192" s="129" t="str">
        <f t="shared" si="561"/>
        <v/>
      </c>
      <c r="CI192" s="129" t="str">
        <f t="shared" si="562"/>
        <v/>
      </c>
      <c r="CJ192" s="129" t="str">
        <f t="shared" si="563"/>
        <v/>
      </c>
      <c r="CK192" s="129" t="str">
        <f t="shared" si="564"/>
        <v/>
      </c>
      <c r="CL192" s="129" t="str">
        <f t="shared" si="565"/>
        <v/>
      </c>
      <c r="CM192" s="129" t="str">
        <f t="shared" si="566"/>
        <v/>
      </c>
      <c r="CN192" s="129" t="str">
        <f t="shared" si="567"/>
        <v/>
      </c>
      <c r="CO192" s="129" t="str">
        <f t="shared" si="568"/>
        <v/>
      </c>
      <c r="CP192" s="129" t="str">
        <f t="shared" si="569"/>
        <v/>
      </c>
      <c r="CQ192" s="129" t="str">
        <f t="shared" si="570"/>
        <v/>
      </c>
      <c r="CR192" s="129" t="str">
        <f t="shared" si="571"/>
        <v/>
      </c>
      <c r="CS192" s="129" t="str">
        <f t="shared" si="572"/>
        <v/>
      </c>
      <c r="CT192" s="129" t="str">
        <f t="shared" si="573"/>
        <v/>
      </c>
      <c r="CU192" s="129" t="str">
        <f t="shared" si="574"/>
        <v/>
      </c>
      <c r="CV192" s="129" t="str">
        <f t="shared" si="575"/>
        <v/>
      </c>
      <c r="CW192" s="129" t="str">
        <f t="shared" si="576"/>
        <v/>
      </c>
      <c r="CX192" s="129" t="str">
        <f t="shared" si="577"/>
        <v/>
      </c>
      <c r="CY192" s="129" t="str">
        <f t="shared" si="578"/>
        <v/>
      </c>
      <c r="CZ192" s="129" t="str">
        <f t="shared" si="579"/>
        <v/>
      </c>
      <c r="DA192" s="129" t="str">
        <f t="shared" si="580"/>
        <v/>
      </c>
      <c r="DB192" s="129" t="str">
        <f t="shared" si="581"/>
        <v/>
      </c>
      <c r="DC192" s="129" t="str">
        <f t="shared" si="582"/>
        <v/>
      </c>
      <c r="DD192" s="130" t="str">
        <f t="shared" si="583"/>
        <v/>
      </c>
      <c r="DE192" s="130" t="str">
        <f t="shared" si="584"/>
        <v/>
      </c>
      <c r="DF192" s="130" t="str">
        <f t="shared" si="585"/>
        <v/>
      </c>
      <c r="DG192" s="130" t="str">
        <f t="shared" si="586"/>
        <v/>
      </c>
      <c r="DI192" s="129" t="str">
        <f t="shared" si="587"/>
        <v/>
      </c>
      <c r="DJ192" s="129" t="str">
        <f t="shared" si="588"/>
        <v/>
      </c>
      <c r="DK192" s="129" t="str">
        <f t="shared" si="589"/>
        <v/>
      </c>
      <c r="DL192" s="129" t="str">
        <f t="shared" si="590"/>
        <v/>
      </c>
      <c r="DM192" s="129" t="str">
        <f t="shared" si="591"/>
        <v/>
      </c>
      <c r="DN192" s="129" t="str">
        <f t="shared" si="592"/>
        <v/>
      </c>
      <c r="DO192" s="129" t="str">
        <f t="shared" si="593"/>
        <v/>
      </c>
      <c r="DP192" s="129" t="str">
        <f t="shared" si="594"/>
        <v/>
      </c>
      <c r="DQ192" s="129" t="str">
        <f t="shared" si="595"/>
        <v/>
      </c>
      <c r="DR192" s="129" t="str">
        <f t="shared" si="596"/>
        <v/>
      </c>
      <c r="DS192" s="129" t="str">
        <f t="shared" si="597"/>
        <v/>
      </c>
      <c r="DT192" s="129" t="str">
        <f t="shared" si="598"/>
        <v/>
      </c>
      <c r="DU192" s="129" t="str">
        <f t="shared" si="599"/>
        <v/>
      </c>
      <c r="DV192" s="129" t="str">
        <f t="shared" si="600"/>
        <v/>
      </c>
      <c r="DW192" s="129" t="str">
        <f t="shared" si="601"/>
        <v/>
      </c>
      <c r="DX192" s="129" t="str">
        <f t="shared" si="602"/>
        <v/>
      </c>
      <c r="DY192" s="129" t="str">
        <f t="shared" si="603"/>
        <v/>
      </c>
      <c r="DZ192" s="129" t="str">
        <f t="shared" si="604"/>
        <v/>
      </c>
      <c r="EA192" s="129" t="str">
        <f t="shared" si="605"/>
        <v/>
      </c>
      <c r="EB192" s="129" t="str">
        <f t="shared" si="606"/>
        <v/>
      </c>
      <c r="EC192" s="129" t="str">
        <f t="shared" si="607"/>
        <v/>
      </c>
      <c r="ED192" s="129" t="str">
        <f t="shared" si="608"/>
        <v/>
      </c>
      <c r="EE192" s="129" t="str">
        <f t="shared" si="609"/>
        <v/>
      </c>
      <c r="EF192" s="129" t="str">
        <f t="shared" si="610"/>
        <v/>
      </c>
      <c r="EG192" s="129" t="str">
        <f t="shared" si="611"/>
        <v/>
      </c>
      <c r="EH192" s="129" t="str">
        <f t="shared" si="612"/>
        <v/>
      </c>
      <c r="EI192" s="129" t="str">
        <f t="shared" si="613"/>
        <v/>
      </c>
      <c r="EJ192" s="129" t="str">
        <f t="shared" si="614"/>
        <v/>
      </c>
      <c r="EK192" s="129" t="str">
        <f t="shared" si="615"/>
        <v/>
      </c>
      <c r="EL192" s="129" t="str">
        <f t="shared" si="616"/>
        <v/>
      </c>
      <c r="EM192" s="129" t="str">
        <f t="shared" si="617"/>
        <v/>
      </c>
      <c r="EN192" s="129" t="str">
        <f t="shared" si="618"/>
        <v/>
      </c>
      <c r="EO192" s="129" t="str">
        <f t="shared" si="619"/>
        <v/>
      </c>
      <c r="EP192" s="129" t="str">
        <f t="shared" si="620"/>
        <v/>
      </c>
      <c r="EQ192" s="129" t="str">
        <f t="shared" si="621"/>
        <v/>
      </c>
      <c r="ER192" s="129" t="str">
        <f t="shared" si="622"/>
        <v/>
      </c>
      <c r="ES192" s="129" t="str">
        <f t="shared" si="623"/>
        <v/>
      </c>
      <c r="ET192" s="129" t="str">
        <f t="shared" si="624"/>
        <v/>
      </c>
      <c r="EU192" s="129" t="str">
        <f t="shared" si="625"/>
        <v/>
      </c>
      <c r="EV192" s="129" t="str">
        <f t="shared" si="626"/>
        <v/>
      </c>
      <c r="EW192" s="129" t="str">
        <f t="shared" si="627"/>
        <v/>
      </c>
      <c r="EX192" s="129" t="str">
        <f t="shared" si="628"/>
        <v/>
      </c>
      <c r="EY192" s="129" t="str">
        <f t="shared" si="629"/>
        <v/>
      </c>
      <c r="EZ192" s="129" t="str">
        <f t="shared" si="630"/>
        <v/>
      </c>
      <c r="FA192" s="129" t="str">
        <f t="shared" si="631"/>
        <v/>
      </c>
      <c r="FB192" s="129" t="str">
        <f t="shared" si="632"/>
        <v/>
      </c>
      <c r="FC192" s="129" t="str">
        <f t="shared" si="633"/>
        <v/>
      </c>
      <c r="FD192" s="129" t="str">
        <f t="shared" si="634"/>
        <v/>
      </c>
      <c r="FE192" s="129" t="str">
        <f t="shared" si="635"/>
        <v/>
      </c>
      <c r="FF192" s="129" t="str">
        <f t="shared" si="636"/>
        <v/>
      </c>
    </row>
    <row r="193" spans="1:162" ht="15" customHeight="1" thickBot="1" x14ac:dyDescent="0.4">
      <c r="A193" s="66">
        <f t="shared" si="637"/>
        <v>177</v>
      </c>
      <c r="B193" s="126" t="str">
        <f>IF(Input02!B182&lt;&gt;"",Input02!B182,"")</f>
        <v/>
      </c>
      <c r="C193" s="254" t="str">
        <f>IF(Input02!CG182&lt;&gt;"",Input02!CG182,"")</f>
        <v/>
      </c>
      <c r="D193" s="126"/>
      <c r="E193" s="66"/>
      <c r="F193" s="127" t="str">
        <f>IF(Input02!D182&lt;&gt;"",Input02!D182,"")</f>
        <v/>
      </c>
      <c r="G193" s="127" t="str">
        <f>IF(Input02!E182&lt;&gt;"",Input02!E182,"")</f>
        <v/>
      </c>
      <c r="H193" s="127" t="str">
        <f>IF(Input02!F182&lt;&gt;"",Input02!F182,"")</f>
        <v/>
      </c>
      <c r="I193" s="127" t="str">
        <f>IF(Input02!G182&lt;&gt;"",Input02!G182,"")</f>
        <v/>
      </c>
      <c r="J193" s="127" t="str">
        <f>IF(Input02!H182&lt;&gt;"",Input02!H182,"")</f>
        <v/>
      </c>
      <c r="K193" s="127" t="str">
        <f>IF(Input02!I182&lt;&gt;"",Input02!I182,"")</f>
        <v/>
      </c>
      <c r="L193" s="127" t="str">
        <f>IF(Input02!J182&lt;&gt;"",Input02!J182,"")</f>
        <v/>
      </c>
      <c r="M193" s="127" t="str">
        <f>IF(Input02!K182&lt;&gt;"",Input02!K182,"")</f>
        <v/>
      </c>
      <c r="N193" s="127" t="str">
        <f>IF(Input02!L182&lt;&gt;"",Input02!L182,"")</f>
        <v/>
      </c>
      <c r="O193" s="127" t="str">
        <f>IF(Input02!M182&lt;&gt;"",Input02!M182,"")</f>
        <v/>
      </c>
      <c r="P193" s="127" t="str">
        <f>IF(Input02!N182&lt;&gt;"",Input02!N182,"")</f>
        <v/>
      </c>
      <c r="Q193" s="127" t="str">
        <f>IF(Input02!O182&lt;&gt;"",Input02!O182,"")</f>
        <v/>
      </c>
      <c r="R193" s="127" t="str">
        <f>IF(Input02!P182&lt;&gt;"",Input02!P182,"")</f>
        <v/>
      </c>
      <c r="S193" s="127" t="str">
        <f>IF(Input02!Q182&lt;&gt;"",Input02!Q182,"")</f>
        <v/>
      </c>
      <c r="T193" s="127" t="str">
        <f>IF(Input02!R182&lt;&gt;"",Input02!R182,"")</f>
        <v/>
      </c>
      <c r="U193" s="127" t="str">
        <f>IF(Input02!S182&lt;&gt;"",Input02!S182,"")</f>
        <v/>
      </c>
      <c r="V193" s="127" t="str">
        <f>IF(Input02!T182&lt;&gt;"",Input02!T182,"")</f>
        <v/>
      </c>
      <c r="W193" s="127" t="str">
        <f>IF(Input02!U182&lt;&gt;"",Input02!U182,"")</f>
        <v/>
      </c>
      <c r="X193" s="127" t="str">
        <f>IF(Input02!V182&lt;&gt;"",Input02!V182,"")</f>
        <v/>
      </c>
      <c r="Y193" s="127" t="str">
        <f>IF(Input02!W182&lt;&gt;"",Input02!W182,"")</f>
        <v/>
      </c>
      <c r="Z193" s="127" t="str">
        <f>IF(Input02!X182&lt;&gt;"",Input02!X182,"")</f>
        <v/>
      </c>
      <c r="AA193" s="127" t="str">
        <f>IF(Input02!Y182&lt;&gt;"",Input02!Y182,"")</f>
        <v/>
      </c>
      <c r="AB193" s="127" t="str">
        <f>IF(Input02!Z182&lt;&gt;"",Input02!Z182,"")</f>
        <v/>
      </c>
      <c r="AC193" s="127" t="str">
        <f>IF(Input02!AA182&lt;&gt;"",Input02!AA182,"")</f>
        <v/>
      </c>
      <c r="AD193" s="127" t="str">
        <f>IF(Input02!AB182&lt;&gt;"",Input02!AB182,"")</f>
        <v/>
      </c>
      <c r="AE193" s="127" t="str">
        <f>IF(Input02!AC182&lt;&gt;"",Input02!AC182,"")</f>
        <v/>
      </c>
      <c r="AF193" s="127" t="str">
        <f>IF(Input02!AD182&lt;&gt;"",Input02!AD182,"")</f>
        <v/>
      </c>
      <c r="AG193" s="127" t="str">
        <f>IF(Input02!AE182&lt;&gt;"",Input02!AE182,"")</f>
        <v/>
      </c>
      <c r="AH193" s="127" t="str">
        <f>IF(Input02!AF182&lt;&gt;"",Input02!AF182,"")</f>
        <v/>
      </c>
      <c r="AI193" s="127" t="str">
        <f>IF(Input02!AG182&lt;&gt;"",Input02!AG182,"")</f>
        <v/>
      </c>
      <c r="AJ193" s="127" t="str">
        <f>IF(Input02!AH182&lt;&gt;"",Input02!AH182,"")</f>
        <v/>
      </c>
      <c r="AK193" s="127" t="str">
        <f>IF(Input02!AI182&lt;&gt;"",Input02!AI182,"")</f>
        <v/>
      </c>
      <c r="AL193" s="127" t="str">
        <f>IF(Input02!AJ182&lt;&gt;"",Input02!AJ182,"")</f>
        <v/>
      </c>
      <c r="AM193" s="127" t="str">
        <f>IF(Input02!AK182&lt;&gt;"",Input02!AK182,"")</f>
        <v/>
      </c>
      <c r="AN193" s="127" t="str">
        <f>IF(Input02!AL182&lt;&gt;"",Input02!AL182,"")</f>
        <v/>
      </c>
      <c r="AO193" s="127" t="str">
        <f>IF(Input02!AM182&lt;&gt;"",Input02!AM182,"")</f>
        <v/>
      </c>
      <c r="AP193" s="127" t="str">
        <f>IF(Input02!AN182&lt;&gt;"",Input02!AN182,"")</f>
        <v/>
      </c>
      <c r="AQ193" s="127" t="str">
        <f>IF(Input02!AO182&lt;&gt;"",Input02!AO182,"")</f>
        <v/>
      </c>
      <c r="AR193" s="127" t="str">
        <f>IF(Input02!AP182&lt;&gt;"",Input02!AP182,"")</f>
        <v/>
      </c>
      <c r="AS193" s="127" t="str">
        <f>IF(Input02!AQ182&lt;&gt;"",Input02!AQ182,"")</f>
        <v/>
      </c>
      <c r="AT193" s="127" t="str">
        <f>IF(Input02!AR182&lt;&gt;"",Input02!AR182,"")</f>
        <v/>
      </c>
      <c r="AU193" s="127" t="str">
        <f>IF(Input02!AS182&lt;&gt;"",Input02!AS182,"")</f>
        <v/>
      </c>
      <c r="AV193" s="127" t="str">
        <f>IF(Input02!AT182&lt;&gt;"",Input02!AT182,"")</f>
        <v/>
      </c>
      <c r="AW193" s="127" t="str">
        <f>IF(Input02!AU182&lt;&gt;"",Input02!AU182,"")</f>
        <v/>
      </c>
      <c r="AX193" s="127" t="str">
        <f>IF(Input02!AV182&lt;&gt;"",Input02!AV182,"")</f>
        <v/>
      </c>
      <c r="AY193" s="127" t="str">
        <f>IF(Input02!AW182&lt;&gt;"",Input02!AW182,"")</f>
        <v/>
      </c>
      <c r="AZ193" s="127" t="str">
        <f>IF(Input02!AX182&lt;&gt;"",Input02!AX182,"")</f>
        <v/>
      </c>
      <c r="BA193" s="127" t="str">
        <f>IF(Input02!AY182&lt;&gt;"",Input02!AY182,"")</f>
        <v/>
      </c>
      <c r="BB193" s="127" t="str">
        <f>IF(Input02!AZ182&lt;&gt;"",Input02!AZ182,"")</f>
        <v/>
      </c>
      <c r="BC193" s="127" t="str">
        <f>IF(Input02!BA182&lt;&gt;"",Input02!BA182,"")</f>
        <v/>
      </c>
      <c r="BD193" s="127"/>
      <c r="BE193" s="133"/>
      <c r="BF193" s="129" t="str">
        <f t="shared" si="533"/>
        <v/>
      </c>
      <c r="BG193" s="129" t="str">
        <f t="shared" si="534"/>
        <v/>
      </c>
      <c r="BH193" s="129" t="str">
        <f t="shared" si="535"/>
        <v/>
      </c>
      <c r="BI193" s="129" t="str">
        <f t="shared" si="536"/>
        <v/>
      </c>
      <c r="BJ193" s="129" t="str">
        <f t="shared" si="537"/>
        <v/>
      </c>
      <c r="BK193" s="129" t="str">
        <f t="shared" si="538"/>
        <v/>
      </c>
      <c r="BL193" s="129" t="str">
        <f t="shared" si="539"/>
        <v/>
      </c>
      <c r="BM193" s="129" t="str">
        <f t="shared" si="540"/>
        <v/>
      </c>
      <c r="BN193" s="129" t="str">
        <f t="shared" si="541"/>
        <v/>
      </c>
      <c r="BO193" s="129" t="str">
        <f t="shared" si="542"/>
        <v/>
      </c>
      <c r="BP193" s="129" t="str">
        <f t="shared" si="543"/>
        <v/>
      </c>
      <c r="BQ193" s="129" t="str">
        <f t="shared" si="544"/>
        <v/>
      </c>
      <c r="BR193" s="129" t="str">
        <f t="shared" si="545"/>
        <v/>
      </c>
      <c r="BS193" s="129" t="str">
        <f t="shared" si="546"/>
        <v/>
      </c>
      <c r="BT193" s="129" t="str">
        <f t="shared" si="547"/>
        <v/>
      </c>
      <c r="BU193" s="129" t="str">
        <f t="shared" si="548"/>
        <v/>
      </c>
      <c r="BV193" s="129" t="str">
        <f t="shared" si="549"/>
        <v/>
      </c>
      <c r="BW193" s="129" t="str">
        <f t="shared" si="550"/>
        <v/>
      </c>
      <c r="BX193" s="129" t="str">
        <f t="shared" si="551"/>
        <v/>
      </c>
      <c r="BY193" s="129" t="str">
        <f t="shared" si="552"/>
        <v/>
      </c>
      <c r="BZ193" s="129" t="str">
        <f t="shared" si="553"/>
        <v/>
      </c>
      <c r="CA193" s="129" t="str">
        <f t="shared" si="554"/>
        <v/>
      </c>
      <c r="CB193" s="129" t="str">
        <f t="shared" si="555"/>
        <v/>
      </c>
      <c r="CC193" s="129" t="str">
        <f t="shared" si="556"/>
        <v/>
      </c>
      <c r="CD193" s="129" t="str">
        <f t="shared" si="557"/>
        <v/>
      </c>
      <c r="CE193" s="129" t="str">
        <f t="shared" si="558"/>
        <v/>
      </c>
      <c r="CF193" s="129" t="str">
        <f t="shared" si="559"/>
        <v/>
      </c>
      <c r="CG193" s="129" t="str">
        <f t="shared" si="560"/>
        <v/>
      </c>
      <c r="CH193" s="129" t="str">
        <f t="shared" si="561"/>
        <v/>
      </c>
      <c r="CI193" s="129" t="str">
        <f t="shared" si="562"/>
        <v/>
      </c>
      <c r="CJ193" s="129" t="str">
        <f t="shared" si="563"/>
        <v/>
      </c>
      <c r="CK193" s="129" t="str">
        <f t="shared" si="564"/>
        <v/>
      </c>
      <c r="CL193" s="129" t="str">
        <f t="shared" si="565"/>
        <v/>
      </c>
      <c r="CM193" s="129" t="str">
        <f t="shared" si="566"/>
        <v/>
      </c>
      <c r="CN193" s="129" t="str">
        <f t="shared" si="567"/>
        <v/>
      </c>
      <c r="CO193" s="129" t="str">
        <f t="shared" si="568"/>
        <v/>
      </c>
      <c r="CP193" s="129" t="str">
        <f t="shared" si="569"/>
        <v/>
      </c>
      <c r="CQ193" s="129" t="str">
        <f t="shared" si="570"/>
        <v/>
      </c>
      <c r="CR193" s="129" t="str">
        <f t="shared" si="571"/>
        <v/>
      </c>
      <c r="CS193" s="129" t="str">
        <f t="shared" si="572"/>
        <v/>
      </c>
      <c r="CT193" s="129" t="str">
        <f t="shared" si="573"/>
        <v/>
      </c>
      <c r="CU193" s="129" t="str">
        <f t="shared" si="574"/>
        <v/>
      </c>
      <c r="CV193" s="129" t="str">
        <f t="shared" si="575"/>
        <v/>
      </c>
      <c r="CW193" s="129" t="str">
        <f t="shared" si="576"/>
        <v/>
      </c>
      <c r="CX193" s="129" t="str">
        <f t="shared" si="577"/>
        <v/>
      </c>
      <c r="CY193" s="129" t="str">
        <f t="shared" si="578"/>
        <v/>
      </c>
      <c r="CZ193" s="129" t="str">
        <f t="shared" si="579"/>
        <v/>
      </c>
      <c r="DA193" s="129" t="str">
        <f t="shared" si="580"/>
        <v/>
      </c>
      <c r="DB193" s="129" t="str">
        <f t="shared" si="581"/>
        <v/>
      </c>
      <c r="DC193" s="129" t="str">
        <f t="shared" si="582"/>
        <v/>
      </c>
      <c r="DD193" s="130" t="str">
        <f t="shared" si="583"/>
        <v/>
      </c>
      <c r="DE193" s="130" t="str">
        <f t="shared" si="584"/>
        <v/>
      </c>
      <c r="DF193" s="130" t="str">
        <f t="shared" si="585"/>
        <v/>
      </c>
      <c r="DG193" s="130" t="str">
        <f t="shared" si="586"/>
        <v/>
      </c>
      <c r="DI193" s="129" t="str">
        <f t="shared" si="587"/>
        <v/>
      </c>
      <c r="DJ193" s="129" t="str">
        <f t="shared" si="588"/>
        <v/>
      </c>
      <c r="DK193" s="129" t="str">
        <f t="shared" si="589"/>
        <v/>
      </c>
      <c r="DL193" s="129" t="str">
        <f t="shared" si="590"/>
        <v/>
      </c>
      <c r="DM193" s="129" t="str">
        <f t="shared" si="591"/>
        <v/>
      </c>
      <c r="DN193" s="129" t="str">
        <f t="shared" si="592"/>
        <v/>
      </c>
      <c r="DO193" s="129" t="str">
        <f t="shared" si="593"/>
        <v/>
      </c>
      <c r="DP193" s="129" t="str">
        <f t="shared" si="594"/>
        <v/>
      </c>
      <c r="DQ193" s="129" t="str">
        <f t="shared" si="595"/>
        <v/>
      </c>
      <c r="DR193" s="129" t="str">
        <f t="shared" si="596"/>
        <v/>
      </c>
      <c r="DS193" s="129" t="str">
        <f t="shared" si="597"/>
        <v/>
      </c>
      <c r="DT193" s="129" t="str">
        <f t="shared" si="598"/>
        <v/>
      </c>
      <c r="DU193" s="129" t="str">
        <f t="shared" si="599"/>
        <v/>
      </c>
      <c r="DV193" s="129" t="str">
        <f t="shared" si="600"/>
        <v/>
      </c>
      <c r="DW193" s="129" t="str">
        <f t="shared" si="601"/>
        <v/>
      </c>
      <c r="DX193" s="129" t="str">
        <f t="shared" si="602"/>
        <v/>
      </c>
      <c r="DY193" s="129" t="str">
        <f t="shared" si="603"/>
        <v/>
      </c>
      <c r="DZ193" s="129" t="str">
        <f t="shared" si="604"/>
        <v/>
      </c>
      <c r="EA193" s="129" t="str">
        <f t="shared" si="605"/>
        <v/>
      </c>
      <c r="EB193" s="129" t="str">
        <f t="shared" si="606"/>
        <v/>
      </c>
      <c r="EC193" s="129" t="str">
        <f t="shared" si="607"/>
        <v/>
      </c>
      <c r="ED193" s="129" t="str">
        <f t="shared" si="608"/>
        <v/>
      </c>
      <c r="EE193" s="129" t="str">
        <f t="shared" si="609"/>
        <v/>
      </c>
      <c r="EF193" s="129" t="str">
        <f t="shared" si="610"/>
        <v/>
      </c>
      <c r="EG193" s="129" t="str">
        <f t="shared" si="611"/>
        <v/>
      </c>
      <c r="EH193" s="129" t="str">
        <f t="shared" si="612"/>
        <v/>
      </c>
      <c r="EI193" s="129" t="str">
        <f t="shared" si="613"/>
        <v/>
      </c>
      <c r="EJ193" s="129" t="str">
        <f t="shared" si="614"/>
        <v/>
      </c>
      <c r="EK193" s="129" t="str">
        <f t="shared" si="615"/>
        <v/>
      </c>
      <c r="EL193" s="129" t="str">
        <f t="shared" si="616"/>
        <v/>
      </c>
      <c r="EM193" s="129" t="str">
        <f t="shared" si="617"/>
        <v/>
      </c>
      <c r="EN193" s="129" t="str">
        <f t="shared" si="618"/>
        <v/>
      </c>
      <c r="EO193" s="129" t="str">
        <f t="shared" si="619"/>
        <v/>
      </c>
      <c r="EP193" s="129" t="str">
        <f t="shared" si="620"/>
        <v/>
      </c>
      <c r="EQ193" s="129" t="str">
        <f t="shared" si="621"/>
        <v/>
      </c>
      <c r="ER193" s="129" t="str">
        <f t="shared" si="622"/>
        <v/>
      </c>
      <c r="ES193" s="129" t="str">
        <f t="shared" si="623"/>
        <v/>
      </c>
      <c r="ET193" s="129" t="str">
        <f t="shared" si="624"/>
        <v/>
      </c>
      <c r="EU193" s="129" t="str">
        <f t="shared" si="625"/>
        <v/>
      </c>
      <c r="EV193" s="129" t="str">
        <f t="shared" si="626"/>
        <v/>
      </c>
      <c r="EW193" s="129" t="str">
        <f t="shared" si="627"/>
        <v/>
      </c>
      <c r="EX193" s="129" t="str">
        <f t="shared" si="628"/>
        <v/>
      </c>
      <c r="EY193" s="129" t="str">
        <f t="shared" si="629"/>
        <v/>
      </c>
      <c r="EZ193" s="129" t="str">
        <f t="shared" si="630"/>
        <v/>
      </c>
      <c r="FA193" s="129" t="str">
        <f t="shared" si="631"/>
        <v/>
      </c>
      <c r="FB193" s="129" t="str">
        <f t="shared" si="632"/>
        <v/>
      </c>
      <c r="FC193" s="129" t="str">
        <f t="shared" si="633"/>
        <v/>
      </c>
      <c r="FD193" s="129" t="str">
        <f t="shared" si="634"/>
        <v/>
      </c>
      <c r="FE193" s="129" t="str">
        <f t="shared" si="635"/>
        <v/>
      </c>
      <c r="FF193" s="129" t="str">
        <f t="shared" si="636"/>
        <v/>
      </c>
    </row>
    <row r="194" spans="1:162" ht="15" customHeight="1" thickBot="1" x14ac:dyDescent="0.4">
      <c r="A194" s="66">
        <f t="shared" si="637"/>
        <v>178</v>
      </c>
      <c r="B194" s="126" t="str">
        <f>IF(Input02!B183&lt;&gt;"",Input02!B183,"")</f>
        <v/>
      </c>
      <c r="C194" s="254" t="str">
        <f>IF(Input02!CG183&lt;&gt;"",Input02!CG183,"")</f>
        <v/>
      </c>
      <c r="D194" s="126"/>
      <c r="E194" s="66"/>
      <c r="F194" s="127" t="str">
        <f>IF(Input02!D183&lt;&gt;"",Input02!D183,"")</f>
        <v/>
      </c>
      <c r="G194" s="127" t="str">
        <f>IF(Input02!E183&lt;&gt;"",Input02!E183,"")</f>
        <v/>
      </c>
      <c r="H194" s="127" t="str">
        <f>IF(Input02!F183&lt;&gt;"",Input02!F183,"")</f>
        <v/>
      </c>
      <c r="I194" s="127" t="str">
        <f>IF(Input02!G183&lt;&gt;"",Input02!G183,"")</f>
        <v/>
      </c>
      <c r="J194" s="127" t="str">
        <f>IF(Input02!H183&lt;&gt;"",Input02!H183,"")</f>
        <v/>
      </c>
      <c r="K194" s="127" t="str">
        <f>IF(Input02!I183&lt;&gt;"",Input02!I183,"")</f>
        <v/>
      </c>
      <c r="L194" s="127" t="str">
        <f>IF(Input02!J183&lt;&gt;"",Input02!J183,"")</f>
        <v/>
      </c>
      <c r="M194" s="127" t="str">
        <f>IF(Input02!K183&lt;&gt;"",Input02!K183,"")</f>
        <v/>
      </c>
      <c r="N194" s="127" t="str">
        <f>IF(Input02!L183&lt;&gt;"",Input02!L183,"")</f>
        <v/>
      </c>
      <c r="O194" s="127" t="str">
        <f>IF(Input02!M183&lt;&gt;"",Input02!M183,"")</f>
        <v/>
      </c>
      <c r="P194" s="127" t="str">
        <f>IF(Input02!N183&lt;&gt;"",Input02!N183,"")</f>
        <v/>
      </c>
      <c r="Q194" s="127" t="str">
        <f>IF(Input02!O183&lt;&gt;"",Input02!O183,"")</f>
        <v/>
      </c>
      <c r="R194" s="127" t="str">
        <f>IF(Input02!P183&lt;&gt;"",Input02!P183,"")</f>
        <v/>
      </c>
      <c r="S194" s="127" t="str">
        <f>IF(Input02!Q183&lt;&gt;"",Input02!Q183,"")</f>
        <v/>
      </c>
      <c r="T194" s="127" t="str">
        <f>IF(Input02!R183&lt;&gt;"",Input02!R183,"")</f>
        <v/>
      </c>
      <c r="U194" s="127" t="str">
        <f>IF(Input02!S183&lt;&gt;"",Input02!S183,"")</f>
        <v/>
      </c>
      <c r="V194" s="127" t="str">
        <f>IF(Input02!T183&lt;&gt;"",Input02!T183,"")</f>
        <v/>
      </c>
      <c r="W194" s="127" t="str">
        <f>IF(Input02!U183&lt;&gt;"",Input02!U183,"")</f>
        <v/>
      </c>
      <c r="X194" s="127" t="str">
        <f>IF(Input02!V183&lt;&gt;"",Input02!V183,"")</f>
        <v/>
      </c>
      <c r="Y194" s="127" t="str">
        <f>IF(Input02!W183&lt;&gt;"",Input02!W183,"")</f>
        <v/>
      </c>
      <c r="Z194" s="127" t="str">
        <f>IF(Input02!X183&lt;&gt;"",Input02!X183,"")</f>
        <v/>
      </c>
      <c r="AA194" s="127" t="str">
        <f>IF(Input02!Y183&lt;&gt;"",Input02!Y183,"")</f>
        <v/>
      </c>
      <c r="AB194" s="127" t="str">
        <f>IF(Input02!Z183&lt;&gt;"",Input02!Z183,"")</f>
        <v/>
      </c>
      <c r="AC194" s="127" t="str">
        <f>IF(Input02!AA183&lt;&gt;"",Input02!AA183,"")</f>
        <v/>
      </c>
      <c r="AD194" s="127" t="str">
        <f>IF(Input02!AB183&lt;&gt;"",Input02!AB183,"")</f>
        <v/>
      </c>
      <c r="AE194" s="127" t="str">
        <f>IF(Input02!AC183&lt;&gt;"",Input02!AC183,"")</f>
        <v/>
      </c>
      <c r="AF194" s="127" t="str">
        <f>IF(Input02!AD183&lt;&gt;"",Input02!AD183,"")</f>
        <v/>
      </c>
      <c r="AG194" s="127" t="str">
        <f>IF(Input02!AE183&lt;&gt;"",Input02!AE183,"")</f>
        <v/>
      </c>
      <c r="AH194" s="127" t="str">
        <f>IF(Input02!AF183&lt;&gt;"",Input02!AF183,"")</f>
        <v/>
      </c>
      <c r="AI194" s="127" t="str">
        <f>IF(Input02!AG183&lt;&gt;"",Input02!AG183,"")</f>
        <v/>
      </c>
      <c r="AJ194" s="127" t="str">
        <f>IF(Input02!AH183&lt;&gt;"",Input02!AH183,"")</f>
        <v/>
      </c>
      <c r="AK194" s="127" t="str">
        <f>IF(Input02!AI183&lt;&gt;"",Input02!AI183,"")</f>
        <v/>
      </c>
      <c r="AL194" s="127" t="str">
        <f>IF(Input02!AJ183&lt;&gt;"",Input02!AJ183,"")</f>
        <v/>
      </c>
      <c r="AM194" s="127" t="str">
        <f>IF(Input02!AK183&lt;&gt;"",Input02!AK183,"")</f>
        <v/>
      </c>
      <c r="AN194" s="127" t="str">
        <f>IF(Input02!AL183&lt;&gt;"",Input02!AL183,"")</f>
        <v/>
      </c>
      <c r="AO194" s="127" t="str">
        <f>IF(Input02!AM183&lt;&gt;"",Input02!AM183,"")</f>
        <v/>
      </c>
      <c r="AP194" s="127" t="str">
        <f>IF(Input02!AN183&lt;&gt;"",Input02!AN183,"")</f>
        <v/>
      </c>
      <c r="AQ194" s="127" t="str">
        <f>IF(Input02!AO183&lt;&gt;"",Input02!AO183,"")</f>
        <v/>
      </c>
      <c r="AR194" s="127" t="str">
        <f>IF(Input02!AP183&lt;&gt;"",Input02!AP183,"")</f>
        <v/>
      </c>
      <c r="AS194" s="127" t="str">
        <f>IF(Input02!AQ183&lt;&gt;"",Input02!AQ183,"")</f>
        <v/>
      </c>
      <c r="AT194" s="127" t="str">
        <f>IF(Input02!AR183&lt;&gt;"",Input02!AR183,"")</f>
        <v/>
      </c>
      <c r="AU194" s="127" t="str">
        <f>IF(Input02!AS183&lt;&gt;"",Input02!AS183,"")</f>
        <v/>
      </c>
      <c r="AV194" s="127" t="str">
        <f>IF(Input02!AT183&lt;&gt;"",Input02!AT183,"")</f>
        <v/>
      </c>
      <c r="AW194" s="127" t="str">
        <f>IF(Input02!AU183&lt;&gt;"",Input02!AU183,"")</f>
        <v/>
      </c>
      <c r="AX194" s="127" t="str">
        <f>IF(Input02!AV183&lt;&gt;"",Input02!AV183,"")</f>
        <v/>
      </c>
      <c r="AY194" s="127" t="str">
        <f>IF(Input02!AW183&lt;&gt;"",Input02!AW183,"")</f>
        <v/>
      </c>
      <c r="AZ194" s="127" t="str">
        <f>IF(Input02!AX183&lt;&gt;"",Input02!AX183,"")</f>
        <v/>
      </c>
      <c r="BA194" s="127" t="str">
        <f>IF(Input02!AY183&lt;&gt;"",Input02!AY183,"")</f>
        <v/>
      </c>
      <c r="BB194" s="127" t="str">
        <f>IF(Input02!AZ183&lt;&gt;"",Input02!AZ183,"")</f>
        <v/>
      </c>
      <c r="BC194" s="127" t="str">
        <f>IF(Input02!BA183&lt;&gt;"",Input02!BA183,"")</f>
        <v/>
      </c>
      <c r="BD194" s="127"/>
      <c r="BE194" s="133"/>
      <c r="BF194" s="129" t="str">
        <f t="shared" si="533"/>
        <v/>
      </c>
      <c r="BG194" s="129" t="str">
        <f t="shared" si="534"/>
        <v/>
      </c>
      <c r="BH194" s="129" t="str">
        <f t="shared" si="535"/>
        <v/>
      </c>
      <c r="BI194" s="129" t="str">
        <f t="shared" si="536"/>
        <v/>
      </c>
      <c r="BJ194" s="129" t="str">
        <f t="shared" si="537"/>
        <v/>
      </c>
      <c r="BK194" s="129" t="str">
        <f t="shared" si="538"/>
        <v/>
      </c>
      <c r="BL194" s="129" t="str">
        <f t="shared" si="539"/>
        <v/>
      </c>
      <c r="BM194" s="129" t="str">
        <f t="shared" si="540"/>
        <v/>
      </c>
      <c r="BN194" s="129" t="str">
        <f t="shared" si="541"/>
        <v/>
      </c>
      <c r="BO194" s="129" t="str">
        <f t="shared" si="542"/>
        <v/>
      </c>
      <c r="BP194" s="129" t="str">
        <f t="shared" si="543"/>
        <v/>
      </c>
      <c r="BQ194" s="129" t="str">
        <f t="shared" si="544"/>
        <v/>
      </c>
      <c r="BR194" s="129" t="str">
        <f t="shared" si="545"/>
        <v/>
      </c>
      <c r="BS194" s="129" t="str">
        <f t="shared" si="546"/>
        <v/>
      </c>
      <c r="BT194" s="129" t="str">
        <f t="shared" si="547"/>
        <v/>
      </c>
      <c r="BU194" s="129" t="str">
        <f t="shared" si="548"/>
        <v/>
      </c>
      <c r="BV194" s="129" t="str">
        <f t="shared" si="549"/>
        <v/>
      </c>
      <c r="BW194" s="129" t="str">
        <f t="shared" si="550"/>
        <v/>
      </c>
      <c r="BX194" s="129" t="str">
        <f t="shared" si="551"/>
        <v/>
      </c>
      <c r="BY194" s="129" t="str">
        <f t="shared" si="552"/>
        <v/>
      </c>
      <c r="BZ194" s="129" t="str">
        <f t="shared" si="553"/>
        <v/>
      </c>
      <c r="CA194" s="129" t="str">
        <f t="shared" si="554"/>
        <v/>
      </c>
      <c r="CB194" s="129" t="str">
        <f t="shared" si="555"/>
        <v/>
      </c>
      <c r="CC194" s="129" t="str">
        <f t="shared" si="556"/>
        <v/>
      </c>
      <c r="CD194" s="129" t="str">
        <f t="shared" si="557"/>
        <v/>
      </c>
      <c r="CE194" s="129" t="str">
        <f t="shared" si="558"/>
        <v/>
      </c>
      <c r="CF194" s="129" t="str">
        <f t="shared" si="559"/>
        <v/>
      </c>
      <c r="CG194" s="129" t="str">
        <f t="shared" si="560"/>
        <v/>
      </c>
      <c r="CH194" s="129" t="str">
        <f t="shared" si="561"/>
        <v/>
      </c>
      <c r="CI194" s="129" t="str">
        <f t="shared" si="562"/>
        <v/>
      </c>
      <c r="CJ194" s="129" t="str">
        <f t="shared" si="563"/>
        <v/>
      </c>
      <c r="CK194" s="129" t="str">
        <f t="shared" si="564"/>
        <v/>
      </c>
      <c r="CL194" s="129" t="str">
        <f t="shared" si="565"/>
        <v/>
      </c>
      <c r="CM194" s="129" t="str">
        <f t="shared" si="566"/>
        <v/>
      </c>
      <c r="CN194" s="129" t="str">
        <f t="shared" si="567"/>
        <v/>
      </c>
      <c r="CO194" s="129" t="str">
        <f t="shared" si="568"/>
        <v/>
      </c>
      <c r="CP194" s="129" t="str">
        <f t="shared" si="569"/>
        <v/>
      </c>
      <c r="CQ194" s="129" t="str">
        <f t="shared" si="570"/>
        <v/>
      </c>
      <c r="CR194" s="129" t="str">
        <f t="shared" si="571"/>
        <v/>
      </c>
      <c r="CS194" s="129" t="str">
        <f t="shared" si="572"/>
        <v/>
      </c>
      <c r="CT194" s="129" t="str">
        <f t="shared" si="573"/>
        <v/>
      </c>
      <c r="CU194" s="129" t="str">
        <f t="shared" si="574"/>
        <v/>
      </c>
      <c r="CV194" s="129" t="str">
        <f t="shared" si="575"/>
        <v/>
      </c>
      <c r="CW194" s="129" t="str">
        <f t="shared" si="576"/>
        <v/>
      </c>
      <c r="CX194" s="129" t="str">
        <f t="shared" si="577"/>
        <v/>
      </c>
      <c r="CY194" s="129" t="str">
        <f t="shared" si="578"/>
        <v/>
      </c>
      <c r="CZ194" s="129" t="str">
        <f t="shared" si="579"/>
        <v/>
      </c>
      <c r="DA194" s="129" t="str">
        <f t="shared" si="580"/>
        <v/>
      </c>
      <c r="DB194" s="129" t="str">
        <f t="shared" si="581"/>
        <v/>
      </c>
      <c r="DC194" s="129" t="str">
        <f t="shared" si="582"/>
        <v/>
      </c>
      <c r="DD194" s="130" t="str">
        <f t="shared" si="583"/>
        <v/>
      </c>
      <c r="DE194" s="130" t="str">
        <f t="shared" si="584"/>
        <v/>
      </c>
      <c r="DF194" s="130" t="str">
        <f t="shared" si="585"/>
        <v/>
      </c>
      <c r="DG194" s="130" t="str">
        <f t="shared" si="586"/>
        <v/>
      </c>
      <c r="DI194" s="129" t="str">
        <f t="shared" si="587"/>
        <v/>
      </c>
      <c r="DJ194" s="129" t="str">
        <f t="shared" si="588"/>
        <v/>
      </c>
      <c r="DK194" s="129" t="str">
        <f t="shared" si="589"/>
        <v/>
      </c>
      <c r="DL194" s="129" t="str">
        <f t="shared" si="590"/>
        <v/>
      </c>
      <c r="DM194" s="129" t="str">
        <f t="shared" si="591"/>
        <v/>
      </c>
      <c r="DN194" s="129" t="str">
        <f t="shared" si="592"/>
        <v/>
      </c>
      <c r="DO194" s="129" t="str">
        <f t="shared" si="593"/>
        <v/>
      </c>
      <c r="DP194" s="129" t="str">
        <f t="shared" si="594"/>
        <v/>
      </c>
      <c r="DQ194" s="129" t="str">
        <f t="shared" si="595"/>
        <v/>
      </c>
      <c r="DR194" s="129" t="str">
        <f t="shared" si="596"/>
        <v/>
      </c>
      <c r="DS194" s="129" t="str">
        <f t="shared" si="597"/>
        <v/>
      </c>
      <c r="DT194" s="129" t="str">
        <f t="shared" si="598"/>
        <v/>
      </c>
      <c r="DU194" s="129" t="str">
        <f t="shared" si="599"/>
        <v/>
      </c>
      <c r="DV194" s="129" t="str">
        <f t="shared" si="600"/>
        <v/>
      </c>
      <c r="DW194" s="129" t="str">
        <f t="shared" si="601"/>
        <v/>
      </c>
      <c r="DX194" s="129" t="str">
        <f t="shared" si="602"/>
        <v/>
      </c>
      <c r="DY194" s="129" t="str">
        <f t="shared" si="603"/>
        <v/>
      </c>
      <c r="DZ194" s="129" t="str">
        <f t="shared" si="604"/>
        <v/>
      </c>
      <c r="EA194" s="129" t="str">
        <f t="shared" si="605"/>
        <v/>
      </c>
      <c r="EB194" s="129" t="str">
        <f t="shared" si="606"/>
        <v/>
      </c>
      <c r="EC194" s="129" t="str">
        <f t="shared" si="607"/>
        <v/>
      </c>
      <c r="ED194" s="129" t="str">
        <f t="shared" si="608"/>
        <v/>
      </c>
      <c r="EE194" s="129" t="str">
        <f t="shared" si="609"/>
        <v/>
      </c>
      <c r="EF194" s="129" t="str">
        <f t="shared" si="610"/>
        <v/>
      </c>
      <c r="EG194" s="129" t="str">
        <f t="shared" si="611"/>
        <v/>
      </c>
      <c r="EH194" s="129" t="str">
        <f t="shared" si="612"/>
        <v/>
      </c>
      <c r="EI194" s="129" t="str">
        <f t="shared" si="613"/>
        <v/>
      </c>
      <c r="EJ194" s="129" t="str">
        <f t="shared" si="614"/>
        <v/>
      </c>
      <c r="EK194" s="129" t="str">
        <f t="shared" si="615"/>
        <v/>
      </c>
      <c r="EL194" s="129" t="str">
        <f t="shared" si="616"/>
        <v/>
      </c>
      <c r="EM194" s="129" t="str">
        <f t="shared" si="617"/>
        <v/>
      </c>
      <c r="EN194" s="129" t="str">
        <f t="shared" si="618"/>
        <v/>
      </c>
      <c r="EO194" s="129" t="str">
        <f t="shared" si="619"/>
        <v/>
      </c>
      <c r="EP194" s="129" t="str">
        <f t="shared" si="620"/>
        <v/>
      </c>
      <c r="EQ194" s="129" t="str">
        <f t="shared" si="621"/>
        <v/>
      </c>
      <c r="ER194" s="129" t="str">
        <f t="shared" si="622"/>
        <v/>
      </c>
      <c r="ES194" s="129" t="str">
        <f t="shared" si="623"/>
        <v/>
      </c>
      <c r="ET194" s="129" t="str">
        <f t="shared" si="624"/>
        <v/>
      </c>
      <c r="EU194" s="129" t="str">
        <f t="shared" si="625"/>
        <v/>
      </c>
      <c r="EV194" s="129" t="str">
        <f t="shared" si="626"/>
        <v/>
      </c>
      <c r="EW194" s="129" t="str">
        <f t="shared" si="627"/>
        <v/>
      </c>
      <c r="EX194" s="129" t="str">
        <f t="shared" si="628"/>
        <v/>
      </c>
      <c r="EY194" s="129" t="str">
        <f t="shared" si="629"/>
        <v/>
      </c>
      <c r="EZ194" s="129" t="str">
        <f t="shared" si="630"/>
        <v/>
      </c>
      <c r="FA194" s="129" t="str">
        <f t="shared" si="631"/>
        <v/>
      </c>
      <c r="FB194" s="129" t="str">
        <f t="shared" si="632"/>
        <v/>
      </c>
      <c r="FC194" s="129" t="str">
        <f t="shared" si="633"/>
        <v/>
      </c>
      <c r="FD194" s="129" t="str">
        <f t="shared" si="634"/>
        <v/>
      </c>
      <c r="FE194" s="129" t="str">
        <f t="shared" si="635"/>
        <v/>
      </c>
      <c r="FF194" s="129" t="str">
        <f t="shared" si="636"/>
        <v/>
      </c>
    </row>
    <row r="195" spans="1:162" ht="15" customHeight="1" thickBot="1" x14ac:dyDescent="0.4">
      <c r="A195" s="66">
        <f t="shared" si="637"/>
        <v>179</v>
      </c>
      <c r="B195" s="126" t="str">
        <f>IF(Input02!B184&lt;&gt;"",Input02!B184,"")</f>
        <v/>
      </c>
      <c r="C195" s="254" t="str">
        <f>IF(Input02!CG184&lt;&gt;"",Input02!CG184,"")</f>
        <v/>
      </c>
      <c r="D195" s="126"/>
      <c r="E195" s="66"/>
      <c r="F195" s="127" t="str">
        <f>IF(Input02!D184&lt;&gt;"",Input02!D184,"")</f>
        <v/>
      </c>
      <c r="G195" s="127" t="str">
        <f>IF(Input02!E184&lt;&gt;"",Input02!E184,"")</f>
        <v/>
      </c>
      <c r="H195" s="127" t="str">
        <f>IF(Input02!F184&lt;&gt;"",Input02!F184,"")</f>
        <v/>
      </c>
      <c r="I195" s="127" t="str">
        <f>IF(Input02!G184&lt;&gt;"",Input02!G184,"")</f>
        <v/>
      </c>
      <c r="J195" s="127" t="str">
        <f>IF(Input02!H184&lt;&gt;"",Input02!H184,"")</f>
        <v/>
      </c>
      <c r="K195" s="127" t="str">
        <f>IF(Input02!I184&lt;&gt;"",Input02!I184,"")</f>
        <v/>
      </c>
      <c r="L195" s="127" t="str">
        <f>IF(Input02!J184&lt;&gt;"",Input02!J184,"")</f>
        <v/>
      </c>
      <c r="M195" s="127" t="str">
        <f>IF(Input02!K184&lt;&gt;"",Input02!K184,"")</f>
        <v/>
      </c>
      <c r="N195" s="127" t="str">
        <f>IF(Input02!L184&lt;&gt;"",Input02!L184,"")</f>
        <v/>
      </c>
      <c r="O195" s="127" t="str">
        <f>IF(Input02!M184&lt;&gt;"",Input02!M184,"")</f>
        <v/>
      </c>
      <c r="P195" s="127" t="str">
        <f>IF(Input02!N184&lt;&gt;"",Input02!N184,"")</f>
        <v/>
      </c>
      <c r="Q195" s="127" t="str">
        <f>IF(Input02!O184&lt;&gt;"",Input02!O184,"")</f>
        <v/>
      </c>
      <c r="R195" s="127" t="str">
        <f>IF(Input02!P184&lt;&gt;"",Input02!P184,"")</f>
        <v/>
      </c>
      <c r="S195" s="127" t="str">
        <f>IF(Input02!Q184&lt;&gt;"",Input02!Q184,"")</f>
        <v/>
      </c>
      <c r="T195" s="127" t="str">
        <f>IF(Input02!R184&lt;&gt;"",Input02!R184,"")</f>
        <v/>
      </c>
      <c r="U195" s="127" t="str">
        <f>IF(Input02!S184&lt;&gt;"",Input02!S184,"")</f>
        <v/>
      </c>
      <c r="V195" s="127" t="str">
        <f>IF(Input02!T184&lt;&gt;"",Input02!T184,"")</f>
        <v/>
      </c>
      <c r="W195" s="127" t="str">
        <f>IF(Input02!U184&lt;&gt;"",Input02!U184,"")</f>
        <v/>
      </c>
      <c r="X195" s="127" t="str">
        <f>IF(Input02!V184&lt;&gt;"",Input02!V184,"")</f>
        <v/>
      </c>
      <c r="Y195" s="127" t="str">
        <f>IF(Input02!W184&lt;&gt;"",Input02!W184,"")</f>
        <v/>
      </c>
      <c r="Z195" s="127" t="str">
        <f>IF(Input02!X184&lt;&gt;"",Input02!X184,"")</f>
        <v/>
      </c>
      <c r="AA195" s="127" t="str">
        <f>IF(Input02!Y184&lt;&gt;"",Input02!Y184,"")</f>
        <v/>
      </c>
      <c r="AB195" s="127" t="str">
        <f>IF(Input02!Z184&lt;&gt;"",Input02!Z184,"")</f>
        <v/>
      </c>
      <c r="AC195" s="127" t="str">
        <f>IF(Input02!AA184&lt;&gt;"",Input02!AA184,"")</f>
        <v/>
      </c>
      <c r="AD195" s="127" t="str">
        <f>IF(Input02!AB184&lt;&gt;"",Input02!AB184,"")</f>
        <v/>
      </c>
      <c r="AE195" s="127" t="str">
        <f>IF(Input02!AC184&lt;&gt;"",Input02!AC184,"")</f>
        <v/>
      </c>
      <c r="AF195" s="127" t="str">
        <f>IF(Input02!AD184&lt;&gt;"",Input02!AD184,"")</f>
        <v/>
      </c>
      <c r="AG195" s="127" t="str">
        <f>IF(Input02!AE184&lt;&gt;"",Input02!AE184,"")</f>
        <v/>
      </c>
      <c r="AH195" s="127" t="str">
        <f>IF(Input02!AF184&lt;&gt;"",Input02!AF184,"")</f>
        <v/>
      </c>
      <c r="AI195" s="127" t="str">
        <f>IF(Input02!AG184&lt;&gt;"",Input02!AG184,"")</f>
        <v/>
      </c>
      <c r="AJ195" s="127" t="str">
        <f>IF(Input02!AH184&lt;&gt;"",Input02!AH184,"")</f>
        <v/>
      </c>
      <c r="AK195" s="127" t="str">
        <f>IF(Input02!AI184&lt;&gt;"",Input02!AI184,"")</f>
        <v/>
      </c>
      <c r="AL195" s="127" t="str">
        <f>IF(Input02!AJ184&lt;&gt;"",Input02!AJ184,"")</f>
        <v/>
      </c>
      <c r="AM195" s="127" t="str">
        <f>IF(Input02!AK184&lt;&gt;"",Input02!AK184,"")</f>
        <v/>
      </c>
      <c r="AN195" s="127" t="str">
        <f>IF(Input02!AL184&lt;&gt;"",Input02!AL184,"")</f>
        <v/>
      </c>
      <c r="AO195" s="127" t="str">
        <f>IF(Input02!AM184&lt;&gt;"",Input02!AM184,"")</f>
        <v/>
      </c>
      <c r="AP195" s="127" t="str">
        <f>IF(Input02!AN184&lt;&gt;"",Input02!AN184,"")</f>
        <v/>
      </c>
      <c r="AQ195" s="127" t="str">
        <f>IF(Input02!AO184&lt;&gt;"",Input02!AO184,"")</f>
        <v/>
      </c>
      <c r="AR195" s="127" t="str">
        <f>IF(Input02!AP184&lt;&gt;"",Input02!AP184,"")</f>
        <v/>
      </c>
      <c r="AS195" s="127" t="str">
        <f>IF(Input02!AQ184&lt;&gt;"",Input02!AQ184,"")</f>
        <v/>
      </c>
      <c r="AT195" s="127" t="str">
        <f>IF(Input02!AR184&lt;&gt;"",Input02!AR184,"")</f>
        <v/>
      </c>
      <c r="AU195" s="127" t="str">
        <f>IF(Input02!AS184&lt;&gt;"",Input02!AS184,"")</f>
        <v/>
      </c>
      <c r="AV195" s="127" t="str">
        <f>IF(Input02!AT184&lt;&gt;"",Input02!AT184,"")</f>
        <v/>
      </c>
      <c r="AW195" s="127" t="str">
        <f>IF(Input02!AU184&lt;&gt;"",Input02!AU184,"")</f>
        <v/>
      </c>
      <c r="AX195" s="127" t="str">
        <f>IF(Input02!AV184&lt;&gt;"",Input02!AV184,"")</f>
        <v/>
      </c>
      <c r="AY195" s="127" t="str">
        <f>IF(Input02!AW184&lt;&gt;"",Input02!AW184,"")</f>
        <v/>
      </c>
      <c r="AZ195" s="127" t="str">
        <f>IF(Input02!AX184&lt;&gt;"",Input02!AX184,"")</f>
        <v/>
      </c>
      <c r="BA195" s="127" t="str">
        <f>IF(Input02!AY184&lt;&gt;"",Input02!AY184,"")</f>
        <v/>
      </c>
      <c r="BB195" s="127" t="str">
        <f>IF(Input02!AZ184&lt;&gt;"",Input02!AZ184,"")</f>
        <v/>
      </c>
      <c r="BC195" s="127" t="str">
        <f>IF(Input02!BA184&lt;&gt;"",Input02!BA184,"")</f>
        <v/>
      </c>
      <c r="BD195" s="127"/>
      <c r="BE195" s="133"/>
      <c r="BF195" s="129" t="str">
        <f t="shared" si="533"/>
        <v/>
      </c>
      <c r="BG195" s="129" t="str">
        <f t="shared" si="534"/>
        <v/>
      </c>
      <c r="BH195" s="129" t="str">
        <f t="shared" si="535"/>
        <v/>
      </c>
      <c r="BI195" s="129" t="str">
        <f t="shared" si="536"/>
        <v/>
      </c>
      <c r="BJ195" s="129" t="str">
        <f t="shared" si="537"/>
        <v/>
      </c>
      <c r="BK195" s="129" t="str">
        <f t="shared" si="538"/>
        <v/>
      </c>
      <c r="BL195" s="129" t="str">
        <f t="shared" si="539"/>
        <v/>
      </c>
      <c r="BM195" s="129" t="str">
        <f t="shared" si="540"/>
        <v/>
      </c>
      <c r="BN195" s="129" t="str">
        <f t="shared" si="541"/>
        <v/>
      </c>
      <c r="BO195" s="129" t="str">
        <f t="shared" si="542"/>
        <v/>
      </c>
      <c r="BP195" s="129" t="str">
        <f t="shared" si="543"/>
        <v/>
      </c>
      <c r="BQ195" s="129" t="str">
        <f t="shared" si="544"/>
        <v/>
      </c>
      <c r="BR195" s="129" t="str">
        <f t="shared" si="545"/>
        <v/>
      </c>
      <c r="BS195" s="129" t="str">
        <f t="shared" si="546"/>
        <v/>
      </c>
      <c r="BT195" s="129" t="str">
        <f t="shared" si="547"/>
        <v/>
      </c>
      <c r="BU195" s="129" t="str">
        <f t="shared" si="548"/>
        <v/>
      </c>
      <c r="BV195" s="129" t="str">
        <f t="shared" si="549"/>
        <v/>
      </c>
      <c r="BW195" s="129" t="str">
        <f t="shared" si="550"/>
        <v/>
      </c>
      <c r="BX195" s="129" t="str">
        <f t="shared" si="551"/>
        <v/>
      </c>
      <c r="BY195" s="129" t="str">
        <f t="shared" si="552"/>
        <v/>
      </c>
      <c r="BZ195" s="129" t="str">
        <f t="shared" si="553"/>
        <v/>
      </c>
      <c r="CA195" s="129" t="str">
        <f t="shared" si="554"/>
        <v/>
      </c>
      <c r="CB195" s="129" t="str">
        <f t="shared" si="555"/>
        <v/>
      </c>
      <c r="CC195" s="129" t="str">
        <f t="shared" si="556"/>
        <v/>
      </c>
      <c r="CD195" s="129" t="str">
        <f t="shared" si="557"/>
        <v/>
      </c>
      <c r="CE195" s="129" t="str">
        <f t="shared" si="558"/>
        <v/>
      </c>
      <c r="CF195" s="129" t="str">
        <f t="shared" si="559"/>
        <v/>
      </c>
      <c r="CG195" s="129" t="str">
        <f t="shared" si="560"/>
        <v/>
      </c>
      <c r="CH195" s="129" t="str">
        <f t="shared" si="561"/>
        <v/>
      </c>
      <c r="CI195" s="129" t="str">
        <f t="shared" si="562"/>
        <v/>
      </c>
      <c r="CJ195" s="129" t="str">
        <f t="shared" si="563"/>
        <v/>
      </c>
      <c r="CK195" s="129" t="str">
        <f t="shared" si="564"/>
        <v/>
      </c>
      <c r="CL195" s="129" t="str">
        <f t="shared" si="565"/>
        <v/>
      </c>
      <c r="CM195" s="129" t="str">
        <f t="shared" si="566"/>
        <v/>
      </c>
      <c r="CN195" s="129" t="str">
        <f t="shared" si="567"/>
        <v/>
      </c>
      <c r="CO195" s="129" t="str">
        <f t="shared" si="568"/>
        <v/>
      </c>
      <c r="CP195" s="129" t="str">
        <f t="shared" si="569"/>
        <v/>
      </c>
      <c r="CQ195" s="129" t="str">
        <f t="shared" si="570"/>
        <v/>
      </c>
      <c r="CR195" s="129" t="str">
        <f t="shared" si="571"/>
        <v/>
      </c>
      <c r="CS195" s="129" t="str">
        <f t="shared" si="572"/>
        <v/>
      </c>
      <c r="CT195" s="129" t="str">
        <f t="shared" si="573"/>
        <v/>
      </c>
      <c r="CU195" s="129" t="str">
        <f t="shared" si="574"/>
        <v/>
      </c>
      <c r="CV195" s="129" t="str">
        <f t="shared" si="575"/>
        <v/>
      </c>
      <c r="CW195" s="129" t="str">
        <f t="shared" si="576"/>
        <v/>
      </c>
      <c r="CX195" s="129" t="str">
        <f t="shared" si="577"/>
        <v/>
      </c>
      <c r="CY195" s="129" t="str">
        <f t="shared" si="578"/>
        <v/>
      </c>
      <c r="CZ195" s="129" t="str">
        <f t="shared" si="579"/>
        <v/>
      </c>
      <c r="DA195" s="129" t="str">
        <f t="shared" si="580"/>
        <v/>
      </c>
      <c r="DB195" s="129" t="str">
        <f t="shared" si="581"/>
        <v/>
      </c>
      <c r="DC195" s="129" t="str">
        <f t="shared" si="582"/>
        <v/>
      </c>
      <c r="DD195" s="130" t="str">
        <f t="shared" si="583"/>
        <v/>
      </c>
      <c r="DE195" s="130" t="str">
        <f t="shared" si="584"/>
        <v/>
      </c>
      <c r="DF195" s="130" t="str">
        <f t="shared" si="585"/>
        <v/>
      </c>
      <c r="DG195" s="130" t="str">
        <f t="shared" si="586"/>
        <v/>
      </c>
      <c r="DI195" s="129" t="str">
        <f t="shared" si="587"/>
        <v/>
      </c>
      <c r="DJ195" s="129" t="str">
        <f t="shared" si="588"/>
        <v/>
      </c>
      <c r="DK195" s="129" t="str">
        <f t="shared" si="589"/>
        <v/>
      </c>
      <c r="DL195" s="129" t="str">
        <f t="shared" si="590"/>
        <v/>
      </c>
      <c r="DM195" s="129" t="str">
        <f t="shared" si="591"/>
        <v/>
      </c>
      <c r="DN195" s="129" t="str">
        <f t="shared" si="592"/>
        <v/>
      </c>
      <c r="DO195" s="129" t="str">
        <f t="shared" si="593"/>
        <v/>
      </c>
      <c r="DP195" s="129" t="str">
        <f t="shared" si="594"/>
        <v/>
      </c>
      <c r="DQ195" s="129" t="str">
        <f t="shared" si="595"/>
        <v/>
      </c>
      <c r="DR195" s="129" t="str">
        <f t="shared" si="596"/>
        <v/>
      </c>
      <c r="DS195" s="129" t="str">
        <f t="shared" si="597"/>
        <v/>
      </c>
      <c r="DT195" s="129" t="str">
        <f t="shared" si="598"/>
        <v/>
      </c>
      <c r="DU195" s="129" t="str">
        <f t="shared" si="599"/>
        <v/>
      </c>
      <c r="DV195" s="129" t="str">
        <f t="shared" si="600"/>
        <v/>
      </c>
      <c r="DW195" s="129" t="str">
        <f t="shared" si="601"/>
        <v/>
      </c>
      <c r="DX195" s="129" t="str">
        <f t="shared" si="602"/>
        <v/>
      </c>
      <c r="DY195" s="129" t="str">
        <f t="shared" si="603"/>
        <v/>
      </c>
      <c r="DZ195" s="129" t="str">
        <f t="shared" si="604"/>
        <v/>
      </c>
      <c r="EA195" s="129" t="str">
        <f t="shared" si="605"/>
        <v/>
      </c>
      <c r="EB195" s="129" t="str">
        <f t="shared" si="606"/>
        <v/>
      </c>
      <c r="EC195" s="129" t="str">
        <f t="shared" si="607"/>
        <v/>
      </c>
      <c r="ED195" s="129" t="str">
        <f t="shared" si="608"/>
        <v/>
      </c>
      <c r="EE195" s="129" t="str">
        <f t="shared" si="609"/>
        <v/>
      </c>
      <c r="EF195" s="129" t="str">
        <f t="shared" si="610"/>
        <v/>
      </c>
      <c r="EG195" s="129" t="str">
        <f t="shared" si="611"/>
        <v/>
      </c>
      <c r="EH195" s="129" t="str">
        <f t="shared" si="612"/>
        <v/>
      </c>
      <c r="EI195" s="129" t="str">
        <f t="shared" si="613"/>
        <v/>
      </c>
      <c r="EJ195" s="129" t="str">
        <f t="shared" si="614"/>
        <v/>
      </c>
      <c r="EK195" s="129" t="str">
        <f t="shared" si="615"/>
        <v/>
      </c>
      <c r="EL195" s="129" t="str">
        <f t="shared" si="616"/>
        <v/>
      </c>
      <c r="EM195" s="129" t="str">
        <f t="shared" si="617"/>
        <v/>
      </c>
      <c r="EN195" s="129" t="str">
        <f t="shared" si="618"/>
        <v/>
      </c>
      <c r="EO195" s="129" t="str">
        <f t="shared" si="619"/>
        <v/>
      </c>
      <c r="EP195" s="129" t="str">
        <f t="shared" si="620"/>
        <v/>
      </c>
      <c r="EQ195" s="129" t="str">
        <f t="shared" si="621"/>
        <v/>
      </c>
      <c r="ER195" s="129" t="str">
        <f t="shared" si="622"/>
        <v/>
      </c>
      <c r="ES195" s="129" t="str">
        <f t="shared" si="623"/>
        <v/>
      </c>
      <c r="ET195" s="129" t="str">
        <f t="shared" si="624"/>
        <v/>
      </c>
      <c r="EU195" s="129" t="str">
        <f t="shared" si="625"/>
        <v/>
      </c>
      <c r="EV195" s="129" t="str">
        <f t="shared" si="626"/>
        <v/>
      </c>
      <c r="EW195" s="129" t="str">
        <f t="shared" si="627"/>
        <v/>
      </c>
      <c r="EX195" s="129" t="str">
        <f t="shared" si="628"/>
        <v/>
      </c>
      <c r="EY195" s="129" t="str">
        <f t="shared" si="629"/>
        <v/>
      </c>
      <c r="EZ195" s="129" t="str">
        <f t="shared" si="630"/>
        <v/>
      </c>
      <c r="FA195" s="129" t="str">
        <f t="shared" si="631"/>
        <v/>
      </c>
      <c r="FB195" s="129" t="str">
        <f t="shared" si="632"/>
        <v/>
      </c>
      <c r="FC195" s="129" t="str">
        <f t="shared" si="633"/>
        <v/>
      </c>
      <c r="FD195" s="129" t="str">
        <f t="shared" si="634"/>
        <v/>
      </c>
      <c r="FE195" s="129" t="str">
        <f t="shared" si="635"/>
        <v/>
      </c>
      <c r="FF195" s="129" t="str">
        <f t="shared" si="636"/>
        <v/>
      </c>
    </row>
    <row r="196" spans="1:162" ht="15" customHeight="1" thickBot="1" x14ac:dyDescent="0.4">
      <c r="A196" s="66">
        <f t="shared" si="637"/>
        <v>180</v>
      </c>
      <c r="B196" s="126" t="str">
        <f>IF(Input02!B185&lt;&gt;"",Input02!B185,"")</f>
        <v/>
      </c>
      <c r="C196" s="254" t="str">
        <f>IF(Input02!CG185&lt;&gt;"",Input02!CG185,"")</f>
        <v/>
      </c>
      <c r="D196" s="126"/>
      <c r="E196" s="66"/>
      <c r="F196" s="127" t="str">
        <f>IF(Input02!D185&lt;&gt;"",Input02!D185,"")</f>
        <v/>
      </c>
      <c r="G196" s="127" t="str">
        <f>IF(Input02!E185&lt;&gt;"",Input02!E185,"")</f>
        <v/>
      </c>
      <c r="H196" s="127" t="str">
        <f>IF(Input02!F185&lt;&gt;"",Input02!F185,"")</f>
        <v/>
      </c>
      <c r="I196" s="127" t="str">
        <f>IF(Input02!G185&lt;&gt;"",Input02!G185,"")</f>
        <v/>
      </c>
      <c r="J196" s="127" t="str">
        <f>IF(Input02!H185&lt;&gt;"",Input02!H185,"")</f>
        <v/>
      </c>
      <c r="K196" s="127" t="str">
        <f>IF(Input02!I185&lt;&gt;"",Input02!I185,"")</f>
        <v/>
      </c>
      <c r="L196" s="127" t="str">
        <f>IF(Input02!J185&lt;&gt;"",Input02!J185,"")</f>
        <v/>
      </c>
      <c r="M196" s="127" t="str">
        <f>IF(Input02!K185&lt;&gt;"",Input02!K185,"")</f>
        <v/>
      </c>
      <c r="N196" s="127" t="str">
        <f>IF(Input02!L185&lt;&gt;"",Input02!L185,"")</f>
        <v/>
      </c>
      <c r="O196" s="127" t="str">
        <f>IF(Input02!M185&lt;&gt;"",Input02!M185,"")</f>
        <v/>
      </c>
      <c r="P196" s="127" t="str">
        <f>IF(Input02!N185&lt;&gt;"",Input02!N185,"")</f>
        <v/>
      </c>
      <c r="Q196" s="127" t="str">
        <f>IF(Input02!O185&lt;&gt;"",Input02!O185,"")</f>
        <v/>
      </c>
      <c r="R196" s="127" t="str">
        <f>IF(Input02!P185&lt;&gt;"",Input02!P185,"")</f>
        <v/>
      </c>
      <c r="S196" s="127" t="str">
        <f>IF(Input02!Q185&lt;&gt;"",Input02!Q185,"")</f>
        <v/>
      </c>
      <c r="T196" s="127" t="str">
        <f>IF(Input02!R185&lt;&gt;"",Input02!R185,"")</f>
        <v/>
      </c>
      <c r="U196" s="127" t="str">
        <f>IF(Input02!S185&lt;&gt;"",Input02!S185,"")</f>
        <v/>
      </c>
      <c r="V196" s="127" t="str">
        <f>IF(Input02!T185&lt;&gt;"",Input02!T185,"")</f>
        <v/>
      </c>
      <c r="W196" s="127" t="str">
        <f>IF(Input02!U185&lt;&gt;"",Input02!U185,"")</f>
        <v/>
      </c>
      <c r="X196" s="127" t="str">
        <f>IF(Input02!V185&lt;&gt;"",Input02!V185,"")</f>
        <v/>
      </c>
      <c r="Y196" s="127" t="str">
        <f>IF(Input02!W185&lt;&gt;"",Input02!W185,"")</f>
        <v/>
      </c>
      <c r="Z196" s="127" t="str">
        <f>IF(Input02!X185&lt;&gt;"",Input02!X185,"")</f>
        <v/>
      </c>
      <c r="AA196" s="127" t="str">
        <f>IF(Input02!Y185&lt;&gt;"",Input02!Y185,"")</f>
        <v/>
      </c>
      <c r="AB196" s="127" t="str">
        <f>IF(Input02!Z185&lt;&gt;"",Input02!Z185,"")</f>
        <v/>
      </c>
      <c r="AC196" s="127" t="str">
        <f>IF(Input02!AA185&lt;&gt;"",Input02!AA185,"")</f>
        <v/>
      </c>
      <c r="AD196" s="127" t="str">
        <f>IF(Input02!AB185&lt;&gt;"",Input02!AB185,"")</f>
        <v/>
      </c>
      <c r="AE196" s="127" t="str">
        <f>IF(Input02!AC185&lt;&gt;"",Input02!AC185,"")</f>
        <v/>
      </c>
      <c r="AF196" s="127" t="str">
        <f>IF(Input02!AD185&lt;&gt;"",Input02!AD185,"")</f>
        <v/>
      </c>
      <c r="AG196" s="127" t="str">
        <f>IF(Input02!AE185&lt;&gt;"",Input02!AE185,"")</f>
        <v/>
      </c>
      <c r="AH196" s="127" t="str">
        <f>IF(Input02!AF185&lt;&gt;"",Input02!AF185,"")</f>
        <v/>
      </c>
      <c r="AI196" s="127" t="str">
        <f>IF(Input02!AG185&lt;&gt;"",Input02!AG185,"")</f>
        <v/>
      </c>
      <c r="AJ196" s="127" t="str">
        <f>IF(Input02!AH185&lt;&gt;"",Input02!AH185,"")</f>
        <v/>
      </c>
      <c r="AK196" s="127" t="str">
        <f>IF(Input02!AI185&lt;&gt;"",Input02!AI185,"")</f>
        <v/>
      </c>
      <c r="AL196" s="127" t="str">
        <f>IF(Input02!AJ185&lt;&gt;"",Input02!AJ185,"")</f>
        <v/>
      </c>
      <c r="AM196" s="127" t="str">
        <f>IF(Input02!AK185&lt;&gt;"",Input02!AK185,"")</f>
        <v/>
      </c>
      <c r="AN196" s="127" t="str">
        <f>IF(Input02!AL185&lt;&gt;"",Input02!AL185,"")</f>
        <v/>
      </c>
      <c r="AO196" s="127" t="str">
        <f>IF(Input02!AM185&lt;&gt;"",Input02!AM185,"")</f>
        <v/>
      </c>
      <c r="AP196" s="127" t="str">
        <f>IF(Input02!AN185&lt;&gt;"",Input02!AN185,"")</f>
        <v/>
      </c>
      <c r="AQ196" s="127" t="str">
        <f>IF(Input02!AO185&lt;&gt;"",Input02!AO185,"")</f>
        <v/>
      </c>
      <c r="AR196" s="127" t="str">
        <f>IF(Input02!AP185&lt;&gt;"",Input02!AP185,"")</f>
        <v/>
      </c>
      <c r="AS196" s="127" t="str">
        <f>IF(Input02!AQ185&lt;&gt;"",Input02!AQ185,"")</f>
        <v/>
      </c>
      <c r="AT196" s="127" t="str">
        <f>IF(Input02!AR185&lt;&gt;"",Input02!AR185,"")</f>
        <v/>
      </c>
      <c r="AU196" s="127" t="str">
        <f>IF(Input02!AS185&lt;&gt;"",Input02!AS185,"")</f>
        <v/>
      </c>
      <c r="AV196" s="127" t="str">
        <f>IF(Input02!AT185&lt;&gt;"",Input02!AT185,"")</f>
        <v/>
      </c>
      <c r="AW196" s="127" t="str">
        <f>IF(Input02!AU185&lt;&gt;"",Input02!AU185,"")</f>
        <v/>
      </c>
      <c r="AX196" s="127" t="str">
        <f>IF(Input02!AV185&lt;&gt;"",Input02!AV185,"")</f>
        <v/>
      </c>
      <c r="AY196" s="127" t="str">
        <f>IF(Input02!AW185&lt;&gt;"",Input02!AW185,"")</f>
        <v/>
      </c>
      <c r="AZ196" s="127" t="str">
        <f>IF(Input02!AX185&lt;&gt;"",Input02!AX185,"")</f>
        <v/>
      </c>
      <c r="BA196" s="127" t="str">
        <f>IF(Input02!AY185&lt;&gt;"",Input02!AY185,"")</f>
        <v/>
      </c>
      <c r="BB196" s="127" t="str">
        <f>IF(Input02!AZ185&lt;&gt;"",Input02!AZ185,"")</f>
        <v/>
      </c>
      <c r="BC196" s="127" t="str">
        <f>IF(Input02!BA185&lt;&gt;"",Input02!BA185,"")</f>
        <v/>
      </c>
      <c r="BD196" s="127"/>
      <c r="BE196" s="133"/>
      <c r="BF196" s="129" t="str">
        <f t="shared" si="533"/>
        <v/>
      </c>
      <c r="BG196" s="129" t="str">
        <f t="shared" si="534"/>
        <v/>
      </c>
      <c r="BH196" s="129" t="str">
        <f t="shared" si="535"/>
        <v/>
      </c>
      <c r="BI196" s="129" t="str">
        <f t="shared" si="536"/>
        <v/>
      </c>
      <c r="BJ196" s="129" t="str">
        <f t="shared" si="537"/>
        <v/>
      </c>
      <c r="BK196" s="129" t="str">
        <f t="shared" si="538"/>
        <v/>
      </c>
      <c r="BL196" s="129" t="str">
        <f t="shared" si="539"/>
        <v/>
      </c>
      <c r="BM196" s="129" t="str">
        <f t="shared" si="540"/>
        <v/>
      </c>
      <c r="BN196" s="129" t="str">
        <f t="shared" si="541"/>
        <v/>
      </c>
      <c r="BO196" s="129" t="str">
        <f t="shared" si="542"/>
        <v/>
      </c>
      <c r="BP196" s="129" t="str">
        <f t="shared" si="543"/>
        <v/>
      </c>
      <c r="BQ196" s="129" t="str">
        <f t="shared" si="544"/>
        <v/>
      </c>
      <c r="BR196" s="129" t="str">
        <f t="shared" si="545"/>
        <v/>
      </c>
      <c r="BS196" s="129" t="str">
        <f t="shared" si="546"/>
        <v/>
      </c>
      <c r="BT196" s="129" t="str">
        <f t="shared" si="547"/>
        <v/>
      </c>
      <c r="BU196" s="129" t="str">
        <f t="shared" si="548"/>
        <v/>
      </c>
      <c r="BV196" s="129" t="str">
        <f t="shared" si="549"/>
        <v/>
      </c>
      <c r="BW196" s="129" t="str">
        <f t="shared" si="550"/>
        <v/>
      </c>
      <c r="BX196" s="129" t="str">
        <f t="shared" si="551"/>
        <v/>
      </c>
      <c r="BY196" s="129" t="str">
        <f t="shared" si="552"/>
        <v/>
      </c>
      <c r="BZ196" s="129" t="str">
        <f t="shared" si="553"/>
        <v/>
      </c>
      <c r="CA196" s="129" t="str">
        <f t="shared" si="554"/>
        <v/>
      </c>
      <c r="CB196" s="129" t="str">
        <f t="shared" si="555"/>
        <v/>
      </c>
      <c r="CC196" s="129" t="str">
        <f t="shared" si="556"/>
        <v/>
      </c>
      <c r="CD196" s="129" t="str">
        <f t="shared" si="557"/>
        <v/>
      </c>
      <c r="CE196" s="129" t="str">
        <f t="shared" si="558"/>
        <v/>
      </c>
      <c r="CF196" s="129" t="str">
        <f t="shared" si="559"/>
        <v/>
      </c>
      <c r="CG196" s="129" t="str">
        <f t="shared" si="560"/>
        <v/>
      </c>
      <c r="CH196" s="129" t="str">
        <f t="shared" si="561"/>
        <v/>
      </c>
      <c r="CI196" s="129" t="str">
        <f t="shared" si="562"/>
        <v/>
      </c>
      <c r="CJ196" s="129" t="str">
        <f t="shared" si="563"/>
        <v/>
      </c>
      <c r="CK196" s="129" t="str">
        <f t="shared" si="564"/>
        <v/>
      </c>
      <c r="CL196" s="129" t="str">
        <f t="shared" si="565"/>
        <v/>
      </c>
      <c r="CM196" s="129" t="str">
        <f t="shared" si="566"/>
        <v/>
      </c>
      <c r="CN196" s="129" t="str">
        <f t="shared" si="567"/>
        <v/>
      </c>
      <c r="CO196" s="129" t="str">
        <f t="shared" si="568"/>
        <v/>
      </c>
      <c r="CP196" s="129" t="str">
        <f t="shared" si="569"/>
        <v/>
      </c>
      <c r="CQ196" s="129" t="str">
        <f t="shared" si="570"/>
        <v/>
      </c>
      <c r="CR196" s="129" t="str">
        <f t="shared" si="571"/>
        <v/>
      </c>
      <c r="CS196" s="129" t="str">
        <f t="shared" si="572"/>
        <v/>
      </c>
      <c r="CT196" s="129" t="str">
        <f t="shared" si="573"/>
        <v/>
      </c>
      <c r="CU196" s="129" t="str">
        <f t="shared" si="574"/>
        <v/>
      </c>
      <c r="CV196" s="129" t="str">
        <f t="shared" si="575"/>
        <v/>
      </c>
      <c r="CW196" s="129" t="str">
        <f t="shared" si="576"/>
        <v/>
      </c>
      <c r="CX196" s="129" t="str">
        <f t="shared" si="577"/>
        <v/>
      </c>
      <c r="CY196" s="129" t="str">
        <f t="shared" si="578"/>
        <v/>
      </c>
      <c r="CZ196" s="129" t="str">
        <f t="shared" si="579"/>
        <v/>
      </c>
      <c r="DA196" s="129" t="str">
        <f t="shared" si="580"/>
        <v/>
      </c>
      <c r="DB196" s="129" t="str">
        <f t="shared" si="581"/>
        <v/>
      </c>
      <c r="DC196" s="129" t="str">
        <f t="shared" si="582"/>
        <v/>
      </c>
      <c r="DD196" s="130" t="str">
        <f t="shared" si="583"/>
        <v/>
      </c>
      <c r="DE196" s="130" t="str">
        <f t="shared" si="584"/>
        <v/>
      </c>
      <c r="DF196" s="130" t="str">
        <f t="shared" si="585"/>
        <v/>
      </c>
      <c r="DG196" s="130" t="str">
        <f t="shared" si="586"/>
        <v/>
      </c>
      <c r="DI196" s="129" t="str">
        <f t="shared" si="587"/>
        <v/>
      </c>
      <c r="DJ196" s="129" t="str">
        <f t="shared" si="588"/>
        <v/>
      </c>
      <c r="DK196" s="129" t="str">
        <f t="shared" si="589"/>
        <v/>
      </c>
      <c r="DL196" s="129" t="str">
        <f t="shared" si="590"/>
        <v/>
      </c>
      <c r="DM196" s="129" t="str">
        <f t="shared" si="591"/>
        <v/>
      </c>
      <c r="DN196" s="129" t="str">
        <f t="shared" si="592"/>
        <v/>
      </c>
      <c r="DO196" s="129" t="str">
        <f t="shared" si="593"/>
        <v/>
      </c>
      <c r="DP196" s="129" t="str">
        <f t="shared" si="594"/>
        <v/>
      </c>
      <c r="DQ196" s="129" t="str">
        <f t="shared" si="595"/>
        <v/>
      </c>
      <c r="DR196" s="129" t="str">
        <f t="shared" si="596"/>
        <v/>
      </c>
      <c r="DS196" s="129" t="str">
        <f t="shared" si="597"/>
        <v/>
      </c>
      <c r="DT196" s="129" t="str">
        <f t="shared" si="598"/>
        <v/>
      </c>
      <c r="DU196" s="129" t="str">
        <f t="shared" si="599"/>
        <v/>
      </c>
      <c r="DV196" s="129" t="str">
        <f t="shared" si="600"/>
        <v/>
      </c>
      <c r="DW196" s="129" t="str">
        <f t="shared" si="601"/>
        <v/>
      </c>
      <c r="DX196" s="129" t="str">
        <f t="shared" si="602"/>
        <v/>
      </c>
      <c r="DY196" s="129" t="str">
        <f t="shared" si="603"/>
        <v/>
      </c>
      <c r="DZ196" s="129" t="str">
        <f t="shared" si="604"/>
        <v/>
      </c>
      <c r="EA196" s="129" t="str">
        <f t="shared" si="605"/>
        <v/>
      </c>
      <c r="EB196" s="129" t="str">
        <f t="shared" si="606"/>
        <v/>
      </c>
      <c r="EC196" s="129" t="str">
        <f t="shared" si="607"/>
        <v/>
      </c>
      <c r="ED196" s="129" t="str">
        <f t="shared" si="608"/>
        <v/>
      </c>
      <c r="EE196" s="129" t="str">
        <f t="shared" si="609"/>
        <v/>
      </c>
      <c r="EF196" s="129" t="str">
        <f t="shared" si="610"/>
        <v/>
      </c>
      <c r="EG196" s="129" t="str">
        <f t="shared" si="611"/>
        <v/>
      </c>
      <c r="EH196" s="129" t="str">
        <f t="shared" si="612"/>
        <v/>
      </c>
      <c r="EI196" s="129" t="str">
        <f t="shared" si="613"/>
        <v/>
      </c>
      <c r="EJ196" s="129" t="str">
        <f t="shared" si="614"/>
        <v/>
      </c>
      <c r="EK196" s="129" t="str">
        <f t="shared" si="615"/>
        <v/>
      </c>
      <c r="EL196" s="129" t="str">
        <f t="shared" si="616"/>
        <v/>
      </c>
      <c r="EM196" s="129" t="str">
        <f t="shared" si="617"/>
        <v/>
      </c>
      <c r="EN196" s="129" t="str">
        <f t="shared" si="618"/>
        <v/>
      </c>
      <c r="EO196" s="129" t="str">
        <f t="shared" si="619"/>
        <v/>
      </c>
      <c r="EP196" s="129" t="str">
        <f t="shared" si="620"/>
        <v/>
      </c>
      <c r="EQ196" s="129" t="str">
        <f t="shared" si="621"/>
        <v/>
      </c>
      <c r="ER196" s="129" t="str">
        <f t="shared" si="622"/>
        <v/>
      </c>
      <c r="ES196" s="129" t="str">
        <f t="shared" si="623"/>
        <v/>
      </c>
      <c r="ET196" s="129" t="str">
        <f t="shared" si="624"/>
        <v/>
      </c>
      <c r="EU196" s="129" t="str">
        <f t="shared" si="625"/>
        <v/>
      </c>
      <c r="EV196" s="129" t="str">
        <f t="shared" si="626"/>
        <v/>
      </c>
      <c r="EW196" s="129" t="str">
        <f t="shared" si="627"/>
        <v/>
      </c>
      <c r="EX196" s="129" t="str">
        <f t="shared" si="628"/>
        <v/>
      </c>
      <c r="EY196" s="129" t="str">
        <f t="shared" si="629"/>
        <v/>
      </c>
      <c r="EZ196" s="129" t="str">
        <f t="shared" si="630"/>
        <v/>
      </c>
      <c r="FA196" s="129" t="str">
        <f t="shared" si="631"/>
        <v/>
      </c>
      <c r="FB196" s="129" t="str">
        <f t="shared" si="632"/>
        <v/>
      </c>
      <c r="FC196" s="129" t="str">
        <f t="shared" si="633"/>
        <v/>
      </c>
      <c r="FD196" s="129" t="str">
        <f t="shared" si="634"/>
        <v/>
      </c>
      <c r="FE196" s="129" t="str">
        <f t="shared" si="635"/>
        <v/>
      </c>
      <c r="FF196" s="129" t="str">
        <f t="shared" si="636"/>
        <v/>
      </c>
    </row>
    <row r="197" spans="1:162" ht="15" customHeight="1" thickBot="1" x14ac:dyDescent="0.4">
      <c r="A197" s="66">
        <f t="shared" si="637"/>
        <v>181</v>
      </c>
      <c r="B197" s="126" t="str">
        <f>IF(Input02!B186&lt;&gt;"",Input02!B186,"")</f>
        <v/>
      </c>
      <c r="C197" s="254" t="str">
        <f>IF(Input02!CG186&lt;&gt;"",Input02!CG186,"")</f>
        <v/>
      </c>
      <c r="D197" s="126"/>
      <c r="E197" s="66"/>
      <c r="F197" s="127" t="str">
        <f>IF(Input02!D186&lt;&gt;"",Input02!D186,"")</f>
        <v/>
      </c>
      <c r="G197" s="127" t="str">
        <f>IF(Input02!E186&lt;&gt;"",Input02!E186,"")</f>
        <v/>
      </c>
      <c r="H197" s="127" t="str">
        <f>IF(Input02!F186&lt;&gt;"",Input02!F186,"")</f>
        <v/>
      </c>
      <c r="I197" s="127" t="str">
        <f>IF(Input02!G186&lt;&gt;"",Input02!G186,"")</f>
        <v/>
      </c>
      <c r="J197" s="127" t="str">
        <f>IF(Input02!H186&lt;&gt;"",Input02!H186,"")</f>
        <v/>
      </c>
      <c r="K197" s="127" t="str">
        <f>IF(Input02!I186&lt;&gt;"",Input02!I186,"")</f>
        <v/>
      </c>
      <c r="L197" s="127" t="str">
        <f>IF(Input02!J186&lt;&gt;"",Input02!J186,"")</f>
        <v/>
      </c>
      <c r="M197" s="127" t="str">
        <f>IF(Input02!K186&lt;&gt;"",Input02!K186,"")</f>
        <v/>
      </c>
      <c r="N197" s="127" t="str">
        <f>IF(Input02!L186&lt;&gt;"",Input02!L186,"")</f>
        <v/>
      </c>
      <c r="O197" s="127" t="str">
        <f>IF(Input02!M186&lt;&gt;"",Input02!M186,"")</f>
        <v/>
      </c>
      <c r="P197" s="127" t="str">
        <f>IF(Input02!N186&lt;&gt;"",Input02!N186,"")</f>
        <v/>
      </c>
      <c r="Q197" s="127" t="str">
        <f>IF(Input02!O186&lt;&gt;"",Input02!O186,"")</f>
        <v/>
      </c>
      <c r="R197" s="127" t="str">
        <f>IF(Input02!P186&lt;&gt;"",Input02!P186,"")</f>
        <v/>
      </c>
      <c r="S197" s="127" t="str">
        <f>IF(Input02!Q186&lt;&gt;"",Input02!Q186,"")</f>
        <v/>
      </c>
      <c r="T197" s="127" t="str">
        <f>IF(Input02!R186&lt;&gt;"",Input02!R186,"")</f>
        <v/>
      </c>
      <c r="U197" s="127" t="str">
        <f>IF(Input02!S186&lt;&gt;"",Input02!S186,"")</f>
        <v/>
      </c>
      <c r="V197" s="127" t="str">
        <f>IF(Input02!T186&lt;&gt;"",Input02!T186,"")</f>
        <v/>
      </c>
      <c r="W197" s="127" t="str">
        <f>IF(Input02!U186&lt;&gt;"",Input02!U186,"")</f>
        <v/>
      </c>
      <c r="X197" s="127" t="str">
        <f>IF(Input02!V186&lt;&gt;"",Input02!V186,"")</f>
        <v/>
      </c>
      <c r="Y197" s="127" t="str">
        <f>IF(Input02!W186&lt;&gt;"",Input02!W186,"")</f>
        <v/>
      </c>
      <c r="Z197" s="127" t="str">
        <f>IF(Input02!X186&lt;&gt;"",Input02!X186,"")</f>
        <v/>
      </c>
      <c r="AA197" s="127" t="str">
        <f>IF(Input02!Y186&lt;&gt;"",Input02!Y186,"")</f>
        <v/>
      </c>
      <c r="AB197" s="127" t="str">
        <f>IF(Input02!Z186&lt;&gt;"",Input02!Z186,"")</f>
        <v/>
      </c>
      <c r="AC197" s="127" t="str">
        <f>IF(Input02!AA186&lt;&gt;"",Input02!AA186,"")</f>
        <v/>
      </c>
      <c r="AD197" s="127" t="str">
        <f>IF(Input02!AB186&lt;&gt;"",Input02!AB186,"")</f>
        <v/>
      </c>
      <c r="AE197" s="127" t="str">
        <f>IF(Input02!AC186&lt;&gt;"",Input02!AC186,"")</f>
        <v/>
      </c>
      <c r="AF197" s="127" t="str">
        <f>IF(Input02!AD186&lt;&gt;"",Input02!AD186,"")</f>
        <v/>
      </c>
      <c r="AG197" s="127" t="str">
        <f>IF(Input02!AE186&lt;&gt;"",Input02!AE186,"")</f>
        <v/>
      </c>
      <c r="AH197" s="127" t="str">
        <f>IF(Input02!AF186&lt;&gt;"",Input02!AF186,"")</f>
        <v/>
      </c>
      <c r="AI197" s="127" t="str">
        <f>IF(Input02!AG186&lt;&gt;"",Input02!AG186,"")</f>
        <v/>
      </c>
      <c r="AJ197" s="127" t="str">
        <f>IF(Input02!AH186&lt;&gt;"",Input02!AH186,"")</f>
        <v/>
      </c>
      <c r="AK197" s="127" t="str">
        <f>IF(Input02!AI186&lt;&gt;"",Input02!AI186,"")</f>
        <v/>
      </c>
      <c r="AL197" s="127" t="str">
        <f>IF(Input02!AJ186&lt;&gt;"",Input02!AJ186,"")</f>
        <v/>
      </c>
      <c r="AM197" s="127" t="str">
        <f>IF(Input02!AK186&lt;&gt;"",Input02!AK186,"")</f>
        <v/>
      </c>
      <c r="AN197" s="127" t="str">
        <f>IF(Input02!AL186&lt;&gt;"",Input02!AL186,"")</f>
        <v/>
      </c>
      <c r="AO197" s="127" t="str">
        <f>IF(Input02!AM186&lt;&gt;"",Input02!AM186,"")</f>
        <v/>
      </c>
      <c r="AP197" s="127" t="str">
        <f>IF(Input02!AN186&lt;&gt;"",Input02!AN186,"")</f>
        <v/>
      </c>
      <c r="AQ197" s="127" t="str">
        <f>IF(Input02!AO186&lt;&gt;"",Input02!AO186,"")</f>
        <v/>
      </c>
      <c r="AR197" s="127" t="str">
        <f>IF(Input02!AP186&lt;&gt;"",Input02!AP186,"")</f>
        <v/>
      </c>
      <c r="AS197" s="127" t="str">
        <f>IF(Input02!AQ186&lt;&gt;"",Input02!AQ186,"")</f>
        <v/>
      </c>
      <c r="AT197" s="127" t="str">
        <f>IF(Input02!AR186&lt;&gt;"",Input02!AR186,"")</f>
        <v/>
      </c>
      <c r="AU197" s="127" t="str">
        <f>IF(Input02!AS186&lt;&gt;"",Input02!AS186,"")</f>
        <v/>
      </c>
      <c r="AV197" s="127" t="str">
        <f>IF(Input02!AT186&lt;&gt;"",Input02!AT186,"")</f>
        <v/>
      </c>
      <c r="AW197" s="127" t="str">
        <f>IF(Input02!AU186&lt;&gt;"",Input02!AU186,"")</f>
        <v/>
      </c>
      <c r="AX197" s="127" t="str">
        <f>IF(Input02!AV186&lt;&gt;"",Input02!AV186,"")</f>
        <v/>
      </c>
      <c r="AY197" s="127" t="str">
        <f>IF(Input02!AW186&lt;&gt;"",Input02!AW186,"")</f>
        <v/>
      </c>
      <c r="AZ197" s="127" t="str">
        <f>IF(Input02!AX186&lt;&gt;"",Input02!AX186,"")</f>
        <v/>
      </c>
      <c r="BA197" s="127" t="str">
        <f>IF(Input02!AY186&lt;&gt;"",Input02!AY186,"")</f>
        <v/>
      </c>
      <c r="BB197" s="127" t="str">
        <f>IF(Input02!AZ186&lt;&gt;"",Input02!AZ186,"")</f>
        <v/>
      </c>
      <c r="BC197" s="127" t="str">
        <f>IF(Input02!BA186&lt;&gt;"",Input02!BA186,"")</f>
        <v/>
      </c>
      <c r="BD197" s="127"/>
      <c r="BE197" s="133"/>
      <c r="BF197" s="129" t="str">
        <f t="shared" si="533"/>
        <v/>
      </c>
      <c r="BG197" s="129" t="str">
        <f t="shared" si="534"/>
        <v/>
      </c>
      <c r="BH197" s="129" t="str">
        <f t="shared" si="535"/>
        <v/>
      </c>
      <c r="BI197" s="129" t="str">
        <f t="shared" si="536"/>
        <v/>
      </c>
      <c r="BJ197" s="129" t="str">
        <f t="shared" si="537"/>
        <v/>
      </c>
      <c r="BK197" s="129" t="str">
        <f t="shared" si="538"/>
        <v/>
      </c>
      <c r="BL197" s="129" t="str">
        <f t="shared" si="539"/>
        <v/>
      </c>
      <c r="BM197" s="129" t="str">
        <f t="shared" si="540"/>
        <v/>
      </c>
      <c r="BN197" s="129" t="str">
        <f t="shared" si="541"/>
        <v/>
      </c>
      <c r="BO197" s="129" t="str">
        <f t="shared" si="542"/>
        <v/>
      </c>
      <c r="BP197" s="129" t="str">
        <f t="shared" si="543"/>
        <v/>
      </c>
      <c r="BQ197" s="129" t="str">
        <f t="shared" si="544"/>
        <v/>
      </c>
      <c r="BR197" s="129" t="str">
        <f t="shared" si="545"/>
        <v/>
      </c>
      <c r="BS197" s="129" t="str">
        <f t="shared" si="546"/>
        <v/>
      </c>
      <c r="BT197" s="129" t="str">
        <f t="shared" si="547"/>
        <v/>
      </c>
      <c r="BU197" s="129" t="str">
        <f t="shared" si="548"/>
        <v/>
      </c>
      <c r="BV197" s="129" t="str">
        <f t="shared" si="549"/>
        <v/>
      </c>
      <c r="BW197" s="129" t="str">
        <f t="shared" si="550"/>
        <v/>
      </c>
      <c r="BX197" s="129" t="str">
        <f t="shared" si="551"/>
        <v/>
      </c>
      <c r="BY197" s="129" t="str">
        <f t="shared" si="552"/>
        <v/>
      </c>
      <c r="BZ197" s="129" t="str">
        <f t="shared" si="553"/>
        <v/>
      </c>
      <c r="CA197" s="129" t="str">
        <f t="shared" si="554"/>
        <v/>
      </c>
      <c r="CB197" s="129" t="str">
        <f t="shared" si="555"/>
        <v/>
      </c>
      <c r="CC197" s="129" t="str">
        <f t="shared" si="556"/>
        <v/>
      </c>
      <c r="CD197" s="129" t="str">
        <f t="shared" si="557"/>
        <v/>
      </c>
      <c r="CE197" s="129" t="str">
        <f t="shared" si="558"/>
        <v/>
      </c>
      <c r="CF197" s="129" t="str">
        <f t="shared" si="559"/>
        <v/>
      </c>
      <c r="CG197" s="129" t="str">
        <f t="shared" si="560"/>
        <v/>
      </c>
      <c r="CH197" s="129" t="str">
        <f t="shared" si="561"/>
        <v/>
      </c>
      <c r="CI197" s="129" t="str">
        <f t="shared" si="562"/>
        <v/>
      </c>
      <c r="CJ197" s="129" t="str">
        <f t="shared" si="563"/>
        <v/>
      </c>
      <c r="CK197" s="129" t="str">
        <f t="shared" si="564"/>
        <v/>
      </c>
      <c r="CL197" s="129" t="str">
        <f t="shared" si="565"/>
        <v/>
      </c>
      <c r="CM197" s="129" t="str">
        <f t="shared" si="566"/>
        <v/>
      </c>
      <c r="CN197" s="129" t="str">
        <f t="shared" si="567"/>
        <v/>
      </c>
      <c r="CO197" s="129" t="str">
        <f t="shared" si="568"/>
        <v/>
      </c>
      <c r="CP197" s="129" t="str">
        <f t="shared" si="569"/>
        <v/>
      </c>
      <c r="CQ197" s="129" t="str">
        <f t="shared" si="570"/>
        <v/>
      </c>
      <c r="CR197" s="129" t="str">
        <f t="shared" si="571"/>
        <v/>
      </c>
      <c r="CS197" s="129" t="str">
        <f t="shared" si="572"/>
        <v/>
      </c>
      <c r="CT197" s="129" t="str">
        <f t="shared" si="573"/>
        <v/>
      </c>
      <c r="CU197" s="129" t="str">
        <f t="shared" si="574"/>
        <v/>
      </c>
      <c r="CV197" s="129" t="str">
        <f t="shared" si="575"/>
        <v/>
      </c>
      <c r="CW197" s="129" t="str">
        <f t="shared" si="576"/>
        <v/>
      </c>
      <c r="CX197" s="129" t="str">
        <f t="shared" si="577"/>
        <v/>
      </c>
      <c r="CY197" s="129" t="str">
        <f t="shared" si="578"/>
        <v/>
      </c>
      <c r="CZ197" s="129" t="str">
        <f t="shared" si="579"/>
        <v/>
      </c>
      <c r="DA197" s="129" t="str">
        <f t="shared" si="580"/>
        <v/>
      </c>
      <c r="DB197" s="129" t="str">
        <f t="shared" si="581"/>
        <v/>
      </c>
      <c r="DC197" s="129" t="str">
        <f t="shared" si="582"/>
        <v/>
      </c>
      <c r="DD197" s="130" t="str">
        <f t="shared" si="583"/>
        <v/>
      </c>
      <c r="DE197" s="130" t="str">
        <f t="shared" si="584"/>
        <v/>
      </c>
      <c r="DF197" s="130" t="str">
        <f t="shared" si="585"/>
        <v/>
      </c>
      <c r="DG197" s="130" t="str">
        <f t="shared" si="586"/>
        <v/>
      </c>
      <c r="DI197" s="129" t="str">
        <f t="shared" si="587"/>
        <v/>
      </c>
      <c r="DJ197" s="129" t="str">
        <f t="shared" si="588"/>
        <v/>
      </c>
      <c r="DK197" s="129" t="str">
        <f t="shared" si="589"/>
        <v/>
      </c>
      <c r="DL197" s="129" t="str">
        <f t="shared" si="590"/>
        <v/>
      </c>
      <c r="DM197" s="129" t="str">
        <f t="shared" si="591"/>
        <v/>
      </c>
      <c r="DN197" s="129" t="str">
        <f t="shared" si="592"/>
        <v/>
      </c>
      <c r="DO197" s="129" t="str">
        <f t="shared" si="593"/>
        <v/>
      </c>
      <c r="DP197" s="129" t="str">
        <f t="shared" si="594"/>
        <v/>
      </c>
      <c r="DQ197" s="129" t="str">
        <f t="shared" si="595"/>
        <v/>
      </c>
      <c r="DR197" s="129" t="str">
        <f t="shared" si="596"/>
        <v/>
      </c>
      <c r="DS197" s="129" t="str">
        <f t="shared" si="597"/>
        <v/>
      </c>
      <c r="DT197" s="129" t="str">
        <f t="shared" si="598"/>
        <v/>
      </c>
      <c r="DU197" s="129" t="str">
        <f t="shared" si="599"/>
        <v/>
      </c>
      <c r="DV197" s="129" t="str">
        <f t="shared" si="600"/>
        <v/>
      </c>
      <c r="DW197" s="129" t="str">
        <f t="shared" si="601"/>
        <v/>
      </c>
      <c r="DX197" s="129" t="str">
        <f t="shared" si="602"/>
        <v/>
      </c>
      <c r="DY197" s="129" t="str">
        <f t="shared" si="603"/>
        <v/>
      </c>
      <c r="DZ197" s="129" t="str">
        <f t="shared" si="604"/>
        <v/>
      </c>
      <c r="EA197" s="129" t="str">
        <f t="shared" si="605"/>
        <v/>
      </c>
      <c r="EB197" s="129" t="str">
        <f t="shared" si="606"/>
        <v/>
      </c>
      <c r="EC197" s="129" t="str">
        <f t="shared" si="607"/>
        <v/>
      </c>
      <c r="ED197" s="129" t="str">
        <f t="shared" si="608"/>
        <v/>
      </c>
      <c r="EE197" s="129" t="str">
        <f t="shared" si="609"/>
        <v/>
      </c>
      <c r="EF197" s="129" t="str">
        <f t="shared" si="610"/>
        <v/>
      </c>
      <c r="EG197" s="129" t="str">
        <f t="shared" si="611"/>
        <v/>
      </c>
      <c r="EH197" s="129" t="str">
        <f t="shared" si="612"/>
        <v/>
      </c>
      <c r="EI197" s="129" t="str">
        <f t="shared" si="613"/>
        <v/>
      </c>
      <c r="EJ197" s="129" t="str">
        <f t="shared" si="614"/>
        <v/>
      </c>
      <c r="EK197" s="129" t="str">
        <f t="shared" si="615"/>
        <v/>
      </c>
      <c r="EL197" s="129" t="str">
        <f t="shared" si="616"/>
        <v/>
      </c>
      <c r="EM197" s="129" t="str">
        <f t="shared" si="617"/>
        <v/>
      </c>
      <c r="EN197" s="129" t="str">
        <f t="shared" si="618"/>
        <v/>
      </c>
      <c r="EO197" s="129" t="str">
        <f t="shared" si="619"/>
        <v/>
      </c>
      <c r="EP197" s="129" t="str">
        <f t="shared" si="620"/>
        <v/>
      </c>
      <c r="EQ197" s="129" t="str">
        <f t="shared" si="621"/>
        <v/>
      </c>
      <c r="ER197" s="129" t="str">
        <f t="shared" si="622"/>
        <v/>
      </c>
      <c r="ES197" s="129" t="str">
        <f t="shared" si="623"/>
        <v/>
      </c>
      <c r="ET197" s="129" t="str">
        <f t="shared" si="624"/>
        <v/>
      </c>
      <c r="EU197" s="129" t="str">
        <f t="shared" si="625"/>
        <v/>
      </c>
      <c r="EV197" s="129" t="str">
        <f t="shared" si="626"/>
        <v/>
      </c>
      <c r="EW197" s="129" t="str">
        <f t="shared" si="627"/>
        <v/>
      </c>
      <c r="EX197" s="129" t="str">
        <f t="shared" si="628"/>
        <v/>
      </c>
      <c r="EY197" s="129" t="str">
        <f t="shared" si="629"/>
        <v/>
      </c>
      <c r="EZ197" s="129" t="str">
        <f t="shared" si="630"/>
        <v/>
      </c>
      <c r="FA197" s="129" t="str">
        <f t="shared" si="631"/>
        <v/>
      </c>
      <c r="FB197" s="129" t="str">
        <f t="shared" si="632"/>
        <v/>
      </c>
      <c r="FC197" s="129" t="str">
        <f t="shared" si="633"/>
        <v/>
      </c>
      <c r="FD197" s="129" t="str">
        <f t="shared" si="634"/>
        <v/>
      </c>
      <c r="FE197" s="129" t="str">
        <f t="shared" si="635"/>
        <v/>
      </c>
      <c r="FF197" s="129" t="str">
        <f t="shared" si="636"/>
        <v/>
      </c>
    </row>
    <row r="198" spans="1:162" ht="15" customHeight="1" thickBot="1" x14ac:dyDescent="0.4">
      <c r="A198" s="66">
        <f t="shared" si="637"/>
        <v>182</v>
      </c>
      <c r="B198" s="126" t="str">
        <f>IF(Input02!B187&lt;&gt;"",Input02!B187,"")</f>
        <v/>
      </c>
      <c r="C198" s="254" t="str">
        <f>IF(Input02!CG187&lt;&gt;"",Input02!CG187,"")</f>
        <v/>
      </c>
      <c r="D198" s="126"/>
      <c r="E198" s="66"/>
      <c r="F198" s="127" t="str">
        <f>IF(Input02!D187&lt;&gt;"",Input02!D187,"")</f>
        <v/>
      </c>
      <c r="G198" s="127" t="str">
        <f>IF(Input02!E187&lt;&gt;"",Input02!E187,"")</f>
        <v/>
      </c>
      <c r="H198" s="127" t="str">
        <f>IF(Input02!F187&lt;&gt;"",Input02!F187,"")</f>
        <v/>
      </c>
      <c r="I198" s="127" t="str">
        <f>IF(Input02!G187&lt;&gt;"",Input02!G187,"")</f>
        <v/>
      </c>
      <c r="J198" s="127" t="str">
        <f>IF(Input02!H187&lt;&gt;"",Input02!H187,"")</f>
        <v/>
      </c>
      <c r="K198" s="127" t="str">
        <f>IF(Input02!I187&lt;&gt;"",Input02!I187,"")</f>
        <v/>
      </c>
      <c r="L198" s="127" t="str">
        <f>IF(Input02!J187&lt;&gt;"",Input02!J187,"")</f>
        <v/>
      </c>
      <c r="M198" s="127" t="str">
        <f>IF(Input02!K187&lt;&gt;"",Input02!K187,"")</f>
        <v/>
      </c>
      <c r="N198" s="127" t="str">
        <f>IF(Input02!L187&lt;&gt;"",Input02!L187,"")</f>
        <v/>
      </c>
      <c r="O198" s="127" t="str">
        <f>IF(Input02!M187&lt;&gt;"",Input02!M187,"")</f>
        <v/>
      </c>
      <c r="P198" s="127" t="str">
        <f>IF(Input02!N187&lt;&gt;"",Input02!N187,"")</f>
        <v/>
      </c>
      <c r="Q198" s="127" t="str">
        <f>IF(Input02!O187&lt;&gt;"",Input02!O187,"")</f>
        <v/>
      </c>
      <c r="R198" s="127" t="str">
        <f>IF(Input02!P187&lt;&gt;"",Input02!P187,"")</f>
        <v/>
      </c>
      <c r="S198" s="127" t="str">
        <f>IF(Input02!Q187&lt;&gt;"",Input02!Q187,"")</f>
        <v/>
      </c>
      <c r="T198" s="127" t="str">
        <f>IF(Input02!R187&lt;&gt;"",Input02!R187,"")</f>
        <v/>
      </c>
      <c r="U198" s="127" t="str">
        <f>IF(Input02!S187&lt;&gt;"",Input02!S187,"")</f>
        <v/>
      </c>
      <c r="V198" s="127" t="str">
        <f>IF(Input02!T187&lt;&gt;"",Input02!T187,"")</f>
        <v/>
      </c>
      <c r="W198" s="127" t="str">
        <f>IF(Input02!U187&lt;&gt;"",Input02!U187,"")</f>
        <v/>
      </c>
      <c r="X198" s="127" t="str">
        <f>IF(Input02!V187&lt;&gt;"",Input02!V187,"")</f>
        <v/>
      </c>
      <c r="Y198" s="127" t="str">
        <f>IF(Input02!W187&lt;&gt;"",Input02!W187,"")</f>
        <v/>
      </c>
      <c r="Z198" s="127" t="str">
        <f>IF(Input02!X187&lt;&gt;"",Input02!X187,"")</f>
        <v/>
      </c>
      <c r="AA198" s="127" t="str">
        <f>IF(Input02!Y187&lt;&gt;"",Input02!Y187,"")</f>
        <v/>
      </c>
      <c r="AB198" s="127" t="str">
        <f>IF(Input02!Z187&lt;&gt;"",Input02!Z187,"")</f>
        <v/>
      </c>
      <c r="AC198" s="127" t="str">
        <f>IF(Input02!AA187&lt;&gt;"",Input02!AA187,"")</f>
        <v/>
      </c>
      <c r="AD198" s="127" t="str">
        <f>IF(Input02!AB187&lt;&gt;"",Input02!AB187,"")</f>
        <v/>
      </c>
      <c r="AE198" s="127" t="str">
        <f>IF(Input02!AC187&lt;&gt;"",Input02!AC187,"")</f>
        <v/>
      </c>
      <c r="AF198" s="127" t="str">
        <f>IF(Input02!AD187&lt;&gt;"",Input02!AD187,"")</f>
        <v/>
      </c>
      <c r="AG198" s="127" t="str">
        <f>IF(Input02!AE187&lt;&gt;"",Input02!AE187,"")</f>
        <v/>
      </c>
      <c r="AH198" s="127" t="str">
        <f>IF(Input02!AF187&lt;&gt;"",Input02!AF187,"")</f>
        <v/>
      </c>
      <c r="AI198" s="127" t="str">
        <f>IF(Input02!AG187&lt;&gt;"",Input02!AG187,"")</f>
        <v/>
      </c>
      <c r="AJ198" s="127" t="str">
        <f>IF(Input02!AH187&lt;&gt;"",Input02!AH187,"")</f>
        <v/>
      </c>
      <c r="AK198" s="127" t="str">
        <f>IF(Input02!AI187&lt;&gt;"",Input02!AI187,"")</f>
        <v/>
      </c>
      <c r="AL198" s="127" t="str">
        <f>IF(Input02!AJ187&lt;&gt;"",Input02!AJ187,"")</f>
        <v/>
      </c>
      <c r="AM198" s="127" t="str">
        <f>IF(Input02!AK187&lt;&gt;"",Input02!AK187,"")</f>
        <v/>
      </c>
      <c r="AN198" s="127" t="str">
        <f>IF(Input02!AL187&lt;&gt;"",Input02!AL187,"")</f>
        <v/>
      </c>
      <c r="AO198" s="127" t="str">
        <f>IF(Input02!AM187&lt;&gt;"",Input02!AM187,"")</f>
        <v/>
      </c>
      <c r="AP198" s="127" t="str">
        <f>IF(Input02!AN187&lt;&gt;"",Input02!AN187,"")</f>
        <v/>
      </c>
      <c r="AQ198" s="127" t="str">
        <f>IF(Input02!AO187&lt;&gt;"",Input02!AO187,"")</f>
        <v/>
      </c>
      <c r="AR198" s="127" t="str">
        <f>IF(Input02!AP187&lt;&gt;"",Input02!AP187,"")</f>
        <v/>
      </c>
      <c r="AS198" s="127" t="str">
        <f>IF(Input02!AQ187&lt;&gt;"",Input02!AQ187,"")</f>
        <v/>
      </c>
      <c r="AT198" s="127" t="str">
        <f>IF(Input02!AR187&lt;&gt;"",Input02!AR187,"")</f>
        <v/>
      </c>
      <c r="AU198" s="127" t="str">
        <f>IF(Input02!AS187&lt;&gt;"",Input02!AS187,"")</f>
        <v/>
      </c>
      <c r="AV198" s="127" t="str">
        <f>IF(Input02!AT187&lt;&gt;"",Input02!AT187,"")</f>
        <v/>
      </c>
      <c r="AW198" s="127" t="str">
        <f>IF(Input02!AU187&lt;&gt;"",Input02!AU187,"")</f>
        <v/>
      </c>
      <c r="AX198" s="127" t="str">
        <f>IF(Input02!AV187&lt;&gt;"",Input02!AV187,"")</f>
        <v/>
      </c>
      <c r="AY198" s="127" t="str">
        <f>IF(Input02!AW187&lt;&gt;"",Input02!AW187,"")</f>
        <v/>
      </c>
      <c r="AZ198" s="127" t="str">
        <f>IF(Input02!AX187&lt;&gt;"",Input02!AX187,"")</f>
        <v/>
      </c>
      <c r="BA198" s="127" t="str">
        <f>IF(Input02!AY187&lt;&gt;"",Input02!AY187,"")</f>
        <v/>
      </c>
      <c r="BB198" s="127" t="str">
        <f>IF(Input02!AZ187&lt;&gt;"",Input02!AZ187,"")</f>
        <v/>
      </c>
      <c r="BC198" s="127" t="str">
        <f>IF(Input02!BA187&lt;&gt;"",Input02!BA187,"")</f>
        <v/>
      </c>
      <c r="BD198" s="127"/>
      <c r="BE198" s="133"/>
      <c r="BF198" s="129" t="str">
        <f t="shared" si="533"/>
        <v/>
      </c>
      <c r="BG198" s="129" t="str">
        <f t="shared" si="534"/>
        <v/>
      </c>
      <c r="BH198" s="129" t="str">
        <f t="shared" si="535"/>
        <v/>
      </c>
      <c r="BI198" s="129" t="str">
        <f t="shared" si="536"/>
        <v/>
      </c>
      <c r="BJ198" s="129" t="str">
        <f t="shared" si="537"/>
        <v/>
      </c>
      <c r="BK198" s="129" t="str">
        <f t="shared" si="538"/>
        <v/>
      </c>
      <c r="BL198" s="129" t="str">
        <f t="shared" si="539"/>
        <v/>
      </c>
      <c r="BM198" s="129" t="str">
        <f t="shared" si="540"/>
        <v/>
      </c>
      <c r="BN198" s="129" t="str">
        <f t="shared" si="541"/>
        <v/>
      </c>
      <c r="BO198" s="129" t="str">
        <f t="shared" si="542"/>
        <v/>
      </c>
      <c r="BP198" s="129" t="str">
        <f t="shared" si="543"/>
        <v/>
      </c>
      <c r="BQ198" s="129" t="str">
        <f t="shared" si="544"/>
        <v/>
      </c>
      <c r="BR198" s="129" t="str">
        <f t="shared" si="545"/>
        <v/>
      </c>
      <c r="BS198" s="129" t="str">
        <f t="shared" si="546"/>
        <v/>
      </c>
      <c r="BT198" s="129" t="str">
        <f t="shared" si="547"/>
        <v/>
      </c>
      <c r="BU198" s="129" t="str">
        <f t="shared" si="548"/>
        <v/>
      </c>
      <c r="BV198" s="129" t="str">
        <f t="shared" si="549"/>
        <v/>
      </c>
      <c r="BW198" s="129" t="str">
        <f t="shared" si="550"/>
        <v/>
      </c>
      <c r="BX198" s="129" t="str">
        <f t="shared" si="551"/>
        <v/>
      </c>
      <c r="BY198" s="129" t="str">
        <f t="shared" si="552"/>
        <v/>
      </c>
      <c r="BZ198" s="129" t="str">
        <f t="shared" si="553"/>
        <v/>
      </c>
      <c r="CA198" s="129" t="str">
        <f t="shared" si="554"/>
        <v/>
      </c>
      <c r="CB198" s="129" t="str">
        <f t="shared" si="555"/>
        <v/>
      </c>
      <c r="CC198" s="129" t="str">
        <f t="shared" si="556"/>
        <v/>
      </c>
      <c r="CD198" s="129" t="str">
        <f t="shared" si="557"/>
        <v/>
      </c>
      <c r="CE198" s="129" t="str">
        <f t="shared" si="558"/>
        <v/>
      </c>
      <c r="CF198" s="129" t="str">
        <f t="shared" si="559"/>
        <v/>
      </c>
      <c r="CG198" s="129" t="str">
        <f t="shared" si="560"/>
        <v/>
      </c>
      <c r="CH198" s="129" t="str">
        <f t="shared" si="561"/>
        <v/>
      </c>
      <c r="CI198" s="129" t="str">
        <f t="shared" si="562"/>
        <v/>
      </c>
      <c r="CJ198" s="129" t="str">
        <f t="shared" si="563"/>
        <v/>
      </c>
      <c r="CK198" s="129" t="str">
        <f t="shared" si="564"/>
        <v/>
      </c>
      <c r="CL198" s="129" t="str">
        <f t="shared" si="565"/>
        <v/>
      </c>
      <c r="CM198" s="129" t="str">
        <f t="shared" si="566"/>
        <v/>
      </c>
      <c r="CN198" s="129" t="str">
        <f t="shared" si="567"/>
        <v/>
      </c>
      <c r="CO198" s="129" t="str">
        <f t="shared" si="568"/>
        <v/>
      </c>
      <c r="CP198" s="129" t="str">
        <f t="shared" si="569"/>
        <v/>
      </c>
      <c r="CQ198" s="129" t="str">
        <f t="shared" si="570"/>
        <v/>
      </c>
      <c r="CR198" s="129" t="str">
        <f t="shared" si="571"/>
        <v/>
      </c>
      <c r="CS198" s="129" t="str">
        <f t="shared" si="572"/>
        <v/>
      </c>
      <c r="CT198" s="129" t="str">
        <f t="shared" si="573"/>
        <v/>
      </c>
      <c r="CU198" s="129" t="str">
        <f t="shared" si="574"/>
        <v/>
      </c>
      <c r="CV198" s="129" t="str">
        <f t="shared" si="575"/>
        <v/>
      </c>
      <c r="CW198" s="129" t="str">
        <f t="shared" si="576"/>
        <v/>
      </c>
      <c r="CX198" s="129" t="str">
        <f t="shared" si="577"/>
        <v/>
      </c>
      <c r="CY198" s="129" t="str">
        <f t="shared" si="578"/>
        <v/>
      </c>
      <c r="CZ198" s="129" t="str">
        <f t="shared" si="579"/>
        <v/>
      </c>
      <c r="DA198" s="129" t="str">
        <f t="shared" si="580"/>
        <v/>
      </c>
      <c r="DB198" s="129" t="str">
        <f t="shared" si="581"/>
        <v/>
      </c>
      <c r="DC198" s="129" t="str">
        <f t="shared" si="582"/>
        <v/>
      </c>
      <c r="DD198" s="130" t="str">
        <f t="shared" si="583"/>
        <v/>
      </c>
      <c r="DE198" s="130" t="str">
        <f t="shared" si="584"/>
        <v/>
      </c>
      <c r="DF198" s="130" t="str">
        <f t="shared" si="585"/>
        <v/>
      </c>
      <c r="DG198" s="130" t="str">
        <f t="shared" si="586"/>
        <v/>
      </c>
      <c r="DI198" s="129" t="str">
        <f t="shared" si="587"/>
        <v/>
      </c>
      <c r="DJ198" s="129" t="str">
        <f t="shared" si="588"/>
        <v/>
      </c>
      <c r="DK198" s="129" t="str">
        <f t="shared" si="589"/>
        <v/>
      </c>
      <c r="DL198" s="129" t="str">
        <f t="shared" si="590"/>
        <v/>
      </c>
      <c r="DM198" s="129" t="str">
        <f t="shared" si="591"/>
        <v/>
      </c>
      <c r="DN198" s="129" t="str">
        <f t="shared" si="592"/>
        <v/>
      </c>
      <c r="DO198" s="129" t="str">
        <f t="shared" si="593"/>
        <v/>
      </c>
      <c r="DP198" s="129" t="str">
        <f t="shared" si="594"/>
        <v/>
      </c>
      <c r="DQ198" s="129" t="str">
        <f t="shared" si="595"/>
        <v/>
      </c>
      <c r="DR198" s="129" t="str">
        <f t="shared" si="596"/>
        <v/>
      </c>
      <c r="DS198" s="129" t="str">
        <f t="shared" si="597"/>
        <v/>
      </c>
      <c r="DT198" s="129" t="str">
        <f t="shared" si="598"/>
        <v/>
      </c>
      <c r="DU198" s="129" t="str">
        <f t="shared" si="599"/>
        <v/>
      </c>
      <c r="DV198" s="129" t="str">
        <f t="shared" si="600"/>
        <v/>
      </c>
      <c r="DW198" s="129" t="str">
        <f t="shared" si="601"/>
        <v/>
      </c>
      <c r="DX198" s="129" t="str">
        <f t="shared" si="602"/>
        <v/>
      </c>
      <c r="DY198" s="129" t="str">
        <f t="shared" si="603"/>
        <v/>
      </c>
      <c r="DZ198" s="129" t="str">
        <f t="shared" si="604"/>
        <v/>
      </c>
      <c r="EA198" s="129" t="str">
        <f t="shared" si="605"/>
        <v/>
      </c>
      <c r="EB198" s="129" t="str">
        <f t="shared" si="606"/>
        <v/>
      </c>
      <c r="EC198" s="129" t="str">
        <f t="shared" si="607"/>
        <v/>
      </c>
      <c r="ED198" s="129" t="str">
        <f t="shared" si="608"/>
        <v/>
      </c>
      <c r="EE198" s="129" t="str">
        <f t="shared" si="609"/>
        <v/>
      </c>
      <c r="EF198" s="129" t="str">
        <f t="shared" si="610"/>
        <v/>
      </c>
      <c r="EG198" s="129" t="str">
        <f t="shared" si="611"/>
        <v/>
      </c>
      <c r="EH198" s="129" t="str">
        <f t="shared" si="612"/>
        <v/>
      </c>
      <c r="EI198" s="129" t="str">
        <f t="shared" si="613"/>
        <v/>
      </c>
      <c r="EJ198" s="129" t="str">
        <f t="shared" si="614"/>
        <v/>
      </c>
      <c r="EK198" s="129" t="str">
        <f t="shared" si="615"/>
        <v/>
      </c>
      <c r="EL198" s="129" t="str">
        <f t="shared" si="616"/>
        <v/>
      </c>
      <c r="EM198" s="129" t="str">
        <f t="shared" si="617"/>
        <v/>
      </c>
      <c r="EN198" s="129" t="str">
        <f t="shared" si="618"/>
        <v/>
      </c>
      <c r="EO198" s="129" t="str">
        <f t="shared" si="619"/>
        <v/>
      </c>
      <c r="EP198" s="129" t="str">
        <f t="shared" si="620"/>
        <v/>
      </c>
      <c r="EQ198" s="129" t="str">
        <f t="shared" si="621"/>
        <v/>
      </c>
      <c r="ER198" s="129" t="str">
        <f t="shared" si="622"/>
        <v/>
      </c>
      <c r="ES198" s="129" t="str">
        <f t="shared" si="623"/>
        <v/>
      </c>
      <c r="ET198" s="129" t="str">
        <f t="shared" si="624"/>
        <v/>
      </c>
      <c r="EU198" s="129" t="str">
        <f t="shared" si="625"/>
        <v/>
      </c>
      <c r="EV198" s="129" t="str">
        <f t="shared" si="626"/>
        <v/>
      </c>
      <c r="EW198" s="129" t="str">
        <f t="shared" si="627"/>
        <v/>
      </c>
      <c r="EX198" s="129" t="str">
        <f t="shared" si="628"/>
        <v/>
      </c>
      <c r="EY198" s="129" t="str">
        <f t="shared" si="629"/>
        <v/>
      </c>
      <c r="EZ198" s="129" t="str">
        <f t="shared" si="630"/>
        <v/>
      </c>
      <c r="FA198" s="129" t="str">
        <f t="shared" si="631"/>
        <v/>
      </c>
      <c r="FB198" s="129" t="str">
        <f t="shared" si="632"/>
        <v/>
      </c>
      <c r="FC198" s="129" t="str">
        <f t="shared" si="633"/>
        <v/>
      </c>
      <c r="FD198" s="129" t="str">
        <f t="shared" si="634"/>
        <v/>
      </c>
      <c r="FE198" s="129" t="str">
        <f t="shared" si="635"/>
        <v/>
      </c>
      <c r="FF198" s="129" t="str">
        <f t="shared" si="636"/>
        <v/>
      </c>
    </row>
    <row r="199" spans="1:162" ht="15" customHeight="1" thickBot="1" x14ac:dyDescent="0.4">
      <c r="A199" s="66">
        <f t="shared" si="637"/>
        <v>183</v>
      </c>
      <c r="B199" s="126" t="str">
        <f>IF(Input02!B188&lt;&gt;"",Input02!B188,"")</f>
        <v/>
      </c>
      <c r="C199" s="254" t="str">
        <f>IF(Input02!CG188&lt;&gt;"",Input02!CG188,"")</f>
        <v/>
      </c>
      <c r="D199" s="126"/>
      <c r="E199" s="66"/>
      <c r="F199" s="127" t="str">
        <f>IF(Input02!D188&lt;&gt;"",Input02!D188,"")</f>
        <v/>
      </c>
      <c r="G199" s="127" t="str">
        <f>IF(Input02!E188&lt;&gt;"",Input02!E188,"")</f>
        <v/>
      </c>
      <c r="H199" s="127" t="str">
        <f>IF(Input02!F188&lt;&gt;"",Input02!F188,"")</f>
        <v/>
      </c>
      <c r="I199" s="127" t="str">
        <f>IF(Input02!G188&lt;&gt;"",Input02!G188,"")</f>
        <v/>
      </c>
      <c r="J199" s="127" t="str">
        <f>IF(Input02!H188&lt;&gt;"",Input02!H188,"")</f>
        <v/>
      </c>
      <c r="K199" s="127" t="str">
        <f>IF(Input02!I188&lt;&gt;"",Input02!I188,"")</f>
        <v/>
      </c>
      <c r="L199" s="127" t="str">
        <f>IF(Input02!J188&lt;&gt;"",Input02!J188,"")</f>
        <v/>
      </c>
      <c r="M199" s="127" t="str">
        <f>IF(Input02!K188&lt;&gt;"",Input02!K188,"")</f>
        <v/>
      </c>
      <c r="N199" s="127" t="str">
        <f>IF(Input02!L188&lt;&gt;"",Input02!L188,"")</f>
        <v/>
      </c>
      <c r="O199" s="127" t="str">
        <f>IF(Input02!M188&lt;&gt;"",Input02!M188,"")</f>
        <v/>
      </c>
      <c r="P199" s="127" t="str">
        <f>IF(Input02!N188&lt;&gt;"",Input02!N188,"")</f>
        <v/>
      </c>
      <c r="Q199" s="127" t="str">
        <f>IF(Input02!O188&lt;&gt;"",Input02!O188,"")</f>
        <v/>
      </c>
      <c r="R199" s="127" t="str">
        <f>IF(Input02!P188&lt;&gt;"",Input02!P188,"")</f>
        <v/>
      </c>
      <c r="S199" s="127" t="str">
        <f>IF(Input02!Q188&lt;&gt;"",Input02!Q188,"")</f>
        <v/>
      </c>
      <c r="T199" s="127" t="str">
        <f>IF(Input02!R188&lt;&gt;"",Input02!R188,"")</f>
        <v/>
      </c>
      <c r="U199" s="127" t="str">
        <f>IF(Input02!S188&lt;&gt;"",Input02!S188,"")</f>
        <v/>
      </c>
      <c r="V199" s="127" t="str">
        <f>IF(Input02!T188&lt;&gt;"",Input02!T188,"")</f>
        <v/>
      </c>
      <c r="W199" s="127" t="str">
        <f>IF(Input02!U188&lt;&gt;"",Input02!U188,"")</f>
        <v/>
      </c>
      <c r="X199" s="127" t="str">
        <f>IF(Input02!V188&lt;&gt;"",Input02!V188,"")</f>
        <v/>
      </c>
      <c r="Y199" s="127" t="str">
        <f>IF(Input02!W188&lt;&gt;"",Input02!W188,"")</f>
        <v/>
      </c>
      <c r="Z199" s="127" t="str">
        <f>IF(Input02!X188&lt;&gt;"",Input02!X188,"")</f>
        <v/>
      </c>
      <c r="AA199" s="127" t="str">
        <f>IF(Input02!Y188&lt;&gt;"",Input02!Y188,"")</f>
        <v/>
      </c>
      <c r="AB199" s="127" t="str">
        <f>IF(Input02!Z188&lt;&gt;"",Input02!Z188,"")</f>
        <v/>
      </c>
      <c r="AC199" s="127" t="str">
        <f>IF(Input02!AA188&lt;&gt;"",Input02!AA188,"")</f>
        <v/>
      </c>
      <c r="AD199" s="127" t="str">
        <f>IF(Input02!AB188&lt;&gt;"",Input02!AB188,"")</f>
        <v/>
      </c>
      <c r="AE199" s="127" t="str">
        <f>IF(Input02!AC188&lt;&gt;"",Input02!AC188,"")</f>
        <v/>
      </c>
      <c r="AF199" s="127" t="str">
        <f>IF(Input02!AD188&lt;&gt;"",Input02!AD188,"")</f>
        <v/>
      </c>
      <c r="AG199" s="127" t="str">
        <f>IF(Input02!AE188&lt;&gt;"",Input02!AE188,"")</f>
        <v/>
      </c>
      <c r="AH199" s="127" t="str">
        <f>IF(Input02!AF188&lt;&gt;"",Input02!AF188,"")</f>
        <v/>
      </c>
      <c r="AI199" s="127" t="str">
        <f>IF(Input02!AG188&lt;&gt;"",Input02!AG188,"")</f>
        <v/>
      </c>
      <c r="AJ199" s="127" t="str">
        <f>IF(Input02!AH188&lt;&gt;"",Input02!AH188,"")</f>
        <v/>
      </c>
      <c r="AK199" s="127" t="str">
        <f>IF(Input02!AI188&lt;&gt;"",Input02!AI188,"")</f>
        <v/>
      </c>
      <c r="AL199" s="127" t="str">
        <f>IF(Input02!AJ188&lt;&gt;"",Input02!AJ188,"")</f>
        <v/>
      </c>
      <c r="AM199" s="127" t="str">
        <f>IF(Input02!AK188&lt;&gt;"",Input02!AK188,"")</f>
        <v/>
      </c>
      <c r="AN199" s="127" t="str">
        <f>IF(Input02!AL188&lt;&gt;"",Input02!AL188,"")</f>
        <v/>
      </c>
      <c r="AO199" s="127" t="str">
        <f>IF(Input02!AM188&lt;&gt;"",Input02!AM188,"")</f>
        <v/>
      </c>
      <c r="AP199" s="127" t="str">
        <f>IF(Input02!AN188&lt;&gt;"",Input02!AN188,"")</f>
        <v/>
      </c>
      <c r="AQ199" s="127" t="str">
        <f>IF(Input02!AO188&lt;&gt;"",Input02!AO188,"")</f>
        <v/>
      </c>
      <c r="AR199" s="127" t="str">
        <f>IF(Input02!AP188&lt;&gt;"",Input02!AP188,"")</f>
        <v/>
      </c>
      <c r="AS199" s="127" t="str">
        <f>IF(Input02!AQ188&lt;&gt;"",Input02!AQ188,"")</f>
        <v/>
      </c>
      <c r="AT199" s="127" t="str">
        <f>IF(Input02!AR188&lt;&gt;"",Input02!AR188,"")</f>
        <v/>
      </c>
      <c r="AU199" s="127" t="str">
        <f>IF(Input02!AS188&lt;&gt;"",Input02!AS188,"")</f>
        <v/>
      </c>
      <c r="AV199" s="127" t="str">
        <f>IF(Input02!AT188&lt;&gt;"",Input02!AT188,"")</f>
        <v/>
      </c>
      <c r="AW199" s="127" t="str">
        <f>IF(Input02!AU188&lt;&gt;"",Input02!AU188,"")</f>
        <v/>
      </c>
      <c r="AX199" s="127" t="str">
        <f>IF(Input02!AV188&lt;&gt;"",Input02!AV188,"")</f>
        <v/>
      </c>
      <c r="AY199" s="127" t="str">
        <f>IF(Input02!AW188&lt;&gt;"",Input02!AW188,"")</f>
        <v/>
      </c>
      <c r="AZ199" s="127" t="str">
        <f>IF(Input02!AX188&lt;&gt;"",Input02!AX188,"")</f>
        <v/>
      </c>
      <c r="BA199" s="127" t="str">
        <f>IF(Input02!AY188&lt;&gt;"",Input02!AY188,"")</f>
        <v/>
      </c>
      <c r="BB199" s="127" t="str">
        <f>IF(Input02!AZ188&lt;&gt;"",Input02!AZ188,"")</f>
        <v/>
      </c>
      <c r="BC199" s="127" t="str">
        <f>IF(Input02!BA188&lt;&gt;"",Input02!BA188,"")</f>
        <v/>
      </c>
      <c r="BD199" s="127"/>
      <c r="BE199" s="133"/>
      <c r="BF199" s="129" t="str">
        <f t="shared" si="533"/>
        <v/>
      </c>
      <c r="BG199" s="129" t="str">
        <f t="shared" si="534"/>
        <v/>
      </c>
      <c r="BH199" s="129" t="str">
        <f t="shared" si="535"/>
        <v/>
      </c>
      <c r="BI199" s="129" t="str">
        <f t="shared" si="536"/>
        <v/>
      </c>
      <c r="BJ199" s="129" t="str">
        <f t="shared" si="537"/>
        <v/>
      </c>
      <c r="BK199" s="129" t="str">
        <f t="shared" si="538"/>
        <v/>
      </c>
      <c r="BL199" s="129" t="str">
        <f t="shared" si="539"/>
        <v/>
      </c>
      <c r="BM199" s="129" t="str">
        <f t="shared" si="540"/>
        <v/>
      </c>
      <c r="BN199" s="129" t="str">
        <f t="shared" si="541"/>
        <v/>
      </c>
      <c r="BO199" s="129" t="str">
        <f t="shared" si="542"/>
        <v/>
      </c>
      <c r="BP199" s="129" t="str">
        <f t="shared" si="543"/>
        <v/>
      </c>
      <c r="BQ199" s="129" t="str">
        <f t="shared" si="544"/>
        <v/>
      </c>
      <c r="BR199" s="129" t="str">
        <f t="shared" si="545"/>
        <v/>
      </c>
      <c r="BS199" s="129" t="str">
        <f t="shared" si="546"/>
        <v/>
      </c>
      <c r="BT199" s="129" t="str">
        <f t="shared" si="547"/>
        <v/>
      </c>
      <c r="BU199" s="129" t="str">
        <f t="shared" si="548"/>
        <v/>
      </c>
      <c r="BV199" s="129" t="str">
        <f t="shared" si="549"/>
        <v/>
      </c>
      <c r="BW199" s="129" t="str">
        <f t="shared" si="550"/>
        <v/>
      </c>
      <c r="BX199" s="129" t="str">
        <f t="shared" si="551"/>
        <v/>
      </c>
      <c r="BY199" s="129" t="str">
        <f t="shared" si="552"/>
        <v/>
      </c>
      <c r="BZ199" s="129" t="str">
        <f t="shared" si="553"/>
        <v/>
      </c>
      <c r="CA199" s="129" t="str">
        <f t="shared" si="554"/>
        <v/>
      </c>
      <c r="CB199" s="129" t="str">
        <f t="shared" si="555"/>
        <v/>
      </c>
      <c r="CC199" s="129" t="str">
        <f t="shared" si="556"/>
        <v/>
      </c>
      <c r="CD199" s="129" t="str">
        <f t="shared" si="557"/>
        <v/>
      </c>
      <c r="CE199" s="129" t="str">
        <f t="shared" si="558"/>
        <v/>
      </c>
      <c r="CF199" s="129" t="str">
        <f t="shared" si="559"/>
        <v/>
      </c>
      <c r="CG199" s="129" t="str">
        <f t="shared" si="560"/>
        <v/>
      </c>
      <c r="CH199" s="129" t="str">
        <f t="shared" si="561"/>
        <v/>
      </c>
      <c r="CI199" s="129" t="str">
        <f t="shared" si="562"/>
        <v/>
      </c>
      <c r="CJ199" s="129" t="str">
        <f t="shared" si="563"/>
        <v/>
      </c>
      <c r="CK199" s="129" t="str">
        <f t="shared" si="564"/>
        <v/>
      </c>
      <c r="CL199" s="129" t="str">
        <f t="shared" si="565"/>
        <v/>
      </c>
      <c r="CM199" s="129" t="str">
        <f t="shared" si="566"/>
        <v/>
      </c>
      <c r="CN199" s="129" t="str">
        <f t="shared" si="567"/>
        <v/>
      </c>
      <c r="CO199" s="129" t="str">
        <f t="shared" si="568"/>
        <v/>
      </c>
      <c r="CP199" s="129" t="str">
        <f t="shared" si="569"/>
        <v/>
      </c>
      <c r="CQ199" s="129" t="str">
        <f t="shared" si="570"/>
        <v/>
      </c>
      <c r="CR199" s="129" t="str">
        <f t="shared" si="571"/>
        <v/>
      </c>
      <c r="CS199" s="129" t="str">
        <f t="shared" si="572"/>
        <v/>
      </c>
      <c r="CT199" s="129" t="str">
        <f t="shared" si="573"/>
        <v/>
      </c>
      <c r="CU199" s="129" t="str">
        <f t="shared" si="574"/>
        <v/>
      </c>
      <c r="CV199" s="129" t="str">
        <f t="shared" si="575"/>
        <v/>
      </c>
      <c r="CW199" s="129" t="str">
        <f t="shared" si="576"/>
        <v/>
      </c>
      <c r="CX199" s="129" t="str">
        <f t="shared" si="577"/>
        <v/>
      </c>
      <c r="CY199" s="129" t="str">
        <f t="shared" si="578"/>
        <v/>
      </c>
      <c r="CZ199" s="129" t="str">
        <f t="shared" si="579"/>
        <v/>
      </c>
      <c r="DA199" s="129" t="str">
        <f t="shared" si="580"/>
        <v/>
      </c>
      <c r="DB199" s="129" t="str">
        <f t="shared" si="581"/>
        <v/>
      </c>
      <c r="DC199" s="129" t="str">
        <f t="shared" si="582"/>
        <v/>
      </c>
      <c r="DD199" s="130" t="str">
        <f t="shared" si="583"/>
        <v/>
      </c>
      <c r="DE199" s="130" t="str">
        <f t="shared" si="584"/>
        <v/>
      </c>
      <c r="DF199" s="130" t="str">
        <f t="shared" si="585"/>
        <v/>
      </c>
      <c r="DG199" s="130" t="str">
        <f t="shared" si="586"/>
        <v/>
      </c>
      <c r="DI199" s="129" t="str">
        <f t="shared" si="587"/>
        <v/>
      </c>
      <c r="DJ199" s="129" t="str">
        <f t="shared" si="588"/>
        <v/>
      </c>
      <c r="DK199" s="129" t="str">
        <f t="shared" si="589"/>
        <v/>
      </c>
      <c r="DL199" s="129" t="str">
        <f t="shared" si="590"/>
        <v/>
      </c>
      <c r="DM199" s="129" t="str">
        <f t="shared" si="591"/>
        <v/>
      </c>
      <c r="DN199" s="129" t="str">
        <f t="shared" si="592"/>
        <v/>
      </c>
      <c r="DO199" s="129" t="str">
        <f t="shared" si="593"/>
        <v/>
      </c>
      <c r="DP199" s="129" t="str">
        <f t="shared" si="594"/>
        <v/>
      </c>
      <c r="DQ199" s="129" t="str">
        <f t="shared" si="595"/>
        <v/>
      </c>
      <c r="DR199" s="129" t="str">
        <f t="shared" si="596"/>
        <v/>
      </c>
      <c r="DS199" s="129" t="str">
        <f t="shared" si="597"/>
        <v/>
      </c>
      <c r="DT199" s="129" t="str">
        <f t="shared" si="598"/>
        <v/>
      </c>
      <c r="DU199" s="129" t="str">
        <f t="shared" si="599"/>
        <v/>
      </c>
      <c r="DV199" s="129" t="str">
        <f t="shared" si="600"/>
        <v/>
      </c>
      <c r="DW199" s="129" t="str">
        <f t="shared" si="601"/>
        <v/>
      </c>
      <c r="DX199" s="129" t="str">
        <f t="shared" si="602"/>
        <v/>
      </c>
      <c r="DY199" s="129" t="str">
        <f t="shared" si="603"/>
        <v/>
      </c>
      <c r="DZ199" s="129" t="str">
        <f t="shared" si="604"/>
        <v/>
      </c>
      <c r="EA199" s="129" t="str">
        <f t="shared" si="605"/>
        <v/>
      </c>
      <c r="EB199" s="129" t="str">
        <f t="shared" si="606"/>
        <v/>
      </c>
      <c r="EC199" s="129" t="str">
        <f t="shared" si="607"/>
        <v/>
      </c>
      <c r="ED199" s="129" t="str">
        <f t="shared" si="608"/>
        <v/>
      </c>
      <c r="EE199" s="129" t="str">
        <f t="shared" si="609"/>
        <v/>
      </c>
      <c r="EF199" s="129" t="str">
        <f t="shared" si="610"/>
        <v/>
      </c>
      <c r="EG199" s="129" t="str">
        <f t="shared" si="611"/>
        <v/>
      </c>
      <c r="EH199" s="129" t="str">
        <f t="shared" si="612"/>
        <v/>
      </c>
      <c r="EI199" s="129" t="str">
        <f t="shared" si="613"/>
        <v/>
      </c>
      <c r="EJ199" s="129" t="str">
        <f t="shared" si="614"/>
        <v/>
      </c>
      <c r="EK199" s="129" t="str">
        <f t="shared" si="615"/>
        <v/>
      </c>
      <c r="EL199" s="129" t="str">
        <f t="shared" si="616"/>
        <v/>
      </c>
      <c r="EM199" s="129" t="str">
        <f t="shared" si="617"/>
        <v/>
      </c>
      <c r="EN199" s="129" t="str">
        <f t="shared" si="618"/>
        <v/>
      </c>
      <c r="EO199" s="129" t="str">
        <f t="shared" si="619"/>
        <v/>
      </c>
      <c r="EP199" s="129" t="str">
        <f t="shared" si="620"/>
        <v/>
      </c>
      <c r="EQ199" s="129" t="str">
        <f t="shared" si="621"/>
        <v/>
      </c>
      <c r="ER199" s="129" t="str">
        <f t="shared" si="622"/>
        <v/>
      </c>
      <c r="ES199" s="129" t="str">
        <f t="shared" si="623"/>
        <v/>
      </c>
      <c r="ET199" s="129" t="str">
        <f t="shared" si="624"/>
        <v/>
      </c>
      <c r="EU199" s="129" t="str">
        <f t="shared" si="625"/>
        <v/>
      </c>
      <c r="EV199" s="129" t="str">
        <f t="shared" si="626"/>
        <v/>
      </c>
      <c r="EW199" s="129" t="str">
        <f t="shared" si="627"/>
        <v/>
      </c>
      <c r="EX199" s="129" t="str">
        <f t="shared" si="628"/>
        <v/>
      </c>
      <c r="EY199" s="129" t="str">
        <f t="shared" si="629"/>
        <v/>
      </c>
      <c r="EZ199" s="129" t="str">
        <f t="shared" si="630"/>
        <v/>
      </c>
      <c r="FA199" s="129" t="str">
        <f t="shared" si="631"/>
        <v/>
      </c>
      <c r="FB199" s="129" t="str">
        <f t="shared" si="632"/>
        <v/>
      </c>
      <c r="FC199" s="129" t="str">
        <f t="shared" si="633"/>
        <v/>
      </c>
      <c r="FD199" s="129" t="str">
        <f t="shared" si="634"/>
        <v/>
      </c>
      <c r="FE199" s="129" t="str">
        <f t="shared" si="635"/>
        <v/>
      </c>
      <c r="FF199" s="129" t="str">
        <f t="shared" si="636"/>
        <v/>
      </c>
    </row>
    <row r="200" spans="1:162" ht="15" customHeight="1" thickBot="1" x14ac:dyDescent="0.4">
      <c r="A200" s="66">
        <f t="shared" si="637"/>
        <v>184</v>
      </c>
      <c r="B200" s="126" t="str">
        <f>IF(Input02!B189&lt;&gt;"",Input02!B189,"")</f>
        <v/>
      </c>
      <c r="C200" s="254" t="str">
        <f>IF(Input02!CG189&lt;&gt;"",Input02!CG189,"")</f>
        <v/>
      </c>
      <c r="D200" s="126"/>
      <c r="E200" s="66"/>
      <c r="F200" s="127" t="str">
        <f>IF(Input02!D189&lt;&gt;"",Input02!D189,"")</f>
        <v/>
      </c>
      <c r="G200" s="127" t="str">
        <f>IF(Input02!E189&lt;&gt;"",Input02!E189,"")</f>
        <v/>
      </c>
      <c r="H200" s="127" t="str">
        <f>IF(Input02!F189&lt;&gt;"",Input02!F189,"")</f>
        <v/>
      </c>
      <c r="I200" s="127" t="str">
        <f>IF(Input02!G189&lt;&gt;"",Input02!G189,"")</f>
        <v/>
      </c>
      <c r="J200" s="127" t="str">
        <f>IF(Input02!H189&lt;&gt;"",Input02!H189,"")</f>
        <v/>
      </c>
      <c r="K200" s="127" t="str">
        <f>IF(Input02!I189&lt;&gt;"",Input02!I189,"")</f>
        <v/>
      </c>
      <c r="L200" s="127" t="str">
        <f>IF(Input02!J189&lt;&gt;"",Input02!J189,"")</f>
        <v/>
      </c>
      <c r="M200" s="127" t="str">
        <f>IF(Input02!K189&lt;&gt;"",Input02!K189,"")</f>
        <v/>
      </c>
      <c r="N200" s="127" t="str">
        <f>IF(Input02!L189&lt;&gt;"",Input02!L189,"")</f>
        <v/>
      </c>
      <c r="O200" s="127" t="str">
        <f>IF(Input02!M189&lt;&gt;"",Input02!M189,"")</f>
        <v/>
      </c>
      <c r="P200" s="127" t="str">
        <f>IF(Input02!N189&lt;&gt;"",Input02!N189,"")</f>
        <v/>
      </c>
      <c r="Q200" s="127" t="str">
        <f>IF(Input02!O189&lt;&gt;"",Input02!O189,"")</f>
        <v/>
      </c>
      <c r="R200" s="127" t="str">
        <f>IF(Input02!P189&lt;&gt;"",Input02!P189,"")</f>
        <v/>
      </c>
      <c r="S200" s="127" t="str">
        <f>IF(Input02!Q189&lt;&gt;"",Input02!Q189,"")</f>
        <v/>
      </c>
      <c r="T200" s="127" t="str">
        <f>IF(Input02!R189&lt;&gt;"",Input02!R189,"")</f>
        <v/>
      </c>
      <c r="U200" s="127" t="str">
        <f>IF(Input02!S189&lt;&gt;"",Input02!S189,"")</f>
        <v/>
      </c>
      <c r="V200" s="127" t="str">
        <f>IF(Input02!T189&lt;&gt;"",Input02!T189,"")</f>
        <v/>
      </c>
      <c r="W200" s="127" t="str">
        <f>IF(Input02!U189&lt;&gt;"",Input02!U189,"")</f>
        <v/>
      </c>
      <c r="X200" s="127" t="str">
        <f>IF(Input02!V189&lt;&gt;"",Input02!V189,"")</f>
        <v/>
      </c>
      <c r="Y200" s="127" t="str">
        <f>IF(Input02!W189&lt;&gt;"",Input02!W189,"")</f>
        <v/>
      </c>
      <c r="Z200" s="127" t="str">
        <f>IF(Input02!X189&lt;&gt;"",Input02!X189,"")</f>
        <v/>
      </c>
      <c r="AA200" s="127" t="str">
        <f>IF(Input02!Y189&lt;&gt;"",Input02!Y189,"")</f>
        <v/>
      </c>
      <c r="AB200" s="127" t="str">
        <f>IF(Input02!Z189&lt;&gt;"",Input02!Z189,"")</f>
        <v/>
      </c>
      <c r="AC200" s="127" t="str">
        <f>IF(Input02!AA189&lt;&gt;"",Input02!AA189,"")</f>
        <v/>
      </c>
      <c r="AD200" s="127" t="str">
        <f>IF(Input02!AB189&lt;&gt;"",Input02!AB189,"")</f>
        <v/>
      </c>
      <c r="AE200" s="127" t="str">
        <f>IF(Input02!AC189&lt;&gt;"",Input02!AC189,"")</f>
        <v/>
      </c>
      <c r="AF200" s="127" t="str">
        <f>IF(Input02!AD189&lt;&gt;"",Input02!AD189,"")</f>
        <v/>
      </c>
      <c r="AG200" s="127" t="str">
        <f>IF(Input02!AE189&lt;&gt;"",Input02!AE189,"")</f>
        <v/>
      </c>
      <c r="AH200" s="127" t="str">
        <f>IF(Input02!AF189&lt;&gt;"",Input02!AF189,"")</f>
        <v/>
      </c>
      <c r="AI200" s="127" t="str">
        <f>IF(Input02!AG189&lt;&gt;"",Input02!AG189,"")</f>
        <v/>
      </c>
      <c r="AJ200" s="127" t="str">
        <f>IF(Input02!AH189&lt;&gt;"",Input02!AH189,"")</f>
        <v/>
      </c>
      <c r="AK200" s="127" t="str">
        <f>IF(Input02!AI189&lt;&gt;"",Input02!AI189,"")</f>
        <v/>
      </c>
      <c r="AL200" s="127" t="str">
        <f>IF(Input02!AJ189&lt;&gt;"",Input02!AJ189,"")</f>
        <v/>
      </c>
      <c r="AM200" s="127" t="str">
        <f>IF(Input02!AK189&lt;&gt;"",Input02!AK189,"")</f>
        <v/>
      </c>
      <c r="AN200" s="127" t="str">
        <f>IF(Input02!AL189&lt;&gt;"",Input02!AL189,"")</f>
        <v/>
      </c>
      <c r="AO200" s="127" t="str">
        <f>IF(Input02!AM189&lt;&gt;"",Input02!AM189,"")</f>
        <v/>
      </c>
      <c r="AP200" s="127" t="str">
        <f>IF(Input02!AN189&lt;&gt;"",Input02!AN189,"")</f>
        <v/>
      </c>
      <c r="AQ200" s="127" t="str">
        <f>IF(Input02!AO189&lt;&gt;"",Input02!AO189,"")</f>
        <v/>
      </c>
      <c r="AR200" s="127" t="str">
        <f>IF(Input02!AP189&lt;&gt;"",Input02!AP189,"")</f>
        <v/>
      </c>
      <c r="AS200" s="127" t="str">
        <f>IF(Input02!AQ189&lt;&gt;"",Input02!AQ189,"")</f>
        <v/>
      </c>
      <c r="AT200" s="127" t="str">
        <f>IF(Input02!AR189&lt;&gt;"",Input02!AR189,"")</f>
        <v/>
      </c>
      <c r="AU200" s="127" t="str">
        <f>IF(Input02!AS189&lt;&gt;"",Input02!AS189,"")</f>
        <v/>
      </c>
      <c r="AV200" s="127" t="str">
        <f>IF(Input02!AT189&lt;&gt;"",Input02!AT189,"")</f>
        <v/>
      </c>
      <c r="AW200" s="127" t="str">
        <f>IF(Input02!AU189&lt;&gt;"",Input02!AU189,"")</f>
        <v/>
      </c>
      <c r="AX200" s="127" t="str">
        <f>IF(Input02!AV189&lt;&gt;"",Input02!AV189,"")</f>
        <v/>
      </c>
      <c r="AY200" s="127" t="str">
        <f>IF(Input02!AW189&lt;&gt;"",Input02!AW189,"")</f>
        <v/>
      </c>
      <c r="AZ200" s="127" t="str">
        <f>IF(Input02!AX189&lt;&gt;"",Input02!AX189,"")</f>
        <v/>
      </c>
      <c r="BA200" s="127" t="str">
        <f>IF(Input02!AY189&lt;&gt;"",Input02!AY189,"")</f>
        <v/>
      </c>
      <c r="BB200" s="127" t="str">
        <f>IF(Input02!AZ189&lt;&gt;"",Input02!AZ189,"")</f>
        <v/>
      </c>
      <c r="BC200" s="127" t="str">
        <f>IF(Input02!BA189&lt;&gt;"",Input02!BA189,"")</f>
        <v/>
      </c>
      <c r="BD200" s="127"/>
      <c r="BE200" s="133"/>
      <c r="BF200" s="129" t="str">
        <f t="shared" si="533"/>
        <v/>
      </c>
      <c r="BG200" s="129" t="str">
        <f t="shared" si="534"/>
        <v/>
      </c>
      <c r="BH200" s="129" t="str">
        <f t="shared" si="535"/>
        <v/>
      </c>
      <c r="BI200" s="129" t="str">
        <f t="shared" si="536"/>
        <v/>
      </c>
      <c r="BJ200" s="129" t="str">
        <f t="shared" si="537"/>
        <v/>
      </c>
      <c r="BK200" s="129" t="str">
        <f t="shared" si="538"/>
        <v/>
      </c>
      <c r="BL200" s="129" t="str">
        <f t="shared" si="539"/>
        <v/>
      </c>
      <c r="BM200" s="129" t="str">
        <f t="shared" si="540"/>
        <v/>
      </c>
      <c r="BN200" s="129" t="str">
        <f t="shared" si="541"/>
        <v/>
      </c>
      <c r="BO200" s="129" t="str">
        <f t="shared" si="542"/>
        <v/>
      </c>
      <c r="BP200" s="129" t="str">
        <f t="shared" si="543"/>
        <v/>
      </c>
      <c r="BQ200" s="129" t="str">
        <f t="shared" si="544"/>
        <v/>
      </c>
      <c r="BR200" s="129" t="str">
        <f t="shared" si="545"/>
        <v/>
      </c>
      <c r="BS200" s="129" t="str">
        <f t="shared" si="546"/>
        <v/>
      </c>
      <c r="BT200" s="129" t="str">
        <f t="shared" si="547"/>
        <v/>
      </c>
      <c r="BU200" s="129" t="str">
        <f t="shared" si="548"/>
        <v/>
      </c>
      <c r="BV200" s="129" t="str">
        <f t="shared" si="549"/>
        <v/>
      </c>
      <c r="BW200" s="129" t="str">
        <f t="shared" si="550"/>
        <v/>
      </c>
      <c r="BX200" s="129" t="str">
        <f t="shared" si="551"/>
        <v/>
      </c>
      <c r="BY200" s="129" t="str">
        <f t="shared" si="552"/>
        <v/>
      </c>
      <c r="BZ200" s="129" t="str">
        <f t="shared" si="553"/>
        <v/>
      </c>
      <c r="CA200" s="129" t="str">
        <f t="shared" si="554"/>
        <v/>
      </c>
      <c r="CB200" s="129" t="str">
        <f t="shared" si="555"/>
        <v/>
      </c>
      <c r="CC200" s="129" t="str">
        <f t="shared" si="556"/>
        <v/>
      </c>
      <c r="CD200" s="129" t="str">
        <f t="shared" si="557"/>
        <v/>
      </c>
      <c r="CE200" s="129" t="str">
        <f t="shared" si="558"/>
        <v/>
      </c>
      <c r="CF200" s="129" t="str">
        <f t="shared" si="559"/>
        <v/>
      </c>
      <c r="CG200" s="129" t="str">
        <f t="shared" si="560"/>
        <v/>
      </c>
      <c r="CH200" s="129" t="str">
        <f t="shared" si="561"/>
        <v/>
      </c>
      <c r="CI200" s="129" t="str">
        <f t="shared" si="562"/>
        <v/>
      </c>
      <c r="CJ200" s="129" t="str">
        <f t="shared" si="563"/>
        <v/>
      </c>
      <c r="CK200" s="129" t="str">
        <f t="shared" si="564"/>
        <v/>
      </c>
      <c r="CL200" s="129" t="str">
        <f t="shared" si="565"/>
        <v/>
      </c>
      <c r="CM200" s="129" t="str">
        <f t="shared" si="566"/>
        <v/>
      </c>
      <c r="CN200" s="129" t="str">
        <f t="shared" si="567"/>
        <v/>
      </c>
      <c r="CO200" s="129" t="str">
        <f t="shared" si="568"/>
        <v/>
      </c>
      <c r="CP200" s="129" t="str">
        <f t="shared" si="569"/>
        <v/>
      </c>
      <c r="CQ200" s="129" t="str">
        <f t="shared" si="570"/>
        <v/>
      </c>
      <c r="CR200" s="129" t="str">
        <f t="shared" si="571"/>
        <v/>
      </c>
      <c r="CS200" s="129" t="str">
        <f t="shared" si="572"/>
        <v/>
      </c>
      <c r="CT200" s="129" t="str">
        <f t="shared" si="573"/>
        <v/>
      </c>
      <c r="CU200" s="129" t="str">
        <f t="shared" si="574"/>
        <v/>
      </c>
      <c r="CV200" s="129" t="str">
        <f t="shared" si="575"/>
        <v/>
      </c>
      <c r="CW200" s="129" t="str">
        <f t="shared" si="576"/>
        <v/>
      </c>
      <c r="CX200" s="129" t="str">
        <f t="shared" si="577"/>
        <v/>
      </c>
      <c r="CY200" s="129" t="str">
        <f t="shared" si="578"/>
        <v/>
      </c>
      <c r="CZ200" s="129" t="str">
        <f t="shared" si="579"/>
        <v/>
      </c>
      <c r="DA200" s="129" t="str">
        <f t="shared" si="580"/>
        <v/>
      </c>
      <c r="DB200" s="129" t="str">
        <f t="shared" si="581"/>
        <v/>
      </c>
      <c r="DC200" s="129" t="str">
        <f t="shared" si="582"/>
        <v/>
      </c>
      <c r="DD200" s="130" t="str">
        <f t="shared" si="583"/>
        <v/>
      </c>
      <c r="DE200" s="130" t="str">
        <f t="shared" si="584"/>
        <v/>
      </c>
      <c r="DF200" s="130" t="str">
        <f t="shared" si="585"/>
        <v/>
      </c>
      <c r="DG200" s="130" t="str">
        <f t="shared" si="586"/>
        <v/>
      </c>
      <c r="DI200" s="129" t="str">
        <f t="shared" si="587"/>
        <v/>
      </c>
      <c r="DJ200" s="129" t="str">
        <f t="shared" si="588"/>
        <v/>
      </c>
      <c r="DK200" s="129" t="str">
        <f t="shared" si="589"/>
        <v/>
      </c>
      <c r="DL200" s="129" t="str">
        <f t="shared" si="590"/>
        <v/>
      </c>
      <c r="DM200" s="129" t="str">
        <f t="shared" si="591"/>
        <v/>
      </c>
      <c r="DN200" s="129" t="str">
        <f t="shared" si="592"/>
        <v/>
      </c>
      <c r="DO200" s="129" t="str">
        <f t="shared" si="593"/>
        <v/>
      </c>
      <c r="DP200" s="129" t="str">
        <f t="shared" si="594"/>
        <v/>
      </c>
      <c r="DQ200" s="129" t="str">
        <f t="shared" si="595"/>
        <v/>
      </c>
      <c r="DR200" s="129" t="str">
        <f t="shared" si="596"/>
        <v/>
      </c>
      <c r="DS200" s="129" t="str">
        <f t="shared" si="597"/>
        <v/>
      </c>
      <c r="DT200" s="129" t="str">
        <f t="shared" si="598"/>
        <v/>
      </c>
      <c r="DU200" s="129" t="str">
        <f t="shared" si="599"/>
        <v/>
      </c>
      <c r="DV200" s="129" t="str">
        <f t="shared" si="600"/>
        <v/>
      </c>
      <c r="DW200" s="129" t="str">
        <f t="shared" si="601"/>
        <v/>
      </c>
      <c r="DX200" s="129" t="str">
        <f t="shared" si="602"/>
        <v/>
      </c>
      <c r="DY200" s="129" t="str">
        <f t="shared" si="603"/>
        <v/>
      </c>
      <c r="DZ200" s="129" t="str">
        <f t="shared" si="604"/>
        <v/>
      </c>
      <c r="EA200" s="129" t="str">
        <f t="shared" si="605"/>
        <v/>
      </c>
      <c r="EB200" s="129" t="str">
        <f t="shared" si="606"/>
        <v/>
      </c>
      <c r="EC200" s="129" t="str">
        <f t="shared" si="607"/>
        <v/>
      </c>
      <c r="ED200" s="129" t="str">
        <f t="shared" si="608"/>
        <v/>
      </c>
      <c r="EE200" s="129" t="str">
        <f t="shared" si="609"/>
        <v/>
      </c>
      <c r="EF200" s="129" t="str">
        <f t="shared" si="610"/>
        <v/>
      </c>
      <c r="EG200" s="129" t="str">
        <f t="shared" si="611"/>
        <v/>
      </c>
      <c r="EH200" s="129" t="str">
        <f t="shared" si="612"/>
        <v/>
      </c>
      <c r="EI200" s="129" t="str">
        <f t="shared" si="613"/>
        <v/>
      </c>
      <c r="EJ200" s="129" t="str">
        <f t="shared" si="614"/>
        <v/>
      </c>
      <c r="EK200" s="129" t="str">
        <f t="shared" si="615"/>
        <v/>
      </c>
      <c r="EL200" s="129" t="str">
        <f t="shared" si="616"/>
        <v/>
      </c>
      <c r="EM200" s="129" t="str">
        <f t="shared" si="617"/>
        <v/>
      </c>
      <c r="EN200" s="129" t="str">
        <f t="shared" si="618"/>
        <v/>
      </c>
      <c r="EO200" s="129" t="str">
        <f t="shared" si="619"/>
        <v/>
      </c>
      <c r="EP200" s="129" t="str">
        <f t="shared" si="620"/>
        <v/>
      </c>
      <c r="EQ200" s="129" t="str">
        <f t="shared" si="621"/>
        <v/>
      </c>
      <c r="ER200" s="129" t="str">
        <f t="shared" si="622"/>
        <v/>
      </c>
      <c r="ES200" s="129" t="str">
        <f t="shared" si="623"/>
        <v/>
      </c>
      <c r="ET200" s="129" t="str">
        <f t="shared" si="624"/>
        <v/>
      </c>
      <c r="EU200" s="129" t="str">
        <f t="shared" si="625"/>
        <v/>
      </c>
      <c r="EV200" s="129" t="str">
        <f t="shared" si="626"/>
        <v/>
      </c>
      <c r="EW200" s="129" t="str">
        <f t="shared" si="627"/>
        <v/>
      </c>
      <c r="EX200" s="129" t="str">
        <f t="shared" si="628"/>
        <v/>
      </c>
      <c r="EY200" s="129" t="str">
        <f t="shared" si="629"/>
        <v/>
      </c>
      <c r="EZ200" s="129" t="str">
        <f t="shared" si="630"/>
        <v/>
      </c>
      <c r="FA200" s="129" t="str">
        <f t="shared" si="631"/>
        <v/>
      </c>
      <c r="FB200" s="129" t="str">
        <f t="shared" si="632"/>
        <v/>
      </c>
      <c r="FC200" s="129" t="str">
        <f t="shared" si="633"/>
        <v/>
      </c>
      <c r="FD200" s="129" t="str">
        <f t="shared" si="634"/>
        <v/>
      </c>
      <c r="FE200" s="129" t="str">
        <f t="shared" si="635"/>
        <v/>
      </c>
      <c r="FF200" s="129" t="str">
        <f t="shared" si="636"/>
        <v/>
      </c>
    </row>
    <row r="201" spans="1:162" ht="15" customHeight="1" thickBot="1" x14ac:dyDescent="0.4">
      <c r="A201" s="66">
        <f t="shared" si="637"/>
        <v>185</v>
      </c>
      <c r="B201" s="126" t="str">
        <f>IF(Input02!B190&lt;&gt;"",Input02!B190,"")</f>
        <v/>
      </c>
      <c r="C201" s="254" t="str">
        <f>IF(Input02!CG190&lt;&gt;"",Input02!CG190,"")</f>
        <v/>
      </c>
      <c r="D201" s="126"/>
      <c r="E201" s="66"/>
      <c r="F201" s="127" t="str">
        <f>IF(Input02!D190&lt;&gt;"",Input02!D190,"")</f>
        <v/>
      </c>
      <c r="G201" s="127" t="str">
        <f>IF(Input02!E190&lt;&gt;"",Input02!E190,"")</f>
        <v/>
      </c>
      <c r="H201" s="127" t="str">
        <f>IF(Input02!F190&lt;&gt;"",Input02!F190,"")</f>
        <v/>
      </c>
      <c r="I201" s="127" t="str">
        <f>IF(Input02!G190&lt;&gt;"",Input02!G190,"")</f>
        <v/>
      </c>
      <c r="J201" s="127" t="str">
        <f>IF(Input02!H190&lt;&gt;"",Input02!H190,"")</f>
        <v/>
      </c>
      <c r="K201" s="127" t="str">
        <f>IF(Input02!I190&lt;&gt;"",Input02!I190,"")</f>
        <v/>
      </c>
      <c r="L201" s="127" t="str">
        <f>IF(Input02!J190&lt;&gt;"",Input02!J190,"")</f>
        <v/>
      </c>
      <c r="M201" s="127" t="str">
        <f>IF(Input02!K190&lt;&gt;"",Input02!K190,"")</f>
        <v/>
      </c>
      <c r="N201" s="127" t="str">
        <f>IF(Input02!L190&lt;&gt;"",Input02!L190,"")</f>
        <v/>
      </c>
      <c r="O201" s="127" t="str">
        <f>IF(Input02!M190&lt;&gt;"",Input02!M190,"")</f>
        <v/>
      </c>
      <c r="P201" s="127" t="str">
        <f>IF(Input02!N190&lt;&gt;"",Input02!N190,"")</f>
        <v/>
      </c>
      <c r="Q201" s="127" t="str">
        <f>IF(Input02!O190&lt;&gt;"",Input02!O190,"")</f>
        <v/>
      </c>
      <c r="R201" s="127" t="str">
        <f>IF(Input02!P190&lt;&gt;"",Input02!P190,"")</f>
        <v/>
      </c>
      <c r="S201" s="127" t="str">
        <f>IF(Input02!Q190&lt;&gt;"",Input02!Q190,"")</f>
        <v/>
      </c>
      <c r="T201" s="127" t="str">
        <f>IF(Input02!R190&lt;&gt;"",Input02!R190,"")</f>
        <v/>
      </c>
      <c r="U201" s="127" t="str">
        <f>IF(Input02!S190&lt;&gt;"",Input02!S190,"")</f>
        <v/>
      </c>
      <c r="V201" s="127" t="str">
        <f>IF(Input02!T190&lt;&gt;"",Input02!T190,"")</f>
        <v/>
      </c>
      <c r="W201" s="127" t="str">
        <f>IF(Input02!U190&lt;&gt;"",Input02!U190,"")</f>
        <v/>
      </c>
      <c r="X201" s="127" t="str">
        <f>IF(Input02!V190&lt;&gt;"",Input02!V190,"")</f>
        <v/>
      </c>
      <c r="Y201" s="127" t="str">
        <f>IF(Input02!W190&lt;&gt;"",Input02!W190,"")</f>
        <v/>
      </c>
      <c r="Z201" s="127" t="str">
        <f>IF(Input02!X190&lt;&gt;"",Input02!X190,"")</f>
        <v/>
      </c>
      <c r="AA201" s="127" t="str">
        <f>IF(Input02!Y190&lt;&gt;"",Input02!Y190,"")</f>
        <v/>
      </c>
      <c r="AB201" s="127" t="str">
        <f>IF(Input02!Z190&lt;&gt;"",Input02!Z190,"")</f>
        <v/>
      </c>
      <c r="AC201" s="127" t="str">
        <f>IF(Input02!AA190&lt;&gt;"",Input02!AA190,"")</f>
        <v/>
      </c>
      <c r="AD201" s="127" t="str">
        <f>IF(Input02!AB190&lt;&gt;"",Input02!AB190,"")</f>
        <v/>
      </c>
      <c r="AE201" s="127" t="str">
        <f>IF(Input02!AC190&lt;&gt;"",Input02!AC190,"")</f>
        <v/>
      </c>
      <c r="AF201" s="127" t="str">
        <f>IF(Input02!AD190&lt;&gt;"",Input02!AD190,"")</f>
        <v/>
      </c>
      <c r="AG201" s="127" t="str">
        <f>IF(Input02!AE190&lt;&gt;"",Input02!AE190,"")</f>
        <v/>
      </c>
      <c r="AH201" s="127" t="str">
        <f>IF(Input02!AF190&lt;&gt;"",Input02!AF190,"")</f>
        <v/>
      </c>
      <c r="AI201" s="127" t="str">
        <f>IF(Input02!AG190&lt;&gt;"",Input02!AG190,"")</f>
        <v/>
      </c>
      <c r="AJ201" s="127" t="str">
        <f>IF(Input02!AH190&lt;&gt;"",Input02!AH190,"")</f>
        <v/>
      </c>
      <c r="AK201" s="127" t="str">
        <f>IF(Input02!AI190&lt;&gt;"",Input02!AI190,"")</f>
        <v/>
      </c>
      <c r="AL201" s="127" t="str">
        <f>IF(Input02!AJ190&lt;&gt;"",Input02!AJ190,"")</f>
        <v/>
      </c>
      <c r="AM201" s="127" t="str">
        <f>IF(Input02!AK190&lt;&gt;"",Input02!AK190,"")</f>
        <v/>
      </c>
      <c r="AN201" s="127" t="str">
        <f>IF(Input02!AL190&lt;&gt;"",Input02!AL190,"")</f>
        <v/>
      </c>
      <c r="AO201" s="127" t="str">
        <f>IF(Input02!AM190&lt;&gt;"",Input02!AM190,"")</f>
        <v/>
      </c>
      <c r="AP201" s="127" t="str">
        <f>IF(Input02!AN190&lt;&gt;"",Input02!AN190,"")</f>
        <v/>
      </c>
      <c r="AQ201" s="127" t="str">
        <f>IF(Input02!AO190&lt;&gt;"",Input02!AO190,"")</f>
        <v/>
      </c>
      <c r="AR201" s="127" t="str">
        <f>IF(Input02!AP190&lt;&gt;"",Input02!AP190,"")</f>
        <v/>
      </c>
      <c r="AS201" s="127" t="str">
        <f>IF(Input02!AQ190&lt;&gt;"",Input02!AQ190,"")</f>
        <v/>
      </c>
      <c r="AT201" s="127" t="str">
        <f>IF(Input02!AR190&lt;&gt;"",Input02!AR190,"")</f>
        <v/>
      </c>
      <c r="AU201" s="127" t="str">
        <f>IF(Input02!AS190&lt;&gt;"",Input02!AS190,"")</f>
        <v/>
      </c>
      <c r="AV201" s="127" t="str">
        <f>IF(Input02!AT190&lt;&gt;"",Input02!AT190,"")</f>
        <v/>
      </c>
      <c r="AW201" s="127" t="str">
        <f>IF(Input02!AU190&lt;&gt;"",Input02!AU190,"")</f>
        <v/>
      </c>
      <c r="AX201" s="127" t="str">
        <f>IF(Input02!AV190&lt;&gt;"",Input02!AV190,"")</f>
        <v/>
      </c>
      <c r="AY201" s="127" t="str">
        <f>IF(Input02!AW190&lt;&gt;"",Input02!AW190,"")</f>
        <v/>
      </c>
      <c r="AZ201" s="127" t="str">
        <f>IF(Input02!AX190&lt;&gt;"",Input02!AX190,"")</f>
        <v/>
      </c>
      <c r="BA201" s="127" t="str">
        <f>IF(Input02!AY190&lt;&gt;"",Input02!AY190,"")</f>
        <v/>
      </c>
      <c r="BB201" s="127" t="str">
        <f>IF(Input02!AZ190&lt;&gt;"",Input02!AZ190,"")</f>
        <v/>
      </c>
      <c r="BC201" s="127" t="str">
        <f>IF(Input02!BA190&lt;&gt;"",Input02!BA190,"")</f>
        <v/>
      </c>
      <c r="BD201" s="127"/>
      <c r="BE201" s="133"/>
      <c r="BF201" s="129" t="str">
        <f t="shared" si="533"/>
        <v/>
      </c>
      <c r="BG201" s="129" t="str">
        <f t="shared" si="534"/>
        <v/>
      </c>
      <c r="BH201" s="129" t="str">
        <f t="shared" si="535"/>
        <v/>
      </c>
      <c r="BI201" s="129" t="str">
        <f t="shared" si="536"/>
        <v/>
      </c>
      <c r="BJ201" s="129" t="str">
        <f t="shared" si="537"/>
        <v/>
      </c>
      <c r="BK201" s="129" t="str">
        <f t="shared" si="538"/>
        <v/>
      </c>
      <c r="BL201" s="129" t="str">
        <f t="shared" si="539"/>
        <v/>
      </c>
      <c r="BM201" s="129" t="str">
        <f t="shared" si="540"/>
        <v/>
      </c>
      <c r="BN201" s="129" t="str">
        <f t="shared" si="541"/>
        <v/>
      </c>
      <c r="BO201" s="129" t="str">
        <f t="shared" si="542"/>
        <v/>
      </c>
      <c r="BP201" s="129" t="str">
        <f t="shared" si="543"/>
        <v/>
      </c>
      <c r="BQ201" s="129" t="str">
        <f t="shared" si="544"/>
        <v/>
      </c>
      <c r="BR201" s="129" t="str">
        <f t="shared" si="545"/>
        <v/>
      </c>
      <c r="BS201" s="129" t="str">
        <f t="shared" si="546"/>
        <v/>
      </c>
      <c r="BT201" s="129" t="str">
        <f t="shared" si="547"/>
        <v/>
      </c>
      <c r="BU201" s="129" t="str">
        <f t="shared" si="548"/>
        <v/>
      </c>
      <c r="BV201" s="129" t="str">
        <f t="shared" si="549"/>
        <v/>
      </c>
      <c r="BW201" s="129" t="str">
        <f t="shared" si="550"/>
        <v/>
      </c>
      <c r="BX201" s="129" t="str">
        <f t="shared" si="551"/>
        <v/>
      </c>
      <c r="BY201" s="129" t="str">
        <f t="shared" si="552"/>
        <v/>
      </c>
      <c r="BZ201" s="129" t="str">
        <f t="shared" si="553"/>
        <v/>
      </c>
      <c r="CA201" s="129" t="str">
        <f t="shared" si="554"/>
        <v/>
      </c>
      <c r="CB201" s="129" t="str">
        <f t="shared" si="555"/>
        <v/>
      </c>
      <c r="CC201" s="129" t="str">
        <f t="shared" si="556"/>
        <v/>
      </c>
      <c r="CD201" s="129" t="str">
        <f t="shared" si="557"/>
        <v/>
      </c>
      <c r="CE201" s="129" t="str">
        <f t="shared" si="558"/>
        <v/>
      </c>
      <c r="CF201" s="129" t="str">
        <f t="shared" si="559"/>
        <v/>
      </c>
      <c r="CG201" s="129" t="str">
        <f t="shared" si="560"/>
        <v/>
      </c>
      <c r="CH201" s="129" t="str">
        <f t="shared" si="561"/>
        <v/>
      </c>
      <c r="CI201" s="129" t="str">
        <f t="shared" si="562"/>
        <v/>
      </c>
      <c r="CJ201" s="129" t="str">
        <f t="shared" si="563"/>
        <v/>
      </c>
      <c r="CK201" s="129" t="str">
        <f t="shared" si="564"/>
        <v/>
      </c>
      <c r="CL201" s="129" t="str">
        <f t="shared" si="565"/>
        <v/>
      </c>
      <c r="CM201" s="129" t="str">
        <f t="shared" si="566"/>
        <v/>
      </c>
      <c r="CN201" s="129" t="str">
        <f t="shared" si="567"/>
        <v/>
      </c>
      <c r="CO201" s="129" t="str">
        <f t="shared" si="568"/>
        <v/>
      </c>
      <c r="CP201" s="129" t="str">
        <f t="shared" si="569"/>
        <v/>
      </c>
      <c r="CQ201" s="129" t="str">
        <f t="shared" si="570"/>
        <v/>
      </c>
      <c r="CR201" s="129" t="str">
        <f t="shared" si="571"/>
        <v/>
      </c>
      <c r="CS201" s="129" t="str">
        <f t="shared" si="572"/>
        <v/>
      </c>
      <c r="CT201" s="129" t="str">
        <f t="shared" si="573"/>
        <v/>
      </c>
      <c r="CU201" s="129" t="str">
        <f t="shared" si="574"/>
        <v/>
      </c>
      <c r="CV201" s="129" t="str">
        <f t="shared" si="575"/>
        <v/>
      </c>
      <c r="CW201" s="129" t="str">
        <f t="shared" si="576"/>
        <v/>
      </c>
      <c r="CX201" s="129" t="str">
        <f t="shared" si="577"/>
        <v/>
      </c>
      <c r="CY201" s="129" t="str">
        <f t="shared" si="578"/>
        <v/>
      </c>
      <c r="CZ201" s="129" t="str">
        <f t="shared" si="579"/>
        <v/>
      </c>
      <c r="DA201" s="129" t="str">
        <f t="shared" si="580"/>
        <v/>
      </c>
      <c r="DB201" s="129" t="str">
        <f t="shared" si="581"/>
        <v/>
      </c>
      <c r="DC201" s="129" t="str">
        <f t="shared" si="582"/>
        <v/>
      </c>
      <c r="DD201" s="130" t="str">
        <f t="shared" si="583"/>
        <v/>
      </c>
      <c r="DE201" s="130" t="str">
        <f t="shared" si="584"/>
        <v/>
      </c>
      <c r="DF201" s="130" t="str">
        <f t="shared" si="585"/>
        <v/>
      </c>
      <c r="DG201" s="130" t="str">
        <f t="shared" si="586"/>
        <v/>
      </c>
      <c r="DI201" s="129" t="str">
        <f t="shared" si="587"/>
        <v/>
      </c>
      <c r="DJ201" s="129" t="str">
        <f t="shared" si="588"/>
        <v/>
      </c>
      <c r="DK201" s="129" t="str">
        <f t="shared" si="589"/>
        <v/>
      </c>
      <c r="DL201" s="129" t="str">
        <f t="shared" si="590"/>
        <v/>
      </c>
      <c r="DM201" s="129" t="str">
        <f t="shared" si="591"/>
        <v/>
      </c>
      <c r="DN201" s="129" t="str">
        <f t="shared" si="592"/>
        <v/>
      </c>
      <c r="DO201" s="129" t="str">
        <f t="shared" si="593"/>
        <v/>
      </c>
      <c r="DP201" s="129" t="str">
        <f t="shared" si="594"/>
        <v/>
      </c>
      <c r="DQ201" s="129" t="str">
        <f t="shared" si="595"/>
        <v/>
      </c>
      <c r="DR201" s="129" t="str">
        <f t="shared" si="596"/>
        <v/>
      </c>
      <c r="DS201" s="129" t="str">
        <f t="shared" si="597"/>
        <v/>
      </c>
      <c r="DT201" s="129" t="str">
        <f t="shared" si="598"/>
        <v/>
      </c>
      <c r="DU201" s="129" t="str">
        <f t="shared" si="599"/>
        <v/>
      </c>
      <c r="DV201" s="129" t="str">
        <f t="shared" si="600"/>
        <v/>
      </c>
      <c r="DW201" s="129" t="str">
        <f t="shared" si="601"/>
        <v/>
      </c>
      <c r="DX201" s="129" t="str">
        <f t="shared" si="602"/>
        <v/>
      </c>
      <c r="DY201" s="129" t="str">
        <f t="shared" si="603"/>
        <v/>
      </c>
      <c r="DZ201" s="129" t="str">
        <f t="shared" si="604"/>
        <v/>
      </c>
      <c r="EA201" s="129" t="str">
        <f t="shared" si="605"/>
        <v/>
      </c>
      <c r="EB201" s="129" t="str">
        <f t="shared" si="606"/>
        <v/>
      </c>
      <c r="EC201" s="129" t="str">
        <f t="shared" si="607"/>
        <v/>
      </c>
      <c r="ED201" s="129" t="str">
        <f t="shared" si="608"/>
        <v/>
      </c>
      <c r="EE201" s="129" t="str">
        <f t="shared" si="609"/>
        <v/>
      </c>
      <c r="EF201" s="129" t="str">
        <f t="shared" si="610"/>
        <v/>
      </c>
      <c r="EG201" s="129" t="str">
        <f t="shared" si="611"/>
        <v/>
      </c>
      <c r="EH201" s="129" t="str">
        <f t="shared" si="612"/>
        <v/>
      </c>
      <c r="EI201" s="129" t="str">
        <f t="shared" si="613"/>
        <v/>
      </c>
      <c r="EJ201" s="129" t="str">
        <f t="shared" si="614"/>
        <v/>
      </c>
      <c r="EK201" s="129" t="str">
        <f t="shared" si="615"/>
        <v/>
      </c>
      <c r="EL201" s="129" t="str">
        <f t="shared" si="616"/>
        <v/>
      </c>
      <c r="EM201" s="129" t="str">
        <f t="shared" si="617"/>
        <v/>
      </c>
      <c r="EN201" s="129" t="str">
        <f t="shared" si="618"/>
        <v/>
      </c>
      <c r="EO201" s="129" t="str">
        <f t="shared" si="619"/>
        <v/>
      </c>
      <c r="EP201" s="129" t="str">
        <f t="shared" si="620"/>
        <v/>
      </c>
      <c r="EQ201" s="129" t="str">
        <f t="shared" si="621"/>
        <v/>
      </c>
      <c r="ER201" s="129" t="str">
        <f t="shared" si="622"/>
        <v/>
      </c>
      <c r="ES201" s="129" t="str">
        <f t="shared" si="623"/>
        <v/>
      </c>
      <c r="ET201" s="129" t="str">
        <f t="shared" si="624"/>
        <v/>
      </c>
      <c r="EU201" s="129" t="str">
        <f t="shared" si="625"/>
        <v/>
      </c>
      <c r="EV201" s="129" t="str">
        <f t="shared" si="626"/>
        <v/>
      </c>
      <c r="EW201" s="129" t="str">
        <f t="shared" si="627"/>
        <v/>
      </c>
      <c r="EX201" s="129" t="str">
        <f t="shared" si="628"/>
        <v/>
      </c>
      <c r="EY201" s="129" t="str">
        <f t="shared" si="629"/>
        <v/>
      </c>
      <c r="EZ201" s="129" t="str">
        <f t="shared" si="630"/>
        <v/>
      </c>
      <c r="FA201" s="129" t="str">
        <f t="shared" si="631"/>
        <v/>
      </c>
      <c r="FB201" s="129" t="str">
        <f t="shared" si="632"/>
        <v/>
      </c>
      <c r="FC201" s="129" t="str">
        <f t="shared" si="633"/>
        <v/>
      </c>
      <c r="FD201" s="129" t="str">
        <f t="shared" si="634"/>
        <v/>
      </c>
      <c r="FE201" s="129" t="str">
        <f t="shared" si="635"/>
        <v/>
      </c>
      <c r="FF201" s="129" t="str">
        <f t="shared" si="636"/>
        <v/>
      </c>
    </row>
    <row r="202" spans="1:162" ht="15" customHeight="1" thickBot="1" x14ac:dyDescent="0.4">
      <c r="A202" s="66">
        <f t="shared" si="637"/>
        <v>186</v>
      </c>
      <c r="B202" s="126" t="str">
        <f>IF(Input02!B191&lt;&gt;"",Input02!B191,"")</f>
        <v/>
      </c>
      <c r="C202" s="254" t="str">
        <f>IF(Input02!CG191&lt;&gt;"",Input02!CG191,"")</f>
        <v/>
      </c>
      <c r="D202" s="126"/>
      <c r="E202" s="66"/>
      <c r="F202" s="127" t="str">
        <f>IF(Input02!D191&lt;&gt;"",Input02!D191,"")</f>
        <v/>
      </c>
      <c r="G202" s="127" t="str">
        <f>IF(Input02!E191&lt;&gt;"",Input02!E191,"")</f>
        <v/>
      </c>
      <c r="H202" s="127" t="str">
        <f>IF(Input02!F191&lt;&gt;"",Input02!F191,"")</f>
        <v/>
      </c>
      <c r="I202" s="127" t="str">
        <f>IF(Input02!G191&lt;&gt;"",Input02!G191,"")</f>
        <v/>
      </c>
      <c r="J202" s="127" t="str">
        <f>IF(Input02!H191&lt;&gt;"",Input02!H191,"")</f>
        <v/>
      </c>
      <c r="K202" s="127" t="str">
        <f>IF(Input02!I191&lt;&gt;"",Input02!I191,"")</f>
        <v/>
      </c>
      <c r="L202" s="127" t="str">
        <f>IF(Input02!J191&lt;&gt;"",Input02!J191,"")</f>
        <v/>
      </c>
      <c r="M202" s="127" t="str">
        <f>IF(Input02!K191&lt;&gt;"",Input02!K191,"")</f>
        <v/>
      </c>
      <c r="N202" s="127" t="str">
        <f>IF(Input02!L191&lt;&gt;"",Input02!L191,"")</f>
        <v/>
      </c>
      <c r="O202" s="127" t="str">
        <f>IF(Input02!M191&lt;&gt;"",Input02!M191,"")</f>
        <v/>
      </c>
      <c r="P202" s="127" t="str">
        <f>IF(Input02!N191&lt;&gt;"",Input02!N191,"")</f>
        <v/>
      </c>
      <c r="Q202" s="127" t="str">
        <f>IF(Input02!O191&lt;&gt;"",Input02!O191,"")</f>
        <v/>
      </c>
      <c r="R202" s="127" t="str">
        <f>IF(Input02!P191&lt;&gt;"",Input02!P191,"")</f>
        <v/>
      </c>
      <c r="S202" s="127" t="str">
        <f>IF(Input02!Q191&lt;&gt;"",Input02!Q191,"")</f>
        <v/>
      </c>
      <c r="T202" s="127" t="str">
        <f>IF(Input02!R191&lt;&gt;"",Input02!R191,"")</f>
        <v/>
      </c>
      <c r="U202" s="127" t="str">
        <f>IF(Input02!S191&lt;&gt;"",Input02!S191,"")</f>
        <v/>
      </c>
      <c r="V202" s="127" t="str">
        <f>IF(Input02!T191&lt;&gt;"",Input02!T191,"")</f>
        <v/>
      </c>
      <c r="W202" s="127" t="str">
        <f>IF(Input02!U191&lt;&gt;"",Input02!U191,"")</f>
        <v/>
      </c>
      <c r="X202" s="127" t="str">
        <f>IF(Input02!V191&lt;&gt;"",Input02!V191,"")</f>
        <v/>
      </c>
      <c r="Y202" s="127" t="str">
        <f>IF(Input02!W191&lt;&gt;"",Input02!W191,"")</f>
        <v/>
      </c>
      <c r="Z202" s="127" t="str">
        <f>IF(Input02!X191&lt;&gt;"",Input02!X191,"")</f>
        <v/>
      </c>
      <c r="AA202" s="127" t="str">
        <f>IF(Input02!Y191&lt;&gt;"",Input02!Y191,"")</f>
        <v/>
      </c>
      <c r="AB202" s="127" t="str">
        <f>IF(Input02!Z191&lt;&gt;"",Input02!Z191,"")</f>
        <v/>
      </c>
      <c r="AC202" s="127" t="str">
        <f>IF(Input02!AA191&lt;&gt;"",Input02!AA191,"")</f>
        <v/>
      </c>
      <c r="AD202" s="127" t="str">
        <f>IF(Input02!AB191&lt;&gt;"",Input02!AB191,"")</f>
        <v/>
      </c>
      <c r="AE202" s="127" t="str">
        <f>IF(Input02!AC191&lt;&gt;"",Input02!AC191,"")</f>
        <v/>
      </c>
      <c r="AF202" s="127" t="str">
        <f>IF(Input02!AD191&lt;&gt;"",Input02!AD191,"")</f>
        <v/>
      </c>
      <c r="AG202" s="127" t="str">
        <f>IF(Input02!AE191&lt;&gt;"",Input02!AE191,"")</f>
        <v/>
      </c>
      <c r="AH202" s="127" t="str">
        <f>IF(Input02!AF191&lt;&gt;"",Input02!AF191,"")</f>
        <v/>
      </c>
      <c r="AI202" s="127" t="str">
        <f>IF(Input02!AG191&lt;&gt;"",Input02!AG191,"")</f>
        <v/>
      </c>
      <c r="AJ202" s="127" t="str">
        <f>IF(Input02!AH191&lt;&gt;"",Input02!AH191,"")</f>
        <v/>
      </c>
      <c r="AK202" s="127" t="str">
        <f>IF(Input02!AI191&lt;&gt;"",Input02!AI191,"")</f>
        <v/>
      </c>
      <c r="AL202" s="127" t="str">
        <f>IF(Input02!AJ191&lt;&gt;"",Input02!AJ191,"")</f>
        <v/>
      </c>
      <c r="AM202" s="127" t="str">
        <f>IF(Input02!AK191&lt;&gt;"",Input02!AK191,"")</f>
        <v/>
      </c>
      <c r="AN202" s="127" t="str">
        <f>IF(Input02!AL191&lt;&gt;"",Input02!AL191,"")</f>
        <v/>
      </c>
      <c r="AO202" s="127" t="str">
        <f>IF(Input02!AM191&lt;&gt;"",Input02!AM191,"")</f>
        <v/>
      </c>
      <c r="AP202" s="127" t="str">
        <f>IF(Input02!AN191&lt;&gt;"",Input02!AN191,"")</f>
        <v/>
      </c>
      <c r="AQ202" s="127" t="str">
        <f>IF(Input02!AO191&lt;&gt;"",Input02!AO191,"")</f>
        <v/>
      </c>
      <c r="AR202" s="127" t="str">
        <f>IF(Input02!AP191&lt;&gt;"",Input02!AP191,"")</f>
        <v/>
      </c>
      <c r="AS202" s="127" t="str">
        <f>IF(Input02!AQ191&lt;&gt;"",Input02!AQ191,"")</f>
        <v/>
      </c>
      <c r="AT202" s="127" t="str">
        <f>IF(Input02!AR191&lt;&gt;"",Input02!AR191,"")</f>
        <v/>
      </c>
      <c r="AU202" s="127" t="str">
        <f>IF(Input02!AS191&lt;&gt;"",Input02!AS191,"")</f>
        <v/>
      </c>
      <c r="AV202" s="127" t="str">
        <f>IF(Input02!AT191&lt;&gt;"",Input02!AT191,"")</f>
        <v/>
      </c>
      <c r="AW202" s="127" t="str">
        <f>IF(Input02!AU191&lt;&gt;"",Input02!AU191,"")</f>
        <v/>
      </c>
      <c r="AX202" s="127" t="str">
        <f>IF(Input02!AV191&lt;&gt;"",Input02!AV191,"")</f>
        <v/>
      </c>
      <c r="AY202" s="127" t="str">
        <f>IF(Input02!AW191&lt;&gt;"",Input02!AW191,"")</f>
        <v/>
      </c>
      <c r="AZ202" s="127" t="str">
        <f>IF(Input02!AX191&lt;&gt;"",Input02!AX191,"")</f>
        <v/>
      </c>
      <c r="BA202" s="127" t="str">
        <f>IF(Input02!AY191&lt;&gt;"",Input02!AY191,"")</f>
        <v/>
      </c>
      <c r="BB202" s="127" t="str">
        <f>IF(Input02!AZ191&lt;&gt;"",Input02!AZ191,"")</f>
        <v/>
      </c>
      <c r="BC202" s="127" t="str">
        <f>IF(Input02!BA191&lt;&gt;"",Input02!BA191,"")</f>
        <v/>
      </c>
      <c r="BD202" s="127"/>
      <c r="BE202" s="133"/>
      <c r="BF202" s="129" t="str">
        <f t="shared" si="533"/>
        <v/>
      </c>
      <c r="BG202" s="129" t="str">
        <f t="shared" si="534"/>
        <v/>
      </c>
      <c r="BH202" s="129" t="str">
        <f t="shared" si="535"/>
        <v/>
      </c>
      <c r="BI202" s="129" t="str">
        <f t="shared" si="536"/>
        <v/>
      </c>
      <c r="BJ202" s="129" t="str">
        <f t="shared" si="537"/>
        <v/>
      </c>
      <c r="BK202" s="129" t="str">
        <f t="shared" si="538"/>
        <v/>
      </c>
      <c r="BL202" s="129" t="str">
        <f t="shared" si="539"/>
        <v/>
      </c>
      <c r="BM202" s="129" t="str">
        <f t="shared" si="540"/>
        <v/>
      </c>
      <c r="BN202" s="129" t="str">
        <f t="shared" si="541"/>
        <v/>
      </c>
      <c r="BO202" s="129" t="str">
        <f t="shared" si="542"/>
        <v/>
      </c>
      <c r="BP202" s="129" t="str">
        <f t="shared" si="543"/>
        <v/>
      </c>
      <c r="BQ202" s="129" t="str">
        <f t="shared" si="544"/>
        <v/>
      </c>
      <c r="BR202" s="129" t="str">
        <f t="shared" si="545"/>
        <v/>
      </c>
      <c r="BS202" s="129" t="str">
        <f t="shared" si="546"/>
        <v/>
      </c>
      <c r="BT202" s="129" t="str">
        <f t="shared" si="547"/>
        <v/>
      </c>
      <c r="BU202" s="129" t="str">
        <f t="shared" si="548"/>
        <v/>
      </c>
      <c r="BV202" s="129" t="str">
        <f t="shared" si="549"/>
        <v/>
      </c>
      <c r="BW202" s="129" t="str">
        <f t="shared" si="550"/>
        <v/>
      </c>
      <c r="BX202" s="129" t="str">
        <f t="shared" si="551"/>
        <v/>
      </c>
      <c r="BY202" s="129" t="str">
        <f t="shared" si="552"/>
        <v/>
      </c>
      <c r="BZ202" s="129" t="str">
        <f t="shared" si="553"/>
        <v/>
      </c>
      <c r="CA202" s="129" t="str">
        <f t="shared" si="554"/>
        <v/>
      </c>
      <c r="CB202" s="129" t="str">
        <f t="shared" si="555"/>
        <v/>
      </c>
      <c r="CC202" s="129" t="str">
        <f t="shared" si="556"/>
        <v/>
      </c>
      <c r="CD202" s="129" t="str">
        <f t="shared" si="557"/>
        <v/>
      </c>
      <c r="CE202" s="129" t="str">
        <f t="shared" si="558"/>
        <v/>
      </c>
      <c r="CF202" s="129" t="str">
        <f t="shared" si="559"/>
        <v/>
      </c>
      <c r="CG202" s="129" t="str">
        <f t="shared" si="560"/>
        <v/>
      </c>
      <c r="CH202" s="129" t="str">
        <f t="shared" si="561"/>
        <v/>
      </c>
      <c r="CI202" s="129" t="str">
        <f t="shared" si="562"/>
        <v/>
      </c>
      <c r="CJ202" s="129" t="str">
        <f t="shared" si="563"/>
        <v/>
      </c>
      <c r="CK202" s="129" t="str">
        <f t="shared" si="564"/>
        <v/>
      </c>
      <c r="CL202" s="129" t="str">
        <f t="shared" si="565"/>
        <v/>
      </c>
      <c r="CM202" s="129" t="str">
        <f t="shared" si="566"/>
        <v/>
      </c>
      <c r="CN202" s="129" t="str">
        <f t="shared" si="567"/>
        <v/>
      </c>
      <c r="CO202" s="129" t="str">
        <f t="shared" si="568"/>
        <v/>
      </c>
      <c r="CP202" s="129" t="str">
        <f t="shared" si="569"/>
        <v/>
      </c>
      <c r="CQ202" s="129" t="str">
        <f t="shared" si="570"/>
        <v/>
      </c>
      <c r="CR202" s="129" t="str">
        <f t="shared" si="571"/>
        <v/>
      </c>
      <c r="CS202" s="129" t="str">
        <f t="shared" si="572"/>
        <v/>
      </c>
      <c r="CT202" s="129" t="str">
        <f t="shared" si="573"/>
        <v/>
      </c>
      <c r="CU202" s="129" t="str">
        <f t="shared" si="574"/>
        <v/>
      </c>
      <c r="CV202" s="129" t="str">
        <f t="shared" si="575"/>
        <v/>
      </c>
      <c r="CW202" s="129" t="str">
        <f t="shared" si="576"/>
        <v/>
      </c>
      <c r="CX202" s="129" t="str">
        <f t="shared" si="577"/>
        <v/>
      </c>
      <c r="CY202" s="129" t="str">
        <f t="shared" si="578"/>
        <v/>
      </c>
      <c r="CZ202" s="129" t="str">
        <f t="shared" si="579"/>
        <v/>
      </c>
      <c r="DA202" s="129" t="str">
        <f t="shared" si="580"/>
        <v/>
      </c>
      <c r="DB202" s="129" t="str">
        <f t="shared" si="581"/>
        <v/>
      </c>
      <c r="DC202" s="129" t="str">
        <f t="shared" si="582"/>
        <v/>
      </c>
      <c r="DD202" s="130" t="str">
        <f t="shared" si="583"/>
        <v/>
      </c>
      <c r="DE202" s="130" t="str">
        <f t="shared" si="584"/>
        <v/>
      </c>
      <c r="DF202" s="130" t="str">
        <f t="shared" si="585"/>
        <v/>
      </c>
      <c r="DG202" s="130" t="str">
        <f t="shared" si="586"/>
        <v/>
      </c>
      <c r="DI202" s="129" t="str">
        <f t="shared" si="587"/>
        <v/>
      </c>
      <c r="DJ202" s="129" t="str">
        <f t="shared" si="588"/>
        <v/>
      </c>
      <c r="DK202" s="129" t="str">
        <f t="shared" si="589"/>
        <v/>
      </c>
      <c r="DL202" s="129" t="str">
        <f t="shared" si="590"/>
        <v/>
      </c>
      <c r="DM202" s="129" t="str">
        <f t="shared" si="591"/>
        <v/>
      </c>
      <c r="DN202" s="129" t="str">
        <f t="shared" si="592"/>
        <v/>
      </c>
      <c r="DO202" s="129" t="str">
        <f t="shared" si="593"/>
        <v/>
      </c>
      <c r="DP202" s="129" t="str">
        <f t="shared" si="594"/>
        <v/>
      </c>
      <c r="DQ202" s="129" t="str">
        <f t="shared" si="595"/>
        <v/>
      </c>
      <c r="DR202" s="129" t="str">
        <f t="shared" si="596"/>
        <v/>
      </c>
      <c r="DS202" s="129" t="str">
        <f t="shared" si="597"/>
        <v/>
      </c>
      <c r="DT202" s="129" t="str">
        <f t="shared" si="598"/>
        <v/>
      </c>
      <c r="DU202" s="129" t="str">
        <f t="shared" si="599"/>
        <v/>
      </c>
      <c r="DV202" s="129" t="str">
        <f t="shared" si="600"/>
        <v/>
      </c>
      <c r="DW202" s="129" t="str">
        <f t="shared" si="601"/>
        <v/>
      </c>
      <c r="DX202" s="129" t="str">
        <f t="shared" si="602"/>
        <v/>
      </c>
      <c r="DY202" s="129" t="str">
        <f t="shared" si="603"/>
        <v/>
      </c>
      <c r="DZ202" s="129" t="str">
        <f t="shared" si="604"/>
        <v/>
      </c>
      <c r="EA202" s="129" t="str">
        <f t="shared" si="605"/>
        <v/>
      </c>
      <c r="EB202" s="129" t="str">
        <f t="shared" si="606"/>
        <v/>
      </c>
      <c r="EC202" s="129" t="str">
        <f t="shared" si="607"/>
        <v/>
      </c>
      <c r="ED202" s="129" t="str">
        <f t="shared" si="608"/>
        <v/>
      </c>
      <c r="EE202" s="129" t="str">
        <f t="shared" si="609"/>
        <v/>
      </c>
      <c r="EF202" s="129" t="str">
        <f t="shared" si="610"/>
        <v/>
      </c>
      <c r="EG202" s="129" t="str">
        <f t="shared" si="611"/>
        <v/>
      </c>
      <c r="EH202" s="129" t="str">
        <f t="shared" si="612"/>
        <v/>
      </c>
      <c r="EI202" s="129" t="str">
        <f t="shared" si="613"/>
        <v/>
      </c>
      <c r="EJ202" s="129" t="str">
        <f t="shared" si="614"/>
        <v/>
      </c>
      <c r="EK202" s="129" t="str">
        <f t="shared" si="615"/>
        <v/>
      </c>
      <c r="EL202" s="129" t="str">
        <f t="shared" si="616"/>
        <v/>
      </c>
      <c r="EM202" s="129" t="str">
        <f t="shared" si="617"/>
        <v/>
      </c>
      <c r="EN202" s="129" t="str">
        <f t="shared" si="618"/>
        <v/>
      </c>
      <c r="EO202" s="129" t="str">
        <f t="shared" si="619"/>
        <v/>
      </c>
      <c r="EP202" s="129" t="str">
        <f t="shared" si="620"/>
        <v/>
      </c>
      <c r="EQ202" s="129" t="str">
        <f t="shared" si="621"/>
        <v/>
      </c>
      <c r="ER202" s="129" t="str">
        <f t="shared" si="622"/>
        <v/>
      </c>
      <c r="ES202" s="129" t="str">
        <f t="shared" si="623"/>
        <v/>
      </c>
      <c r="ET202" s="129" t="str">
        <f t="shared" si="624"/>
        <v/>
      </c>
      <c r="EU202" s="129" t="str">
        <f t="shared" si="625"/>
        <v/>
      </c>
      <c r="EV202" s="129" t="str">
        <f t="shared" si="626"/>
        <v/>
      </c>
      <c r="EW202" s="129" t="str">
        <f t="shared" si="627"/>
        <v/>
      </c>
      <c r="EX202" s="129" t="str">
        <f t="shared" si="628"/>
        <v/>
      </c>
      <c r="EY202" s="129" t="str">
        <f t="shared" si="629"/>
        <v/>
      </c>
      <c r="EZ202" s="129" t="str">
        <f t="shared" si="630"/>
        <v/>
      </c>
      <c r="FA202" s="129" t="str">
        <f t="shared" si="631"/>
        <v/>
      </c>
      <c r="FB202" s="129" t="str">
        <f t="shared" si="632"/>
        <v/>
      </c>
      <c r="FC202" s="129" t="str">
        <f t="shared" si="633"/>
        <v/>
      </c>
      <c r="FD202" s="129" t="str">
        <f t="shared" si="634"/>
        <v/>
      </c>
      <c r="FE202" s="129" t="str">
        <f t="shared" si="635"/>
        <v/>
      </c>
      <c r="FF202" s="129" t="str">
        <f t="shared" si="636"/>
        <v/>
      </c>
    </row>
    <row r="203" spans="1:162" ht="15" customHeight="1" thickBot="1" x14ac:dyDescent="0.4">
      <c r="A203" s="66">
        <f t="shared" si="637"/>
        <v>187</v>
      </c>
      <c r="B203" s="126" t="str">
        <f>IF(Input02!B192&lt;&gt;"",Input02!B192,"")</f>
        <v/>
      </c>
      <c r="C203" s="254" t="str">
        <f>IF(Input02!CG192&lt;&gt;"",Input02!CG192,"")</f>
        <v/>
      </c>
      <c r="D203" s="126"/>
      <c r="E203" s="66"/>
      <c r="F203" s="127" t="str">
        <f>IF(Input02!D192&lt;&gt;"",Input02!D192,"")</f>
        <v/>
      </c>
      <c r="G203" s="127" t="str">
        <f>IF(Input02!E192&lt;&gt;"",Input02!E192,"")</f>
        <v/>
      </c>
      <c r="H203" s="127" t="str">
        <f>IF(Input02!F192&lt;&gt;"",Input02!F192,"")</f>
        <v/>
      </c>
      <c r="I203" s="127" t="str">
        <f>IF(Input02!G192&lt;&gt;"",Input02!G192,"")</f>
        <v/>
      </c>
      <c r="J203" s="127" t="str">
        <f>IF(Input02!H192&lt;&gt;"",Input02!H192,"")</f>
        <v/>
      </c>
      <c r="K203" s="127" t="str">
        <f>IF(Input02!I192&lt;&gt;"",Input02!I192,"")</f>
        <v/>
      </c>
      <c r="L203" s="127" t="str">
        <f>IF(Input02!J192&lt;&gt;"",Input02!J192,"")</f>
        <v/>
      </c>
      <c r="M203" s="127" t="str">
        <f>IF(Input02!K192&lt;&gt;"",Input02!K192,"")</f>
        <v/>
      </c>
      <c r="N203" s="127" t="str">
        <f>IF(Input02!L192&lt;&gt;"",Input02!L192,"")</f>
        <v/>
      </c>
      <c r="O203" s="127" t="str">
        <f>IF(Input02!M192&lt;&gt;"",Input02!M192,"")</f>
        <v/>
      </c>
      <c r="P203" s="127" t="str">
        <f>IF(Input02!N192&lt;&gt;"",Input02!N192,"")</f>
        <v/>
      </c>
      <c r="Q203" s="127" t="str">
        <f>IF(Input02!O192&lt;&gt;"",Input02!O192,"")</f>
        <v/>
      </c>
      <c r="R203" s="127" t="str">
        <f>IF(Input02!P192&lt;&gt;"",Input02!P192,"")</f>
        <v/>
      </c>
      <c r="S203" s="127" t="str">
        <f>IF(Input02!Q192&lt;&gt;"",Input02!Q192,"")</f>
        <v/>
      </c>
      <c r="T203" s="127" t="str">
        <f>IF(Input02!R192&lt;&gt;"",Input02!R192,"")</f>
        <v/>
      </c>
      <c r="U203" s="127" t="str">
        <f>IF(Input02!S192&lt;&gt;"",Input02!S192,"")</f>
        <v/>
      </c>
      <c r="V203" s="127" t="str">
        <f>IF(Input02!T192&lt;&gt;"",Input02!T192,"")</f>
        <v/>
      </c>
      <c r="W203" s="127" t="str">
        <f>IF(Input02!U192&lt;&gt;"",Input02!U192,"")</f>
        <v/>
      </c>
      <c r="X203" s="127" t="str">
        <f>IF(Input02!V192&lt;&gt;"",Input02!V192,"")</f>
        <v/>
      </c>
      <c r="Y203" s="127" t="str">
        <f>IF(Input02!W192&lt;&gt;"",Input02!W192,"")</f>
        <v/>
      </c>
      <c r="Z203" s="127" t="str">
        <f>IF(Input02!X192&lt;&gt;"",Input02!X192,"")</f>
        <v/>
      </c>
      <c r="AA203" s="127" t="str">
        <f>IF(Input02!Y192&lt;&gt;"",Input02!Y192,"")</f>
        <v/>
      </c>
      <c r="AB203" s="127" t="str">
        <f>IF(Input02!Z192&lt;&gt;"",Input02!Z192,"")</f>
        <v/>
      </c>
      <c r="AC203" s="127" t="str">
        <f>IF(Input02!AA192&lt;&gt;"",Input02!AA192,"")</f>
        <v/>
      </c>
      <c r="AD203" s="127" t="str">
        <f>IF(Input02!AB192&lt;&gt;"",Input02!AB192,"")</f>
        <v/>
      </c>
      <c r="AE203" s="127" t="str">
        <f>IF(Input02!AC192&lt;&gt;"",Input02!AC192,"")</f>
        <v/>
      </c>
      <c r="AF203" s="127" t="str">
        <f>IF(Input02!AD192&lt;&gt;"",Input02!AD192,"")</f>
        <v/>
      </c>
      <c r="AG203" s="127" t="str">
        <f>IF(Input02!AE192&lt;&gt;"",Input02!AE192,"")</f>
        <v/>
      </c>
      <c r="AH203" s="127" t="str">
        <f>IF(Input02!AF192&lt;&gt;"",Input02!AF192,"")</f>
        <v/>
      </c>
      <c r="AI203" s="127" t="str">
        <f>IF(Input02!AG192&lt;&gt;"",Input02!AG192,"")</f>
        <v/>
      </c>
      <c r="AJ203" s="127" t="str">
        <f>IF(Input02!AH192&lt;&gt;"",Input02!AH192,"")</f>
        <v/>
      </c>
      <c r="AK203" s="127" t="str">
        <f>IF(Input02!AI192&lt;&gt;"",Input02!AI192,"")</f>
        <v/>
      </c>
      <c r="AL203" s="127" t="str">
        <f>IF(Input02!AJ192&lt;&gt;"",Input02!AJ192,"")</f>
        <v/>
      </c>
      <c r="AM203" s="127" t="str">
        <f>IF(Input02!AK192&lt;&gt;"",Input02!AK192,"")</f>
        <v/>
      </c>
      <c r="AN203" s="127" t="str">
        <f>IF(Input02!AL192&lt;&gt;"",Input02!AL192,"")</f>
        <v/>
      </c>
      <c r="AO203" s="127" t="str">
        <f>IF(Input02!AM192&lt;&gt;"",Input02!AM192,"")</f>
        <v/>
      </c>
      <c r="AP203" s="127" t="str">
        <f>IF(Input02!AN192&lt;&gt;"",Input02!AN192,"")</f>
        <v/>
      </c>
      <c r="AQ203" s="127" t="str">
        <f>IF(Input02!AO192&lt;&gt;"",Input02!AO192,"")</f>
        <v/>
      </c>
      <c r="AR203" s="127" t="str">
        <f>IF(Input02!AP192&lt;&gt;"",Input02!AP192,"")</f>
        <v/>
      </c>
      <c r="AS203" s="127" t="str">
        <f>IF(Input02!AQ192&lt;&gt;"",Input02!AQ192,"")</f>
        <v/>
      </c>
      <c r="AT203" s="127" t="str">
        <f>IF(Input02!AR192&lt;&gt;"",Input02!AR192,"")</f>
        <v/>
      </c>
      <c r="AU203" s="127" t="str">
        <f>IF(Input02!AS192&lt;&gt;"",Input02!AS192,"")</f>
        <v/>
      </c>
      <c r="AV203" s="127" t="str">
        <f>IF(Input02!AT192&lt;&gt;"",Input02!AT192,"")</f>
        <v/>
      </c>
      <c r="AW203" s="127" t="str">
        <f>IF(Input02!AU192&lt;&gt;"",Input02!AU192,"")</f>
        <v/>
      </c>
      <c r="AX203" s="127" t="str">
        <f>IF(Input02!AV192&lt;&gt;"",Input02!AV192,"")</f>
        <v/>
      </c>
      <c r="AY203" s="127" t="str">
        <f>IF(Input02!AW192&lt;&gt;"",Input02!AW192,"")</f>
        <v/>
      </c>
      <c r="AZ203" s="127" t="str">
        <f>IF(Input02!AX192&lt;&gt;"",Input02!AX192,"")</f>
        <v/>
      </c>
      <c r="BA203" s="127" t="str">
        <f>IF(Input02!AY192&lt;&gt;"",Input02!AY192,"")</f>
        <v/>
      </c>
      <c r="BB203" s="127" t="str">
        <f>IF(Input02!AZ192&lt;&gt;"",Input02!AZ192,"")</f>
        <v/>
      </c>
      <c r="BC203" s="127" t="str">
        <f>IF(Input02!BA192&lt;&gt;"",Input02!BA192,"")</f>
        <v/>
      </c>
      <c r="BD203" s="127"/>
      <c r="BE203" s="133"/>
      <c r="BF203" s="129" t="str">
        <f t="shared" si="533"/>
        <v/>
      </c>
      <c r="BG203" s="129" t="str">
        <f t="shared" si="534"/>
        <v/>
      </c>
      <c r="BH203" s="129" t="str">
        <f t="shared" si="535"/>
        <v/>
      </c>
      <c r="BI203" s="129" t="str">
        <f t="shared" si="536"/>
        <v/>
      </c>
      <c r="BJ203" s="129" t="str">
        <f t="shared" si="537"/>
        <v/>
      </c>
      <c r="BK203" s="129" t="str">
        <f t="shared" si="538"/>
        <v/>
      </c>
      <c r="BL203" s="129" t="str">
        <f t="shared" si="539"/>
        <v/>
      </c>
      <c r="BM203" s="129" t="str">
        <f t="shared" si="540"/>
        <v/>
      </c>
      <c r="BN203" s="129" t="str">
        <f t="shared" si="541"/>
        <v/>
      </c>
      <c r="BO203" s="129" t="str">
        <f t="shared" si="542"/>
        <v/>
      </c>
      <c r="BP203" s="129" t="str">
        <f t="shared" si="543"/>
        <v/>
      </c>
      <c r="BQ203" s="129" t="str">
        <f t="shared" si="544"/>
        <v/>
      </c>
      <c r="BR203" s="129" t="str">
        <f t="shared" si="545"/>
        <v/>
      </c>
      <c r="BS203" s="129" t="str">
        <f t="shared" si="546"/>
        <v/>
      </c>
      <c r="BT203" s="129" t="str">
        <f t="shared" si="547"/>
        <v/>
      </c>
      <c r="BU203" s="129" t="str">
        <f t="shared" si="548"/>
        <v/>
      </c>
      <c r="BV203" s="129" t="str">
        <f t="shared" si="549"/>
        <v/>
      </c>
      <c r="BW203" s="129" t="str">
        <f t="shared" si="550"/>
        <v/>
      </c>
      <c r="BX203" s="129" t="str">
        <f t="shared" si="551"/>
        <v/>
      </c>
      <c r="BY203" s="129" t="str">
        <f t="shared" si="552"/>
        <v/>
      </c>
      <c r="BZ203" s="129" t="str">
        <f t="shared" si="553"/>
        <v/>
      </c>
      <c r="CA203" s="129" t="str">
        <f t="shared" si="554"/>
        <v/>
      </c>
      <c r="CB203" s="129" t="str">
        <f t="shared" si="555"/>
        <v/>
      </c>
      <c r="CC203" s="129" t="str">
        <f t="shared" si="556"/>
        <v/>
      </c>
      <c r="CD203" s="129" t="str">
        <f t="shared" si="557"/>
        <v/>
      </c>
      <c r="CE203" s="129" t="str">
        <f t="shared" si="558"/>
        <v/>
      </c>
      <c r="CF203" s="129" t="str">
        <f t="shared" si="559"/>
        <v/>
      </c>
      <c r="CG203" s="129" t="str">
        <f t="shared" si="560"/>
        <v/>
      </c>
      <c r="CH203" s="129" t="str">
        <f t="shared" si="561"/>
        <v/>
      </c>
      <c r="CI203" s="129" t="str">
        <f t="shared" si="562"/>
        <v/>
      </c>
      <c r="CJ203" s="129" t="str">
        <f t="shared" si="563"/>
        <v/>
      </c>
      <c r="CK203" s="129" t="str">
        <f t="shared" si="564"/>
        <v/>
      </c>
      <c r="CL203" s="129" t="str">
        <f t="shared" si="565"/>
        <v/>
      </c>
      <c r="CM203" s="129" t="str">
        <f t="shared" si="566"/>
        <v/>
      </c>
      <c r="CN203" s="129" t="str">
        <f t="shared" si="567"/>
        <v/>
      </c>
      <c r="CO203" s="129" t="str">
        <f t="shared" si="568"/>
        <v/>
      </c>
      <c r="CP203" s="129" t="str">
        <f t="shared" si="569"/>
        <v/>
      </c>
      <c r="CQ203" s="129" t="str">
        <f t="shared" si="570"/>
        <v/>
      </c>
      <c r="CR203" s="129" t="str">
        <f t="shared" si="571"/>
        <v/>
      </c>
      <c r="CS203" s="129" t="str">
        <f t="shared" si="572"/>
        <v/>
      </c>
      <c r="CT203" s="129" t="str">
        <f t="shared" si="573"/>
        <v/>
      </c>
      <c r="CU203" s="129" t="str">
        <f t="shared" si="574"/>
        <v/>
      </c>
      <c r="CV203" s="129" t="str">
        <f t="shared" si="575"/>
        <v/>
      </c>
      <c r="CW203" s="129" t="str">
        <f t="shared" si="576"/>
        <v/>
      </c>
      <c r="CX203" s="129" t="str">
        <f t="shared" si="577"/>
        <v/>
      </c>
      <c r="CY203" s="129" t="str">
        <f t="shared" si="578"/>
        <v/>
      </c>
      <c r="CZ203" s="129" t="str">
        <f t="shared" si="579"/>
        <v/>
      </c>
      <c r="DA203" s="129" t="str">
        <f t="shared" si="580"/>
        <v/>
      </c>
      <c r="DB203" s="129" t="str">
        <f t="shared" si="581"/>
        <v/>
      </c>
      <c r="DC203" s="129" t="str">
        <f t="shared" si="582"/>
        <v/>
      </c>
      <c r="DD203" s="130" t="str">
        <f t="shared" si="583"/>
        <v/>
      </c>
      <c r="DE203" s="130" t="str">
        <f t="shared" si="584"/>
        <v/>
      </c>
      <c r="DF203" s="130" t="str">
        <f t="shared" si="585"/>
        <v/>
      </c>
      <c r="DG203" s="130" t="str">
        <f t="shared" si="586"/>
        <v/>
      </c>
      <c r="DI203" s="129" t="str">
        <f t="shared" si="587"/>
        <v/>
      </c>
      <c r="DJ203" s="129" t="str">
        <f t="shared" si="588"/>
        <v/>
      </c>
      <c r="DK203" s="129" t="str">
        <f t="shared" si="589"/>
        <v/>
      </c>
      <c r="DL203" s="129" t="str">
        <f t="shared" si="590"/>
        <v/>
      </c>
      <c r="DM203" s="129" t="str">
        <f t="shared" si="591"/>
        <v/>
      </c>
      <c r="DN203" s="129" t="str">
        <f t="shared" si="592"/>
        <v/>
      </c>
      <c r="DO203" s="129" t="str">
        <f t="shared" si="593"/>
        <v/>
      </c>
      <c r="DP203" s="129" t="str">
        <f t="shared" si="594"/>
        <v/>
      </c>
      <c r="DQ203" s="129" t="str">
        <f t="shared" si="595"/>
        <v/>
      </c>
      <c r="DR203" s="129" t="str">
        <f t="shared" si="596"/>
        <v/>
      </c>
      <c r="DS203" s="129" t="str">
        <f t="shared" si="597"/>
        <v/>
      </c>
      <c r="DT203" s="129" t="str">
        <f t="shared" si="598"/>
        <v/>
      </c>
      <c r="DU203" s="129" t="str">
        <f t="shared" si="599"/>
        <v/>
      </c>
      <c r="DV203" s="129" t="str">
        <f t="shared" si="600"/>
        <v/>
      </c>
      <c r="DW203" s="129" t="str">
        <f t="shared" si="601"/>
        <v/>
      </c>
      <c r="DX203" s="129" t="str">
        <f t="shared" si="602"/>
        <v/>
      </c>
      <c r="DY203" s="129" t="str">
        <f t="shared" si="603"/>
        <v/>
      </c>
      <c r="DZ203" s="129" t="str">
        <f t="shared" si="604"/>
        <v/>
      </c>
      <c r="EA203" s="129" t="str">
        <f t="shared" si="605"/>
        <v/>
      </c>
      <c r="EB203" s="129" t="str">
        <f t="shared" si="606"/>
        <v/>
      </c>
      <c r="EC203" s="129" t="str">
        <f t="shared" si="607"/>
        <v/>
      </c>
      <c r="ED203" s="129" t="str">
        <f t="shared" si="608"/>
        <v/>
      </c>
      <c r="EE203" s="129" t="str">
        <f t="shared" si="609"/>
        <v/>
      </c>
      <c r="EF203" s="129" t="str">
        <f t="shared" si="610"/>
        <v/>
      </c>
      <c r="EG203" s="129" t="str">
        <f t="shared" si="611"/>
        <v/>
      </c>
      <c r="EH203" s="129" t="str">
        <f t="shared" si="612"/>
        <v/>
      </c>
      <c r="EI203" s="129" t="str">
        <f t="shared" si="613"/>
        <v/>
      </c>
      <c r="EJ203" s="129" t="str">
        <f t="shared" si="614"/>
        <v/>
      </c>
      <c r="EK203" s="129" t="str">
        <f t="shared" si="615"/>
        <v/>
      </c>
      <c r="EL203" s="129" t="str">
        <f t="shared" si="616"/>
        <v/>
      </c>
      <c r="EM203" s="129" t="str">
        <f t="shared" si="617"/>
        <v/>
      </c>
      <c r="EN203" s="129" t="str">
        <f t="shared" si="618"/>
        <v/>
      </c>
      <c r="EO203" s="129" t="str">
        <f t="shared" si="619"/>
        <v/>
      </c>
      <c r="EP203" s="129" t="str">
        <f t="shared" si="620"/>
        <v/>
      </c>
      <c r="EQ203" s="129" t="str">
        <f t="shared" si="621"/>
        <v/>
      </c>
      <c r="ER203" s="129" t="str">
        <f t="shared" si="622"/>
        <v/>
      </c>
      <c r="ES203" s="129" t="str">
        <f t="shared" si="623"/>
        <v/>
      </c>
      <c r="ET203" s="129" t="str">
        <f t="shared" si="624"/>
        <v/>
      </c>
      <c r="EU203" s="129" t="str">
        <f t="shared" si="625"/>
        <v/>
      </c>
      <c r="EV203" s="129" t="str">
        <f t="shared" si="626"/>
        <v/>
      </c>
      <c r="EW203" s="129" t="str">
        <f t="shared" si="627"/>
        <v/>
      </c>
      <c r="EX203" s="129" t="str">
        <f t="shared" si="628"/>
        <v/>
      </c>
      <c r="EY203" s="129" t="str">
        <f t="shared" si="629"/>
        <v/>
      </c>
      <c r="EZ203" s="129" t="str">
        <f t="shared" si="630"/>
        <v/>
      </c>
      <c r="FA203" s="129" t="str">
        <f t="shared" si="631"/>
        <v/>
      </c>
      <c r="FB203" s="129" t="str">
        <f t="shared" si="632"/>
        <v/>
      </c>
      <c r="FC203" s="129" t="str">
        <f t="shared" si="633"/>
        <v/>
      </c>
      <c r="FD203" s="129" t="str">
        <f t="shared" si="634"/>
        <v/>
      </c>
      <c r="FE203" s="129" t="str">
        <f t="shared" si="635"/>
        <v/>
      </c>
      <c r="FF203" s="129" t="str">
        <f t="shared" si="636"/>
        <v/>
      </c>
    </row>
    <row r="204" spans="1:162" ht="15" customHeight="1" thickBot="1" x14ac:dyDescent="0.4">
      <c r="A204" s="66">
        <f t="shared" si="637"/>
        <v>188</v>
      </c>
      <c r="B204" s="126" t="str">
        <f>IF(Input02!B193&lt;&gt;"",Input02!B193,"")</f>
        <v/>
      </c>
      <c r="C204" s="254" t="str">
        <f>IF(Input02!CG193&lt;&gt;"",Input02!CG193,"")</f>
        <v/>
      </c>
      <c r="D204" s="126"/>
      <c r="E204" s="66"/>
      <c r="F204" s="127" t="str">
        <f>IF(Input02!D193&lt;&gt;"",Input02!D193,"")</f>
        <v/>
      </c>
      <c r="G204" s="127" t="str">
        <f>IF(Input02!E193&lt;&gt;"",Input02!E193,"")</f>
        <v/>
      </c>
      <c r="H204" s="127" t="str">
        <f>IF(Input02!F193&lt;&gt;"",Input02!F193,"")</f>
        <v/>
      </c>
      <c r="I204" s="127" t="str">
        <f>IF(Input02!G193&lt;&gt;"",Input02!G193,"")</f>
        <v/>
      </c>
      <c r="J204" s="127" t="str">
        <f>IF(Input02!H193&lt;&gt;"",Input02!H193,"")</f>
        <v/>
      </c>
      <c r="K204" s="127" t="str">
        <f>IF(Input02!I193&lt;&gt;"",Input02!I193,"")</f>
        <v/>
      </c>
      <c r="L204" s="127" t="str">
        <f>IF(Input02!J193&lt;&gt;"",Input02!J193,"")</f>
        <v/>
      </c>
      <c r="M204" s="127" t="str">
        <f>IF(Input02!K193&lt;&gt;"",Input02!K193,"")</f>
        <v/>
      </c>
      <c r="N204" s="127" t="str">
        <f>IF(Input02!L193&lt;&gt;"",Input02!L193,"")</f>
        <v/>
      </c>
      <c r="O204" s="127" t="str">
        <f>IF(Input02!M193&lt;&gt;"",Input02!M193,"")</f>
        <v/>
      </c>
      <c r="P204" s="127" t="str">
        <f>IF(Input02!N193&lt;&gt;"",Input02!N193,"")</f>
        <v/>
      </c>
      <c r="Q204" s="127" t="str">
        <f>IF(Input02!O193&lt;&gt;"",Input02!O193,"")</f>
        <v/>
      </c>
      <c r="R204" s="127" t="str">
        <f>IF(Input02!P193&lt;&gt;"",Input02!P193,"")</f>
        <v/>
      </c>
      <c r="S204" s="127" t="str">
        <f>IF(Input02!Q193&lt;&gt;"",Input02!Q193,"")</f>
        <v/>
      </c>
      <c r="T204" s="127" t="str">
        <f>IF(Input02!R193&lt;&gt;"",Input02!R193,"")</f>
        <v/>
      </c>
      <c r="U204" s="127" t="str">
        <f>IF(Input02!S193&lt;&gt;"",Input02!S193,"")</f>
        <v/>
      </c>
      <c r="V204" s="127" t="str">
        <f>IF(Input02!T193&lt;&gt;"",Input02!T193,"")</f>
        <v/>
      </c>
      <c r="W204" s="127" t="str">
        <f>IF(Input02!U193&lt;&gt;"",Input02!U193,"")</f>
        <v/>
      </c>
      <c r="X204" s="127" t="str">
        <f>IF(Input02!V193&lt;&gt;"",Input02!V193,"")</f>
        <v/>
      </c>
      <c r="Y204" s="127" t="str">
        <f>IF(Input02!W193&lt;&gt;"",Input02!W193,"")</f>
        <v/>
      </c>
      <c r="Z204" s="127" t="str">
        <f>IF(Input02!X193&lt;&gt;"",Input02!X193,"")</f>
        <v/>
      </c>
      <c r="AA204" s="127" t="str">
        <f>IF(Input02!Y193&lt;&gt;"",Input02!Y193,"")</f>
        <v/>
      </c>
      <c r="AB204" s="127" t="str">
        <f>IF(Input02!Z193&lt;&gt;"",Input02!Z193,"")</f>
        <v/>
      </c>
      <c r="AC204" s="127" t="str">
        <f>IF(Input02!AA193&lt;&gt;"",Input02!AA193,"")</f>
        <v/>
      </c>
      <c r="AD204" s="127" t="str">
        <f>IF(Input02!AB193&lt;&gt;"",Input02!AB193,"")</f>
        <v/>
      </c>
      <c r="AE204" s="127" t="str">
        <f>IF(Input02!AC193&lt;&gt;"",Input02!AC193,"")</f>
        <v/>
      </c>
      <c r="AF204" s="127" t="str">
        <f>IF(Input02!AD193&lt;&gt;"",Input02!AD193,"")</f>
        <v/>
      </c>
      <c r="AG204" s="127" t="str">
        <f>IF(Input02!AE193&lt;&gt;"",Input02!AE193,"")</f>
        <v/>
      </c>
      <c r="AH204" s="127" t="str">
        <f>IF(Input02!AF193&lt;&gt;"",Input02!AF193,"")</f>
        <v/>
      </c>
      <c r="AI204" s="127" t="str">
        <f>IF(Input02!AG193&lt;&gt;"",Input02!AG193,"")</f>
        <v/>
      </c>
      <c r="AJ204" s="127" t="str">
        <f>IF(Input02!AH193&lt;&gt;"",Input02!AH193,"")</f>
        <v/>
      </c>
      <c r="AK204" s="127" t="str">
        <f>IF(Input02!AI193&lt;&gt;"",Input02!AI193,"")</f>
        <v/>
      </c>
      <c r="AL204" s="127" t="str">
        <f>IF(Input02!AJ193&lt;&gt;"",Input02!AJ193,"")</f>
        <v/>
      </c>
      <c r="AM204" s="127" t="str">
        <f>IF(Input02!AK193&lt;&gt;"",Input02!AK193,"")</f>
        <v/>
      </c>
      <c r="AN204" s="127" t="str">
        <f>IF(Input02!AL193&lt;&gt;"",Input02!AL193,"")</f>
        <v/>
      </c>
      <c r="AO204" s="127" t="str">
        <f>IF(Input02!AM193&lt;&gt;"",Input02!AM193,"")</f>
        <v/>
      </c>
      <c r="AP204" s="127" t="str">
        <f>IF(Input02!AN193&lt;&gt;"",Input02!AN193,"")</f>
        <v/>
      </c>
      <c r="AQ204" s="127" t="str">
        <f>IF(Input02!AO193&lt;&gt;"",Input02!AO193,"")</f>
        <v/>
      </c>
      <c r="AR204" s="127" t="str">
        <f>IF(Input02!AP193&lt;&gt;"",Input02!AP193,"")</f>
        <v/>
      </c>
      <c r="AS204" s="127" t="str">
        <f>IF(Input02!AQ193&lt;&gt;"",Input02!AQ193,"")</f>
        <v/>
      </c>
      <c r="AT204" s="127" t="str">
        <f>IF(Input02!AR193&lt;&gt;"",Input02!AR193,"")</f>
        <v/>
      </c>
      <c r="AU204" s="127" t="str">
        <f>IF(Input02!AS193&lt;&gt;"",Input02!AS193,"")</f>
        <v/>
      </c>
      <c r="AV204" s="127" t="str">
        <f>IF(Input02!AT193&lt;&gt;"",Input02!AT193,"")</f>
        <v/>
      </c>
      <c r="AW204" s="127" t="str">
        <f>IF(Input02!AU193&lt;&gt;"",Input02!AU193,"")</f>
        <v/>
      </c>
      <c r="AX204" s="127" t="str">
        <f>IF(Input02!AV193&lt;&gt;"",Input02!AV193,"")</f>
        <v/>
      </c>
      <c r="AY204" s="127" t="str">
        <f>IF(Input02!AW193&lt;&gt;"",Input02!AW193,"")</f>
        <v/>
      </c>
      <c r="AZ204" s="127" t="str">
        <f>IF(Input02!AX193&lt;&gt;"",Input02!AX193,"")</f>
        <v/>
      </c>
      <c r="BA204" s="127" t="str">
        <f>IF(Input02!AY193&lt;&gt;"",Input02!AY193,"")</f>
        <v/>
      </c>
      <c r="BB204" s="127" t="str">
        <f>IF(Input02!AZ193&lt;&gt;"",Input02!AZ193,"")</f>
        <v/>
      </c>
      <c r="BC204" s="127" t="str">
        <f>IF(Input02!BA193&lt;&gt;"",Input02!BA193,"")</f>
        <v/>
      </c>
      <c r="BD204" s="127"/>
      <c r="BE204" s="133"/>
      <c r="BF204" s="129" t="str">
        <f t="shared" si="533"/>
        <v/>
      </c>
      <c r="BG204" s="129" t="str">
        <f t="shared" si="534"/>
        <v/>
      </c>
      <c r="BH204" s="129" t="str">
        <f t="shared" si="535"/>
        <v/>
      </c>
      <c r="BI204" s="129" t="str">
        <f t="shared" si="536"/>
        <v/>
      </c>
      <c r="BJ204" s="129" t="str">
        <f t="shared" si="537"/>
        <v/>
      </c>
      <c r="BK204" s="129" t="str">
        <f t="shared" si="538"/>
        <v/>
      </c>
      <c r="BL204" s="129" t="str">
        <f t="shared" si="539"/>
        <v/>
      </c>
      <c r="BM204" s="129" t="str">
        <f t="shared" si="540"/>
        <v/>
      </c>
      <c r="BN204" s="129" t="str">
        <f t="shared" si="541"/>
        <v/>
      </c>
      <c r="BO204" s="129" t="str">
        <f t="shared" si="542"/>
        <v/>
      </c>
      <c r="BP204" s="129" t="str">
        <f t="shared" si="543"/>
        <v/>
      </c>
      <c r="BQ204" s="129" t="str">
        <f t="shared" si="544"/>
        <v/>
      </c>
      <c r="BR204" s="129" t="str">
        <f t="shared" si="545"/>
        <v/>
      </c>
      <c r="BS204" s="129" t="str">
        <f t="shared" si="546"/>
        <v/>
      </c>
      <c r="BT204" s="129" t="str">
        <f t="shared" si="547"/>
        <v/>
      </c>
      <c r="BU204" s="129" t="str">
        <f t="shared" si="548"/>
        <v/>
      </c>
      <c r="BV204" s="129" t="str">
        <f t="shared" si="549"/>
        <v/>
      </c>
      <c r="BW204" s="129" t="str">
        <f t="shared" si="550"/>
        <v/>
      </c>
      <c r="BX204" s="129" t="str">
        <f t="shared" si="551"/>
        <v/>
      </c>
      <c r="BY204" s="129" t="str">
        <f t="shared" si="552"/>
        <v/>
      </c>
      <c r="BZ204" s="129" t="str">
        <f t="shared" si="553"/>
        <v/>
      </c>
      <c r="CA204" s="129" t="str">
        <f t="shared" si="554"/>
        <v/>
      </c>
      <c r="CB204" s="129" t="str">
        <f t="shared" si="555"/>
        <v/>
      </c>
      <c r="CC204" s="129" t="str">
        <f t="shared" si="556"/>
        <v/>
      </c>
      <c r="CD204" s="129" t="str">
        <f t="shared" si="557"/>
        <v/>
      </c>
      <c r="CE204" s="129" t="str">
        <f t="shared" si="558"/>
        <v/>
      </c>
      <c r="CF204" s="129" t="str">
        <f t="shared" si="559"/>
        <v/>
      </c>
      <c r="CG204" s="129" t="str">
        <f t="shared" si="560"/>
        <v/>
      </c>
      <c r="CH204" s="129" t="str">
        <f t="shared" si="561"/>
        <v/>
      </c>
      <c r="CI204" s="129" t="str">
        <f t="shared" si="562"/>
        <v/>
      </c>
      <c r="CJ204" s="129" t="str">
        <f t="shared" si="563"/>
        <v/>
      </c>
      <c r="CK204" s="129" t="str">
        <f t="shared" si="564"/>
        <v/>
      </c>
      <c r="CL204" s="129" t="str">
        <f t="shared" si="565"/>
        <v/>
      </c>
      <c r="CM204" s="129" t="str">
        <f t="shared" si="566"/>
        <v/>
      </c>
      <c r="CN204" s="129" t="str">
        <f t="shared" si="567"/>
        <v/>
      </c>
      <c r="CO204" s="129" t="str">
        <f t="shared" si="568"/>
        <v/>
      </c>
      <c r="CP204" s="129" t="str">
        <f t="shared" si="569"/>
        <v/>
      </c>
      <c r="CQ204" s="129" t="str">
        <f t="shared" si="570"/>
        <v/>
      </c>
      <c r="CR204" s="129" t="str">
        <f t="shared" si="571"/>
        <v/>
      </c>
      <c r="CS204" s="129" t="str">
        <f t="shared" si="572"/>
        <v/>
      </c>
      <c r="CT204" s="129" t="str">
        <f t="shared" si="573"/>
        <v/>
      </c>
      <c r="CU204" s="129" t="str">
        <f t="shared" si="574"/>
        <v/>
      </c>
      <c r="CV204" s="129" t="str">
        <f t="shared" si="575"/>
        <v/>
      </c>
      <c r="CW204" s="129" t="str">
        <f t="shared" si="576"/>
        <v/>
      </c>
      <c r="CX204" s="129" t="str">
        <f t="shared" si="577"/>
        <v/>
      </c>
      <c r="CY204" s="129" t="str">
        <f t="shared" si="578"/>
        <v/>
      </c>
      <c r="CZ204" s="129" t="str">
        <f t="shared" si="579"/>
        <v/>
      </c>
      <c r="DA204" s="129" t="str">
        <f t="shared" si="580"/>
        <v/>
      </c>
      <c r="DB204" s="129" t="str">
        <f t="shared" si="581"/>
        <v/>
      </c>
      <c r="DC204" s="129" t="str">
        <f t="shared" si="582"/>
        <v/>
      </c>
      <c r="DD204" s="130" t="str">
        <f t="shared" si="583"/>
        <v/>
      </c>
      <c r="DE204" s="130" t="str">
        <f t="shared" si="584"/>
        <v/>
      </c>
      <c r="DF204" s="130" t="str">
        <f t="shared" si="585"/>
        <v/>
      </c>
      <c r="DG204" s="130" t="str">
        <f t="shared" si="586"/>
        <v/>
      </c>
      <c r="DI204" s="129" t="str">
        <f t="shared" si="587"/>
        <v/>
      </c>
      <c r="DJ204" s="129" t="str">
        <f t="shared" si="588"/>
        <v/>
      </c>
      <c r="DK204" s="129" t="str">
        <f t="shared" si="589"/>
        <v/>
      </c>
      <c r="DL204" s="129" t="str">
        <f t="shared" si="590"/>
        <v/>
      </c>
      <c r="DM204" s="129" t="str">
        <f t="shared" si="591"/>
        <v/>
      </c>
      <c r="DN204" s="129" t="str">
        <f t="shared" si="592"/>
        <v/>
      </c>
      <c r="DO204" s="129" t="str">
        <f t="shared" si="593"/>
        <v/>
      </c>
      <c r="DP204" s="129" t="str">
        <f t="shared" si="594"/>
        <v/>
      </c>
      <c r="DQ204" s="129" t="str">
        <f t="shared" si="595"/>
        <v/>
      </c>
      <c r="DR204" s="129" t="str">
        <f t="shared" si="596"/>
        <v/>
      </c>
      <c r="DS204" s="129" t="str">
        <f t="shared" si="597"/>
        <v/>
      </c>
      <c r="DT204" s="129" t="str">
        <f t="shared" si="598"/>
        <v/>
      </c>
      <c r="DU204" s="129" t="str">
        <f t="shared" si="599"/>
        <v/>
      </c>
      <c r="DV204" s="129" t="str">
        <f t="shared" si="600"/>
        <v/>
      </c>
      <c r="DW204" s="129" t="str">
        <f t="shared" si="601"/>
        <v/>
      </c>
      <c r="DX204" s="129" t="str">
        <f t="shared" si="602"/>
        <v/>
      </c>
      <c r="DY204" s="129" t="str">
        <f t="shared" si="603"/>
        <v/>
      </c>
      <c r="DZ204" s="129" t="str">
        <f t="shared" si="604"/>
        <v/>
      </c>
      <c r="EA204" s="129" t="str">
        <f t="shared" si="605"/>
        <v/>
      </c>
      <c r="EB204" s="129" t="str">
        <f t="shared" si="606"/>
        <v/>
      </c>
      <c r="EC204" s="129" t="str">
        <f t="shared" si="607"/>
        <v/>
      </c>
      <c r="ED204" s="129" t="str">
        <f t="shared" si="608"/>
        <v/>
      </c>
      <c r="EE204" s="129" t="str">
        <f t="shared" si="609"/>
        <v/>
      </c>
      <c r="EF204" s="129" t="str">
        <f t="shared" si="610"/>
        <v/>
      </c>
      <c r="EG204" s="129" t="str">
        <f t="shared" si="611"/>
        <v/>
      </c>
      <c r="EH204" s="129" t="str">
        <f t="shared" si="612"/>
        <v/>
      </c>
      <c r="EI204" s="129" t="str">
        <f t="shared" si="613"/>
        <v/>
      </c>
      <c r="EJ204" s="129" t="str">
        <f t="shared" si="614"/>
        <v/>
      </c>
      <c r="EK204" s="129" t="str">
        <f t="shared" si="615"/>
        <v/>
      </c>
      <c r="EL204" s="129" t="str">
        <f t="shared" si="616"/>
        <v/>
      </c>
      <c r="EM204" s="129" t="str">
        <f t="shared" si="617"/>
        <v/>
      </c>
      <c r="EN204" s="129" t="str">
        <f t="shared" si="618"/>
        <v/>
      </c>
      <c r="EO204" s="129" t="str">
        <f t="shared" si="619"/>
        <v/>
      </c>
      <c r="EP204" s="129" t="str">
        <f t="shared" si="620"/>
        <v/>
      </c>
      <c r="EQ204" s="129" t="str">
        <f t="shared" si="621"/>
        <v/>
      </c>
      <c r="ER204" s="129" t="str">
        <f t="shared" si="622"/>
        <v/>
      </c>
      <c r="ES204" s="129" t="str">
        <f t="shared" si="623"/>
        <v/>
      </c>
      <c r="ET204" s="129" t="str">
        <f t="shared" si="624"/>
        <v/>
      </c>
      <c r="EU204" s="129" t="str">
        <f t="shared" si="625"/>
        <v/>
      </c>
      <c r="EV204" s="129" t="str">
        <f t="shared" si="626"/>
        <v/>
      </c>
      <c r="EW204" s="129" t="str">
        <f t="shared" si="627"/>
        <v/>
      </c>
      <c r="EX204" s="129" t="str">
        <f t="shared" si="628"/>
        <v/>
      </c>
      <c r="EY204" s="129" t="str">
        <f t="shared" si="629"/>
        <v/>
      </c>
      <c r="EZ204" s="129" t="str">
        <f t="shared" si="630"/>
        <v/>
      </c>
      <c r="FA204" s="129" t="str">
        <f t="shared" si="631"/>
        <v/>
      </c>
      <c r="FB204" s="129" t="str">
        <f t="shared" si="632"/>
        <v/>
      </c>
      <c r="FC204" s="129" t="str">
        <f t="shared" si="633"/>
        <v/>
      </c>
      <c r="FD204" s="129" t="str">
        <f t="shared" si="634"/>
        <v/>
      </c>
      <c r="FE204" s="129" t="str">
        <f t="shared" si="635"/>
        <v/>
      </c>
      <c r="FF204" s="129" t="str">
        <f t="shared" si="636"/>
        <v/>
      </c>
    </row>
    <row r="205" spans="1:162" ht="15" customHeight="1" thickBot="1" x14ac:dyDescent="0.4">
      <c r="A205" s="66">
        <f t="shared" si="637"/>
        <v>189</v>
      </c>
      <c r="B205" s="126" t="str">
        <f>IF(Input02!B194&lt;&gt;"",Input02!B194,"")</f>
        <v/>
      </c>
      <c r="C205" s="254" t="str">
        <f>IF(Input02!CG194&lt;&gt;"",Input02!CG194,"")</f>
        <v/>
      </c>
      <c r="D205" s="126"/>
      <c r="E205" s="66"/>
      <c r="F205" s="127" t="str">
        <f>IF(Input02!D194&lt;&gt;"",Input02!D194,"")</f>
        <v/>
      </c>
      <c r="G205" s="127" t="str">
        <f>IF(Input02!E194&lt;&gt;"",Input02!E194,"")</f>
        <v/>
      </c>
      <c r="H205" s="127" t="str">
        <f>IF(Input02!F194&lt;&gt;"",Input02!F194,"")</f>
        <v/>
      </c>
      <c r="I205" s="127" t="str">
        <f>IF(Input02!G194&lt;&gt;"",Input02!G194,"")</f>
        <v/>
      </c>
      <c r="J205" s="127" t="str">
        <f>IF(Input02!H194&lt;&gt;"",Input02!H194,"")</f>
        <v/>
      </c>
      <c r="K205" s="127" t="str">
        <f>IF(Input02!I194&lt;&gt;"",Input02!I194,"")</f>
        <v/>
      </c>
      <c r="L205" s="127" t="str">
        <f>IF(Input02!J194&lt;&gt;"",Input02!J194,"")</f>
        <v/>
      </c>
      <c r="M205" s="127" t="str">
        <f>IF(Input02!K194&lt;&gt;"",Input02!K194,"")</f>
        <v/>
      </c>
      <c r="N205" s="127" t="str">
        <f>IF(Input02!L194&lt;&gt;"",Input02!L194,"")</f>
        <v/>
      </c>
      <c r="O205" s="127" t="str">
        <f>IF(Input02!M194&lt;&gt;"",Input02!M194,"")</f>
        <v/>
      </c>
      <c r="P205" s="127" t="str">
        <f>IF(Input02!N194&lt;&gt;"",Input02!N194,"")</f>
        <v/>
      </c>
      <c r="Q205" s="127" t="str">
        <f>IF(Input02!O194&lt;&gt;"",Input02!O194,"")</f>
        <v/>
      </c>
      <c r="R205" s="127" t="str">
        <f>IF(Input02!P194&lt;&gt;"",Input02!P194,"")</f>
        <v/>
      </c>
      <c r="S205" s="127" t="str">
        <f>IF(Input02!Q194&lt;&gt;"",Input02!Q194,"")</f>
        <v/>
      </c>
      <c r="T205" s="127" t="str">
        <f>IF(Input02!R194&lt;&gt;"",Input02!R194,"")</f>
        <v/>
      </c>
      <c r="U205" s="127" t="str">
        <f>IF(Input02!S194&lt;&gt;"",Input02!S194,"")</f>
        <v/>
      </c>
      <c r="V205" s="127" t="str">
        <f>IF(Input02!T194&lt;&gt;"",Input02!T194,"")</f>
        <v/>
      </c>
      <c r="W205" s="127" t="str">
        <f>IF(Input02!U194&lt;&gt;"",Input02!U194,"")</f>
        <v/>
      </c>
      <c r="X205" s="127" t="str">
        <f>IF(Input02!V194&lt;&gt;"",Input02!V194,"")</f>
        <v/>
      </c>
      <c r="Y205" s="127" t="str">
        <f>IF(Input02!W194&lt;&gt;"",Input02!W194,"")</f>
        <v/>
      </c>
      <c r="Z205" s="127" t="str">
        <f>IF(Input02!X194&lt;&gt;"",Input02!X194,"")</f>
        <v/>
      </c>
      <c r="AA205" s="127" t="str">
        <f>IF(Input02!Y194&lt;&gt;"",Input02!Y194,"")</f>
        <v/>
      </c>
      <c r="AB205" s="127" t="str">
        <f>IF(Input02!Z194&lt;&gt;"",Input02!Z194,"")</f>
        <v/>
      </c>
      <c r="AC205" s="127" t="str">
        <f>IF(Input02!AA194&lt;&gt;"",Input02!AA194,"")</f>
        <v/>
      </c>
      <c r="AD205" s="127" t="str">
        <f>IF(Input02!AB194&lt;&gt;"",Input02!AB194,"")</f>
        <v/>
      </c>
      <c r="AE205" s="127" t="str">
        <f>IF(Input02!AC194&lt;&gt;"",Input02!AC194,"")</f>
        <v/>
      </c>
      <c r="AF205" s="127" t="str">
        <f>IF(Input02!AD194&lt;&gt;"",Input02!AD194,"")</f>
        <v/>
      </c>
      <c r="AG205" s="127" t="str">
        <f>IF(Input02!AE194&lt;&gt;"",Input02!AE194,"")</f>
        <v/>
      </c>
      <c r="AH205" s="127" t="str">
        <f>IF(Input02!AF194&lt;&gt;"",Input02!AF194,"")</f>
        <v/>
      </c>
      <c r="AI205" s="127" t="str">
        <f>IF(Input02!AG194&lt;&gt;"",Input02!AG194,"")</f>
        <v/>
      </c>
      <c r="AJ205" s="127" t="str">
        <f>IF(Input02!AH194&lt;&gt;"",Input02!AH194,"")</f>
        <v/>
      </c>
      <c r="AK205" s="127" t="str">
        <f>IF(Input02!AI194&lt;&gt;"",Input02!AI194,"")</f>
        <v/>
      </c>
      <c r="AL205" s="127" t="str">
        <f>IF(Input02!AJ194&lt;&gt;"",Input02!AJ194,"")</f>
        <v/>
      </c>
      <c r="AM205" s="127" t="str">
        <f>IF(Input02!AK194&lt;&gt;"",Input02!AK194,"")</f>
        <v/>
      </c>
      <c r="AN205" s="127" t="str">
        <f>IF(Input02!AL194&lt;&gt;"",Input02!AL194,"")</f>
        <v/>
      </c>
      <c r="AO205" s="127" t="str">
        <f>IF(Input02!AM194&lt;&gt;"",Input02!AM194,"")</f>
        <v/>
      </c>
      <c r="AP205" s="127" t="str">
        <f>IF(Input02!AN194&lt;&gt;"",Input02!AN194,"")</f>
        <v/>
      </c>
      <c r="AQ205" s="127" t="str">
        <f>IF(Input02!AO194&lt;&gt;"",Input02!AO194,"")</f>
        <v/>
      </c>
      <c r="AR205" s="127" t="str">
        <f>IF(Input02!AP194&lt;&gt;"",Input02!AP194,"")</f>
        <v/>
      </c>
      <c r="AS205" s="127" t="str">
        <f>IF(Input02!AQ194&lt;&gt;"",Input02!AQ194,"")</f>
        <v/>
      </c>
      <c r="AT205" s="127" t="str">
        <f>IF(Input02!AR194&lt;&gt;"",Input02!AR194,"")</f>
        <v/>
      </c>
      <c r="AU205" s="127" t="str">
        <f>IF(Input02!AS194&lt;&gt;"",Input02!AS194,"")</f>
        <v/>
      </c>
      <c r="AV205" s="127" t="str">
        <f>IF(Input02!AT194&lt;&gt;"",Input02!AT194,"")</f>
        <v/>
      </c>
      <c r="AW205" s="127" t="str">
        <f>IF(Input02!AU194&lt;&gt;"",Input02!AU194,"")</f>
        <v/>
      </c>
      <c r="AX205" s="127" t="str">
        <f>IF(Input02!AV194&lt;&gt;"",Input02!AV194,"")</f>
        <v/>
      </c>
      <c r="AY205" s="127" t="str">
        <f>IF(Input02!AW194&lt;&gt;"",Input02!AW194,"")</f>
        <v/>
      </c>
      <c r="AZ205" s="127" t="str">
        <f>IF(Input02!AX194&lt;&gt;"",Input02!AX194,"")</f>
        <v/>
      </c>
      <c r="BA205" s="127" t="str">
        <f>IF(Input02!AY194&lt;&gt;"",Input02!AY194,"")</f>
        <v/>
      </c>
      <c r="BB205" s="127" t="str">
        <f>IF(Input02!AZ194&lt;&gt;"",Input02!AZ194,"")</f>
        <v/>
      </c>
      <c r="BC205" s="127" t="str">
        <f>IF(Input02!BA194&lt;&gt;"",Input02!BA194,"")</f>
        <v/>
      </c>
      <c r="BD205" s="127"/>
      <c r="BE205" s="133"/>
      <c r="BF205" s="129" t="str">
        <f t="shared" si="533"/>
        <v/>
      </c>
      <c r="BG205" s="129" t="str">
        <f t="shared" si="534"/>
        <v/>
      </c>
      <c r="BH205" s="129" t="str">
        <f t="shared" si="535"/>
        <v/>
      </c>
      <c r="BI205" s="129" t="str">
        <f t="shared" si="536"/>
        <v/>
      </c>
      <c r="BJ205" s="129" t="str">
        <f t="shared" si="537"/>
        <v/>
      </c>
      <c r="BK205" s="129" t="str">
        <f t="shared" si="538"/>
        <v/>
      </c>
      <c r="BL205" s="129" t="str">
        <f t="shared" si="539"/>
        <v/>
      </c>
      <c r="BM205" s="129" t="str">
        <f t="shared" si="540"/>
        <v/>
      </c>
      <c r="BN205" s="129" t="str">
        <f t="shared" si="541"/>
        <v/>
      </c>
      <c r="BO205" s="129" t="str">
        <f t="shared" si="542"/>
        <v/>
      </c>
      <c r="BP205" s="129" t="str">
        <f t="shared" si="543"/>
        <v/>
      </c>
      <c r="BQ205" s="129" t="str">
        <f t="shared" si="544"/>
        <v/>
      </c>
      <c r="BR205" s="129" t="str">
        <f t="shared" si="545"/>
        <v/>
      </c>
      <c r="BS205" s="129" t="str">
        <f t="shared" si="546"/>
        <v/>
      </c>
      <c r="BT205" s="129" t="str">
        <f t="shared" si="547"/>
        <v/>
      </c>
      <c r="BU205" s="129" t="str">
        <f t="shared" si="548"/>
        <v/>
      </c>
      <c r="BV205" s="129" t="str">
        <f t="shared" si="549"/>
        <v/>
      </c>
      <c r="BW205" s="129" t="str">
        <f t="shared" si="550"/>
        <v/>
      </c>
      <c r="BX205" s="129" t="str">
        <f t="shared" si="551"/>
        <v/>
      </c>
      <c r="BY205" s="129" t="str">
        <f t="shared" si="552"/>
        <v/>
      </c>
      <c r="BZ205" s="129" t="str">
        <f t="shared" si="553"/>
        <v/>
      </c>
      <c r="CA205" s="129" t="str">
        <f t="shared" si="554"/>
        <v/>
      </c>
      <c r="CB205" s="129" t="str">
        <f t="shared" si="555"/>
        <v/>
      </c>
      <c r="CC205" s="129" t="str">
        <f t="shared" si="556"/>
        <v/>
      </c>
      <c r="CD205" s="129" t="str">
        <f t="shared" si="557"/>
        <v/>
      </c>
      <c r="CE205" s="129" t="str">
        <f t="shared" si="558"/>
        <v/>
      </c>
      <c r="CF205" s="129" t="str">
        <f t="shared" si="559"/>
        <v/>
      </c>
      <c r="CG205" s="129" t="str">
        <f t="shared" si="560"/>
        <v/>
      </c>
      <c r="CH205" s="129" t="str">
        <f t="shared" si="561"/>
        <v/>
      </c>
      <c r="CI205" s="129" t="str">
        <f t="shared" si="562"/>
        <v/>
      </c>
      <c r="CJ205" s="129" t="str">
        <f t="shared" si="563"/>
        <v/>
      </c>
      <c r="CK205" s="129" t="str">
        <f t="shared" si="564"/>
        <v/>
      </c>
      <c r="CL205" s="129" t="str">
        <f t="shared" si="565"/>
        <v/>
      </c>
      <c r="CM205" s="129" t="str">
        <f t="shared" si="566"/>
        <v/>
      </c>
      <c r="CN205" s="129" t="str">
        <f t="shared" si="567"/>
        <v/>
      </c>
      <c r="CO205" s="129" t="str">
        <f t="shared" si="568"/>
        <v/>
      </c>
      <c r="CP205" s="129" t="str">
        <f t="shared" si="569"/>
        <v/>
      </c>
      <c r="CQ205" s="129" t="str">
        <f t="shared" si="570"/>
        <v/>
      </c>
      <c r="CR205" s="129" t="str">
        <f t="shared" si="571"/>
        <v/>
      </c>
      <c r="CS205" s="129" t="str">
        <f t="shared" si="572"/>
        <v/>
      </c>
      <c r="CT205" s="129" t="str">
        <f t="shared" si="573"/>
        <v/>
      </c>
      <c r="CU205" s="129" t="str">
        <f t="shared" si="574"/>
        <v/>
      </c>
      <c r="CV205" s="129" t="str">
        <f t="shared" si="575"/>
        <v/>
      </c>
      <c r="CW205" s="129" t="str">
        <f t="shared" si="576"/>
        <v/>
      </c>
      <c r="CX205" s="129" t="str">
        <f t="shared" si="577"/>
        <v/>
      </c>
      <c r="CY205" s="129" t="str">
        <f t="shared" si="578"/>
        <v/>
      </c>
      <c r="CZ205" s="129" t="str">
        <f t="shared" si="579"/>
        <v/>
      </c>
      <c r="DA205" s="129" t="str">
        <f t="shared" si="580"/>
        <v/>
      </c>
      <c r="DB205" s="129" t="str">
        <f t="shared" si="581"/>
        <v/>
      </c>
      <c r="DC205" s="129" t="str">
        <f t="shared" si="582"/>
        <v/>
      </c>
      <c r="DD205" s="130" t="str">
        <f t="shared" si="583"/>
        <v/>
      </c>
      <c r="DE205" s="130" t="str">
        <f t="shared" si="584"/>
        <v/>
      </c>
      <c r="DF205" s="130" t="str">
        <f t="shared" si="585"/>
        <v/>
      </c>
      <c r="DG205" s="130" t="str">
        <f t="shared" si="586"/>
        <v/>
      </c>
      <c r="DI205" s="129" t="str">
        <f t="shared" si="587"/>
        <v/>
      </c>
      <c r="DJ205" s="129" t="str">
        <f t="shared" si="588"/>
        <v/>
      </c>
      <c r="DK205" s="129" t="str">
        <f t="shared" si="589"/>
        <v/>
      </c>
      <c r="DL205" s="129" t="str">
        <f t="shared" si="590"/>
        <v/>
      </c>
      <c r="DM205" s="129" t="str">
        <f t="shared" si="591"/>
        <v/>
      </c>
      <c r="DN205" s="129" t="str">
        <f t="shared" si="592"/>
        <v/>
      </c>
      <c r="DO205" s="129" t="str">
        <f t="shared" si="593"/>
        <v/>
      </c>
      <c r="DP205" s="129" t="str">
        <f t="shared" si="594"/>
        <v/>
      </c>
      <c r="DQ205" s="129" t="str">
        <f t="shared" si="595"/>
        <v/>
      </c>
      <c r="DR205" s="129" t="str">
        <f t="shared" si="596"/>
        <v/>
      </c>
      <c r="DS205" s="129" t="str">
        <f t="shared" si="597"/>
        <v/>
      </c>
      <c r="DT205" s="129" t="str">
        <f t="shared" si="598"/>
        <v/>
      </c>
      <c r="DU205" s="129" t="str">
        <f t="shared" si="599"/>
        <v/>
      </c>
      <c r="DV205" s="129" t="str">
        <f t="shared" si="600"/>
        <v/>
      </c>
      <c r="DW205" s="129" t="str">
        <f t="shared" si="601"/>
        <v/>
      </c>
      <c r="DX205" s="129" t="str">
        <f t="shared" si="602"/>
        <v/>
      </c>
      <c r="DY205" s="129" t="str">
        <f t="shared" si="603"/>
        <v/>
      </c>
      <c r="DZ205" s="129" t="str">
        <f t="shared" si="604"/>
        <v/>
      </c>
      <c r="EA205" s="129" t="str">
        <f t="shared" si="605"/>
        <v/>
      </c>
      <c r="EB205" s="129" t="str">
        <f t="shared" si="606"/>
        <v/>
      </c>
      <c r="EC205" s="129" t="str">
        <f t="shared" si="607"/>
        <v/>
      </c>
      <c r="ED205" s="129" t="str">
        <f t="shared" si="608"/>
        <v/>
      </c>
      <c r="EE205" s="129" t="str">
        <f t="shared" si="609"/>
        <v/>
      </c>
      <c r="EF205" s="129" t="str">
        <f t="shared" si="610"/>
        <v/>
      </c>
      <c r="EG205" s="129" t="str">
        <f t="shared" si="611"/>
        <v/>
      </c>
      <c r="EH205" s="129" t="str">
        <f t="shared" si="612"/>
        <v/>
      </c>
      <c r="EI205" s="129" t="str">
        <f t="shared" si="613"/>
        <v/>
      </c>
      <c r="EJ205" s="129" t="str">
        <f t="shared" si="614"/>
        <v/>
      </c>
      <c r="EK205" s="129" t="str">
        <f t="shared" si="615"/>
        <v/>
      </c>
      <c r="EL205" s="129" t="str">
        <f t="shared" si="616"/>
        <v/>
      </c>
      <c r="EM205" s="129" t="str">
        <f t="shared" si="617"/>
        <v/>
      </c>
      <c r="EN205" s="129" t="str">
        <f t="shared" si="618"/>
        <v/>
      </c>
      <c r="EO205" s="129" t="str">
        <f t="shared" si="619"/>
        <v/>
      </c>
      <c r="EP205" s="129" t="str">
        <f t="shared" si="620"/>
        <v/>
      </c>
      <c r="EQ205" s="129" t="str">
        <f t="shared" si="621"/>
        <v/>
      </c>
      <c r="ER205" s="129" t="str">
        <f t="shared" si="622"/>
        <v/>
      </c>
      <c r="ES205" s="129" t="str">
        <f t="shared" si="623"/>
        <v/>
      </c>
      <c r="ET205" s="129" t="str">
        <f t="shared" si="624"/>
        <v/>
      </c>
      <c r="EU205" s="129" t="str">
        <f t="shared" si="625"/>
        <v/>
      </c>
      <c r="EV205" s="129" t="str">
        <f t="shared" si="626"/>
        <v/>
      </c>
      <c r="EW205" s="129" t="str">
        <f t="shared" si="627"/>
        <v/>
      </c>
      <c r="EX205" s="129" t="str">
        <f t="shared" si="628"/>
        <v/>
      </c>
      <c r="EY205" s="129" t="str">
        <f t="shared" si="629"/>
        <v/>
      </c>
      <c r="EZ205" s="129" t="str">
        <f t="shared" si="630"/>
        <v/>
      </c>
      <c r="FA205" s="129" t="str">
        <f t="shared" si="631"/>
        <v/>
      </c>
      <c r="FB205" s="129" t="str">
        <f t="shared" si="632"/>
        <v/>
      </c>
      <c r="FC205" s="129" t="str">
        <f t="shared" si="633"/>
        <v/>
      </c>
      <c r="FD205" s="129" t="str">
        <f t="shared" si="634"/>
        <v/>
      </c>
      <c r="FE205" s="129" t="str">
        <f t="shared" si="635"/>
        <v/>
      </c>
      <c r="FF205" s="129" t="str">
        <f t="shared" si="636"/>
        <v/>
      </c>
    </row>
    <row r="206" spans="1:162" ht="15" customHeight="1" thickBot="1" x14ac:dyDescent="0.4">
      <c r="A206" s="66">
        <f t="shared" si="637"/>
        <v>190</v>
      </c>
      <c r="B206" s="126" t="str">
        <f>IF(Input02!B195&lt;&gt;"",Input02!B195,"")</f>
        <v/>
      </c>
      <c r="C206" s="254" t="str">
        <f>IF(Input02!CG195&lt;&gt;"",Input02!CG195,"")</f>
        <v/>
      </c>
      <c r="D206" s="126"/>
      <c r="E206" s="66"/>
      <c r="F206" s="127" t="str">
        <f>IF(Input02!D195&lt;&gt;"",Input02!D195,"")</f>
        <v/>
      </c>
      <c r="G206" s="127" t="str">
        <f>IF(Input02!E195&lt;&gt;"",Input02!E195,"")</f>
        <v/>
      </c>
      <c r="H206" s="127" t="str">
        <f>IF(Input02!F195&lt;&gt;"",Input02!F195,"")</f>
        <v/>
      </c>
      <c r="I206" s="127" t="str">
        <f>IF(Input02!G195&lt;&gt;"",Input02!G195,"")</f>
        <v/>
      </c>
      <c r="J206" s="127" t="str">
        <f>IF(Input02!H195&lt;&gt;"",Input02!H195,"")</f>
        <v/>
      </c>
      <c r="K206" s="127" t="str">
        <f>IF(Input02!I195&lt;&gt;"",Input02!I195,"")</f>
        <v/>
      </c>
      <c r="L206" s="127" t="str">
        <f>IF(Input02!J195&lt;&gt;"",Input02!J195,"")</f>
        <v/>
      </c>
      <c r="M206" s="127" t="str">
        <f>IF(Input02!K195&lt;&gt;"",Input02!K195,"")</f>
        <v/>
      </c>
      <c r="N206" s="127" t="str">
        <f>IF(Input02!L195&lt;&gt;"",Input02!L195,"")</f>
        <v/>
      </c>
      <c r="O206" s="127" t="str">
        <f>IF(Input02!M195&lt;&gt;"",Input02!M195,"")</f>
        <v/>
      </c>
      <c r="P206" s="127" t="str">
        <f>IF(Input02!N195&lt;&gt;"",Input02!N195,"")</f>
        <v/>
      </c>
      <c r="Q206" s="127" t="str">
        <f>IF(Input02!O195&lt;&gt;"",Input02!O195,"")</f>
        <v/>
      </c>
      <c r="R206" s="127" t="str">
        <f>IF(Input02!P195&lt;&gt;"",Input02!P195,"")</f>
        <v/>
      </c>
      <c r="S206" s="127" t="str">
        <f>IF(Input02!Q195&lt;&gt;"",Input02!Q195,"")</f>
        <v/>
      </c>
      <c r="T206" s="127" t="str">
        <f>IF(Input02!R195&lt;&gt;"",Input02!R195,"")</f>
        <v/>
      </c>
      <c r="U206" s="127" t="str">
        <f>IF(Input02!S195&lt;&gt;"",Input02!S195,"")</f>
        <v/>
      </c>
      <c r="V206" s="127" t="str">
        <f>IF(Input02!T195&lt;&gt;"",Input02!T195,"")</f>
        <v/>
      </c>
      <c r="W206" s="127" t="str">
        <f>IF(Input02!U195&lt;&gt;"",Input02!U195,"")</f>
        <v/>
      </c>
      <c r="X206" s="127" t="str">
        <f>IF(Input02!V195&lt;&gt;"",Input02!V195,"")</f>
        <v/>
      </c>
      <c r="Y206" s="127" t="str">
        <f>IF(Input02!W195&lt;&gt;"",Input02!W195,"")</f>
        <v/>
      </c>
      <c r="Z206" s="127" t="str">
        <f>IF(Input02!X195&lt;&gt;"",Input02!X195,"")</f>
        <v/>
      </c>
      <c r="AA206" s="127" t="str">
        <f>IF(Input02!Y195&lt;&gt;"",Input02!Y195,"")</f>
        <v/>
      </c>
      <c r="AB206" s="127" t="str">
        <f>IF(Input02!Z195&lt;&gt;"",Input02!Z195,"")</f>
        <v/>
      </c>
      <c r="AC206" s="127" t="str">
        <f>IF(Input02!AA195&lt;&gt;"",Input02!AA195,"")</f>
        <v/>
      </c>
      <c r="AD206" s="127" t="str">
        <f>IF(Input02!AB195&lt;&gt;"",Input02!AB195,"")</f>
        <v/>
      </c>
      <c r="AE206" s="127" t="str">
        <f>IF(Input02!AC195&lt;&gt;"",Input02!AC195,"")</f>
        <v/>
      </c>
      <c r="AF206" s="127" t="str">
        <f>IF(Input02!AD195&lt;&gt;"",Input02!AD195,"")</f>
        <v/>
      </c>
      <c r="AG206" s="127" t="str">
        <f>IF(Input02!AE195&lt;&gt;"",Input02!AE195,"")</f>
        <v/>
      </c>
      <c r="AH206" s="127" t="str">
        <f>IF(Input02!AF195&lt;&gt;"",Input02!AF195,"")</f>
        <v/>
      </c>
      <c r="AI206" s="127" t="str">
        <f>IF(Input02!AG195&lt;&gt;"",Input02!AG195,"")</f>
        <v/>
      </c>
      <c r="AJ206" s="127" t="str">
        <f>IF(Input02!AH195&lt;&gt;"",Input02!AH195,"")</f>
        <v/>
      </c>
      <c r="AK206" s="127" t="str">
        <f>IF(Input02!AI195&lt;&gt;"",Input02!AI195,"")</f>
        <v/>
      </c>
      <c r="AL206" s="127" t="str">
        <f>IF(Input02!AJ195&lt;&gt;"",Input02!AJ195,"")</f>
        <v/>
      </c>
      <c r="AM206" s="127" t="str">
        <f>IF(Input02!AK195&lt;&gt;"",Input02!AK195,"")</f>
        <v/>
      </c>
      <c r="AN206" s="127" t="str">
        <f>IF(Input02!AL195&lt;&gt;"",Input02!AL195,"")</f>
        <v/>
      </c>
      <c r="AO206" s="127" t="str">
        <f>IF(Input02!AM195&lt;&gt;"",Input02!AM195,"")</f>
        <v/>
      </c>
      <c r="AP206" s="127" t="str">
        <f>IF(Input02!AN195&lt;&gt;"",Input02!AN195,"")</f>
        <v/>
      </c>
      <c r="AQ206" s="127" t="str">
        <f>IF(Input02!AO195&lt;&gt;"",Input02!AO195,"")</f>
        <v/>
      </c>
      <c r="AR206" s="127" t="str">
        <f>IF(Input02!AP195&lt;&gt;"",Input02!AP195,"")</f>
        <v/>
      </c>
      <c r="AS206" s="127" t="str">
        <f>IF(Input02!AQ195&lt;&gt;"",Input02!AQ195,"")</f>
        <v/>
      </c>
      <c r="AT206" s="127" t="str">
        <f>IF(Input02!AR195&lt;&gt;"",Input02!AR195,"")</f>
        <v/>
      </c>
      <c r="AU206" s="127" t="str">
        <f>IF(Input02!AS195&lt;&gt;"",Input02!AS195,"")</f>
        <v/>
      </c>
      <c r="AV206" s="127" t="str">
        <f>IF(Input02!AT195&lt;&gt;"",Input02!AT195,"")</f>
        <v/>
      </c>
      <c r="AW206" s="127" t="str">
        <f>IF(Input02!AU195&lt;&gt;"",Input02!AU195,"")</f>
        <v/>
      </c>
      <c r="AX206" s="127" t="str">
        <f>IF(Input02!AV195&lt;&gt;"",Input02!AV195,"")</f>
        <v/>
      </c>
      <c r="AY206" s="127" t="str">
        <f>IF(Input02!AW195&lt;&gt;"",Input02!AW195,"")</f>
        <v/>
      </c>
      <c r="AZ206" s="127" t="str">
        <f>IF(Input02!AX195&lt;&gt;"",Input02!AX195,"")</f>
        <v/>
      </c>
      <c r="BA206" s="127" t="str">
        <f>IF(Input02!AY195&lt;&gt;"",Input02!AY195,"")</f>
        <v/>
      </c>
      <c r="BB206" s="127" t="str">
        <f>IF(Input02!AZ195&lt;&gt;"",Input02!AZ195,"")</f>
        <v/>
      </c>
      <c r="BC206" s="127" t="str">
        <f>IF(Input02!BA195&lt;&gt;"",Input02!BA195,"")</f>
        <v/>
      </c>
      <c r="BD206" s="127"/>
      <c r="BE206" s="133"/>
      <c r="BF206" s="129" t="str">
        <f t="shared" si="533"/>
        <v/>
      </c>
      <c r="BG206" s="129" t="str">
        <f t="shared" si="534"/>
        <v/>
      </c>
      <c r="BH206" s="129" t="str">
        <f t="shared" si="535"/>
        <v/>
      </c>
      <c r="BI206" s="129" t="str">
        <f t="shared" si="536"/>
        <v/>
      </c>
      <c r="BJ206" s="129" t="str">
        <f t="shared" si="537"/>
        <v/>
      </c>
      <c r="BK206" s="129" t="str">
        <f t="shared" si="538"/>
        <v/>
      </c>
      <c r="BL206" s="129" t="str">
        <f t="shared" si="539"/>
        <v/>
      </c>
      <c r="BM206" s="129" t="str">
        <f t="shared" si="540"/>
        <v/>
      </c>
      <c r="BN206" s="129" t="str">
        <f t="shared" si="541"/>
        <v/>
      </c>
      <c r="BO206" s="129" t="str">
        <f t="shared" si="542"/>
        <v/>
      </c>
      <c r="BP206" s="129" t="str">
        <f t="shared" si="543"/>
        <v/>
      </c>
      <c r="BQ206" s="129" t="str">
        <f t="shared" si="544"/>
        <v/>
      </c>
      <c r="BR206" s="129" t="str">
        <f t="shared" si="545"/>
        <v/>
      </c>
      <c r="BS206" s="129" t="str">
        <f t="shared" si="546"/>
        <v/>
      </c>
      <c r="BT206" s="129" t="str">
        <f t="shared" si="547"/>
        <v/>
      </c>
      <c r="BU206" s="129" t="str">
        <f t="shared" si="548"/>
        <v/>
      </c>
      <c r="BV206" s="129" t="str">
        <f t="shared" si="549"/>
        <v/>
      </c>
      <c r="BW206" s="129" t="str">
        <f t="shared" si="550"/>
        <v/>
      </c>
      <c r="BX206" s="129" t="str">
        <f t="shared" si="551"/>
        <v/>
      </c>
      <c r="BY206" s="129" t="str">
        <f t="shared" si="552"/>
        <v/>
      </c>
      <c r="BZ206" s="129" t="str">
        <f t="shared" si="553"/>
        <v/>
      </c>
      <c r="CA206" s="129" t="str">
        <f t="shared" si="554"/>
        <v/>
      </c>
      <c r="CB206" s="129" t="str">
        <f t="shared" si="555"/>
        <v/>
      </c>
      <c r="CC206" s="129" t="str">
        <f t="shared" si="556"/>
        <v/>
      </c>
      <c r="CD206" s="129" t="str">
        <f t="shared" si="557"/>
        <v/>
      </c>
      <c r="CE206" s="129" t="str">
        <f t="shared" si="558"/>
        <v/>
      </c>
      <c r="CF206" s="129" t="str">
        <f t="shared" si="559"/>
        <v/>
      </c>
      <c r="CG206" s="129" t="str">
        <f t="shared" si="560"/>
        <v/>
      </c>
      <c r="CH206" s="129" t="str">
        <f t="shared" si="561"/>
        <v/>
      </c>
      <c r="CI206" s="129" t="str">
        <f t="shared" si="562"/>
        <v/>
      </c>
      <c r="CJ206" s="129" t="str">
        <f t="shared" si="563"/>
        <v/>
      </c>
      <c r="CK206" s="129" t="str">
        <f t="shared" si="564"/>
        <v/>
      </c>
      <c r="CL206" s="129" t="str">
        <f t="shared" si="565"/>
        <v/>
      </c>
      <c r="CM206" s="129" t="str">
        <f t="shared" si="566"/>
        <v/>
      </c>
      <c r="CN206" s="129" t="str">
        <f t="shared" si="567"/>
        <v/>
      </c>
      <c r="CO206" s="129" t="str">
        <f t="shared" si="568"/>
        <v/>
      </c>
      <c r="CP206" s="129" t="str">
        <f t="shared" si="569"/>
        <v/>
      </c>
      <c r="CQ206" s="129" t="str">
        <f t="shared" si="570"/>
        <v/>
      </c>
      <c r="CR206" s="129" t="str">
        <f t="shared" si="571"/>
        <v/>
      </c>
      <c r="CS206" s="129" t="str">
        <f t="shared" si="572"/>
        <v/>
      </c>
      <c r="CT206" s="129" t="str">
        <f t="shared" si="573"/>
        <v/>
      </c>
      <c r="CU206" s="129" t="str">
        <f t="shared" si="574"/>
        <v/>
      </c>
      <c r="CV206" s="129" t="str">
        <f t="shared" si="575"/>
        <v/>
      </c>
      <c r="CW206" s="129" t="str">
        <f t="shared" si="576"/>
        <v/>
      </c>
      <c r="CX206" s="129" t="str">
        <f t="shared" si="577"/>
        <v/>
      </c>
      <c r="CY206" s="129" t="str">
        <f t="shared" si="578"/>
        <v/>
      </c>
      <c r="CZ206" s="129" t="str">
        <f t="shared" si="579"/>
        <v/>
      </c>
      <c r="DA206" s="129" t="str">
        <f t="shared" si="580"/>
        <v/>
      </c>
      <c r="DB206" s="129" t="str">
        <f t="shared" si="581"/>
        <v/>
      </c>
      <c r="DC206" s="129" t="str">
        <f t="shared" si="582"/>
        <v/>
      </c>
      <c r="DD206" s="130" t="str">
        <f t="shared" si="583"/>
        <v/>
      </c>
      <c r="DE206" s="130" t="str">
        <f t="shared" si="584"/>
        <v/>
      </c>
      <c r="DF206" s="130" t="str">
        <f t="shared" si="585"/>
        <v/>
      </c>
      <c r="DG206" s="130" t="str">
        <f t="shared" si="586"/>
        <v/>
      </c>
      <c r="DI206" s="129" t="str">
        <f t="shared" si="587"/>
        <v/>
      </c>
      <c r="DJ206" s="129" t="str">
        <f t="shared" si="588"/>
        <v/>
      </c>
      <c r="DK206" s="129" t="str">
        <f t="shared" si="589"/>
        <v/>
      </c>
      <c r="DL206" s="129" t="str">
        <f t="shared" si="590"/>
        <v/>
      </c>
      <c r="DM206" s="129" t="str">
        <f t="shared" si="591"/>
        <v/>
      </c>
      <c r="DN206" s="129" t="str">
        <f t="shared" si="592"/>
        <v/>
      </c>
      <c r="DO206" s="129" t="str">
        <f t="shared" si="593"/>
        <v/>
      </c>
      <c r="DP206" s="129" t="str">
        <f t="shared" si="594"/>
        <v/>
      </c>
      <c r="DQ206" s="129" t="str">
        <f t="shared" si="595"/>
        <v/>
      </c>
      <c r="DR206" s="129" t="str">
        <f t="shared" si="596"/>
        <v/>
      </c>
      <c r="DS206" s="129" t="str">
        <f t="shared" si="597"/>
        <v/>
      </c>
      <c r="DT206" s="129" t="str">
        <f t="shared" si="598"/>
        <v/>
      </c>
      <c r="DU206" s="129" t="str">
        <f t="shared" si="599"/>
        <v/>
      </c>
      <c r="DV206" s="129" t="str">
        <f t="shared" si="600"/>
        <v/>
      </c>
      <c r="DW206" s="129" t="str">
        <f t="shared" si="601"/>
        <v/>
      </c>
      <c r="DX206" s="129" t="str">
        <f t="shared" si="602"/>
        <v/>
      </c>
      <c r="DY206" s="129" t="str">
        <f t="shared" si="603"/>
        <v/>
      </c>
      <c r="DZ206" s="129" t="str">
        <f t="shared" si="604"/>
        <v/>
      </c>
      <c r="EA206" s="129" t="str">
        <f t="shared" si="605"/>
        <v/>
      </c>
      <c r="EB206" s="129" t="str">
        <f t="shared" si="606"/>
        <v/>
      </c>
      <c r="EC206" s="129" t="str">
        <f t="shared" si="607"/>
        <v/>
      </c>
      <c r="ED206" s="129" t="str">
        <f t="shared" si="608"/>
        <v/>
      </c>
      <c r="EE206" s="129" t="str">
        <f t="shared" si="609"/>
        <v/>
      </c>
      <c r="EF206" s="129" t="str">
        <f t="shared" si="610"/>
        <v/>
      </c>
      <c r="EG206" s="129" t="str">
        <f t="shared" si="611"/>
        <v/>
      </c>
      <c r="EH206" s="129" t="str">
        <f t="shared" si="612"/>
        <v/>
      </c>
      <c r="EI206" s="129" t="str">
        <f t="shared" si="613"/>
        <v/>
      </c>
      <c r="EJ206" s="129" t="str">
        <f t="shared" si="614"/>
        <v/>
      </c>
      <c r="EK206" s="129" t="str">
        <f t="shared" si="615"/>
        <v/>
      </c>
      <c r="EL206" s="129" t="str">
        <f t="shared" si="616"/>
        <v/>
      </c>
      <c r="EM206" s="129" t="str">
        <f t="shared" si="617"/>
        <v/>
      </c>
      <c r="EN206" s="129" t="str">
        <f t="shared" si="618"/>
        <v/>
      </c>
      <c r="EO206" s="129" t="str">
        <f t="shared" si="619"/>
        <v/>
      </c>
      <c r="EP206" s="129" t="str">
        <f t="shared" si="620"/>
        <v/>
      </c>
      <c r="EQ206" s="129" t="str">
        <f t="shared" si="621"/>
        <v/>
      </c>
      <c r="ER206" s="129" t="str">
        <f t="shared" si="622"/>
        <v/>
      </c>
      <c r="ES206" s="129" t="str">
        <f t="shared" si="623"/>
        <v/>
      </c>
      <c r="ET206" s="129" t="str">
        <f t="shared" si="624"/>
        <v/>
      </c>
      <c r="EU206" s="129" t="str">
        <f t="shared" si="625"/>
        <v/>
      </c>
      <c r="EV206" s="129" t="str">
        <f t="shared" si="626"/>
        <v/>
      </c>
      <c r="EW206" s="129" t="str">
        <f t="shared" si="627"/>
        <v/>
      </c>
      <c r="EX206" s="129" t="str">
        <f t="shared" si="628"/>
        <v/>
      </c>
      <c r="EY206" s="129" t="str">
        <f t="shared" si="629"/>
        <v/>
      </c>
      <c r="EZ206" s="129" t="str">
        <f t="shared" si="630"/>
        <v/>
      </c>
      <c r="FA206" s="129" t="str">
        <f t="shared" si="631"/>
        <v/>
      </c>
      <c r="FB206" s="129" t="str">
        <f t="shared" si="632"/>
        <v/>
      </c>
      <c r="FC206" s="129" t="str">
        <f t="shared" si="633"/>
        <v/>
      </c>
      <c r="FD206" s="129" t="str">
        <f t="shared" si="634"/>
        <v/>
      </c>
      <c r="FE206" s="129" t="str">
        <f t="shared" si="635"/>
        <v/>
      </c>
      <c r="FF206" s="129" t="str">
        <f t="shared" si="636"/>
        <v/>
      </c>
    </row>
    <row r="207" spans="1:162" ht="15" customHeight="1" thickBot="1" x14ac:dyDescent="0.4">
      <c r="A207" s="66">
        <f t="shared" si="637"/>
        <v>191</v>
      </c>
      <c r="B207" s="126" t="str">
        <f>IF(Input02!B196&lt;&gt;"",Input02!B196,"")</f>
        <v/>
      </c>
      <c r="C207" s="254" t="str">
        <f>IF(Input02!CG196&lt;&gt;"",Input02!CG196,"")</f>
        <v/>
      </c>
      <c r="D207" s="126"/>
      <c r="E207" s="66"/>
      <c r="F207" s="127" t="str">
        <f>IF(Input02!D196&lt;&gt;"",Input02!D196,"")</f>
        <v/>
      </c>
      <c r="G207" s="127" t="str">
        <f>IF(Input02!E196&lt;&gt;"",Input02!E196,"")</f>
        <v/>
      </c>
      <c r="H207" s="127" t="str">
        <f>IF(Input02!F196&lt;&gt;"",Input02!F196,"")</f>
        <v/>
      </c>
      <c r="I207" s="127" t="str">
        <f>IF(Input02!G196&lt;&gt;"",Input02!G196,"")</f>
        <v/>
      </c>
      <c r="J207" s="127" t="str">
        <f>IF(Input02!H196&lt;&gt;"",Input02!H196,"")</f>
        <v/>
      </c>
      <c r="K207" s="127" t="str">
        <f>IF(Input02!I196&lt;&gt;"",Input02!I196,"")</f>
        <v/>
      </c>
      <c r="L207" s="127" t="str">
        <f>IF(Input02!J196&lt;&gt;"",Input02!J196,"")</f>
        <v/>
      </c>
      <c r="M207" s="127" t="str">
        <f>IF(Input02!K196&lt;&gt;"",Input02!K196,"")</f>
        <v/>
      </c>
      <c r="N207" s="127" t="str">
        <f>IF(Input02!L196&lt;&gt;"",Input02!L196,"")</f>
        <v/>
      </c>
      <c r="O207" s="127" t="str">
        <f>IF(Input02!M196&lt;&gt;"",Input02!M196,"")</f>
        <v/>
      </c>
      <c r="P207" s="127" t="str">
        <f>IF(Input02!N196&lt;&gt;"",Input02!N196,"")</f>
        <v/>
      </c>
      <c r="Q207" s="127" t="str">
        <f>IF(Input02!O196&lt;&gt;"",Input02!O196,"")</f>
        <v/>
      </c>
      <c r="R207" s="127" t="str">
        <f>IF(Input02!P196&lt;&gt;"",Input02!P196,"")</f>
        <v/>
      </c>
      <c r="S207" s="127" t="str">
        <f>IF(Input02!Q196&lt;&gt;"",Input02!Q196,"")</f>
        <v/>
      </c>
      <c r="T207" s="127" t="str">
        <f>IF(Input02!R196&lt;&gt;"",Input02!R196,"")</f>
        <v/>
      </c>
      <c r="U207" s="127" t="str">
        <f>IF(Input02!S196&lt;&gt;"",Input02!S196,"")</f>
        <v/>
      </c>
      <c r="V207" s="127" t="str">
        <f>IF(Input02!T196&lt;&gt;"",Input02!T196,"")</f>
        <v/>
      </c>
      <c r="W207" s="127" t="str">
        <f>IF(Input02!U196&lt;&gt;"",Input02!U196,"")</f>
        <v/>
      </c>
      <c r="X207" s="127" t="str">
        <f>IF(Input02!V196&lt;&gt;"",Input02!V196,"")</f>
        <v/>
      </c>
      <c r="Y207" s="127" t="str">
        <f>IF(Input02!W196&lt;&gt;"",Input02!W196,"")</f>
        <v/>
      </c>
      <c r="Z207" s="127" t="str">
        <f>IF(Input02!X196&lt;&gt;"",Input02!X196,"")</f>
        <v/>
      </c>
      <c r="AA207" s="127" t="str">
        <f>IF(Input02!Y196&lt;&gt;"",Input02!Y196,"")</f>
        <v/>
      </c>
      <c r="AB207" s="127" t="str">
        <f>IF(Input02!Z196&lt;&gt;"",Input02!Z196,"")</f>
        <v/>
      </c>
      <c r="AC207" s="127" t="str">
        <f>IF(Input02!AA196&lt;&gt;"",Input02!AA196,"")</f>
        <v/>
      </c>
      <c r="AD207" s="127" t="str">
        <f>IF(Input02!AB196&lt;&gt;"",Input02!AB196,"")</f>
        <v/>
      </c>
      <c r="AE207" s="127" t="str">
        <f>IF(Input02!AC196&lt;&gt;"",Input02!AC196,"")</f>
        <v/>
      </c>
      <c r="AF207" s="127" t="str">
        <f>IF(Input02!AD196&lt;&gt;"",Input02!AD196,"")</f>
        <v/>
      </c>
      <c r="AG207" s="127" t="str">
        <f>IF(Input02!AE196&lt;&gt;"",Input02!AE196,"")</f>
        <v/>
      </c>
      <c r="AH207" s="127" t="str">
        <f>IF(Input02!AF196&lt;&gt;"",Input02!AF196,"")</f>
        <v/>
      </c>
      <c r="AI207" s="127" t="str">
        <f>IF(Input02!AG196&lt;&gt;"",Input02!AG196,"")</f>
        <v/>
      </c>
      <c r="AJ207" s="127" t="str">
        <f>IF(Input02!AH196&lt;&gt;"",Input02!AH196,"")</f>
        <v/>
      </c>
      <c r="AK207" s="127" t="str">
        <f>IF(Input02!AI196&lt;&gt;"",Input02!AI196,"")</f>
        <v/>
      </c>
      <c r="AL207" s="127" t="str">
        <f>IF(Input02!AJ196&lt;&gt;"",Input02!AJ196,"")</f>
        <v/>
      </c>
      <c r="AM207" s="127" t="str">
        <f>IF(Input02!AK196&lt;&gt;"",Input02!AK196,"")</f>
        <v/>
      </c>
      <c r="AN207" s="127" t="str">
        <f>IF(Input02!AL196&lt;&gt;"",Input02!AL196,"")</f>
        <v/>
      </c>
      <c r="AO207" s="127" t="str">
        <f>IF(Input02!AM196&lt;&gt;"",Input02!AM196,"")</f>
        <v/>
      </c>
      <c r="AP207" s="127" t="str">
        <f>IF(Input02!AN196&lt;&gt;"",Input02!AN196,"")</f>
        <v/>
      </c>
      <c r="AQ207" s="127" t="str">
        <f>IF(Input02!AO196&lt;&gt;"",Input02!AO196,"")</f>
        <v/>
      </c>
      <c r="AR207" s="127" t="str">
        <f>IF(Input02!AP196&lt;&gt;"",Input02!AP196,"")</f>
        <v/>
      </c>
      <c r="AS207" s="127" t="str">
        <f>IF(Input02!AQ196&lt;&gt;"",Input02!AQ196,"")</f>
        <v/>
      </c>
      <c r="AT207" s="127" t="str">
        <f>IF(Input02!AR196&lt;&gt;"",Input02!AR196,"")</f>
        <v/>
      </c>
      <c r="AU207" s="127" t="str">
        <f>IF(Input02!AS196&lt;&gt;"",Input02!AS196,"")</f>
        <v/>
      </c>
      <c r="AV207" s="127" t="str">
        <f>IF(Input02!AT196&lt;&gt;"",Input02!AT196,"")</f>
        <v/>
      </c>
      <c r="AW207" s="127" t="str">
        <f>IF(Input02!AU196&lt;&gt;"",Input02!AU196,"")</f>
        <v/>
      </c>
      <c r="AX207" s="127" t="str">
        <f>IF(Input02!AV196&lt;&gt;"",Input02!AV196,"")</f>
        <v/>
      </c>
      <c r="AY207" s="127" t="str">
        <f>IF(Input02!AW196&lt;&gt;"",Input02!AW196,"")</f>
        <v/>
      </c>
      <c r="AZ207" s="127" t="str">
        <f>IF(Input02!AX196&lt;&gt;"",Input02!AX196,"")</f>
        <v/>
      </c>
      <c r="BA207" s="127" t="str">
        <f>IF(Input02!AY196&lt;&gt;"",Input02!AY196,"")</f>
        <v/>
      </c>
      <c r="BB207" s="127" t="str">
        <f>IF(Input02!AZ196&lt;&gt;"",Input02!AZ196,"")</f>
        <v/>
      </c>
      <c r="BC207" s="127" t="str">
        <f>IF(Input02!BA196&lt;&gt;"",Input02!BA196,"")</f>
        <v/>
      </c>
      <c r="BD207" s="127"/>
      <c r="BE207" s="133"/>
      <c r="BF207" s="129" t="str">
        <f t="shared" si="533"/>
        <v/>
      </c>
      <c r="BG207" s="129" t="str">
        <f t="shared" si="534"/>
        <v/>
      </c>
      <c r="BH207" s="129" t="str">
        <f t="shared" si="535"/>
        <v/>
      </c>
      <c r="BI207" s="129" t="str">
        <f t="shared" si="536"/>
        <v/>
      </c>
      <c r="BJ207" s="129" t="str">
        <f t="shared" si="537"/>
        <v/>
      </c>
      <c r="BK207" s="129" t="str">
        <f t="shared" si="538"/>
        <v/>
      </c>
      <c r="BL207" s="129" t="str">
        <f t="shared" si="539"/>
        <v/>
      </c>
      <c r="BM207" s="129" t="str">
        <f t="shared" si="540"/>
        <v/>
      </c>
      <c r="BN207" s="129" t="str">
        <f t="shared" si="541"/>
        <v/>
      </c>
      <c r="BO207" s="129" t="str">
        <f t="shared" si="542"/>
        <v/>
      </c>
      <c r="BP207" s="129" t="str">
        <f t="shared" si="543"/>
        <v/>
      </c>
      <c r="BQ207" s="129" t="str">
        <f t="shared" si="544"/>
        <v/>
      </c>
      <c r="BR207" s="129" t="str">
        <f t="shared" si="545"/>
        <v/>
      </c>
      <c r="BS207" s="129" t="str">
        <f t="shared" si="546"/>
        <v/>
      </c>
      <c r="BT207" s="129" t="str">
        <f t="shared" si="547"/>
        <v/>
      </c>
      <c r="BU207" s="129" t="str">
        <f t="shared" si="548"/>
        <v/>
      </c>
      <c r="BV207" s="129" t="str">
        <f t="shared" si="549"/>
        <v/>
      </c>
      <c r="BW207" s="129" t="str">
        <f t="shared" si="550"/>
        <v/>
      </c>
      <c r="BX207" s="129" t="str">
        <f t="shared" si="551"/>
        <v/>
      </c>
      <c r="BY207" s="129" t="str">
        <f t="shared" si="552"/>
        <v/>
      </c>
      <c r="BZ207" s="129" t="str">
        <f t="shared" si="553"/>
        <v/>
      </c>
      <c r="CA207" s="129" t="str">
        <f t="shared" si="554"/>
        <v/>
      </c>
      <c r="CB207" s="129" t="str">
        <f t="shared" si="555"/>
        <v/>
      </c>
      <c r="CC207" s="129" t="str">
        <f t="shared" si="556"/>
        <v/>
      </c>
      <c r="CD207" s="129" t="str">
        <f t="shared" si="557"/>
        <v/>
      </c>
      <c r="CE207" s="129" t="str">
        <f t="shared" si="558"/>
        <v/>
      </c>
      <c r="CF207" s="129" t="str">
        <f t="shared" si="559"/>
        <v/>
      </c>
      <c r="CG207" s="129" t="str">
        <f t="shared" si="560"/>
        <v/>
      </c>
      <c r="CH207" s="129" t="str">
        <f t="shared" si="561"/>
        <v/>
      </c>
      <c r="CI207" s="129" t="str">
        <f t="shared" si="562"/>
        <v/>
      </c>
      <c r="CJ207" s="129" t="str">
        <f t="shared" si="563"/>
        <v/>
      </c>
      <c r="CK207" s="129" t="str">
        <f t="shared" si="564"/>
        <v/>
      </c>
      <c r="CL207" s="129" t="str">
        <f t="shared" si="565"/>
        <v/>
      </c>
      <c r="CM207" s="129" t="str">
        <f t="shared" si="566"/>
        <v/>
      </c>
      <c r="CN207" s="129" t="str">
        <f t="shared" si="567"/>
        <v/>
      </c>
      <c r="CO207" s="129" t="str">
        <f t="shared" si="568"/>
        <v/>
      </c>
      <c r="CP207" s="129" t="str">
        <f t="shared" si="569"/>
        <v/>
      </c>
      <c r="CQ207" s="129" t="str">
        <f t="shared" si="570"/>
        <v/>
      </c>
      <c r="CR207" s="129" t="str">
        <f t="shared" si="571"/>
        <v/>
      </c>
      <c r="CS207" s="129" t="str">
        <f t="shared" si="572"/>
        <v/>
      </c>
      <c r="CT207" s="129" t="str">
        <f t="shared" si="573"/>
        <v/>
      </c>
      <c r="CU207" s="129" t="str">
        <f t="shared" si="574"/>
        <v/>
      </c>
      <c r="CV207" s="129" t="str">
        <f t="shared" si="575"/>
        <v/>
      </c>
      <c r="CW207" s="129" t="str">
        <f t="shared" si="576"/>
        <v/>
      </c>
      <c r="CX207" s="129" t="str">
        <f t="shared" si="577"/>
        <v/>
      </c>
      <c r="CY207" s="129" t="str">
        <f t="shared" si="578"/>
        <v/>
      </c>
      <c r="CZ207" s="129" t="str">
        <f t="shared" si="579"/>
        <v/>
      </c>
      <c r="DA207" s="129" t="str">
        <f t="shared" si="580"/>
        <v/>
      </c>
      <c r="DB207" s="129" t="str">
        <f t="shared" si="581"/>
        <v/>
      </c>
      <c r="DC207" s="129" t="str">
        <f t="shared" si="582"/>
        <v/>
      </c>
      <c r="DD207" s="130" t="str">
        <f t="shared" si="583"/>
        <v/>
      </c>
      <c r="DE207" s="130" t="str">
        <f t="shared" si="584"/>
        <v/>
      </c>
      <c r="DF207" s="130" t="str">
        <f t="shared" si="585"/>
        <v/>
      </c>
      <c r="DG207" s="130" t="str">
        <f t="shared" si="586"/>
        <v/>
      </c>
      <c r="DI207" s="129" t="str">
        <f t="shared" si="587"/>
        <v/>
      </c>
      <c r="DJ207" s="129" t="str">
        <f t="shared" si="588"/>
        <v/>
      </c>
      <c r="DK207" s="129" t="str">
        <f t="shared" si="589"/>
        <v/>
      </c>
      <c r="DL207" s="129" t="str">
        <f t="shared" si="590"/>
        <v/>
      </c>
      <c r="DM207" s="129" t="str">
        <f t="shared" si="591"/>
        <v/>
      </c>
      <c r="DN207" s="129" t="str">
        <f t="shared" si="592"/>
        <v/>
      </c>
      <c r="DO207" s="129" t="str">
        <f t="shared" si="593"/>
        <v/>
      </c>
      <c r="DP207" s="129" t="str">
        <f t="shared" si="594"/>
        <v/>
      </c>
      <c r="DQ207" s="129" t="str">
        <f t="shared" si="595"/>
        <v/>
      </c>
      <c r="DR207" s="129" t="str">
        <f t="shared" si="596"/>
        <v/>
      </c>
      <c r="DS207" s="129" t="str">
        <f t="shared" si="597"/>
        <v/>
      </c>
      <c r="DT207" s="129" t="str">
        <f t="shared" si="598"/>
        <v/>
      </c>
      <c r="DU207" s="129" t="str">
        <f t="shared" si="599"/>
        <v/>
      </c>
      <c r="DV207" s="129" t="str">
        <f t="shared" si="600"/>
        <v/>
      </c>
      <c r="DW207" s="129" t="str">
        <f t="shared" si="601"/>
        <v/>
      </c>
      <c r="DX207" s="129" t="str">
        <f t="shared" si="602"/>
        <v/>
      </c>
      <c r="DY207" s="129" t="str">
        <f t="shared" si="603"/>
        <v/>
      </c>
      <c r="DZ207" s="129" t="str">
        <f t="shared" si="604"/>
        <v/>
      </c>
      <c r="EA207" s="129" t="str">
        <f t="shared" si="605"/>
        <v/>
      </c>
      <c r="EB207" s="129" t="str">
        <f t="shared" si="606"/>
        <v/>
      </c>
      <c r="EC207" s="129" t="str">
        <f t="shared" si="607"/>
        <v/>
      </c>
      <c r="ED207" s="129" t="str">
        <f t="shared" si="608"/>
        <v/>
      </c>
      <c r="EE207" s="129" t="str">
        <f t="shared" si="609"/>
        <v/>
      </c>
      <c r="EF207" s="129" t="str">
        <f t="shared" si="610"/>
        <v/>
      </c>
      <c r="EG207" s="129" t="str">
        <f t="shared" si="611"/>
        <v/>
      </c>
      <c r="EH207" s="129" t="str">
        <f t="shared" si="612"/>
        <v/>
      </c>
      <c r="EI207" s="129" t="str">
        <f t="shared" si="613"/>
        <v/>
      </c>
      <c r="EJ207" s="129" t="str">
        <f t="shared" si="614"/>
        <v/>
      </c>
      <c r="EK207" s="129" t="str">
        <f t="shared" si="615"/>
        <v/>
      </c>
      <c r="EL207" s="129" t="str">
        <f t="shared" si="616"/>
        <v/>
      </c>
      <c r="EM207" s="129" t="str">
        <f t="shared" si="617"/>
        <v/>
      </c>
      <c r="EN207" s="129" t="str">
        <f t="shared" si="618"/>
        <v/>
      </c>
      <c r="EO207" s="129" t="str">
        <f t="shared" si="619"/>
        <v/>
      </c>
      <c r="EP207" s="129" t="str">
        <f t="shared" si="620"/>
        <v/>
      </c>
      <c r="EQ207" s="129" t="str">
        <f t="shared" si="621"/>
        <v/>
      </c>
      <c r="ER207" s="129" t="str">
        <f t="shared" si="622"/>
        <v/>
      </c>
      <c r="ES207" s="129" t="str">
        <f t="shared" si="623"/>
        <v/>
      </c>
      <c r="ET207" s="129" t="str">
        <f t="shared" si="624"/>
        <v/>
      </c>
      <c r="EU207" s="129" t="str">
        <f t="shared" si="625"/>
        <v/>
      </c>
      <c r="EV207" s="129" t="str">
        <f t="shared" si="626"/>
        <v/>
      </c>
      <c r="EW207" s="129" t="str">
        <f t="shared" si="627"/>
        <v/>
      </c>
      <c r="EX207" s="129" t="str">
        <f t="shared" si="628"/>
        <v/>
      </c>
      <c r="EY207" s="129" t="str">
        <f t="shared" si="629"/>
        <v/>
      </c>
      <c r="EZ207" s="129" t="str">
        <f t="shared" si="630"/>
        <v/>
      </c>
      <c r="FA207" s="129" t="str">
        <f t="shared" si="631"/>
        <v/>
      </c>
      <c r="FB207" s="129" t="str">
        <f t="shared" si="632"/>
        <v/>
      </c>
      <c r="FC207" s="129" t="str">
        <f t="shared" si="633"/>
        <v/>
      </c>
      <c r="FD207" s="129" t="str">
        <f t="shared" si="634"/>
        <v/>
      </c>
      <c r="FE207" s="129" t="str">
        <f t="shared" si="635"/>
        <v/>
      </c>
      <c r="FF207" s="129" t="str">
        <f t="shared" si="636"/>
        <v/>
      </c>
    </row>
    <row r="208" spans="1:162" ht="15" customHeight="1" thickBot="1" x14ac:dyDescent="0.4">
      <c r="A208" s="66">
        <f t="shared" si="637"/>
        <v>192</v>
      </c>
      <c r="B208" s="126" t="str">
        <f>IF(Input02!B197&lt;&gt;"",Input02!B197,"")</f>
        <v/>
      </c>
      <c r="C208" s="254" t="str">
        <f>IF(Input02!CG197&lt;&gt;"",Input02!CG197,"")</f>
        <v/>
      </c>
      <c r="D208" s="126"/>
      <c r="E208" s="66"/>
      <c r="F208" s="127" t="str">
        <f>IF(Input02!D197&lt;&gt;"",Input02!D197,"")</f>
        <v/>
      </c>
      <c r="G208" s="127" t="str">
        <f>IF(Input02!E197&lt;&gt;"",Input02!E197,"")</f>
        <v/>
      </c>
      <c r="H208" s="127" t="str">
        <f>IF(Input02!F197&lt;&gt;"",Input02!F197,"")</f>
        <v/>
      </c>
      <c r="I208" s="127" t="str">
        <f>IF(Input02!G197&lt;&gt;"",Input02!G197,"")</f>
        <v/>
      </c>
      <c r="J208" s="127" t="str">
        <f>IF(Input02!H197&lt;&gt;"",Input02!H197,"")</f>
        <v/>
      </c>
      <c r="K208" s="127" t="str">
        <f>IF(Input02!I197&lt;&gt;"",Input02!I197,"")</f>
        <v/>
      </c>
      <c r="L208" s="127" t="str">
        <f>IF(Input02!J197&lt;&gt;"",Input02!J197,"")</f>
        <v/>
      </c>
      <c r="M208" s="127" t="str">
        <f>IF(Input02!K197&lt;&gt;"",Input02!K197,"")</f>
        <v/>
      </c>
      <c r="N208" s="127" t="str">
        <f>IF(Input02!L197&lt;&gt;"",Input02!L197,"")</f>
        <v/>
      </c>
      <c r="O208" s="127" t="str">
        <f>IF(Input02!M197&lt;&gt;"",Input02!M197,"")</f>
        <v/>
      </c>
      <c r="P208" s="127" t="str">
        <f>IF(Input02!N197&lt;&gt;"",Input02!N197,"")</f>
        <v/>
      </c>
      <c r="Q208" s="127" t="str">
        <f>IF(Input02!O197&lt;&gt;"",Input02!O197,"")</f>
        <v/>
      </c>
      <c r="R208" s="127" t="str">
        <f>IF(Input02!P197&lt;&gt;"",Input02!P197,"")</f>
        <v/>
      </c>
      <c r="S208" s="127" t="str">
        <f>IF(Input02!Q197&lt;&gt;"",Input02!Q197,"")</f>
        <v/>
      </c>
      <c r="T208" s="127" t="str">
        <f>IF(Input02!R197&lt;&gt;"",Input02!R197,"")</f>
        <v/>
      </c>
      <c r="U208" s="127" t="str">
        <f>IF(Input02!S197&lt;&gt;"",Input02!S197,"")</f>
        <v/>
      </c>
      <c r="V208" s="127" t="str">
        <f>IF(Input02!T197&lt;&gt;"",Input02!T197,"")</f>
        <v/>
      </c>
      <c r="W208" s="127" t="str">
        <f>IF(Input02!U197&lt;&gt;"",Input02!U197,"")</f>
        <v/>
      </c>
      <c r="X208" s="127" t="str">
        <f>IF(Input02!V197&lt;&gt;"",Input02!V197,"")</f>
        <v/>
      </c>
      <c r="Y208" s="127" t="str">
        <f>IF(Input02!W197&lt;&gt;"",Input02!W197,"")</f>
        <v/>
      </c>
      <c r="Z208" s="127" t="str">
        <f>IF(Input02!X197&lt;&gt;"",Input02!X197,"")</f>
        <v/>
      </c>
      <c r="AA208" s="127" t="str">
        <f>IF(Input02!Y197&lt;&gt;"",Input02!Y197,"")</f>
        <v/>
      </c>
      <c r="AB208" s="127" t="str">
        <f>IF(Input02!Z197&lt;&gt;"",Input02!Z197,"")</f>
        <v/>
      </c>
      <c r="AC208" s="127" t="str">
        <f>IF(Input02!AA197&lt;&gt;"",Input02!AA197,"")</f>
        <v/>
      </c>
      <c r="AD208" s="127" t="str">
        <f>IF(Input02!AB197&lt;&gt;"",Input02!AB197,"")</f>
        <v/>
      </c>
      <c r="AE208" s="127" t="str">
        <f>IF(Input02!AC197&lt;&gt;"",Input02!AC197,"")</f>
        <v/>
      </c>
      <c r="AF208" s="127" t="str">
        <f>IF(Input02!AD197&lt;&gt;"",Input02!AD197,"")</f>
        <v/>
      </c>
      <c r="AG208" s="127" t="str">
        <f>IF(Input02!AE197&lt;&gt;"",Input02!AE197,"")</f>
        <v/>
      </c>
      <c r="AH208" s="127" t="str">
        <f>IF(Input02!AF197&lt;&gt;"",Input02!AF197,"")</f>
        <v/>
      </c>
      <c r="AI208" s="127" t="str">
        <f>IF(Input02!AG197&lt;&gt;"",Input02!AG197,"")</f>
        <v/>
      </c>
      <c r="AJ208" s="127" t="str">
        <f>IF(Input02!AH197&lt;&gt;"",Input02!AH197,"")</f>
        <v/>
      </c>
      <c r="AK208" s="127" t="str">
        <f>IF(Input02!AI197&lt;&gt;"",Input02!AI197,"")</f>
        <v/>
      </c>
      <c r="AL208" s="127" t="str">
        <f>IF(Input02!AJ197&lt;&gt;"",Input02!AJ197,"")</f>
        <v/>
      </c>
      <c r="AM208" s="127" t="str">
        <f>IF(Input02!AK197&lt;&gt;"",Input02!AK197,"")</f>
        <v/>
      </c>
      <c r="AN208" s="127" t="str">
        <f>IF(Input02!AL197&lt;&gt;"",Input02!AL197,"")</f>
        <v/>
      </c>
      <c r="AO208" s="127" t="str">
        <f>IF(Input02!AM197&lt;&gt;"",Input02!AM197,"")</f>
        <v/>
      </c>
      <c r="AP208" s="127" t="str">
        <f>IF(Input02!AN197&lt;&gt;"",Input02!AN197,"")</f>
        <v/>
      </c>
      <c r="AQ208" s="127" t="str">
        <f>IF(Input02!AO197&lt;&gt;"",Input02!AO197,"")</f>
        <v/>
      </c>
      <c r="AR208" s="127" t="str">
        <f>IF(Input02!AP197&lt;&gt;"",Input02!AP197,"")</f>
        <v/>
      </c>
      <c r="AS208" s="127" t="str">
        <f>IF(Input02!AQ197&lt;&gt;"",Input02!AQ197,"")</f>
        <v/>
      </c>
      <c r="AT208" s="127" t="str">
        <f>IF(Input02!AR197&lt;&gt;"",Input02!AR197,"")</f>
        <v/>
      </c>
      <c r="AU208" s="127" t="str">
        <f>IF(Input02!AS197&lt;&gt;"",Input02!AS197,"")</f>
        <v/>
      </c>
      <c r="AV208" s="127" t="str">
        <f>IF(Input02!AT197&lt;&gt;"",Input02!AT197,"")</f>
        <v/>
      </c>
      <c r="AW208" s="127" t="str">
        <f>IF(Input02!AU197&lt;&gt;"",Input02!AU197,"")</f>
        <v/>
      </c>
      <c r="AX208" s="127" t="str">
        <f>IF(Input02!AV197&lt;&gt;"",Input02!AV197,"")</f>
        <v/>
      </c>
      <c r="AY208" s="127" t="str">
        <f>IF(Input02!AW197&lt;&gt;"",Input02!AW197,"")</f>
        <v/>
      </c>
      <c r="AZ208" s="127" t="str">
        <f>IF(Input02!AX197&lt;&gt;"",Input02!AX197,"")</f>
        <v/>
      </c>
      <c r="BA208" s="127" t="str">
        <f>IF(Input02!AY197&lt;&gt;"",Input02!AY197,"")</f>
        <v/>
      </c>
      <c r="BB208" s="127" t="str">
        <f>IF(Input02!AZ197&lt;&gt;"",Input02!AZ197,"")</f>
        <v/>
      </c>
      <c r="BC208" s="127" t="str">
        <f>IF(Input02!BA197&lt;&gt;"",Input02!BA197,"")</f>
        <v/>
      </c>
      <c r="BD208" s="127"/>
      <c r="BE208" s="133"/>
      <c r="BF208" s="129" t="str">
        <f t="shared" si="533"/>
        <v/>
      </c>
      <c r="BG208" s="129" t="str">
        <f t="shared" si="534"/>
        <v/>
      </c>
      <c r="BH208" s="129" t="str">
        <f t="shared" si="535"/>
        <v/>
      </c>
      <c r="BI208" s="129" t="str">
        <f t="shared" si="536"/>
        <v/>
      </c>
      <c r="BJ208" s="129" t="str">
        <f t="shared" si="537"/>
        <v/>
      </c>
      <c r="BK208" s="129" t="str">
        <f t="shared" si="538"/>
        <v/>
      </c>
      <c r="BL208" s="129" t="str">
        <f t="shared" si="539"/>
        <v/>
      </c>
      <c r="BM208" s="129" t="str">
        <f t="shared" si="540"/>
        <v/>
      </c>
      <c r="BN208" s="129" t="str">
        <f t="shared" si="541"/>
        <v/>
      </c>
      <c r="BO208" s="129" t="str">
        <f t="shared" si="542"/>
        <v/>
      </c>
      <c r="BP208" s="129" t="str">
        <f t="shared" si="543"/>
        <v/>
      </c>
      <c r="BQ208" s="129" t="str">
        <f t="shared" si="544"/>
        <v/>
      </c>
      <c r="BR208" s="129" t="str">
        <f t="shared" si="545"/>
        <v/>
      </c>
      <c r="BS208" s="129" t="str">
        <f t="shared" si="546"/>
        <v/>
      </c>
      <c r="BT208" s="129" t="str">
        <f t="shared" si="547"/>
        <v/>
      </c>
      <c r="BU208" s="129" t="str">
        <f t="shared" si="548"/>
        <v/>
      </c>
      <c r="BV208" s="129" t="str">
        <f t="shared" si="549"/>
        <v/>
      </c>
      <c r="BW208" s="129" t="str">
        <f t="shared" si="550"/>
        <v/>
      </c>
      <c r="BX208" s="129" t="str">
        <f t="shared" si="551"/>
        <v/>
      </c>
      <c r="BY208" s="129" t="str">
        <f t="shared" si="552"/>
        <v/>
      </c>
      <c r="BZ208" s="129" t="str">
        <f t="shared" si="553"/>
        <v/>
      </c>
      <c r="CA208" s="129" t="str">
        <f t="shared" si="554"/>
        <v/>
      </c>
      <c r="CB208" s="129" t="str">
        <f t="shared" si="555"/>
        <v/>
      </c>
      <c r="CC208" s="129" t="str">
        <f t="shared" si="556"/>
        <v/>
      </c>
      <c r="CD208" s="129" t="str">
        <f t="shared" si="557"/>
        <v/>
      </c>
      <c r="CE208" s="129" t="str">
        <f t="shared" si="558"/>
        <v/>
      </c>
      <c r="CF208" s="129" t="str">
        <f t="shared" si="559"/>
        <v/>
      </c>
      <c r="CG208" s="129" t="str">
        <f t="shared" si="560"/>
        <v/>
      </c>
      <c r="CH208" s="129" t="str">
        <f t="shared" si="561"/>
        <v/>
      </c>
      <c r="CI208" s="129" t="str">
        <f t="shared" si="562"/>
        <v/>
      </c>
      <c r="CJ208" s="129" t="str">
        <f t="shared" si="563"/>
        <v/>
      </c>
      <c r="CK208" s="129" t="str">
        <f t="shared" si="564"/>
        <v/>
      </c>
      <c r="CL208" s="129" t="str">
        <f t="shared" si="565"/>
        <v/>
      </c>
      <c r="CM208" s="129" t="str">
        <f t="shared" si="566"/>
        <v/>
      </c>
      <c r="CN208" s="129" t="str">
        <f t="shared" si="567"/>
        <v/>
      </c>
      <c r="CO208" s="129" t="str">
        <f t="shared" si="568"/>
        <v/>
      </c>
      <c r="CP208" s="129" t="str">
        <f t="shared" si="569"/>
        <v/>
      </c>
      <c r="CQ208" s="129" t="str">
        <f t="shared" si="570"/>
        <v/>
      </c>
      <c r="CR208" s="129" t="str">
        <f t="shared" si="571"/>
        <v/>
      </c>
      <c r="CS208" s="129" t="str">
        <f t="shared" si="572"/>
        <v/>
      </c>
      <c r="CT208" s="129" t="str">
        <f t="shared" si="573"/>
        <v/>
      </c>
      <c r="CU208" s="129" t="str">
        <f t="shared" si="574"/>
        <v/>
      </c>
      <c r="CV208" s="129" t="str">
        <f t="shared" si="575"/>
        <v/>
      </c>
      <c r="CW208" s="129" t="str">
        <f t="shared" si="576"/>
        <v/>
      </c>
      <c r="CX208" s="129" t="str">
        <f t="shared" si="577"/>
        <v/>
      </c>
      <c r="CY208" s="129" t="str">
        <f t="shared" si="578"/>
        <v/>
      </c>
      <c r="CZ208" s="129" t="str">
        <f t="shared" si="579"/>
        <v/>
      </c>
      <c r="DA208" s="129" t="str">
        <f t="shared" si="580"/>
        <v/>
      </c>
      <c r="DB208" s="129" t="str">
        <f t="shared" si="581"/>
        <v/>
      </c>
      <c r="DC208" s="129" t="str">
        <f t="shared" si="582"/>
        <v/>
      </c>
      <c r="DD208" s="130" t="str">
        <f t="shared" si="583"/>
        <v/>
      </c>
      <c r="DE208" s="130" t="str">
        <f t="shared" si="584"/>
        <v/>
      </c>
      <c r="DF208" s="130" t="str">
        <f t="shared" si="585"/>
        <v/>
      </c>
      <c r="DG208" s="130" t="str">
        <f t="shared" si="586"/>
        <v/>
      </c>
      <c r="DI208" s="129" t="str">
        <f t="shared" si="587"/>
        <v/>
      </c>
      <c r="DJ208" s="129" t="str">
        <f t="shared" si="588"/>
        <v/>
      </c>
      <c r="DK208" s="129" t="str">
        <f t="shared" si="589"/>
        <v/>
      </c>
      <c r="DL208" s="129" t="str">
        <f t="shared" si="590"/>
        <v/>
      </c>
      <c r="DM208" s="129" t="str">
        <f t="shared" si="591"/>
        <v/>
      </c>
      <c r="DN208" s="129" t="str">
        <f t="shared" si="592"/>
        <v/>
      </c>
      <c r="DO208" s="129" t="str">
        <f t="shared" si="593"/>
        <v/>
      </c>
      <c r="DP208" s="129" t="str">
        <f t="shared" si="594"/>
        <v/>
      </c>
      <c r="DQ208" s="129" t="str">
        <f t="shared" si="595"/>
        <v/>
      </c>
      <c r="DR208" s="129" t="str">
        <f t="shared" si="596"/>
        <v/>
      </c>
      <c r="DS208" s="129" t="str">
        <f t="shared" si="597"/>
        <v/>
      </c>
      <c r="DT208" s="129" t="str">
        <f t="shared" si="598"/>
        <v/>
      </c>
      <c r="DU208" s="129" t="str">
        <f t="shared" si="599"/>
        <v/>
      </c>
      <c r="DV208" s="129" t="str">
        <f t="shared" si="600"/>
        <v/>
      </c>
      <c r="DW208" s="129" t="str">
        <f t="shared" si="601"/>
        <v/>
      </c>
      <c r="DX208" s="129" t="str">
        <f t="shared" si="602"/>
        <v/>
      </c>
      <c r="DY208" s="129" t="str">
        <f t="shared" si="603"/>
        <v/>
      </c>
      <c r="DZ208" s="129" t="str">
        <f t="shared" si="604"/>
        <v/>
      </c>
      <c r="EA208" s="129" t="str">
        <f t="shared" si="605"/>
        <v/>
      </c>
      <c r="EB208" s="129" t="str">
        <f t="shared" si="606"/>
        <v/>
      </c>
      <c r="EC208" s="129" t="str">
        <f t="shared" si="607"/>
        <v/>
      </c>
      <c r="ED208" s="129" t="str">
        <f t="shared" si="608"/>
        <v/>
      </c>
      <c r="EE208" s="129" t="str">
        <f t="shared" si="609"/>
        <v/>
      </c>
      <c r="EF208" s="129" t="str">
        <f t="shared" si="610"/>
        <v/>
      </c>
      <c r="EG208" s="129" t="str">
        <f t="shared" si="611"/>
        <v/>
      </c>
      <c r="EH208" s="129" t="str">
        <f t="shared" si="612"/>
        <v/>
      </c>
      <c r="EI208" s="129" t="str">
        <f t="shared" si="613"/>
        <v/>
      </c>
      <c r="EJ208" s="129" t="str">
        <f t="shared" si="614"/>
        <v/>
      </c>
      <c r="EK208" s="129" t="str">
        <f t="shared" si="615"/>
        <v/>
      </c>
      <c r="EL208" s="129" t="str">
        <f t="shared" si="616"/>
        <v/>
      </c>
      <c r="EM208" s="129" t="str">
        <f t="shared" si="617"/>
        <v/>
      </c>
      <c r="EN208" s="129" t="str">
        <f t="shared" si="618"/>
        <v/>
      </c>
      <c r="EO208" s="129" t="str">
        <f t="shared" si="619"/>
        <v/>
      </c>
      <c r="EP208" s="129" t="str">
        <f t="shared" si="620"/>
        <v/>
      </c>
      <c r="EQ208" s="129" t="str">
        <f t="shared" si="621"/>
        <v/>
      </c>
      <c r="ER208" s="129" t="str">
        <f t="shared" si="622"/>
        <v/>
      </c>
      <c r="ES208" s="129" t="str">
        <f t="shared" si="623"/>
        <v/>
      </c>
      <c r="ET208" s="129" t="str">
        <f t="shared" si="624"/>
        <v/>
      </c>
      <c r="EU208" s="129" t="str">
        <f t="shared" si="625"/>
        <v/>
      </c>
      <c r="EV208" s="129" t="str">
        <f t="shared" si="626"/>
        <v/>
      </c>
      <c r="EW208" s="129" t="str">
        <f t="shared" si="627"/>
        <v/>
      </c>
      <c r="EX208" s="129" t="str">
        <f t="shared" si="628"/>
        <v/>
      </c>
      <c r="EY208" s="129" t="str">
        <f t="shared" si="629"/>
        <v/>
      </c>
      <c r="EZ208" s="129" t="str">
        <f t="shared" si="630"/>
        <v/>
      </c>
      <c r="FA208" s="129" t="str">
        <f t="shared" si="631"/>
        <v/>
      </c>
      <c r="FB208" s="129" t="str">
        <f t="shared" si="632"/>
        <v/>
      </c>
      <c r="FC208" s="129" t="str">
        <f t="shared" si="633"/>
        <v/>
      </c>
      <c r="FD208" s="129" t="str">
        <f t="shared" si="634"/>
        <v/>
      </c>
      <c r="FE208" s="129" t="str">
        <f t="shared" si="635"/>
        <v/>
      </c>
      <c r="FF208" s="129" t="str">
        <f t="shared" si="636"/>
        <v/>
      </c>
    </row>
    <row r="209" spans="1:162" ht="15" customHeight="1" thickBot="1" x14ac:dyDescent="0.4">
      <c r="A209" s="66">
        <f t="shared" si="637"/>
        <v>193</v>
      </c>
      <c r="B209" s="126" t="str">
        <f>IF(Input02!B198&lt;&gt;"",Input02!B198,"")</f>
        <v/>
      </c>
      <c r="C209" s="254" t="str">
        <f>IF(Input02!CG198&lt;&gt;"",Input02!CG198,"")</f>
        <v/>
      </c>
      <c r="D209" s="126"/>
      <c r="E209" s="66"/>
      <c r="F209" s="127" t="str">
        <f>IF(Input02!D198&lt;&gt;"",Input02!D198,"")</f>
        <v/>
      </c>
      <c r="G209" s="127" t="str">
        <f>IF(Input02!E198&lt;&gt;"",Input02!E198,"")</f>
        <v/>
      </c>
      <c r="H209" s="127" t="str">
        <f>IF(Input02!F198&lt;&gt;"",Input02!F198,"")</f>
        <v/>
      </c>
      <c r="I209" s="127" t="str">
        <f>IF(Input02!G198&lt;&gt;"",Input02!G198,"")</f>
        <v/>
      </c>
      <c r="J209" s="127" t="str">
        <f>IF(Input02!H198&lt;&gt;"",Input02!H198,"")</f>
        <v/>
      </c>
      <c r="K209" s="127" t="str">
        <f>IF(Input02!I198&lt;&gt;"",Input02!I198,"")</f>
        <v/>
      </c>
      <c r="L209" s="127" t="str">
        <f>IF(Input02!J198&lt;&gt;"",Input02!J198,"")</f>
        <v/>
      </c>
      <c r="M209" s="127" t="str">
        <f>IF(Input02!K198&lt;&gt;"",Input02!K198,"")</f>
        <v/>
      </c>
      <c r="N209" s="127" t="str">
        <f>IF(Input02!L198&lt;&gt;"",Input02!L198,"")</f>
        <v/>
      </c>
      <c r="O209" s="127" t="str">
        <f>IF(Input02!M198&lt;&gt;"",Input02!M198,"")</f>
        <v/>
      </c>
      <c r="P209" s="127" t="str">
        <f>IF(Input02!N198&lt;&gt;"",Input02!N198,"")</f>
        <v/>
      </c>
      <c r="Q209" s="127" t="str">
        <f>IF(Input02!O198&lt;&gt;"",Input02!O198,"")</f>
        <v/>
      </c>
      <c r="R209" s="127" t="str">
        <f>IF(Input02!P198&lt;&gt;"",Input02!P198,"")</f>
        <v/>
      </c>
      <c r="S209" s="127" t="str">
        <f>IF(Input02!Q198&lt;&gt;"",Input02!Q198,"")</f>
        <v/>
      </c>
      <c r="T209" s="127" t="str">
        <f>IF(Input02!R198&lt;&gt;"",Input02!R198,"")</f>
        <v/>
      </c>
      <c r="U209" s="127" t="str">
        <f>IF(Input02!S198&lt;&gt;"",Input02!S198,"")</f>
        <v/>
      </c>
      <c r="V209" s="127" t="str">
        <f>IF(Input02!T198&lt;&gt;"",Input02!T198,"")</f>
        <v/>
      </c>
      <c r="W209" s="127" t="str">
        <f>IF(Input02!U198&lt;&gt;"",Input02!U198,"")</f>
        <v/>
      </c>
      <c r="X209" s="127" t="str">
        <f>IF(Input02!V198&lt;&gt;"",Input02!V198,"")</f>
        <v/>
      </c>
      <c r="Y209" s="127" t="str">
        <f>IF(Input02!W198&lt;&gt;"",Input02!W198,"")</f>
        <v/>
      </c>
      <c r="Z209" s="127" t="str">
        <f>IF(Input02!X198&lt;&gt;"",Input02!X198,"")</f>
        <v/>
      </c>
      <c r="AA209" s="127" t="str">
        <f>IF(Input02!Y198&lt;&gt;"",Input02!Y198,"")</f>
        <v/>
      </c>
      <c r="AB209" s="127" t="str">
        <f>IF(Input02!Z198&lt;&gt;"",Input02!Z198,"")</f>
        <v/>
      </c>
      <c r="AC209" s="127" t="str">
        <f>IF(Input02!AA198&lt;&gt;"",Input02!AA198,"")</f>
        <v/>
      </c>
      <c r="AD209" s="127" t="str">
        <f>IF(Input02!AB198&lt;&gt;"",Input02!AB198,"")</f>
        <v/>
      </c>
      <c r="AE209" s="127" t="str">
        <f>IF(Input02!AC198&lt;&gt;"",Input02!AC198,"")</f>
        <v/>
      </c>
      <c r="AF209" s="127" t="str">
        <f>IF(Input02!AD198&lt;&gt;"",Input02!AD198,"")</f>
        <v/>
      </c>
      <c r="AG209" s="127" t="str">
        <f>IF(Input02!AE198&lt;&gt;"",Input02!AE198,"")</f>
        <v/>
      </c>
      <c r="AH209" s="127" t="str">
        <f>IF(Input02!AF198&lt;&gt;"",Input02!AF198,"")</f>
        <v/>
      </c>
      <c r="AI209" s="127" t="str">
        <f>IF(Input02!AG198&lt;&gt;"",Input02!AG198,"")</f>
        <v/>
      </c>
      <c r="AJ209" s="127" t="str">
        <f>IF(Input02!AH198&lt;&gt;"",Input02!AH198,"")</f>
        <v/>
      </c>
      <c r="AK209" s="127" t="str">
        <f>IF(Input02!AI198&lt;&gt;"",Input02!AI198,"")</f>
        <v/>
      </c>
      <c r="AL209" s="127" t="str">
        <f>IF(Input02!AJ198&lt;&gt;"",Input02!AJ198,"")</f>
        <v/>
      </c>
      <c r="AM209" s="127" t="str">
        <f>IF(Input02!AK198&lt;&gt;"",Input02!AK198,"")</f>
        <v/>
      </c>
      <c r="AN209" s="127" t="str">
        <f>IF(Input02!AL198&lt;&gt;"",Input02!AL198,"")</f>
        <v/>
      </c>
      <c r="AO209" s="127" t="str">
        <f>IF(Input02!AM198&lt;&gt;"",Input02!AM198,"")</f>
        <v/>
      </c>
      <c r="AP209" s="127" t="str">
        <f>IF(Input02!AN198&lt;&gt;"",Input02!AN198,"")</f>
        <v/>
      </c>
      <c r="AQ209" s="127" t="str">
        <f>IF(Input02!AO198&lt;&gt;"",Input02!AO198,"")</f>
        <v/>
      </c>
      <c r="AR209" s="127" t="str">
        <f>IF(Input02!AP198&lt;&gt;"",Input02!AP198,"")</f>
        <v/>
      </c>
      <c r="AS209" s="127" t="str">
        <f>IF(Input02!AQ198&lt;&gt;"",Input02!AQ198,"")</f>
        <v/>
      </c>
      <c r="AT209" s="127" t="str">
        <f>IF(Input02!AR198&lt;&gt;"",Input02!AR198,"")</f>
        <v/>
      </c>
      <c r="AU209" s="127" t="str">
        <f>IF(Input02!AS198&lt;&gt;"",Input02!AS198,"")</f>
        <v/>
      </c>
      <c r="AV209" s="127" t="str">
        <f>IF(Input02!AT198&lt;&gt;"",Input02!AT198,"")</f>
        <v/>
      </c>
      <c r="AW209" s="127" t="str">
        <f>IF(Input02!AU198&lt;&gt;"",Input02!AU198,"")</f>
        <v/>
      </c>
      <c r="AX209" s="127" t="str">
        <f>IF(Input02!AV198&lt;&gt;"",Input02!AV198,"")</f>
        <v/>
      </c>
      <c r="AY209" s="127" t="str">
        <f>IF(Input02!AW198&lt;&gt;"",Input02!AW198,"")</f>
        <v/>
      </c>
      <c r="AZ209" s="127" t="str">
        <f>IF(Input02!AX198&lt;&gt;"",Input02!AX198,"")</f>
        <v/>
      </c>
      <c r="BA209" s="127" t="str">
        <f>IF(Input02!AY198&lt;&gt;"",Input02!AY198,"")</f>
        <v/>
      </c>
      <c r="BB209" s="127" t="str">
        <f>IF(Input02!AZ198&lt;&gt;"",Input02!AZ198,"")</f>
        <v/>
      </c>
      <c r="BC209" s="127" t="str">
        <f>IF(Input02!BA198&lt;&gt;"",Input02!BA198,"")</f>
        <v/>
      </c>
      <c r="BD209" s="127"/>
      <c r="BE209" s="133"/>
      <c r="BF209" s="129" t="str">
        <f t="shared" ref="BF209:BF216" si="638">IF(OR(F$16="",$C209=""),"",IF(F209=F$16,1,0))</f>
        <v/>
      </c>
      <c r="BG209" s="129" t="str">
        <f t="shared" ref="BG209:BG216" si="639">IF(OR(G$16="",$C209=""),"",IF(G209=G$16,1,0))</f>
        <v/>
      </c>
      <c r="BH209" s="129" t="str">
        <f t="shared" ref="BH209:BH216" si="640">IF(OR(H$16="",$C209=""),"",IF(H209=H$16,1,0))</f>
        <v/>
      </c>
      <c r="BI209" s="129" t="str">
        <f t="shared" ref="BI209:BI216" si="641">IF(OR(I$16="",$C209=""),"",IF(I209=I$16,1,0))</f>
        <v/>
      </c>
      <c r="BJ209" s="129" t="str">
        <f t="shared" ref="BJ209:BJ216" si="642">IF(OR(J$16="",$C209=""),"",IF(J209=J$16,1,0))</f>
        <v/>
      </c>
      <c r="BK209" s="129" t="str">
        <f t="shared" ref="BK209:BK216" si="643">IF(OR(K$16="",$C209=""),"",IF(K209=K$16,1,0))</f>
        <v/>
      </c>
      <c r="BL209" s="129" t="str">
        <f t="shared" ref="BL209:BL216" si="644">IF(OR(L$16="",$C209=""),"",IF(L209=L$16,1,0))</f>
        <v/>
      </c>
      <c r="BM209" s="129" t="str">
        <f t="shared" ref="BM209:BM216" si="645">IF(OR(M$16="",$C209=""),"",IF(M209=M$16,1,0))</f>
        <v/>
      </c>
      <c r="BN209" s="129" t="str">
        <f t="shared" ref="BN209:BN216" si="646">IF(OR(N$16="",$C209=""),"",IF(N209=N$16,1,0))</f>
        <v/>
      </c>
      <c r="BO209" s="129" t="str">
        <f t="shared" ref="BO209:BO216" si="647">IF(OR(O$16="",$C209=""),"",IF(O209=O$16,1,0))</f>
        <v/>
      </c>
      <c r="BP209" s="129" t="str">
        <f t="shared" ref="BP209:BP216" si="648">IF(OR(P$16="",$C209=""),"",IF(P209=P$16,1,0))</f>
        <v/>
      </c>
      <c r="BQ209" s="129" t="str">
        <f t="shared" ref="BQ209:BQ216" si="649">IF(OR(Q$16="",$C209=""),"",IF(Q209=Q$16,1,0))</f>
        <v/>
      </c>
      <c r="BR209" s="129" t="str">
        <f t="shared" ref="BR209:BR216" si="650">IF(OR(R$16="",$C209=""),"",IF(R209=R$16,1,0))</f>
        <v/>
      </c>
      <c r="BS209" s="129" t="str">
        <f t="shared" ref="BS209:BS216" si="651">IF(OR(S$16="",$C209=""),"",IF(S209=S$16,1,0))</f>
        <v/>
      </c>
      <c r="BT209" s="129" t="str">
        <f t="shared" ref="BT209:BT216" si="652">IF(OR(T$16="",$C209=""),"",IF(T209=T$16,1,0))</f>
        <v/>
      </c>
      <c r="BU209" s="129" t="str">
        <f t="shared" ref="BU209:BU216" si="653">IF(OR(U$16="",$C209=""),"",IF(U209=U$16,1,0))</f>
        <v/>
      </c>
      <c r="BV209" s="129" t="str">
        <f t="shared" ref="BV209:BV216" si="654">IF(OR(V$16="",$C209=""),"",IF(V209=V$16,1,0))</f>
        <v/>
      </c>
      <c r="BW209" s="129" t="str">
        <f t="shared" ref="BW209:BW216" si="655">IF(OR(W$16="",$C209=""),"",IF(W209=W$16,1,0))</f>
        <v/>
      </c>
      <c r="BX209" s="129" t="str">
        <f t="shared" ref="BX209:BX216" si="656">IF(OR(X$16="",$C209=""),"",IF(X209=X$16,1,0))</f>
        <v/>
      </c>
      <c r="BY209" s="129" t="str">
        <f t="shared" ref="BY209:BY216" si="657">IF(OR(Y$16="",$C209=""),"",IF(Y209=Y$16,1,0))</f>
        <v/>
      </c>
      <c r="BZ209" s="129" t="str">
        <f t="shared" ref="BZ209:BZ216" si="658">IF(OR(Z$16="",$C209=""),"",IF(Z209=Z$16,1,0))</f>
        <v/>
      </c>
      <c r="CA209" s="129" t="str">
        <f t="shared" ref="CA209:CA216" si="659">IF(OR(AA$16="",$C209=""),"",IF(AA209=AA$16,1,0))</f>
        <v/>
      </c>
      <c r="CB209" s="129" t="str">
        <f t="shared" ref="CB209:CB216" si="660">IF(OR(AB$16="",$C209=""),"",IF(AB209=AB$16,1,0))</f>
        <v/>
      </c>
      <c r="CC209" s="129" t="str">
        <f t="shared" ref="CC209:CC216" si="661">IF(OR(AC$16="",$C209=""),"",IF(AC209=AC$16,1,0))</f>
        <v/>
      </c>
      <c r="CD209" s="129" t="str">
        <f t="shared" ref="CD209:CD216" si="662">IF(OR(AD$16="",$C209=""),"",IF(AD209=AD$16,1,0))</f>
        <v/>
      </c>
      <c r="CE209" s="129" t="str">
        <f t="shared" ref="CE209:CE216" si="663">IF(OR(AE$16="",$C209=""),"",IF(AE209=AE$16,1,0))</f>
        <v/>
      </c>
      <c r="CF209" s="129" t="str">
        <f t="shared" ref="CF209:CF216" si="664">IF(OR(AF$16="",$C209=""),"",IF(AF209=AF$16,1,0))</f>
        <v/>
      </c>
      <c r="CG209" s="129" t="str">
        <f t="shared" ref="CG209:CG216" si="665">IF(OR(AG$16="",$C209=""),"",IF(AG209=AG$16,1,0))</f>
        <v/>
      </c>
      <c r="CH209" s="129" t="str">
        <f t="shared" ref="CH209:CH216" si="666">IF(OR(AH$16="",$C209=""),"",IF(AH209=AH$16,1,0))</f>
        <v/>
      </c>
      <c r="CI209" s="129" t="str">
        <f t="shared" ref="CI209:CI216" si="667">IF(OR(AI$16="",$C209=""),"",IF(AI209=AI$16,1,0))</f>
        <v/>
      </c>
      <c r="CJ209" s="129" t="str">
        <f t="shared" ref="CJ209:CJ216" si="668">IF(OR(AJ$16="",$C209=""),"",IF(AJ209=AJ$16,1,0))</f>
        <v/>
      </c>
      <c r="CK209" s="129" t="str">
        <f t="shared" ref="CK209:CK216" si="669">IF(OR(AK$16="",$C209=""),"",IF(AK209=AK$16,1,0))</f>
        <v/>
      </c>
      <c r="CL209" s="129" t="str">
        <f t="shared" ref="CL209:CL216" si="670">IF(OR(AL$16="",$C209=""),"",IF(AL209=AL$16,1,0))</f>
        <v/>
      </c>
      <c r="CM209" s="129" t="str">
        <f t="shared" ref="CM209:CM216" si="671">IF(OR(AM$16="",$C209=""),"",IF(AM209=AM$16,1,0))</f>
        <v/>
      </c>
      <c r="CN209" s="129" t="str">
        <f t="shared" ref="CN209:CN216" si="672">IF(OR(AN$16="",$C209=""),"",IF(AN209=AN$16,1,0))</f>
        <v/>
      </c>
      <c r="CO209" s="129" t="str">
        <f t="shared" ref="CO209:CO216" si="673">IF(OR(AO$16="",$C209=""),"",IF(AO209=AO$16,1,0))</f>
        <v/>
      </c>
      <c r="CP209" s="129" t="str">
        <f t="shared" ref="CP209:CP216" si="674">IF(OR(AP$16="",$C209=""),"",IF(AP209=AP$16,1,0))</f>
        <v/>
      </c>
      <c r="CQ209" s="129" t="str">
        <f t="shared" ref="CQ209:CQ216" si="675">IF(OR(AQ$16="",$C209=""),"",IF(AQ209=AQ$16,1,0))</f>
        <v/>
      </c>
      <c r="CR209" s="129" t="str">
        <f t="shared" ref="CR209:CR216" si="676">IF(OR(AR$16="",$C209=""),"",IF(AR209=AR$16,1,0))</f>
        <v/>
      </c>
      <c r="CS209" s="129" t="str">
        <f t="shared" ref="CS209:CS216" si="677">IF(OR(AS$16="",$C209=""),"",IF(AS209=AS$16,1,0))</f>
        <v/>
      </c>
      <c r="CT209" s="129" t="str">
        <f t="shared" ref="CT209:CT216" si="678">IF(OR(AT$16="",$C209=""),"",IF(AT209=AT$16,1,0))</f>
        <v/>
      </c>
      <c r="CU209" s="129" t="str">
        <f t="shared" ref="CU209:CU216" si="679">IF(OR(AU$16="",$C209=""),"",IF(AU209=AU$16,1,0))</f>
        <v/>
      </c>
      <c r="CV209" s="129" t="str">
        <f t="shared" ref="CV209:CV216" si="680">IF(OR(AV$16="",$C209=""),"",IF(AV209=AV$16,1,0))</f>
        <v/>
      </c>
      <c r="CW209" s="129" t="str">
        <f t="shared" ref="CW209:CW216" si="681">IF(OR(AW$16="",$C209=""),"",IF(AW209=AW$16,1,0))</f>
        <v/>
      </c>
      <c r="CX209" s="129" t="str">
        <f t="shared" ref="CX209:CX216" si="682">IF(OR(AX$16="",$C209=""),"",IF(AX209=AX$16,1,0))</f>
        <v/>
      </c>
      <c r="CY209" s="129" t="str">
        <f t="shared" ref="CY209:CY216" si="683">IF(OR(AY$16="",$C209=""),"",IF(AY209=AY$16,1,0))</f>
        <v/>
      </c>
      <c r="CZ209" s="129" t="str">
        <f t="shared" ref="CZ209:CZ216" si="684">IF(OR(AZ$16="",$C209=""),"",IF(AZ209=AZ$16,1,0))</f>
        <v/>
      </c>
      <c r="DA209" s="129" t="str">
        <f t="shared" ref="DA209:DA216" si="685">IF(OR(BA$16="",$C209=""),"",IF(BA209=BA$16,1,0))</f>
        <v/>
      </c>
      <c r="DB209" s="129" t="str">
        <f t="shared" ref="DB209:DB216" si="686">IF(OR(BB$16="",$C209=""),"",IF(BB209=BB$16,1,0))</f>
        <v/>
      </c>
      <c r="DC209" s="129" t="str">
        <f t="shared" ref="DC209:DC216" si="687">IF(OR(BC$16="",$C209=""),"",IF(BC209=BC$16,1,0))</f>
        <v/>
      </c>
      <c r="DD209" s="130" t="str">
        <f t="shared" ref="DD209:DD240" si="688">IF(C209="","",SUM(BF209:DC209))</f>
        <v/>
      </c>
      <c r="DE209" s="130" t="str">
        <f t="shared" ref="DE209:DE240" si="689">IF(C209="","",$B$5-DD209)</f>
        <v/>
      </c>
      <c r="DF209" s="130" t="str">
        <f t="shared" ref="DF209:DF240" si="690">IF(C209="","",DD209*$B$7+DE209*$B$9)</f>
        <v/>
      </c>
      <c r="DG209" s="130" t="str">
        <f t="shared" ref="DG209:DG240" si="691">IF(DF209="","",(DF209/$B$13)*$B$11)</f>
        <v/>
      </c>
      <c r="DI209" s="129" t="str">
        <f t="shared" ref="DI209:DI216" si="692">IF(BF209="","",$DF209-BF209)</f>
        <v/>
      </c>
      <c r="DJ209" s="129" t="str">
        <f t="shared" ref="DJ209:DJ216" si="693">IF(BG209="","",$DF209-BG209)</f>
        <v/>
      </c>
      <c r="DK209" s="129" t="str">
        <f t="shared" ref="DK209:DK216" si="694">IF(BH209="","",$DF209-BH209)</f>
        <v/>
      </c>
      <c r="DL209" s="129" t="str">
        <f t="shared" ref="DL209:DL216" si="695">IF(BI209="","",$DF209-BI209)</f>
        <v/>
      </c>
      <c r="DM209" s="129" t="str">
        <f t="shared" ref="DM209:DM216" si="696">IF(BJ209="","",$DF209-BJ209)</f>
        <v/>
      </c>
      <c r="DN209" s="129" t="str">
        <f t="shared" ref="DN209:DN216" si="697">IF(BK209="","",$DF209-BK209)</f>
        <v/>
      </c>
      <c r="DO209" s="129" t="str">
        <f t="shared" ref="DO209:DO216" si="698">IF(BL209="","",$DF209-BL209)</f>
        <v/>
      </c>
      <c r="DP209" s="129" t="str">
        <f t="shared" ref="DP209:DP216" si="699">IF(BM209="","",$DF209-BM209)</f>
        <v/>
      </c>
      <c r="DQ209" s="129" t="str">
        <f t="shared" ref="DQ209:DQ216" si="700">IF(BN209="","",$DF209-BN209)</f>
        <v/>
      </c>
      <c r="DR209" s="129" t="str">
        <f t="shared" ref="DR209:DR216" si="701">IF(BO209="","",$DF209-BO209)</f>
        <v/>
      </c>
      <c r="DS209" s="129" t="str">
        <f t="shared" ref="DS209:DS216" si="702">IF(BP209="","",$DF209-BP209)</f>
        <v/>
      </c>
      <c r="DT209" s="129" t="str">
        <f t="shared" ref="DT209:DT216" si="703">IF(BQ209="","",$DF209-BQ209)</f>
        <v/>
      </c>
      <c r="DU209" s="129" t="str">
        <f t="shared" ref="DU209:DU216" si="704">IF(BR209="","",$DF209-BR209)</f>
        <v/>
      </c>
      <c r="DV209" s="129" t="str">
        <f t="shared" ref="DV209:DV216" si="705">IF(BS209="","",$DF209-BS209)</f>
        <v/>
      </c>
      <c r="DW209" s="129" t="str">
        <f t="shared" ref="DW209:DW216" si="706">IF(BT209="","",$DF209-BT209)</f>
        <v/>
      </c>
      <c r="DX209" s="129" t="str">
        <f t="shared" ref="DX209:DX216" si="707">IF(BU209="","",$DF209-BU209)</f>
        <v/>
      </c>
      <c r="DY209" s="129" t="str">
        <f t="shared" ref="DY209:DY216" si="708">IF(BV209="","",$DF209-BV209)</f>
        <v/>
      </c>
      <c r="DZ209" s="129" t="str">
        <f t="shared" ref="DZ209:DZ216" si="709">IF(BW209="","",$DF209-BW209)</f>
        <v/>
      </c>
      <c r="EA209" s="129" t="str">
        <f t="shared" ref="EA209:EA216" si="710">IF(BX209="","",$DF209-BX209)</f>
        <v/>
      </c>
      <c r="EB209" s="129" t="str">
        <f t="shared" ref="EB209:EB216" si="711">IF(BY209="","",$DF209-BY209)</f>
        <v/>
      </c>
      <c r="EC209" s="129" t="str">
        <f t="shared" ref="EC209:EC216" si="712">IF(BZ209="","",$DF209-BZ209)</f>
        <v/>
      </c>
      <c r="ED209" s="129" t="str">
        <f t="shared" ref="ED209:ED216" si="713">IF(CA209="","",$DF209-CA209)</f>
        <v/>
      </c>
      <c r="EE209" s="129" t="str">
        <f t="shared" ref="EE209:EE216" si="714">IF(CB209="","",$DF209-CB209)</f>
        <v/>
      </c>
      <c r="EF209" s="129" t="str">
        <f t="shared" ref="EF209:EF216" si="715">IF(CC209="","",$DF209-CC209)</f>
        <v/>
      </c>
      <c r="EG209" s="129" t="str">
        <f t="shared" ref="EG209:EG216" si="716">IF(CD209="","",$DF209-CD209)</f>
        <v/>
      </c>
      <c r="EH209" s="129" t="str">
        <f t="shared" ref="EH209:EH216" si="717">IF(CE209="","",$DF209-CE209)</f>
        <v/>
      </c>
      <c r="EI209" s="129" t="str">
        <f t="shared" ref="EI209:EI216" si="718">IF(CF209="","",$DF209-CF209)</f>
        <v/>
      </c>
      <c r="EJ209" s="129" t="str">
        <f t="shared" ref="EJ209:EJ216" si="719">IF(CG209="","",$DF209-CG209)</f>
        <v/>
      </c>
      <c r="EK209" s="129" t="str">
        <f t="shared" ref="EK209:EK216" si="720">IF(CH209="","",$DF209-CH209)</f>
        <v/>
      </c>
      <c r="EL209" s="129" t="str">
        <f t="shared" ref="EL209:EL216" si="721">IF(CI209="","",$DF209-CI209)</f>
        <v/>
      </c>
      <c r="EM209" s="129" t="str">
        <f t="shared" ref="EM209:EM216" si="722">IF(CJ209="","",$DF209-CJ209)</f>
        <v/>
      </c>
      <c r="EN209" s="129" t="str">
        <f t="shared" ref="EN209:EN216" si="723">IF(CK209="","",$DF209-CK209)</f>
        <v/>
      </c>
      <c r="EO209" s="129" t="str">
        <f t="shared" ref="EO209:EO216" si="724">IF(CL209="","",$DF209-CL209)</f>
        <v/>
      </c>
      <c r="EP209" s="129" t="str">
        <f t="shared" ref="EP209:EP216" si="725">IF(CM209="","",$DF209-CM209)</f>
        <v/>
      </c>
      <c r="EQ209" s="129" t="str">
        <f t="shared" ref="EQ209:EQ216" si="726">IF(CN209="","",$DF209-CN209)</f>
        <v/>
      </c>
      <c r="ER209" s="129" t="str">
        <f t="shared" ref="ER209:ER216" si="727">IF(CO209="","",$DF209-CO209)</f>
        <v/>
      </c>
      <c r="ES209" s="129" t="str">
        <f t="shared" ref="ES209:ES216" si="728">IF(CP209="","",$DF209-CP209)</f>
        <v/>
      </c>
      <c r="ET209" s="129" t="str">
        <f t="shared" ref="ET209:ET216" si="729">IF(CQ209="","",$DF209-CQ209)</f>
        <v/>
      </c>
      <c r="EU209" s="129" t="str">
        <f t="shared" ref="EU209:EU216" si="730">IF(CR209="","",$DF209-CR209)</f>
        <v/>
      </c>
      <c r="EV209" s="129" t="str">
        <f t="shared" ref="EV209:EV216" si="731">IF(CS209="","",$DF209-CS209)</f>
        <v/>
      </c>
      <c r="EW209" s="129" t="str">
        <f t="shared" ref="EW209:EW216" si="732">IF(CT209="","",$DF209-CT209)</f>
        <v/>
      </c>
      <c r="EX209" s="129" t="str">
        <f t="shared" ref="EX209:EX216" si="733">IF(CU209="","",$DF209-CU209)</f>
        <v/>
      </c>
      <c r="EY209" s="129" t="str">
        <f t="shared" ref="EY209:EY216" si="734">IF(CV209="","",$DF209-CV209)</f>
        <v/>
      </c>
      <c r="EZ209" s="129" t="str">
        <f t="shared" ref="EZ209:EZ216" si="735">IF(CW209="","",$DF209-CW209)</f>
        <v/>
      </c>
      <c r="FA209" s="129" t="str">
        <f t="shared" ref="FA209:FA216" si="736">IF(CX209="","",$DF209-CX209)</f>
        <v/>
      </c>
      <c r="FB209" s="129" t="str">
        <f t="shared" ref="FB209:FB216" si="737">IF(CY209="","",$DF209-CY209)</f>
        <v/>
      </c>
      <c r="FC209" s="129" t="str">
        <f t="shared" ref="FC209:FC216" si="738">IF(CZ209="","",$DF209-CZ209)</f>
        <v/>
      </c>
      <c r="FD209" s="129" t="str">
        <f t="shared" ref="FD209:FD216" si="739">IF(DA209="","",$DF209-DA209)</f>
        <v/>
      </c>
      <c r="FE209" s="129" t="str">
        <f t="shared" ref="FE209:FE216" si="740">IF(DB209="","",$DF209-DB209)</f>
        <v/>
      </c>
      <c r="FF209" s="129" t="str">
        <f t="shared" ref="FF209:FF216" si="741">IF(DC209="","",$DF209-DC209)</f>
        <v/>
      </c>
    </row>
    <row r="210" spans="1:162" ht="15" customHeight="1" thickBot="1" x14ac:dyDescent="0.4">
      <c r="A210" s="66">
        <f t="shared" ref="A210:A216" si="742">A209+1</f>
        <v>194</v>
      </c>
      <c r="B210" s="126" t="str">
        <f>IF(Input02!B199&lt;&gt;"",Input02!B199,"")</f>
        <v/>
      </c>
      <c r="C210" s="254" t="str">
        <f>IF(Input02!CG199&lt;&gt;"",Input02!CG199,"")</f>
        <v/>
      </c>
      <c r="D210" s="126"/>
      <c r="E210" s="66"/>
      <c r="F210" s="127" t="str">
        <f>IF(Input02!D199&lt;&gt;"",Input02!D199,"")</f>
        <v/>
      </c>
      <c r="G210" s="127" t="str">
        <f>IF(Input02!E199&lt;&gt;"",Input02!E199,"")</f>
        <v/>
      </c>
      <c r="H210" s="127" t="str">
        <f>IF(Input02!F199&lt;&gt;"",Input02!F199,"")</f>
        <v/>
      </c>
      <c r="I210" s="127" t="str">
        <f>IF(Input02!G199&lt;&gt;"",Input02!G199,"")</f>
        <v/>
      </c>
      <c r="J210" s="127" t="str">
        <f>IF(Input02!H199&lt;&gt;"",Input02!H199,"")</f>
        <v/>
      </c>
      <c r="K210" s="127" t="str">
        <f>IF(Input02!I199&lt;&gt;"",Input02!I199,"")</f>
        <v/>
      </c>
      <c r="L210" s="127" t="str">
        <f>IF(Input02!J199&lt;&gt;"",Input02!J199,"")</f>
        <v/>
      </c>
      <c r="M210" s="127" t="str">
        <f>IF(Input02!K199&lt;&gt;"",Input02!K199,"")</f>
        <v/>
      </c>
      <c r="N210" s="127" t="str">
        <f>IF(Input02!L199&lt;&gt;"",Input02!L199,"")</f>
        <v/>
      </c>
      <c r="O210" s="127" t="str">
        <f>IF(Input02!M199&lt;&gt;"",Input02!M199,"")</f>
        <v/>
      </c>
      <c r="P210" s="127" t="str">
        <f>IF(Input02!N199&lt;&gt;"",Input02!N199,"")</f>
        <v/>
      </c>
      <c r="Q210" s="127" t="str">
        <f>IF(Input02!O199&lt;&gt;"",Input02!O199,"")</f>
        <v/>
      </c>
      <c r="R210" s="127" t="str">
        <f>IF(Input02!P199&lt;&gt;"",Input02!P199,"")</f>
        <v/>
      </c>
      <c r="S210" s="127" t="str">
        <f>IF(Input02!Q199&lt;&gt;"",Input02!Q199,"")</f>
        <v/>
      </c>
      <c r="T210" s="127" t="str">
        <f>IF(Input02!R199&lt;&gt;"",Input02!R199,"")</f>
        <v/>
      </c>
      <c r="U210" s="127" t="str">
        <f>IF(Input02!S199&lt;&gt;"",Input02!S199,"")</f>
        <v/>
      </c>
      <c r="V210" s="127" t="str">
        <f>IF(Input02!T199&lt;&gt;"",Input02!T199,"")</f>
        <v/>
      </c>
      <c r="W210" s="127" t="str">
        <f>IF(Input02!U199&lt;&gt;"",Input02!U199,"")</f>
        <v/>
      </c>
      <c r="X210" s="127" t="str">
        <f>IF(Input02!V199&lt;&gt;"",Input02!V199,"")</f>
        <v/>
      </c>
      <c r="Y210" s="127" t="str">
        <f>IF(Input02!W199&lt;&gt;"",Input02!W199,"")</f>
        <v/>
      </c>
      <c r="Z210" s="127" t="str">
        <f>IF(Input02!X199&lt;&gt;"",Input02!X199,"")</f>
        <v/>
      </c>
      <c r="AA210" s="127" t="str">
        <f>IF(Input02!Y199&lt;&gt;"",Input02!Y199,"")</f>
        <v/>
      </c>
      <c r="AB210" s="127" t="str">
        <f>IF(Input02!Z199&lt;&gt;"",Input02!Z199,"")</f>
        <v/>
      </c>
      <c r="AC210" s="127" t="str">
        <f>IF(Input02!AA199&lt;&gt;"",Input02!AA199,"")</f>
        <v/>
      </c>
      <c r="AD210" s="127" t="str">
        <f>IF(Input02!AB199&lt;&gt;"",Input02!AB199,"")</f>
        <v/>
      </c>
      <c r="AE210" s="127" t="str">
        <f>IF(Input02!AC199&lt;&gt;"",Input02!AC199,"")</f>
        <v/>
      </c>
      <c r="AF210" s="127" t="str">
        <f>IF(Input02!AD199&lt;&gt;"",Input02!AD199,"")</f>
        <v/>
      </c>
      <c r="AG210" s="127" t="str">
        <f>IF(Input02!AE199&lt;&gt;"",Input02!AE199,"")</f>
        <v/>
      </c>
      <c r="AH210" s="127" t="str">
        <f>IF(Input02!AF199&lt;&gt;"",Input02!AF199,"")</f>
        <v/>
      </c>
      <c r="AI210" s="127" t="str">
        <f>IF(Input02!AG199&lt;&gt;"",Input02!AG199,"")</f>
        <v/>
      </c>
      <c r="AJ210" s="127" t="str">
        <f>IF(Input02!AH199&lt;&gt;"",Input02!AH199,"")</f>
        <v/>
      </c>
      <c r="AK210" s="127" t="str">
        <f>IF(Input02!AI199&lt;&gt;"",Input02!AI199,"")</f>
        <v/>
      </c>
      <c r="AL210" s="127" t="str">
        <f>IF(Input02!AJ199&lt;&gt;"",Input02!AJ199,"")</f>
        <v/>
      </c>
      <c r="AM210" s="127" t="str">
        <f>IF(Input02!AK199&lt;&gt;"",Input02!AK199,"")</f>
        <v/>
      </c>
      <c r="AN210" s="127" t="str">
        <f>IF(Input02!AL199&lt;&gt;"",Input02!AL199,"")</f>
        <v/>
      </c>
      <c r="AO210" s="127" t="str">
        <f>IF(Input02!AM199&lt;&gt;"",Input02!AM199,"")</f>
        <v/>
      </c>
      <c r="AP210" s="127" t="str">
        <f>IF(Input02!AN199&lt;&gt;"",Input02!AN199,"")</f>
        <v/>
      </c>
      <c r="AQ210" s="127" t="str">
        <f>IF(Input02!AO199&lt;&gt;"",Input02!AO199,"")</f>
        <v/>
      </c>
      <c r="AR210" s="127" t="str">
        <f>IF(Input02!AP199&lt;&gt;"",Input02!AP199,"")</f>
        <v/>
      </c>
      <c r="AS210" s="127" t="str">
        <f>IF(Input02!AQ199&lt;&gt;"",Input02!AQ199,"")</f>
        <v/>
      </c>
      <c r="AT210" s="127" t="str">
        <f>IF(Input02!AR199&lt;&gt;"",Input02!AR199,"")</f>
        <v/>
      </c>
      <c r="AU210" s="127" t="str">
        <f>IF(Input02!AS199&lt;&gt;"",Input02!AS199,"")</f>
        <v/>
      </c>
      <c r="AV210" s="127" t="str">
        <f>IF(Input02!AT199&lt;&gt;"",Input02!AT199,"")</f>
        <v/>
      </c>
      <c r="AW210" s="127" t="str">
        <f>IF(Input02!AU199&lt;&gt;"",Input02!AU199,"")</f>
        <v/>
      </c>
      <c r="AX210" s="127" t="str">
        <f>IF(Input02!AV199&lt;&gt;"",Input02!AV199,"")</f>
        <v/>
      </c>
      <c r="AY210" s="127" t="str">
        <f>IF(Input02!AW199&lt;&gt;"",Input02!AW199,"")</f>
        <v/>
      </c>
      <c r="AZ210" s="127" t="str">
        <f>IF(Input02!AX199&lt;&gt;"",Input02!AX199,"")</f>
        <v/>
      </c>
      <c r="BA210" s="127" t="str">
        <f>IF(Input02!AY199&lt;&gt;"",Input02!AY199,"")</f>
        <v/>
      </c>
      <c r="BB210" s="127" t="str">
        <f>IF(Input02!AZ199&lt;&gt;"",Input02!AZ199,"")</f>
        <v/>
      </c>
      <c r="BC210" s="127" t="str">
        <f>IF(Input02!BA199&lt;&gt;"",Input02!BA199,"")</f>
        <v/>
      </c>
      <c r="BD210" s="127"/>
      <c r="BE210" s="133"/>
      <c r="BF210" s="129" t="str">
        <f t="shared" si="638"/>
        <v/>
      </c>
      <c r="BG210" s="129" t="str">
        <f t="shared" si="639"/>
        <v/>
      </c>
      <c r="BH210" s="129" t="str">
        <f t="shared" si="640"/>
        <v/>
      </c>
      <c r="BI210" s="129" t="str">
        <f t="shared" si="641"/>
        <v/>
      </c>
      <c r="BJ210" s="129" t="str">
        <f t="shared" si="642"/>
        <v/>
      </c>
      <c r="BK210" s="129" t="str">
        <f t="shared" si="643"/>
        <v/>
      </c>
      <c r="BL210" s="129" t="str">
        <f t="shared" si="644"/>
        <v/>
      </c>
      <c r="BM210" s="129" t="str">
        <f t="shared" si="645"/>
        <v/>
      </c>
      <c r="BN210" s="129" t="str">
        <f t="shared" si="646"/>
        <v/>
      </c>
      <c r="BO210" s="129" t="str">
        <f t="shared" si="647"/>
        <v/>
      </c>
      <c r="BP210" s="129" t="str">
        <f t="shared" si="648"/>
        <v/>
      </c>
      <c r="BQ210" s="129" t="str">
        <f t="shared" si="649"/>
        <v/>
      </c>
      <c r="BR210" s="129" t="str">
        <f t="shared" si="650"/>
        <v/>
      </c>
      <c r="BS210" s="129" t="str">
        <f t="shared" si="651"/>
        <v/>
      </c>
      <c r="BT210" s="129" t="str">
        <f t="shared" si="652"/>
        <v/>
      </c>
      <c r="BU210" s="129" t="str">
        <f t="shared" si="653"/>
        <v/>
      </c>
      <c r="BV210" s="129" t="str">
        <f t="shared" si="654"/>
        <v/>
      </c>
      <c r="BW210" s="129" t="str">
        <f t="shared" si="655"/>
        <v/>
      </c>
      <c r="BX210" s="129" t="str">
        <f t="shared" si="656"/>
        <v/>
      </c>
      <c r="BY210" s="129" t="str">
        <f t="shared" si="657"/>
        <v/>
      </c>
      <c r="BZ210" s="129" t="str">
        <f t="shared" si="658"/>
        <v/>
      </c>
      <c r="CA210" s="129" t="str">
        <f t="shared" si="659"/>
        <v/>
      </c>
      <c r="CB210" s="129" t="str">
        <f t="shared" si="660"/>
        <v/>
      </c>
      <c r="CC210" s="129" t="str">
        <f t="shared" si="661"/>
        <v/>
      </c>
      <c r="CD210" s="129" t="str">
        <f t="shared" si="662"/>
        <v/>
      </c>
      <c r="CE210" s="129" t="str">
        <f t="shared" si="663"/>
        <v/>
      </c>
      <c r="CF210" s="129" t="str">
        <f t="shared" si="664"/>
        <v/>
      </c>
      <c r="CG210" s="129" t="str">
        <f t="shared" si="665"/>
        <v/>
      </c>
      <c r="CH210" s="129" t="str">
        <f t="shared" si="666"/>
        <v/>
      </c>
      <c r="CI210" s="129" t="str">
        <f t="shared" si="667"/>
        <v/>
      </c>
      <c r="CJ210" s="129" t="str">
        <f t="shared" si="668"/>
        <v/>
      </c>
      <c r="CK210" s="129" t="str">
        <f t="shared" si="669"/>
        <v/>
      </c>
      <c r="CL210" s="129" t="str">
        <f t="shared" si="670"/>
        <v/>
      </c>
      <c r="CM210" s="129" t="str">
        <f t="shared" si="671"/>
        <v/>
      </c>
      <c r="CN210" s="129" t="str">
        <f t="shared" si="672"/>
        <v/>
      </c>
      <c r="CO210" s="129" t="str">
        <f t="shared" si="673"/>
        <v/>
      </c>
      <c r="CP210" s="129" t="str">
        <f t="shared" si="674"/>
        <v/>
      </c>
      <c r="CQ210" s="129" t="str">
        <f t="shared" si="675"/>
        <v/>
      </c>
      <c r="CR210" s="129" t="str">
        <f t="shared" si="676"/>
        <v/>
      </c>
      <c r="CS210" s="129" t="str">
        <f t="shared" si="677"/>
        <v/>
      </c>
      <c r="CT210" s="129" t="str">
        <f t="shared" si="678"/>
        <v/>
      </c>
      <c r="CU210" s="129" t="str">
        <f t="shared" si="679"/>
        <v/>
      </c>
      <c r="CV210" s="129" t="str">
        <f t="shared" si="680"/>
        <v/>
      </c>
      <c r="CW210" s="129" t="str">
        <f t="shared" si="681"/>
        <v/>
      </c>
      <c r="CX210" s="129" t="str">
        <f t="shared" si="682"/>
        <v/>
      </c>
      <c r="CY210" s="129" t="str">
        <f t="shared" si="683"/>
        <v/>
      </c>
      <c r="CZ210" s="129" t="str">
        <f t="shared" si="684"/>
        <v/>
      </c>
      <c r="DA210" s="129" t="str">
        <f t="shared" si="685"/>
        <v/>
      </c>
      <c r="DB210" s="129" t="str">
        <f t="shared" si="686"/>
        <v/>
      </c>
      <c r="DC210" s="129" t="str">
        <f t="shared" si="687"/>
        <v/>
      </c>
      <c r="DD210" s="130" t="str">
        <f t="shared" si="688"/>
        <v/>
      </c>
      <c r="DE210" s="130" t="str">
        <f t="shared" si="689"/>
        <v/>
      </c>
      <c r="DF210" s="130" t="str">
        <f t="shared" si="690"/>
        <v/>
      </c>
      <c r="DG210" s="130" t="str">
        <f t="shared" si="691"/>
        <v/>
      </c>
      <c r="DI210" s="129" t="str">
        <f t="shared" si="692"/>
        <v/>
      </c>
      <c r="DJ210" s="129" t="str">
        <f t="shared" si="693"/>
        <v/>
      </c>
      <c r="DK210" s="129" t="str">
        <f t="shared" si="694"/>
        <v/>
      </c>
      <c r="DL210" s="129" t="str">
        <f t="shared" si="695"/>
        <v/>
      </c>
      <c r="DM210" s="129" t="str">
        <f t="shared" si="696"/>
        <v/>
      </c>
      <c r="DN210" s="129" t="str">
        <f t="shared" si="697"/>
        <v/>
      </c>
      <c r="DO210" s="129" t="str">
        <f t="shared" si="698"/>
        <v/>
      </c>
      <c r="DP210" s="129" t="str">
        <f t="shared" si="699"/>
        <v/>
      </c>
      <c r="DQ210" s="129" t="str">
        <f t="shared" si="700"/>
        <v/>
      </c>
      <c r="DR210" s="129" t="str">
        <f t="shared" si="701"/>
        <v/>
      </c>
      <c r="DS210" s="129" t="str">
        <f t="shared" si="702"/>
        <v/>
      </c>
      <c r="DT210" s="129" t="str">
        <f t="shared" si="703"/>
        <v/>
      </c>
      <c r="DU210" s="129" t="str">
        <f t="shared" si="704"/>
        <v/>
      </c>
      <c r="DV210" s="129" t="str">
        <f t="shared" si="705"/>
        <v/>
      </c>
      <c r="DW210" s="129" t="str">
        <f t="shared" si="706"/>
        <v/>
      </c>
      <c r="DX210" s="129" t="str">
        <f t="shared" si="707"/>
        <v/>
      </c>
      <c r="DY210" s="129" t="str">
        <f t="shared" si="708"/>
        <v/>
      </c>
      <c r="DZ210" s="129" t="str">
        <f t="shared" si="709"/>
        <v/>
      </c>
      <c r="EA210" s="129" t="str">
        <f t="shared" si="710"/>
        <v/>
      </c>
      <c r="EB210" s="129" t="str">
        <f t="shared" si="711"/>
        <v/>
      </c>
      <c r="EC210" s="129" t="str">
        <f t="shared" si="712"/>
        <v/>
      </c>
      <c r="ED210" s="129" t="str">
        <f t="shared" si="713"/>
        <v/>
      </c>
      <c r="EE210" s="129" t="str">
        <f t="shared" si="714"/>
        <v/>
      </c>
      <c r="EF210" s="129" t="str">
        <f t="shared" si="715"/>
        <v/>
      </c>
      <c r="EG210" s="129" t="str">
        <f t="shared" si="716"/>
        <v/>
      </c>
      <c r="EH210" s="129" t="str">
        <f t="shared" si="717"/>
        <v/>
      </c>
      <c r="EI210" s="129" t="str">
        <f t="shared" si="718"/>
        <v/>
      </c>
      <c r="EJ210" s="129" t="str">
        <f t="shared" si="719"/>
        <v/>
      </c>
      <c r="EK210" s="129" t="str">
        <f t="shared" si="720"/>
        <v/>
      </c>
      <c r="EL210" s="129" t="str">
        <f t="shared" si="721"/>
        <v/>
      </c>
      <c r="EM210" s="129" t="str">
        <f t="shared" si="722"/>
        <v/>
      </c>
      <c r="EN210" s="129" t="str">
        <f t="shared" si="723"/>
        <v/>
      </c>
      <c r="EO210" s="129" t="str">
        <f t="shared" si="724"/>
        <v/>
      </c>
      <c r="EP210" s="129" t="str">
        <f t="shared" si="725"/>
        <v/>
      </c>
      <c r="EQ210" s="129" t="str">
        <f t="shared" si="726"/>
        <v/>
      </c>
      <c r="ER210" s="129" t="str">
        <f t="shared" si="727"/>
        <v/>
      </c>
      <c r="ES210" s="129" t="str">
        <f t="shared" si="728"/>
        <v/>
      </c>
      <c r="ET210" s="129" t="str">
        <f t="shared" si="729"/>
        <v/>
      </c>
      <c r="EU210" s="129" t="str">
        <f t="shared" si="730"/>
        <v/>
      </c>
      <c r="EV210" s="129" t="str">
        <f t="shared" si="731"/>
        <v/>
      </c>
      <c r="EW210" s="129" t="str">
        <f t="shared" si="732"/>
        <v/>
      </c>
      <c r="EX210" s="129" t="str">
        <f t="shared" si="733"/>
        <v/>
      </c>
      <c r="EY210" s="129" t="str">
        <f t="shared" si="734"/>
        <v/>
      </c>
      <c r="EZ210" s="129" t="str">
        <f t="shared" si="735"/>
        <v/>
      </c>
      <c r="FA210" s="129" t="str">
        <f t="shared" si="736"/>
        <v/>
      </c>
      <c r="FB210" s="129" t="str">
        <f t="shared" si="737"/>
        <v/>
      </c>
      <c r="FC210" s="129" t="str">
        <f t="shared" si="738"/>
        <v/>
      </c>
      <c r="FD210" s="129" t="str">
        <f t="shared" si="739"/>
        <v/>
      </c>
      <c r="FE210" s="129" t="str">
        <f t="shared" si="740"/>
        <v/>
      </c>
      <c r="FF210" s="129" t="str">
        <f t="shared" si="741"/>
        <v/>
      </c>
    </row>
    <row r="211" spans="1:162" ht="15" customHeight="1" thickBot="1" x14ac:dyDescent="0.4">
      <c r="A211" s="66">
        <f t="shared" si="742"/>
        <v>195</v>
      </c>
      <c r="B211" s="126" t="str">
        <f>IF(Input02!B200&lt;&gt;"",Input02!B200,"")</f>
        <v/>
      </c>
      <c r="C211" s="254" t="str">
        <f>IF(Input02!CG200&lt;&gt;"",Input02!CG200,"")</f>
        <v/>
      </c>
      <c r="D211" s="126"/>
      <c r="E211" s="66"/>
      <c r="F211" s="127" t="str">
        <f>IF(Input02!D200&lt;&gt;"",Input02!D200,"")</f>
        <v/>
      </c>
      <c r="G211" s="127" t="str">
        <f>IF(Input02!E200&lt;&gt;"",Input02!E200,"")</f>
        <v/>
      </c>
      <c r="H211" s="127" t="str">
        <f>IF(Input02!F200&lt;&gt;"",Input02!F200,"")</f>
        <v/>
      </c>
      <c r="I211" s="127" t="str">
        <f>IF(Input02!G200&lt;&gt;"",Input02!G200,"")</f>
        <v/>
      </c>
      <c r="J211" s="127" t="str">
        <f>IF(Input02!H200&lt;&gt;"",Input02!H200,"")</f>
        <v/>
      </c>
      <c r="K211" s="127" t="str">
        <f>IF(Input02!I200&lt;&gt;"",Input02!I200,"")</f>
        <v/>
      </c>
      <c r="L211" s="127" t="str">
        <f>IF(Input02!J200&lt;&gt;"",Input02!J200,"")</f>
        <v/>
      </c>
      <c r="M211" s="127" t="str">
        <f>IF(Input02!K200&lt;&gt;"",Input02!K200,"")</f>
        <v/>
      </c>
      <c r="N211" s="127" t="str">
        <f>IF(Input02!L200&lt;&gt;"",Input02!L200,"")</f>
        <v/>
      </c>
      <c r="O211" s="127" t="str">
        <f>IF(Input02!M200&lt;&gt;"",Input02!M200,"")</f>
        <v/>
      </c>
      <c r="P211" s="127" t="str">
        <f>IF(Input02!N200&lt;&gt;"",Input02!N200,"")</f>
        <v/>
      </c>
      <c r="Q211" s="127" t="str">
        <f>IF(Input02!O200&lt;&gt;"",Input02!O200,"")</f>
        <v/>
      </c>
      <c r="R211" s="127" t="str">
        <f>IF(Input02!P200&lt;&gt;"",Input02!P200,"")</f>
        <v/>
      </c>
      <c r="S211" s="127" t="str">
        <f>IF(Input02!Q200&lt;&gt;"",Input02!Q200,"")</f>
        <v/>
      </c>
      <c r="T211" s="127" t="str">
        <f>IF(Input02!R200&lt;&gt;"",Input02!R200,"")</f>
        <v/>
      </c>
      <c r="U211" s="127" t="str">
        <f>IF(Input02!S200&lt;&gt;"",Input02!S200,"")</f>
        <v/>
      </c>
      <c r="V211" s="127" t="str">
        <f>IF(Input02!T200&lt;&gt;"",Input02!T200,"")</f>
        <v/>
      </c>
      <c r="W211" s="127" t="str">
        <f>IF(Input02!U200&lt;&gt;"",Input02!U200,"")</f>
        <v/>
      </c>
      <c r="X211" s="127" t="str">
        <f>IF(Input02!V200&lt;&gt;"",Input02!V200,"")</f>
        <v/>
      </c>
      <c r="Y211" s="127" t="str">
        <f>IF(Input02!W200&lt;&gt;"",Input02!W200,"")</f>
        <v/>
      </c>
      <c r="Z211" s="127" t="str">
        <f>IF(Input02!X200&lt;&gt;"",Input02!X200,"")</f>
        <v/>
      </c>
      <c r="AA211" s="127" t="str">
        <f>IF(Input02!Y200&lt;&gt;"",Input02!Y200,"")</f>
        <v/>
      </c>
      <c r="AB211" s="127" t="str">
        <f>IF(Input02!Z200&lt;&gt;"",Input02!Z200,"")</f>
        <v/>
      </c>
      <c r="AC211" s="127" t="str">
        <f>IF(Input02!AA200&lt;&gt;"",Input02!AA200,"")</f>
        <v/>
      </c>
      <c r="AD211" s="127" t="str">
        <f>IF(Input02!AB200&lt;&gt;"",Input02!AB200,"")</f>
        <v/>
      </c>
      <c r="AE211" s="127" t="str">
        <f>IF(Input02!AC200&lt;&gt;"",Input02!AC200,"")</f>
        <v/>
      </c>
      <c r="AF211" s="127" t="str">
        <f>IF(Input02!AD200&lt;&gt;"",Input02!AD200,"")</f>
        <v/>
      </c>
      <c r="AG211" s="127" t="str">
        <f>IF(Input02!AE200&lt;&gt;"",Input02!AE200,"")</f>
        <v/>
      </c>
      <c r="AH211" s="127" t="str">
        <f>IF(Input02!AF200&lt;&gt;"",Input02!AF200,"")</f>
        <v/>
      </c>
      <c r="AI211" s="127" t="str">
        <f>IF(Input02!AG200&lt;&gt;"",Input02!AG200,"")</f>
        <v/>
      </c>
      <c r="AJ211" s="127" t="str">
        <f>IF(Input02!AH200&lt;&gt;"",Input02!AH200,"")</f>
        <v/>
      </c>
      <c r="AK211" s="127" t="str">
        <f>IF(Input02!AI200&lt;&gt;"",Input02!AI200,"")</f>
        <v/>
      </c>
      <c r="AL211" s="127" t="str">
        <f>IF(Input02!AJ200&lt;&gt;"",Input02!AJ200,"")</f>
        <v/>
      </c>
      <c r="AM211" s="127" t="str">
        <f>IF(Input02!AK200&lt;&gt;"",Input02!AK200,"")</f>
        <v/>
      </c>
      <c r="AN211" s="127" t="str">
        <f>IF(Input02!AL200&lt;&gt;"",Input02!AL200,"")</f>
        <v/>
      </c>
      <c r="AO211" s="127" t="str">
        <f>IF(Input02!AM200&lt;&gt;"",Input02!AM200,"")</f>
        <v/>
      </c>
      <c r="AP211" s="127" t="str">
        <f>IF(Input02!AN200&lt;&gt;"",Input02!AN200,"")</f>
        <v/>
      </c>
      <c r="AQ211" s="127" t="str">
        <f>IF(Input02!AO200&lt;&gt;"",Input02!AO200,"")</f>
        <v/>
      </c>
      <c r="AR211" s="127" t="str">
        <f>IF(Input02!AP200&lt;&gt;"",Input02!AP200,"")</f>
        <v/>
      </c>
      <c r="AS211" s="127" t="str">
        <f>IF(Input02!AQ200&lt;&gt;"",Input02!AQ200,"")</f>
        <v/>
      </c>
      <c r="AT211" s="127" t="str">
        <f>IF(Input02!AR200&lt;&gt;"",Input02!AR200,"")</f>
        <v/>
      </c>
      <c r="AU211" s="127" t="str">
        <f>IF(Input02!AS200&lt;&gt;"",Input02!AS200,"")</f>
        <v/>
      </c>
      <c r="AV211" s="127" t="str">
        <f>IF(Input02!AT200&lt;&gt;"",Input02!AT200,"")</f>
        <v/>
      </c>
      <c r="AW211" s="127" t="str">
        <f>IF(Input02!AU200&lt;&gt;"",Input02!AU200,"")</f>
        <v/>
      </c>
      <c r="AX211" s="127" t="str">
        <f>IF(Input02!AV200&lt;&gt;"",Input02!AV200,"")</f>
        <v/>
      </c>
      <c r="AY211" s="127" t="str">
        <f>IF(Input02!AW200&lt;&gt;"",Input02!AW200,"")</f>
        <v/>
      </c>
      <c r="AZ211" s="127" t="str">
        <f>IF(Input02!AX200&lt;&gt;"",Input02!AX200,"")</f>
        <v/>
      </c>
      <c r="BA211" s="127" t="str">
        <f>IF(Input02!AY200&lt;&gt;"",Input02!AY200,"")</f>
        <v/>
      </c>
      <c r="BB211" s="127" t="str">
        <f>IF(Input02!AZ200&lt;&gt;"",Input02!AZ200,"")</f>
        <v/>
      </c>
      <c r="BC211" s="127" t="str">
        <f>IF(Input02!BA200&lt;&gt;"",Input02!BA200,"")</f>
        <v/>
      </c>
      <c r="BD211" s="127"/>
      <c r="BE211" s="133"/>
      <c r="BF211" s="129" t="str">
        <f t="shared" si="638"/>
        <v/>
      </c>
      <c r="BG211" s="129" t="str">
        <f t="shared" si="639"/>
        <v/>
      </c>
      <c r="BH211" s="129" t="str">
        <f t="shared" si="640"/>
        <v/>
      </c>
      <c r="BI211" s="129" t="str">
        <f t="shared" si="641"/>
        <v/>
      </c>
      <c r="BJ211" s="129" t="str">
        <f t="shared" si="642"/>
        <v/>
      </c>
      <c r="BK211" s="129" t="str">
        <f t="shared" si="643"/>
        <v/>
      </c>
      <c r="BL211" s="129" t="str">
        <f t="shared" si="644"/>
        <v/>
      </c>
      <c r="BM211" s="129" t="str">
        <f t="shared" si="645"/>
        <v/>
      </c>
      <c r="BN211" s="129" t="str">
        <f t="shared" si="646"/>
        <v/>
      </c>
      <c r="BO211" s="129" t="str">
        <f t="shared" si="647"/>
        <v/>
      </c>
      <c r="BP211" s="129" t="str">
        <f t="shared" si="648"/>
        <v/>
      </c>
      <c r="BQ211" s="129" t="str">
        <f t="shared" si="649"/>
        <v/>
      </c>
      <c r="BR211" s="129" t="str">
        <f t="shared" si="650"/>
        <v/>
      </c>
      <c r="BS211" s="129" t="str">
        <f t="shared" si="651"/>
        <v/>
      </c>
      <c r="BT211" s="129" t="str">
        <f t="shared" si="652"/>
        <v/>
      </c>
      <c r="BU211" s="129" t="str">
        <f t="shared" si="653"/>
        <v/>
      </c>
      <c r="BV211" s="129" t="str">
        <f t="shared" si="654"/>
        <v/>
      </c>
      <c r="BW211" s="129" t="str">
        <f t="shared" si="655"/>
        <v/>
      </c>
      <c r="BX211" s="129" t="str">
        <f t="shared" si="656"/>
        <v/>
      </c>
      <c r="BY211" s="129" t="str">
        <f t="shared" si="657"/>
        <v/>
      </c>
      <c r="BZ211" s="129" t="str">
        <f t="shared" si="658"/>
        <v/>
      </c>
      <c r="CA211" s="129" t="str">
        <f t="shared" si="659"/>
        <v/>
      </c>
      <c r="CB211" s="129" t="str">
        <f t="shared" si="660"/>
        <v/>
      </c>
      <c r="CC211" s="129" t="str">
        <f t="shared" si="661"/>
        <v/>
      </c>
      <c r="CD211" s="129" t="str">
        <f t="shared" si="662"/>
        <v/>
      </c>
      <c r="CE211" s="129" t="str">
        <f t="shared" si="663"/>
        <v/>
      </c>
      <c r="CF211" s="129" t="str">
        <f t="shared" si="664"/>
        <v/>
      </c>
      <c r="CG211" s="129" t="str">
        <f t="shared" si="665"/>
        <v/>
      </c>
      <c r="CH211" s="129" t="str">
        <f t="shared" si="666"/>
        <v/>
      </c>
      <c r="CI211" s="129" t="str">
        <f t="shared" si="667"/>
        <v/>
      </c>
      <c r="CJ211" s="129" t="str">
        <f t="shared" si="668"/>
        <v/>
      </c>
      <c r="CK211" s="129" t="str">
        <f t="shared" si="669"/>
        <v/>
      </c>
      <c r="CL211" s="129" t="str">
        <f t="shared" si="670"/>
        <v/>
      </c>
      <c r="CM211" s="129" t="str">
        <f t="shared" si="671"/>
        <v/>
      </c>
      <c r="CN211" s="129" t="str">
        <f t="shared" si="672"/>
        <v/>
      </c>
      <c r="CO211" s="129" t="str">
        <f t="shared" si="673"/>
        <v/>
      </c>
      <c r="CP211" s="129" t="str">
        <f t="shared" si="674"/>
        <v/>
      </c>
      <c r="CQ211" s="129" t="str">
        <f t="shared" si="675"/>
        <v/>
      </c>
      <c r="CR211" s="129" t="str">
        <f t="shared" si="676"/>
        <v/>
      </c>
      <c r="CS211" s="129" t="str">
        <f t="shared" si="677"/>
        <v/>
      </c>
      <c r="CT211" s="129" t="str">
        <f t="shared" si="678"/>
        <v/>
      </c>
      <c r="CU211" s="129" t="str">
        <f t="shared" si="679"/>
        <v/>
      </c>
      <c r="CV211" s="129" t="str">
        <f t="shared" si="680"/>
        <v/>
      </c>
      <c r="CW211" s="129" t="str">
        <f t="shared" si="681"/>
        <v/>
      </c>
      <c r="CX211" s="129" t="str">
        <f t="shared" si="682"/>
        <v/>
      </c>
      <c r="CY211" s="129" t="str">
        <f t="shared" si="683"/>
        <v/>
      </c>
      <c r="CZ211" s="129" t="str">
        <f t="shared" si="684"/>
        <v/>
      </c>
      <c r="DA211" s="129" t="str">
        <f t="shared" si="685"/>
        <v/>
      </c>
      <c r="DB211" s="129" t="str">
        <f t="shared" si="686"/>
        <v/>
      </c>
      <c r="DC211" s="129" t="str">
        <f t="shared" si="687"/>
        <v/>
      </c>
      <c r="DD211" s="130" t="str">
        <f t="shared" si="688"/>
        <v/>
      </c>
      <c r="DE211" s="130" t="str">
        <f t="shared" si="689"/>
        <v/>
      </c>
      <c r="DF211" s="130" t="str">
        <f t="shared" si="690"/>
        <v/>
      </c>
      <c r="DG211" s="130" t="str">
        <f t="shared" si="691"/>
        <v/>
      </c>
      <c r="DI211" s="129" t="str">
        <f t="shared" si="692"/>
        <v/>
      </c>
      <c r="DJ211" s="129" t="str">
        <f t="shared" si="693"/>
        <v/>
      </c>
      <c r="DK211" s="129" t="str">
        <f t="shared" si="694"/>
        <v/>
      </c>
      <c r="DL211" s="129" t="str">
        <f t="shared" si="695"/>
        <v/>
      </c>
      <c r="DM211" s="129" t="str">
        <f t="shared" si="696"/>
        <v/>
      </c>
      <c r="DN211" s="129" t="str">
        <f t="shared" si="697"/>
        <v/>
      </c>
      <c r="DO211" s="129" t="str">
        <f t="shared" si="698"/>
        <v/>
      </c>
      <c r="DP211" s="129" t="str">
        <f t="shared" si="699"/>
        <v/>
      </c>
      <c r="DQ211" s="129" t="str">
        <f t="shared" si="700"/>
        <v/>
      </c>
      <c r="DR211" s="129" t="str">
        <f t="shared" si="701"/>
        <v/>
      </c>
      <c r="DS211" s="129" t="str">
        <f t="shared" si="702"/>
        <v/>
      </c>
      <c r="DT211" s="129" t="str">
        <f t="shared" si="703"/>
        <v/>
      </c>
      <c r="DU211" s="129" t="str">
        <f t="shared" si="704"/>
        <v/>
      </c>
      <c r="DV211" s="129" t="str">
        <f t="shared" si="705"/>
        <v/>
      </c>
      <c r="DW211" s="129" t="str">
        <f t="shared" si="706"/>
        <v/>
      </c>
      <c r="DX211" s="129" t="str">
        <f t="shared" si="707"/>
        <v/>
      </c>
      <c r="DY211" s="129" t="str">
        <f t="shared" si="708"/>
        <v/>
      </c>
      <c r="DZ211" s="129" t="str">
        <f t="shared" si="709"/>
        <v/>
      </c>
      <c r="EA211" s="129" t="str">
        <f t="shared" si="710"/>
        <v/>
      </c>
      <c r="EB211" s="129" t="str">
        <f t="shared" si="711"/>
        <v/>
      </c>
      <c r="EC211" s="129" t="str">
        <f t="shared" si="712"/>
        <v/>
      </c>
      <c r="ED211" s="129" t="str">
        <f t="shared" si="713"/>
        <v/>
      </c>
      <c r="EE211" s="129" t="str">
        <f t="shared" si="714"/>
        <v/>
      </c>
      <c r="EF211" s="129" t="str">
        <f t="shared" si="715"/>
        <v/>
      </c>
      <c r="EG211" s="129" t="str">
        <f t="shared" si="716"/>
        <v/>
      </c>
      <c r="EH211" s="129" t="str">
        <f t="shared" si="717"/>
        <v/>
      </c>
      <c r="EI211" s="129" t="str">
        <f t="shared" si="718"/>
        <v/>
      </c>
      <c r="EJ211" s="129" t="str">
        <f t="shared" si="719"/>
        <v/>
      </c>
      <c r="EK211" s="129" t="str">
        <f t="shared" si="720"/>
        <v/>
      </c>
      <c r="EL211" s="129" t="str">
        <f t="shared" si="721"/>
        <v/>
      </c>
      <c r="EM211" s="129" t="str">
        <f t="shared" si="722"/>
        <v/>
      </c>
      <c r="EN211" s="129" t="str">
        <f t="shared" si="723"/>
        <v/>
      </c>
      <c r="EO211" s="129" t="str">
        <f t="shared" si="724"/>
        <v/>
      </c>
      <c r="EP211" s="129" t="str">
        <f t="shared" si="725"/>
        <v/>
      </c>
      <c r="EQ211" s="129" t="str">
        <f t="shared" si="726"/>
        <v/>
      </c>
      <c r="ER211" s="129" t="str">
        <f t="shared" si="727"/>
        <v/>
      </c>
      <c r="ES211" s="129" t="str">
        <f t="shared" si="728"/>
        <v/>
      </c>
      <c r="ET211" s="129" t="str">
        <f t="shared" si="729"/>
        <v/>
      </c>
      <c r="EU211" s="129" t="str">
        <f t="shared" si="730"/>
        <v/>
      </c>
      <c r="EV211" s="129" t="str">
        <f t="shared" si="731"/>
        <v/>
      </c>
      <c r="EW211" s="129" t="str">
        <f t="shared" si="732"/>
        <v/>
      </c>
      <c r="EX211" s="129" t="str">
        <f t="shared" si="733"/>
        <v/>
      </c>
      <c r="EY211" s="129" t="str">
        <f t="shared" si="734"/>
        <v/>
      </c>
      <c r="EZ211" s="129" t="str">
        <f t="shared" si="735"/>
        <v/>
      </c>
      <c r="FA211" s="129" t="str">
        <f t="shared" si="736"/>
        <v/>
      </c>
      <c r="FB211" s="129" t="str">
        <f t="shared" si="737"/>
        <v/>
      </c>
      <c r="FC211" s="129" t="str">
        <f t="shared" si="738"/>
        <v/>
      </c>
      <c r="FD211" s="129" t="str">
        <f t="shared" si="739"/>
        <v/>
      </c>
      <c r="FE211" s="129" t="str">
        <f t="shared" si="740"/>
        <v/>
      </c>
      <c r="FF211" s="129" t="str">
        <f t="shared" si="741"/>
        <v/>
      </c>
    </row>
    <row r="212" spans="1:162" ht="15" customHeight="1" thickBot="1" x14ac:dyDescent="0.4">
      <c r="A212" s="66">
        <f t="shared" si="742"/>
        <v>196</v>
      </c>
      <c r="B212" s="126" t="str">
        <f>IF(Input02!B201&lt;&gt;"",Input02!B201,"")</f>
        <v/>
      </c>
      <c r="C212" s="254" t="str">
        <f>IF(Input02!CG201&lt;&gt;"",Input02!CG201,"")</f>
        <v/>
      </c>
      <c r="D212" s="126"/>
      <c r="E212" s="66"/>
      <c r="F212" s="127" t="str">
        <f>IF(Input02!D201&lt;&gt;"",Input02!D201,"")</f>
        <v/>
      </c>
      <c r="G212" s="127" t="str">
        <f>IF(Input02!E201&lt;&gt;"",Input02!E201,"")</f>
        <v/>
      </c>
      <c r="H212" s="127" t="str">
        <f>IF(Input02!F201&lt;&gt;"",Input02!F201,"")</f>
        <v/>
      </c>
      <c r="I212" s="127" t="str">
        <f>IF(Input02!G201&lt;&gt;"",Input02!G201,"")</f>
        <v/>
      </c>
      <c r="J212" s="127" t="str">
        <f>IF(Input02!H201&lt;&gt;"",Input02!H201,"")</f>
        <v/>
      </c>
      <c r="K212" s="127" t="str">
        <f>IF(Input02!I201&lt;&gt;"",Input02!I201,"")</f>
        <v/>
      </c>
      <c r="L212" s="127" t="str">
        <f>IF(Input02!J201&lt;&gt;"",Input02!J201,"")</f>
        <v/>
      </c>
      <c r="M212" s="127" t="str">
        <f>IF(Input02!K201&lt;&gt;"",Input02!K201,"")</f>
        <v/>
      </c>
      <c r="N212" s="127" t="str">
        <f>IF(Input02!L201&lt;&gt;"",Input02!L201,"")</f>
        <v/>
      </c>
      <c r="O212" s="127" t="str">
        <f>IF(Input02!M201&lt;&gt;"",Input02!M201,"")</f>
        <v/>
      </c>
      <c r="P212" s="127" t="str">
        <f>IF(Input02!N201&lt;&gt;"",Input02!N201,"")</f>
        <v/>
      </c>
      <c r="Q212" s="127" t="str">
        <f>IF(Input02!O201&lt;&gt;"",Input02!O201,"")</f>
        <v/>
      </c>
      <c r="R212" s="127" t="str">
        <f>IF(Input02!P201&lt;&gt;"",Input02!P201,"")</f>
        <v/>
      </c>
      <c r="S212" s="127" t="str">
        <f>IF(Input02!Q201&lt;&gt;"",Input02!Q201,"")</f>
        <v/>
      </c>
      <c r="T212" s="127" t="str">
        <f>IF(Input02!R201&lt;&gt;"",Input02!R201,"")</f>
        <v/>
      </c>
      <c r="U212" s="127" t="str">
        <f>IF(Input02!S201&lt;&gt;"",Input02!S201,"")</f>
        <v/>
      </c>
      <c r="V212" s="127" t="str">
        <f>IF(Input02!T201&lt;&gt;"",Input02!T201,"")</f>
        <v/>
      </c>
      <c r="W212" s="127" t="str">
        <f>IF(Input02!U201&lt;&gt;"",Input02!U201,"")</f>
        <v/>
      </c>
      <c r="X212" s="127" t="str">
        <f>IF(Input02!V201&lt;&gt;"",Input02!V201,"")</f>
        <v/>
      </c>
      <c r="Y212" s="127" t="str">
        <f>IF(Input02!W201&lt;&gt;"",Input02!W201,"")</f>
        <v/>
      </c>
      <c r="Z212" s="127" t="str">
        <f>IF(Input02!X201&lt;&gt;"",Input02!X201,"")</f>
        <v/>
      </c>
      <c r="AA212" s="127" t="str">
        <f>IF(Input02!Y201&lt;&gt;"",Input02!Y201,"")</f>
        <v/>
      </c>
      <c r="AB212" s="127" t="str">
        <f>IF(Input02!Z201&lt;&gt;"",Input02!Z201,"")</f>
        <v/>
      </c>
      <c r="AC212" s="127" t="str">
        <f>IF(Input02!AA201&lt;&gt;"",Input02!AA201,"")</f>
        <v/>
      </c>
      <c r="AD212" s="127" t="str">
        <f>IF(Input02!AB201&lt;&gt;"",Input02!AB201,"")</f>
        <v/>
      </c>
      <c r="AE212" s="127" t="str">
        <f>IF(Input02!AC201&lt;&gt;"",Input02!AC201,"")</f>
        <v/>
      </c>
      <c r="AF212" s="127" t="str">
        <f>IF(Input02!AD201&lt;&gt;"",Input02!AD201,"")</f>
        <v/>
      </c>
      <c r="AG212" s="127" t="str">
        <f>IF(Input02!AE201&lt;&gt;"",Input02!AE201,"")</f>
        <v/>
      </c>
      <c r="AH212" s="127" t="str">
        <f>IF(Input02!AF201&lt;&gt;"",Input02!AF201,"")</f>
        <v/>
      </c>
      <c r="AI212" s="127" t="str">
        <f>IF(Input02!AG201&lt;&gt;"",Input02!AG201,"")</f>
        <v/>
      </c>
      <c r="AJ212" s="127" t="str">
        <f>IF(Input02!AH201&lt;&gt;"",Input02!AH201,"")</f>
        <v/>
      </c>
      <c r="AK212" s="127" t="str">
        <f>IF(Input02!AI201&lt;&gt;"",Input02!AI201,"")</f>
        <v/>
      </c>
      <c r="AL212" s="127" t="str">
        <f>IF(Input02!AJ201&lt;&gt;"",Input02!AJ201,"")</f>
        <v/>
      </c>
      <c r="AM212" s="127" t="str">
        <f>IF(Input02!AK201&lt;&gt;"",Input02!AK201,"")</f>
        <v/>
      </c>
      <c r="AN212" s="127" t="str">
        <f>IF(Input02!AL201&lt;&gt;"",Input02!AL201,"")</f>
        <v/>
      </c>
      <c r="AO212" s="127" t="str">
        <f>IF(Input02!AM201&lt;&gt;"",Input02!AM201,"")</f>
        <v/>
      </c>
      <c r="AP212" s="127" t="str">
        <f>IF(Input02!AN201&lt;&gt;"",Input02!AN201,"")</f>
        <v/>
      </c>
      <c r="AQ212" s="127" t="str">
        <f>IF(Input02!AO201&lt;&gt;"",Input02!AO201,"")</f>
        <v/>
      </c>
      <c r="AR212" s="127" t="str">
        <f>IF(Input02!AP201&lt;&gt;"",Input02!AP201,"")</f>
        <v/>
      </c>
      <c r="AS212" s="127" t="str">
        <f>IF(Input02!AQ201&lt;&gt;"",Input02!AQ201,"")</f>
        <v/>
      </c>
      <c r="AT212" s="127" t="str">
        <f>IF(Input02!AR201&lt;&gt;"",Input02!AR201,"")</f>
        <v/>
      </c>
      <c r="AU212" s="127" t="str">
        <f>IF(Input02!AS201&lt;&gt;"",Input02!AS201,"")</f>
        <v/>
      </c>
      <c r="AV212" s="127" t="str">
        <f>IF(Input02!AT201&lt;&gt;"",Input02!AT201,"")</f>
        <v/>
      </c>
      <c r="AW212" s="127" t="str">
        <f>IF(Input02!AU201&lt;&gt;"",Input02!AU201,"")</f>
        <v/>
      </c>
      <c r="AX212" s="127" t="str">
        <f>IF(Input02!AV201&lt;&gt;"",Input02!AV201,"")</f>
        <v/>
      </c>
      <c r="AY212" s="127" t="str">
        <f>IF(Input02!AW201&lt;&gt;"",Input02!AW201,"")</f>
        <v/>
      </c>
      <c r="AZ212" s="127" t="str">
        <f>IF(Input02!AX201&lt;&gt;"",Input02!AX201,"")</f>
        <v/>
      </c>
      <c r="BA212" s="127" t="str">
        <f>IF(Input02!AY201&lt;&gt;"",Input02!AY201,"")</f>
        <v/>
      </c>
      <c r="BB212" s="127" t="str">
        <f>IF(Input02!AZ201&lt;&gt;"",Input02!AZ201,"")</f>
        <v/>
      </c>
      <c r="BC212" s="127" t="str">
        <f>IF(Input02!BA201&lt;&gt;"",Input02!BA201,"")</f>
        <v/>
      </c>
      <c r="BD212" s="127"/>
      <c r="BE212" s="133"/>
      <c r="BF212" s="129" t="str">
        <f t="shared" si="638"/>
        <v/>
      </c>
      <c r="BG212" s="129" t="str">
        <f t="shared" si="639"/>
        <v/>
      </c>
      <c r="BH212" s="129" t="str">
        <f t="shared" si="640"/>
        <v/>
      </c>
      <c r="BI212" s="129" t="str">
        <f t="shared" si="641"/>
        <v/>
      </c>
      <c r="BJ212" s="129" t="str">
        <f t="shared" si="642"/>
        <v/>
      </c>
      <c r="BK212" s="129" t="str">
        <f t="shared" si="643"/>
        <v/>
      </c>
      <c r="BL212" s="129" t="str">
        <f t="shared" si="644"/>
        <v/>
      </c>
      <c r="BM212" s="129" t="str">
        <f t="shared" si="645"/>
        <v/>
      </c>
      <c r="BN212" s="129" t="str">
        <f t="shared" si="646"/>
        <v/>
      </c>
      <c r="BO212" s="129" t="str">
        <f t="shared" si="647"/>
        <v/>
      </c>
      <c r="BP212" s="129" t="str">
        <f t="shared" si="648"/>
        <v/>
      </c>
      <c r="BQ212" s="129" t="str">
        <f t="shared" si="649"/>
        <v/>
      </c>
      <c r="BR212" s="129" t="str">
        <f t="shared" si="650"/>
        <v/>
      </c>
      <c r="BS212" s="129" t="str">
        <f t="shared" si="651"/>
        <v/>
      </c>
      <c r="BT212" s="129" t="str">
        <f t="shared" si="652"/>
        <v/>
      </c>
      <c r="BU212" s="129" t="str">
        <f t="shared" si="653"/>
        <v/>
      </c>
      <c r="BV212" s="129" t="str">
        <f t="shared" si="654"/>
        <v/>
      </c>
      <c r="BW212" s="129" t="str">
        <f t="shared" si="655"/>
        <v/>
      </c>
      <c r="BX212" s="129" t="str">
        <f t="shared" si="656"/>
        <v/>
      </c>
      <c r="BY212" s="129" t="str">
        <f t="shared" si="657"/>
        <v/>
      </c>
      <c r="BZ212" s="129" t="str">
        <f t="shared" si="658"/>
        <v/>
      </c>
      <c r="CA212" s="129" t="str">
        <f t="shared" si="659"/>
        <v/>
      </c>
      <c r="CB212" s="129" t="str">
        <f t="shared" si="660"/>
        <v/>
      </c>
      <c r="CC212" s="129" t="str">
        <f t="shared" si="661"/>
        <v/>
      </c>
      <c r="CD212" s="129" t="str">
        <f t="shared" si="662"/>
        <v/>
      </c>
      <c r="CE212" s="129" t="str">
        <f t="shared" si="663"/>
        <v/>
      </c>
      <c r="CF212" s="129" t="str">
        <f t="shared" si="664"/>
        <v/>
      </c>
      <c r="CG212" s="129" t="str">
        <f t="shared" si="665"/>
        <v/>
      </c>
      <c r="CH212" s="129" t="str">
        <f t="shared" si="666"/>
        <v/>
      </c>
      <c r="CI212" s="129" t="str">
        <f t="shared" si="667"/>
        <v/>
      </c>
      <c r="CJ212" s="129" t="str">
        <f t="shared" si="668"/>
        <v/>
      </c>
      <c r="CK212" s="129" t="str">
        <f t="shared" si="669"/>
        <v/>
      </c>
      <c r="CL212" s="129" t="str">
        <f t="shared" si="670"/>
        <v/>
      </c>
      <c r="CM212" s="129" t="str">
        <f t="shared" si="671"/>
        <v/>
      </c>
      <c r="CN212" s="129" t="str">
        <f t="shared" si="672"/>
        <v/>
      </c>
      <c r="CO212" s="129" t="str">
        <f t="shared" si="673"/>
        <v/>
      </c>
      <c r="CP212" s="129" t="str">
        <f t="shared" si="674"/>
        <v/>
      </c>
      <c r="CQ212" s="129" t="str">
        <f t="shared" si="675"/>
        <v/>
      </c>
      <c r="CR212" s="129" t="str">
        <f t="shared" si="676"/>
        <v/>
      </c>
      <c r="CS212" s="129" t="str">
        <f t="shared" si="677"/>
        <v/>
      </c>
      <c r="CT212" s="129" t="str">
        <f t="shared" si="678"/>
        <v/>
      </c>
      <c r="CU212" s="129" t="str">
        <f t="shared" si="679"/>
        <v/>
      </c>
      <c r="CV212" s="129" t="str">
        <f t="shared" si="680"/>
        <v/>
      </c>
      <c r="CW212" s="129" t="str">
        <f t="shared" si="681"/>
        <v/>
      </c>
      <c r="CX212" s="129" t="str">
        <f t="shared" si="682"/>
        <v/>
      </c>
      <c r="CY212" s="129" t="str">
        <f t="shared" si="683"/>
        <v/>
      </c>
      <c r="CZ212" s="129" t="str">
        <f t="shared" si="684"/>
        <v/>
      </c>
      <c r="DA212" s="129" t="str">
        <f t="shared" si="685"/>
        <v/>
      </c>
      <c r="DB212" s="129" t="str">
        <f t="shared" si="686"/>
        <v/>
      </c>
      <c r="DC212" s="129" t="str">
        <f t="shared" si="687"/>
        <v/>
      </c>
      <c r="DD212" s="130" t="str">
        <f t="shared" si="688"/>
        <v/>
      </c>
      <c r="DE212" s="130" t="str">
        <f t="shared" si="689"/>
        <v/>
      </c>
      <c r="DF212" s="130" t="str">
        <f t="shared" si="690"/>
        <v/>
      </c>
      <c r="DG212" s="130" t="str">
        <f t="shared" si="691"/>
        <v/>
      </c>
      <c r="DI212" s="129" t="str">
        <f t="shared" si="692"/>
        <v/>
      </c>
      <c r="DJ212" s="129" t="str">
        <f t="shared" si="693"/>
        <v/>
      </c>
      <c r="DK212" s="129" t="str">
        <f t="shared" si="694"/>
        <v/>
      </c>
      <c r="DL212" s="129" t="str">
        <f t="shared" si="695"/>
        <v/>
      </c>
      <c r="DM212" s="129" t="str">
        <f t="shared" si="696"/>
        <v/>
      </c>
      <c r="DN212" s="129" t="str">
        <f t="shared" si="697"/>
        <v/>
      </c>
      <c r="DO212" s="129" t="str">
        <f t="shared" si="698"/>
        <v/>
      </c>
      <c r="DP212" s="129" t="str">
        <f t="shared" si="699"/>
        <v/>
      </c>
      <c r="DQ212" s="129" t="str">
        <f t="shared" si="700"/>
        <v/>
      </c>
      <c r="DR212" s="129" t="str">
        <f t="shared" si="701"/>
        <v/>
      </c>
      <c r="DS212" s="129" t="str">
        <f t="shared" si="702"/>
        <v/>
      </c>
      <c r="DT212" s="129" t="str">
        <f t="shared" si="703"/>
        <v/>
      </c>
      <c r="DU212" s="129" t="str">
        <f t="shared" si="704"/>
        <v/>
      </c>
      <c r="DV212" s="129" t="str">
        <f t="shared" si="705"/>
        <v/>
      </c>
      <c r="DW212" s="129" t="str">
        <f t="shared" si="706"/>
        <v/>
      </c>
      <c r="DX212" s="129" t="str">
        <f t="shared" si="707"/>
        <v/>
      </c>
      <c r="DY212" s="129" t="str">
        <f t="shared" si="708"/>
        <v/>
      </c>
      <c r="DZ212" s="129" t="str">
        <f t="shared" si="709"/>
        <v/>
      </c>
      <c r="EA212" s="129" t="str">
        <f t="shared" si="710"/>
        <v/>
      </c>
      <c r="EB212" s="129" t="str">
        <f t="shared" si="711"/>
        <v/>
      </c>
      <c r="EC212" s="129" t="str">
        <f t="shared" si="712"/>
        <v/>
      </c>
      <c r="ED212" s="129" t="str">
        <f t="shared" si="713"/>
        <v/>
      </c>
      <c r="EE212" s="129" t="str">
        <f t="shared" si="714"/>
        <v/>
      </c>
      <c r="EF212" s="129" t="str">
        <f t="shared" si="715"/>
        <v/>
      </c>
      <c r="EG212" s="129" t="str">
        <f t="shared" si="716"/>
        <v/>
      </c>
      <c r="EH212" s="129" t="str">
        <f t="shared" si="717"/>
        <v/>
      </c>
      <c r="EI212" s="129" t="str">
        <f t="shared" si="718"/>
        <v/>
      </c>
      <c r="EJ212" s="129" t="str">
        <f t="shared" si="719"/>
        <v/>
      </c>
      <c r="EK212" s="129" t="str">
        <f t="shared" si="720"/>
        <v/>
      </c>
      <c r="EL212" s="129" t="str">
        <f t="shared" si="721"/>
        <v/>
      </c>
      <c r="EM212" s="129" t="str">
        <f t="shared" si="722"/>
        <v/>
      </c>
      <c r="EN212" s="129" t="str">
        <f t="shared" si="723"/>
        <v/>
      </c>
      <c r="EO212" s="129" t="str">
        <f t="shared" si="724"/>
        <v/>
      </c>
      <c r="EP212" s="129" t="str">
        <f t="shared" si="725"/>
        <v/>
      </c>
      <c r="EQ212" s="129" t="str">
        <f t="shared" si="726"/>
        <v/>
      </c>
      <c r="ER212" s="129" t="str">
        <f t="shared" si="727"/>
        <v/>
      </c>
      <c r="ES212" s="129" t="str">
        <f t="shared" si="728"/>
        <v/>
      </c>
      <c r="ET212" s="129" t="str">
        <f t="shared" si="729"/>
        <v/>
      </c>
      <c r="EU212" s="129" t="str">
        <f t="shared" si="730"/>
        <v/>
      </c>
      <c r="EV212" s="129" t="str">
        <f t="shared" si="731"/>
        <v/>
      </c>
      <c r="EW212" s="129" t="str">
        <f t="shared" si="732"/>
        <v/>
      </c>
      <c r="EX212" s="129" t="str">
        <f t="shared" si="733"/>
        <v/>
      </c>
      <c r="EY212" s="129" t="str">
        <f t="shared" si="734"/>
        <v/>
      </c>
      <c r="EZ212" s="129" t="str">
        <f t="shared" si="735"/>
        <v/>
      </c>
      <c r="FA212" s="129" t="str">
        <f t="shared" si="736"/>
        <v/>
      </c>
      <c r="FB212" s="129" t="str">
        <f t="shared" si="737"/>
        <v/>
      </c>
      <c r="FC212" s="129" t="str">
        <f t="shared" si="738"/>
        <v/>
      </c>
      <c r="FD212" s="129" t="str">
        <f t="shared" si="739"/>
        <v/>
      </c>
      <c r="FE212" s="129" t="str">
        <f t="shared" si="740"/>
        <v/>
      </c>
      <c r="FF212" s="129" t="str">
        <f t="shared" si="741"/>
        <v/>
      </c>
    </row>
    <row r="213" spans="1:162" ht="15" customHeight="1" thickBot="1" x14ac:dyDescent="0.4">
      <c r="A213" s="66">
        <f t="shared" si="742"/>
        <v>197</v>
      </c>
      <c r="B213" s="126" t="str">
        <f>IF(Input02!B202&lt;&gt;"",Input02!B202,"")</f>
        <v/>
      </c>
      <c r="C213" s="254" t="str">
        <f>IF(Input02!CG202&lt;&gt;"",Input02!CG202,"")</f>
        <v/>
      </c>
      <c r="D213" s="126"/>
      <c r="E213" s="66"/>
      <c r="F213" s="127" t="str">
        <f>IF(Input02!D202&lt;&gt;"",Input02!D202,"")</f>
        <v/>
      </c>
      <c r="G213" s="127" t="str">
        <f>IF(Input02!E202&lt;&gt;"",Input02!E202,"")</f>
        <v/>
      </c>
      <c r="H213" s="127" t="str">
        <f>IF(Input02!F202&lt;&gt;"",Input02!F202,"")</f>
        <v/>
      </c>
      <c r="I213" s="127" t="str">
        <f>IF(Input02!G202&lt;&gt;"",Input02!G202,"")</f>
        <v/>
      </c>
      <c r="J213" s="127" t="str">
        <f>IF(Input02!H202&lt;&gt;"",Input02!H202,"")</f>
        <v/>
      </c>
      <c r="K213" s="127" t="str">
        <f>IF(Input02!I202&lt;&gt;"",Input02!I202,"")</f>
        <v/>
      </c>
      <c r="L213" s="127" t="str">
        <f>IF(Input02!J202&lt;&gt;"",Input02!J202,"")</f>
        <v/>
      </c>
      <c r="M213" s="127" t="str">
        <f>IF(Input02!K202&lt;&gt;"",Input02!K202,"")</f>
        <v/>
      </c>
      <c r="N213" s="127" t="str">
        <f>IF(Input02!L202&lt;&gt;"",Input02!L202,"")</f>
        <v/>
      </c>
      <c r="O213" s="127" t="str">
        <f>IF(Input02!M202&lt;&gt;"",Input02!M202,"")</f>
        <v/>
      </c>
      <c r="P213" s="127" t="str">
        <f>IF(Input02!N202&lt;&gt;"",Input02!N202,"")</f>
        <v/>
      </c>
      <c r="Q213" s="127" t="str">
        <f>IF(Input02!O202&lt;&gt;"",Input02!O202,"")</f>
        <v/>
      </c>
      <c r="R213" s="127" t="str">
        <f>IF(Input02!P202&lt;&gt;"",Input02!P202,"")</f>
        <v/>
      </c>
      <c r="S213" s="127" t="str">
        <f>IF(Input02!Q202&lt;&gt;"",Input02!Q202,"")</f>
        <v/>
      </c>
      <c r="T213" s="127" t="str">
        <f>IF(Input02!R202&lt;&gt;"",Input02!R202,"")</f>
        <v/>
      </c>
      <c r="U213" s="127" t="str">
        <f>IF(Input02!S202&lt;&gt;"",Input02!S202,"")</f>
        <v/>
      </c>
      <c r="V213" s="127" t="str">
        <f>IF(Input02!T202&lt;&gt;"",Input02!T202,"")</f>
        <v/>
      </c>
      <c r="W213" s="127" t="str">
        <f>IF(Input02!U202&lt;&gt;"",Input02!U202,"")</f>
        <v/>
      </c>
      <c r="X213" s="127" t="str">
        <f>IF(Input02!V202&lt;&gt;"",Input02!V202,"")</f>
        <v/>
      </c>
      <c r="Y213" s="127" t="str">
        <f>IF(Input02!W202&lt;&gt;"",Input02!W202,"")</f>
        <v/>
      </c>
      <c r="Z213" s="127" t="str">
        <f>IF(Input02!X202&lt;&gt;"",Input02!X202,"")</f>
        <v/>
      </c>
      <c r="AA213" s="127" t="str">
        <f>IF(Input02!Y202&lt;&gt;"",Input02!Y202,"")</f>
        <v/>
      </c>
      <c r="AB213" s="127" t="str">
        <f>IF(Input02!Z202&lt;&gt;"",Input02!Z202,"")</f>
        <v/>
      </c>
      <c r="AC213" s="127" t="str">
        <f>IF(Input02!AA202&lt;&gt;"",Input02!AA202,"")</f>
        <v/>
      </c>
      <c r="AD213" s="127" t="str">
        <f>IF(Input02!AB202&lt;&gt;"",Input02!AB202,"")</f>
        <v/>
      </c>
      <c r="AE213" s="127" t="str">
        <f>IF(Input02!AC202&lt;&gt;"",Input02!AC202,"")</f>
        <v/>
      </c>
      <c r="AF213" s="127" t="str">
        <f>IF(Input02!AD202&lt;&gt;"",Input02!AD202,"")</f>
        <v/>
      </c>
      <c r="AG213" s="127" t="str">
        <f>IF(Input02!AE202&lt;&gt;"",Input02!AE202,"")</f>
        <v/>
      </c>
      <c r="AH213" s="127" t="str">
        <f>IF(Input02!AF202&lt;&gt;"",Input02!AF202,"")</f>
        <v/>
      </c>
      <c r="AI213" s="127" t="str">
        <f>IF(Input02!AG202&lt;&gt;"",Input02!AG202,"")</f>
        <v/>
      </c>
      <c r="AJ213" s="127" t="str">
        <f>IF(Input02!AH202&lt;&gt;"",Input02!AH202,"")</f>
        <v/>
      </c>
      <c r="AK213" s="127" t="str">
        <f>IF(Input02!AI202&lt;&gt;"",Input02!AI202,"")</f>
        <v/>
      </c>
      <c r="AL213" s="127" t="str">
        <f>IF(Input02!AJ202&lt;&gt;"",Input02!AJ202,"")</f>
        <v/>
      </c>
      <c r="AM213" s="127" t="str">
        <f>IF(Input02!AK202&lt;&gt;"",Input02!AK202,"")</f>
        <v/>
      </c>
      <c r="AN213" s="127" t="str">
        <f>IF(Input02!AL202&lt;&gt;"",Input02!AL202,"")</f>
        <v/>
      </c>
      <c r="AO213" s="127" t="str">
        <f>IF(Input02!AM202&lt;&gt;"",Input02!AM202,"")</f>
        <v/>
      </c>
      <c r="AP213" s="127" t="str">
        <f>IF(Input02!AN202&lt;&gt;"",Input02!AN202,"")</f>
        <v/>
      </c>
      <c r="AQ213" s="127" t="str">
        <f>IF(Input02!AO202&lt;&gt;"",Input02!AO202,"")</f>
        <v/>
      </c>
      <c r="AR213" s="127" t="str">
        <f>IF(Input02!AP202&lt;&gt;"",Input02!AP202,"")</f>
        <v/>
      </c>
      <c r="AS213" s="127" t="str">
        <f>IF(Input02!AQ202&lt;&gt;"",Input02!AQ202,"")</f>
        <v/>
      </c>
      <c r="AT213" s="127" t="str">
        <f>IF(Input02!AR202&lt;&gt;"",Input02!AR202,"")</f>
        <v/>
      </c>
      <c r="AU213" s="127" t="str">
        <f>IF(Input02!AS202&lt;&gt;"",Input02!AS202,"")</f>
        <v/>
      </c>
      <c r="AV213" s="127" t="str">
        <f>IF(Input02!AT202&lt;&gt;"",Input02!AT202,"")</f>
        <v/>
      </c>
      <c r="AW213" s="127" t="str">
        <f>IF(Input02!AU202&lt;&gt;"",Input02!AU202,"")</f>
        <v/>
      </c>
      <c r="AX213" s="127" t="str">
        <f>IF(Input02!AV202&lt;&gt;"",Input02!AV202,"")</f>
        <v/>
      </c>
      <c r="AY213" s="127" t="str">
        <f>IF(Input02!AW202&lt;&gt;"",Input02!AW202,"")</f>
        <v/>
      </c>
      <c r="AZ213" s="127" t="str">
        <f>IF(Input02!AX202&lt;&gt;"",Input02!AX202,"")</f>
        <v/>
      </c>
      <c r="BA213" s="127" t="str">
        <f>IF(Input02!AY202&lt;&gt;"",Input02!AY202,"")</f>
        <v/>
      </c>
      <c r="BB213" s="127" t="str">
        <f>IF(Input02!AZ202&lt;&gt;"",Input02!AZ202,"")</f>
        <v/>
      </c>
      <c r="BC213" s="127" t="str">
        <f>IF(Input02!BA202&lt;&gt;"",Input02!BA202,"")</f>
        <v/>
      </c>
      <c r="BD213" s="127"/>
      <c r="BE213" s="133"/>
      <c r="BF213" s="129" t="str">
        <f t="shared" si="638"/>
        <v/>
      </c>
      <c r="BG213" s="129" t="str">
        <f t="shared" si="639"/>
        <v/>
      </c>
      <c r="BH213" s="129" t="str">
        <f t="shared" si="640"/>
        <v/>
      </c>
      <c r="BI213" s="129" t="str">
        <f t="shared" si="641"/>
        <v/>
      </c>
      <c r="BJ213" s="129" t="str">
        <f t="shared" si="642"/>
        <v/>
      </c>
      <c r="BK213" s="129" t="str">
        <f t="shared" si="643"/>
        <v/>
      </c>
      <c r="BL213" s="129" t="str">
        <f t="shared" si="644"/>
        <v/>
      </c>
      <c r="BM213" s="129" t="str">
        <f t="shared" si="645"/>
        <v/>
      </c>
      <c r="BN213" s="129" t="str">
        <f t="shared" si="646"/>
        <v/>
      </c>
      <c r="BO213" s="129" t="str">
        <f t="shared" si="647"/>
        <v/>
      </c>
      <c r="BP213" s="129" t="str">
        <f t="shared" si="648"/>
        <v/>
      </c>
      <c r="BQ213" s="129" t="str">
        <f t="shared" si="649"/>
        <v/>
      </c>
      <c r="BR213" s="129" t="str">
        <f t="shared" si="650"/>
        <v/>
      </c>
      <c r="BS213" s="129" t="str">
        <f t="shared" si="651"/>
        <v/>
      </c>
      <c r="BT213" s="129" t="str">
        <f t="shared" si="652"/>
        <v/>
      </c>
      <c r="BU213" s="129" t="str">
        <f t="shared" si="653"/>
        <v/>
      </c>
      <c r="BV213" s="129" t="str">
        <f t="shared" si="654"/>
        <v/>
      </c>
      <c r="BW213" s="129" t="str">
        <f t="shared" si="655"/>
        <v/>
      </c>
      <c r="BX213" s="129" t="str">
        <f t="shared" si="656"/>
        <v/>
      </c>
      <c r="BY213" s="129" t="str">
        <f t="shared" si="657"/>
        <v/>
      </c>
      <c r="BZ213" s="129" t="str">
        <f t="shared" si="658"/>
        <v/>
      </c>
      <c r="CA213" s="129" t="str">
        <f t="shared" si="659"/>
        <v/>
      </c>
      <c r="CB213" s="129" t="str">
        <f t="shared" si="660"/>
        <v/>
      </c>
      <c r="CC213" s="129" t="str">
        <f t="shared" si="661"/>
        <v/>
      </c>
      <c r="CD213" s="129" t="str">
        <f t="shared" si="662"/>
        <v/>
      </c>
      <c r="CE213" s="129" t="str">
        <f t="shared" si="663"/>
        <v/>
      </c>
      <c r="CF213" s="129" t="str">
        <f t="shared" si="664"/>
        <v/>
      </c>
      <c r="CG213" s="129" t="str">
        <f t="shared" si="665"/>
        <v/>
      </c>
      <c r="CH213" s="129" t="str">
        <f t="shared" si="666"/>
        <v/>
      </c>
      <c r="CI213" s="129" t="str">
        <f t="shared" si="667"/>
        <v/>
      </c>
      <c r="CJ213" s="129" t="str">
        <f t="shared" si="668"/>
        <v/>
      </c>
      <c r="CK213" s="129" t="str">
        <f t="shared" si="669"/>
        <v/>
      </c>
      <c r="CL213" s="129" t="str">
        <f t="shared" si="670"/>
        <v/>
      </c>
      <c r="CM213" s="129" t="str">
        <f t="shared" si="671"/>
        <v/>
      </c>
      <c r="CN213" s="129" t="str">
        <f t="shared" si="672"/>
        <v/>
      </c>
      <c r="CO213" s="129" t="str">
        <f t="shared" si="673"/>
        <v/>
      </c>
      <c r="CP213" s="129" t="str">
        <f t="shared" si="674"/>
        <v/>
      </c>
      <c r="CQ213" s="129" t="str">
        <f t="shared" si="675"/>
        <v/>
      </c>
      <c r="CR213" s="129" t="str">
        <f t="shared" si="676"/>
        <v/>
      </c>
      <c r="CS213" s="129" t="str">
        <f t="shared" si="677"/>
        <v/>
      </c>
      <c r="CT213" s="129" t="str">
        <f t="shared" si="678"/>
        <v/>
      </c>
      <c r="CU213" s="129" t="str">
        <f t="shared" si="679"/>
        <v/>
      </c>
      <c r="CV213" s="129" t="str">
        <f t="shared" si="680"/>
        <v/>
      </c>
      <c r="CW213" s="129" t="str">
        <f t="shared" si="681"/>
        <v/>
      </c>
      <c r="CX213" s="129" t="str">
        <f t="shared" si="682"/>
        <v/>
      </c>
      <c r="CY213" s="129" t="str">
        <f t="shared" si="683"/>
        <v/>
      </c>
      <c r="CZ213" s="129" t="str">
        <f t="shared" si="684"/>
        <v/>
      </c>
      <c r="DA213" s="129" t="str">
        <f t="shared" si="685"/>
        <v/>
      </c>
      <c r="DB213" s="129" t="str">
        <f t="shared" si="686"/>
        <v/>
      </c>
      <c r="DC213" s="129" t="str">
        <f t="shared" si="687"/>
        <v/>
      </c>
      <c r="DD213" s="130" t="str">
        <f t="shared" si="688"/>
        <v/>
      </c>
      <c r="DE213" s="130" t="str">
        <f t="shared" si="689"/>
        <v/>
      </c>
      <c r="DF213" s="130" t="str">
        <f t="shared" si="690"/>
        <v/>
      </c>
      <c r="DG213" s="130" t="str">
        <f t="shared" si="691"/>
        <v/>
      </c>
      <c r="DI213" s="129" t="str">
        <f t="shared" si="692"/>
        <v/>
      </c>
      <c r="DJ213" s="129" t="str">
        <f t="shared" si="693"/>
        <v/>
      </c>
      <c r="DK213" s="129" t="str">
        <f t="shared" si="694"/>
        <v/>
      </c>
      <c r="DL213" s="129" t="str">
        <f t="shared" si="695"/>
        <v/>
      </c>
      <c r="DM213" s="129" t="str">
        <f t="shared" si="696"/>
        <v/>
      </c>
      <c r="DN213" s="129" t="str">
        <f t="shared" si="697"/>
        <v/>
      </c>
      <c r="DO213" s="129" t="str">
        <f t="shared" si="698"/>
        <v/>
      </c>
      <c r="DP213" s="129" t="str">
        <f t="shared" si="699"/>
        <v/>
      </c>
      <c r="DQ213" s="129" t="str">
        <f t="shared" si="700"/>
        <v/>
      </c>
      <c r="DR213" s="129" t="str">
        <f t="shared" si="701"/>
        <v/>
      </c>
      <c r="DS213" s="129" t="str">
        <f t="shared" si="702"/>
        <v/>
      </c>
      <c r="DT213" s="129" t="str">
        <f t="shared" si="703"/>
        <v/>
      </c>
      <c r="DU213" s="129" t="str">
        <f t="shared" si="704"/>
        <v/>
      </c>
      <c r="DV213" s="129" t="str">
        <f t="shared" si="705"/>
        <v/>
      </c>
      <c r="DW213" s="129" t="str">
        <f t="shared" si="706"/>
        <v/>
      </c>
      <c r="DX213" s="129" t="str">
        <f t="shared" si="707"/>
        <v/>
      </c>
      <c r="DY213" s="129" t="str">
        <f t="shared" si="708"/>
        <v/>
      </c>
      <c r="DZ213" s="129" t="str">
        <f t="shared" si="709"/>
        <v/>
      </c>
      <c r="EA213" s="129" t="str">
        <f t="shared" si="710"/>
        <v/>
      </c>
      <c r="EB213" s="129" t="str">
        <f t="shared" si="711"/>
        <v/>
      </c>
      <c r="EC213" s="129" t="str">
        <f t="shared" si="712"/>
        <v/>
      </c>
      <c r="ED213" s="129" t="str">
        <f t="shared" si="713"/>
        <v/>
      </c>
      <c r="EE213" s="129" t="str">
        <f t="shared" si="714"/>
        <v/>
      </c>
      <c r="EF213" s="129" t="str">
        <f t="shared" si="715"/>
        <v/>
      </c>
      <c r="EG213" s="129" t="str">
        <f t="shared" si="716"/>
        <v/>
      </c>
      <c r="EH213" s="129" t="str">
        <f t="shared" si="717"/>
        <v/>
      </c>
      <c r="EI213" s="129" t="str">
        <f t="shared" si="718"/>
        <v/>
      </c>
      <c r="EJ213" s="129" t="str">
        <f t="shared" si="719"/>
        <v/>
      </c>
      <c r="EK213" s="129" t="str">
        <f t="shared" si="720"/>
        <v/>
      </c>
      <c r="EL213" s="129" t="str">
        <f t="shared" si="721"/>
        <v/>
      </c>
      <c r="EM213" s="129" t="str">
        <f t="shared" si="722"/>
        <v/>
      </c>
      <c r="EN213" s="129" t="str">
        <f t="shared" si="723"/>
        <v/>
      </c>
      <c r="EO213" s="129" t="str">
        <f t="shared" si="724"/>
        <v/>
      </c>
      <c r="EP213" s="129" t="str">
        <f t="shared" si="725"/>
        <v/>
      </c>
      <c r="EQ213" s="129" t="str">
        <f t="shared" si="726"/>
        <v/>
      </c>
      <c r="ER213" s="129" t="str">
        <f t="shared" si="727"/>
        <v/>
      </c>
      <c r="ES213" s="129" t="str">
        <f t="shared" si="728"/>
        <v/>
      </c>
      <c r="ET213" s="129" t="str">
        <f t="shared" si="729"/>
        <v/>
      </c>
      <c r="EU213" s="129" t="str">
        <f t="shared" si="730"/>
        <v/>
      </c>
      <c r="EV213" s="129" t="str">
        <f t="shared" si="731"/>
        <v/>
      </c>
      <c r="EW213" s="129" t="str">
        <f t="shared" si="732"/>
        <v/>
      </c>
      <c r="EX213" s="129" t="str">
        <f t="shared" si="733"/>
        <v/>
      </c>
      <c r="EY213" s="129" t="str">
        <f t="shared" si="734"/>
        <v/>
      </c>
      <c r="EZ213" s="129" t="str">
        <f t="shared" si="735"/>
        <v/>
      </c>
      <c r="FA213" s="129" t="str">
        <f t="shared" si="736"/>
        <v/>
      </c>
      <c r="FB213" s="129" t="str">
        <f t="shared" si="737"/>
        <v/>
      </c>
      <c r="FC213" s="129" t="str">
        <f t="shared" si="738"/>
        <v/>
      </c>
      <c r="FD213" s="129" t="str">
        <f t="shared" si="739"/>
        <v/>
      </c>
      <c r="FE213" s="129" t="str">
        <f t="shared" si="740"/>
        <v/>
      </c>
      <c r="FF213" s="129" t="str">
        <f t="shared" si="741"/>
        <v/>
      </c>
    </row>
    <row r="214" spans="1:162" ht="15" customHeight="1" thickBot="1" x14ac:dyDescent="0.4">
      <c r="A214" s="66">
        <f t="shared" si="742"/>
        <v>198</v>
      </c>
      <c r="B214" s="126" t="str">
        <f>IF(Input02!B203&lt;&gt;"",Input02!B203,"")</f>
        <v/>
      </c>
      <c r="C214" s="254" t="str">
        <f>IF(Input02!CG203&lt;&gt;"",Input02!CG203,"")</f>
        <v/>
      </c>
      <c r="D214" s="126"/>
      <c r="E214" s="66"/>
      <c r="F214" s="127" t="str">
        <f>IF(Input02!D203&lt;&gt;"",Input02!D203,"")</f>
        <v/>
      </c>
      <c r="G214" s="127" t="str">
        <f>IF(Input02!E203&lt;&gt;"",Input02!E203,"")</f>
        <v/>
      </c>
      <c r="H214" s="127" t="str">
        <f>IF(Input02!F203&lt;&gt;"",Input02!F203,"")</f>
        <v/>
      </c>
      <c r="I214" s="127" t="str">
        <f>IF(Input02!G203&lt;&gt;"",Input02!G203,"")</f>
        <v/>
      </c>
      <c r="J214" s="127" t="str">
        <f>IF(Input02!H203&lt;&gt;"",Input02!H203,"")</f>
        <v/>
      </c>
      <c r="K214" s="127" t="str">
        <f>IF(Input02!I203&lt;&gt;"",Input02!I203,"")</f>
        <v/>
      </c>
      <c r="L214" s="127" t="str">
        <f>IF(Input02!J203&lt;&gt;"",Input02!J203,"")</f>
        <v/>
      </c>
      <c r="M214" s="127" t="str">
        <f>IF(Input02!K203&lt;&gt;"",Input02!K203,"")</f>
        <v/>
      </c>
      <c r="N214" s="127" t="str">
        <f>IF(Input02!L203&lt;&gt;"",Input02!L203,"")</f>
        <v/>
      </c>
      <c r="O214" s="127" t="str">
        <f>IF(Input02!M203&lt;&gt;"",Input02!M203,"")</f>
        <v/>
      </c>
      <c r="P214" s="127" t="str">
        <f>IF(Input02!N203&lt;&gt;"",Input02!N203,"")</f>
        <v/>
      </c>
      <c r="Q214" s="127" t="str">
        <f>IF(Input02!O203&lt;&gt;"",Input02!O203,"")</f>
        <v/>
      </c>
      <c r="R214" s="127" t="str">
        <f>IF(Input02!P203&lt;&gt;"",Input02!P203,"")</f>
        <v/>
      </c>
      <c r="S214" s="127" t="str">
        <f>IF(Input02!Q203&lt;&gt;"",Input02!Q203,"")</f>
        <v/>
      </c>
      <c r="T214" s="127" t="str">
        <f>IF(Input02!R203&lt;&gt;"",Input02!R203,"")</f>
        <v/>
      </c>
      <c r="U214" s="127" t="str">
        <f>IF(Input02!S203&lt;&gt;"",Input02!S203,"")</f>
        <v/>
      </c>
      <c r="V214" s="127" t="str">
        <f>IF(Input02!T203&lt;&gt;"",Input02!T203,"")</f>
        <v/>
      </c>
      <c r="W214" s="127" t="str">
        <f>IF(Input02!U203&lt;&gt;"",Input02!U203,"")</f>
        <v/>
      </c>
      <c r="X214" s="127" t="str">
        <f>IF(Input02!V203&lt;&gt;"",Input02!V203,"")</f>
        <v/>
      </c>
      <c r="Y214" s="127" t="str">
        <f>IF(Input02!W203&lt;&gt;"",Input02!W203,"")</f>
        <v/>
      </c>
      <c r="Z214" s="127" t="str">
        <f>IF(Input02!X203&lt;&gt;"",Input02!X203,"")</f>
        <v/>
      </c>
      <c r="AA214" s="127" t="str">
        <f>IF(Input02!Y203&lt;&gt;"",Input02!Y203,"")</f>
        <v/>
      </c>
      <c r="AB214" s="127" t="str">
        <f>IF(Input02!Z203&lt;&gt;"",Input02!Z203,"")</f>
        <v/>
      </c>
      <c r="AC214" s="127" t="str">
        <f>IF(Input02!AA203&lt;&gt;"",Input02!AA203,"")</f>
        <v/>
      </c>
      <c r="AD214" s="127" t="str">
        <f>IF(Input02!AB203&lt;&gt;"",Input02!AB203,"")</f>
        <v/>
      </c>
      <c r="AE214" s="127" t="str">
        <f>IF(Input02!AC203&lt;&gt;"",Input02!AC203,"")</f>
        <v/>
      </c>
      <c r="AF214" s="127" t="str">
        <f>IF(Input02!AD203&lt;&gt;"",Input02!AD203,"")</f>
        <v/>
      </c>
      <c r="AG214" s="127" t="str">
        <f>IF(Input02!AE203&lt;&gt;"",Input02!AE203,"")</f>
        <v/>
      </c>
      <c r="AH214" s="127" t="str">
        <f>IF(Input02!AF203&lt;&gt;"",Input02!AF203,"")</f>
        <v/>
      </c>
      <c r="AI214" s="127" t="str">
        <f>IF(Input02!AG203&lt;&gt;"",Input02!AG203,"")</f>
        <v/>
      </c>
      <c r="AJ214" s="127" t="str">
        <f>IF(Input02!AH203&lt;&gt;"",Input02!AH203,"")</f>
        <v/>
      </c>
      <c r="AK214" s="127" t="str">
        <f>IF(Input02!AI203&lt;&gt;"",Input02!AI203,"")</f>
        <v/>
      </c>
      <c r="AL214" s="127" t="str">
        <f>IF(Input02!AJ203&lt;&gt;"",Input02!AJ203,"")</f>
        <v/>
      </c>
      <c r="AM214" s="127" t="str">
        <f>IF(Input02!AK203&lt;&gt;"",Input02!AK203,"")</f>
        <v/>
      </c>
      <c r="AN214" s="127" t="str">
        <f>IF(Input02!AL203&lt;&gt;"",Input02!AL203,"")</f>
        <v/>
      </c>
      <c r="AO214" s="127" t="str">
        <f>IF(Input02!AM203&lt;&gt;"",Input02!AM203,"")</f>
        <v/>
      </c>
      <c r="AP214" s="127" t="str">
        <f>IF(Input02!AN203&lt;&gt;"",Input02!AN203,"")</f>
        <v/>
      </c>
      <c r="AQ214" s="127" t="str">
        <f>IF(Input02!AO203&lt;&gt;"",Input02!AO203,"")</f>
        <v/>
      </c>
      <c r="AR214" s="127" t="str">
        <f>IF(Input02!AP203&lt;&gt;"",Input02!AP203,"")</f>
        <v/>
      </c>
      <c r="AS214" s="127" t="str">
        <f>IF(Input02!AQ203&lt;&gt;"",Input02!AQ203,"")</f>
        <v/>
      </c>
      <c r="AT214" s="127" t="str">
        <f>IF(Input02!AR203&lt;&gt;"",Input02!AR203,"")</f>
        <v/>
      </c>
      <c r="AU214" s="127" t="str">
        <f>IF(Input02!AS203&lt;&gt;"",Input02!AS203,"")</f>
        <v/>
      </c>
      <c r="AV214" s="127" t="str">
        <f>IF(Input02!AT203&lt;&gt;"",Input02!AT203,"")</f>
        <v/>
      </c>
      <c r="AW214" s="127" t="str">
        <f>IF(Input02!AU203&lt;&gt;"",Input02!AU203,"")</f>
        <v/>
      </c>
      <c r="AX214" s="127" t="str">
        <f>IF(Input02!AV203&lt;&gt;"",Input02!AV203,"")</f>
        <v/>
      </c>
      <c r="AY214" s="127" t="str">
        <f>IF(Input02!AW203&lt;&gt;"",Input02!AW203,"")</f>
        <v/>
      </c>
      <c r="AZ214" s="127" t="str">
        <f>IF(Input02!AX203&lt;&gt;"",Input02!AX203,"")</f>
        <v/>
      </c>
      <c r="BA214" s="127" t="str">
        <f>IF(Input02!AY203&lt;&gt;"",Input02!AY203,"")</f>
        <v/>
      </c>
      <c r="BB214" s="127" t="str">
        <f>IF(Input02!AZ203&lt;&gt;"",Input02!AZ203,"")</f>
        <v/>
      </c>
      <c r="BC214" s="127" t="str">
        <f>IF(Input02!BA203&lt;&gt;"",Input02!BA203,"")</f>
        <v/>
      </c>
      <c r="BD214" s="127"/>
      <c r="BE214" s="133"/>
      <c r="BF214" s="129" t="str">
        <f t="shared" si="638"/>
        <v/>
      </c>
      <c r="BG214" s="129" t="str">
        <f t="shared" si="639"/>
        <v/>
      </c>
      <c r="BH214" s="129" t="str">
        <f t="shared" si="640"/>
        <v/>
      </c>
      <c r="BI214" s="129" t="str">
        <f t="shared" si="641"/>
        <v/>
      </c>
      <c r="BJ214" s="129" t="str">
        <f t="shared" si="642"/>
        <v/>
      </c>
      <c r="BK214" s="129" t="str">
        <f t="shared" si="643"/>
        <v/>
      </c>
      <c r="BL214" s="129" t="str">
        <f t="shared" si="644"/>
        <v/>
      </c>
      <c r="BM214" s="129" t="str">
        <f t="shared" si="645"/>
        <v/>
      </c>
      <c r="BN214" s="129" t="str">
        <f t="shared" si="646"/>
        <v/>
      </c>
      <c r="BO214" s="129" t="str">
        <f t="shared" si="647"/>
        <v/>
      </c>
      <c r="BP214" s="129" t="str">
        <f t="shared" si="648"/>
        <v/>
      </c>
      <c r="BQ214" s="129" t="str">
        <f t="shared" si="649"/>
        <v/>
      </c>
      <c r="BR214" s="129" t="str">
        <f t="shared" si="650"/>
        <v/>
      </c>
      <c r="BS214" s="129" t="str">
        <f t="shared" si="651"/>
        <v/>
      </c>
      <c r="BT214" s="129" t="str">
        <f t="shared" si="652"/>
        <v/>
      </c>
      <c r="BU214" s="129" t="str">
        <f t="shared" si="653"/>
        <v/>
      </c>
      <c r="BV214" s="129" t="str">
        <f t="shared" si="654"/>
        <v/>
      </c>
      <c r="BW214" s="129" t="str">
        <f t="shared" si="655"/>
        <v/>
      </c>
      <c r="BX214" s="129" t="str">
        <f t="shared" si="656"/>
        <v/>
      </c>
      <c r="BY214" s="129" t="str">
        <f t="shared" si="657"/>
        <v/>
      </c>
      <c r="BZ214" s="129" t="str">
        <f t="shared" si="658"/>
        <v/>
      </c>
      <c r="CA214" s="129" t="str">
        <f t="shared" si="659"/>
        <v/>
      </c>
      <c r="CB214" s="129" t="str">
        <f t="shared" si="660"/>
        <v/>
      </c>
      <c r="CC214" s="129" t="str">
        <f t="shared" si="661"/>
        <v/>
      </c>
      <c r="CD214" s="129" t="str">
        <f t="shared" si="662"/>
        <v/>
      </c>
      <c r="CE214" s="129" t="str">
        <f t="shared" si="663"/>
        <v/>
      </c>
      <c r="CF214" s="129" t="str">
        <f t="shared" si="664"/>
        <v/>
      </c>
      <c r="CG214" s="129" t="str">
        <f t="shared" si="665"/>
        <v/>
      </c>
      <c r="CH214" s="129" t="str">
        <f t="shared" si="666"/>
        <v/>
      </c>
      <c r="CI214" s="129" t="str">
        <f t="shared" si="667"/>
        <v/>
      </c>
      <c r="CJ214" s="129" t="str">
        <f t="shared" si="668"/>
        <v/>
      </c>
      <c r="CK214" s="129" t="str">
        <f t="shared" si="669"/>
        <v/>
      </c>
      <c r="CL214" s="129" t="str">
        <f t="shared" si="670"/>
        <v/>
      </c>
      <c r="CM214" s="129" t="str">
        <f t="shared" si="671"/>
        <v/>
      </c>
      <c r="CN214" s="129" t="str">
        <f t="shared" si="672"/>
        <v/>
      </c>
      <c r="CO214" s="129" t="str">
        <f t="shared" si="673"/>
        <v/>
      </c>
      <c r="CP214" s="129" t="str">
        <f t="shared" si="674"/>
        <v/>
      </c>
      <c r="CQ214" s="129" t="str">
        <f t="shared" si="675"/>
        <v/>
      </c>
      <c r="CR214" s="129" t="str">
        <f t="shared" si="676"/>
        <v/>
      </c>
      <c r="CS214" s="129" t="str">
        <f t="shared" si="677"/>
        <v/>
      </c>
      <c r="CT214" s="129" t="str">
        <f t="shared" si="678"/>
        <v/>
      </c>
      <c r="CU214" s="129" t="str">
        <f t="shared" si="679"/>
        <v/>
      </c>
      <c r="CV214" s="129" t="str">
        <f t="shared" si="680"/>
        <v/>
      </c>
      <c r="CW214" s="129" t="str">
        <f t="shared" si="681"/>
        <v/>
      </c>
      <c r="CX214" s="129" t="str">
        <f t="shared" si="682"/>
        <v/>
      </c>
      <c r="CY214" s="129" t="str">
        <f t="shared" si="683"/>
        <v/>
      </c>
      <c r="CZ214" s="129" t="str">
        <f t="shared" si="684"/>
        <v/>
      </c>
      <c r="DA214" s="129" t="str">
        <f t="shared" si="685"/>
        <v/>
      </c>
      <c r="DB214" s="129" t="str">
        <f t="shared" si="686"/>
        <v/>
      </c>
      <c r="DC214" s="129" t="str">
        <f t="shared" si="687"/>
        <v/>
      </c>
      <c r="DD214" s="130" t="str">
        <f t="shared" si="688"/>
        <v/>
      </c>
      <c r="DE214" s="130" t="str">
        <f t="shared" si="689"/>
        <v/>
      </c>
      <c r="DF214" s="130" t="str">
        <f t="shared" si="690"/>
        <v/>
      </c>
      <c r="DG214" s="130" t="str">
        <f t="shared" si="691"/>
        <v/>
      </c>
      <c r="DI214" s="129" t="str">
        <f t="shared" si="692"/>
        <v/>
      </c>
      <c r="DJ214" s="129" t="str">
        <f t="shared" si="693"/>
        <v/>
      </c>
      <c r="DK214" s="129" t="str">
        <f t="shared" si="694"/>
        <v/>
      </c>
      <c r="DL214" s="129" t="str">
        <f t="shared" si="695"/>
        <v/>
      </c>
      <c r="DM214" s="129" t="str">
        <f t="shared" si="696"/>
        <v/>
      </c>
      <c r="DN214" s="129" t="str">
        <f t="shared" si="697"/>
        <v/>
      </c>
      <c r="DO214" s="129" t="str">
        <f t="shared" si="698"/>
        <v/>
      </c>
      <c r="DP214" s="129" t="str">
        <f t="shared" si="699"/>
        <v/>
      </c>
      <c r="DQ214" s="129" t="str">
        <f t="shared" si="700"/>
        <v/>
      </c>
      <c r="DR214" s="129" t="str">
        <f t="shared" si="701"/>
        <v/>
      </c>
      <c r="DS214" s="129" t="str">
        <f t="shared" si="702"/>
        <v/>
      </c>
      <c r="DT214" s="129" t="str">
        <f t="shared" si="703"/>
        <v/>
      </c>
      <c r="DU214" s="129" t="str">
        <f t="shared" si="704"/>
        <v/>
      </c>
      <c r="DV214" s="129" t="str">
        <f t="shared" si="705"/>
        <v/>
      </c>
      <c r="DW214" s="129" t="str">
        <f t="shared" si="706"/>
        <v/>
      </c>
      <c r="DX214" s="129" t="str">
        <f t="shared" si="707"/>
        <v/>
      </c>
      <c r="DY214" s="129" t="str">
        <f t="shared" si="708"/>
        <v/>
      </c>
      <c r="DZ214" s="129" t="str">
        <f t="shared" si="709"/>
        <v/>
      </c>
      <c r="EA214" s="129" t="str">
        <f t="shared" si="710"/>
        <v/>
      </c>
      <c r="EB214" s="129" t="str">
        <f t="shared" si="711"/>
        <v/>
      </c>
      <c r="EC214" s="129" t="str">
        <f t="shared" si="712"/>
        <v/>
      </c>
      <c r="ED214" s="129" t="str">
        <f t="shared" si="713"/>
        <v/>
      </c>
      <c r="EE214" s="129" t="str">
        <f t="shared" si="714"/>
        <v/>
      </c>
      <c r="EF214" s="129" t="str">
        <f t="shared" si="715"/>
        <v/>
      </c>
      <c r="EG214" s="129" t="str">
        <f t="shared" si="716"/>
        <v/>
      </c>
      <c r="EH214" s="129" t="str">
        <f t="shared" si="717"/>
        <v/>
      </c>
      <c r="EI214" s="129" t="str">
        <f t="shared" si="718"/>
        <v/>
      </c>
      <c r="EJ214" s="129" t="str">
        <f t="shared" si="719"/>
        <v/>
      </c>
      <c r="EK214" s="129" t="str">
        <f t="shared" si="720"/>
        <v/>
      </c>
      <c r="EL214" s="129" t="str">
        <f t="shared" si="721"/>
        <v/>
      </c>
      <c r="EM214" s="129" t="str">
        <f t="shared" si="722"/>
        <v/>
      </c>
      <c r="EN214" s="129" t="str">
        <f t="shared" si="723"/>
        <v/>
      </c>
      <c r="EO214" s="129" t="str">
        <f t="shared" si="724"/>
        <v/>
      </c>
      <c r="EP214" s="129" t="str">
        <f t="shared" si="725"/>
        <v/>
      </c>
      <c r="EQ214" s="129" t="str">
        <f t="shared" si="726"/>
        <v/>
      </c>
      <c r="ER214" s="129" t="str">
        <f t="shared" si="727"/>
        <v/>
      </c>
      <c r="ES214" s="129" t="str">
        <f t="shared" si="728"/>
        <v/>
      </c>
      <c r="ET214" s="129" t="str">
        <f t="shared" si="729"/>
        <v/>
      </c>
      <c r="EU214" s="129" t="str">
        <f t="shared" si="730"/>
        <v/>
      </c>
      <c r="EV214" s="129" t="str">
        <f t="shared" si="731"/>
        <v/>
      </c>
      <c r="EW214" s="129" t="str">
        <f t="shared" si="732"/>
        <v/>
      </c>
      <c r="EX214" s="129" t="str">
        <f t="shared" si="733"/>
        <v/>
      </c>
      <c r="EY214" s="129" t="str">
        <f t="shared" si="734"/>
        <v/>
      </c>
      <c r="EZ214" s="129" t="str">
        <f t="shared" si="735"/>
        <v/>
      </c>
      <c r="FA214" s="129" t="str">
        <f t="shared" si="736"/>
        <v/>
      </c>
      <c r="FB214" s="129" t="str">
        <f t="shared" si="737"/>
        <v/>
      </c>
      <c r="FC214" s="129" t="str">
        <f t="shared" si="738"/>
        <v/>
      </c>
      <c r="FD214" s="129" t="str">
        <f t="shared" si="739"/>
        <v/>
      </c>
      <c r="FE214" s="129" t="str">
        <f t="shared" si="740"/>
        <v/>
      </c>
      <c r="FF214" s="129" t="str">
        <f t="shared" si="741"/>
        <v/>
      </c>
    </row>
    <row r="215" spans="1:162" ht="15" customHeight="1" thickBot="1" x14ac:dyDescent="0.4">
      <c r="A215" s="66">
        <f t="shared" si="742"/>
        <v>199</v>
      </c>
      <c r="B215" s="126" t="str">
        <f>IF(Input02!B204&lt;&gt;"",Input02!B204,"")</f>
        <v/>
      </c>
      <c r="C215" s="254" t="str">
        <f>IF(Input02!CG204&lt;&gt;"",Input02!CG204,"")</f>
        <v/>
      </c>
      <c r="D215" s="126"/>
      <c r="E215" s="66"/>
      <c r="F215" s="127" t="str">
        <f>IF(Input02!D204&lt;&gt;"",Input02!D204,"")</f>
        <v/>
      </c>
      <c r="G215" s="127" t="str">
        <f>IF(Input02!E204&lt;&gt;"",Input02!E204,"")</f>
        <v/>
      </c>
      <c r="H215" s="127" t="str">
        <f>IF(Input02!F204&lt;&gt;"",Input02!F204,"")</f>
        <v/>
      </c>
      <c r="I215" s="127" t="str">
        <f>IF(Input02!G204&lt;&gt;"",Input02!G204,"")</f>
        <v/>
      </c>
      <c r="J215" s="127" t="str">
        <f>IF(Input02!H204&lt;&gt;"",Input02!H204,"")</f>
        <v/>
      </c>
      <c r="K215" s="127" t="str">
        <f>IF(Input02!I204&lt;&gt;"",Input02!I204,"")</f>
        <v/>
      </c>
      <c r="L215" s="127" t="str">
        <f>IF(Input02!J204&lt;&gt;"",Input02!J204,"")</f>
        <v/>
      </c>
      <c r="M215" s="127" t="str">
        <f>IF(Input02!K204&lt;&gt;"",Input02!K204,"")</f>
        <v/>
      </c>
      <c r="N215" s="127" t="str">
        <f>IF(Input02!L204&lt;&gt;"",Input02!L204,"")</f>
        <v/>
      </c>
      <c r="O215" s="127" t="str">
        <f>IF(Input02!M204&lt;&gt;"",Input02!M204,"")</f>
        <v/>
      </c>
      <c r="P215" s="127" t="str">
        <f>IF(Input02!N204&lt;&gt;"",Input02!N204,"")</f>
        <v/>
      </c>
      <c r="Q215" s="127" t="str">
        <f>IF(Input02!O204&lt;&gt;"",Input02!O204,"")</f>
        <v/>
      </c>
      <c r="R215" s="127" t="str">
        <f>IF(Input02!P204&lt;&gt;"",Input02!P204,"")</f>
        <v/>
      </c>
      <c r="S215" s="127" t="str">
        <f>IF(Input02!Q204&lt;&gt;"",Input02!Q204,"")</f>
        <v/>
      </c>
      <c r="T215" s="127" t="str">
        <f>IF(Input02!R204&lt;&gt;"",Input02!R204,"")</f>
        <v/>
      </c>
      <c r="U215" s="127" t="str">
        <f>IF(Input02!S204&lt;&gt;"",Input02!S204,"")</f>
        <v/>
      </c>
      <c r="V215" s="127" t="str">
        <f>IF(Input02!T204&lt;&gt;"",Input02!T204,"")</f>
        <v/>
      </c>
      <c r="W215" s="127" t="str">
        <f>IF(Input02!U204&lt;&gt;"",Input02!U204,"")</f>
        <v/>
      </c>
      <c r="X215" s="127" t="str">
        <f>IF(Input02!V204&lt;&gt;"",Input02!V204,"")</f>
        <v/>
      </c>
      <c r="Y215" s="127" t="str">
        <f>IF(Input02!W204&lt;&gt;"",Input02!W204,"")</f>
        <v/>
      </c>
      <c r="Z215" s="127" t="str">
        <f>IF(Input02!X204&lt;&gt;"",Input02!X204,"")</f>
        <v/>
      </c>
      <c r="AA215" s="127" t="str">
        <f>IF(Input02!Y204&lt;&gt;"",Input02!Y204,"")</f>
        <v/>
      </c>
      <c r="AB215" s="127" t="str">
        <f>IF(Input02!Z204&lt;&gt;"",Input02!Z204,"")</f>
        <v/>
      </c>
      <c r="AC215" s="127" t="str">
        <f>IF(Input02!AA204&lt;&gt;"",Input02!AA204,"")</f>
        <v/>
      </c>
      <c r="AD215" s="127" t="str">
        <f>IF(Input02!AB204&lt;&gt;"",Input02!AB204,"")</f>
        <v/>
      </c>
      <c r="AE215" s="127" t="str">
        <f>IF(Input02!AC204&lt;&gt;"",Input02!AC204,"")</f>
        <v/>
      </c>
      <c r="AF215" s="127" t="str">
        <f>IF(Input02!AD204&lt;&gt;"",Input02!AD204,"")</f>
        <v/>
      </c>
      <c r="AG215" s="127" t="str">
        <f>IF(Input02!AE204&lt;&gt;"",Input02!AE204,"")</f>
        <v/>
      </c>
      <c r="AH215" s="127" t="str">
        <f>IF(Input02!AF204&lt;&gt;"",Input02!AF204,"")</f>
        <v/>
      </c>
      <c r="AI215" s="127" t="str">
        <f>IF(Input02!AG204&lt;&gt;"",Input02!AG204,"")</f>
        <v/>
      </c>
      <c r="AJ215" s="127" t="str">
        <f>IF(Input02!AH204&lt;&gt;"",Input02!AH204,"")</f>
        <v/>
      </c>
      <c r="AK215" s="127" t="str">
        <f>IF(Input02!AI204&lt;&gt;"",Input02!AI204,"")</f>
        <v/>
      </c>
      <c r="AL215" s="127" t="str">
        <f>IF(Input02!AJ204&lt;&gt;"",Input02!AJ204,"")</f>
        <v/>
      </c>
      <c r="AM215" s="127" t="str">
        <f>IF(Input02!AK204&lt;&gt;"",Input02!AK204,"")</f>
        <v/>
      </c>
      <c r="AN215" s="127" t="str">
        <f>IF(Input02!AL204&lt;&gt;"",Input02!AL204,"")</f>
        <v/>
      </c>
      <c r="AO215" s="127" t="str">
        <f>IF(Input02!AM204&lt;&gt;"",Input02!AM204,"")</f>
        <v/>
      </c>
      <c r="AP215" s="127" t="str">
        <f>IF(Input02!AN204&lt;&gt;"",Input02!AN204,"")</f>
        <v/>
      </c>
      <c r="AQ215" s="127" t="str">
        <f>IF(Input02!AO204&lt;&gt;"",Input02!AO204,"")</f>
        <v/>
      </c>
      <c r="AR215" s="127" t="str">
        <f>IF(Input02!AP204&lt;&gt;"",Input02!AP204,"")</f>
        <v/>
      </c>
      <c r="AS215" s="127" t="str">
        <f>IF(Input02!AQ204&lt;&gt;"",Input02!AQ204,"")</f>
        <v/>
      </c>
      <c r="AT215" s="127" t="str">
        <f>IF(Input02!AR204&lt;&gt;"",Input02!AR204,"")</f>
        <v/>
      </c>
      <c r="AU215" s="127" t="str">
        <f>IF(Input02!AS204&lt;&gt;"",Input02!AS204,"")</f>
        <v/>
      </c>
      <c r="AV215" s="127" t="str">
        <f>IF(Input02!AT204&lt;&gt;"",Input02!AT204,"")</f>
        <v/>
      </c>
      <c r="AW215" s="127" t="str">
        <f>IF(Input02!AU204&lt;&gt;"",Input02!AU204,"")</f>
        <v/>
      </c>
      <c r="AX215" s="127" t="str">
        <f>IF(Input02!AV204&lt;&gt;"",Input02!AV204,"")</f>
        <v/>
      </c>
      <c r="AY215" s="127" t="str">
        <f>IF(Input02!AW204&lt;&gt;"",Input02!AW204,"")</f>
        <v/>
      </c>
      <c r="AZ215" s="127" t="str">
        <f>IF(Input02!AX204&lt;&gt;"",Input02!AX204,"")</f>
        <v/>
      </c>
      <c r="BA215" s="127" t="str">
        <f>IF(Input02!AY204&lt;&gt;"",Input02!AY204,"")</f>
        <v/>
      </c>
      <c r="BB215" s="127" t="str">
        <f>IF(Input02!AZ204&lt;&gt;"",Input02!AZ204,"")</f>
        <v/>
      </c>
      <c r="BC215" s="127" t="str">
        <f>IF(Input02!BA204&lt;&gt;"",Input02!BA204,"")</f>
        <v/>
      </c>
      <c r="BD215" s="127"/>
      <c r="BE215" s="133"/>
      <c r="BF215" s="129" t="str">
        <f t="shared" si="638"/>
        <v/>
      </c>
      <c r="BG215" s="129" t="str">
        <f t="shared" si="639"/>
        <v/>
      </c>
      <c r="BH215" s="129" t="str">
        <f t="shared" si="640"/>
        <v/>
      </c>
      <c r="BI215" s="129" t="str">
        <f t="shared" si="641"/>
        <v/>
      </c>
      <c r="BJ215" s="129" t="str">
        <f t="shared" si="642"/>
        <v/>
      </c>
      <c r="BK215" s="129" t="str">
        <f t="shared" si="643"/>
        <v/>
      </c>
      <c r="BL215" s="129" t="str">
        <f t="shared" si="644"/>
        <v/>
      </c>
      <c r="BM215" s="129" t="str">
        <f t="shared" si="645"/>
        <v/>
      </c>
      <c r="BN215" s="129" t="str">
        <f t="shared" si="646"/>
        <v/>
      </c>
      <c r="BO215" s="129" t="str">
        <f t="shared" si="647"/>
        <v/>
      </c>
      <c r="BP215" s="129" t="str">
        <f t="shared" si="648"/>
        <v/>
      </c>
      <c r="BQ215" s="129" t="str">
        <f t="shared" si="649"/>
        <v/>
      </c>
      <c r="BR215" s="129" t="str">
        <f t="shared" si="650"/>
        <v/>
      </c>
      <c r="BS215" s="129" t="str">
        <f t="shared" si="651"/>
        <v/>
      </c>
      <c r="BT215" s="129" t="str">
        <f t="shared" si="652"/>
        <v/>
      </c>
      <c r="BU215" s="129" t="str">
        <f t="shared" si="653"/>
        <v/>
      </c>
      <c r="BV215" s="129" t="str">
        <f t="shared" si="654"/>
        <v/>
      </c>
      <c r="BW215" s="129" t="str">
        <f t="shared" si="655"/>
        <v/>
      </c>
      <c r="BX215" s="129" t="str">
        <f t="shared" si="656"/>
        <v/>
      </c>
      <c r="BY215" s="129" t="str">
        <f t="shared" si="657"/>
        <v/>
      </c>
      <c r="BZ215" s="129" t="str">
        <f t="shared" si="658"/>
        <v/>
      </c>
      <c r="CA215" s="129" t="str">
        <f t="shared" si="659"/>
        <v/>
      </c>
      <c r="CB215" s="129" t="str">
        <f t="shared" si="660"/>
        <v/>
      </c>
      <c r="CC215" s="129" t="str">
        <f t="shared" si="661"/>
        <v/>
      </c>
      <c r="CD215" s="129" t="str">
        <f t="shared" si="662"/>
        <v/>
      </c>
      <c r="CE215" s="129" t="str">
        <f t="shared" si="663"/>
        <v/>
      </c>
      <c r="CF215" s="129" t="str">
        <f t="shared" si="664"/>
        <v/>
      </c>
      <c r="CG215" s="129" t="str">
        <f t="shared" si="665"/>
        <v/>
      </c>
      <c r="CH215" s="129" t="str">
        <f t="shared" si="666"/>
        <v/>
      </c>
      <c r="CI215" s="129" t="str">
        <f t="shared" si="667"/>
        <v/>
      </c>
      <c r="CJ215" s="129" t="str">
        <f t="shared" si="668"/>
        <v/>
      </c>
      <c r="CK215" s="129" t="str">
        <f t="shared" si="669"/>
        <v/>
      </c>
      <c r="CL215" s="129" t="str">
        <f t="shared" si="670"/>
        <v/>
      </c>
      <c r="CM215" s="129" t="str">
        <f t="shared" si="671"/>
        <v/>
      </c>
      <c r="CN215" s="129" t="str">
        <f t="shared" si="672"/>
        <v/>
      </c>
      <c r="CO215" s="129" t="str">
        <f t="shared" si="673"/>
        <v/>
      </c>
      <c r="CP215" s="129" t="str">
        <f t="shared" si="674"/>
        <v/>
      </c>
      <c r="CQ215" s="129" t="str">
        <f t="shared" si="675"/>
        <v/>
      </c>
      <c r="CR215" s="129" t="str">
        <f t="shared" si="676"/>
        <v/>
      </c>
      <c r="CS215" s="129" t="str">
        <f t="shared" si="677"/>
        <v/>
      </c>
      <c r="CT215" s="129" t="str">
        <f t="shared" si="678"/>
        <v/>
      </c>
      <c r="CU215" s="129" t="str">
        <f t="shared" si="679"/>
        <v/>
      </c>
      <c r="CV215" s="129" t="str">
        <f t="shared" si="680"/>
        <v/>
      </c>
      <c r="CW215" s="129" t="str">
        <f t="shared" si="681"/>
        <v/>
      </c>
      <c r="CX215" s="129" t="str">
        <f t="shared" si="682"/>
        <v/>
      </c>
      <c r="CY215" s="129" t="str">
        <f t="shared" si="683"/>
        <v/>
      </c>
      <c r="CZ215" s="129" t="str">
        <f t="shared" si="684"/>
        <v/>
      </c>
      <c r="DA215" s="129" t="str">
        <f t="shared" si="685"/>
        <v/>
      </c>
      <c r="DB215" s="129" t="str">
        <f t="shared" si="686"/>
        <v/>
      </c>
      <c r="DC215" s="129" t="str">
        <f t="shared" si="687"/>
        <v/>
      </c>
      <c r="DD215" s="130" t="str">
        <f t="shared" si="688"/>
        <v/>
      </c>
      <c r="DE215" s="130" t="str">
        <f t="shared" si="689"/>
        <v/>
      </c>
      <c r="DF215" s="130" t="str">
        <f t="shared" si="690"/>
        <v/>
      </c>
      <c r="DG215" s="130" t="str">
        <f t="shared" si="691"/>
        <v/>
      </c>
      <c r="DI215" s="129" t="str">
        <f t="shared" si="692"/>
        <v/>
      </c>
      <c r="DJ215" s="129" t="str">
        <f t="shared" si="693"/>
        <v/>
      </c>
      <c r="DK215" s="129" t="str">
        <f t="shared" si="694"/>
        <v/>
      </c>
      <c r="DL215" s="129" t="str">
        <f t="shared" si="695"/>
        <v/>
      </c>
      <c r="DM215" s="129" t="str">
        <f t="shared" si="696"/>
        <v/>
      </c>
      <c r="DN215" s="129" t="str">
        <f t="shared" si="697"/>
        <v/>
      </c>
      <c r="DO215" s="129" t="str">
        <f t="shared" si="698"/>
        <v/>
      </c>
      <c r="DP215" s="129" t="str">
        <f t="shared" si="699"/>
        <v/>
      </c>
      <c r="DQ215" s="129" t="str">
        <f t="shared" si="700"/>
        <v/>
      </c>
      <c r="DR215" s="129" t="str">
        <f t="shared" si="701"/>
        <v/>
      </c>
      <c r="DS215" s="129" t="str">
        <f t="shared" si="702"/>
        <v/>
      </c>
      <c r="DT215" s="129" t="str">
        <f t="shared" si="703"/>
        <v/>
      </c>
      <c r="DU215" s="129" t="str">
        <f t="shared" si="704"/>
        <v/>
      </c>
      <c r="DV215" s="129" t="str">
        <f t="shared" si="705"/>
        <v/>
      </c>
      <c r="DW215" s="129" t="str">
        <f t="shared" si="706"/>
        <v/>
      </c>
      <c r="DX215" s="129" t="str">
        <f t="shared" si="707"/>
        <v/>
      </c>
      <c r="DY215" s="129" t="str">
        <f t="shared" si="708"/>
        <v/>
      </c>
      <c r="DZ215" s="129" t="str">
        <f t="shared" si="709"/>
        <v/>
      </c>
      <c r="EA215" s="129" t="str">
        <f t="shared" si="710"/>
        <v/>
      </c>
      <c r="EB215" s="129" t="str">
        <f t="shared" si="711"/>
        <v/>
      </c>
      <c r="EC215" s="129" t="str">
        <f t="shared" si="712"/>
        <v/>
      </c>
      <c r="ED215" s="129" t="str">
        <f t="shared" si="713"/>
        <v/>
      </c>
      <c r="EE215" s="129" t="str">
        <f t="shared" si="714"/>
        <v/>
      </c>
      <c r="EF215" s="129" t="str">
        <f t="shared" si="715"/>
        <v/>
      </c>
      <c r="EG215" s="129" t="str">
        <f t="shared" si="716"/>
        <v/>
      </c>
      <c r="EH215" s="129" t="str">
        <f t="shared" si="717"/>
        <v/>
      </c>
      <c r="EI215" s="129" t="str">
        <f t="shared" si="718"/>
        <v/>
      </c>
      <c r="EJ215" s="129" t="str">
        <f t="shared" si="719"/>
        <v/>
      </c>
      <c r="EK215" s="129" t="str">
        <f t="shared" si="720"/>
        <v/>
      </c>
      <c r="EL215" s="129" t="str">
        <f t="shared" si="721"/>
        <v/>
      </c>
      <c r="EM215" s="129" t="str">
        <f t="shared" si="722"/>
        <v/>
      </c>
      <c r="EN215" s="129" t="str">
        <f t="shared" si="723"/>
        <v/>
      </c>
      <c r="EO215" s="129" t="str">
        <f t="shared" si="724"/>
        <v/>
      </c>
      <c r="EP215" s="129" t="str">
        <f t="shared" si="725"/>
        <v/>
      </c>
      <c r="EQ215" s="129" t="str">
        <f t="shared" si="726"/>
        <v/>
      </c>
      <c r="ER215" s="129" t="str">
        <f t="shared" si="727"/>
        <v/>
      </c>
      <c r="ES215" s="129" t="str">
        <f t="shared" si="728"/>
        <v/>
      </c>
      <c r="ET215" s="129" t="str">
        <f t="shared" si="729"/>
        <v/>
      </c>
      <c r="EU215" s="129" t="str">
        <f t="shared" si="730"/>
        <v/>
      </c>
      <c r="EV215" s="129" t="str">
        <f t="shared" si="731"/>
        <v/>
      </c>
      <c r="EW215" s="129" t="str">
        <f t="shared" si="732"/>
        <v/>
      </c>
      <c r="EX215" s="129" t="str">
        <f t="shared" si="733"/>
        <v/>
      </c>
      <c r="EY215" s="129" t="str">
        <f t="shared" si="734"/>
        <v/>
      </c>
      <c r="EZ215" s="129" t="str">
        <f t="shared" si="735"/>
        <v/>
      </c>
      <c r="FA215" s="129" t="str">
        <f t="shared" si="736"/>
        <v/>
      </c>
      <c r="FB215" s="129" t="str">
        <f t="shared" si="737"/>
        <v/>
      </c>
      <c r="FC215" s="129" t="str">
        <f t="shared" si="738"/>
        <v/>
      </c>
      <c r="FD215" s="129" t="str">
        <f t="shared" si="739"/>
        <v/>
      </c>
      <c r="FE215" s="129" t="str">
        <f t="shared" si="740"/>
        <v/>
      </c>
      <c r="FF215" s="129" t="str">
        <f t="shared" si="741"/>
        <v/>
      </c>
    </row>
    <row r="216" spans="1:162" x14ac:dyDescent="0.35">
      <c r="A216" s="66">
        <f t="shared" si="742"/>
        <v>200</v>
      </c>
      <c r="B216" s="126" t="str">
        <f>IF(Input02!B205&lt;&gt;"",Input02!B205,"")</f>
        <v/>
      </c>
      <c r="C216" s="254" t="str">
        <f>IF(Input02!CG205&lt;&gt;"",Input02!CG205,"")</f>
        <v/>
      </c>
      <c r="D216" s="126"/>
      <c r="E216" s="66"/>
      <c r="F216" s="127" t="str">
        <f>IF(Input02!D205&lt;&gt;"",Input02!D205,"")</f>
        <v/>
      </c>
      <c r="G216" s="127" t="str">
        <f>IF(Input02!E205&lt;&gt;"",Input02!E205,"")</f>
        <v/>
      </c>
      <c r="H216" s="127" t="str">
        <f>IF(Input02!F205&lt;&gt;"",Input02!F205,"")</f>
        <v/>
      </c>
      <c r="I216" s="127" t="str">
        <f>IF(Input02!G205&lt;&gt;"",Input02!G205,"")</f>
        <v/>
      </c>
      <c r="J216" s="127" t="str">
        <f>IF(Input02!H205&lt;&gt;"",Input02!H205,"")</f>
        <v/>
      </c>
      <c r="K216" s="127" t="str">
        <f>IF(Input02!I205&lt;&gt;"",Input02!I205,"")</f>
        <v/>
      </c>
      <c r="L216" s="127" t="str">
        <f>IF(Input02!J205&lt;&gt;"",Input02!J205,"")</f>
        <v/>
      </c>
      <c r="M216" s="127" t="str">
        <f>IF(Input02!K205&lt;&gt;"",Input02!K205,"")</f>
        <v/>
      </c>
      <c r="N216" s="127" t="str">
        <f>IF(Input02!L205&lt;&gt;"",Input02!L205,"")</f>
        <v/>
      </c>
      <c r="O216" s="127" t="str">
        <f>IF(Input02!M205&lt;&gt;"",Input02!M205,"")</f>
        <v/>
      </c>
      <c r="P216" s="127" t="str">
        <f>IF(Input02!N205&lt;&gt;"",Input02!N205,"")</f>
        <v/>
      </c>
      <c r="Q216" s="127" t="str">
        <f>IF(Input02!O205&lt;&gt;"",Input02!O205,"")</f>
        <v/>
      </c>
      <c r="R216" s="127" t="str">
        <f>IF(Input02!P205&lt;&gt;"",Input02!P205,"")</f>
        <v/>
      </c>
      <c r="S216" s="127" t="str">
        <f>IF(Input02!Q205&lt;&gt;"",Input02!Q205,"")</f>
        <v/>
      </c>
      <c r="T216" s="127" t="str">
        <f>IF(Input02!R205&lt;&gt;"",Input02!R205,"")</f>
        <v/>
      </c>
      <c r="U216" s="127" t="str">
        <f>IF(Input02!S205&lt;&gt;"",Input02!S205,"")</f>
        <v/>
      </c>
      <c r="V216" s="127" t="str">
        <f>IF(Input02!T205&lt;&gt;"",Input02!T205,"")</f>
        <v/>
      </c>
      <c r="W216" s="127" t="str">
        <f>IF(Input02!U205&lt;&gt;"",Input02!U205,"")</f>
        <v/>
      </c>
      <c r="X216" s="127" t="str">
        <f>IF(Input02!V205&lt;&gt;"",Input02!V205,"")</f>
        <v/>
      </c>
      <c r="Y216" s="127" t="str">
        <f>IF(Input02!W205&lt;&gt;"",Input02!W205,"")</f>
        <v/>
      </c>
      <c r="Z216" s="127" t="str">
        <f>IF(Input02!X205&lt;&gt;"",Input02!X205,"")</f>
        <v/>
      </c>
      <c r="AA216" s="127" t="str">
        <f>IF(Input02!Y205&lt;&gt;"",Input02!Y205,"")</f>
        <v/>
      </c>
      <c r="AB216" s="127" t="str">
        <f>IF(Input02!Z205&lt;&gt;"",Input02!Z205,"")</f>
        <v/>
      </c>
      <c r="AC216" s="127" t="str">
        <f>IF(Input02!AA205&lt;&gt;"",Input02!AA205,"")</f>
        <v/>
      </c>
      <c r="AD216" s="127" t="str">
        <f>IF(Input02!AB205&lt;&gt;"",Input02!AB205,"")</f>
        <v/>
      </c>
      <c r="AE216" s="127" t="str">
        <f>IF(Input02!AC205&lt;&gt;"",Input02!AC205,"")</f>
        <v/>
      </c>
      <c r="AF216" s="127" t="str">
        <f>IF(Input02!AD205&lt;&gt;"",Input02!AD205,"")</f>
        <v/>
      </c>
      <c r="AG216" s="127" t="str">
        <f>IF(Input02!AE205&lt;&gt;"",Input02!AE205,"")</f>
        <v/>
      </c>
      <c r="AH216" s="127" t="str">
        <f>IF(Input02!AF205&lt;&gt;"",Input02!AF205,"")</f>
        <v/>
      </c>
      <c r="AI216" s="127" t="str">
        <f>IF(Input02!AG205&lt;&gt;"",Input02!AG205,"")</f>
        <v/>
      </c>
      <c r="AJ216" s="127" t="str">
        <f>IF(Input02!AH205&lt;&gt;"",Input02!AH205,"")</f>
        <v/>
      </c>
      <c r="AK216" s="127" t="str">
        <f>IF(Input02!AI205&lt;&gt;"",Input02!AI205,"")</f>
        <v/>
      </c>
      <c r="AL216" s="127" t="str">
        <f>IF(Input02!AJ205&lt;&gt;"",Input02!AJ205,"")</f>
        <v/>
      </c>
      <c r="AM216" s="127" t="str">
        <f>IF(Input02!AK205&lt;&gt;"",Input02!AK205,"")</f>
        <v/>
      </c>
      <c r="AN216" s="127" t="str">
        <f>IF(Input02!AL205&lt;&gt;"",Input02!AL205,"")</f>
        <v/>
      </c>
      <c r="AO216" s="127" t="str">
        <f>IF(Input02!AM205&lt;&gt;"",Input02!AM205,"")</f>
        <v/>
      </c>
      <c r="AP216" s="127" t="str">
        <f>IF(Input02!AN205&lt;&gt;"",Input02!AN205,"")</f>
        <v/>
      </c>
      <c r="AQ216" s="127" t="str">
        <f>IF(Input02!AO205&lt;&gt;"",Input02!AO205,"")</f>
        <v/>
      </c>
      <c r="AR216" s="127" t="str">
        <f>IF(Input02!AP205&lt;&gt;"",Input02!AP205,"")</f>
        <v/>
      </c>
      <c r="AS216" s="127" t="str">
        <f>IF(Input02!AQ205&lt;&gt;"",Input02!AQ205,"")</f>
        <v/>
      </c>
      <c r="AT216" s="127" t="str">
        <f>IF(Input02!AR205&lt;&gt;"",Input02!AR205,"")</f>
        <v/>
      </c>
      <c r="AU216" s="127" t="str">
        <f>IF(Input02!AS205&lt;&gt;"",Input02!AS205,"")</f>
        <v/>
      </c>
      <c r="AV216" s="127" t="str">
        <f>IF(Input02!AT205&lt;&gt;"",Input02!AT205,"")</f>
        <v/>
      </c>
      <c r="AW216" s="127" t="str">
        <f>IF(Input02!AU205&lt;&gt;"",Input02!AU205,"")</f>
        <v/>
      </c>
      <c r="AX216" s="127" t="str">
        <f>IF(Input02!AV205&lt;&gt;"",Input02!AV205,"")</f>
        <v/>
      </c>
      <c r="AY216" s="127" t="str">
        <f>IF(Input02!AW205&lt;&gt;"",Input02!AW205,"")</f>
        <v/>
      </c>
      <c r="AZ216" s="127" t="str">
        <f>IF(Input02!AX205&lt;&gt;"",Input02!AX205,"")</f>
        <v/>
      </c>
      <c r="BA216" s="127" t="str">
        <f>IF(Input02!AY205&lt;&gt;"",Input02!AY205,"")</f>
        <v/>
      </c>
      <c r="BB216" s="127" t="str">
        <f>IF(Input02!AZ205&lt;&gt;"",Input02!AZ205,"")</f>
        <v/>
      </c>
      <c r="BC216" s="127" t="str">
        <f>IF(Input02!BA205&lt;&gt;"",Input02!BA205,"")</f>
        <v/>
      </c>
      <c r="BD216" s="127"/>
      <c r="BE216" s="133"/>
      <c r="BF216" s="129" t="str">
        <f t="shared" si="638"/>
        <v/>
      </c>
      <c r="BG216" s="129" t="str">
        <f t="shared" si="639"/>
        <v/>
      </c>
      <c r="BH216" s="129" t="str">
        <f t="shared" si="640"/>
        <v/>
      </c>
      <c r="BI216" s="129" t="str">
        <f t="shared" si="641"/>
        <v/>
      </c>
      <c r="BJ216" s="129" t="str">
        <f t="shared" si="642"/>
        <v/>
      </c>
      <c r="BK216" s="129" t="str">
        <f t="shared" si="643"/>
        <v/>
      </c>
      <c r="BL216" s="129" t="str">
        <f t="shared" si="644"/>
        <v/>
      </c>
      <c r="BM216" s="129" t="str">
        <f t="shared" si="645"/>
        <v/>
      </c>
      <c r="BN216" s="129" t="str">
        <f t="shared" si="646"/>
        <v/>
      </c>
      <c r="BO216" s="129" t="str">
        <f t="shared" si="647"/>
        <v/>
      </c>
      <c r="BP216" s="129" t="str">
        <f t="shared" si="648"/>
        <v/>
      </c>
      <c r="BQ216" s="129" t="str">
        <f t="shared" si="649"/>
        <v/>
      </c>
      <c r="BR216" s="129" t="str">
        <f t="shared" si="650"/>
        <v/>
      </c>
      <c r="BS216" s="129" t="str">
        <f t="shared" si="651"/>
        <v/>
      </c>
      <c r="BT216" s="129" t="str">
        <f t="shared" si="652"/>
        <v/>
      </c>
      <c r="BU216" s="129" t="str">
        <f t="shared" si="653"/>
        <v/>
      </c>
      <c r="BV216" s="129" t="str">
        <f t="shared" si="654"/>
        <v/>
      </c>
      <c r="BW216" s="129" t="str">
        <f t="shared" si="655"/>
        <v/>
      </c>
      <c r="BX216" s="129" t="str">
        <f t="shared" si="656"/>
        <v/>
      </c>
      <c r="BY216" s="129" t="str">
        <f t="shared" si="657"/>
        <v/>
      </c>
      <c r="BZ216" s="129" t="str">
        <f t="shared" si="658"/>
        <v/>
      </c>
      <c r="CA216" s="129" t="str">
        <f t="shared" si="659"/>
        <v/>
      </c>
      <c r="CB216" s="129" t="str">
        <f t="shared" si="660"/>
        <v/>
      </c>
      <c r="CC216" s="129" t="str">
        <f t="shared" si="661"/>
        <v/>
      </c>
      <c r="CD216" s="129" t="str">
        <f t="shared" si="662"/>
        <v/>
      </c>
      <c r="CE216" s="129" t="str">
        <f t="shared" si="663"/>
        <v/>
      </c>
      <c r="CF216" s="129" t="str">
        <f t="shared" si="664"/>
        <v/>
      </c>
      <c r="CG216" s="129" t="str">
        <f t="shared" si="665"/>
        <v/>
      </c>
      <c r="CH216" s="129" t="str">
        <f t="shared" si="666"/>
        <v/>
      </c>
      <c r="CI216" s="129" t="str">
        <f t="shared" si="667"/>
        <v/>
      </c>
      <c r="CJ216" s="129" t="str">
        <f t="shared" si="668"/>
        <v/>
      </c>
      <c r="CK216" s="129" t="str">
        <f t="shared" si="669"/>
        <v/>
      </c>
      <c r="CL216" s="129" t="str">
        <f t="shared" si="670"/>
        <v/>
      </c>
      <c r="CM216" s="129" t="str">
        <f t="shared" si="671"/>
        <v/>
      </c>
      <c r="CN216" s="129" t="str">
        <f t="shared" si="672"/>
        <v/>
      </c>
      <c r="CO216" s="129" t="str">
        <f t="shared" si="673"/>
        <v/>
      </c>
      <c r="CP216" s="129" t="str">
        <f t="shared" si="674"/>
        <v/>
      </c>
      <c r="CQ216" s="129" t="str">
        <f t="shared" si="675"/>
        <v/>
      </c>
      <c r="CR216" s="129" t="str">
        <f t="shared" si="676"/>
        <v/>
      </c>
      <c r="CS216" s="129" t="str">
        <f t="shared" si="677"/>
        <v/>
      </c>
      <c r="CT216" s="129" t="str">
        <f t="shared" si="678"/>
        <v/>
      </c>
      <c r="CU216" s="129" t="str">
        <f t="shared" si="679"/>
        <v/>
      </c>
      <c r="CV216" s="129" t="str">
        <f t="shared" si="680"/>
        <v/>
      </c>
      <c r="CW216" s="129" t="str">
        <f t="shared" si="681"/>
        <v/>
      </c>
      <c r="CX216" s="129" t="str">
        <f t="shared" si="682"/>
        <v/>
      </c>
      <c r="CY216" s="129" t="str">
        <f t="shared" si="683"/>
        <v/>
      </c>
      <c r="CZ216" s="129" t="str">
        <f t="shared" si="684"/>
        <v/>
      </c>
      <c r="DA216" s="129" t="str">
        <f t="shared" si="685"/>
        <v/>
      </c>
      <c r="DB216" s="129" t="str">
        <f t="shared" si="686"/>
        <v/>
      </c>
      <c r="DC216" s="129" t="str">
        <f t="shared" si="687"/>
        <v/>
      </c>
      <c r="DD216" s="130" t="str">
        <f t="shared" si="688"/>
        <v/>
      </c>
      <c r="DE216" s="130" t="str">
        <f t="shared" si="689"/>
        <v/>
      </c>
      <c r="DF216" s="130" t="str">
        <f t="shared" si="690"/>
        <v/>
      </c>
      <c r="DG216" s="130" t="str">
        <f t="shared" si="691"/>
        <v/>
      </c>
      <c r="DI216" s="129" t="str">
        <f t="shared" si="692"/>
        <v/>
      </c>
      <c r="DJ216" s="129" t="str">
        <f t="shared" si="693"/>
        <v/>
      </c>
      <c r="DK216" s="129" t="str">
        <f t="shared" si="694"/>
        <v/>
      </c>
      <c r="DL216" s="129" t="str">
        <f t="shared" si="695"/>
        <v/>
      </c>
      <c r="DM216" s="129" t="str">
        <f t="shared" si="696"/>
        <v/>
      </c>
      <c r="DN216" s="129" t="str">
        <f t="shared" si="697"/>
        <v/>
      </c>
      <c r="DO216" s="129" t="str">
        <f t="shared" si="698"/>
        <v/>
      </c>
      <c r="DP216" s="129" t="str">
        <f t="shared" si="699"/>
        <v/>
      </c>
      <c r="DQ216" s="129" t="str">
        <f t="shared" si="700"/>
        <v/>
      </c>
      <c r="DR216" s="129" t="str">
        <f t="shared" si="701"/>
        <v/>
      </c>
      <c r="DS216" s="129" t="str">
        <f t="shared" si="702"/>
        <v/>
      </c>
      <c r="DT216" s="129" t="str">
        <f t="shared" si="703"/>
        <v/>
      </c>
      <c r="DU216" s="129" t="str">
        <f t="shared" si="704"/>
        <v/>
      </c>
      <c r="DV216" s="129" t="str">
        <f t="shared" si="705"/>
        <v/>
      </c>
      <c r="DW216" s="129" t="str">
        <f t="shared" si="706"/>
        <v/>
      </c>
      <c r="DX216" s="129" t="str">
        <f t="shared" si="707"/>
        <v/>
      </c>
      <c r="DY216" s="129" t="str">
        <f t="shared" si="708"/>
        <v/>
      </c>
      <c r="DZ216" s="129" t="str">
        <f t="shared" si="709"/>
        <v/>
      </c>
      <c r="EA216" s="129" t="str">
        <f t="shared" si="710"/>
        <v/>
      </c>
      <c r="EB216" s="129" t="str">
        <f t="shared" si="711"/>
        <v/>
      </c>
      <c r="EC216" s="129" t="str">
        <f t="shared" si="712"/>
        <v/>
      </c>
      <c r="ED216" s="129" t="str">
        <f t="shared" si="713"/>
        <v/>
      </c>
      <c r="EE216" s="129" t="str">
        <f t="shared" si="714"/>
        <v/>
      </c>
      <c r="EF216" s="129" t="str">
        <f t="shared" si="715"/>
        <v/>
      </c>
      <c r="EG216" s="129" t="str">
        <f t="shared" si="716"/>
        <v/>
      </c>
      <c r="EH216" s="129" t="str">
        <f t="shared" si="717"/>
        <v/>
      </c>
      <c r="EI216" s="129" t="str">
        <f t="shared" si="718"/>
        <v/>
      </c>
      <c r="EJ216" s="129" t="str">
        <f t="shared" si="719"/>
        <v/>
      </c>
      <c r="EK216" s="129" t="str">
        <f t="shared" si="720"/>
        <v/>
      </c>
      <c r="EL216" s="129" t="str">
        <f t="shared" si="721"/>
        <v/>
      </c>
      <c r="EM216" s="129" t="str">
        <f t="shared" si="722"/>
        <v/>
      </c>
      <c r="EN216" s="129" t="str">
        <f t="shared" si="723"/>
        <v/>
      </c>
      <c r="EO216" s="129" t="str">
        <f t="shared" si="724"/>
        <v/>
      </c>
      <c r="EP216" s="129" t="str">
        <f t="shared" si="725"/>
        <v/>
      </c>
      <c r="EQ216" s="129" t="str">
        <f t="shared" si="726"/>
        <v/>
      </c>
      <c r="ER216" s="129" t="str">
        <f t="shared" si="727"/>
        <v/>
      </c>
      <c r="ES216" s="129" t="str">
        <f t="shared" si="728"/>
        <v/>
      </c>
      <c r="ET216" s="129" t="str">
        <f t="shared" si="729"/>
        <v/>
      </c>
      <c r="EU216" s="129" t="str">
        <f t="shared" si="730"/>
        <v/>
      </c>
      <c r="EV216" s="129" t="str">
        <f t="shared" si="731"/>
        <v/>
      </c>
      <c r="EW216" s="129" t="str">
        <f t="shared" si="732"/>
        <v/>
      </c>
      <c r="EX216" s="129" t="str">
        <f t="shared" si="733"/>
        <v/>
      </c>
      <c r="EY216" s="129" t="str">
        <f t="shared" si="734"/>
        <v/>
      </c>
      <c r="EZ216" s="129" t="str">
        <f t="shared" si="735"/>
        <v/>
      </c>
      <c r="FA216" s="129" t="str">
        <f t="shared" si="736"/>
        <v/>
      </c>
      <c r="FB216" s="129" t="str">
        <f t="shared" si="737"/>
        <v/>
      </c>
      <c r="FC216" s="129" t="str">
        <f t="shared" si="738"/>
        <v/>
      </c>
      <c r="FD216" s="129" t="str">
        <f t="shared" si="739"/>
        <v/>
      </c>
      <c r="FE216" s="129" t="str">
        <f t="shared" si="740"/>
        <v/>
      </c>
      <c r="FF216" s="129" t="str">
        <f t="shared" si="741"/>
        <v/>
      </c>
    </row>
    <row r="217" spans="1:162" x14ac:dyDescent="0.35">
      <c r="A217" s="361"/>
      <c r="B217" s="362"/>
      <c r="C217" s="96"/>
      <c r="D217" s="101"/>
      <c r="E217" s="363"/>
      <c r="F217" s="364"/>
      <c r="G217" s="364"/>
      <c r="H217" s="364"/>
      <c r="I217" s="364"/>
      <c r="J217" s="364"/>
      <c r="K217" s="364"/>
      <c r="L217" s="364"/>
      <c r="M217" s="364"/>
      <c r="N217" s="364"/>
      <c r="O217" s="364"/>
      <c r="P217" s="364"/>
      <c r="Q217" s="364"/>
      <c r="R217" s="364"/>
      <c r="S217" s="364"/>
      <c r="T217" s="364"/>
      <c r="U217" s="364"/>
      <c r="V217" s="364"/>
      <c r="W217" s="364"/>
      <c r="X217" s="364"/>
      <c r="Y217" s="364"/>
      <c r="Z217" s="364"/>
      <c r="AA217" s="364"/>
      <c r="AB217" s="364"/>
      <c r="AC217" s="364"/>
      <c r="AD217" s="364"/>
      <c r="AE217" s="364"/>
      <c r="AF217" s="364"/>
      <c r="AG217" s="364"/>
      <c r="AH217" s="364"/>
      <c r="AI217" s="364"/>
      <c r="AJ217" s="364"/>
      <c r="AK217" s="364"/>
      <c r="AL217" s="364"/>
      <c r="AM217" s="364"/>
      <c r="AN217" s="364"/>
      <c r="AO217" s="364"/>
      <c r="AP217" s="364"/>
      <c r="AQ217" s="364"/>
      <c r="AR217" s="364"/>
      <c r="AS217" s="364"/>
      <c r="AT217" s="364"/>
      <c r="AU217" s="364"/>
      <c r="AV217" s="364"/>
      <c r="AW217" s="364"/>
      <c r="AX217" s="364"/>
      <c r="AY217" s="364"/>
      <c r="AZ217" s="364"/>
      <c r="BA217" s="364"/>
      <c r="BB217" s="364"/>
      <c r="BC217" s="364"/>
      <c r="BD217" s="364"/>
      <c r="BE217" s="364"/>
      <c r="BF217" s="365"/>
      <c r="BG217" s="365"/>
      <c r="BH217" s="365"/>
      <c r="BI217" s="365"/>
      <c r="BJ217" s="365"/>
      <c r="BK217" s="365"/>
      <c r="BL217" s="365"/>
      <c r="BM217" s="365"/>
      <c r="BN217" s="365"/>
      <c r="BO217" s="365"/>
      <c r="BP217" s="365"/>
      <c r="BQ217" s="365"/>
      <c r="BR217" s="365"/>
      <c r="BS217" s="365"/>
      <c r="BT217" s="365"/>
      <c r="BU217" s="365"/>
      <c r="BV217" s="365"/>
      <c r="BW217" s="365"/>
      <c r="BX217" s="365"/>
      <c r="BY217" s="365"/>
      <c r="BZ217" s="365"/>
      <c r="CA217" s="365"/>
      <c r="CB217" s="365"/>
      <c r="CC217" s="365"/>
      <c r="CD217" s="365"/>
      <c r="CE217" s="365"/>
      <c r="CF217" s="365"/>
      <c r="CG217" s="365"/>
      <c r="CH217" s="365"/>
      <c r="CI217" s="365"/>
      <c r="CJ217" s="365"/>
      <c r="CK217" s="365"/>
      <c r="CL217" s="365"/>
      <c r="CM217" s="365"/>
      <c r="CN217" s="365"/>
      <c r="CO217" s="365"/>
      <c r="CP217" s="365"/>
      <c r="CQ217" s="365"/>
      <c r="CR217" s="365"/>
      <c r="CS217" s="365"/>
      <c r="CT217" s="365"/>
      <c r="CU217" s="365"/>
      <c r="CV217" s="365"/>
      <c r="CW217" s="365"/>
      <c r="CX217" s="365"/>
      <c r="CY217" s="365"/>
      <c r="CZ217" s="365"/>
      <c r="DA217" s="365"/>
      <c r="DB217" s="365"/>
      <c r="DC217" s="365"/>
      <c r="DD217" s="366"/>
      <c r="DE217" s="366"/>
      <c r="DF217" s="366"/>
      <c r="DG217" s="367"/>
      <c r="DI217" s="197"/>
      <c r="DJ217" s="197"/>
      <c r="DK217" s="197"/>
      <c r="DL217" s="197"/>
      <c r="DM217" s="197"/>
      <c r="DN217" s="197"/>
      <c r="DO217" s="197"/>
      <c r="DP217" s="197"/>
      <c r="DQ217" s="197"/>
      <c r="DR217" s="197"/>
      <c r="DS217" s="197"/>
      <c r="DT217" s="197"/>
      <c r="DU217" s="197"/>
      <c r="DV217" s="197"/>
      <c r="DW217" s="197"/>
      <c r="DX217" s="197"/>
      <c r="DY217" s="197"/>
      <c r="DZ217" s="197"/>
      <c r="EA217" s="197"/>
      <c r="EB217" s="197"/>
      <c r="EC217" s="197"/>
      <c r="ED217" s="197"/>
      <c r="EE217" s="197"/>
      <c r="EF217" s="197"/>
      <c r="EG217" s="197"/>
      <c r="EH217" s="197"/>
      <c r="EI217" s="197"/>
      <c r="EJ217" s="197"/>
      <c r="EK217" s="197"/>
      <c r="EL217" s="197"/>
      <c r="EM217" s="197"/>
      <c r="EN217" s="197"/>
      <c r="EO217" s="197"/>
      <c r="EP217" s="197"/>
      <c r="EQ217" s="197"/>
      <c r="ER217" s="197"/>
      <c r="ES217" s="197"/>
      <c r="ET217" s="197"/>
      <c r="EU217" s="197"/>
      <c r="EV217" s="197"/>
      <c r="EW217" s="197"/>
      <c r="EX217" s="197"/>
      <c r="EY217" s="197"/>
      <c r="EZ217" s="197"/>
      <c r="FA217" s="197"/>
      <c r="FB217" s="197"/>
      <c r="FC217" s="197"/>
      <c r="FD217" s="197"/>
      <c r="FE217" s="197"/>
      <c r="FF217" s="197"/>
    </row>
    <row r="218" spans="1:162" s="136" customFormat="1" ht="11.5" customHeight="1" x14ac:dyDescent="0.25">
      <c r="A218" s="134"/>
      <c r="B218" s="135"/>
      <c r="D218" s="89">
        <v>0</v>
      </c>
      <c r="E218" s="137" t="s">
        <v>16</v>
      </c>
      <c r="F218" s="138">
        <f>IF(F$16="","",IF(Input01!$B$34&gt;$D218,COUNTIF(F$17:F$216,$E218),""))</f>
        <v>0</v>
      </c>
      <c r="G218" s="138">
        <f>IF(G$16="","",IF(Input01!$B$34&gt;$D218,COUNTIF(G$17:G$216,$E218),""))</f>
        <v>0</v>
      </c>
      <c r="H218" s="138">
        <f>IF(H$16="","",IF(Input01!$B$34&gt;$D218,COUNTIF(H$17:H$216,$E218),""))</f>
        <v>0</v>
      </c>
      <c r="I218" s="138">
        <f>IF(I$16="","",IF(Input01!$B$34&gt;$D218,COUNTIF(I$17:I$216,$E218),""))</f>
        <v>1</v>
      </c>
      <c r="J218" s="138">
        <f>IF(J$16="","",IF(Input01!$B$34&gt;$D218,COUNTIF(J$17:J$216,$E218),""))</f>
        <v>0</v>
      </c>
      <c r="K218" s="138">
        <f>IF(K$16="","",IF(Input01!$B$34&gt;$D218,COUNTIF(K$17:K$216,$E218),""))</f>
        <v>1</v>
      </c>
      <c r="L218" s="138">
        <f>IF(L$16="","",IF(Input01!$B$34&gt;$D218,COUNTIF(L$17:L$216,$E218),""))</f>
        <v>0</v>
      </c>
      <c r="M218" s="138">
        <f>IF(M$16="","",IF(Input01!$B$34&gt;$D218,COUNTIF(M$17:M$216,$E218),""))</f>
        <v>0</v>
      </c>
      <c r="N218" s="138">
        <f>IF(N$16="","",IF(Input01!$B$34&gt;$D218,COUNTIF(N$17:N$216,$E218),""))</f>
        <v>0</v>
      </c>
      <c r="O218" s="138">
        <f>IF(O$16="","",IF(Input01!$B$34&gt;$D218,COUNTIF(O$17:O$216,$E218),""))</f>
        <v>0</v>
      </c>
      <c r="P218" s="138">
        <f>IF(P$16="","",IF(Input01!$B$34&gt;$D218,COUNTIF(P$17:P$216,$E218),""))</f>
        <v>1</v>
      </c>
      <c r="Q218" s="138">
        <f>IF(Q$16="","",IF(Input01!$B$34&gt;$D218,COUNTIF(Q$17:Q$216,$E218),""))</f>
        <v>0</v>
      </c>
      <c r="R218" s="138">
        <f>IF(R$16="","",IF(Input01!$B$34&gt;$D218,COUNTIF(R$17:R$216,$E218),""))</f>
        <v>0</v>
      </c>
      <c r="S218" s="138">
        <f>IF(S$16="","",IF(Input01!$B$34&gt;$D218,COUNTIF(S$17:S$216,$E218),""))</f>
        <v>0</v>
      </c>
      <c r="T218" s="138">
        <f>IF(T$16="","",IF(Input01!$B$34&gt;$D218,COUNTIF(T$17:T$216,$E218),""))</f>
        <v>0</v>
      </c>
      <c r="U218" s="138">
        <f>IF(U$16="","",IF(Input01!$B$34&gt;$D218,COUNTIF(U$17:U$216,$E218),""))</f>
        <v>0</v>
      </c>
      <c r="V218" s="138">
        <f>IF(V$16="","",IF(Input01!$B$34&gt;$D218,COUNTIF(V$17:V$216,$E218),""))</f>
        <v>0</v>
      </c>
      <c r="W218" s="138">
        <f>IF(W$16="","",IF(Input01!$B$34&gt;$D218,COUNTIF(W$17:W$216,$E218),""))</f>
        <v>0</v>
      </c>
      <c r="X218" s="138">
        <f>IF(X$16="","",IF(Input01!$B$34&gt;$D218,COUNTIF(X$17:X$216,$E218),""))</f>
        <v>0</v>
      </c>
      <c r="Y218" s="138">
        <f>IF(Y$16="","",IF(Input01!$B$34&gt;$D218,COUNTIF(Y$17:Y$216,$E218),""))</f>
        <v>0</v>
      </c>
      <c r="Z218" s="138">
        <f>IF(Z$16="","",IF(Input01!$B$34&gt;$D218,COUNTIF(Z$17:Z$216,$E218),""))</f>
        <v>0</v>
      </c>
      <c r="AA218" s="138">
        <f>IF(AA$16="","",IF(Input01!$B$34&gt;$D218,COUNTIF(AA$17:AA$216,$E218),""))</f>
        <v>0</v>
      </c>
      <c r="AB218" s="138">
        <f>IF(AB$16="","",IF(Input01!$B$34&gt;$D218,COUNTIF(AB$17:AB$216,$E218),""))</f>
        <v>0</v>
      </c>
      <c r="AC218" s="138">
        <f>IF(AC$16="","",IF(Input01!$B$34&gt;$D218,COUNTIF(AC$17:AC$216,$E218),""))</f>
        <v>1</v>
      </c>
      <c r="AD218" s="138">
        <f>IF(AD$16="","",IF(Input01!$B$34&gt;$D218,COUNTIF(AD$17:AD$216,$E218),""))</f>
        <v>0</v>
      </c>
      <c r="AE218" s="138">
        <f>IF(AE$16="","",IF(Input01!$B$34&gt;$D218,COUNTIF(AE$17:AE$216,$E218),""))</f>
        <v>0</v>
      </c>
      <c r="AF218" s="138">
        <f>IF(AF$16="","",IF(Input01!$B$34&gt;$D218,COUNTIF(AF$17:AF$216,$E218),""))</f>
        <v>0</v>
      </c>
      <c r="AG218" s="138">
        <f>IF(AG$16="","",IF(Input01!$B$34&gt;$D218,COUNTIF(AG$17:AG$216,$E218),""))</f>
        <v>0</v>
      </c>
      <c r="AH218" s="138">
        <f>IF(AH$16="","",IF(Input01!$B$34&gt;$D218,COUNTIF(AH$17:AH$216,$E218),""))</f>
        <v>0</v>
      </c>
      <c r="AI218" s="138">
        <f>IF(AI$16="","",IF(Input01!$B$34&gt;$D218,COUNTIF(AI$17:AI$216,$E218),""))</f>
        <v>0</v>
      </c>
      <c r="AJ218" s="138">
        <f>IF(AJ$16="","",IF(Input01!$B$34&gt;$D218,COUNTIF(AJ$17:AJ$216,$E218),""))</f>
        <v>0</v>
      </c>
      <c r="AK218" s="138">
        <f>IF(AK$16="","",IF(Input01!$B$34&gt;$D218,COUNTIF(AK$17:AK$216,$E218),""))</f>
        <v>0</v>
      </c>
      <c r="AL218" s="138">
        <f>IF(AL$16="","",IF(Input01!$B$34&gt;$D218,COUNTIF(AL$17:AL$216,$E218),""))</f>
        <v>0</v>
      </c>
      <c r="AM218" s="138">
        <f>IF(AM$16="","",IF(Input01!$B$34&gt;$D218,COUNTIF(AM$17:AM$216,$E218),""))</f>
        <v>0</v>
      </c>
      <c r="AN218" s="138">
        <f>IF(AN$16="","",IF(Input01!$B$34&gt;$D218,COUNTIF(AN$17:AN$216,$E218),""))</f>
        <v>0</v>
      </c>
      <c r="AO218" s="138" t="str">
        <f>IF(AO$16="","",IF(Input01!$B$34&gt;$D218,COUNTIF(AO$17:AO$216,$E218),""))</f>
        <v/>
      </c>
      <c r="AP218" s="138" t="str">
        <f>IF(AP$16="","",IF(Input01!$B$34&gt;$D218,COUNTIF(AP$17:AP$216,$E218),""))</f>
        <v/>
      </c>
      <c r="AQ218" s="138" t="str">
        <f>IF(AQ$16="","",IF(Input01!$B$34&gt;$D218,COUNTIF(AQ$17:AQ$216,$E218),""))</f>
        <v/>
      </c>
      <c r="AR218" s="138" t="str">
        <f>IF(AR$16="","",IF(Input01!$B$34&gt;$D218,COUNTIF(AR$17:AR$216,$E218),""))</f>
        <v/>
      </c>
      <c r="AS218" s="138" t="str">
        <f>IF(AS$16="","",IF(Input01!$B$34&gt;$D218,COUNTIF(AS$17:AS$216,$E218),""))</f>
        <v/>
      </c>
      <c r="AT218" s="138" t="str">
        <f>IF(AT$16="","",IF(Input01!$B$34&gt;$D218,COUNTIF(AT$17:AT$216,$E218),""))</f>
        <v/>
      </c>
      <c r="AU218" s="138" t="str">
        <f>IF(AU$16="","",IF(Input01!$B$34&gt;$D218,COUNTIF(AU$17:AU$216,$E218),""))</f>
        <v/>
      </c>
      <c r="AV218" s="138" t="str">
        <f>IF(AV$16="","",IF(Input01!$B$34&gt;$D218,COUNTIF(AV$17:AV$216,$E218),""))</f>
        <v/>
      </c>
      <c r="AW218" s="138" t="str">
        <f>IF(AW$16="","",IF(Input01!$B$34&gt;$D218,COUNTIF(AW$17:AW$216,$E218),""))</f>
        <v/>
      </c>
      <c r="AX218" s="138" t="str">
        <f>IF(AX$16="","",IF(Input01!$B$34&gt;$D218,COUNTIF(AX$17:AX$216,$E218),""))</f>
        <v/>
      </c>
      <c r="AY218" s="138" t="str">
        <f>IF(AY$16="","",IF(Input01!$B$34&gt;$D218,COUNTIF(AY$17:AY$216,$E218),""))</f>
        <v/>
      </c>
      <c r="AZ218" s="138" t="str">
        <f>IF(AZ$16="","",IF(Input01!$B$34&gt;$D218,COUNTIF(AZ$17:AZ$216,$E218),""))</f>
        <v/>
      </c>
      <c r="BA218" s="138" t="str">
        <f>IF(BA$16="","",IF(Input01!$B$34&gt;$D218,COUNTIF(BA$17:BA$216,$E218),""))</f>
        <v/>
      </c>
      <c r="BB218" s="138" t="str">
        <f>IF(BB$16="","",IF(Input01!$B$34&gt;$D218,COUNTIF(BB$17:BB$216,$E218),""))</f>
        <v/>
      </c>
      <c r="BC218" s="138" t="str">
        <f>IF(BC$16="","",IF(Input01!$B$34&gt;$D218,COUNTIF(BC$17:BC$216,$E218),""))</f>
        <v/>
      </c>
      <c r="BD218" s="138"/>
      <c r="BE218" s="138" t="s">
        <v>290</v>
      </c>
      <c r="BF218" s="139">
        <f t="shared" ref="BF218:CK218" si="743">SUM(BF17:BF216)</f>
        <v>0</v>
      </c>
      <c r="BG218" s="139">
        <f t="shared" si="743"/>
        <v>0</v>
      </c>
      <c r="BH218" s="139">
        <f t="shared" si="743"/>
        <v>2</v>
      </c>
      <c r="BI218" s="139">
        <f t="shared" si="743"/>
        <v>1</v>
      </c>
      <c r="BJ218" s="139">
        <f t="shared" si="743"/>
        <v>0</v>
      </c>
      <c r="BK218" s="139">
        <f t="shared" si="743"/>
        <v>0</v>
      </c>
      <c r="BL218" s="139">
        <f t="shared" si="743"/>
        <v>1</v>
      </c>
      <c r="BM218" s="139">
        <f t="shared" si="743"/>
        <v>0</v>
      </c>
      <c r="BN218" s="139">
        <f t="shared" si="743"/>
        <v>0</v>
      </c>
      <c r="BO218" s="139">
        <f t="shared" si="743"/>
        <v>1</v>
      </c>
      <c r="BP218" s="139">
        <f t="shared" si="743"/>
        <v>1</v>
      </c>
      <c r="BQ218" s="139">
        <f t="shared" si="743"/>
        <v>0</v>
      </c>
      <c r="BR218" s="139">
        <f t="shared" si="743"/>
        <v>0</v>
      </c>
      <c r="BS218" s="139">
        <f t="shared" si="743"/>
        <v>0</v>
      </c>
      <c r="BT218" s="139">
        <f t="shared" si="743"/>
        <v>0</v>
      </c>
      <c r="BU218" s="139">
        <f t="shared" si="743"/>
        <v>0</v>
      </c>
      <c r="BV218" s="139">
        <f t="shared" si="743"/>
        <v>0</v>
      </c>
      <c r="BW218" s="139">
        <f t="shared" si="743"/>
        <v>0</v>
      </c>
      <c r="BX218" s="139">
        <f t="shared" si="743"/>
        <v>1</v>
      </c>
      <c r="BY218" s="139">
        <f t="shared" si="743"/>
        <v>1</v>
      </c>
      <c r="BZ218" s="139">
        <f t="shared" si="743"/>
        <v>0</v>
      </c>
      <c r="CA218" s="139">
        <f t="shared" si="743"/>
        <v>0</v>
      </c>
      <c r="CB218" s="139">
        <f t="shared" si="743"/>
        <v>0</v>
      </c>
      <c r="CC218" s="139">
        <f t="shared" si="743"/>
        <v>0</v>
      </c>
      <c r="CD218" s="139">
        <f t="shared" si="743"/>
        <v>2</v>
      </c>
      <c r="CE218" s="139">
        <f t="shared" si="743"/>
        <v>0</v>
      </c>
      <c r="CF218" s="139">
        <f t="shared" si="743"/>
        <v>0</v>
      </c>
      <c r="CG218" s="139">
        <f t="shared" si="743"/>
        <v>0</v>
      </c>
      <c r="CH218" s="139">
        <f t="shared" si="743"/>
        <v>0</v>
      </c>
      <c r="CI218" s="139">
        <f t="shared" si="743"/>
        <v>0</v>
      </c>
      <c r="CJ218" s="139">
        <f t="shared" si="743"/>
        <v>0</v>
      </c>
      <c r="CK218" s="139">
        <f t="shared" si="743"/>
        <v>0</v>
      </c>
      <c r="CL218" s="139">
        <f t="shared" ref="CL218:DF218" si="744">SUM(CL17:CL216)</f>
        <v>0</v>
      </c>
      <c r="CM218" s="139">
        <f t="shared" si="744"/>
        <v>0</v>
      </c>
      <c r="CN218" s="139">
        <f t="shared" si="744"/>
        <v>0</v>
      </c>
      <c r="CO218" s="139">
        <f t="shared" si="744"/>
        <v>0</v>
      </c>
      <c r="CP218" s="139">
        <f t="shared" si="744"/>
        <v>0</v>
      </c>
      <c r="CQ218" s="139">
        <f t="shared" si="744"/>
        <v>0</v>
      </c>
      <c r="CR218" s="139">
        <f t="shared" si="744"/>
        <v>0</v>
      </c>
      <c r="CS218" s="139">
        <f t="shared" si="744"/>
        <v>0</v>
      </c>
      <c r="CT218" s="139">
        <f t="shared" si="744"/>
        <v>0</v>
      </c>
      <c r="CU218" s="139">
        <f t="shared" si="744"/>
        <v>0</v>
      </c>
      <c r="CV218" s="139">
        <f t="shared" si="744"/>
        <v>0</v>
      </c>
      <c r="CW218" s="139">
        <f t="shared" si="744"/>
        <v>0</v>
      </c>
      <c r="CX218" s="139">
        <f t="shared" si="744"/>
        <v>0</v>
      </c>
      <c r="CY218" s="139">
        <f t="shared" si="744"/>
        <v>0</v>
      </c>
      <c r="CZ218" s="139">
        <f t="shared" si="744"/>
        <v>0</v>
      </c>
      <c r="DA218" s="139">
        <f t="shared" si="744"/>
        <v>0</v>
      </c>
      <c r="DB218" s="139">
        <f t="shared" si="744"/>
        <v>0</v>
      </c>
      <c r="DC218" s="139">
        <f t="shared" si="744"/>
        <v>0</v>
      </c>
      <c r="DD218" s="139">
        <f t="shared" si="744"/>
        <v>10</v>
      </c>
      <c r="DE218" s="139">
        <f t="shared" si="744"/>
        <v>60</v>
      </c>
      <c r="DF218" s="140">
        <f t="shared" si="744"/>
        <v>20</v>
      </c>
      <c r="DG218" s="141"/>
      <c r="DH218" s="142"/>
    </row>
    <row r="219" spans="1:162" s="136" customFormat="1" ht="11.5" customHeight="1" x14ac:dyDescent="0.25">
      <c r="A219" s="134"/>
      <c r="B219" s="135"/>
      <c r="D219" s="89">
        <v>1</v>
      </c>
      <c r="E219" s="143" t="s">
        <v>17</v>
      </c>
      <c r="F219" s="138">
        <f>IF(F$16="","",IF(Input01!$B$34&gt;$D219,COUNTIF(F$17:F$216,$E219),""))</f>
        <v>1</v>
      </c>
      <c r="G219" s="138">
        <f>IF(G$16="","",IF(Input01!$B$34&gt;$D219,COUNTIF(G$17:G$216,$E219),""))</f>
        <v>1</v>
      </c>
      <c r="H219" s="138">
        <f>IF(H$16="","",IF(Input01!$B$34&gt;$D219,COUNTIF(H$17:H$216,$E219),""))</f>
        <v>0</v>
      </c>
      <c r="I219" s="138">
        <f>IF(I$16="","",IF(Input01!$B$34&gt;$D219,COUNTIF(I$17:I$216,$E219),""))</f>
        <v>0</v>
      </c>
      <c r="J219" s="138">
        <f>IF(J$16="","",IF(Input01!$B$34&gt;$D219,COUNTIF(J$17:J$216,$E219),""))</f>
        <v>1</v>
      </c>
      <c r="K219" s="138">
        <f>IF(K$16="","",IF(Input01!$B$34&gt;$D219,COUNTIF(K$17:K$216,$E219),""))</f>
        <v>1</v>
      </c>
      <c r="L219" s="138">
        <f>IF(L$16="","",IF(Input01!$B$34&gt;$D219,COUNTIF(L$17:L$216,$E219),""))</f>
        <v>1</v>
      </c>
      <c r="M219" s="138">
        <f>IF(M$16="","",IF(Input01!$B$34&gt;$D219,COUNTIF(M$17:M$216,$E219),""))</f>
        <v>1</v>
      </c>
      <c r="N219" s="138">
        <f>IF(N$16="","",IF(Input01!$B$34&gt;$D219,COUNTIF(N$17:N$216,$E219),""))</f>
        <v>1</v>
      </c>
      <c r="O219" s="138">
        <f>IF(O$16="","",IF(Input01!$B$34&gt;$D219,COUNTIF(O$17:O$216,$E219),""))</f>
        <v>1</v>
      </c>
      <c r="P219" s="138">
        <f>IF(P$16="","",IF(Input01!$B$34&gt;$D219,COUNTIF(P$17:P$216,$E219),""))</f>
        <v>0</v>
      </c>
      <c r="Q219" s="138">
        <f>IF(Q$16="","",IF(Input01!$B$34&gt;$D219,COUNTIF(Q$17:Q$216,$E219),""))</f>
        <v>1</v>
      </c>
      <c r="R219" s="138">
        <f>IF(R$16="","",IF(Input01!$B$34&gt;$D219,COUNTIF(R$17:R$216,$E219),""))</f>
        <v>1</v>
      </c>
      <c r="S219" s="138">
        <f>IF(S$16="","",IF(Input01!$B$34&gt;$D219,COUNTIF(S$17:S$216,$E219),""))</f>
        <v>1</v>
      </c>
      <c r="T219" s="138">
        <f>IF(T$16="","",IF(Input01!$B$34&gt;$D219,COUNTIF(T$17:T$216,$E219),""))</f>
        <v>1</v>
      </c>
      <c r="U219" s="138">
        <f>IF(U$16="","",IF(Input01!$B$34&gt;$D219,COUNTIF(U$17:U$216,$E219),""))</f>
        <v>1</v>
      </c>
      <c r="V219" s="138">
        <f>IF(V$16="","",IF(Input01!$B$34&gt;$D219,COUNTIF(V$17:V$216,$E219),""))</f>
        <v>0</v>
      </c>
      <c r="W219" s="138">
        <f>IF(W$16="","",IF(Input01!$B$34&gt;$D219,COUNTIF(W$17:W$216,$E219),""))</f>
        <v>0</v>
      </c>
      <c r="X219" s="138">
        <f>IF(X$16="","",IF(Input01!$B$34&gt;$D219,COUNTIF(X$17:X$216,$E219),""))</f>
        <v>0</v>
      </c>
      <c r="Y219" s="138">
        <f>IF(Y$16="","",IF(Input01!$B$34&gt;$D219,COUNTIF(Y$17:Y$216,$E219),""))</f>
        <v>1</v>
      </c>
      <c r="Z219" s="138">
        <f>IF(Z$16="","",IF(Input01!$B$34&gt;$D219,COUNTIF(Z$17:Z$216,$E219),""))</f>
        <v>1</v>
      </c>
      <c r="AA219" s="138">
        <f>IF(AA$16="","",IF(Input01!$B$34&gt;$D219,COUNTIF(AA$17:AA$216,$E219),""))</f>
        <v>1</v>
      </c>
      <c r="AB219" s="138">
        <f>IF(AB$16="","",IF(Input01!$B$34&gt;$D219,COUNTIF(AB$17:AB$216,$E219),""))</f>
        <v>1</v>
      </c>
      <c r="AC219" s="138">
        <f>IF(AC$16="","",IF(Input01!$B$34&gt;$D219,COUNTIF(AC$17:AC$216,$E219),""))</f>
        <v>1</v>
      </c>
      <c r="AD219" s="138">
        <f>IF(AD$16="","",IF(Input01!$B$34&gt;$D219,COUNTIF(AD$17:AD$216,$E219),""))</f>
        <v>0</v>
      </c>
      <c r="AE219" s="138">
        <f>IF(AE$16="","",IF(Input01!$B$34&gt;$D219,COUNTIF(AE$17:AE$216,$E219),""))</f>
        <v>0</v>
      </c>
      <c r="AF219" s="138">
        <f>IF(AF$16="","",IF(Input01!$B$34&gt;$D219,COUNTIF(AF$17:AF$216,$E219),""))</f>
        <v>0</v>
      </c>
      <c r="AG219" s="138">
        <f>IF(AG$16="","",IF(Input01!$B$34&gt;$D219,COUNTIF(AG$17:AG$216,$E219),""))</f>
        <v>0</v>
      </c>
      <c r="AH219" s="138">
        <f>IF(AH$16="","",IF(Input01!$B$34&gt;$D219,COUNTIF(AH$17:AH$216,$E219),""))</f>
        <v>0</v>
      </c>
      <c r="AI219" s="138">
        <f>IF(AI$16="","",IF(Input01!$B$34&gt;$D219,COUNTIF(AI$17:AI$216,$E219),""))</f>
        <v>0</v>
      </c>
      <c r="AJ219" s="138">
        <f>IF(AJ$16="","",IF(Input01!$B$34&gt;$D219,COUNTIF(AJ$17:AJ$216,$E219),""))</f>
        <v>0</v>
      </c>
      <c r="AK219" s="138">
        <f>IF(AK$16="","",IF(Input01!$B$34&gt;$D219,COUNTIF(AK$17:AK$216,$E219),""))</f>
        <v>0</v>
      </c>
      <c r="AL219" s="138">
        <f>IF(AL$16="","",IF(Input01!$B$34&gt;$D219,COUNTIF(AL$17:AL$216,$E219),""))</f>
        <v>0</v>
      </c>
      <c r="AM219" s="138">
        <f>IF(AM$16="","",IF(Input01!$B$34&gt;$D219,COUNTIF(AM$17:AM$216,$E219),""))</f>
        <v>0</v>
      </c>
      <c r="AN219" s="138">
        <f>IF(AN$16="","",IF(Input01!$B$34&gt;$D219,COUNTIF(AN$17:AN$216,$E219),""))</f>
        <v>0</v>
      </c>
      <c r="AO219" s="138" t="str">
        <f>IF(AO$16="","",IF(Input01!$B$34&gt;$D219,COUNTIF(AO$17:AO$216,$E219),""))</f>
        <v/>
      </c>
      <c r="AP219" s="138" t="str">
        <f>IF(AP$16="","",IF(Input01!$B$34&gt;$D219,COUNTIF(AP$17:AP$216,$E219),""))</f>
        <v/>
      </c>
      <c r="AQ219" s="138" t="str">
        <f>IF(AQ$16="","",IF(Input01!$B$34&gt;$D219,COUNTIF(AQ$17:AQ$216,$E219),""))</f>
        <v/>
      </c>
      <c r="AR219" s="138" t="str">
        <f>IF(AR$16="","",IF(Input01!$B$34&gt;$D219,COUNTIF(AR$17:AR$216,$E219),""))</f>
        <v/>
      </c>
      <c r="AS219" s="138" t="str">
        <f>IF(AS$16="","",IF(Input01!$B$34&gt;$D219,COUNTIF(AS$17:AS$216,$E219),""))</f>
        <v/>
      </c>
      <c r="AT219" s="138" t="str">
        <f>IF(AT$16="","",IF(Input01!$B$34&gt;$D219,COUNTIF(AT$17:AT$216,$E219),""))</f>
        <v/>
      </c>
      <c r="AU219" s="138" t="str">
        <f>IF(AU$16="","",IF(Input01!$B$34&gt;$D219,COUNTIF(AU$17:AU$216,$E219),""))</f>
        <v/>
      </c>
      <c r="AV219" s="138" t="str">
        <f>IF(AV$16="","",IF(Input01!$B$34&gt;$D219,COUNTIF(AV$17:AV$216,$E219),""))</f>
        <v/>
      </c>
      <c r="AW219" s="138" t="str">
        <f>IF(AW$16="","",IF(Input01!$B$34&gt;$D219,COUNTIF(AW$17:AW$216,$E219),""))</f>
        <v/>
      </c>
      <c r="AX219" s="138" t="str">
        <f>IF(AX$16="","",IF(Input01!$B$34&gt;$D219,COUNTIF(AX$17:AX$216,$E219),""))</f>
        <v/>
      </c>
      <c r="AY219" s="138" t="str">
        <f>IF(AY$16="","",IF(Input01!$B$34&gt;$D219,COUNTIF(AY$17:AY$216,$E219),""))</f>
        <v/>
      </c>
      <c r="AZ219" s="138" t="str">
        <f>IF(AZ$16="","",IF(Input01!$B$34&gt;$D219,COUNTIF(AZ$17:AZ$216,$E219),""))</f>
        <v/>
      </c>
      <c r="BA219" s="138" t="str">
        <f>IF(BA$16="","",IF(Input01!$B$34&gt;$D219,COUNTIF(BA$17:BA$216,$E219),""))</f>
        <v/>
      </c>
      <c r="BB219" s="138" t="str">
        <f>IF(BB$16="","",IF(Input01!$B$34&gt;$D219,COUNTIF(BB$17:BB$216,$E219),""))</f>
        <v/>
      </c>
      <c r="BC219" s="138" t="str">
        <f>IF(BC$16="","",IF(Input01!$B$34&gt;$D219,COUNTIF(BC$17:BC$216,$E219),""))</f>
        <v/>
      </c>
      <c r="BD219" s="138"/>
      <c r="BE219" s="138" t="s">
        <v>291</v>
      </c>
      <c r="BF219" s="139">
        <f t="shared" ref="BF219:CK219" si="745">BF218/$B$2</f>
        <v>0</v>
      </c>
      <c r="BG219" s="139">
        <f t="shared" si="745"/>
        <v>0</v>
      </c>
      <c r="BH219" s="139">
        <f t="shared" si="745"/>
        <v>1</v>
      </c>
      <c r="BI219" s="139">
        <f t="shared" si="745"/>
        <v>0.5</v>
      </c>
      <c r="BJ219" s="139">
        <f t="shared" si="745"/>
        <v>0</v>
      </c>
      <c r="BK219" s="139">
        <f t="shared" si="745"/>
        <v>0</v>
      </c>
      <c r="BL219" s="139">
        <f t="shared" si="745"/>
        <v>0.5</v>
      </c>
      <c r="BM219" s="139">
        <f t="shared" si="745"/>
        <v>0</v>
      </c>
      <c r="BN219" s="139">
        <f t="shared" si="745"/>
        <v>0</v>
      </c>
      <c r="BO219" s="139">
        <f t="shared" si="745"/>
        <v>0.5</v>
      </c>
      <c r="BP219" s="139">
        <f t="shared" si="745"/>
        <v>0.5</v>
      </c>
      <c r="BQ219" s="139">
        <f t="shared" si="745"/>
        <v>0</v>
      </c>
      <c r="BR219" s="139">
        <f t="shared" si="745"/>
        <v>0</v>
      </c>
      <c r="BS219" s="139">
        <f t="shared" si="745"/>
        <v>0</v>
      </c>
      <c r="BT219" s="139">
        <f t="shared" si="745"/>
        <v>0</v>
      </c>
      <c r="BU219" s="139">
        <f t="shared" si="745"/>
        <v>0</v>
      </c>
      <c r="BV219" s="139">
        <f t="shared" si="745"/>
        <v>0</v>
      </c>
      <c r="BW219" s="139">
        <f t="shared" si="745"/>
        <v>0</v>
      </c>
      <c r="BX219" s="139">
        <f t="shared" si="745"/>
        <v>0.5</v>
      </c>
      <c r="BY219" s="139">
        <f t="shared" si="745"/>
        <v>0.5</v>
      </c>
      <c r="BZ219" s="139">
        <f t="shared" si="745"/>
        <v>0</v>
      </c>
      <c r="CA219" s="139">
        <f t="shared" si="745"/>
        <v>0</v>
      </c>
      <c r="CB219" s="139">
        <f t="shared" si="745"/>
        <v>0</v>
      </c>
      <c r="CC219" s="139">
        <f t="shared" si="745"/>
        <v>0</v>
      </c>
      <c r="CD219" s="139">
        <f t="shared" si="745"/>
        <v>1</v>
      </c>
      <c r="CE219" s="139">
        <f t="shared" si="745"/>
        <v>0</v>
      </c>
      <c r="CF219" s="139">
        <f t="shared" si="745"/>
        <v>0</v>
      </c>
      <c r="CG219" s="139">
        <f t="shared" si="745"/>
        <v>0</v>
      </c>
      <c r="CH219" s="139">
        <f t="shared" si="745"/>
        <v>0</v>
      </c>
      <c r="CI219" s="139">
        <f t="shared" si="745"/>
        <v>0</v>
      </c>
      <c r="CJ219" s="139">
        <f t="shared" si="745"/>
        <v>0</v>
      </c>
      <c r="CK219" s="139">
        <f t="shared" si="745"/>
        <v>0</v>
      </c>
      <c r="CL219" s="139">
        <f t="shared" ref="CL219:DQ219" si="746">CL218/$B$2</f>
        <v>0</v>
      </c>
      <c r="CM219" s="139">
        <f t="shared" si="746"/>
        <v>0</v>
      </c>
      <c r="CN219" s="139">
        <f t="shared" si="746"/>
        <v>0</v>
      </c>
      <c r="CO219" s="139">
        <f t="shared" si="746"/>
        <v>0</v>
      </c>
      <c r="CP219" s="139">
        <f t="shared" si="746"/>
        <v>0</v>
      </c>
      <c r="CQ219" s="139">
        <f t="shared" si="746"/>
        <v>0</v>
      </c>
      <c r="CR219" s="139">
        <f t="shared" si="746"/>
        <v>0</v>
      </c>
      <c r="CS219" s="139">
        <f t="shared" si="746"/>
        <v>0</v>
      </c>
      <c r="CT219" s="139">
        <f t="shared" si="746"/>
        <v>0</v>
      </c>
      <c r="CU219" s="139">
        <f t="shared" si="746"/>
        <v>0</v>
      </c>
      <c r="CV219" s="139">
        <f t="shared" si="746"/>
        <v>0</v>
      </c>
      <c r="CW219" s="139">
        <f t="shared" si="746"/>
        <v>0</v>
      </c>
      <c r="CX219" s="139">
        <f t="shared" si="746"/>
        <v>0</v>
      </c>
      <c r="CY219" s="139">
        <f t="shared" si="746"/>
        <v>0</v>
      </c>
      <c r="CZ219" s="139">
        <f t="shared" si="746"/>
        <v>0</v>
      </c>
      <c r="DA219" s="139">
        <f t="shared" si="746"/>
        <v>0</v>
      </c>
      <c r="DB219" s="139">
        <f t="shared" si="746"/>
        <v>0</v>
      </c>
      <c r="DC219" s="139">
        <f t="shared" si="746"/>
        <v>0</v>
      </c>
      <c r="DD219" s="139"/>
      <c r="DE219" s="139"/>
      <c r="DF219" s="140"/>
      <c r="DG219" s="141"/>
      <c r="DH219" s="142"/>
    </row>
    <row r="220" spans="1:162" s="136" customFormat="1" ht="11.5" customHeight="1" x14ac:dyDescent="0.25">
      <c r="A220" s="145"/>
      <c r="B220" s="146"/>
      <c r="D220" s="89">
        <v>2</v>
      </c>
      <c r="E220" s="143" t="s">
        <v>14</v>
      </c>
      <c r="F220" s="138">
        <f>IF(F$16="","",IF(Input01!$B$34&gt;$D220,COUNTIF(F$17:F$216,$E220),""))</f>
        <v>0</v>
      </c>
      <c r="G220" s="138">
        <f>IF(G$16="","",IF(Input01!$B$34&gt;$D220,COUNTIF(G$17:G$216,$E220),""))</f>
        <v>1</v>
      </c>
      <c r="H220" s="138">
        <f>IF(H$16="","",IF(Input01!$B$34&gt;$D220,COUNTIF(H$17:H$216,$E220),""))</f>
        <v>2</v>
      </c>
      <c r="I220" s="138">
        <f>IF(I$16="","",IF(Input01!$B$34&gt;$D220,COUNTIF(I$17:I$216,$E220),""))</f>
        <v>0</v>
      </c>
      <c r="J220" s="138">
        <f>IF(J$16="","",IF(Input01!$B$34&gt;$D220,COUNTIF(J$17:J$216,$E220),""))</f>
        <v>1</v>
      </c>
      <c r="K220" s="138">
        <f>IF(K$16="","",IF(Input01!$B$34&gt;$D220,COUNTIF(K$17:K$216,$E220),""))</f>
        <v>0</v>
      </c>
      <c r="L220" s="138">
        <f>IF(L$16="","",IF(Input01!$B$34&gt;$D220,COUNTIF(L$17:L$216,$E220),""))</f>
        <v>0</v>
      </c>
      <c r="M220" s="138">
        <f>IF(M$16="","",IF(Input01!$B$34&gt;$D220,COUNTIF(M$17:M$216,$E220),""))</f>
        <v>1</v>
      </c>
      <c r="N220" s="138">
        <f>IF(N$16="","",IF(Input01!$B$34&gt;$D220,COUNTIF(N$17:N$216,$E220),""))</f>
        <v>1</v>
      </c>
      <c r="O220" s="138">
        <f>IF(O$16="","",IF(Input01!$B$34&gt;$D220,COUNTIF(O$17:O$216,$E220),""))</f>
        <v>1</v>
      </c>
      <c r="P220" s="138">
        <f>IF(P$16="","",IF(Input01!$B$34&gt;$D220,COUNTIF(P$17:P$216,$E220),""))</f>
        <v>1</v>
      </c>
      <c r="Q220" s="138">
        <f>IF(Q$16="","",IF(Input01!$B$34&gt;$D220,COUNTIF(Q$17:Q$216,$E220),""))</f>
        <v>0</v>
      </c>
      <c r="R220" s="138">
        <f>IF(R$16="","",IF(Input01!$B$34&gt;$D220,COUNTIF(R$17:R$216,$E220),""))</f>
        <v>1</v>
      </c>
      <c r="S220" s="138">
        <f>IF(S$16="","",IF(Input01!$B$34&gt;$D220,COUNTIF(S$17:S$216,$E220),""))</f>
        <v>0</v>
      </c>
      <c r="T220" s="138">
        <f>IF(T$16="","",IF(Input01!$B$34&gt;$D220,COUNTIF(T$17:T$216,$E220),""))</f>
        <v>1</v>
      </c>
      <c r="U220" s="138">
        <f>IF(U$16="","",IF(Input01!$B$34&gt;$D220,COUNTIF(U$17:U$216,$E220),""))</f>
        <v>0</v>
      </c>
      <c r="V220" s="138">
        <f>IF(V$16="","",IF(Input01!$B$34&gt;$D220,COUNTIF(V$17:V$216,$E220),""))</f>
        <v>1</v>
      </c>
      <c r="W220" s="138">
        <f>IF(W$16="","",IF(Input01!$B$34&gt;$D220,COUNTIF(W$17:W$216,$E220),""))</f>
        <v>1</v>
      </c>
      <c r="X220" s="138">
        <f>IF(X$16="","",IF(Input01!$B$34&gt;$D220,COUNTIF(X$17:X$216,$E220),""))</f>
        <v>1</v>
      </c>
      <c r="Y220" s="138">
        <f>IF(Y$16="","",IF(Input01!$B$34&gt;$D220,COUNTIF(Y$17:Y$216,$E220),""))</f>
        <v>0</v>
      </c>
      <c r="Z220" s="138">
        <f>IF(Z$16="","",IF(Input01!$B$34&gt;$D220,COUNTIF(Z$17:Z$216,$E220),""))</f>
        <v>1</v>
      </c>
      <c r="AA220" s="138">
        <f>IF(AA$16="","",IF(Input01!$B$34&gt;$D220,COUNTIF(AA$17:AA$216,$E220),""))</f>
        <v>0</v>
      </c>
      <c r="AB220" s="138">
        <f>IF(AB$16="","",IF(Input01!$B$34&gt;$D220,COUNTIF(AB$17:AB$216,$E220),""))</f>
        <v>1</v>
      </c>
      <c r="AC220" s="138">
        <f>IF(AC$16="","",IF(Input01!$B$34&gt;$D220,COUNTIF(AC$17:AC$216,$E220),""))</f>
        <v>0</v>
      </c>
      <c r="AD220" s="138">
        <f>IF(AD$16="","",IF(Input01!$B$34&gt;$D220,COUNTIF(AD$17:AD$216,$E220),""))</f>
        <v>2</v>
      </c>
      <c r="AE220" s="138">
        <f>IF(AE$16="","",IF(Input01!$B$34&gt;$D220,COUNTIF(AE$17:AE$216,$E220),""))</f>
        <v>0</v>
      </c>
      <c r="AF220" s="138">
        <f>IF(AF$16="","",IF(Input01!$B$34&gt;$D220,COUNTIF(AF$17:AF$216,$E220),""))</f>
        <v>0</v>
      </c>
      <c r="AG220" s="138">
        <f>IF(AG$16="","",IF(Input01!$B$34&gt;$D220,COUNTIF(AG$17:AG$216,$E220),""))</f>
        <v>0</v>
      </c>
      <c r="AH220" s="138">
        <f>IF(AH$16="","",IF(Input01!$B$34&gt;$D220,COUNTIF(AH$17:AH$216,$E220),""))</f>
        <v>0</v>
      </c>
      <c r="AI220" s="138">
        <f>IF(AI$16="","",IF(Input01!$B$34&gt;$D220,COUNTIF(AI$17:AI$216,$E220),""))</f>
        <v>0</v>
      </c>
      <c r="AJ220" s="138">
        <f>IF(AJ$16="","",IF(Input01!$B$34&gt;$D220,COUNTIF(AJ$17:AJ$216,$E220),""))</f>
        <v>0</v>
      </c>
      <c r="AK220" s="138">
        <f>IF(AK$16="","",IF(Input01!$B$34&gt;$D220,COUNTIF(AK$17:AK$216,$E220),""))</f>
        <v>0</v>
      </c>
      <c r="AL220" s="138">
        <f>IF(AL$16="","",IF(Input01!$B$34&gt;$D220,COUNTIF(AL$17:AL$216,$E220),""))</f>
        <v>0</v>
      </c>
      <c r="AM220" s="138">
        <f>IF(AM$16="","",IF(Input01!$B$34&gt;$D220,COUNTIF(AM$17:AM$216,$E220),""))</f>
        <v>0</v>
      </c>
      <c r="AN220" s="138">
        <f>IF(AN$16="","",IF(Input01!$B$34&gt;$D220,COUNTIF(AN$17:AN$216,$E220),""))</f>
        <v>0</v>
      </c>
      <c r="AO220" s="138" t="str">
        <f>IF(AO$16="","",IF(Input01!$B$34&gt;$D220,COUNTIF(AO$17:AO$216,$E220),""))</f>
        <v/>
      </c>
      <c r="AP220" s="138" t="str">
        <f>IF(AP$16="","",IF(Input01!$B$34&gt;$D220,COUNTIF(AP$17:AP$216,$E220),""))</f>
        <v/>
      </c>
      <c r="AQ220" s="138" t="str">
        <f>IF(AQ$16="","",IF(Input01!$B$34&gt;$D220,COUNTIF(AQ$17:AQ$216,$E220),""))</f>
        <v/>
      </c>
      <c r="AR220" s="138" t="str">
        <f>IF(AR$16="","",IF(Input01!$B$34&gt;$D220,COUNTIF(AR$17:AR$216,$E220),""))</f>
        <v/>
      </c>
      <c r="AS220" s="138" t="str">
        <f>IF(AS$16="","",IF(Input01!$B$34&gt;$D220,COUNTIF(AS$17:AS$216,$E220),""))</f>
        <v/>
      </c>
      <c r="AT220" s="138" t="str">
        <f>IF(AT$16="","",IF(Input01!$B$34&gt;$D220,COUNTIF(AT$17:AT$216,$E220),""))</f>
        <v/>
      </c>
      <c r="AU220" s="138" t="str">
        <f>IF(AU$16="","",IF(Input01!$B$34&gt;$D220,COUNTIF(AU$17:AU$216,$E220),""))</f>
        <v/>
      </c>
      <c r="AV220" s="138" t="str">
        <f>IF(AV$16="","",IF(Input01!$B$34&gt;$D220,COUNTIF(AV$17:AV$216,$E220),""))</f>
        <v/>
      </c>
      <c r="AW220" s="138" t="str">
        <f>IF(AW$16="","",IF(Input01!$B$34&gt;$D220,COUNTIF(AW$17:AW$216,$E220),""))</f>
        <v/>
      </c>
      <c r="AX220" s="138" t="str">
        <f>IF(AX$16="","",IF(Input01!$B$34&gt;$D220,COUNTIF(AX$17:AX$216,$E220),""))</f>
        <v/>
      </c>
      <c r="AY220" s="138" t="str">
        <f>IF(AY$16="","",IF(Input01!$B$34&gt;$D220,COUNTIF(AY$17:AY$216,$E220),""))</f>
        <v/>
      </c>
      <c r="AZ220" s="138" t="str">
        <f>IF(AZ$16="","",IF(Input01!$B$34&gt;$D220,COUNTIF(AZ$17:AZ$216,$E220),""))</f>
        <v/>
      </c>
      <c r="BA220" s="138" t="str">
        <f>IF(BA$16="","",IF(Input01!$B$34&gt;$D220,COUNTIF(BA$17:BA$216,$E220),""))</f>
        <v/>
      </c>
      <c r="BB220" s="138" t="str">
        <f>IF(BB$16="","",IF(Input01!$B$34&gt;$D220,COUNTIF(BB$17:BB$216,$E220),""))</f>
        <v/>
      </c>
      <c r="BC220" s="138" t="str">
        <f>IF(BC$16="","",IF(Input01!$B$34&gt;$D220,COUNTIF(BC$17:BC$216,$E220),""))</f>
        <v/>
      </c>
      <c r="BD220" s="138"/>
      <c r="BE220" s="138" t="s">
        <v>292</v>
      </c>
      <c r="BF220" s="139"/>
      <c r="BG220" s="147"/>
      <c r="BH220" s="147"/>
      <c r="BI220" s="147"/>
      <c r="BJ220" s="147"/>
      <c r="BK220" s="147"/>
      <c r="BL220" s="147"/>
      <c r="BM220" s="147"/>
      <c r="BN220" s="147"/>
      <c r="BO220" s="147"/>
      <c r="BP220" s="147"/>
      <c r="BQ220" s="147"/>
      <c r="BR220" s="147"/>
      <c r="BS220" s="147"/>
      <c r="BT220" s="147"/>
      <c r="BU220" s="147"/>
      <c r="BV220" s="147"/>
      <c r="BW220" s="147"/>
      <c r="BX220" s="147"/>
      <c r="BY220" s="147"/>
      <c r="BZ220" s="147"/>
      <c r="CA220" s="147"/>
      <c r="CB220" s="147"/>
      <c r="CC220" s="147"/>
      <c r="CD220" s="147"/>
      <c r="CE220" s="147"/>
      <c r="CF220" s="147"/>
      <c r="CG220" s="147"/>
      <c r="CH220" s="147"/>
      <c r="CI220" s="147"/>
      <c r="CJ220" s="147"/>
      <c r="CK220" s="147"/>
      <c r="CL220" s="147"/>
      <c r="CM220" s="147"/>
      <c r="CN220" s="147"/>
      <c r="CO220" s="147"/>
      <c r="CP220" s="147"/>
      <c r="CQ220" s="147"/>
      <c r="CR220" s="147"/>
      <c r="CS220" s="147"/>
      <c r="CT220" s="147"/>
      <c r="CU220" s="147"/>
      <c r="CV220" s="147"/>
      <c r="CW220" s="147"/>
      <c r="CX220" s="147"/>
      <c r="CY220" s="147"/>
      <c r="CZ220" s="147"/>
      <c r="DA220" s="147"/>
      <c r="DB220" s="147"/>
      <c r="DC220" s="147"/>
      <c r="DD220" s="147"/>
      <c r="DE220" s="147"/>
      <c r="DF220" s="140">
        <f>MIN(DF17:DF218)</f>
        <v>6</v>
      </c>
      <c r="DG220" s="148"/>
      <c r="DH220" s="142"/>
    </row>
    <row r="221" spans="1:162" s="136" customFormat="1" ht="11.5" customHeight="1" x14ac:dyDescent="0.25">
      <c r="A221" s="145"/>
      <c r="B221" s="146"/>
      <c r="D221" s="89">
        <v>3</v>
      </c>
      <c r="E221" s="143" t="s">
        <v>13</v>
      </c>
      <c r="F221" s="138">
        <f>IF(F$16="","",IF(Input01!$B$34&gt;$D221,COUNTIF(F$17:F$216,$E221),""))</f>
        <v>1</v>
      </c>
      <c r="G221" s="138">
        <f>IF(G$16="","",IF(Input01!$B$34&gt;$D221,COUNTIF(G$17:G$216,$E221),""))</f>
        <v>0</v>
      </c>
      <c r="H221" s="138">
        <f>IF(H$16="","",IF(Input01!$B$34&gt;$D221,COUNTIF(H$17:H$216,$E221),""))</f>
        <v>0</v>
      </c>
      <c r="I221" s="138">
        <f>IF(I$16="","",IF(Input01!$B$34&gt;$D221,COUNTIF(I$17:I$216,$E221),""))</f>
        <v>0</v>
      </c>
      <c r="J221" s="138">
        <f>IF(J$16="","",IF(Input01!$B$34&gt;$D221,COUNTIF(J$17:J$216,$E221),""))</f>
        <v>0</v>
      </c>
      <c r="K221" s="138">
        <f>IF(K$16="","",IF(Input01!$B$34&gt;$D221,COUNTIF(K$17:K$216,$E221),""))</f>
        <v>0</v>
      </c>
      <c r="L221" s="138">
        <f>IF(L$16="","",IF(Input01!$B$34&gt;$D221,COUNTIF(L$17:L$216,$E221),""))</f>
        <v>1</v>
      </c>
      <c r="M221" s="138">
        <f>IF(M$16="","",IF(Input01!$B$34&gt;$D221,COUNTIF(M$17:M$216,$E221),""))</f>
        <v>0</v>
      </c>
      <c r="N221" s="138">
        <f>IF(N$16="","",IF(Input01!$B$34&gt;$D221,COUNTIF(N$17:N$216,$E221),""))</f>
        <v>0</v>
      </c>
      <c r="O221" s="138">
        <f>IF(O$16="","",IF(Input01!$B$34&gt;$D221,COUNTIF(O$17:O$216,$E221),""))</f>
        <v>0</v>
      </c>
      <c r="P221" s="138">
        <f>IF(P$16="","",IF(Input01!$B$34&gt;$D221,COUNTIF(P$17:P$216,$E221),""))</f>
        <v>0</v>
      </c>
      <c r="Q221" s="138">
        <f>IF(Q$16="","",IF(Input01!$B$34&gt;$D221,COUNTIF(Q$17:Q$216,$E221),""))</f>
        <v>0</v>
      </c>
      <c r="R221" s="138">
        <f>IF(R$16="","",IF(Input01!$B$34&gt;$D221,COUNTIF(R$17:R$216,$E221),""))</f>
        <v>0</v>
      </c>
      <c r="S221" s="138">
        <f>IF(S$16="","",IF(Input01!$B$34&gt;$D221,COUNTIF(S$17:S$216,$E221),""))</f>
        <v>1</v>
      </c>
      <c r="T221" s="138">
        <f>IF(T$16="","",IF(Input01!$B$34&gt;$D221,COUNTIF(T$17:T$216,$E221),""))</f>
        <v>0</v>
      </c>
      <c r="U221" s="138">
        <f>IF(U$16="","",IF(Input01!$B$34&gt;$D221,COUNTIF(U$17:U$216,$E221),""))</f>
        <v>0</v>
      </c>
      <c r="V221" s="138">
        <f>IF(V$16="","",IF(Input01!$B$34&gt;$D221,COUNTIF(V$17:V$216,$E221),""))</f>
        <v>0</v>
      </c>
      <c r="W221" s="138">
        <f>IF(W$16="","",IF(Input01!$B$34&gt;$D221,COUNTIF(W$17:W$216,$E221),""))</f>
        <v>0</v>
      </c>
      <c r="X221" s="138">
        <f>IF(X$16="","",IF(Input01!$B$34&gt;$D221,COUNTIF(X$17:X$216,$E221),""))</f>
        <v>0</v>
      </c>
      <c r="Y221" s="138">
        <f>IF(Y$16="","",IF(Input01!$B$34&gt;$D221,COUNTIF(Y$17:Y$216,$E221),""))</f>
        <v>0</v>
      </c>
      <c r="Z221" s="138">
        <f>IF(Z$16="","",IF(Input01!$B$34&gt;$D221,COUNTIF(Z$17:Z$216,$E221),""))</f>
        <v>0</v>
      </c>
      <c r="AA221" s="138">
        <f>IF(AA$16="","",IF(Input01!$B$34&gt;$D221,COUNTIF(AA$17:AA$216,$E221),""))</f>
        <v>1</v>
      </c>
      <c r="AB221" s="138">
        <f>IF(AB$16="","",IF(Input01!$B$34&gt;$D221,COUNTIF(AB$17:AB$216,$E221),""))</f>
        <v>0</v>
      </c>
      <c r="AC221" s="138">
        <f>IF(AC$16="","",IF(Input01!$B$34&gt;$D221,COUNTIF(AC$17:AC$216,$E221),""))</f>
        <v>0</v>
      </c>
      <c r="AD221" s="138">
        <f>IF(AD$16="","",IF(Input01!$B$34&gt;$D221,COUNTIF(AD$17:AD$216,$E221),""))</f>
        <v>0</v>
      </c>
      <c r="AE221" s="138">
        <f>IF(AE$16="","",IF(Input01!$B$34&gt;$D221,COUNTIF(AE$17:AE$216,$E221),""))</f>
        <v>0</v>
      </c>
      <c r="AF221" s="138">
        <f>IF(AF$16="","",IF(Input01!$B$34&gt;$D221,COUNTIF(AF$17:AF$216,$E221),""))</f>
        <v>0</v>
      </c>
      <c r="AG221" s="138">
        <f>IF(AG$16="","",IF(Input01!$B$34&gt;$D221,COUNTIF(AG$17:AG$216,$E221),""))</f>
        <v>0</v>
      </c>
      <c r="AH221" s="138">
        <f>IF(AH$16="","",IF(Input01!$B$34&gt;$D221,COUNTIF(AH$17:AH$216,$E221),""))</f>
        <v>0</v>
      </c>
      <c r="AI221" s="138">
        <f>IF(AI$16="","",IF(Input01!$B$34&gt;$D221,COUNTIF(AI$17:AI$216,$E221),""))</f>
        <v>0</v>
      </c>
      <c r="AJ221" s="138">
        <f>IF(AJ$16="","",IF(Input01!$B$34&gt;$D221,COUNTIF(AJ$17:AJ$216,$E221),""))</f>
        <v>0</v>
      </c>
      <c r="AK221" s="138">
        <f>IF(AK$16="","",IF(Input01!$B$34&gt;$D221,COUNTIF(AK$17:AK$216,$E221),""))</f>
        <v>0</v>
      </c>
      <c r="AL221" s="138">
        <f>IF(AL$16="","",IF(Input01!$B$34&gt;$D221,COUNTIF(AL$17:AL$216,$E221),""))</f>
        <v>0</v>
      </c>
      <c r="AM221" s="138">
        <f>IF(AM$16="","",IF(Input01!$B$34&gt;$D221,COUNTIF(AM$17:AM$216,$E221),""))</f>
        <v>0</v>
      </c>
      <c r="AN221" s="138">
        <f>IF(AN$16="","",IF(Input01!$B$34&gt;$D221,COUNTIF(AN$17:AN$216,$E221),""))</f>
        <v>0</v>
      </c>
      <c r="AO221" s="138" t="str">
        <f>IF(AO$16="","",IF(Input01!$B$34&gt;$D221,COUNTIF(AO$17:AO$216,$E221),""))</f>
        <v/>
      </c>
      <c r="AP221" s="138" t="str">
        <f>IF(AP$16="","",IF(Input01!$B$34&gt;$D221,COUNTIF(AP$17:AP$216,$E221),""))</f>
        <v/>
      </c>
      <c r="AQ221" s="138" t="str">
        <f>IF(AQ$16="","",IF(Input01!$B$34&gt;$D221,COUNTIF(AQ$17:AQ$216,$E221),""))</f>
        <v/>
      </c>
      <c r="AR221" s="138" t="str">
        <f>IF(AR$16="","",IF(Input01!$B$34&gt;$D221,COUNTIF(AR$17:AR$216,$E221),""))</f>
        <v/>
      </c>
      <c r="AS221" s="138" t="str">
        <f>IF(AS$16="","",IF(Input01!$B$34&gt;$D221,COUNTIF(AS$17:AS$216,$E221),""))</f>
        <v/>
      </c>
      <c r="AT221" s="138" t="str">
        <f>IF(AT$16="","",IF(Input01!$B$34&gt;$D221,COUNTIF(AT$17:AT$216,$E221),""))</f>
        <v/>
      </c>
      <c r="AU221" s="138" t="str">
        <f>IF(AU$16="","",IF(Input01!$B$34&gt;$D221,COUNTIF(AU$17:AU$216,$E221),""))</f>
        <v/>
      </c>
      <c r="AV221" s="138" t="str">
        <f>IF(AV$16="","",IF(Input01!$B$34&gt;$D221,COUNTIF(AV$17:AV$216,$E221),""))</f>
        <v/>
      </c>
      <c r="AW221" s="138" t="str">
        <f>IF(AW$16="","",IF(Input01!$B$34&gt;$D221,COUNTIF(AW$17:AW$216,$E221),""))</f>
        <v/>
      </c>
      <c r="AX221" s="138" t="str">
        <f>IF(AX$16="","",IF(Input01!$B$34&gt;$D221,COUNTIF(AX$17:AX$216,$E221),""))</f>
        <v/>
      </c>
      <c r="AY221" s="138" t="str">
        <f>IF(AY$16="","",IF(Input01!$B$34&gt;$D221,COUNTIF(AY$17:AY$216,$E221),""))</f>
        <v/>
      </c>
      <c r="AZ221" s="138" t="str">
        <f>IF(AZ$16="","",IF(Input01!$B$34&gt;$D221,COUNTIF(AZ$17:AZ$216,$E221),""))</f>
        <v/>
      </c>
      <c r="BA221" s="138" t="str">
        <f>IF(BA$16="","",IF(Input01!$B$34&gt;$D221,COUNTIF(BA$17:BA$216,$E221),""))</f>
        <v/>
      </c>
      <c r="BB221" s="138" t="str">
        <f>IF(BB$16="","",IF(Input01!$B$34&gt;$D221,COUNTIF(BB$17:BB$216,$E221),""))</f>
        <v/>
      </c>
      <c r="BC221" s="138" t="str">
        <f>IF(BC$16="","",IF(Input01!$B$34&gt;$D221,COUNTIF(BC$17:BC$216,$E221),""))</f>
        <v/>
      </c>
      <c r="BD221" s="138"/>
      <c r="BE221" s="138" t="s">
        <v>293</v>
      </c>
      <c r="BF221" s="139"/>
      <c r="BG221" s="147"/>
      <c r="BH221" s="147"/>
      <c r="BI221" s="147"/>
      <c r="BJ221" s="147"/>
      <c r="BK221" s="147"/>
      <c r="BL221" s="147"/>
      <c r="BM221" s="147"/>
      <c r="BN221" s="147"/>
      <c r="BO221" s="147"/>
      <c r="BP221" s="147"/>
      <c r="BQ221" s="147"/>
      <c r="BR221" s="147"/>
      <c r="BS221" s="147"/>
      <c r="BT221" s="147"/>
      <c r="BU221" s="147"/>
      <c r="BV221" s="147"/>
      <c r="BW221" s="147"/>
      <c r="BX221" s="147"/>
      <c r="BY221" s="147"/>
      <c r="BZ221" s="147"/>
      <c r="CA221" s="147"/>
      <c r="CB221" s="147"/>
      <c r="CC221" s="147"/>
      <c r="CD221" s="147"/>
      <c r="CE221" s="147"/>
      <c r="CF221" s="147"/>
      <c r="CG221" s="147"/>
      <c r="CH221" s="147"/>
      <c r="CI221" s="147"/>
      <c r="CJ221" s="147"/>
      <c r="CK221" s="147"/>
      <c r="CL221" s="147"/>
      <c r="CM221" s="147"/>
      <c r="CN221" s="147"/>
      <c r="CO221" s="147"/>
      <c r="CP221" s="147"/>
      <c r="CQ221" s="147"/>
      <c r="CR221" s="147"/>
      <c r="CS221" s="147"/>
      <c r="CT221" s="147"/>
      <c r="CU221" s="147"/>
      <c r="CV221" s="147"/>
      <c r="CW221" s="147"/>
      <c r="CX221" s="147"/>
      <c r="CY221" s="147"/>
      <c r="CZ221" s="147"/>
      <c r="DA221" s="147"/>
      <c r="DB221" s="147"/>
      <c r="DC221" s="147"/>
      <c r="DD221" s="147"/>
      <c r="DE221" s="147"/>
      <c r="DF221" s="140">
        <f>MAX(DF17:DF216)</f>
        <v>14</v>
      </c>
      <c r="DG221" s="148"/>
      <c r="DH221" s="142"/>
    </row>
    <row r="222" spans="1:162" s="136" customFormat="1" ht="12" customHeight="1" x14ac:dyDescent="0.25">
      <c r="A222" s="145"/>
      <c r="B222" s="146"/>
      <c r="D222" s="89">
        <v>4</v>
      </c>
      <c r="E222" s="143" t="s">
        <v>15</v>
      </c>
      <c r="F222" s="138">
        <f>IF(F$16="","",IF(Input01!$B$34&gt;$D222,COUNTIF(F$17:F$216,$E222),""))</f>
        <v>0</v>
      </c>
      <c r="G222" s="138">
        <f>IF(G$16="","",IF(Input01!$B$34&gt;$D222,COUNTIF(G$17:G$216,$E222),""))</f>
        <v>0</v>
      </c>
      <c r="H222" s="138">
        <f>IF(H$16="","",IF(Input01!$B$34&gt;$D222,COUNTIF(H$17:H$216,$E222),""))</f>
        <v>0</v>
      </c>
      <c r="I222" s="138">
        <f>IF(I$16="","",IF(Input01!$B$34&gt;$D222,COUNTIF(I$17:I$216,$E222),""))</f>
        <v>1</v>
      </c>
      <c r="J222" s="138">
        <f>IF(J$16="","",IF(Input01!$B$34&gt;$D222,COUNTIF(J$17:J$216,$E222),""))</f>
        <v>0</v>
      </c>
      <c r="K222" s="138">
        <f>IF(K$16="","",IF(Input01!$B$34&gt;$D222,COUNTIF(K$17:K$216,$E222),""))</f>
        <v>0</v>
      </c>
      <c r="L222" s="138">
        <f>IF(L$16="","",IF(Input01!$B$34&gt;$D222,COUNTIF(L$17:L$216,$E222),""))</f>
        <v>0</v>
      </c>
      <c r="M222" s="138">
        <f>IF(M$16="","",IF(Input01!$B$34&gt;$D222,COUNTIF(M$17:M$216,$E222),""))</f>
        <v>0</v>
      </c>
      <c r="N222" s="138">
        <f>IF(N$16="","",IF(Input01!$B$34&gt;$D222,COUNTIF(N$17:N$216,$E222),""))</f>
        <v>0</v>
      </c>
      <c r="O222" s="138">
        <f>IF(O$16="","",IF(Input01!$B$34&gt;$D222,COUNTIF(O$17:O$216,$E222),""))</f>
        <v>0</v>
      </c>
      <c r="P222" s="138">
        <f>IF(P$16="","",IF(Input01!$B$34&gt;$D222,COUNTIF(P$17:P$216,$E222),""))</f>
        <v>0</v>
      </c>
      <c r="Q222" s="138">
        <f>IF(Q$16="","",IF(Input01!$B$34&gt;$D222,COUNTIF(Q$17:Q$216,$E222),""))</f>
        <v>1</v>
      </c>
      <c r="R222" s="138">
        <f>IF(R$16="","",IF(Input01!$B$34&gt;$D222,COUNTIF(R$17:R$216,$E222),""))</f>
        <v>0</v>
      </c>
      <c r="S222" s="138">
        <f>IF(S$16="","",IF(Input01!$B$34&gt;$D222,COUNTIF(S$17:S$216,$E222),""))</f>
        <v>0</v>
      </c>
      <c r="T222" s="138">
        <f>IF(T$16="","",IF(Input01!$B$34&gt;$D222,COUNTIF(T$17:T$216,$E222),""))</f>
        <v>0</v>
      </c>
      <c r="U222" s="138">
        <f>IF(U$16="","",IF(Input01!$B$34&gt;$D222,COUNTIF(U$17:U$216,$E222),""))</f>
        <v>0</v>
      </c>
      <c r="V222" s="138">
        <f>IF(V$16="","",IF(Input01!$B$34&gt;$D222,COUNTIF(V$17:V$216,$E222),""))</f>
        <v>0</v>
      </c>
      <c r="W222" s="138">
        <f>IF(W$16="","",IF(Input01!$B$34&gt;$D222,COUNTIF(W$17:W$216,$E222),""))</f>
        <v>0</v>
      </c>
      <c r="X222" s="138">
        <f>IF(X$16="","",IF(Input01!$B$34&gt;$D222,COUNTIF(X$17:X$216,$E222),""))</f>
        <v>0</v>
      </c>
      <c r="Y222" s="138">
        <f>IF(Y$16="","",IF(Input01!$B$34&gt;$D222,COUNTIF(Y$17:Y$216,$E222),""))</f>
        <v>0</v>
      </c>
      <c r="Z222" s="138">
        <f>IF(Z$16="","",IF(Input01!$B$34&gt;$D222,COUNTIF(Z$17:Z$216,$E222),""))</f>
        <v>0</v>
      </c>
      <c r="AA222" s="138">
        <f>IF(AA$16="","",IF(Input01!$B$34&gt;$D222,COUNTIF(AA$17:AA$216,$E222),""))</f>
        <v>0</v>
      </c>
      <c r="AB222" s="138">
        <f>IF(AB$16="","",IF(Input01!$B$34&gt;$D222,COUNTIF(AB$17:AB$216,$E222),""))</f>
        <v>0</v>
      </c>
      <c r="AC222" s="138">
        <f>IF(AC$16="","",IF(Input01!$B$34&gt;$D222,COUNTIF(AC$17:AC$216,$E222),""))</f>
        <v>0</v>
      </c>
      <c r="AD222" s="138">
        <f>IF(AD$16="","",IF(Input01!$B$34&gt;$D222,COUNTIF(AD$17:AD$216,$E222),""))</f>
        <v>0</v>
      </c>
      <c r="AE222" s="138">
        <f>IF(AE$16="","",IF(Input01!$B$34&gt;$D222,COUNTIF(AE$17:AE$216,$E222),""))</f>
        <v>0</v>
      </c>
      <c r="AF222" s="138">
        <f>IF(AF$16="","",IF(Input01!$B$34&gt;$D222,COUNTIF(AF$17:AF$216,$E222),""))</f>
        <v>0</v>
      </c>
      <c r="AG222" s="138">
        <f>IF(AG$16="","",IF(Input01!$B$34&gt;$D222,COUNTIF(AG$17:AG$216,$E222),""))</f>
        <v>0</v>
      </c>
      <c r="AH222" s="138">
        <f>IF(AH$16="","",IF(Input01!$B$34&gt;$D222,COUNTIF(AH$17:AH$216,$E222),""))</f>
        <v>0</v>
      </c>
      <c r="AI222" s="138">
        <f>IF(AI$16="","",IF(Input01!$B$34&gt;$D222,COUNTIF(AI$17:AI$216,$E222),""))</f>
        <v>0</v>
      </c>
      <c r="AJ222" s="138">
        <f>IF(AJ$16="","",IF(Input01!$B$34&gt;$D222,COUNTIF(AJ$17:AJ$216,$E222),""))</f>
        <v>0</v>
      </c>
      <c r="AK222" s="138">
        <f>IF(AK$16="","",IF(Input01!$B$34&gt;$D222,COUNTIF(AK$17:AK$216,$E222),""))</f>
        <v>0</v>
      </c>
      <c r="AL222" s="138">
        <f>IF(AL$16="","",IF(Input01!$B$34&gt;$D222,COUNTIF(AL$17:AL$216,$E222),""))</f>
        <v>0</v>
      </c>
      <c r="AM222" s="138">
        <f>IF(AM$16="","",IF(Input01!$B$34&gt;$D222,COUNTIF(AM$17:AM$216,$E222),""))</f>
        <v>0</v>
      </c>
      <c r="AN222" s="138">
        <f>IF(AN$16="","",IF(Input01!$B$34&gt;$D222,COUNTIF(AN$17:AN$216,$E222),""))</f>
        <v>0</v>
      </c>
      <c r="AO222" s="138" t="str">
        <f>IF(AO$16="","",IF(Input01!$B$34&gt;$D222,COUNTIF(AO$17:AO$216,$E222),""))</f>
        <v/>
      </c>
      <c r="AP222" s="138" t="str">
        <f>IF(AP$16="","",IF(Input01!$B$34&gt;$D222,COUNTIF(AP$17:AP$216,$E222),""))</f>
        <v/>
      </c>
      <c r="AQ222" s="138" t="str">
        <f>IF(AQ$16="","",IF(Input01!$B$34&gt;$D222,COUNTIF(AQ$17:AQ$216,$E222),""))</f>
        <v/>
      </c>
      <c r="AR222" s="138" t="str">
        <f>IF(AR$16="","",IF(Input01!$B$34&gt;$D222,COUNTIF(AR$17:AR$216,$E222),""))</f>
        <v/>
      </c>
      <c r="AS222" s="138" t="str">
        <f>IF(AS$16="","",IF(Input01!$B$34&gt;$D222,COUNTIF(AS$17:AS$216,$E222),""))</f>
        <v/>
      </c>
      <c r="AT222" s="138" t="str">
        <f>IF(AT$16="","",IF(Input01!$B$34&gt;$D222,COUNTIF(AT$17:AT$216,$E222),""))</f>
        <v/>
      </c>
      <c r="AU222" s="138" t="str">
        <f>IF(AU$16="","",IF(Input01!$B$34&gt;$D222,COUNTIF(AU$17:AU$216,$E222),""))</f>
        <v/>
      </c>
      <c r="AV222" s="138" t="str">
        <f>IF(AV$16="","",IF(Input01!$B$34&gt;$D222,COUNTIF(AV$17:AV$216,$E222),""))</f>
        <v/>
      </c>
      <c r="AW222" s="138" t="str">
        <f>IF(AW$16="","",IF(Input01!$B$34&gt;$D222,COUNTIF(AW$17:AW$216,$E222),""))</f>
        <v/>
      </c>
      <c r="AX222" s="138" t="str">
        <f>IF(AX$16="","",IF(Input01!$B$34&gt;$D222,COUNTIF(AX$17:AX$216,$E222),""))</f>
        <v/>
      </c>
      <c r="AY222" s="138" t="str">
        <f>IF(AY$16="","",IF(Input01!$B$34&gt;$D222,COUNTIF(AY$17:AY$216,$E222),""))</f>
        <v/>
      </c>
      <c r="AZ222" s="138" t="str">
        <f>IF(AZ$16="","",IF(Input01!$B$34&gt;$D222,COUNTIF(AZ$17:AZ$216,$E222),""))</f>
        <v/>
      </c>
      <c r="BA222" s="138" t="str">
        <f>IF(BA$16="","",IF(Input01!$B$34&gt;$D222,COUNTIF(BA$17:BA$216,$E222),""))</f>
        <v/>
      </c>
      <c r="BB222" s="138" t="str">
        <f>IF(BB$16="","",IF(Input01!$B$34&gt;$D222,COUNTIF(BB$17:BB$216,$E222),""))</f>
        <v/>
      </c>
      <c r="BC222" s="138" t="str">
        <f>IF(BC$16="","",IF(Input01!$B$34&gt;$D222,COUNTIF(BC$17:BC$216,$E222),""))</f>
        <v/>
      </c>
      <c r="BD222" s="138"/>
      <c r="BE222" s="138" t="s">
        <v>294</v>
      </c>
      <c r="BF222" s="139"/>
      <c r="BG222" s="147"/>
      <c r="BH222" s="147"/>
      <c r="BI222" s="147"/>
      <c r="BJ222" s="147"/>
      <c r="BK222" s="147"/>
      <c r="BL222" s="147"/>
      <c r="BM222" s="147"/>
      <c r="BN222" s="147"/>
      <c r="BO222" s="147"/>
      <c r="BP222" s="147"/>
      <c r="BQ222" s="147"/>
      <c r="BR222" s="147"/>
      <c r="BS222" s="147"/>
      <c r="BT222" s="147"/>
      <c r="BU222" s="147"/>
      <c r="BV222" s="147"/>
      <c r="BW222" s="147"/>
      <c r="BX222" s="147"/>
      <c r="BY222" s="147"/>
      <c r="BZ222" s="147"/>
      <c r="CA222" s="147"/>
      <c r="CB222" s="147"/>
      <c r="CC222" s="147"/>
      <c r="CD222" s="147"/>
      <c r="CE222" s="147"/>
      <c r="CF222" s="147"/>
      <c r="CG222" s="147"/>
      <c r="CH222" s="147"/>
      <c r="CI222" s="147"/>
      <c r="CJ222" s="147"/>
      <c r="CK222" s="147"/>
      <c r="CL222" s="147"/>
      <c r="CM222" s="147"/>
      <c r="CN222" s="147"/>
      <c r="CO222" s="147"/>
      <c r="CP222" s="147"/>
      <c r="CQ222" s="147"/>
      <c r="CR222" s="147"/>
      <c r="CS222" s="147"/>
      <c r="CT222" s="147"/>
      <c r="CU222" s="147"/>
      <c r="CV222" s="147"/>
      <c r="CW222" s="147"/>
      <c r="CX222" s="147"/>
      <c r="CY222" s="147"/>
      <c r="CZ222" s="147"/>
      <c r="DA222" s="147"/>
      <c r="DB222" s="147"/>
      <c r="DC222" s="147"/>
      <c r="DD222" s="147"/>
      <c r="DE222" s="147"/>
      <c r="DF222" s="150">
        <f>AVERAGE(DF17:DF216)</f>
        <v>10</v>
      </c>
      <c r="DG222" s="148"/>
      <c r="DH222" s="151"/>
    </row>
    <row r="223" spans="1:162" s="136" customFormat="1" ht="12" customHeight="1" thickBot="1" x14ac:dyDescent="0.3">
      <c r="A223" s="152"/>
      <c r="B223" s="153"/>
      <c r="D223" s="89"/>
      <c r="E223" s="143" t="s">
        <v>194</v>
      </c>
      <c r="F223" s="138">
        <f t="shared" ref="F223:AK223" si="747">IF(F16&lt;&gt;"",F224-SUM(F218:F222),"")</f>
        <v>0</v>
      </c>
      <c r="G223" s="138">
        <f t="shared" si="747"/>
        <v>0</v>
      </c>
      <c r="H223" s="138">
        <f t="shared" si="747"/>
        <v>0</v>
      </c>
      <c r="I223" s="138">
        <f t="shared" si="747"/>
        <v>0</v>
      </c>
      <c r="J223" s="138">
        <f t="shared" si="747"/>
        <v>0</v>
      </c>
      <c r="K223" s="138">
        <f t="shared" si="747"/>
        <v>0</v>
      </c>
      <c r="L223" s="138">
        <f t="shared" si="747"/>
        <v>0</v>
      </c>
      <c r="M223" s="138">
        <f t="shared" si="747"/>
        <v>0</v>
      </c>
      <c r="N223" s="138">
        <f t="shared" si="747"/>
        <v>0</v>
      </c>
      <c r="O223" s="138">
        <f t="shared" si="747"/>
        <v>0</v>
      </c>
      <c r="P223" s="138">
        <f t="shared" si="747"/>
        <v>0</v>
      </c>
      <c r="Q223" s="138">
        <f t="shared" si="747"/>
        <v>0</v>
      </c>
      <c r="R223" s="138">
        <f t="shared" si="747"/>
        <v>0</v>
      </c>
      <c r="S223" s="138">
        <f t="shared" si="747"/>
        <v>0</v>
      </c>
      <c r="T223" s="138">
        <f t="shared" si="747"/>
        <v>0</v>
      </c>
      <c r="U223" s="138">
        <f t="shared" si="747"/>
        <v>1</v>
      </c>
      <c r="V223" s="138">
        <f t="shared" si="747"/>
        <v>1</v>
      </c>
      <c r="W223" s="138">
        <f t="shared" si="747"/>
        <v>1</v>
      </c>
      <c r="X223" s="138">
        <f t="shared" si="747"/>
        <v>1</v>
      </c>
      <c r="Y223" s="138">
        <f t="shared" si="747"/>
        <v>1</v>
      </c>
      <c r="Z223" s="138">
        <f t="shared" si="747"/>
        <v>0</v>
      </c>
      <c r="AA223" s="138">
        <f t="shared" si="747"/>
        <v>0</v>
      </c>
      <c r="AB223" s="138">
        <f t="shared" si="747"/>
        <v>0</v>
      </c>
      <c r="AC223" s="138">
        <f t="shared" si="747"/>
        <v>0</v>
      </c>
      <c r="AD223" s="138">
        <f t="shared" si="747"/>
        <v>0</v>
      </c>
      <c r="AE223" s="138">
        <f t="shared" si="747"/>
        <v>2</v>
      </c>
      <c r="AF223" s="138">
        <f t="shared" si="747"/>
        <v>2</v>
      </c>
      <c r="AG223" s="138">
        <f t="shared" si="747"/>
        <v>2</v>
      </c>
      <c r="AH223" s="138">
        <f t="shared" si="747"/>
        <v>2</v>
      </c>
      <c r="AI223" s="138">
        <f t="shared" si="747"/>
        <v>2</v>
      </c>
      <c r="AJ223" s="138">
        <f t="shared" si="747"/>
        <v>2</v>
      </c>
      <c r="AK223" s="138">
        <f t="shared" si="747"/>
        <v>2</v>
      </c>
      <c r="AL223" s="138">
        <f t="shared" ref="AL223:BQ223" si="748">IF(AL16&lt;&gt;"",AL224-SUM(AL218:AL222),"")</f>
        <v>2</v>
      </c>
      <c r="AM223" s="138">
        <f t="shared" si="748"/>
        <v>2</v>
      </c>
      <c r="AN223" s="138">
        <f t="shared" si="748"/>
        <v>2</v>
      </c>
      <c r="AO223" s="138" t="str">
        <f t="shared" si="748"/>
        <v/>
      </c>
      <c r="AP223" s="138" t="str">
        <f t="shared" si="748"/>
        <v/>
      </c>
      <c r="AQ223" s="138" t="str">
        <f t="shared" si="748"/>
        <v/>
      </c>
      <c r="AR223" s="138" t="str">
        <f t="shared" si="748"/>
        <v/>
      </c>
      <c r="AS223" s="138" t="str">
        <f t="shared" si="748"/>
        <v/>
      </c>
      <c r="AT223" s="138" t="str">
        <f t="shared" si="748"/>
        <v/>
      </c>
      <c r="AU223" s="138" t="str">
        <f t="shared" si="748"/>
        <v/>
      </c>
      <c r="AV223" s="138" t="str">
        <f t="shared" si="748"/>
        <v/>
      </c>
      <c r="AW223" s="138" t="str">
        <f t="shared" si="748"/>
        <v/>
      </c>
      <c r="AX223" s="138" t="str">
        <f t="shared" si="748"/>
        <v/>
      </c>
      <c r="AY223" s="138" t="str">
        <f t="shared" si="748"/>
        <v/>
      </c>
      <c r="AZ223" s="138" t="str">
        <f t="shared" si="748"/>
        <v/>
      </c>
      <c r="BA223" s="138" t="str">
        <f t="shared" si="748"/>
        <v/>
      </c>
      <c r="BB223" s="138" t="str">
        <f t="shared" si="748"/>
        <v/>
      </c>
      <c r="BC223" s="138" t="str">
        <f t="shared" si="748"/>
        <v/>
      </c>
      <c r="BD223" s="138"/>
      <c r="BE223" s="138" t="s">
        <v>295</v>
      </c>
      <c r="BF223" s="139"/>
      <c r="BG223" s="147"/>
      <c r="BH223" s="147"/>
      <c r="BI223" s="147"/>
      <c r="BJ223" s="147"/>
      <c r="BK223" s="147"/>
      <c r="BL223" s="147"/>
      <c r="BM223" s="147"/>
      <c r="BN223" s="147"/>
      <c r="BO223" s="147"/>
      <c r="BP223" s="147"/>
      <c r="BQ223" s="147"/>
      <c r="BR223" s="147"/>
      <c r="BS223" s="147"/>
      <c r="BT223" s="147"/>
      <c r="BU223" s="147"/>
      <c r="BV223" s="147"/>
      <c r="BW223" s="147"/>
      <c r="BX223" s="147"/>
      <c r="BY223" s="147"/>
      <c r="BZ223" s="147"/>
      <c r="CA223" s="147"/>
      <c r="CB223" s="147"/>
      <c r="CC223" s="147"/>
      <c r="CD223" s="147"/>
      <c r="CE223" s="147"/>
      <c r="CF223" s="147"/>
      <c r="CG223" s="147"/>
      <c r="CH223" s="147"/>
      <c r="CI223" s="147"/>
      <c r="CJ223" s="147"/>
      <c r="CK223" s="147"/>
      <c r="CL223" s="147"/>
      <c r="CM223" s="147"/>
      <c r="CN223" s="147"/>
      <c r="CO223" s="147"/>
      <c r="CP223" s="147"/>
      <c r="CQ223" s="147"/>
      <c r="CR223" s="147"/>
      <c r="CS223" s="147"/>
      <c r="CT223" s="147"/>
      <c r="CU223" s="147"/>
      <c r="CV223" s="147"/>
      <c r="CW223" s="147"/>
      <c r="CX223" s="147"/>
      <c r="CY223" s="147"/>
      <c r="CZ223" s="147"/>
      <c r="DA223" s="147"/>
      <c r="DB223" s="147"/>
      <c r="DC223" s="147"/>
      <c r="DD223" s="147"/>
      <c r="DE223" s="147"/>
      <c r="DF223" s="154">
        <f>STDEV(DF17:DF216)</f>
        <v>5.6568542494923806</v>
      </c>
      <c r="DG223" s="155"/>
      <c r="DH223" s="142"/>
    </row>
    <row r="224" spans="1:162" s="136" customFormat="1" ht="12" customHeight="1" thickBot="1" x14ac:dyDescent="0.3">
      <c r="A224" s="152"/>
      <c r="B224" s="153"/>
      <c r="D224" s="89"/>
      <c r="E224" s="143" t="s">
        <v>193</v>
      </c>
      <c r="F224" s="138">
        <f t="shared" ref="F224:AK224" si="749">IF(F16&lt;&gt;"",$B$2,"")</f>
        <v>2</v>
      </c>
      <c r="G224" s="138">
        <f t="shared" si="749"/>
        <v>2</v>
      </c>
      <c r="H224" s="138">
        <f t="shared" si="749"/>
        <v>2</v>
      </c>
      <c r="I224" s="138">
        <f t="shared" si="749"/>
        <v>2</v>
      </c>
      <c r="J224" s="138">
        <f t="shared" si="749"/>
        <v>2</v>
      </c>
      <c r="K224" s="138">
        <f t="shared" si="749"/>
        <v>2</v>
      </c>
      <c r="L224" s="138">
        <f t="shared" si="749"/>
        <v>2</v>
      </c>
      <c r="M224" s="138">
        <f t="shared" si="749"/>
        <v>2</v>
      </c>
      <c r="N224" s="138">
        <f t="shared" si="749"/>
        <v>2</v>
      </c>
      <c r="O224" s="138">
        <f t="shared" si="749"/>
        <v>2</v>
      </c>
      <c r="P224" s="138">
        <f t="shared" si="749"/>
        <v>2</v>
      </c>
      <c r="Q224" s="138">
        <f t="shared" si="749"/>
        <v>2</v>
      </c>
      <c r="R224" s="138">
        <f t="shared" si="749"/>
        <v>2</v>
      </c>
      <c r="S224" s="138">
        <f t="shared" si="749"/>
        <v>2</v>
      </c>
      <c r="T224" s="138">
        <f t="shared" si="749"/>
        <v>2</v>
      </c>
      <c r="U224" s="138">
        <f t="shared" si="749"/>
        <v>2</v>
      </c>
      <c r="V224" s="138">
        <f t="shared" si="749"/>
        <v>2</v>
      </c>
      <c r="W224" s="138">
        <f t="shared" si="749"/>
        <v>2</v>
      </c>
      <c r="X224" s="138">
        <f t="shared" si="749"/>
        <v>2</v>
      </c>
      <c r="Y224" s="138">
        <f t="shared" si="749"/>
        <v>2</v>
      </c>
      <c r="Z224" s="138">
        <f t="shared" si="749"/>
        <v>2</v>
      </c>
      <c r="AA224" s="138">
        <f t="shared" si="749"/>
        <v>2</v>
      </c>
      <c r="AB224" s="138">
        <f t="shared" si="749"/>
        <v>2</v>
      </c>
      <c r="AC224" s="138">
        <f t="shared" si="749"/>
        <v>2</v>
      </c>
      <c r="AD224" s="138">
        <f t="shared" si="749"/>
        <v>2</v>
      </c>
      <c r="AE224" s="138">
        <f t="shared" si="749"/>
        <v>2</v>
      </c>
      <c r="AF224" s="138">
        <f t="shared" si="749"/>
        <v>2</v>
      </c>
      <c r="AG224" s="138">
        <f t="shared" si="749"/>
        <v>2</v>
      </c>
      <c r="AH224" s="138">
        <f t="shared" si="749"/>
        <v>2</v>
      </c>
      <c r="AI224" s="138">
        <f t="shared" si="749"/>
        <v>2</v>
      </c>
      <c r="AJ224" s="138">
        <f t="shared" si="749"/>
        <v>2</v>
      </c>
      <c r="AK224" s="138">
        <f t="shared" si="749"/>
        <v>2</v>
      </c>
      <c r="AL224" s="138">
        <f t="shared" ref="AL224:BC224" si="750">IF(AL16&lt;&gt;"",$B$2,"")</f>
        <v>2</v>
      </c>
      <c r="AM224" s="138">
        <f t="shared" si="750"/>
        <v>2</v>
      </c>
      <c r="AN224" s="138">
        <f t="shared" si="750"/>
        <v>2</v>
      </c>
      <c r="AO224" s="138" t="str">
        <f t="shared" si="750"/>
        <v/>
      </c>
      <c r="AP224" s="138" t="str">
        <f t="shared" si="750"/>
        <v/>
      </c>
      <c r="AQ224" s="138" t="str">
        <f t="shared" si="750"/>
        <v/>
      </c>
      <c r="AR224" s="138" t="str">
        <f t="shared" si="750"/>
        <v/>
      </c>
      <c r="AS224" s="138" t="str">
        <f t="shared" si="750"/>
        <v/>
      </c>
      <c r="AT224" s="138" t="str">
        <f t="shared" si="750"/>
        <v/>
      </c>
      <c r="AU224" s="138" t="str">
        <f t="shared" si="750"/>
        <v/>
      </c>
      <c r="AV224" s="138" t="str">
        <f t="shared" si="750"/>
        <v/>
      </c>
      <c r="AW224" s="138" t="str">
        <f t="shared" si="750"/>
        <v/>
      </c>
      <c r="AX224" s="138" t="str">
        <f t="shared" si="750"/>
        <v/>
      </c>
      <c r="AY224" s="138" t="str">
        <f t="shared" si="750"/>
        <v/>
      </c>
      <c r="AZ224" s="138" t="str">
        <f t="shared" si="750"/>
        <v/>
      </c>
      <c r="BA224" s="138" t="str">
        <f t="shared" si="750"/>
        <v/>
      </c>
      <c r="BB224" s="138" t="str">
        <f t="shared" si="750"/>
        <v/>
      </c>
      <c r="BC224" s="138" t="str">
        <f t="shared" si="750"/>
        <v/>
      </c>
      <c r="BD224" s="138"/>
      <c r="BE224" s="156" t="s">
        <v>296</v>
      </c>
      <c r="BF224" s="157" t="e">
        <f t="shared" ref="BF224:CK224" si="751">PEARSON(BF17:BF216,DI17:DI216)</f>
        <v>#DIV/0!</v>
      </c>
      <c r="BG224" s="157" t="e">
        <f t="shared" si="751"/>
        <v>#DIV/0!</v>
      </c>
      <c r="BH224" s="157" t="e">
        <f t="shared" si="751"/>
        <v>#DIV/0!</v>
      </c>
      <c r="BI224" s="157">
        <f t="shared" si="751"/>
        <v>-1</v>
      </c>
      <c r="BJ224" s="157" t="e">
        <f t="shared" si="751"/>
        <v>#DIV/0!</v>
      </c>
      <c r="BK224" s="157" t="e">
        <f t="shared" si="751"/>
        <v>#DIV/0!</v>
      </c>
      <c r="BL224" s="157">
        <f t="shared" si="751"/>
        <v>1</v>
      </c>
      <c r="BM224" s="157" t="e">
        <f t="shared" si="751"/>
        <v>#DIV/0!</v>
      </c>
      <c r="BN224" s="157" t="e">
        <f t="shared" si="751"/>
        <v>#DIV/0!</v>
      </c>
      <c r="BO224" s="157">
        <f t="shared" si="751"/>
        <v>1</v>
      </c>
      <c r="BP224" s="157">
        <f t="shared" si="751"/>
        <v>1</v>
      </c>
      <c r="BQ224" s="157" t="e">
        <f t="shared" si="751"/>
        <v>#DIV/0!</v>
      </c>
      <c r="BR224" s="157" t="e">
        <f t="shared" si="751"/>
        <v>#DIV/0!</v>
      </c>
      <c r="BS224" s="157" t="e">
        <f t="shared" si="751"/>
        <v>#DIV/0!</v>
      </c>
      <c r="BT224" s="157" t="e">
        <f t="shared" si="751"/>
        <v>#DIV/0!</v>
      </c>
      <c r="BU224" s="157" t="e">
        <f t="shared" si="751"/>
        <v>#DIV/0!</v>
      </c>
      <c r="BV224" s="157" t="e">
        <f t="shared" si="751"/>
        <v>#DIV/0!</v>
      </c>
      <c r="BW224" s="157" t="e">
        <f t="shared" si="751"/>
        <v>#DIV/0!</v>
      </c>
      <c r="BX224" s="157">
        <f t="shared" si="751"/>
        <v>1</v>
      </c>
      <c r="BY224" s="157">
        <f t="shared" si="751"/>
        <v>1</v>
      </c>
      <c r="BZ224" s="157" t="e">
        <f t="shared" si="751"/>
        <v>#DIV/0!</v>
      </c>
      <c r="CA224" s="157" t="e">
        <f t="shared" si="751"/>
        <v>#DIV/0!</v>
      </c>
      <c r="CB224" s="157" t="e">
        <f t="shared" si="751"/>
        <v>#DIV/0!</v>
      </c>
      <c r="CC224" s="157" t="e">
        <f t="shared" si="751"/>
        <v>#DIV/0!</v>
      </c>
      <c r="CD224" s="157" t="e">
        <f t="shared" si="751"/>
        <v>#DIV/0!</v>
      </c>
      <c r="CE224" s="157" t="e">
        <f t="shared" si="751"/>
        <v>#DIV/0!</v>
      </c>
      <c r="CF224" s="157" t="e">
        <f t="shared" si="751"/>
        <v>#DIV/0!</v>
      </c>
      <c r="CG224" s="157" t="e">
        <f t="shared" si="751"/>
        <v>#DIV/0!</v>
      </c>
      <c r="CH224" s="157" t="e">
        <f t="shared" si="751"/>
        <v>#DIV/0!</v>
      </c>
      <c r="CI224" s="157" t="e">
        <f t="shared" si="751"/>
        <v>#DIV/0!</v>
      </c>
      <c r="CJ224" s="157" t="e">
        <f t="shared" si="751"/>
        <v>#DIV/0!</v>
      </c>
      <c r="CK224" s="157" t="e">
        <f t="shared" si="751"/>
        <v>#DIV/0!</v>
      </c>
      <c r="CL224" s="157" t="e">
        <f t="shared" ref="CL224:DQ224" si="752">PEARSON(CL17:CL216,EO17:EO216)</f>
        <v>#DIV/0!</v>
      </c>
      <c r="CM224" s="157" t="e">
        <f t="shared" si="752"/>
        <v>#DIV/0!</v>
      </c>
      <c r="CN224" s="157" t="e">
        <f t="shared" si="752"/>
        <v>#DIV/0!</v>
      </c>
      <c r="CO224" s="157" t="e">
        <f t="shared" si="752"/>
        <v>#DIV/0!</v>
      </c>
      <c r="CP224" s="157" t="e">
        <f t="shared" si="752"/>
        <v>#DIV/0!</v>
      </c>
      <c r="CQ224" s="157" t="e">
        <f t="shared" si="752"/>
        <v>#DIV/0!</v>
      </c>
      <c r="CR224" s="157" t="e">
        <f t="shared" si="752"/>
        <v>#DIV/0!</v>
      </c>
      <c r="CS224" s="157" t="e">
        <f t="shared" si="752"/>
        <v>#DIV/0!</v>
      </c>
      <c r="CT224" s="157" t="e">
        <f t="shared" si="752"/>
        <v>#DIV/0!</v>
      </c>
      <c r="CU224" s="157" t="e">
        <f t="shared" si="752"/>
        <v>#DIV/0!</v>
      </c>
      <c r="CV224" s="157" t="e">
        <f t="shared" si="752"/>
        <v>#DIV/0!</v>
      </c>
      <c r="CW224" s="157" t="e">
        <f t="shared" si="752"/>
        <v>#DIV/0!</v>
      </c>
      <c r="CX224" s="157" t="e">
        <f t="shared" si="752"/>
        <v>#DIV/0!</v>
      </c>
      <c r="CY224" s="157" t="e">
        <f t="shared" si="752"/>
        <v>#DIV/0!</v>
      </c>
      <c r="CZ224" s="157" t="e">
        <f t="shared" si="752"/>
        <v>#DIV/0!</v>
      </c>
      <c r="DA224" s="157" t="e">
        <f t="shared" si="752"/>
        <v>#DIV/0!</v>
      </c>
      <c r="DB224" s="157" t="e">
        <f t="shared" si="752"/>
        <v>#DIV/0!</v>
      </c>
      <c r="DC224" s="157" t="e">
        <f t="shared" si="752"/>
        <v>#DIV/0!</v>
      </c>
      <c r="DD224" s="147"/>
      <c r="DE224" s="154">
        <f>STDEV(DF18:DF218)</f>
        <v>4.2426406871192848</v>
      </c>
      <c r="DF224" s="155"/>
      <c r="DG224" s="142"/>
    </row>
    <row r="225" spans="1:112" x14ac:dyDescent="0.35">
      <c r="A225" s="102"/>
      <c r="B225" s="158"/>
      <c r="E225" s="159"/>
      <c r="F225" s="159">
        <f t="shared" ref="F225:AK225" si="753">F15</f>
        <v>1</v>
      </c>
      <c r="G225" s="159">
        <f t="shared" si="753"/>
        <v>2</v>
      </c>
      <c r="H225" s="159">
        <f t="shared" si="753"/>
        <v>3</v>
      </c>
      <c r="I225" s="159">
        <f t="shared" si="753"/>
        <v>4</v>
      </c>
      <c r="J225" s="159">
        <f t="shared" si="753"/>
        <v>5</v>
      </c>
      <c r="K225" s="159">
        <f t="shared" si="753"/>
        <v>6</v>
      </c>
      <c r="L225" s="159">
        <f t="shared" si="753"/>
        <v>7</v>
      </c>
      <c r="M225" s="159">
        <f t="shared" si="753"/>
        <v>8</v>
      </c>
      <c r="N225" s="159">
        <f t="shared" si="753"/>
        <v>9</v>
      </c>
      <c r="O225" s="159">
        <f t="shared" si="753"/>
        <v>10</v>
      </c>
      <c r="P225" s="159">
        <f t="shared" si="753"/>
        <v>11</v>
      </c>
      <c r="Q225" s="159">
        <f t="shared" si="753"/>
        <v>12</v>
      </c>
      <c r="R225" s="159">
        <f t="shared" si="753"/>
        <v>13</v>
      </c>
      <c r="S225" s="159">
        <f t="shared" si="753"/>
        <v>14</v>
      </c>
      <c r="T225" s="159">
        <f t="shared" si="753"/>
        <v>15</v>
      </c>
      <c r="U225" s="159">
        <f t="shared" si="753"/>
        <v>16</v>
      </c>
      <c r="V225" s="159">
        <f t="shared" si="753"/>
        <v>17</v>
      </c>
      <c r="W225" s="159">
        <f t="shared" si="753"/>
        <v>18</v>
      </c>
      <c r="X225" s="159">
        <f t="shared" si="753"/>
        <v>19</v>
      </c>
      <c r="Y225" s="159">
        <f t="shared" si="753"/>
        <v>20</v>
      </c>
      <c r="Z225" s="159">
        <f t="shared" si="753"/>
        <v>21</v>
      </c>
      <c r="AA225" s="159">
        <f t="shared" si="753"/>
        <v>22</v>
      </c>
      <c r="AB225" s="159">
        <f t="shared" si="753"/>
        <v>23</v>
      </c>
      <c r="AC225" s="159">
        <f t="shared" si="753"/>
        <v>24</v>
      </c>
      <c r="AD225" s="159">
        <f t="shared" si="753"/>
        <v>25</v>
      </c>
      <c r="AE225" s="159">
        <f t="shared" si="753"/>
        <v>26</v>
      </c>
      <c r="AF225" s="159">
        <f t="shared" si="753"/>
        <v>27</v>
      </c>
      <c r="AG225" s="159">
        <f t="shared" si="753"/>
        <v>28</v>
      </c>
      <c r="AH225" s="159">
        <f t="shared" si="753"/>
        <v>29</v>
      </c>
      <c r="AI225" s="159">
        <f t="shared" si="753"/>
        <v>30</v>
      </c>
      <c r="AJ225" s="159">
        <f t="shared" si="753"/>
        <v>31</v>
      </c>
      <c r="AK225" s="159">
        <f t="shared" si="753"/>
        <v>32</v>
      </c>
      <c r="AL225" s="159">
        <f t="shared" ref="AL225:BC225" si="754">AL15</f>
        <v>33</v>
      </c>
      <c r="AM225" s="159">
        <f t="shared" si="754"/>
        <v>34</v>
      </c>
      <c r="AN225" s="159">
        <f t="shared" si="754"/>
        <v>35</v>
      </c>
      <c r="AO225" s="159">
        <f t="shared" si="754"/>
        <v>36</v>
      </c>
      <c r="AP225" s="159">
        <f t="shared" si="754"/>
        <v>37</v>
      </c>
      <c r="AQ225" s="159">
        <f t="shared" si="754"/>
        <v>38</v>
      </c>
      <c r="AR225" s="159">
        <f t="shared" si="754"/>
        <v>39</v>
      </c>
      <c r="AS225" s="159">
        <f t="shared" si="754"/>
        <v>40</v>
      </c>
      <c r="AT225" s="159">
        <f t="shared" si="754"/>
        <v>41</v>
      </c>
      <c r="AU225" s="159">
        <f t="shared" si="754"/>
        <v>42</v>
      </c>
      <c r="AV225" s="159">
        <f t="shared" si="754"/>
        <v>43</v>
      </c>
      <c r="AW225" s="159">
        <f t="shared" si="754"/>
        <v>44</v>
      </c>
      <c r="AX225" s="159">
        <f t="shared" si="754"/>
        <v>45</v>
      </c>
      <c r="AY225" s="159">
        <f t="shared" si="754"/>
        <v>46</v>
      </c>
      <c r="AZ225" s="159">
        <f t="shared" si="754"/>
        <v>47</v>
      </c>
      <c r="BA225" s="159">
        <f t="shared" si="754"/>
        <v>48</v>
      </c>
      <c r="BB225" s="159">
        <f t="shared" si="754"/>
        <v>49</v>
      </c>
      <c r="BC225" s="159">
        <f t="shared" si="754"/>
        <v>50</v>
      </c>
      <c r="BE225" s="160" t="s">
        <v>297</v>
      </c>
      <c r="BF225" s="161">
        <f t="shared" ref="BF225:CK225" si="755">BF16</f>
        <v>1</v>
      </c>
      <c r="BG225" s="161">
        <f t="shared" si="755"/>
        <v>2</v>
      </c>
      <c r="BH225" s="161">
        <f t="shared" si="755"/>
        <v>3</v>
      </c>
      <c r="BI225" s="161">
        <f t="shared" si="755"/>
        <v>4</v>
      </c>
      <c r="BJ225" s="161">
        <f t="shared" si="755"/>
        <v>5</v>
      </c>
      <c r="BK225" s="161">
        <f t="shared" si="755"/>
        <v>6</v>
      </c>
      <c r="BL225" s="161">
        <f t="shared" si="755"/>
        <v>7</v>
      </c>
      <c r="BM225" s="161">
        <f t="shared" si="755"/>
        <v>8</v>
      </c>
      <c r="BN225" s="161">
        <f t="shared" si="755"/>
        <v>9</v>
      </c>
      <c r="BO225" s="161">
        <f t="shared" si="755"/>
        <v>10</v>
      </c>
      <c r="BP225" s="161">
        <f t="shared" si="755"/>
        <v>11</v>
      </c>
      <c r="BQ225" s="161">
        <f t="shared" si="755"/>
        <v>12</v>
      </c>
      <c r="BR225" s="161">
        <f t="shared" si="755"/>
        <v>13</v>
      </c>
      <c r="BS225" s="161">
        <f t="shared" si="755"/>
        <v>14</v>
      </c>
      <c r="BT225" s="161">
        <f t="shared" si="755"/>
        <v>15</v>
      </c>
      <c r="BU225" s="161">
        <f t="shared" si="755"/>
        <v>16</v>
      </c>
      <c r="BV225" s="161">
        <f t="shared" si="755"/>
        <v>17</v>
      </c>
      <c r="BW225" s="161">
        <f t="shared" si="755"/>
        <v>18</v>
      </c>
      <c r="BX225" s="161">
        <f t="shared" si="755"/>
        <v>19</v>
      </c>
      <c r="BY225" s="161">
        <f t="shared" si="755"/>
        <v>20</v>
      </c>
      <c r="BZ225" s="161">
        <f t="shared" si="755"/>
        <v>21</v>
      </c>
      <c r="CA225" s="161">
        <f t="shared" si="755"/>
        <v>22</v>
      </c>
      <c r="CB225" s="161">
        <f t="shared" si="755"/>
        <v>23</v>
      </c>
      <c r="CC225" s="161">
        <f t="shared" si="755"/>
        <v>24</v>
      </c>
      <c r="CD225" s="161">
        <f t="shared" si="755"/>
        <v>25</v>
      </c>
      <c r="CE225" s="161">
        <f t="shared" si="755"/>
        <v>26</v>
      </c>
      <c r="CF225" s="161">
        <f t="shared" si="755"/>
        <v>27</v>
      </c>
      <c r="CG225" s="161">
        <f t="shared" si="755"/>
        <v>28</v>
      </c>
      <c r="CH225" s="161">
        <f t="shared" si="755"/>
        <v>29</v>
      </c>
      <c r="CI225" s="161">
        <f t="shared" si="755"/>
        <v>30</v>
      </c>
      <c r="CJ225" s="161">
        <f t="shared" si="755"/>
        <v>31</v>
      </c>
      <c r="CK225" s="161">
        <f t="shared" si="755"/>
        <v>32</v>
      </c>
      <c r="CL225" s="161">
        <f t="shared" ref="CL225:DC225" si="756">CL16</f>
        <v>33</v>
      </c>
      <c r="CM225" s="161">
        <f t="shared" si="756"/>
        <v>34</v>
      </c>
      <c r="CN225" s="161">
        <f t="shared" si="756"/>
        <v>35</v>
      </c>
      <c r="CO225" s="161">
        <f t="shared" si="756"/>
        <v>36</v>
      </c>
      <c r="CP225" s="161">
        <f t="shared" si="756"/>
        <v>37</v>
      </c>
      <c r="CQ225" s="161">
        <f t="shared" si="756"/>
        <v>38</v>
      </c>
      <c r="CR225" s="161">
        <f t="shared" si="756"/>
        <v>39</v>
      </c>
      <c r="CS225" s="161">
        <f t="shared" si="756"/>
        <v>40</v>
      </c>
      <c r="CT225" s="161">
        <f t="shared" si="756"/>
        <v>41</v>
      </c>
      <c r="CU225" s="161">
        <f t="shared" si="756"/>
        <v>42</v>
      </c>
      <c r="CV225" s="161">
        <f t="shared" si="756"/>
        <v>43</v>
      </c>
      <c r="CW225" s="161">
        <f t="shared" si="756"/>
        <v>44</v>
      </c>
      <c r="CX225" s="161">
        <f t="shared" si="756"/>
        <v>45</v>
      </c>
      <c r="CY225" s="161">
        <f t="shared" si="756"/>
        <v>46</v>
      </c>
      <c r="CZ225" s="161">
        <f t="shared" si="756"/>
        <v>47</v>
      </c>
      <c r="DA225" s="161">
        <f t="shared" si="756"/>
        <v>48</v>
      </c>
      <c r="DB225" s="161">
        <f t="shared" si="756"/>
        <v>49</v>
      </c>
      <c r="DC225" s="161">
        <f t="shared" si="756"/>
        <v>50</v>
      </c>
    </row>
    <row r="226" spans="1:112" x14ac:dyDescent="0.35">
      <c r="A226" s="162"/>
      <c r="C226" s="163" t="s">
        <v>298</v>
      </c>
      <c r="D226" s="163"/>
      <c r="E226" s="164" t="s">
        <v>16</v>
      </c>
      <c r="F226" s="165">
        <f t="shared" ref="F226:AK226" si="757">IF(F218&lt;&gt;"",ROUND(100*F218/$F$224,1),"-")</f>
        <v>0</v>
      </c>
      <c r="G226" s="165">
        <f t="shared" si="757"/>
        <v>0</v>
      </c>
      <c r="H226" s="165">
        <f t="shared" si="757"/>
        <v>0</v>
      </c>
      <c r="I226" s="165">
        <f t="shared" si="757"/>
        <v>50</v>
      </c>
      <c r="J226" s="165">
        <f t="shared" si="757"/>
        <v>0</v>
      </c>
      <c r="K226" s="165">
        <f t="shared" si="757"/>
        <v>50</v>
      </c>
      <c r="L226" s="165">
        <f t="shared" si="757"/>
        <v>0</v>
      </c>
      <c r="M226" s="165">
        <f t="shared" si="757"/>
        <v>0</v>
      </c>
      <c r="N226" s="165">
        <f t="shared" si="757"/>
        <v>0</v>
      </c>
      <c r="O226" s="165">
        <f t="shared" si="757"/>
        <v>0</v>
      </c>
      <c r="P226" s="165">
        <f t="shared" si="757"/>
        <v>50</v>
      </c>
      <c r="Q226" s="165">
        <f t="shared" si="757"/>
        <v>0</v>
      </c>
      <c r="R226" s="165">
        <f t="shared" si="757"/>
        <v>0</v>
      </c>
      <c r="S226" s="165">
        <f t="shared" si="757"/>
        <v>0</v>
      </c>
      <c r="T226" s="165">
        <f t="shared" si="757"/>
        <v>0</v>
      </c>
      <c r="U226" s="165">
        <f t="shared" si="757"/>
        <v>0</v>
      </c>
      <c r="V226" s="165">
        <f t="shared" si="757"/>
        <v>0</v>
      </c>
      <c r="W226" s="165">
        <f t="shared" si="757"/>
        <v>0</v>
      </c>
      <c r="X226" s="165">
        <f t="shared" si="757"/>
        <v>0</v>
      </c>
      <c r="Y226" s="165">
        <f t="shared" si="757"/>
        <v>0</v>
      </c>
      <c r="Z226" s="165">
        <f t="shared" si="757"/>
        <v>0</v>
      </c>
      <c r="AA226" s="165">
        <f t="shared" si="757"/>
        <v>0</v>
      </c>
      <c r="AB226" s="165">
        <f t="shared" si="757"/>
        <v>0</v>
      </c>
      <c r="AC226" s="165">
        <f t="shared" si="757"/>
        <v>50</v>
      </c>
      <c r="AD226" s="165">
        <f t="shared" si="757"/>
        <v>0</v>
      </c>
      <c r="AE226" s="165">
        <f t="shared" si="757"/>
        <v>0</v>
      </c>
      <c r="AF226" s="165">
        <f t="shared" si="757"/>
        <v>0</v>
      </c>
      <c r="AG226" s="165">
        <f t="shared" si="757"/>
        <v>0</v>
      </c>
      <c r="AH226" s="165">
        <f t="shared" si="757"/>
        <v>0</v>
      </c>
      <c r="AI226" s="165">
        <f t="shared" si="757"/>
        <v>0</v>
      </c>
      <c r="AJ226" s="165">
        <f t="shared" si="757"/>
        <v>0</v>
      </c>
      <c r="AK226" s="165">
        <f t="shared" si="757"/>
        <v>0</v>
      </c>
      <c r="AL226" s="165">
        <f t="shared" ref="AL226:BC226" si="758">IF(AL218&lt;&gt;"",ROUND(100*AL218/$F$224,1),"-")</f>
        <v>0</v>
      </c>
      <c r="AM226" s="165">
        <f t="shared" si="758"/>
        <v>0</v>
      </c>
      <c r="AN226" s="165">
        <f t="shared" si="758"/>
        <v>0</v>
      </c>
      <c r="AO226" s="165" t="str">
        <f t="shared" si="758"/>
        <v>-</v>
      </c>
      <c r="AP226" s="165" t="str">
        <f t="shared" si="758"/>
        <v>-</v>
      </c>
      <c r="AQ226" s="165" t="str">
        <f t="shared" si="758"/>
        <v>-</v>
      </c>
      <c r="AR226" s="165" t="str">
        <f t="shared" si="758"/>
        <v>-</v>
      </c>
      <c r="AS226" s="165" t="str">
        <f t="shared" si="758"/>
        <v>-</v>
      </c>
      <c r="AT226" s="165" t="str">
        <f t="shared" si="758"/>
        <v>-</v>
      </c>
      <c r="AU226" s="165" t="str">
        <f t="shared" si="758"/>
        <v>-</v>
      </c>
      <c r="AV226" s="165" t="str">
        <f t="shared" si="758"/>
        <v>-</v>
      </c>
      <c r="AW226" s="165" t="str">
        <f t="shared" si="758"/>
        <v>-</v>
      </c>
      <c r="AX226" s="165" t="str">
        <f t="shared" si="758"/>
        <v>-</v>
      </c>
      <c r="AY226" s="165" t="str">
        <f t="shared" si="758"/>
        <v>-</v>
      </c>
      <c r="AZ226" s="165" t="str">
        <f t="shared" si="758"/>
        <v>-</v>
      </c>
      <c r="BA226" s="165" t="str">
        <f t="shared" si="758"/>
        <v>-</v>
      </c>
      <c r="BB226" s="165" t="str">
        <f t="shared" si="758"/>
        <v>-</v>
      </c>
      <c r="BC226" s="165" t="str">
        <f t="shared" si="758"/>
        <v>-</v>
      </c>
      <c r="BE226" s="160" t="s">
        <v>296</v>
      </c>
      <c r="BF226" s="166">
        <f t="shared" ref="BF226:CK226" si="759">IF(F16="","-",IF(BF241=TRUE,0,BF224))</f>
        <v>0</v>
      </c>
      <c r="BG226" s="166">
        <f t="shared" si="759"/>
        <v>0</v>
      </c>
      <c r="BH226" s="166">
        <f t="shared" si="759"/>
        <v>0</v>
      </c>
      <c r="BI226" s="166">
        <f t="shared" si="759"/>
        <v>-1</v>
      </c>
      <c r="BJ226" s="166">
        <f t="shared" si="759"/>
        <v>0</v>
      </c>
      <c r="BK226" s="166">
        <f t="shared" si="759"/>
        <v>0</v>
      </c>
      <c r="BL226" s="166">
        <f t="shared" si="759"/>
        <v>1</v>
      </c>
      <c r="BM226" s="166">
        <f t="shared" si="759"/>
        <v>0</v>
      </c>
      <c r="BN226" s="166">
        <f t="shared" si="759"/>
        <v>0</v>
      </c>
      <c r="BO226" s="166">
        <f t="shared" si="759"/>
        <v>1</v>
      </c>
      <c r="BP226" s="166">
        <f t="shared" si="759"/>
        <v>1</v>
      </c>
      <c r="BQ226" s="166">
        <f t="shared" si="759"/>
        <v>0</v>
      </c>
      <c r="BR226" s="166">
        <f t="shared" si="759"/>
        <v>0</v>
      </c>
      <c r="BS226" s="166">
        <f t="shared" si="759"/>
        <v>0</v>
      </c>
      <c r="BT226" s="166">
        <f t="shared" si="759"/>
        <v>0</v>
      </c>
      <c r="BU226" s="166">
        <f t="shared" si="759"/>
        <v>0</v>
      </c>
      <c r="BV226" s="166">
        <f t="shared" si="759"/>
        <v>0</v>
      </c>
      <c r="BW226" s="166">
        <f t="shared" si="759"/>
        <v>0</v>
      </c>
      <c r="BX226" s="166">
        <f t="shared" si="759"/>
        <v>1</v>
      </c>
      <c r="BY226" s="166">
        <f t="shared" si="759"/>
        <v>1</v>
      </c>
      <c r="BZ226" s="166">
        <f t="shared" si="759"/>
        <v>0</v>
      </c>
      <c r="CA226" s="166">
        <f t="shared" si="759"/>
        <v>0</v>
      </c>
      <c r="CB226" s="166">
        <f t="shared" si="759"/>
        <v>0</v>
      </c>
      <c r="CC226" s="166">
        <f t="shared" si="759"/>
        <v>0</v>
      </c>
      <c r="CD226" s="166">
        <f t="shared" si="759"/>
        <v>0</v>
      </c>
      <c r="CE226" s="166">
        <f t="shared" si="759"/>
        <v>0</v>
      </c>
      <c r="CF226" s="166">
        <f t="shared" si="759"/>
        <v>0</v>
      </c>
      <c r="CG226" s="166">
        <f t="shared" si="759"/>
        <v>0</v>
      </c>
      <c r="CH226" s="166">
        <f t="shared" si="759"/>
        <v>0</v>
      </c>
      <c r="CI226" s="166">
        <f t="shared" si="759"/>
        <v>0</v>
      </c>
      <c r="CJ226" s="166">
        <f t="shared" si="759"/>
        <v>0</v>
      </c>
      <c r="CK226" s="166">
        <f t="shared" si="759"/>
        <v>0</v>
      </c>
      <c r="CL226" s="166">
        <f t="shared" ref="CL226:DQ226" si="760">IF(AL16="","-",IF(CL241=TRUE,0,CL224))</f>
        <v>0</v>
      </c>
      <c r="CM226" s="166">
        <f t="shared" si="760"/>
        <v>0</v>
      </c>
      <c r="CN226" s="166">
        <f t="shared" si="760"/>
        <v>0</v>
      </c>
      <c r="CO226" s="166" t="str">
        <f t="shared" si="760"/>
        <v>-</v>
      </c>
      <c r="CP226" s="166" t="str">
        <f t="shared" si="760"/>
        <v>-</v>
      </c>
      <c r="CQ226" s="166" t="str">
        <f t="shared" si="760"/>
        <v>-</v>
      </c>
      <c r="CR226" s="166" t="str">
        <f t="shared" si="760"/>
        <v>-</v>
      </c>
      <c r="CS226" s="166" t="str">
        <f t="shared" si="760"/>
        <v>-</v>
      </c>
      <c r="CT226" s="166" t="str">
        <f t="shared" si="760"/>
        <v>-</v>
      </c>
      <c r="CU226" s="166" t="str">
        <f t="shared" si="760"/>
        <v>-</v>
      </c>
      <c r="CV226" s="166" t="str">
        <f t="shared" si="760"/>
        <v>-</v>
      </c>
      <c r="CW226" s="166" t="str">
        <f t="shared" si="760"/>
        <v>-</v>
      </c>
      <c r="CX226" s="166" t="str">
        <f t="shared" si="760"/>
        <v>-</v>
      </c>
      <c r="CY226" s="166" t="str">
        <f t="shared" si="760"/>
        <v>-</v>
      </c>
      <c r="CZ226" s="166" t="str">
        <f t="shared" si="760"/>
        <v>-</v>
      </c>
      <c r="DA226" s="166" t="str">
        <f t="shared" si="760"/>
        <v>-</v>
      </c>
      <c r="DB226" s="166" t="str">
        <f t="shared" si="760"/>
        <v>-</v>
      </c>
      <c r="DC226" s="166" t="str">
        <f t="shared" si="760"/>
        <v>-</v>
      </c>
      <c r="DH226" s="167"/>
    </row>
    <row r="227" spans="1:112" x14ac:dyDescent="0.35">
      <c r="A227" s="162"/>
      <c r="C227" s="168"/>
      <c r="D227" s="168"/>
      <c r="E227" s="164" t="s">
        <v>17</v>
      </c>
      <c r="F227" s="165">
        <f t="shared" ref="F227:AK227" si="761">IF(F219&lt;&gt;"",ROUND(100*F219/$F$224,1),"-")</f>
        <v>50</v>
      </c>
      <c r="G227" s="165">
        <f t="shared" si="761"/>
        <v>50</v>
      </c>
      <c r="H227" s="165">
        <f t="shared" si="761"/>
        <v>0</v>
      </c>
      <c r="I227" s="165">
        <f t="shared" si="761"/>
        <v>0</v>
      </c>
      <c r="J227" s="165">
        <f t="shared" si="761"/>
        <v>50</v>
      </c>
      <c r="K227" s="165">
        <f t="shared" si="761"/>
        <v>50</v>
      </c>
      <c r="L227" s="165">
        <f t="shared" si="761"/>
        <v>50</v>
      </c>
      <c r="M227" s="165">
        <f t="shared" si="761"/>
        <v>50</v>
      </c>
      <c r="N227" s="165">
        <f t="shared" si="761"/>
        <v>50</v>
      </c>
      <c r="O227" s="165">
        <f t="shared" si="761"/>
        <v>50</v>
      </c>
      <c r="P227" s="165">
        <f t="shared" si="761"/>
        <v>0</v>
      </c>
      <c r="Q227" s="165">
        <f t="shared" si="761"/>
        <v>50</v>
      </c>
      <c r="R227" s="165">
        <f t="shared" si="761"/>
        <v>50</v>
      </c>
      <c r="S227" s="165">
        <f t="shared" si="761"/>
        <v>50</v>
      </c>
      <c r="T227" s="165">
        <f t="shared" si="761"/>
        <v>50</v>
      </c>
      <c r="U227" s="165">
        <f t="shared" si="761"/>
        <v>50</v>
      </c>
      <c r="V227" s="165">
        <f t="shared" si="761"/>
        <v>0</v>
      </c>
      <c r="W227" s="165">
        <f t="shared" si="761"/>
        <v>0</v>
      </c>
      <c r="X227" s="165">
        <f t="shared" si="761"/>
        <v>0</v>
      </c>
      <c r="Y227" s="165">
        <f t="shared" si="761"/>
        <v>50</v>
      </c>
      <c r="Z227" s="165">
        <f t="shared" si="761"/>
        <v>50</v>
      </c>
      <c r="AA227" s="165">
        <f t="shared" si="761"/>
        <v>50</v>
      </c>
      <c r="AB227" s="165">
        <f t="shared" si="761"/>
        <v>50</v>
      </c>
      <c r="AC227" s="165">
        <f t="shared" si="761"/>
        <v>50</v>
      </c>
      <c r="AD227" s="165">
        <f t="shared" si="761"/>
        <v>0</v>
      </c>
      <c r="AE227" s="165">
        <f t="shared" si="761"/>
        <v>0</v>
      </c>
      <c r="AF227" s="165">
        <f t="shared" si="761"/>
        <v>0</v>
      </c>
      <c r="AG227" s="165">
        <f t="shared" si="761"/>
        <v>0</v>
      </c>
      <c r="AH227" s="165">
        <f t="shared" si="761"/>
        <v>0</v>
      </c>
      <c r="AI227" s="165">
        <f t="shared" si="761"/>
        <v>0</v>
      </c>
      <c r="AJ227" s="165">
        <f t="shared" si="761"/>
        <v>0</v>
      </c>
      <c r="AK227" s="165">
        <f t="shared" si="761"/>
        <v>0</v>
      </c>
      <c r="AL227" s="165">
        <f t="shared" ref="AL227:BC227" si="762">IF(AL219&lt;&gt;"",ROUND(100*AL219/$F$224,1),"-")</f>
        <v>0</v>
      </c>
      <c r="AM227" s="165">
        <f t="shared" si="762"/>
        <v>0</v>
      </c>
      <c r="AN227" s="165">
        <f t="shared" si="762"/>
        <v>0</v>
      </c>
      <c r="AO227" s="165" t="str">
        <f t="shared" si="762"/>
        <v>-</v>
      </c>
      <c r="AP227" s="165" t="str">
        <f t="shared" si="762"/>
        <v>-</v>
      </c>
      <c r="AQ227" s="165" t="str">
        <f t="shared" si="762"/>
        <v>-</v>
      </c>
      <c r="AR227" s="165" t="str">
        <f t="shared" si="762"/>
        <v>-</v>
      </c>
      <c r="AS227" s="165" t="str">
        <f t="shared" si="762"/>
        <v>-</v>
      </c>
      <c r="AT227" s="165" t="str">
        <f t="shared" si="762"/>
        <v>-</v>
      </c>
      <c r="AU227" s="165" t="str">
        <f t="shared" si="762"/>
        <v>-</v>
      </c>
      <c r="AV227" s="165" t="str">
        <f t="shared" si="762"/>
        <v>-</v>
      </c>
      <c r="AW227" s="165" t="str">
        <f t="shared" si="762"/>
        <v>-</v>
      </c>
      <c r="AX227" s="165" t="str">
        <f t="shared" si="762"/>
        <v>-</v>
      </c>
      <c r="AY227" s="165" t="str">
        <f t="shared" si="762"/>
        <v>-</v>
      </c>
      <c r="AZ227" s="165" t="str">
        <f t="shared" si="762"/>
        <v>-</v>
      </c>
      <c r="BA227" s="165" t="str">
        <f t="shared" si="762"/>
        <v>-</v>
      </c>
      <c r="BB227" s="165" t="str">
        <f t="shared" si="762"/>
        <v>-</v>
      </c>
      <c r="BC227" s="165" t="str">
        <f t="shared" si="762"/>
        <v>-</v>
      </c>
      <c r="BE227" s="160" t="s">
        <v>188</v>
      </c>
      <c r="BF227" s="161">
        <f t="shared" ref="BF227:CK227" si="763">IF(F$16&lt;&gt;"",BF218/$B$2,"-")</f>
        <v>0</v>
      </c>
      <c r="BG227" s="161">
        <f t="shared" si="763"/>
        <v>0</v>
      </c>
      <c r="BH227" s="161">
        <f t="shared" si="763"/>
        <v>1</v>
      </c>
      <c r="BI227" s="161">
        <f t="shared" si="763"/>
        <v>0.5</v>
      </c>
      <c r="BJ227" s="161">
        <f t="shared" si="763"/>
        <v>0</v>
      </c>
      <c r="BK227" s="161">
        <f t="shared" si="763"/>
        <v>0</v>
      </c>
      <c r="BL227" s="161">
        <f t="shared" si="763"/>
        <v>0.5</v>
      </c>
      <c r="BM227" s="161">
        <f t="shared" si="763"/>
        <v>0</v>
      </c>
      <c r="BN227" s="161">
        <f t="shared" si="763"/>
        <v>0</v>
      </c>
      <c r="BO227" s="161">
        <f t="shared" si="763"/>
        <v>0.5</v>
      </c>
      <c r="BP227" s="161">
        <f t="shared" si="763"/>
        <v>0.5</v>
      </c>
      <c r="BQ227" s="161">
        <f t="shared" si="763"/>
        <v>0</v>
      </c>
      <c r="BR227" s="161">
        <f t="shared" si="763"/>
        <v>0</v>
      </c>
      <c r="BS227" s="161">
        <f t="shared" si="763"/>
        <v>0</v>
      </c>
      <c r="BT227" s="161">
        <f t="shared" si="763"/>
        <v>0</v>
      </c>
      <c r="BU227" s="161">
        <f t="shared" si="763"/>
        <v>0</v>
      </c>
      <c r="BV227" s="161">
        <f t="shared" si="763"/>
        <v>0</v>
      </c>
      <c r="BW227" s="161">
        <f t="shared" si="763"/>
        <v>0</v>
      </c>
      <c r="BX227" s="161">
        <f t="shared" si="763"/>
        <v>0.5</v>
      </c>
      <c r="BY227" s="161">
        <f t="shared" si="763"/>
        <v>0.5</v>
      </c>
      <c r="BZ227" s="161">
        <f t="shared" si="763"/>
        <v>0</v>
      </c>
      <c r="CA227" s="161">
        <f t="shared" si="763"/>
        <v>0</v>
      </c>
      <c r="CB227" s="161">
        <f t="shared" si="763"/>
        <v>0</v>
      </c>
      <c r="CC227" s="161">
        <f t="shared" si="763"/>
        <v>0</v>
      </c>
      <c r="CD227" s="161">
        <f t="shared" si="763"/>
        <v>1</v>
      </c>
      <c r="CE227" s="161">
        <f t="shared" si="763"/>
        <v>0</v>
      </c>
      <c r="CF227" s="161">
        <f t="shared" si="763"/>
        <v>0</v>
      </c>
      <c r="CG227" s="161">
        <f t="shared" si="763"/>
        <v>0</v>
      </c>
      <c r="CH227" s="161">
        <f t="shared" si="763"/>
        <v>0</v>
      </c>
      <c r="CI227" s="161">
        <f t="shared" si="763"/>
        <v>0</v>
      </c>
      <c r="CJ227" s="161">
        <f t="shared" si="763"/>
        <v>0</v>
      </c>
      <c r="CK227" s="161">
        <f t="shared" si="763"/>
        <v>0</v>
      </c>
      <c r="CL227" s="161">
        <f t="shared" ref="CL227:DQ227" si="764">IF(AL$16&lt;&gt;"",CL218/$B$2,"-")</f>
        <v>0</v>
      </c>
      <c r="CM227" s="161">
        <f t="shared" si="764"/>
        <v>0</v>
      </c>
      <c r="CN227" s="161">
        <f t="shared" si="764"/>
        <v>0</v>
      </c>
      <c r="CO227" s="161" t="str">
        <f t="shared" si="764"/>
        <v>-</v>
      </c>
      <c r="CP227" s="161" t="str">
        <f t="shared" si="764"/>
        <v>-</v>
      </c>
      <c r="CQ227" s="161" t="str">
        <f t="shared" si="764"/>
        <v>-</v>
      </c>
      <c r="CR227" s="161" t="str">
        <f t="shared" si="764"/>
        <v>-</v>
      </c>
      <c r="CS227" s="161" t="str">
        <f t="shared" si="764"/>
        <v>-</v>
      </c>
      <c r="CT227" s="161" t="str">
        <f t="shared" si="764"/>
        <v>-</v>
      </c>
      <c r="CU227" s="161" t="str">
        <f t="shared" si="764"/>
        <v>-</v>
      </c>
      <c r="CV227" s="161" t="str">
        <f t="shared" si="764"/>
        <v>-</v>
      </c>
      <c r="CW227" s="161" t="str">
        <f t="shared" si="764"/>
        <v>-</v>
      </c>
      <c r="CX227" s="161" t="str">
        <f t="shared" si="764"/>
        <v>-</v>
      </c>
      <c r="CY227" s="161" t="str">
        <f t="shared" si="764"/>
        <v>-</v>
      </c>
      <c r="CZ227" s="161" t="str">
        <f t="shared" si="764"/>
        <v>-</v>
      </c>
      <c r="DA227" s="161" t="str">
        <f t="shared" si="764"/>
        <v>-</v>
      </c>
      <c r="DB227" s="161" t="str">
        <f t="shared" si="764"/>
        <v>-</v>
      </c>
      <c r="DC227" s="161" t="str">
        <f t="shared" si="764"/>
        <v>-</v>
      </c>
      <c r="DH227" s="167"/>
    </row>
    <row r="228" spans="1:112" x14ac:dyDescent="0.35">
      <c r="E228" s="164" t="s">
        <v>14</v>
      </c>
      <c r="F228" s="165">
        <f t="shared" ref="F228:AK228" si="765">IF(F220&lt;&gt;"",ROUND(100*F220/$F$224,1),"-")</f>
        <v>0</v>
      </c>
      <c r="G228" s="165">
        <f t="shared" si="765"/>
        <v>50</v>
      </c>
      <c r="H228" s="165">
        <f t="shared" si="765"/>
        <v>100</v>
      </c>
      <c r="I228" s="165">
        <f t="shared" si="765"/>
        <v>0</v>
      </c>
      <c r="J228" s="165">
        <f t="shared" si="765"/>
        <v>50</v>
      </c>
      <c r="K228" s="165">
        <f t="shared" si="765"/>
        <v>0</v>
      </c>
      <c r="L228" s="165">
        <f t="shared" si="765"/>
        <v>0</v>
      </c>
      <c r="M228" s="165">
        <f t="shared" si="765"/>
        <v>50</v>
      </c>
      <c r="N228" s="165">
        <f t="shared" si="765"/>
        <v>50</v>
      </c>
      <c r="O228" s="165">
        <f t="shared" si="765"/>
        <v>50</v>
      </c>
      <c r="P228" s="165">
        <f t="shared" si="765"/>
        <v>50</v>
      </c>
      <c r="Q228" s="165">
        <f t="shared" si="765"/>
        <v>0</v>
      </c>
      <c r="R228" s="165">
        <f t="shared" si="765"/>
        <v>50</v>
      </c>
      <c r="S228" s="165">
        <f t="shared" si="765"/>
        <v>0</v>
      </c>
      <c r="T228" s="165">
        <f t="shared" si="765"/>
        <v>50</v>
      </c>
      <c r="U228" s="165">
        <f t="shared" si="765"/>
        <v>0</v>
      </c>
      <c r="V228" s="165">
        <f t="shared" si="765"/>
        <v>50</v>
      </c>
      <c r="W228" s="165">
        <f t="shared" si="765"/>
        <v>50</v>
      </c>
      <c r="X228" s="165">
        <f t="shared" si="765"/>
        <v>50</v>
      </c>
      <c r="Y228" s="165">
        <f t="shared" si="765"/>
        <v>0</v>
      </c>
      <c r="Z228" s="165">
        <f t="shared" si="765"/>
        <v>50</v>
      </c>
      <c r="AA228" s="165">
        <f t="shared" si="765"/>
        <v>0</v>
      </c>
      <c r="AB228" s="165">
        <f t="shared" si="765"/>
        <v>50</v>
      </c>
      <c r="AC228" s="165">
        <f t="shared" si="765"/>
        <v>0</v>
      </c>
      <c r="AD228" s="165">
        <f t="shared" si="765"/>
        <v>100</v>
      </c>
      <c r="AE228" s="165">
        <f t="shared" si="765"/>
        <v>0</v>
      </c>
      <c r="AF228" s="165">
        <f t="shared" si="765"/>
        <v>0</v>
      </c>
      <c r="AG228" s="165">
        <f t="shared" si="765"/>
        <v>0</v>
      </c>
      <c r="AH228" s="165">
        <f t="shared" si="765"/>
        <v>0</v>
      </c>
      <c r="AI228" s="165">
        <f t="shared" si="765"/>
        <v>0</v>
      </c>
      <c r="AJ228" s="165">
        <f t="shared" si="765"/>
        <v>0</v>
      </c>
      <c r="AK228" s="165">
        <f t="shared" si="765"/>
        <v>0</v>
      </c>
      <c r="AL228" s="165">
        <f t="shared" ref="AL228:BC228" si="766">IF(AL220&lt;&gt;"",ROUND(100*AL220/$F$224,1),"-")</f>
        <v>0</v>
      </c>
      <c r="AM228" s="165">
        <f t="shared" si="766"/>
        <v>0</v>
      </c>
      <c r="AN228" s="165">
        <f t="shared" si="766"/>
        <v>0</v>
      </c>
      <c r="AO228" s="165" t="str">
        <f t="shared" si="766"/>
        <v>-</v>
      </c>
      <c r="AP228" s="165" t="str">
        <f t="shared" si="766"/>
        <v>-</v>
      </c>
      <c r="AQ228" s="165" t="str">
        <f t="shared" si="766"/>
        <v>-</v>
      </c>
      <c r="AR228" s="165" t="str">
        <f t="shared" si="766"/>
        <v>-</v>
      </c>
      <c r="AS228" s="165" t="str">
        <f t="shared" si="766"/>
        <v>-</v>
      </c>
      <c r="AT228" s="165" t="str">
        <f t="shared" si="766"/>
        <v>-</v>
      </c>
      <c r="AU228" s="165" t="str">
        <f t="shared" si="766"/>
        <v>-</v>
      </c>
      <c r="AV228" s="165" t="str">
        <f t="shared" si="766"/>
        <v>-</v>
      </c>
      <c r="AW228" s="165" t="str">
        <f t="shared" si="766"/>
        <v>-</v>
      </c>
      <c r="AX228" s="165" t="str">
        <f t="shared" si="766"/>
        <v>-</v>
      </c>
      <c r="AY228" s="165" t="str">
        <f t="shared" si="766"/>
        <v>-</v>
      </c>
      <c r="AZ228" s="165" t="str">
        <f t="shared" si="766"/>
        <v>-</v>
      </c>
      <c r="BA228" s="165" t="str">
        <f t="shared" si="766"/>
        <v>-</v>
      </c>
      <c r="BB228" s="165" t="str">
        <f t="shared" si="766"/>
        <v>-</v>
      </c>
      <c r="BC228" s="165" t="str">
        <f t="shared" si="766"/>
        <v>-</v>
      </c>
      <c r="BE228" s="160" t="s">
        <v>299</v>
      </c>
      <c r="BF228" s="161" t="str">
        <f t="shared" ref="BF228:CK228" si="767">IF(F235&amp;F236&amp;F237&amp;F238&amp;F239="","-",F235&amp;F236&amp;F237&amp;F238&amp;F239)</f>
        <v>ACE</v>
      </c>
      <c r="BG228" s="161" t="str">
        <f t="shared" si="767"/>
        <v>ADE</v>
      </c>
      <c r="BH228" s="161" t="str">
        <f t="shared" si="767"/>
        <v>ABDE</v>
      </c>
      <c r="BI228" s="161" t="str">
        <f t="shared" si="767"/>
        <v>BCD</v>
      </c>
      <c r="BJ228" s="161" t="str">
        <f t="shared" si="767"/>
        <v>ADE</v>
      </c>
      <c r="BK228" s="161" t="str">
        <f t="shared" si="767"/>
        <v>CDE</v>
      </c>
      <c r="BL228" s="161" t="str">
        <f t="shared" si="767"/>
        <v>ACE</v>
      </c>
      <c r="BM228" s="161" t="str">
        <f t="shared" si="767"/>
        <v>ADE</v>
      </c>
      <c r="BN228" s="161" t="str">
        <f t="shared" si="767"/>
        <v>ADE</v>
      </c>
      <c r="BO228" s="161" t="str">
        <f t="shared" si="767"/>
        <v>ADE</v>
      </c>
      <c r="BP228" s="161" t="str">
        <f t="shared" si="767"/>
        <v>BDE</v>
      </c>
      <c r="BQ228" s="161" t="str">
        <f t="shared" si="767"/>
        <v>ACD</v>
      </c>
      <c r="BR228" s="161" t="str">
        <f t="shared" si="767"/>
        <v>ADE</v>
      </c>
      <c r="BS228" s="161" t="str">
        <f t="shared" si="767"/>
        <v>ACE</v>
      </c>
      <c r="BT228" s="161" t="str">
        <f t="shared" si="767"/>
        <v>ADE</v>
      </c>
      <c r="BU228" s="161" t="str">
        <f t="shared" si="767"/>
        <v>ACDE</v>
      </c>
      <c r="BV228" s="161" t="str">
        <f t="shared" si="767"/>
        <v>ABDE</v>
      </c>
      <c r="BW228" s="161" t="str">
        <f t="shared" si="767"/>
        <v>ABDE</v>
      </c>
      <c r="BX228" s="161" t="str">
        <f t="shared" si="767"/>
        <v>ABDE</v>
      </c>
      <c r="BY228" s="161" t="str">
        <f t="shared" si="767"/>
        <v>ACDE</v>
      </c>
      <c r="BZ228" s="161" t="str">
        <f t="shared" si="767"/>
        <v>ADE</v>
      </c>
      <c r="CA228" s="161" t="str">
        <f t="shared" si="767"/>
        <v>ACE</v>
      </c>
      <c r="CB228" s="161" t="str">
        <f t="shared" si="767"/>
        <v>ADE</v>
      </c>
      <c r="CC228" s="161" t="str">
        <f t="shared" si="767"/>
        <v>CDE</v>
      </c>
      <c r="CD228" s="161" t="str">
        <f t="shared" si="767"/>
        <v>ABDE</v>
      </c>
      <c r="CE228" s="161" t="str">
        <f t="shared" si="767"/>
        <v>ABCDE</v>
      </c>
      <c r="CF228" s="161" t="str">
        <f t="shared" si="767"/>
        <v>ABCDE</v>
      </c>
      <c r="CG228" s="161" t="str">
        <f t="shared" si="767"/>
        <v>ABCDE</v>
      </c>
      <c r="CH228" s="161" t="str">
        <f t="shared" si="767"/>
        <v>ABCDE</v>
      </c>
      <c r="CI228" s="161" t="str">
        <f t="shared" si="767"/>
        <v>ABCDE</v>
      </c>
      <c r="CJ228" s="161" t="str">
        <f t="shared" si="767"/>
        <v>ABCDE</v>
      </c>
      <c r="CK228" s="161" t="str">
        <f t="shared" si="767"/>
        <v>ABCDE</v>
      </c>
      <c r="CL228" s="161" t="str">
        <f t="shared" ref="CL228:DQ228" si="768">IF(AL235&amp;AL236&amp;AL237&amp;AL238&amp;AL239="","-",AL235&amp;AL236&amp;AL237&amp;AL238&amp;AL239)</f>
        <v>ABCDE</v>
      </c>
      <c r="CM228" s="161" t="str">
        <f t="shared" si="768"/>
        <v>ABCDE</v>
      </c>
      <c r="CN228" s="161" t="str">
        <f t="shared" si="768"/>
        <v>ABCDE</v>
      </c>
      <c r="CO228" s="161" t="str">
        <f t="shared" si="768"/>
        <v>-</v>
      </c>
      <c r="CP228" s="161" t="str">
        <f t="shared" si="768"/>
        <v>-</v>
      </c>
      <c r="CQ228" s="161" t="str">
        <f t="shared" si="768"/>
        <v>-</v>
      </c>
      <c r="CR228" s="161" t="str">
        <f t="shared" si="768"/>
        <v>-</v>
      </c>
      <c r="CS228" s="161" t="str">
        <f t="shared" si="768"/>
        <v>-</v>
      </c>
      <c r="CT228" s="161" t="str">
        <f t="shared" si="768"/>
        <v>-</v>
      </c>
      <c r="CU228" s="161" t="str">
        <f t="shared" si="768"/>
        <v>-</v>
      </c>
      <c r="CV228" s="161" t="str">
        <f t="shared" si="768"/>
        <v>-</v>
      </c>
      <c r="CW228" s="161" t="str">
        <f t="shared" si="768"/>
        <v>-</v>
      </c>
      <c r="CX228" s="161" t="str">
        <f t="shared" si="768"/>
        <v>-</v>
      </c>
      <c r="CY228" s="161" t="str">
        <f t="shared" si="768"/>
        <v>-</v>
      </c>
      <c r="CZ228" s="161" t="str">
        <f t="shared" si="768"/>
        <v>-</v>
      </c>
      <c r="DA228" s="161" t="str">
        <f t="shared" si="768"/>
        <v>-</v>
      </c>
      <c r="DB228" s="161" t="str">
        <f t="shared" si="768"/>
        <v>-</v>
      </c>
      <c r="DC228" s="161" t="str">
        <f t="shared" si="768"/>
        <v>-</v>
      </c>
    </row>
    <row r="229" spans="1:112" x14ac:dyDescent="0.35">
      <c r="E229" s="164" t="s">
        <v>13</v>
      </c>
      <c r="F229" s="165">
        <f t="shared" ref="F229:AK229" si="769">IF(F221&lt;&gt;"",ROUND(100*F221/$F$224,1),"-")</f>
        <v>50</v>
      </c>
      <c r="G229" s="165">
        <f t="shared" si="769"/>
        <v>0</v>
      </c>
      <c r="H229" s="165">
        <f t="shared" si="769"/>
        <v>0</v>
      </c>
      <c r="I229" s="165">
        <f t="shared" si="769"/>
        <v>0</v>
      </c>
      <c r="J229" s="165">
        <f t="shared" si="769"/>
        <v>0</v>
      </c>
      <c r="K229" s="165">
        <f t="shared" si="769"/>
        <v>0</v>
      </c>
      <c r="L229" s="165">
        <f t="shared" si="769"/>
        <v>50</v>
      </c>
      <c r="M229" s="165">
        <f t="shared" si="769"/>
        <v>0</v>
      </c>
      <c r="N229" s="165">
        <f t="shared" si="769"/>
        <v>0</v>
      </c>
      <c r="O229" s="165">
        <f t="shared" si="769"/>
        <v>0</v>
      </c>
      <c r="P229" s="165">
        <f t="shared" si="769"/>
        <v>0</v>
      </c>
      <c r="Q229" s="165">
        <f t="shared" si="769"/>
        <v>0</v>
      </c>
      <c r="R229" s="165">
        <f t="shared" si="769"/>
        <v>0</v>
      </c>
      <c r="S229" s="165">
        <f t="shared" si="769"/>
        <v>50</v>
      </c>
      <c r="T229" s="165">
        <f t="shared" si="769"/>
        <v>0</v>
      </c>
      <c r="U229" s="165">
        <f t="shared" si="769"/>
        <v>0</v>
      </c>
      <c r="V229" s="165">
        <f t="shared" si="769"/>
        <v>0</v>
      </c>
      <c r="W229" s="165">
        <f t="shared" si="769"/>
        <v>0</v>
      </c>
      <c r="X229" s="165">
        <f t="shared" si="769"/>
        <v>0</v>
      </c>
      <c r="Y229" s="165">
        <f t="shared" si="769"/>
        <v>0</v>
      </c>
      <c r="Z229" s="165">
        <f t="shared" si="769"/>
        <v>0</v>
      </c>
      <c r="AA229" s="165">
        <f t="shared" si="769"/>
        <v>50</v>
      </c>
      <c r="AB229" s="165">
        <f t="shared" si="769"/>
        <v>0</v>
      </c>
      <c r="AC229" s="165">
        <f t="shared" si="769"/>
        <v>0</v>
      </c>
      <c r="AD229" s="165">
        <f t="shared" si="769"/>
        <v>0</v>
      </c>
      <c r="AE229" s="165">
        <f t="shared" si="769"/>
        <v>0</v>
      </c>
      <c r="AF229" s="165">
        <f t="shared" si="769"/>
        <v>0</v>
      </c>
      <c r="AG229" s="165">
        <f t="shared" si="769"/>
        <v>0</v>
      </c>
      <c r="AH229" s="165">
        <f t="shared" si="769"/>
        <v>0</v>
      </c>
      <c r="AI229" s="165">
        <f t="shared" si="769"/>
        <v>0</v>
      </c>
      <c r="AJ229" s="165">
        <f t="shared" si="769"/>
        <v>0</v>
      </c>
      <c r="AK229" s="165">
        <f t="shared" si="769"/>
        <v>0</v>
      </c>
      <c r="AL229" s="165">
        <f t="shared" ref="AL229:BC229" si="770">IF(AL221&lt;&gt;"",ROUND(100*AL221/$F$224,1),"-")</f>
        <v>0</v>
      </c>
      <c r="AM229" s="165">
        <f t="shared" si="770"/>
        <v>0</v>
      </c>
      <c r="AN229" s="165">
        <f t="shared" si="770"/>
        <v>0</v>
      </c>
      <c r="AO229" s="165" t="str">
        <f t="shared" si="770"/>
        <v>-</v>
      </c>
      <c r="AP229" s="165" t="str">
        <f t="shared" si="770"/>
        <v>-</v>
      </c>
      <c r="AQ229" s="165" t="str">
        <f t="shared" si="770"/>
        <v>-</v>
      </c>
      <c r="AR229" s="165" t="str">
        <f t="shared" si="770"/>
        <v>-</v>
      </c>
      <c r="AS229" s="165" t="str">
        <f t="shared" si="770"/>
        <v>-</v>
      </c>
      <c r="AT229" s="165" t="str">
        <f t="shared" si="770"/>
        <v>-</v>
      </c>
      <c r="AU229" s="165" t="str">
        <f t="shared" si="770"/>
        <v>-</v>
      </c>
      <c r="AV229" s="165" t="str">
        <f t="shared" si="770"/>
        <v>-</v>
      </c>
      <c r="AW229" s="165" t="str">
        <f t="shared" si="770"/>
        <v>-</v>
      </c>
      <c r="AX229" s="165" t="str">
        <f t="shared" si="770"/>
        <v>-</v>
      </c>
      <c r="AY229" s="165" t="str">
        <f t="shared" si="770"/>
        <v>-</v>
      </c>
      <c r="AZ229" s="165" t="str">
        <f t="shared" si="770"/>
        <v>-</v>
      </c>
      <c r="BA229" s="165" t="str">
        <f t="shared" si="770"/>
        <v>-</v>
      </c>
      <c r="BB229" s="165" t="str">
        <f t="shared" si="770"/>
        <v>-</v>
      </c>
      <c r="BC229" s="165" t="str">
        <f t="shared" si="770"/>
        <v>-</v>
      </c>
    </row>
    <row r="230" spans="1:112" x14ac:dyDescent="0.35">
      <c r="E230" s="164" t="s">
        <v>15</v>
      </c>
      <c r="F230" s="165">
        <f t="shared" ref="F230:AK230" si="771">IF(F222&lt;&gt;"",ROUND(100*F222/$F$224,1),"-")</f>
        <v>0</v>
      </c>
      <c r="G230" s="165">
        <f t="shared" si="771"/>
        <v>0</v>
      </c>
      <c r="H230" s="165">
        <f t="shared" si="771"/>
        <v>0</v>
      </c>
      <c r="I230" s="165">
        <f t="shared" si="771"/>
        <v>50</v>
      </c>
      <c r="J230" s="165">
        <f t="shared" si="771"/>
        <v>0</v>
      </c>
      <c r="K230" s="165">
        <f t="shared" si="771"/>
        <v>0</v>
      </c>
      <c r="L230" s="165">
        <f t="shared" si="771"/>
        <v>0</v>
      </c>
      <c r="M230" s="165">
        <f t="shared" si="771"/>
        <v>0</v>
      </c>
      <c r="N230" s="165">
        <f t="shared" si="771"/>
        <v>0</v>
      </c>
      <c r="O230" s="165">
        <f t="shared" si="771"/>
        <v>0</v>
      </c>
      <c r="P230" s="165">
        <f t="shared" si="771"/>
        <v>0</v>
      </c>
      <c r="Q230" s="165">
        <f t="shared" si="771"/>
        <v>50</v>
      </c>
      <c r="R230" s="165">
        <f t="shared" si="771"/>
        <v>0</v>
      </c>
      <c r="S230" s="165">
        <f t="shared" si="771"/>
        <v>0</v>
      </c>
      <c r="T230" s="165">
        <f t="shared" si="771"/>
        <v>0</v>
      </c>
      <c r="U230" s="165">
        <f t="shared" si="771"/>
        <v>0</v>
      </c>
      <c r="V230" s="165">
        <f t="shared" si="771"/>
        <v>0</v>
      </c>
      <c r="W230" s="165">
        <f t="shared" si="771"/>
        <v>0</v>
      </c>
      <c r="X230" s="165">
        <f t="shared" si="771"/>
        <v>0</v>
      </c>
      <c r="Y230" s="165">
        <f t="shared" si="771"/>
        <v>0</v>
      </c>
      <c r="Z230" s="165">
        <f t="shared" si="771"/>
        <v>0</v>
      </c>
      <c r="AA230" s="165">
        <f t="shared" si="771"/>
        <v>0</v>
      </c>
      <c r="AB230" s="165">
        <f t="shared" si="771"/>
        <v>0</v>
      </c>
      <c r="AC230" s="165">
        <f t="shared" si="771"/>
        <v>0</v>
      </c>
      <c r="AD230" s="165">
        <f t="shared" si="771"/>
        <v>0</v>
      </c>
      <c r="AE230" s="165">
        <f t="shared" si="771"/>
        <v>0</v>
      </c>
      <c r="AF230" s="165">
        <f t="shared" si="771"/>
        <v>0</v>
      </c>
      <c r="AG230" s="165">
        <f t="shared" si="771"/>
        <v>0</v>
      </c>
      <c r="AH230" s="165">
        <f t="shared" si="771"/>
        <v>0</v>
      </c>
      <c r="AI230" s="165">
        <f t="shared" si="771"/>
        <v>0</v>
      </c>
      <c r="AJ230" s="165">
        <f t="shared" si="771"/>
        <v>0</v>
      </c>
      <c r="AK230" s="165">
        <f t="shared" si="771"/>
        <v>0</v>
      </c>
      <c r="AL230" s="165">
        <f t="shared" ref="AL230:BC230" si="772">IF(AL222&lt;&gt;"",ROUND(100*AL222/$F$224,1),"-")</f>
        <v>0</v>
      </c>
      <c r="AM230" s="165">
        <f t="shared" si="772"/>
        <v>0</v>
      </c>
      <c r="AN230" s="165">
        <f t="shared" si="772"/>
        <v>0</v>
      </c>
      <c r="AO230" s="165" t="str">
        <f t="shared" si="772"/>
        <v>-</v>
      </c>
      <c r="AP230" s="165" t="str">
        <f t="shared" si="772"/>
        <v>-</v>
      </c>
      <c r="AQ230" s="165" t="str">
        <f t="shared" si="772"/>
        <v>-</v>
      </c>
      <c r="AR230" s="165" t="str">
        <f t="shared" si="772"/>
        <v>-</v>
      </c>
      <c r="AS230" s="165" t="str">
        <f t="shared" si="772"/>
        <v>-</v>
      </c>
      <c r="AT230" s="165" t="str">
        <f t="shared" si="772"/>
        <v>-</v>
      </c>
      <c r="AU230" s="165" t="str">
        <f t="shared" si="772"/>
        <v>-</v>
      </c>
      <c r="AV230" s="165" t="str">
        <f t="shared" si="772"/>
        <v>-</v>
      </c>
      <c r="AW230" s="165" t="str">
        <f t="shared" si="772"/>
        <v>-</v>
      </c>
      <c r="AX230" s="165" t="str">
        <f t="shared" si="772"/>
        <v>-</v>
      </c>
      <c r="AY230" s="165" t="str">
        <f t="shared" si="772"/>
        <v>-</v>
      </c>
      <c r="AZ230" s="165" t="str">
        <f t="shared" si="772"/>
        <v>-</v>
      </c>
      <c r="BA230" s="165" t="str">
        <f t="shared" si="772"/>
        <v>-</v>
      </c>
      <c r="BB230" s="165" t="str">
        <f t="shared" si="772"/>
        <v>-</v>
      </c>
      <c r="BC230" s="165" t="str">
        <f t="shared" si="772"/>
        <v>-</v>
      </c>
      <c r="BE230" s="161" t="str">
        <f t="shared" ref="BE230:CJ230" si="773">BE225</f>
        <v>Nomor Butir</v>
      </c>
      <c r="BF230" s="161">
        <f t="shared" si="773"/>
        <v>1</v>
      </c>
      <c r="BG230" s="161">
        <f t="shared" si="773"/>
        <v>2</v>
      </c>
      <c r="BH230" s="161">
        <f t="shared" si="773"/>
        <v>3</v>
      </c>
      <c r="BI230" s="161">
        <f t="shared" si="773"/>
        <v>4</v>
      </c>
      <c r="BJ230" s="161">
        <f t="shared" si="773"/>
        <v>5</v>
      </c>
      <c r="BK230" s="161">
        <f t="shared" si="773"/>
        <v>6</v>
      </c>
      <c r="BL230" s="161">
        <f t="shared" si="773"/>
        <v>7</v>
      </c>
      <c r="BM230" s="161">
        <f t="shared" si="773"/>
        <v>8</v>
      </c>
      <c r="BN230" s="161">
        <f t="shared" si="773"/>
        <v>9</v>
      </c>
      <c r="BO230" s="161">
        <f t="shared" si="773"/>
        <v>10</v>
      </c>
      <c r="BP230" s="161">
        <f t="shared" si="773"/>
        <v>11</v>
      </c>
      <c r="BQ230" s="161">
        <f t="shared" si="773"/>
        <v>12</v>
      </c>
      <c r="BR230" s="161">
        <f t="shared" si="773"/>
        <v>13</v>
      </c>
      <c r="BS230" s="161">
        <f t="shared" si="773"/>
        <v>14</v>
      </c>
      <c r="BT230" s="161">
        <f t="shared" si="773"/>
        <v>15</v>
      </c>
      <c r="BU230" s="161">
        <f t="shared" si="773"/>
        <v>16</v>
      </c>
      <c r="BV230" s="161">
        <f t="shared" si="773"/>
        <v>17</v>
      </c>
      <c r="BW230" s="161">
        <f t="shared" si="773"/>
        <v>18</v>
      </c>
      <c r="BX230" s="161">
        <f t="shared" si="773"/>
        <v>19</v>
      </c>
      <c r="BY230" s="161">
        <f t="shared" si="773"/>
        <v>20</v>
      </c>
      <c r="BZ230" s="161">
        <f t="shared" si="773"/>
        <v>21</v>
      </c>
      <c r="CA230" s="161">
        <f t="shared" si="773"/>
        <v>22</v>
      </c>
      <c r="CB230" s="161">
        <f t="shared" si="773"/>
        <v>23</v>
      </c>
      <c r="CC230" s="161">
        <f t="shared" si="773"/>
        <v>24</v>
      </c>
      <c r="CD230" s="161">
        <f t="shared" si="773"/>
        <v>25</v>
      </c>
      <c r="CE230" s="161">
        <f t="shared" si="773"/>
        <v>26</v>
      </c>
      <c r="CF230" s="161">
        <f t="shared" si="773"/>
        <v>27</v>
      </c>
      <c r="CG230" s="161">
        <f t="shared" si="773"/>
        <v>28</v>
      </c>
      <c r="CH230" s="161">
        <f t="shared" si="773"/>
        <v>29</v>
      </c>
      <c r="CI230" s="161">
        <f t="shared" si="773"/>
        <v>30</v>
      </c>
      <c r="CJ230" s="161">
        <f t="shared" si="773"/>
        <v>31</v>
      </c>
      <c r="CK230" s="161">
        <f t="shared" ref="CK230:DC230" si="774">CK225</f>
        <v>32</v>
      </c>
      <c r="CL230" s="161">
        <f t="shared" si="774"/>
        <v>33</v>
      </c>
      <c r="CM230" s="161">
        <f t="shared" si="774"/>
        <v>34</v>
      </c>
      <c r="CN230" s="161">
        <f t="shared" si="774"/>
        <v>35</v>
      </c>
      <c r="CO230" s="161">
        <f t="shared" si="774"/>
        <v>36</v>
      </c>
      <c r="CP230" s="161">
        <f t="shared" si="774"/>
        <v>37</v>
      </c>
      <c r="CQ230" s="161">
        <f t="shared" si="774"/>
        <v>38</v>
      </c>
      <c r="CR230" s="161">
        <f t="shared" si="774"/>
        <v>39</v>
      </c>
      <c r="CS230" s="161">
        <f t="shared" si="774"/>
        <v>40</v>
      </c>
      <c r="CT230" s="161">
        <f t="shared" si="774"/>
        <v>41</v>
      </c>
      <c r="CU230" s="161">
        <f t="shared" si="774"/>
        <v>42</v>
      </c>
      <c r="CV230" s="161">
        <f t="shared" si="774"/>
        <v>43</v>
      </c>
      <c r="CW230" s="161">
        <f t="shared" si="774"/>
        <v>44</v>
      </c>
      <c r="CX230" s="161">
        <f t="shared" si="774"/>
        <v>45</v>
      </c>
      <c r="CY230" s="161">
        <f t="shared" si="774"/>
        <v>46</v>
      </c>
      <c r="CZ230" s="161">
        <f t="shared" si="774"/>
        <v>47</v>
      </c>
      <c r="DA230" s="161">
        <f t="shared" si="774"/>
        <v>48</v>
      </c>
      <c r="DB230" s="161">
        <f t="shared" si="774"/>
        <v>49</v>
      </c>
      <c r="DC230" s="161">
        <f t="shared" si="774"/>
        <v>50</v>
      </c>
    </row>
    <row r="231" spans="1:112" x14ac:dyDescent="0.35">
      <c r="E231" s="164" t="s">
        <v>194</v>
      </c>
      <c r="F231" s="165">
        <f t="shared" ref="F231:AK231" si="775">IF(F223&lt;&gt;"",ROUND(100*F223/$F$224,1),"-")</f>
        <v>0</v>
      </c>
      <c r="G231" s="165">
        <f t="shared" si="775"/>
        <v>0</v>
      </c>
      <c r="H231" s="165">
        <f t="shared" si="775"/>
        <v>0</v>
      </c>
      <c r="I231" s="165">
        <f t="shared" si="775"/>
        <v>0</v>
      </c>
      <c r="J231" s="165">
        <f t="shared" si="775"/>
        <v>0</v>
      </c>
      <c r="K231" s="165">
        <f t="shared" si="775"/>
        <v>0</v>
      </c>
      <c r="L231" s="165">
        <f t="shared" si="775"/>
        <v>0</v>
      </c>
      <c r="M231" s="165">
        <f t="shared" si="775"/>
        <v>0</v>
      </c>
      <c r="N231" s="165">
        <f t="shared" si="775"/>
        <v>0</v>
      </c>
      <c r="O231" s="165">
        <f t="shared" si="775"/>
        <v>0</v>
      </c>
      <c r="P231" s="165">
        <f t="shared" si="775"/>
        <v>0</v>
      </c>
      <c r="Q231" s="165">
        <f t="shared" si="775"/>
        <v>0</v>
      </c>
      <c r="R231" s="165">
        <f t="shared" si="775"/>
        <v>0</v>
      </c>
      <c r="S231" s="165">
        <f t="shared" si="775"/>
        <v>0</v>
      </c>
      <c r="T231" s="165">
        <f t="shared" si="775"/>
        <v>0</v>
      </c>
      <c r="U231" s="165">
        <f t="shared" si="775"/>
        <v>50</v>
      </c>
      <c r="V231" s="165">
        <f t="shared" si="775"/>
        <v>50</v>
      </c>
      <c r="W231" s="165">
        <f t="shared" si="775"/>
        <v>50</v>
      </c>
      <c r="X231" s="165">
        <f t="shared" si="775"/>
        <v>50</v>
      </c>
      <c r="Y231" s="165">
        <f t="shared" si="775"/>
        <v>50</v>
      </c>
      <c r="Z231" s="165">
        <f t="shared" si="775"/>
        <v>0</v>
      </c>
      <c r="AA231" s="165">
        <f t="shared" si="775"/>
        <v>0</v>
      </c>
      <c r="AB231" s="165">
        <f t="shared" si="775"/>
        <v>0</v>
      </c>
      <c r="AC231" s="165">
        <f t="shared" si="775"/>
        <v>0</v>
      </c>
      <c r="AD231" s="165">
        <f t="shared" si="775"/>
        <v>0</v>
      </c>
      <c r="AE231" s="165">
        <f t="shared" si="775"/>
        <v>100</v>
      </c>
      <c r="AF231" s="165">
        <f t="shared" si="775"/>
        <v>100</v>
      </c>
      <c r="AG231" s="165">
        <f t="shared" si="775"/>
        <v>100</v>
      </c>
      <c r="AH231" s="165">
        <f t="shared" si="775"/>
        <v>100</v>
      </c>
      <c r="AI231" s="165">
        <f t="shared" si="775"/>
        <v>100</v>
      </c>
      <c r="AJ231" s="165">
        <f t="shared" si="775"/>
        <v>100</v>
      </c>
      <c r="AK231" s="165">
        <f t="shared" si="775"/>
        <v>100</v>
      </c>
      <c r="AL231" s="165">
        <f t="shared" ref="AL231:BC231" si="776">IF(AL223&lt;&gt;"",ROUND(100*AL223/$F$224,1),"-")</f>
        <v>100</v>
      </c>
      <c r="AM231" s="165">
        <f t="shared" si="776"/>
        <v>100</v>
      </c>
      <c r="AN231" s="165">
        <f t="shared" si="776"/>
        <v>100</v>
      </c>
      <c r="AO231" s="165" t="str">
        <f t="shared" si="776"/>
        <v>-</v>
      </c>
      <c r="AP231" s="165" t="str">
        <f t="shared" si="776"/>
        <v>-</v>
      </c>
      <c r="AQ231" s="165" t="str">
        <f t="shared" si="776"/>
        <v>-</v>
      </c>
      <c r="AR231" s="165" t="str">
        <f t="shared" si="776"/>
        <v>-</v>
      </c>
      <c r="AS231" s="165" t="str">
        <f t="shared" si="776"/>
        <v>-</v>
      </c>
      <c r="AT231" s="165" t="str">
        <f t="shared" si="776"/>
        <v>-</v>
      </c>
      <c r="AU231" s="165" t="str">
        <f t="shared" si="776"/>
        <v>-</v>
      </c>
      <c r="AV231" s="165" t="str">
        <f t="shared" si="776"/>
        <v>-</v>
      </c>
      <c r="AW231" s="165" t="str">
        <f t="shared" si="776"/>
        <v>-</v>
      </c>
      <c r="AX231" s="165" t="str">
        <f t="shared" si="776"/>
        <v>-</v>
      </c>
      <c r="AY231" s="165" t="str">
        <f t="shared" si="776"/>
        <v>-</v>
      </c>
      <c r="AZ231" s="165" t="str">
        <f t="shared" si="776"/>
        <v>-</v>
      </c>
      <c r="BA231" s="165" t="str">
        <f t="shared" si="776"/>
        <v>-</v>
      </c>
      <c r="BB231" s="165" t="str">
        <f t="shared" si="776"/>
        <v>-</v>
      </c>
      <c r="BC231" s="165" t="str">
        <f t="shared" si="776"/>
        <v>-</v>
      </c>
      <c r="BE231" s="160" t="s">
        <v>296</v>
      </c>
      <c r="BF231" s="352">
        <f t="shared" ref="BF231:CK231" si="777">IF(BF226="-","-",IF(BF226&gt;=$F$4,2,IF(BF226&gt;=$F$5,1,0)))</f>
        <v>0</v>
      </c>
      <c r="BG231" s="352">
        <f t="shared" si="777"/>
        <v>0</v>
      </c>
      <c r="BH231" s="352">
        <f t="shared" si="777"/>
        <v>0</v>
      </c>
      <c r="BI231" s="352">
        <f t="shared" si="777"/>
        <v>0</v>
      </c>
      <c r="BJ231" s="352">
        <f t="shared" si="777"/>
        <v>0</v>
      </c>
      <c r="BK231" s="352">
        <f t="shared" si="777"/>
        <v>0</v>
      </c>
      <c r="BL231" s="352">
        <f t="shared" si="777"/>
        <v>2</v>
      </c>
      <c r="BM231" s="352">
        <f t="shared" si="777"/>
        <v>0</v>
      </c>
      <c r="BN231" s="352">
        <f t="shared" si="777"/>
        <v>0</v>
      </c>
      <c r="BO231" s="352">
        <f t="shared" si="777"/>
        <v>2</v>
      </c>
      <c r="BP231" s="352">
        <f t="shared" si="777"/>
        <v>2</v>
      </c>
      <c r="BQ231" s="352">
        <f t="shared" si="777"/>
        <v>0</v>
      </c>
      <c r="BR231" s="352">
        <f t="shared" si="777"/>
        <v>0</v>
      </c>
      <c r="BS231" s="352">
        <f t="shared" si="777"/>
        <v>0</v>
      </c>
      <c r="BT231" s="352">
        <f t="shared" si="777"/>
        <v>0</v>
      </c>
      <c r="BU231" s="352">
        <f t="shared" si="777"/>
        <v>0</v>
      </c>
      <c r="BV231" s="352">
        <f t="shared" si="777"/>
        <v>0</v>
      </c>
      <c r="BW231" s="352">
        <f t="shared" si="777"/>
        <v>0</v>
      </c>
      <c r="BX231" s="352">
        <f t="shared" si="777"/>
        <v>2</v>
      </c>
      <c r="BY231" s="352">
        <f t="shared" si="777"/>
        <v>2</v>
      </c>
      <c r="BZ231" s="352">
        <f t="shared" si="777"/>
        <v>0</v>
      </c>
      <c r="CA231" s="352">
        <f t="shared" si="777"/>
        <v>0</v>
      </c>
      <c r="CB231" s="352">
        <f t="shared" si="777"/>
        <v>0</v>
      </c>
      <c r="CC231" s="352">
        <f t="shared" si="777"/>
        <v>0</v>
      </c>
      <c r="CD231" s="352">
        <f t="shared" si="777"/>
        <v>0</v>
      </c>
      <c r="CE231" s="352">
        <f t="shared" si="777"/>
        <v>0</v>
      </c>
      <c r="CF231" s="352">
        <f t="shared" si="777"/>
        <v>0</v>
      </c>
      <c r="CG231" s="352">
        <f t="shared" si="777"/>
        <v>0</v>
      </c>
      <c r="CH231" s="352">
        <f t="shared" si="777"/>
        <v>0</v>
      </c>
      <c r="CI231" s="352">
        <f t="shared" si="777"/>
        <v>0</v>
      </c>
      <c r="CJ231" s="352">
        <f t="shared" si="777"/>
        <v>0</v>
      </c>
      <c r="CK231" s="352">
        <f t="shared" si="777"/>
        <v>0</v>
      </c>
      <c r="CL231" s="352">
        <f t="shared" ref="CL231:DC231" si="778">IF(CL226="-","-",IF(CL226&gt;=$F$4,2,IF(CL226&gt;=$F$5,1,0)))</f>
        <v>0</v>
      </c>
      <c r="CM231" s="352">
        <f t="shared" si="778"/>
        <v>0</v>
      </c>
      <c r="CN231" s="352">
        <f t="shared" si="778"/>
        <v>0</v>
      </c>
      <c r="CO231" s="352" t="str">
        <f t="shared" si="778"/>
        <v>-</v>
      </c>
      <c r="CP231" s="352" t="str">
        <f t="shared" si="778"/>
        <v>-</v>
      </c>
      <c r="CQ231" s="352" t="str">
        <f t="shared" si="778"/>
        <v>-</v>
      </c>
      <c r="CR231" s="352" t="str">
        <f t="shared" si="778"/>
        <v>-</v>
      </c>
      <c r="CS231" s="352" t="str">
        <f t="shared" si="778"/>
        <v>-</v>
      </c>
      <c r="CT231" s="352" t="str">
        <f t="shared" si="778"/>
        <v>-</v>
      </c>
      <c r="CU231" s="352" t="str">
        <f t="shared" si="778"/>
        <v>-</v>
      </c>
      <c r="CV231" s="352" t="str">
        <f t="shared" si="778"/>
        <v>-</v>
      </c>
      <c r="CW231" s="352" t="str">
        <f t="shared" si="778"/>
        <v>-</v>
      </c>
      <c r="CX231" s="352" t="str">
        <f t="shared" si="778"/>
        <v>-</v>
      </c>
      <c r="CY231" s="352" t="str">
        <f t="shared" si="778"/>
        <v>-</v>
      </c>
      <c r="CZ231" s="352" t="str">
        <f t="shared" si="778"/>
        <v>-</v>
      </c>
      <c r="DA231" s="352" t="str">
        <f t="shared" si="778"/>
        <v>-</v>
      </c>
      <c r="DB231" s="352" t="str">
        <f t="shared" si="778"/>
        <v>-</v>
      </c>
      <c r="DC231" s="352" t="str">
        <f t="shared" si="778"/>
        <v>-</v>
      </c>
    </row>
    <row r="232" spans="1:112" x14ac:dyDescent="0.35">
      <c r="E232" s="165">
        <f t="shared" ref="E232:AJ232" si="779">SUM(E226:E231)</f>
        <v>0</v>
      </c>
      <c r="F232" s="165">
        <f t="shared" si="779"/>
        <v>100</v>
      </c>
      <c r="G232" s="165">
        <f t="shared" si="779"/>
        <v>100</v>
      </c>
      <c r="H232" s="165">
        <f t="shared" si="779"/>
        <v>100</v>
      </c>
      <c r="I232" s="165">
        <f t="shared" si="779"/>
        <v>100</v>
      </c>
      <c r="J232" s="165">
        <f t="shared" si="779"/>
        <v>100</v>
      </c>
      <c r="K232" s="165">
        <f t="shared" si="779"/>
        <v>100</v>
      </c>
      <c r="L232" s="165">
        <f t="shared" si="779"/>
        <v>100</v>
      </c>
      <c r="M232" s="165">
        <f t="shared" si="779"/>
        <v>100</v>
      </c>
      <c r="N232" s="165">
        <f t="shared" si="779"/>
        <v>100</v>
      </c>
      <c r="O232" s="165">
        <f t="shared" si="779"/>
        <v>100</v>
      </c>
      <c r="P232" s="165">
        <f t="shared" si="779"/>
        <v>100</v>
      </c>
      <c r="Q232" s="165">
        <f t="shared" si="779"/>
        <v>100</v>
      </c>
      <c r="R232" s="165">
        <f t="shared" si="779"/>
        <v>100</v>
      </c>
      <c r="S232" s="165">
        <f t="shared" si="779"/>
        <v>100</v>
      </c>
      <c r="T232" s="165">
        <f t="shared" si="779"/>
        <v>100</v>
      </c>
      <c r="U232" s="165">
        <f t="shared" si="779"/>
        <v>100</v>
      </c>
      <c r="V232" s="165">
        <f t="shared" si="779"/>
        <v>100</v>
      </c>
      <c r="W232" s="165">
        <f t="shared" si="779"/>
        <v>100</v>
      </c>
      <c r="X232" s="165">
        <f t="shared" si="779"/>
        <v>100</v>
      </c>
      <c r="Y232" s="165">
        <f t="shared" si="779"/>
        <v>100</v>
      </c>
      <c r="Z232" s="165">
        <f t="shared" si="779"/>
        <v>100</v>
      </c>
      <c r="AA232" s="165">
        <f t="shared" si="779"/>
        <v>100</v>
      </c>
      <c r="AB232" s="165">
        <f t="shared" si="779"/>
        <v>100</v>
      </c>
      <c r="AC232" s="165">
        <f t="shared" si="779"/>
        <v>100</v>
      </c>
      <c r="AD232" s="165">
        <f t="shared" si="779"/>
        <v>100</v>
      </c>
      <c r="AE232" s="165">
        <f t="shared" si="779"/>
        <v>100</v>
      </c>
      <c r="AF232" s="165">
        <f t="shared" si="779"/>
        <v>100</v>
      </c>
      <c r="AG232" s="165">
        <f t="shared" si="779"/>
        <v>100</v>
      </c>
      <c r="AH232" s="165">
        <f t="shared" si="779"/>
        <v>100</v>
      </c>
      <c r="AI232" s="165">
        <f t="shared" si="779"/>
        <v>100</v>
      </c>
      <c r="AJ232" s="165">
        <f t="shared" si="779"/>
        <v>100</v>
      </c>
      <c r="AK232" s="165">
        <f t="shared" ref="AK232:BP232" si="780">SUM(AK226:AK231)</f>
        <v>100</v>
      </c>
      <c r="AL232" s="165">
        <f t="shared" si="780"/>
        <v>100</v>
      </c>
      <c r="AM232" s="165">
        <f t="shared" si="780"/>
        <v>100</v>
      </c>
      <c r="AN232" s="165">
        <f t="shared" si="780"/>
        <v>100</v>
      </c>
      <c r="AO232" s="165">
        <f t="shared" si="780"/>
        <v>0</v>
      </c>
      <c r="AP232" s="165">
        <f t="shared" si="780"/>
        <v>0</v>
      </c>
      <c r="AQ232" s="165">
        <f t="shared" si="780"/>
        <v>0</v>
      </c>
      <c r="AR232" s="165">
        <f t="shared" si="780"/>
        <v>0</v>
      </c>
      <c r="AS232" s="165">
        <f t="shared" si="780"/>
        <v>0</v>
      </c>
      <c r="AT232" s="165">
        <f t="shared" si="780"/>
        <v>0</v>
      </c>
      <c r="AU232" s="165">
        <f t="shared" si="780"/>
        <v>0</v>
      </c>
      <c r="AV232" s="165">
        <f t="shared" si="780"/>
        <v>0</v>
      </c>
      <c r="AW232" s="165">
        <f t="shared" si="780"/>
        <v>0</v>
      </c>
      <c r="AX232" s="165">
        <f t="shared" si="780"/>
        <v>0</v>
      </c>
      <c r="AY232" s="165">
        <f t="shared" si="780"/>
        <v>0</v>
      </c>
      <c r="AZ232" s="165">
        <f t="shared" si="780"/>
        <v>0</v>
      </c>
      <c r="BA232" s="165">
        <f t="shared" si="780"/>
        <v>0</v>
      </c>
      <c r="BB232" s="165">
        <f t="shared" si="780"/>
        <v>0</v>
      </c>
      <c r="BC232" s="165">
        <f t="shared" si="780"/>
        <v>0</v>
      </c>
      <c r="BE232" s="160" t="s">
        <v>188</v>
      </c>
      <c r="BF232" s="352">
        <f t="shared" ref="BF232:CK232" si="781">IF(BF227="-","-",IF(BF227&lt;$F$9,0,IF(BF227&gt;$F$8,2,1)))</f>
        <v>0</v>
      </c>
      <c r="BG232" s="352">
        <f t="shared" si="781"/>
        <v>0</v>
      </c>
      <c r="BH232" s="352">
        <f t="shared" si="781"/>
        <v>2</v>
      </c>
      <c r="BI232" s="352">
        <f t="shared" si="781"/>
        <v>1</v>
      </c>
      <c r="BJ232" s="352">
        <f t="shared" si="781"/>
        <v>0</v>
      </c>
      <c r="BK232" s="352">
        <f t="shared" si="781"/>
        <v>0</v>
      </c>
      <c r="BL232" s="352">
        <f t="shared" si="781"/>
        <v>1</v>
      </c>
      <c r="BM232" s="352">
        <f t="shared" si="781"/>
        <v>0</v>
      </c>
      <c r="BN232" s="352">
        <f t="shared" si="781"/>
        <v>0</v>
      </c>
      <c r="BO232" s="352">
        <f t="shared" si="781"/>
        <v>1</v>
      </c>
      <c r="BP232" s="352">
        <f t="shared" si="781"/>
        <v>1</v>
      </c>
      <c r="BQ232" s="352">
        <f t="shared" si="781"/>
        <v>0</v>
      </c>
      <c r="BR232" s="352">
        <f t="shared" si="781"/>
        <v>0</v>
      </c>
      <c r="BS232" s="352">
        <f t="shared" si="781"/>
        <v>0</v>
      </c>
      <c r="BT232" s="352">
        <f t="shared" si="781"/>
        <v>0</v>
      </c>
      <c r="BU232" s="352">
        <f t="shared" si="781"/>
        <v>0</v>
      </c>
      <c r="BV232" s="352">
        <f t="shared" si="781"/>
        <v>0</v>
      </c>
      <c r="BW232" s="352">
        <f t="shared" si="781"/>
        <v>0</v>
      </c>
      <c r="BX232" s="352">
        <f t="shared" si="781"/>
        <v>1</v>
      </c>
      <c r="BY232" s="352">
        <f t="shared" si="781"/>
        <v>1</v>
      </c>
      <c r="BZ232" s="352">
        <f t="shared" si="781"/>
        <v>0</v>
      </c>
      <c r="CA232" s="352">
        <f t="shared" si="781"/>
        <v>0</v>
      </c>
      <c r="CB232" s="352">
        <f t="shared" si="781"/>
        <v>0</v>
      </c>
      <c r="CC232" s="352">
        <f t="shared" si="781"/>
        <v>0</v>
      </c>
      <c r="CD232" s="352">
        <f t="shared" si="781"/>
        <v>2</v>
      </c>
      <c r="CE232" s="352">
        <f t="shared" si="781"/>
        <v>0</v>
      </c>
      <c r="CF232" s="352">
        <f t="shared" si="781"/>
        <v>0</v>
      </c>
      <c r="CG232" s="352">
        <f t="shared" si="781"/>
        <v>0</v>
      </c>
      <c r="CH232" s="352">
        <f t="shared" si="781"/>
        <v>0</v>
      </c>
      <c r="CI232" s="352">
        <f t="shared" si="781"/>
        <v>0</v>
      </c>
      <c r="CJ232" s="352">
        <f t="shared" si="781"/>
        <v>0</v>
      </c>
      <c r="CK232" s="352">
        <f t="shared" si="781"/>
        <v>0</v>
      </c>
      <c r="CL232" s="352">
        <f t="shared" ref="CL232:DC232" si="782">IF(CL227="-","-",IF(CL227&lt;$F$9,0,IF(CL227&gt;$F$8,2,1)))</f>
        <v>0</v>
      </c>
      <c r="CM232" s="352">
        <f t="shared" si="782"/>
        <v>0</v>
      </c>
      <c r="CN232" s="352">
        <f t="shared" si="782"/>
        <v>0</v>
      </c>
      <c r="CO232" s="352" t="str">
        <f t="shared" si="782"/>
        <v>-</v>
      </c>
      <c r="CP232" s="352" t="str">
        <f t="shared" si="782"/>
        <v>-</v>
      </c>
      <c r="CQ232" s="352" t="str">
        <f t="shared" si="782"/>
        <v>-</v>
      </c>
      <c r="CR232" s="352" t="str">
        <f t="shared" si="782"/>
        <v>-</v>
      </c>
      <c r="CS232" s="352" t="str">
        <f t="shared" si="782"/>
        <v>-</v>
      </c>
      <c r="CT232" s="352" t="str">
        <f t="shared" si="782"/>
        <v>-</v>
      </c>
      <c r="CU232" s="352" t="str">
        <f t="shared" si="782"/>
        <v>-</v>
      </c>
      <c r="CV232" s="352" t="str">
        <f t="shared" si="782"/>
        <v>-</v>
      </c>
      <c r="CW232" s="352" t="str">
        <f t="shared" si="782"/>
        <v>-</v>
      </c>
      <c r="CX232" s="352" t="str">
        <f t="shared" si="782"/>
        <v>-</v>
      </c>
      <c r="CY232" s="352" t="str">
        <f t="shared" si="782"/>
        <v>-</v>
      </c>
      <c r="CZ232" s="352" t="str">
        <f t="shared" si="782"/>
        <v>-</v>
      </c>
      <c r="DA232" s="352" t="str">
        <f t="shared" si="782"/>
        <v>-</v>
      </c>
      <c r="DB232" s="352" t="str">
        <f t="shared" si="782"/>
        <v>-</v>
      </c>
      <c r="DC232" s="352" t="str">
        <f t="shared" si="782"/>
        <v>-</v>
      </c>
    </row>
    <row r="233" spans="1:112" x14ac:dyDescent="0.3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65"/>
      <c r="AD233" s="165"/>
      <c r="AE233" s="165"/>
      <c r="AF233" s="165"/>
      <c r="AG233" s="165"/>
      <c r="AH233" s="165"/>
      <c r="AI233" s="165"/>
      <c r="AJ233" s="165"/>
      <c r="AK233" s="165"/>
      <c r="AL233" s="165"/>
      <c r="AM233" s="165"/>
      <c r="AN233" s="165"/>
      <c r="AO233" s="165"/>
      <c r="AP233" s="165"/>
      <c r="AQ233" s="165"/>
      <c r="AR233" s="165"/>
      <c r="AS233" s="165"/>
      <c r="AT233" s="165"/>
      <c r="AU233" s="165"/>
      <c r="AV233" s="165"/>
      <c r="AW233" s="165"/>
      <c r="AX233" s="165"/>
      <c r="AY233" s="165"/>
      <c r="AZ233" s="165"/>
      <c r="BA233" s="165"/>
      <c r="BB233" s="165"/>
      <c r="BC233" s="165"/>
      <c r="BE233" s="160" t="s">
        <v>299</v>
      </c>
      <c r="BF233" s="352">
        <f t="shared" ref="BF233:CK233" si="783">IF(BF228="-",1,0)</f>
        <v>0</v>
      </c>
      <c r="BG233" s="352">
        <f t="shared" si="783"/>
        <v>0</v>
      </c>
      <c r="BH233" s="352">
        <f t="shared" si="783"/>
        <v>0</v>
      </c>
      <c r="BI233" s="352">
        <f t="shared" si="783"/>
        <v>0</v>
      </c>
      <c r="BJ233" s="352">
        <f t="shared" si="783"/>
        <v>0</v>
      </c>
      <c r="BK233" s="352">
        <f t="shared" si="783"/>
        <v>0</v>
      </c>
      <c r="BL233" s="352">
        <f t="shared" si="783"/>
        <v>0</v>
      </c>
      <c r="BM233" s="352">
        <f t="shared" si="783"/>
        <v>0</v>
      </c>
      <c r="BN233" s="352">
        <f t="shared" si="783"/>
        <v>0</v>
      </c>
      <c r="BO233" s="352">
        <f t="shared" si="783"/>
        <v>0</v>
      </c>
      <c r="BP233" s="352">
        <f t="shared" si="783"/>
        <v>0</v>
      </c>
      <c r="BQ233" s="352">
        <f t="shared" si="783"/>
        <v>0</v>
      </c>
      <c r="BR233" s="352">
        <f t="shared" si="783"/>
        <v>0</v>
      </c>
      <c r="BS233" s="352">
        <f t="shared" si="783"/>
        <v>0</v>
      </c>
      <c r="BT233" s="352">
        <f t="shared" si="783"/>
        <v>0</v>
      </c>
      <c r="BU233" s="352">
        <f t="shared" si="783"/>
        <v>0</v>
      </c>
      <c r="BV233" s="352">
        <f t="shared" si="783"/>
        <v>0</v>
      </c>
      <c r="BW233" s="352">
        <f t="shared" si="783"/>
        <v>0</v>
      </c>
      <c r="BX233" s="352">
        <f t="shared" si="783"/>
        <v>0</v>
      </c>
      <c r="BY233" s="352">
        <f t="shared" si="783"/>
        <v>0</v>
      </c>
      <c r="BZ233" s="352">
        <f t="shared" si="783"/>
        <v>0</v>
      </c>
      <c r="CA233" s="352">
        <f t="shared" si="783"/>
        <v>0</v>
      </c>
      <c r="CB233" s="352">
        <f t="shared" si="783"/>
        <v>0</v>
      </c>
      <c r="CC233" s="352">
        <f t="shared" si="783"/>
        <v>0</v>
      </c>
      <c r="CD233" s="352">
        <f t="shared" si="783"/>
        <v>0</v>
      </c>
      <c r="CE233" s="352">
        <f t="shared" si="783"/>
        <v>0</v>
      </c>
      <c r="CF233" s="352">
        <f t="shared" si="783"/>
        <v>0</v>
      </c>
      <c r="CG233" s="352">
        <f t="shared" si="783"/>
        <v>0</v>
      </c>
      <c r="CH233" s="352">
        <f t="shared" si="783"/>
        <v>0</v>
      </c>
      <c r="CI233" s="352">
        <f t="shared" si="783"/>
        <v>0</v>
      </c>
      <c r="CJ233" s="352">
        <f t="shared" si="783"/>
        <v>0</v>
      </c>
      <c r="CK233" s="352">
        <f t="shared" si="783"/>
        <v>0</v>
      </c>
      <c r="CL233" s="352">
        <f t="shared" ref="CL233:DC233" si="784">IF(CL228="-",1,0)</f>
        <v>0</v>
      </c>
      <c r="CM233" s="352">
        <f t="shared" si="784"/>
        <v>0</v>
      </c>
      <c r="CN233" s="352">
        <f t="shared" si="784"/>
        <v>0</v>
      </c>
      <c r="CO233" s="352">
        <f t="shared" si="784"/>
        <v>1</v>
      </c>
      <c r="CP233" s="352">
        <f t="shared" si="784"/>
        <v>1</v>
      </c>
      <c r="CQ233" s="352">
        <f t="shared" si="784"/>
        <v>1</v>
      </c>
      <c r="CR233" s="352">
        <f t="shared" si="784"/>
        <v>1</v>
      </c>
      <c r="CS233" s="352">
        <f t="shared" si="784"/>
        <v>1</v>
      </c>
      <c r="CT233" s="352">
        <f t="shared" si="784"/>
        <v>1</v>
      </c>
      <c r="CU233" s="352">
        <f t="shared" si="784"/>
        <v>1</v>
      </c>
      <c r="CV233" s="352">
        <f t="shared" si="784"/>
        <v>1</v>
      </c>
      <c r="CW233" s="352">
        <f t="shared" si="784"/>
        <v>1</v>
      </c>
      <c r="CX233" s="352">
        <f t="shared" si="784"/>
        <v>1</v>
      </c>
      <c r="CY233" s="352">
        <f t="shared" si="784"/>
        <v>1</v>
      </c>
      <c r="CZ233" s="352">
        <f t="shared" si="784"/>
        <v>1</v>
      </c>
      <c r="DA233" s="352">
        <f t="shared" si="784"/>
        <v>1</v>
      </c>
      <c r="DB233" s="352">
        <f t="shared" si="784"/>
        <v>1</v>
      </c>
      <c r="DC233" s="352">
        <f t="shared" si="784"/>
        <v>1</v>
      </c>
    </row>
    <row r="234" spans="1:112" x14ac:dyDescent="0.35">
      <c r="E234" s="161"/>
      <c r="F234" s="161">
        <f t="shared" ref="F234:AK234" si="785">F225</f>
        <v>1</v>
      </c>
      <c r="G234" s="161">
        <f t="shared" si="785"/>
        <v>2</v>
      </c>
      <c r="H234" s="161">
        <f t="shared" si="785"/>
        <v>3</v>
      </c>
      <c r="I234" s="161">
        <f t="shared" si="785"/>
        <v>4</v>
      </c>
      <c r="J234" s="161">
        <f t="shared" si="785"/>
        <v>5</v>
      </c>
      <c r="K234" s="161">
        <f t="shared" si="785"/>
        <v>6</v>
      </c>
      <c r="L234" s="161">
        <f t="shared" si="785"/>
        <v>7</v>
      </c>
      <c r="M234" s="161">
        <f t="shared" si="785"/>
        <v>8</v>
      </c>
      <c r="N234" s="161">
        <f t="shared" si="785"/>
        <v>9</v>
      </c>
      <c r="O234" s="161">
        <f t="shared" si="785"/>
        <v>10</v>
      </c>
      <c r="P234" s="161">
        <f t="shared" si="785"/>
        <v>11</v>
      </c>
      <c r="Q234" s="161">
        <f t="shared" si="785"/>
        <v>12</v>
      </c>
      <c r="R234" s="161">
        <f t="shared" si="785"/>
        <v>13</v>
      </c>
      <c r="S234" s="161">
        <f t="shared" si="785"/>
        <v>14</v>
      </c>
      <c r="T234" s="161">
        <f t="shared" si="785"/>
        <v>15</v>
      </c>
      <c r="U234" s="161">
        <f t="shared" si="785"/>
        <v>16</v>
      </c>
      <c r="V234" s="161">
        <f t="shared" si="785"/>
        <v>17</v>
      </c>
      <c r="W234" s="161">
        <f t="shared" si="785"/>
        <v>18</v>
      </c>
      <c r="X234" s="161">
        <f t="shared" si="785"/>
        <v>19</v>
      </c>
      <c r="Y234" s="161">
        <f t="shared" si="785"/>
        <v>20</v>
      </c>
      <c r="Z234" s="161">
        <f t="shared" si="785"/>
        <v>21</v>
      </c>
      <c r="AA234" s="161">
        <f t="shared" si="785"/>
        <v>22</v>
      </c>
      <c r="AB234" s="161">
        <f t="shared" si="785"/>
        <v>23</v>
      </c>
      <c r="AC234" s="161">
        <f t="shared" si="785"/>
        <v>24</v>
      </c>
      <c r="AD234" s="161">
        <f t="shared" si="785"/>
        <v>25</v>
      </c>
      <c r="AE234" s="161">
        <f t="shared" si="785"/>
        <v>26</v>
      </c>
      <c r="AF234" s="161">
        <f t="shared" si="785"/>
        <v>27</v>
      </c>
      <c r="AG234" s="161">
        <f t="shared" si="785"/>
        <v>28</v>
      </c>
      <c r="AH234" s="161">
        <f t="shared" si="785"/>
        <v>29</v>
      </c>
      <c r="AI234" s="161">
        <f t="shared" si="785"/>
        <v>30</v>
      </c>
      <c r="AJ234" s="161">
        <f t="shared" si="785"/>
        <v>31</v>
      </c>
      <c r="AK234" s="161">
        <f t="shared" si="785"/>
        <v>32</v>
      </c>
      <c r="AL234" s="161">
        <f t="shared" ref="AL234:BC234" si="786">AL225</f>
        <v>33</v>
      </c>
      <c r="AM234" s="161">
        <f t="shared" si="786"/>
        <v>34</v>
      </c>
      <c r="AN234" s="161">
        <f t="shared" si="786"/>
        <v>35</v>
      </c>
      <c r="AO234" s="161">
        <f t="shared" si="786"/>
        <v>36</v>
      </c>
      <c r="AP234" s="161">
        <f t="shared" si="786"/>
        <v>37</v>
      </c>
      <c r="AQ234" s="161">
        <f t="shared" si="786"/>
        <v>38</v>
      </c>
      <c r="AR234" s="161">
        <f t="shared" si="786"/>
        <v>39</v>
      </c>
      <c r="AS234" s="161">
        <f t="shared" si="786"/>
        <v>40</v>
      </c>
      <c r="AT234" s="161">
        <f t="shared" si="786"/>
        <v>41</v>
      </c>
      <c r="AU234" s="161">
        <f t="shared" si="786"/>
        <v>42</v>
      </c>
      <c r="AV234" s="161">
        <f t="shared" si="786"/>
        <v>43</v>
      </c>
      <c r="AW234" s="161">
        <f t="shared" si="786"/>
        <v>44</v>
      </c>
      <c r="AX234" s="161">
        <f t="shared" si="786"/>
        <v>45</v>
      </c>
      <c r="AY234" s="161">
        <f t="shared" si="786"/>
        <v>46</v>
      </c>
      <c r="AZ234" s="161">
        <f t="shared" si="786"/>
        <v>47</v>
      </c>
      <c r="BA234" s="161">
        <f t="shared" si="786"/>
        <v>48</v>
      </c>
      <c r="BB234" s="161">
        <f t="shared" si="786"/>
        <v>49</v>
      </c>
      <c r="BC234" s="161">
        <f t="shared" si="786"/>
        <v>50</v>
      </c>
      <c r="BE234" s="89" t="s">
        <v>300</v>
      </c>
    </row>
    <row r="235" spans="1:112" x14ac:dyDescent="0.35">
      <c r="B235" s="100"/>
      <c r="C235" s="163" t="s">
        <v>301</v>
      </c>
      <c r="D235" s="163"/>
      <c r="E235" s="161">
        <v>1</v>
      </c>
      <c r="F235" s="161" t="str">
        <f>IF($E235&gt;Input01!$B$34,"",IF(F226&lt;0.05,$E226,""))</f>
        <v>A</v>
      </c>
      <c r="G235" s="161" t="str">
        <f>IF($E235&gt;Input01!$B$34,"",IF(G226&lt;0.05,$E226,""))</f>
        <v>A</v>
      </c>
      <c r="H235" s="161" t="str">
        <f>IF($E235&gt;Input01!$B$34,"",IF(H226&lt;0.05,$E226,""))</f>
        <v>A</v>
      </c>
      <c r="I235" s="161" t="str">
        <f>IF($E235&gt;Input01!$B$34,"",IF(I226&lt;0.05,$E226,""))</f>
        <v/>
      </c>
      <c r="J235" s="161" t="str">
        <f>IF($E235&gt;Input01!$B$34,"",IF(J226&lt;0.05,$E226,""))</f>
        <v>A</v>
      </c>
      <c r="K235" s="161" t="str">
        <f>IF($E235&gt;Input01!$B$34,"",IF(K226&lt;0.05,$E226,""))</f>
        <v/>
      </c>
      <c r="L235" s="161" t="str">
        <f>IF($E235&gt;Input01!$B$34,"",IF(L226&lt;0.05,$E226,""))</f>
        <v>A</v>
      </c>
      <c r="M235" s="161" t="str">
        <f>IF($E235&gt;Input01!$B$34,"",IF(M226&lt;0.05,$E226,""))</f>
        <v>A</v>
      </c>
      <c r="N235" s="161" t="str">
        <f>IF($E235&gt;Input01!$B$34,"",IF(N226&lt;0.05,$E226,""))</f>
        <v>A</v>
      </c>
      <c r="O235" s="161" t="str">
        <f>IF($E235&gt;Input01!$B$34,"",IF(O226&lt;0.05,$E226,""))</f>
        <v>A</v>
      </c>
      <c r="P235" s="161" t="str">
        <f>IF($E235&gt;Input01!$B$34,"",IF(P226&lt;0.05,$E226,""))</f>
        <v/>
      </c>
      <c r="Q235" s="161" t="str">
        <f>IF($E235&gt;Input01!$B$34,"",IF(Q226&lt;0.05,$E226,""))</f>
        <v>A</v>
      </c>
      <c r="R235" s="161" t="str">
        <f>IF($E235&gt;Input01!$B$34,"",IF(R226&lt;0.05,$E226,""))</f>
        <v>A</v>
      </c>
      <c r="S235" s="161" t="str">
        <f>IF($E235&gt;Input01!$B$34,"",IF(S226&lt;0.05,$E226,""))</f>
        <v>A</v>
      </c>
      <c r="T235" s="161" t="str">
        <f>IF($E235&gt;Input01!$B$34,"",IF(T226&lt;0.05,$E226,""))</f>
        <v>A</v>
      </c>
      <c r="U235" s="161" t="str">
        <f>IF($E235&gt;Input01!$B$34,"",IF(U226&lt;0.05,$E226,""))</f>
        <v>A</v>
      </c>
      <c r="V235" s="161" t="str">
        <f>IF($E235&gt;Input01!$B$34,"",IF(V226&lt;0.05,$E226,""))</f>
        <v>A</v>
      </c>
      <c r="W235" s="161" t="str">
        <f>IF($E235&gt;Input01!$B$34,"",IF(W226&lt;0.05,$E226,""))</f>
        <v>A</v>
      </c>
      <c r="X235" s="161" t="str">
        <f>IF($E235&gt;Input01!$B$34,"",IF(X226&lt;0.05,$E226,""))</f>
        <v>A</v>
      </c>
      <c r="Y235" s="161" t="str">
        <f>IF($E235&gt;Input01!$B$34,"",IF(Y226&lt;0.05,$E226,""))</f>
        <v>A</v>
      </c>
      <c r="Z235" s="161" t="str">
        <f>IF($E235&gt;Input01!$B$34,"",IF(Z226&lt;0.05,$E226,""))</f>
        <v>A</v>
      </c>
      <c r="AA235" s="161" t="str">
        <f>IF($E235&gt;Input01!$B$34,"",IF(AA226&lt;0.05,$E226,""))</f>
        <v>A</v>
      </c>
      <c r="AB235" s="161" t="str">
        <f>IF($E235&gt;Input01!$B$34,"",IF(AB226&lt;0.05,$E226,""))</f>
        <v>A</v>
      </c>
      <c r="AC235" s="161" t="str">
        <f>IF($E235&gt;Input01!$B$34,"",IF(AC226&lt;0.05,$E226,""))</f>
        <v/>
      </c>
      <c r="AD235" s="161" t="str">
        <f>IF($E235&gt;Input01!$B$34,"",IF(AD226&lt;0.05,$E226,""))</f>
        <v>A</v>
      </c>
      <c r="AE235" s="161" t="str">
        <f>IF($E235&gt;Input01!$B$34,"",IF(AE226&lt;0.05,$E226,""))</f>
        <v>A</v>
      </c>
      <c r="AF235" s="161" t="str">
        <f>IF($E235&gt;Input01!$B$34,"",IF(AF226&lt;0.05,$E226,""))</f>
        <v>A</v>
      </c>
      <c r="AG235" s="161" t="str">
        <f>IF($E235&gt;Input01!$B$34,"",IF(AG226&lt;0.05,$E226,""))</f>
        <v>A</v>
      </c>
      <c r="AH235" s="161" t="str">
        <f>IF($E235&gt;Input01!$B$34,"",IF(AH226&lt;0.05,$E226,""))</f>
        <v>A</v>
      </c>
      <c r="AI235" s="161" t="str">
        <f>IF($E235&gt;Input01!$B$34,"",IF(AI226&lt;0.05,$E226,""))</f>
        <v>A</v>
      </c>
      <c r="AJ235" s="161" t="str">
        <f>IF($E235&gt;Input01!$B$34,"",IF(AJ226&lt;0.05,$E226,""))</f>
        <v>A</v>
      </c>
      <c r="AK235" s="161" t="str">
        <f>IF($E235&gt;Input01!$B$34,"",IF(AK226&lt;0.05,$E226,""))</f>
        <v>A</v>
      </c>
      <c r="AL235" s="161" t="str">
        <f>IF($E235&gt;Input01!$B$34,"",IF(AL226&lt;0.05,$E226,""))</f>
        <v>A</v>
      </c>
      <c r="AM235" s="161" t="str">
        <f>IF($E235&gt;Input01!$B$34,"",IF(AM226&lt;0.05,$E226,""))</f>
        <v>A</v>
      </c>
      <c r="AN235" s="161" t="str">
        <f>IF($E235&gt;Input01!$B$34,"",IF(AN226&lt;0.05,$E226,""))</f>
        <v>A</v>
      </c>
      <c r="AO235" s="161" t="str">
        <f>IF($E235&gt;Input01!$B$34,"",IF(AO226&lt;0.05,$E226,""))</f>
        <v/>
      </c>
      <c r="AP235" s="161" t="str">
        <f>IF($E235&gt;Input01!$B$34,"",IF(AP226&lt;0.05,$E226,""))</f>
        <v/>
      </c>
      <c r="AQ235" s="161" t="str">
        <f>IF($E235&gt;Input01!$B$34,"",IF(AQ226&lt;0.05,$E226,""))</f>
        <v/>
      </c>
      <c r="AR235" s="161" t="str">
        <f>IF($E235&gt;Input01!$B$34,"",IF(AR226&lt;0.05,$E226,""))</f>
        <v/>
      </c>
      <c r="AS235" s="161" t="str">
        <f>IF($E235&gt;Input01!$B$34,"",IF(AS226&lt;0.05,$E226,""))</f>
        <v/>
      </c>
      <c r="AT235" s="161" t="str">
        <f>IF($E235&gt;Input01!$B$34,"",IF(AT226&lt;0.05,$E226,""))</f>
        <v/>
      </c>
      <c r="AU235" s="161" t="str">
        <f>IF($E235&gt;Input01!$B$34,"",IF(AU226&lt;0.05,$E226,""))</f>
        <v/>
      </c>
      <c r="AV235" s="161" t="str">
        <f>IF($E235&gt;Input01!$B$34,"",IF(AV226&lt;0.05,$E226,""))</f>
        <v/>
      </c>
      <c r="AW235" s="161" t="str">
        <f>IF($E235&gt;Input01!$B$34,"",IF(AW226&lt;0.05,$E226,""))</f>
        <v/>
      </c>
      <c r="AX235" s="161" t="str">
        <f>IF($E235&gt;Input01!$B$34,"",IF(AX226&lt;0.05,$E226,""))</f>
        <v/>
      </c>
      <c r="AY235" s="161" t="str">
        <f>IF($E235&gt;Input01!$B$34,"",IF(AY226&lt;0.05,$E226,""))</f>
        <v/>
      </c>
      <c r="AZ235" s="161" t="str">
        <f>IF($E235&gt;Input01!$B$34,"",IF(AZ226&lt;0.05,$E226,""))</f>
        <v/>
      </c>
      <c r="BA235" s="161" t="str">
        <f>IF($E235&gt;Input01!$B$34,"",IF(BA226&lt;0.05,$E226,""))</f>
        <v/>
      </c>
      <c r="BB235" s="161" t="str">
        <f>IF($E235&gt;Input01!$B$34,"",IF(BB226&lt;0.05,$E226,""))</f>
        <v/>
      </c>
      <c r="BC235" s="161" t="str">
        <f>IF($E235&gt;Input01!$B$34,"",IF(BC226&lt;0.05,$E226,""))</f>
        <v/>
      </c>
      <c r="BE235" s="161" t="str">
        <f t="shared" ref="BE235:CJ235" si="787">BE230</f>
        <v>Nomor Butir</v>
      </c>
      <c r="BF235" s="161">
        <f t="shared" si="787"/>
        <v>1</v>
      </c>
      <c r="BG235" s="161">
        <f t="shared" si="787"/>
        <v>2</v>
      </c>
      <c r="BH235" s="161">
        <f t="shared" si="787"/>
        <v>3</v>
      </c>
      <c r="BI235" s="161">
        <f t="shared" si="787"/>
        <v>4</v>
      </c>
      <c r="BJ235" s="161">
        <f t="shared" si="787"/>
        <v>5</v>
      </c>
      <c r="BK235" s="161">
        <f t="shared" si="787"/>
        <v>6</v>
      </c>
      <c r="BL235" s="161">
        <f t="shared" si="787"/>
        <v>7</v>
      </c>
      <c r="BM235" s="161">
        <f t="shared" si="787"/>
        <v>8</v>
      </c>
      <c r="BN235" s="161">
        <f t="shared" si="787"/>
        <v>9</v>
      </c>
      <c r="BO235" s="161">
        <f t="shared" si="787"/>
        <v>10</v>
      </c>
      <c r="BP235" s="161">
        <f t="shared" si="787"/>
        <v>11</v>
      </c>
      <c r="BQ235" s="161">
        <f t="shared" si="787"/>
        <v>12</v>
      </c>
      <c r="BR235" s="161">
        <f t="shared" si="787"/>
        <v>13</v>
      </c>
      <c r="BS235" s="161">
        <f t="shared" si="787"/>
        <v>14</v>
      </c>
      <c r="BT235" s="161">
        <f t="shared" si="787"/>
        <v>15</v>
      </c>
      <c r="BU235" s="161">
        <f t="shared" si="787"/>
        <v>16</v>
      </c>
      <c r="BV235" s="161">
        <f t="shared" si="787"/>
        <v>17</v>
      </c>
      <c r="BW235" s="161">
        <f t="shared" si="787"/>
        <v>18</v>
      </c>
      <c r="BX235" s="161">
        <f t="shared" si="787"/>
        <v>19</v>
      </c>
      <c r="BY235" s="161">
        <f t="shared" si="787"/>
        <v>20</v>
      </c>
      <c r="BZ235" s="161">
        <f t="shared" si="787"/>
        <v>21</v>
      </c>
      <c r="CA235" s="161">
        <f t="shared" si="787"/>
        <v>22</v>
      </c>
      <c r="CB235" s="161">
        <f t="shared" si="787"/>
        <v>23</v>
      </c>
      <c r="CC235" s="161">
        <f t="shared" si="787"/>
        <v>24</v>
      </c>
      <c r="CD235" s="161">
        <f t="shared" si="787"/>
        <v>25</v>
      </c>
      <c r="CE235" s="161">
        <f t="shared" si="787"/>
        <v>26</v>
      </c>
      <c r="CF235" s="161">
        <f t="shared" si="787"/>
        <v>27</v>
      </c>
      <c r="CG235" s="161">
        <f t="shared" si="787"/>
        <v>28</v>
      </c>
      <c r="CH235" s="161">
        <f t="shared" si="787"/>
        <v>29</v>
      </c>
      <c r="CI235" s="161">
        <f t="shared" si="787"/>
        <v>30</v>
      </c>
      <c r="CJ235" s="161">
        <f t="shared" si="787"/>
        <v>31</v>
      </c>
      <c r="CK235" s="161">
        <f t="shared" ref="CK235:DC235" si="788">CK230</f>
        <v>32</v>
      </c>
      <c r="CL235" s="161">
        <f t="shared" si="788"/>
        <v>33</v>
      </c>
      <c r="CM235" s="161">
        <f t="shared" si="788"/>
        <v>34</v>
      </c>
      <c r="CN235" s="161">
        <f t="shared" si="788"/>
        <v>35</v>
      </c>
      <c r="CO235" s="161">
        <f t="shared" si="788"/>
        <v>36</v>
      </c>
      <c r="CP235" s="161">
        <f t="shared" si="788"/>
        <v>37</v>
      </c>
      <c r="CQ235" s="161">
        <f t="shared" si="788"/>
        <v>38</v>
      </c>
      <c r="CR235" s="161">
        <f t="shared" si="788"/>
        <v>39</v>
      </c>
      <c r="CS235" s="161">
        <f t="shared" si="788"/>
        <v>40</v>
      </c>
      <c r="CT235" s="161">
        <f t="shared" si="788"/>
        <v>41</v>
      </c>
      <c r="CU235" s="161">
        <f t="shared" si="788"/>
        <v>42</v>
      </c>
      <c r="CV235" s="161">
        <f t="shared" si="788"/>
        <v>43</v>
      </c>
      <c r="CW235" s="161">
        <f t="shared" si="788"/>
        <v>44</v>
      </c>
      <c r="CX235" s="161">
        <f t="shared" si="788"/>
        <v>45</v>
      </c>
      <c r="CY235" s="161">
        <f t="shared" si="788"/>
        <v>46</v>
      </c>
      <c r="CZ235" s="161">
        <f t="shared" si="788"/>
        <v>47</v>
      </c>
      <c r="DA235" s="161">
        <f t="shared" si="788"/>
        <v>48</v>
      </c>
      <c r="DB235" s="161">
        <f t="shared" si="788"/>
        <v>49</v>
      </c>
      <c r="DC235" s="161">
        <f t="shared" si="788"/>
        <v>50</v>
      </c>
    </row>
    <row r="236" spans="1:112" x14ac:dyDescent="0.35">
      <c r="B236" s="100"/>
      <c r="E236" s="161">
        <v>2</v>
      </c>
      <c r="F236" s="161" t="str">
        <f>IF($E236&gt;Input01!$B$34,"",IF(F227&lt;0.05,$E227,""))</f>
        <v/>
      </c>
      <c r="G236" s="161" t="str">
        <f>IF($E236&gt;Input01!$B$34,"",IF(G227&lt;0.05,$E227,""))</f>
        <v/>
      </c>
      <c r="H236" s="161" t="str">
        <f>IF($E236&gt;Input01!$B$34,"",IF(H227&lt;0.05,$E227,""))</f>
        <v>B</v>
      </c>
      <c r="I236" s="161" t="str">
        <f>IF($E236&gt;Input01!$B$34,"",IF(I227&lt;0.05,$E227,""))</f>
        <v>B</v>
      </c>
      <c r="J236" s="161" t="str">
        <f>IF($E236&gt;Input01!$B$34,"",IF(J227&lt;0.05,$E227,""))</f>
        <v/>
      </c>
      <c r="K236" s="161" t="str">
        <f>IF($E236&gt;Input01!$B$34,"",IF(K227&lt;0.05,$E227,""))</f>
        <v/>
      </c>
      <c r="L236" s="161" t="str">
        <f>IF($E236&gt;Input01!$B$34,"",IF(L227&lt;0.05,$E227,""))</f>
        <v/>
      </c>
      <c r="M236" s="161" t="str">
        <f>IF($E236&gt;Input01!$B$34,"",IF(M227&lt;0.05,$E227,""))</f>
        <v/>
      </c>
      <c r="N236" s="161" t="str">
        <f>IF($E236&gt;Input01!$B$34,"",IF(N227&lt;0.05,$E227,""))</f>
        <v/>
      </c>
      <c r="O236" s="161" t="str">
        <f>IF($E236&gt;Input01!$B$34,"",IF(O227&lt;0.05,$E227,""))</f>
        <v/>
      </c>
      <c r="P236" s="161" t="str">
        <f>IF($E236&gt;Input01!$B$34,"",IF(P227&lt;0.05,$E227,""))</f>
        <v>B</v>
      </c>
      <c r="Q236" s="161" t="str">
        <f>IF($E236&gt;Input01!$B$34,"",IF(Q227&lt;0.05,$E227,""))</f>
        <v/>
      </c>
      <c r="R236" s="161" t="str">
        <f>IF($E236&gt;Input01!$B$34,"",IF(R227&lt;0.05,$E227,""))</f>
        <v/>
      </c>
      <c r="S236" s="161" t="str">
        <f>IF($E236&gt;Input01!$B$34,"",IF(S227&lt;0.05,$E227,""))</f>
        <v/>
      </c>
      <c r="T236" s="161" t="str">
        <f>IF($E236&gt;Input01!$B$34,"",IF(T227&lt;0.05,$E227,""))</f>
        <v/>
      </c>
      <c r="U236" s="161" t="str">
        <f>IF($E236&gt;Input01!$B$34,"",IF(U227&lt;0.05,$E227,""))</f>
        <v/>
      </c>
      <c r="V236" s="161" t="str">
        <f>IF($E236&gt;Input01!$B$34,"",IF(V227&lt;0.05,$E227,""))</f>
        <v>B</v>
      </c>
      <c r="W236" s="161" t="str">
        <f>IF($E236&gt;Input01!$B$34,"",IF(W227&lt;0.05,$E227,""))</f>
        <v>B</v>
      </c>
      <c r="X236" s="161" t="str">
        <f>IF($E236&gt;Input01!$B$34,"",IF(X227&lt;0.05,$E227,""))</f>
        <v>B</v>
      </c>
      <c r="Y236" s="161" t="str">
        <f>IF($E236&gt;Input01!$B$34,"",IF(Y227&lt;0.05,$E227,""))</f>
        <v/>
      </c>
      <c r="Z236" s="161" t="str">
        <f>IF($E236&gt;Input01!$B$34,"",IF(Z227&lt;0.05,$E227,""))</f>
        <v/>
      </c>
      <c r="AA236" s="161" t="str">
        <f>IF($E236&gt;Input01!$B$34,"",IF(AA227&lt;0.05,$E227,""))</f>
        <v/>
      </c>
      <c r="AB236" s="161" t="str">
        <f>IF($E236&gt;Input01!$B$34,"",IF(AB227&lt;0.05,$E227,""))</f>
        <v/>
      </c>
      <c r="AC236" s="161" t="str">
        <f>IF($E236&gt;Input01!$B$34,"",IF(AC227&lt;0.05,$E227,""))</f>
        <v/>
      </c>
      <c r="AD236" s="161" t="str">
        <f>IF($E236&gt;Input01!$B$34,"",IF(AD227&lt;0.05,$E227,""))</f>
        <v>B</v>
      </c>
      <c r="AE236" s="161" t="str">
        <f>IF($E236&gt;Input01!$B$34,"",IF(AE227&lt;0.05,$E227,""))</f>
        <v>B</v>
      </c>
      <c r="AF236" s="161" t="str">
        <f>IF($E236&gt;Input01!$B$34,"",IF(AF227&lt;0.05,$E227,""))</f>
        <v>B</v>
      </c>
      <c r="AG236" s="161" t="str">
        <f>IF($E236&gt;Input01!$B$34,"",IF(AG227&lt;0.05,$E227,""))</f>
        <v>B</v>
      </c>
      <c r="AH236" s="161" t="str">
        <f>IF($E236&gt;Input01!$B$34,"",IF(AH227&lt;0.05,$E227,""))</f>
        <v>B</v>
      </c>
      <c r="AI236" s="161" t="str">
        <f>IF($E236&gt;Input01!$B$34,"",IF(AI227&lt;0.05,$E227,""))</f>
        <v>B</v>
      </c>
      <c r="AJ236" s="161" t="str">
        <f>IF($E236&gt;Input01!$B$34,"",IF(AJ227&lt;0.05,$E227,""))</f>
        <v>B</v>
      </c>
      <c r="AK236" s="161" t="str">
        <f>IF($E236&gt;Input01!$B$34,"",IF(AK227&lt;0.05,$E227,""))</f>
        <v>B</v>
      </c>
      <c r="AL236" s="161" t="str">
        <f>IF($E236&gt;Input01!$B$34,"",IF(AL227&lt;0.05,$E227,""))</f>
        <v>B</v>
      </c>
      <c r="AM236" s="161" t="str">
        <f>IF($E236&gt;Input01!$B$34,"",IF(AM227&lt;0.05,$E227,""))</f>
        <v>B</v>
      </c>
      <c r="AN236" s="161" t="str">
        <f>IF($E236&gt;Input01!$B$34,"",IF(AN227&lt;0.05,$E227,""))</f>
        <v>B</v>
      </c>
      <c r="AO236" s="161" t="str">
        <f>IF($E236&gt;Input01!$B$34,"",IF(AO227&lt;0.05,$E227,""))</f>
        <v/>
      </c>
      <c r="AP236" s="161" t="str">
        <f>IF($E236&gt;Input01!$B$34,"",IF(AP227&lt;0.05,$E227,""))</f>
        <v/>
      </c>
      <c r="AQ236" s="161" t="str">
        <f>IF($E236&gt;Input01!$B$34,"",IF(AQ227&lt;0.05,$E227,""))</f>
        <v/>
      </c>
      <c r="AR236" s="161" t="str">
        <f>IF($E236&gt;Input01!$B$34,"",IF(AR227&lt;0.05,$E227,""))</f>
        <v/>
      </c>
      <c r="AS236" s="161" t="str">
        <f>IF($E236&gt;Input01!$B$34,"",IF(AS227&lt;0.05,$E227,""))</f>
        <v/>
      </c>
      <c r="AT236" s="161" t="str">
        <f>IF($E236&gt;Input01!$B$34,"",IF(AT227&lt;0.05,$E227,""))</f>
        <v/>
      </c>
      <c r="AU236" s="161" t="str">
        <f>IF($E236&gt;Input01!$B$34,"",IF(AU227&lt;0.05,$E227,""))</f>
        <v/>
      </c>
      <c r="AV236" s="161" t="str">
        <f>IF($E236&gt;Input01!$B$34,"",IF(AV227&lt;0.05,$E227,""))</f>
        <v/>
      </c>
      <c r="AW236" s="161" t="str">
        <f>IF($E236&gt;Input01!$B$34,"",IF(AW227&lt;0.05,$E227,""))</f>
        <v/>
      </c>
      <c r="AX236" s="161" t="str">
        <f>IF($E236&gt;Input01!$B$34,"",IF(AX227&lt;0.05,$E227,""))</f>
        <v/>
      </c>
      <c r="AY236" s="161" t="str">
        <f>IF($E236&gt;Input01!$B$34,"",IF(AY227&lt;0.05,$E227,""))</f>
        <v/>
      </c>
      <c r="AZ236" s="161" t="str">
        <f>IF($E236&gt;Input01!$B$34,"",IF(AZ227&lt;0.05,$E227,""))</f>
        <v/>
      </c>
      <c r="BA236" s="161" t="str">
        <f>IF($E236&gt;Input01!$B$34,"",IF(BA227&lt;0.05,$E227,""))</f>
        <v/>
      </c>
      <c r="BB236" s="161" t="str">
        <f>IF($E236&gt;Input01!$B$34,"",IF(BB227&lt;0.05,$E227,""))</f>
        <v/>
      </c>
      <c r="BC236" s="161" t="str">
        <f>IF($E236&gt;Input01!$B$34,"",IF(BC227&lt;0.05,$E227,""))</f>
        <v/>
      </c>
      <c r="BE236" s="160" t="s">
        <v>296</v>
      </c>
      <c r="BF236" s="166" t="str">
        <f t="shared" ref="BF236:CK236" si="789">IF(BF231="-","-",IF(BF231=1,"Cukup Baik",IF(BF231=2,"Baik","Tidak Baik")))</f>
        <v>Tidak Baik</v>
      </c>
      <c r="BG236" s="166" t="str">
        <f t="shared" si="789"/>
        <v>Tidak Baik</v>
      </c>
      <c r="BH236" s="166" t="str">
        <f t="shared" si="789"/>
        <v>Tidak Baik</v>
      </c>
      <c r="BI236" s="166" t="str">
        <f t="shared" si="789"/>
        <v>Tidak Baik</v>
      </c>
      <c r="BJ236" s="166" t="str">
        <f t="shared" si="789"/>
        <v>Tidak Baik</v>
      </c>
      <c r="BK236" s="166" t="str">
        <f t="shared" si="789"/>
        <v>Tidak Baik</v>
      </c>
      <c r="BL236" s="166" t="str">
        <f t="shared" si="789"/>
        <v>Baik</v>
      </c>
      <c r="BM236" s="166" t="str">
        <f t="shared" si="789"/>
        <v>Tidak Baik</v>
      </c>
      <c r="BN236" s="166" t="str">
        <f t="shared" si="789"/>
        <v>Tidak Baik</v>
      </c>
      <c r="BO236" s="166" t="str">
        <f t="shared" si="789"/>
        <v>Baik</v>
      </c>
      <c r="BP236" s="166" t="str">
        <f t="shared" si="789"/>
        <v>Baik</v>
      </c>
      <c r="BQ236" s="166" t="str">
        <f t="shared" si="789"/>
        <v>Tidak Baik</v>
      </c>
      <c r="BR236" s="166" t="str">
        <f t="shared" si="789"/>
        <v>Tidak Baik</v>
      </c>
      <c r="BS236" s="166" t="str">
        <f t="shared" si="789"/>
        <v>Tidak Baik</v>
      </c>
      <c r="BT236" s="166" t="str">
        <f t="shared" si="789"/>
        <v>Tidak Baik</v>
      </c>
      <c r="BU236" s="166" t="str">
        <f t="shared" si="789"/>
        <v>Tidak Baik</v>
      </c>
      <c r="BV236" s="166" t="str">
        <f t="shared" si="789"/>
        <v>Tidak Baik</v>
      </c>
      <c r="BW236" s="166" t="str">
        <f t="shared" si="789"/>
        <v>Tidak Baik</v>
      </c>
      <c r="BX236" s="166" t="str">
        <f t="shared" si="789"/>
        <v>Baik</v>
      </c>
      <c r="BY236" s="166" t="str">
        <f t="shared" si="789"/>
        <v>Baik</v>
      </c>
      <c r="BZ236" s="166" t="str">
        <f t="shared" si="789"/>
        <v>Tidak Baik</v>
      </c>
      <c r="CA236" s="166" t="str">
        <f t="shared" si="789"/>
        <v>Tidak Baik</v>
      </c>
      <c r="CB236" s="166" t="str">
        <f t="shared" si="789"/>
        <v>Tidak Baik</v>
      </c>
      <c r="CC236" s="166" t="str">
        <f t="shared" si="789"/>
        <v>Tidak Baik</v>
      </c>
      <c r="CD236" s="166" t="str">
        <f t="shared" si="789"/>
        <v>Tidak Baik</v>
      </c>
      <c r="CE236" s="166" t="str">
        <f t="shared" si="789"/>
        <v>Tidak Baik</v>
      </c>
      <c r="CF236" s="166" t="str">
        <f t="shared" si="789"/>
        <v>Tidak Baik</v>
      </c>
      <c r="CG236" s="166" t="str">
        <f t="shared" si="789"/>
        <v>Tidak Baik</v>
      </c>
      <c r="CH236" s="166" t="str">
        <f t="shared" si="789"/>
        <v>Tidak Baik</v>
      </c>
      <c r="CI236" s="166" t="str">
        <f t="shared" si="789"/>
        <v>Tidak Baik</v>
      </c>
      <c r="CJ236" s="166" t="str">
        <f t="shared" si="789"/>
        <v>Tidak Baik</v>
      </c>
      <c r="CK236" s="166" t="str">
        <f t="shared" si="789"/>
        <v>Tidak Baik</v>
      </c>
      <c r="CL236" s="166" t="str">
        <f t="shared" ref="CL236:DC236" si="790">IF(CL231="-","-",IF(CL231=1,"Cukup Baik",IF(CL231=2,"Baik","Tidak Baik")))</f>
        <v>Tidak Baik</v>
      </c>
      <c r="CM236" s="166" t="str">
        <f t="shared" si="790"/>
        <v>Tidak Baik</v>
      </c>
      <c r="CN236" s="166" t="str">
        <f t="shared" si="790"/>
        <v>Tidak Baik</v>
      </c>
      <c r="CO236" s="166" t="str">
        <f t="shared" si="790"/>
        <v>-</v>
      </c>
      <c r="CP236" s="166" t="str">
        <f t="shared" si="790"/>
        <v>-</v>
      </c>
      <c r="CQ236" s="166" t="str">
        <f t="shared" si="790"/>
        <v>-</v>
      </c>
      <c r="CR236" s="166" t="str">
        <f t="shared" si="790"/>
        <v>-</v>
      </c>
      <c r="CS236" s="166" t="str">
        <f t="shared" si="790"/>
        <v>-</v>
      </c>
      <c r="CT236" s="166" t="str">
        <f t="shared" si="790"/>
        <v>-</v>
      </c>
      <c r="CU236" s="166" t="str">
        <f t="shared" si="790"/>
        <v>-</v>
      </c>
      <c r="CV236" s="166" t="str">
        <f t="shared" si="790"/>
        <v>-</v>
      </c>
      <c r="CW236" s="166" t="str">
        <f t="shared" si="790"/>
        <v>-</v>
      </c>
      <c r="CX236" s="166" t="str">
        <f t="shared" si="790"/>
        <v>-</v>
      </c>
      <c r="CY236" s="166" t="str">
        <f t="shared" si="790"/>
        <v>-</v>
      </c>
      <c r="CZ236" s="166" t="str">
        <f t="shared" si="790"/>
        <v>-</v>
      </c>
      <c r="DA236" s="166" t="str">
        <f t="shared" si="790"/>
        <v>-</v>
      </c>
      <c r="DB236" s="166" t="str">
        <f t="shared" si="790"/>
        <v>-</v>
      </c>
      <c r="DC236" s="166" t="str">
        <f t="shared" si="790"/>
        <v>-</v>
      </c>
    </row>
    <row r="237" spans="1:112" x14ac:dyDescent="0.35">
      <c r="B237" s="100"/>
      <c r="E237" s="161">
        <v>3</v>
      </c>
      <c r="F237" s="161" t="str">
        <f>IF($E237&gt;Input01!$B$34,"",IF(F228&lt;0.05,$E228,""))</f>
        <v>C</v>
      </c>
      <c r="G237" s="161" t="str">
        <f>IF($E237&gt;Input01!$B$34,"",IF(G228&lt;0.05,$E228,""))</f>
        <v/>
      </c>
      <c r="H237" s="161" t="str">
        <f>IF($E237&gt;Input01!$B$34,"",IF(H228&lt;0.05,$E228,""))</f>
        <v/>
      </c>
      <c r="I237" s="161" t="str">
        <f>IF($E237&gt;Input01!$B$34,"",IF(I228&lt;0.05,$E228,""))</f>
        <v>C</v>
      </c>
      <c r="J237" s="161" t="str">
        <f>IF($E237&gt;Input01!$B$34,"",IF(J228&lt;0.05,$E228,""))</f>
        <v/>
      </c>
      <c r="K237" s="161" t="str">
        <f>IF($E237&gt;Input01!$B$34,"",IF(K228&lt;0.05,$E228,""))</f>
        <v>C</v>
      </c>
      <c r="L237" s="161" t="str">
        <f>IF($E237&gt;Input01!$B$34,"",IF(L228&lt;0.05,$E228,""))</f>
        <v>C</v>
      </c>
      <c r="M237" s="161" t="str">
        <f>IF($E237&gt;Input01!$B$34,"",IF(M228&lt;0.05,$E228,""))</f>
        <v/>
      </c>
      <c r="N237" s="161" t="str">
        <f>IF($E237&gt;Input01!$B$34,"",IF(N228&lt;0.05,$E228,""))</f>
        <v/>
      </c>
      <c r="O237" s="161" t="str">
        <f>IF($E237&gt;Input01!$B$34,"",IF(O228&lt;0.05,$E228,""))</f>
        <v/>
      </c>
      <c r="P237" s="161" t="str">
        <f>IF($E237&gt;Input01!$B$34,"",IF(P228&lt;0.05,$E228,""))</f>
        <v/>
      </c>
      <c r="Q237" s="161" t="str">
        <f>IF($E237&gt;Input01!$B$34,"",IF(Q228&lt;0.05,$E228,""))</f>
        <v>C</v>
      </c>
      <c r="R237" s="161" t="str">
        <f>IF($E237&gt;Input01!$B$34,"",IF(R228&lt;0.05,$E228,""))</f>
        <v/>
      </c>
      <c r="S237" s="161" t="str">
        <f>IF($E237&gt;Input01!$B$34,"",IF(S228&lt;0.05,$E228,""))</f>
        <v>C</v>
      </c>
      <c r="T237" s="161" t="str">
        <f>IF($E237&gt;Input01!$B$34,"",IF(T228&lt;0.05,$E228,""))</f>
        <v/>
      </c>
      <c r="U237" s="161" t="str">
        <f>IF($E237&gt;Input01!$B$34,"",IF(U228&lt;0.05,$E228,""))</f>
        <v>C</v>
      </c>
      <c r="V237" s="161" t="str">
        <f>IF($E237&gt;Input01!$B$34,"",IF(V228&lt;0.05,$E228,""))</f>
        <v/>
      </c>
      <c r="W237" s="161" t="str">
        <f>IF($E237&gt;Input01!$B$34,"",IF(W228&lt;0.05,$E228,""))</f>
        <v/>
      </c>
      <c r="X237" s="161" t="str">
        <f>IF($E237&gt;Input01!$B$34,"",IF(X228&lt;0.05,$E228,""))</f>
        <v/>
      </c>
      <c r="Y237" s="161" t="str">
        <f>IF($E237&gt;Input01!$B$34,"",IF(Y228&lt;0.05,$E228,""))</f>
        <v>C</v>
      </c>
      <c r="Z237" s="161" t="str">
        <f>IF($E237&gt;Input01!$B$34,"",IF(Z228&lt;0.05,$E228,""))</f>
        <v/>
      </c>
      <c r="AA237" s="161" t="str">
        <f>IF($E237&gt;Input01!$B$34,"",IF(AA228&lt;0.05,$E228,""))</f>
        <v>C</v>
      </c>
      <c r="AB237" s="161" t="str">
        <f>IF($E237&gt;Input01!$B$34,"",IF(AB228&lt;0.05,$E228,""))</f>
        <v/>
      </c>
      <c r="AC237" s="161" t="str">
        <f>IF($E237&gt;Input01!$B$34,"",IF(AC228&lt;0.05,$E228,""))</f>
        <v>C</v>
      </c>
      <c r="AD237" s="161" t="str">
        <f>IF($E237&gt;Input01!$B$34,"",IF(AD228&lt;0.05,$E228,""))</f>
        <v/>
      </c>
      <c r="AE237" s="161" t="str">
        <f>IF($E237&gt;Input01!$B$34,"",IF(AE228&lt;0.05,$E228,""))</f>
        <v>C</v>
      </c>
      <c r="AF237" s="161" t="str">
        <f>IF($E237&gt;Input01!$B$34,"",IF(AF228&lt;0.05,$E228,""))</f>
        <v>C</v>
      </c>
      <c r="AG237" s="161" t="str">
        <f>IF($E237&gt;Input01!$B$34,"",IF(AG228&lt;0.05,$E228,""))</f>
        <v>C</v>
      </c>
      <c r="AH237" s="161" t="str">
        <f>IF($E237&gt;Input01!$B$34,"",IF(AH228&lt;0.05,$E228,""))</f>
        <v>C</v>
      </c>
      <c r="AI237" s="161" t="str">
        <f>IF($E237&gt;Input01!$B$34,"",IF(AI228&lt;0.05,$E228,""))</f>
        <v>C</v>
      </c>
      <c r="AJ237" s="161" t="str">
        <f>IF($E237&gt;Input01!$B$34,"",IF(AJ228&lt;0.05,$E228,""))</f>
        <v>C</v>
      </c>
      <c r="AK237" s="161" t="str">
        <f>IF($E237&gt;Input01!$B$34,"",IF(AK228&lt;0.05,$E228,""))</f>
        <v>C</v>
      </c>
      <c r="AL237" s="161" t="str">
        <f>IF($E237&gt;Input01!$B$34,"",IF(AL228&lt;0.05,$E228,""))</f>
        <v>C</v>
      </c>
      <c r="AM237" s="161" t="str">
        <f>IF($E237&gt;Input01!$B$34,"",IF(AM228&lt;0.05,$E228,""))</f>
        <v>C</v>
      </c>
      <c r="AN237" s="161" t="str">
        <f>IF($E237&gt;Input01!$B$34,"",IF(AN228&lt;0.05,$E228,""))</f>
        <v>C</v>
      </c>
      <c r="AO237" s="161" t="str">
        <f>IF($E237&gt;Input01!$B$34,"",IF(AO228&lt;0.05,$E228,""))</f>
        <v/>
      </c>
      <c r="AP237" s="161" t="str">
        <f>IF($E237&gt;Input01!$B$34,"",IF(AP228&lt;0.05,$E228,""))</f>
        <v/>
      </c>
      <c r="AQ237" s="161" t="str">
        <f>IF($E237&gt;Input01!$B$34,"",IF(AQ228&lt;0.05,$E228,""))</f>
        <v/>
      </c>
      <c r="AR237" s="161" t="str">
        <f>IF($E237&gt;Input01!$B$34,"",IF(AR228&lt;0.05,$E228,""))</f>
        <v/>
      </c>
      <c r="AS237" s="161" t="str">
        <f>IF($E237&gt;Input01!$B$34,"",IF(AS228&lt;0.05,$E228,""))</f>
        <v/>
      </c>
      <c r="AT237" s="161" t="str">
        <f>IF($E237&gt;Input01!$B$34,"",IF(AT228&lt;0.05,$E228,""))</f>
        <v/>
      </c>
      <c r="AU237" s="161" t="str">
        <f>IF($E237&gt;Input01!$B$34,"",IF(AU228&lt;0.05,$E228,""))</f>
        <v/>
      </c>
      <c r="AV237" s="161" t="str">
        <f>IF($E237&gt;Input01!$B$34,"",IF(AV228&lt;0.05,$E228,""))</f>
        <v/>
      </c>
      <c r="AW237" s="161" t="str">
        <f>IF($E237&gt;Input01!$B$34,"",IF(AW228&lt;0.05,$E228,""))</f>
        <v/>
      </c>
      <c r="AX237" s="161" t="str">
        <f>IF($E237&gt;Input01!$B$34,"",IF(AX228&lt;0.05,$E228,""))</f>
        <v/>
      </c>
      <c r="AY237" s="161" t="str">
        <f>IF($E237&gt;Input01!$B$34,"",IF(AY228&lt;0.05,$E228,""))</f>
        <v/>
      </c>
      <c r="AZ237" s="161" t="str">
        <f>IF($E237&gt;Input01!$B$34,"",IF(AZ228&lt;0.05,$E228,""))</f>
        <v/>
      </c>
      <c r="BA237" s="161" t="str">
        <f>IF($E237&gt;Input01!$B$34,"",IF(BA228&lt;0.05,$E228,""))</f>
        <v/>
      </c>
      <c r="BB237" s="161" t="str">
        <f>IF($E237&gt;Input01!$B$34,"",IF(BB228&lt;0.05,$E228,""))</f>
        <v/>
      </c>
      <c r="BC237" s="161" t="str">
        <f>IF($E237&gt;Input01!$B$34,"",IF(BC228&lt;0.05,$E228,""))</f>
        <v/>
      </c>
      <c r="BE237" s="160" t="s">
        <v>188</v>
      </c>
      <c r="BF237" s="166" t="str">
        <f t="shared" ref="BF237:CK237" si="791">IF(BF232="-","-",IF(BF232=1,"Sedang",IF(BF232=0,"Sulit","Mudah")))</f>
        <v>Sulit</v>
      </c>
      <c r="BG237" s="166" t="str">
        <f t="shared" si="791"/>
        <v>Sulit</v>
      </c>
      <c r="BH237" s="166" t="str">
        <f t="shared" si="791"/>
        <v>Mudah</v>
      </c>
      <c r="BI237" s="166" t="str">
        <f t="shared" si="791"/>
        <v>Sedang</v>
      </c>
      <c r="BJ237" s="166" t="str">
        <f t="shared" si="791"/>
        <v>Sulit</v>
      </c>
      <c r="BK237" s="166" t="str">
        <f t="shared" si="791"/>
        <v>Sulit</v>
      </c>
      <c r="BL237" s="166" t="str">
        <f t="shared" si="791"/>
        <v>Sedang</v>
      </c>
      <c r="BM237" s="166" t="str">
        <f t="shared" si="791"/>
        <v>Sulit</v>
      </c>
      <c r="BN237" s="166" t="str">
        <f t="shared" si="791"/>
        <v>Sulit</v>
      </c>
      <c r="BO237" s="166" t="str">
        <f t="shared" si="791"/>
        <v>Sedang</v>
      </c>
      <c r="BP237" s="166" t="str">
        <f t="shared" si="791"/>
        <v>Sedang</v>
      </c>
      <c r="BQ237" s="166" t="str">
        <f t="shared" si="791"/>
        <v>Sulit</v>
      </c>
      <c r="BR237" s="166" t="str">
        <f t="shared" si="791"/>
        <v>Sulit</v>
      </c>
      <c r="BS237" s="166" t="str">
        <f t="shared" si="791"/>
        <v>Sulit</v>
      </c>
      <c r="BT237" s="166" t="str">
        <f t="shared" si="791"/>
        <v>Sulit</v>
      </c>
      <c r="BU237" s="166" t="str">
        <f t="shared" si="791"/>
        <v>Sulit</v>
      </c>
      <c r="BV237" s="166" t="str">
        <f t="shared" si="791"/>
        <v>Sulit</v>
      </c>
      <c r="BW237" s="166" t="str">
        <f t="shared" si="791"/>
        <v>Sulit</v>
      </c>
      <c r="BX237" s="166" t="str">
        <f t="shared" si="791"/>
        <v>Sedang</v>
      </c>
      <c r="BY237" s="166" t="str">
        <f t="shared" si="791"/>
        <v>Sedang</v>
      </c>
      <c r="BZ237" s="166" t="str">
        <f t="shared" si="791"/>
        <v>Sulit</v>
      </c>
      <c r="CA237" s="166" t="str">
        <f t="shared" si="791"/>
        <v>Sulit</v>
      </c>
      <c r="CB237" s="166" t="str">
        <f t="shared" si="791"/>
        <v>Sulit</v>
      </c>
      <c r="CC237" s="166" t="str">
        <f t="shared" si="791"/>
        <v>Sulit</v>
      </c>
      <c r="CD237" s="166" t="str">
        <f t="shared" si="791"/>
        <v>Mudah</v>
      </c>
      <c r="CE237" s="166" t="str">
        <f t="shared" si="791"/>
        <v>Sulit</v>
      </c>
      <c r="CF237" s="166" t="str">
        <f t="shared" si="791"/>
        <v>Sulit</v>
      </c>
      <c r="CG237" s="166" t="str">
        <f t="shared" si="791"/>
        <v>Sulit</v>
      </c>
      <c r="CH237" s="166" t="str">
        <f t="shared" si="791"/>
        <v>Sulit</v>
      </c>
      <c r="CI237" s="166" t="str">
        <f t="shared" si="791"/>
        <v>Sulit</v>
      </c>
      <c r="CJ237" s="166" t="str">
        <f t="shared" si="791"/>
        <v>Sulit</v>
      </c>
      <c r="CK237" s="166" t="str">
        <f t="shared" si="791"/>
        <v>Sulit</v>
      </c>
      <c r="CL237" s="166" t="str">
        <f t="shared" ref="CL237:DC237" si="792">IF(CL232="-","-",IF(CL232=1,"Sedang",IF(CL232=0,"Sulit","Mudah")))</f>
        <v>Sulit</v>
      </c>
      <c r="CM237" s="166" t="str">
        <f t="shared" si="792"/>
        <v>Sulit</v>
      </c>
      <c r="CN237" s="166" t="str">
        <f t="shared" si="792"/>
        <v>Sulit</v>
      </c>
      <c r="CO237" s="166" t="str">
        <f t="shared" si="792"/>
        <v>-</v>
      </c>
      <c r="CP237" s="166" t="str">
        <f t="shared" si="792"/>
        <v>-</v>
      </c>
      <c r="CQ237" s="166" t="str">
        <f t="shared" si="792"/>
        <v>-</v>
      </c>
      <c r="CR237" s="166" t="str">
        <f t="shared" si="792"/>
        <v>-</v>
      </c>
      <c r="CS237" s="166" t="str">
        <f t="shared" si="792"/>
        <v>-</v>
      </c>
      <c r="CT237" s="166" t="str">
        <f t="shared" si="792"/>
        <v>-</v>
      </c>
      <c r="CU237" s="166" t="str">
        <f t="shared" si="792"/>
        <v>-</v>
      </c>
      <c r="CV237" s="166" t="str">
        <f t="shared" si="792"/>
        <v>-</v>
      </c>
      <c r="CW237" s="166" t="str">
        <f t="shared" si="792"/>
        <v>-</v>
      </c>
      <c r="CX237" s="166" t="str">
        <f t="shared" si="792"/>
        <v>-</v>
      </c>
      <c r="CY237" s="166" t="str">
        <f t="shared" si="792"/>
        <v>-</v>
      </c>
      <c r="CZ237" s="166" t="str">
        <f t="shared" si="792"/>
        <v>-</v>
      </c>
      <c r="DA237" s="166" t="str">
        <f t="shared" si="792"/>
        <v>-</v>
      </c>
      <c r="DB237" s="166" t="str">
        <f t="shared" si="792"/>
        <v>-</v>
      </c>
      <c r="DC237" s="166" t="str">
        <f t="shared" si="792"/>
        <v>-</v>
      </c>
    </row>
    <row r="238" spans="1:112" x14ac:dyDescent="0.35">
      <c r="B238" s="100"/>
      <c r="E238" s="161">
        <v>4</v>
      </c>
      <c r="F238" s="161" t="str">
        <f>IF($E238&gt;Input01!$B$34,"",IF(F229&lt;0.05,$E229,""))</f>
        <v/>
      </c>
      <c r="G238" s="161" t="str">
        <f>IF($E238&gt;Input01!$B$34,"",IF(G229&lt;0.05,$E229,""))</f>
        <v>D</v>
      </c>
      <c r="H238" s="161" t="str">
        <f>IF($E238&gt;Input01!$B$34,"",IF(H229&lt;0.05,$E229,""))</f>
        <v>D</v>
      </c>
      <c r="I238" s="161" t="str">
        <f>IF($E238&gt;Input01!$B$34,"",IF(I229&lt;0.05,$E229,""))</f>
        <v>D</v>
      </c>
      <c r="J238" s="161" t="str">
        <f>IF($E238&gt;Input01!$B$34,"",IF(J229&lt;0.05,$E229,""))</f>
        <v>D</v>
      </c>
      <c r="K238" s="161" t="str">
        <f>IF($E238&gt;Input01!$B$34,"",IF(K229&lt;0.05,$E229,""))</f>
        <v>D</v>
      </c>
      <c r="L238" s="161" t="str">
        <f>IF($E238&gt;Input01!$B$34,"",IF(L229&lt;0.05,$E229,""))</f>
        <v/>
      </c>
      <c r="M238" s="161" t="str">
        <f>IF($E238&gt;Input01!$B$34,"",IF(M229&lt;0.05,$E229,""))</f>
        <v>D</v>
      </c>
      <c r="N238" s="161" t="str">
        <f>IF($E238&gt;Input01!$B$34,"",IF(N229&lt;0.05,$E229,""))</f>
        <v>D</v>
      </c>
      <c r="O238" s="161" t="str">
        <f>IF($E238&gt;Input01!$B$34,"",IF(O229&lt;0.05,$E229,""))</f>
        <v>D</v>
      </c>
      <c r="P238" s="161" t="str">
        <f>IF($E238&gt;Input01!$B$34,"",IF(P229&lt;0.05,$E229,""))</f>
        <v>D</v>
      </c>
      <c r="Q238" s="161" t="str">
        <f>IF($E238&gt;Input01!$B$34,"",IF(Q229&lt;0.05,$E229,""))</f>
        <v>D</v>
      </c>
      <c r="R238" s="161" t="str">
        <f>IF($E238&gt;Input01!$B$34,"",IF(R229&lt;0.05,$E229,""))</f>
        <v>D</v>
      </c>
      <c r="S238" s="161" t="str">
        <f>IF($E238&gt;Input01!$B$34,"",IF(S229&lt;0.05,$E229,""))</f>
        <v/>
      </c>
      <c r="T238" s="161" t="str">
        <f>IF($E238&gt;Input01!$B$34,"",IF(T229&lt;0.05,$E229,""))</f>
        <v>D</v>
      </c>
      <c r="U238" s="161" t="str">
        <f>IF($E238&gt;Input01!$B$34,"",IF(U229&lt;0.05,$E229,""))</f>
        <v>D</v>
      </c>
      <c r="V238" s="161" t="str">
        <f>IF($E238&gt;Input01!$B$34,"",IF(V229&lt;0.05,$E229,""))</f>
        <v>D</v>
      </c>
      <c r="W238" s="161" t="str">
        <f>IF($E238&gt;Input01!$B$34,"",IF(W229&lt;0.05,$E229,""))</f>
        <v>D</v>
      </c>
      <c r="X238" s="161" t="str">
        <f>IF($E238&gt;Input01!$B$34,"",IF(X229&lt;0.05,$E229,""))</f>
        <v>D</v>
      </c>
      <c r="Y238" s="161" t="str">
        <f>IF($E238&gt;Input01!$B$34,"",IF(Y229&lt;0.05,$E229,""))</f>
        <v>D</v>
      </c>
      <c r="Z238" s="161" t="str">
        <f>IF($E238&gt;Input01!$B$34,"",IF(Z229&lt;0.05,$E229,""))</f>
        <v>D</v>
      </c>
      <c r="AA238" s="161" t="str">
        <f>IF($E238&gt;Input01!$B$34,"",IF(AA229&lt;0.05,$E229,""))</f>
        <v/>
      </c>
      <c r="AB238" s="161" t="str">
        <f>IF($E238&gt;Input01!$B$34,"",IF(AB229&lt;0.05,$E229,""))</f>
        <v>D</v>
      </c>
      <c r="AC238" s="161" t="str">
        <f>IF($E238&gt;Input01!$B$34,"",IF(AC229&lt;0.05,$E229,""))</f>
        <v>D</v>
      </c>
      <c r="AD238" s="161" t="str">
        <f>IF($E238&gt;Input01!$B$34,"",IF(AD229&lt;0.05,$E229,""))</f>
        <v>D</v>
      </c>
      <c r="AE238" s="161" t="str">
        <f>IF($E238&gt;Input01!$B$34,"",IF(AE229&lt;0.05,$E229,""))</f>
        <v>D</v>
      </c>
      <c r="AF238" s="161" t="str">
        <f>IF($E238&gt;Input01!$B$34,"",IF(AF229&lt;0.05,$E229,""))</f>
        <v>D</v>
      </c>
      <c r="AG238" s="161" t="str">
        <f>IF($E238&gt;Input01!$B$34,"",IF(AG229&lt;0.05,$E229,""))</f>
        <v>D</v>
      </c>
      <c r="AH238" s="161" t="str">
        <f>IF($E238&gt;Input01!$B$34,"",IF(AH229&lt;0.05,$E229,""))</f>
        <v>D</v>
      </c>
      <c r="AI238" s="161" t="str">
        <f>IF($E238&gt;Input01!$B$34,"",IF(AI229&lt;0.05,$E229,""))</f>
        <v>D</v>
      </c>
      <c r="AJ238" s="161" t="str">
        <f>IF($E238&gt;Input01!$B$34,"",IF(AJ229&lt;0.05,$E229,""))</f>
        <v>D</v>
      </c>
      <c r="AK238" s="161" t="str">
        <f>IF($E238&gt;Input01!$B$34,"",IF(AK229&lt;0.05,$E229,""))</f>
        <v>D</v>
      </c>
      <c r="AL238" s="161" t="str">
        <f>IF($E238&gt;Input01!$B$34,"",IF(AL229&lt;0.05,$E229,""))</f>
        <v>D</v>
      </c>
      <c r="AM238" s="161" t="str">
        <f>IF($E238&gt;Input01!$B$34,"",IF(AM229&lt;0.05,$E229,""))</f>
        <v>D</v>
      </c>
      <c r="AN238" s="161" t="str">
        <f>IF($E238&gt;Input01!$B$34,"",IF(AN229&lt;0.05,$E229,""))</f>
        <v>D</v>
      </c>
      <c r="AO238" s="161" t="str">
        <f>IF($E238&gt;Input01!$B$34,"",IF(AO229&lt;0.05,$E229,""))</f>
        <v/>
      </c>
      <c r="AP238" s="161" t="str">
        <f>IF($E238&gt;Input01!$B$34,"",IF(AP229&lt;0.05,$E229,""))</f>
        <v/>
      </c>
      <c r="AQ238" s="161" t="str">
        <f>IF($E238&gt;Input01!$B$34,"",IF(AQ229&lt;0.05,$E229,""))</f>
        <v/>
      </c>
      <c r="AR238" s="161" t="str">
        <f>IF($E238&gt;Input01!$B$34,"",IF(AR229&lt;0.05,$E229,""))</f>
        <v/>
      </c>
      <c r="AS238" s="161" t="str">
        <f>IF($E238&gt;Input01!$B$34,"",IF(AS229&lt;0.05,$E229,""))</f>
        <v/>
      </c>
      <c r="AT238" s="161" t="str">
        <f>IF($E238&gt;Input01!$B$34,"",IF(AT229&lt;0.05,$E229,""))</f>
        <v/>
      </c>
      <c r="AU238" s="161" t="str">
        <f>IF($E238&gt;Input01!$B$34,"",IF(AU229&lt;0.05,$E229,""))</f>
        <v/>
      </c>
      <c r="AV238" s="161" t="str">
        <f>IF($E238&gt;Input01!$B$34,"",IF(AV229&lt;0.05,$E229,""))</f>
        <v/>
      </c>
      <c r="AW238" s="161" t="str">
        <f>IF($E238&gt;Input01!$B$34,"",IF(AW229&lt;0.05,$E229,""))</f>
        <v/>
      </c>
      <c r="AX238" s="161" t="str">
        <f>IF($E238&gt;Input01!$B$34,"",IF(AX229&lt;0.05,$E229,""))</f>
        <v/>
      </c>
      <c r="AY238" s="161" t="str">
        <f>IF($E238&gt;Input01!$B$34,"",IF(AY229&lt;0.05,$E229,""))</f>
        <v/>
      </c>
      <c r="AZ238" s="161" t="str">
        <f>IF($E238&gt;Input01!$B$34,"",IF(AZ229&lt;0.05,$E229,""))</f>
        <v/>
      </c>
      <c r="BA238" s="161" t="str">
        <f>IF($E238&gt;Input01!$B$34,"",IF(BA229&lt;0.05,$E229,""))</f>
        <v/>
      </c>
      <c r="BB238" s="161" t="str">
        <f>IF($E238&gt;Input01!$B$34,"",IF(BB229&lt;0.05,$E229,""))</f>
        <v/>
      </c>
      <c r="BC238" s="161" t="str">
        <f>IF($E238&gt;Input01!$B$34,"",IF(BC229&lt;0.05,$E229,""))</f>
        <v/>
      </c>
      <c r="BE238" s="160" t="s">
        <v>302</v>
      </c>
      <c r="BF238" s="166" t="str">
        <f t="shared" ref="BF238:CK238" si="793">BF231&amp;BF232&amp;BF233</f>
        <v>000</v>
      </c>
      <c r="BG238" s="166" t="str">
        <f t="shared" si="793"/>
        <v>000</v>
      </c>
      <c r="BH238" s="166" t="str">
        <f t="shared" si="793"/>
        <v>020</v>
      </c>
      <c r="BI238" s="166" t="str">
        <f t="shared" si="793"/>
        <v>010</v>
      </c>
      <c r="BJ238" s="166" t="str">
        <f t="shared" si="793"/>
        <v>000</v>
      </c>
      <c r="BK238" s="166" t="str">
        <f t="shared" si="793"/>
        <v>000</v>
      </c>
      <c r="BL238" s="166" t="str">
        <f t="shared" si="793"/>
        <v>210</v>
      </c>
      <c r="BM238" s="166" t="str">
        <f t="shared" si="793"/>
        <v>000</v>
      </c>
      <c r="BN238" s="166" t="str">
        <f t="shared" si="793"/>
        <v>000</v>
      </c>
      <c r="BO238" s="166" t="str">
        <f t="shared" si="793"/>
        <v>210</v>
      </c>
      <c r="BP238" s="166" t="str">
        <f t="shared" si="793"/>
        <v>210</v>
      </c>
      <c r="BQ238" s="166" t="str">
        <f t="shared" si="793"/>
        <v>000</v>
      </c>
      <c r="BR238" s="166" t="str">
        <f t="shared" si="793"/>
        <v>000</v>
      </c>
      <c r="BS238" s="166" t="str">
        <f t="shared" si="793"/>
        <v>000</v>
      </c>
      <c r="BT238" s="166" t="str">
        <f t="shared" si="793"/>
        <v>000</v>
      </c>
      <c r="BU238" s="166" t="str">
        <f t="shared" si="793"/>
        <v>000</v>
      </c>
      <c r="BV238" s="166" t="str">
        <f t="shared" si="793"/>
        <v>000</v>
      </c>
      <c r="BW238" s="166" t="str">
        <f t="shared" si="793"/>
        <v>000</v>
      </c>
      <c r="BX238" s="166" t="str">
        <f t="shared" si="793"/>
        <v>210</v>
      </c>
      <c r="BY238" s="166" t="str">
        <f t="shared" si="793"/>
        <v>210</v>
      </c>
      <c r="BZ238" s="166" t="str">
        <f t="shared" si="793"/>
        <v>000</v>
      </c>
      <c r="CA238" s="166" t="str">
        <f t="shared" si="793"/>
        <v>000</v>
      </c>
      <c r="CB238" s="166" t="str">
        <f t="shared" si="793"/>
        <v>000</v>
      </c>
      <c r="CC238" s="166" t="str">
        <f t="shared" si="793"/>
        <v>000</v>
      </c>
      <c r="CD238" s="166" t="str">
        <f t="shared" si="793"/>
        <v>020</v>
      </c>
      <c r="CE238" s="166" t="str">
        <f t="shared" si="793"/>
        <v>000</v>
      </c>
      <c r="CF238" s="166" t="str">
        <f t="shared" si="793"/>
        <v>000</v>
      </c>
      <c r="CG238" s="166" t="str">
        <f t="shared" si="793"/>
        <v>000</v>
      </c>
      <c r="CH238" s="166" t="str">
        <f t="shared" si="793"/>
        <v>000</v>
      </c>
      <c r="CI238" s="166" t="str">
        <f t="shared" si="793"/>
        <v>000</v>
      </c>
      <c r="CJ238" s="166" t="str">
        <f t="shared" si="793"/>
        <v>000</v>
      </c>
      <c r="CK238" s="166" t="str">
        <f t="shared" si="793"/>
        <v>000</v>
      </c>
      <c r="CL238" s="166" t="str">
        <f t="shared" ref="CL238:DC238" si="794">CL231&amp;CL232&amp;CL233</f>
        <v>000</v>
      </c>
      <c r="CM238" s="166" t="str">
        <f t="shared" si="794"/>
        <v>000</v>
      </c>
      <c r="CN238" s="166" t="str">
        <f t="shared" si="794"/>
        <v>000</v>
      </c>
      <c r="CO238" s="166" t="str">
        <f t="shared" si="794"/>
        <v>--1</v>
      </c>
      <c r="CP238" s="166" t="str">
        <f t="shared" si="794"/>
        <v>--1</v>
      </c>
      <c r="CQ238" s="166" t="str">
        <f t="shared" si="794"/>
        <v>--1</v>
      </c>
      <c r="CR238" s="166" t="str">
        <f t="shared" si="794"/>
        <v>--1</v>
      </c>
      <c r="CS238" s="166" t="str">
        <f t="shared" si="794"/>
        <v>--1</v>
      </c>
      <c r="CT238" s="166" t="str">
        <f t="shared" si="794"/>
        <v>--1</v>
      </c>
      <c r="CU238" s="166" t="str">
        <f t="shared" si="794"/>
        <v>--1</v>
      </c>
      <c r="CV238" s="166" t="str">
        <f t="shared" si="794"/>
        <v>--1</v>
      </c>
      <c r="CW238" s="166" t="str">
        <f t="shared" si="794"/>
        <v>--1</v>
      </c>
      <c r="CX238" s="166" t="str">
        <f t="shared" si="794"/>
        <v>--1</v>
      </c>
      <c r="CY238" s="166" t="str">
        <f t="shared" si="794"/>
        <v>--1</v>
      </c>
      <c r="CZ238" s="166" t="str">
        <f t="shared" si="794"/>
        <v>--1</v>
      </c>
      <c r="DA238" s="166" t="str">
        <f t="shared" si="794"/>
        <v>--1</v>
      </c>
      <c r="DB238" s="166" t="str">
        <f t="shared" si="794"/>
        <v>--1</v>
      </c>
      <c r="DC238" s="166" t="str">
        <f t="shared" si="794"/>
        <v>--1</v>
      </c>
    </row>
    <row r="239" spans="1:112" x14ac:dyDescent="0.35">
      <c r="B239" s="100"/>
      <c r="E239" s="161">
        <v>5</v>
      </c>
      <c r="F239" s="161" t="str">
        <f>IF($E239&gt;Input01!$B$34,"",IF(F230&lt;0.05,$E230,""))</f>
        <v>E</v>
      </c>
      <c r="G239" s="161" t="str">
        <f>IF($E239&gt;Input01!$B$34,"",IF(G230&lt;0.05,$E230,""))</f>
        <v>E</v>
      </c>
      <c r="H239" s="161" t="str">
        <f>IF($E239&gt;Input01!$B$34,"",IF(H230&lt;0.05,$E230,""))</f>
        <v>E</v>
      </c>
      <c r="I239" s="161" t="str">
        <f>IF($E239&gt;Input01!$B$34,"",IF(I230&lt;0.05,$E230,""))</f>
        <v/>
      </c>
      <c r="J239" s="161" t="str">
        <f>IF($E239&gt;Input01!$B$34,"",IF(J230&lt;0.05,$E230,""))</f>
        <v>E</v>
      </c>
      <c r="K239" s="161" t="str">
        <f>IF($E239&gt;Input01!$B$34,"",IF(K230&lt;0.05,$E230,""))</f>
        <v>E</v>
      </c>
      <c r="L239" s="161" t="str">
        <f>IF($E239&gt;Input01!$B$34,"",IF(L230&lt;0.05,$E230,""))</f>
        <v>E</v>
      </c>
      <c r="M239" s="161" t="str">
        <f>IF($E239&gt;Input01!$B$34,"",IF(M230&lt;0.05,$E230,""))</f>
        <v>E</v>
      </c>
      <c r="N239" s="161" t="str">
        <f>IF($E239&gt;Input01!$B$34,"",IF(N230&lt;0.05,$E230,""))</f>
        <v>E</v>
      </c>
      <c r="O239" s="161" t="str">
        <f>IF($E239&gt;Input01!$B$34,"",IF(O230&lt;0.05,$E230,""))</f>
        <v>E</v>
      </c>
      <c r="P239" s="161" t="str">
        <f>IF($E239&gt;Input01!$B$34,"",IF(P230&lt;0.05,$E230,""))</f>
        <v>E</v>
      </c>
      <c r="Q239" s="161" t="str">
        <f>IF($E239&gt;Input01!$B$34,"",IF(Q230&lt;0.05,$E230,""))</f>
        <v/>
      </c>
      <c r="R239" s="161" t="str">
        <f>IF($E239&gt;Input01!$B$34,"",IF(R230&lt;0.05,$E230,""))</f>
        <v>E</v>
      </c>
      <c r="S239" s="161" t="str">
        <f>IF($E239&gt;Input01!$B$34,"",IF(S230&lt;0.05,$E230,""))</f>
        <v>E</v>
      </c>
      <c r="T239" s="161" t="str">
        <f>IF($E239&gt;Input01!$B$34,"",IF(T230&lt;0.05,$E230,""))</f>
        <v>E</v>
      </c>
      <c r="U239" s="161" t="str">
        <f>IF($E239&gt;Input01!$B$34,"",IF(U230&lt;0.05,$E230,""))</f>
        <v>E</v>
      </c>
      <c r="V239" s="161" t="str">
        <f>IF($E239&gt;Input01!$B$34,"",IF(V230&lt;0.05,$E230,""))</f>
        <v>E</v>
      </c>
      <c r="W239" s="161" t="str">
        <f>IF($E239&gt;Input01!$B$34,"",IF(W230&lt;0.05,$E230,""))</f>
        <v>E</v>
      </c>
      <c r="X239" s="161" t="str">
        <f>IF($E239&gt;Input01!$B$34,"",IF(X230&lt;0.05,$E230,""))</f>
        <v>E</v>
      </c>
      <c r="Y239" s="161" t="str">
        <f>IF($E239&gt;Input01!$B$34,"",IF(Y230&lt;0.05,$E230,""))</f>
        <v>E</v>
      </c>
      <c r="Z239" s="161" t="str">
        <f>IF($E239&gt;Input01!$B$34,"",IF(Z230&lt;0.05,$E230,""))</f>
        <v>E</v>
      </c>
      <c r="AA239" s="161" t="str">
        <f>IF($E239&gt;Input01!$B$34,"",IF(AA230&lt;0.05,$E230,""))</f>
        <v>E</v>
      </c>
      <c r="AB239" s="161" t="str">
        <f>IF($E239&gt;Input01!$B$34,"",IF(AB230&lt;0.05,$E230,""))</f>
        <v>E</v>
      </c>
      <c r="AC239" s="161" t="str">
        <f>IF($E239&gt;Input01!$B$34,"",IF(AC230&lt;0.05,$E230,""))</f>
        <v>E</v>
      </c>
      <c r="AD239" s="161" t="str">
        <f>IF($E239&gt;Input01!$B$34,"",IF(AD230&lt;0.05,$E230,""))</f>
        <v>E</v>
      </c>
      <c r="AE239" s="161" t="str">
        <f>IF($E239&gt;Input01!$B$34,"",IF(AE230&lt;0.05,$E230,""))</f>
        <v>E</v>
      </c>
      <c r="AF239" s="161" t="str">
        <f>IF($E239&gt;Input01!$B$34,"",IF(AF230&lt;0.05,$E230,""))</f>
        <v>E</v>
      </c>
      <c r="AG239" s="161" t="str">
        <f>IF($E239&gt;Input01!$B$34,"",IF(AG230&lt;0.05,$E230,""))</f>
        <v>E</v>
      </c>
      <c r="AH239" s="161" t="str">
        <f>IF($E239&gt;Input01!$B$34,"",IF(AH230&lt;0.05,$E230,""))</f>
        <v>E</v>
      </c>
      <c r="AI239" s="161" t="str">
        <f>IF($E239&gt;Input01!$B$34,"",IF(AI230&lt;0.05,$E230,""))</f>
        <v>E</v>
      </c>
      <c r="AJ239" s="161" t="str">
        <f>IF($E239&gt;Input01!$B$34,"",IF(AJ230&lt;0.05,$E230,""))</f>
        <v>E</v>
      </c>
      <c r="AK239" s="161" t="str">
        <f>IF($E239&gt;Input01!$B$34,"",IF(AK230&lt;0.05,$E230,""))</f>
        <v>E</v>
      </c>
      <c r="AL239" s="161" t="str">
        <f>IF($E239&gt;Input01!$B$34,"",IF(AL230&lt;0.05,$E230,""))</f>
        <v>E</v>
      </c>
      <c r="AM239" s="161" t="str">
        <f>IF($E239&gt;Input01!$B$34,"",IF(AM230&lt;0.05,$E230,""))</f>
        <v>E</v>
      </c>
      <c r="AN239" s="161" t="str">
        <f>IF($E239&gt;Input01!$B$34,"",IF(AN230&lt;0.05,$E230,""))</f>
        <v>E</v>
      </c>
      <c r="AO239" s="161" t="str">
        <f>IF($E239&gt;Input01!$B$34,"",IF(AO230&lt;0.05,$E230,""))</f>
        <v/>
      </c>
      <c r="AP239" s="161" t="str">
        <f>IF($E239&gt;Input01!$B$34,"",IF(AP230&lt;0.05,$E230,""))</f>
        <v/>
      </c>
      <c r="AQ239" s="161" t="str">
        <f>IF($E239&gt;Input01!$B$34,"",IF(AQ230&lt;0.05,$E230,""))</f>
        <v/>
      </c>
      <c r="AR239" s="161" t="str">
        <f>IF($E239&gt;Input01!$B$34,"",IF(AR230&lt;0.05,$E230,""))</f>
        <v/>
      </c>
      <c r="AS239" s="161" t="str">
        <f>IF($E239&gt;Input01!$B$34,"",IF(AS230&lt;0.05,$E230,""))</f>
        <v/>
      </c>
      <c r="AT239" s="161" t="str">
        <f>IF($E239&gt;Input01!$B$34,"",IF(AT230&lt;0.05,$E230,""))</f>
        <v/>
      </c>
      <c r="AU239" s="161" t="str">
        <f>IF($E239&gt;Input01!$B$34,"",IF(AU230&lt;0.05,$E230,""))</f>
        <v/>
      </c>
      <c r="AV239" s="161" t="str">
        <f>IF($E239&gt;Input01!$B$34,"",IF(AV230&lt;0.05,$E230,""))</f>
        <v/>
      </c>
      <c r="AW239" s="161" t="str">
        <f>IF($E239&gt;Input01!$B$34,"",IF(AW230&lt;0.05,$E230,""))</f>
        <v/>
      </c>
      <c r="AX239" s="161" t="str">
        <f>IF($E239&gt;Input01!$B$34,"",IF(AX230&lt;0.05,$E230,""))</f>
        <v/>
      </c>
      <c r="AY239" s="161" t="str">
        <f>IF($E239&gt;Input01!$B$34,"",IF(AY230&lt;0.05,$E230,""))</f>
        <v/>
      </c>
      <c r="AZ239" s="161" t="str">
        <f>IF($E239&gt;Input01!$B$34,"",IF(AZ230&lt;0.05,$E230,""))</f>
        <v/>
      </c>
      <c r="BA239" s="161" t="str">
        <f>IF($E239&gt;Input01!$B$34,"",IF(BA230&lt;0.05,$E230,""))</f>
        <v/>
      </c>
      <c r="BB239" s="161" t="str">
        <f>IF($E239&gt;Input01!$B$34,"",IF(BB230&lt;0.05,$E230,""))</f>
        <v/>
      </c>
      <c r="BC239" s="161" t="str">
        <f>IF($E239&gt;Input01!$B$34,"",IF(BC230&lt;0.05,$E230,""))</f>
        <v/>
      </c>
      <c r="BE239" s="160" t="s">
        <v>300</v>
      </c>
      <c r="BF239" s="166" t="str">
        <f t="shared" ref="BF239:CK239" si="795">IF(BF231="-","-",IF(BF231=0,"Tidak Baik",IF(AND(BF231&gt;0,BF232=1,BF233&lt;&gt;0),"Baik",IF(AND(BF231&gt;0,BF232&lt;&gt;1,BF233&lt;&gt;0),"Cukup Baik","Revisi Pengecoh"))))</f>
        <v>Tidak Baik</v>
      </c>
      <c r="BG239" s="166" t="str">
        <f t="shared" si="795"/>
        <v>Tidak Baik</v>
      </c>
      <c r="BH239" s="166" t="str">
        <f t="shared" si="795"/>
        <v>Tidak Baik</v>
      </c>
      <c r="BI239" s="166" t="str">
        <f t="shared" si="795"/>
        <v>Tidak Baik</v>
      </c>
      <c r="BJ239" s="166" t="str">
        <f t="shared" si="795"/>
        <v>Tidak Baik</v>
      </c>
      <c r="BK239" s="166" t="str">
        <f t="shared" si="795"/>
        <v>Tidak Baik</v>
      </c>
      <c r="BL239" s="166" t="str">
        <f t="shared" si="795"/>
        <v>Revisi Pengecoh</v>
      </c>
      <c r="BM239" s="166" t="str">
        <f t="shared" si="795"/>
        <v>Tidak Baik</v>
      </c>
      <c r="BN239" s="166" t="str">
        <f t="shared" si="795"/>
        <v>Tidak Baik</v>
      </c>
      <c r="BO239" s="166" t="str">
        <f t="shared" si="795"/>
        <v>Revisi Pengecoh</v>
      </c>
      <c r="BP239" s="166" t="str">
        <f t="shared" si="795"/>
        <v>Revisi Pengecoh</v>
      </c>
      <c r="BQ239" s="166" t="str">
        <f t="shared" si="795"/>
        <v>Tidak Baik</v>
      </c>
      <c r="BR239" s="166" t="str">
        <f t="shared" si="795"/>
        <v>Tidak Baik</v>
      </c>
      <c r="BS239" s="166" t="str">
        <f t="shared" si="795"/>
        <v>Tidak Baik</v>
      </c>
      <c r="BT239" s="166" t="str">
        <f t="shared" si="795"/>
        <v>Tidak Baik</v>
      </c>
      <c r="BU239" s="166" t="str">
        <f t="shared" si="795"/>
        <v>Tidak Baik</v>
      </c>
      <c r="BV239" s="166" t="str">
        <f t="shared" si="795"/>
        <v>Tidak Baik</v>
      </c>
      <c r="BW239" s="166" t="str">
        <f t="shared" si="795"/>
        <v>Tidak Baik</v>
      </c>
      <c r="BX239" s="166" t="str">
        <f t="shared" si="795"/>
        <v>Revisi Pengecoh</v>
      </c>
      <c r="BY239" s="166" t="str">
        <f t="shared" si="795"/>
        <v>Revisi Pengecoh</v>
      </c>
      <c r="BZ239" s="166" t="str">
        <f t="shared" si="795"/>
        <v>Tidak Baik</v>
      </c>
      <c r="CA239" s="166" t="str">
        <f t="shared" si="795"/>
        <v>Tidak Baik</v>
      </c>
      <c r="CB239" s="166" t="str">
        <f t="shared" si="795"/>
        <v>Tidak Baik</v>
      </c>
      <c r="CC239" s="166" t="str">
        <f t="shared" si="795"/>
        <v>Tidak Baik</v>
      </c>
      <c r="CD239" s="166" t="str">
        <f t="shared" si="795"/>
        <v>Tidak Baik</v>
      </c>
      <c r="CE239" s="166" t="str">
        <f t="shared" si="795"/>
        <v>Tidak Baik</v>
      </c>
      <c r="CF239" s="166" t="str">
        <f t="shared" si="795"/>
        <v>Tidak Baik</v>
      </c>
      <c r="CG239" s="166" t="str">
        <f t="shared" si="795"/>
        <v>Tidak Baik</v>
      </c>
      <c r="CH239" s="166" t="str">
        <f t="shared" si="795"/>
        <v>Tidak Baik</v>
      </c>
      <c r="CI239" s="166" t="str">
        <f t="shared" si="795"/>
        <v>Tidak Baik</v>
      </c>
      <c r="CJ239" s="166" t="str">
        <f t="shared" si="795"/>
        <v>Tidak Baik</v>
      </c>
      <c r="CK239" s="166" t="str">
        <f t="shared" si="795"/>
        <v>Tidak Baik</v>
      </c>
      <c r="CL239" s="166" t="str">
        <f t="shared" ref="CL239:DC239" si="796">IF(CL231="-","-",IF(CL231=0,"Tidak Baik",IF(AND(CL231&gt;0,CL232=1,CL233&lt;&gt;0),"Baik",IF(AND(CL231&gt;0,CL232&lt;&gt;1,CL233&lt;&gt;0),"Cukup Baik","Revisi Pengecoh"))))</f>
        <v>Tidak Baik</v>
      </c>
      <c r="CM239" s="166" t="str">
        <f t="shared" si="796"/>
        <v>Tidak Baik</v>
      </c>
      <c r="CN239" s="166" t="str">
        <f t="shared" si="796"/>
        <v>Tidak Baik</v>
      </c>
      <c r="CO239" s="166" t="str">
        <f t="shared" si="796"/>
        <v>-</v>
      </c>
      <c r="CP239" s="166" t="str">
        <f t="shared" si="796"/>
        <v>-</v>
      </c>
      <c r="CQ239" s="166" t="str">
        <f t="shared" si="796"/>
        <v>-</v>
      </c>
      <c r="CR239" s="166" t="str">
        <f t="shared" si="796"/>
        <v>-</v>
      </c>
      <c r="CS239" s="166" t="str">
        <f t="shared" si="796"/>
        <v>-</v>
      </c>
      <c r="CT239" s="166" t="str">
        <f t="shared" si="796"/>
        <v>-</v>
      </c>
      <c r="CU239" s="166" t="str">
        <f t="shared" si="796"/>
        <v>-</v>
      </c>
      <c r="CV239" s="166" t="str">
        <f t="shared" si="796"/>
        <v>-</v>
      </c>
      <c r="CW239" s="166" t="str">
        <f t="shared" si="796"/>
        <v>-</v>
      </c>
      <c r="CX239" s="166" t="str">
        <f t="shared" si="796"/>
        <v>-</v>
      </c>
      <c r="CY239" s="166" t="str">
        <f t="shared" si="796"/>
        <v>-</v>
      </c>
      <c r="CZ239" s="166" t="str">
        <f t="shared" si="796"/>
        <v>-</v>
      </c>
      <c r="DA239" s="166" t="str">
        <f t="shared" si="796"/>
        <v>-</v>
      </c>
      <c r="DB239" s="166" t="str">
        <f t="shared" si="796"/>
        <v>-</v>
      </c>
      <c r="DC239" s="166" t="str">
        <f t="shared" si="796"/>
        <v>-</v>
      </c>
    </row>
    <row r="240" spans="1:112" x14ac:dyDescent="0.35">
      <c r="B240" s="100"/>
      <c r="E240" s="161"/>
      <c r="F240" s="161" t="str">
        <f>IF($E240&gt;Input01!$B$34,"",IF(F231&lt;0.05,$E231,""))</f>
        <v>Lainnya</v>
      </c>
      <c r="G240" s="161" t="str">
        <f>IF($E240&gt;Input01!$B$34,"",IF(G231&lt;0.05,$E231,""))</f>
        <v>Lainnya</v>
      </c>
      <c r="H240" s="161" t="str">
        <f>IF($E240&gt;Input01!$B$34,"",IF(H231&lt;0.05,$E231,""))</f>
        <v>Lainnya</v>
      </c>
      <c r="I240" s="161" t="str">
        <f>IF($E240&gt;Input01!$B$34,"",IF(I231&lt;0.05,$E231,""))</f>
        <v>Lainnya</v>
      </c>
      <c r="J240" s="161" t="str">
        <f>IF($E240&gt;Input01!$B$34,"",IF(J231&lt;0.05,$E231,""))</f>
        <v>Lainnya</v>
      </c>
      <c r="K240" s="161" t="str">
        <f>IF($E240&gt;Input01!$B$34,"",IF(K231&lt;0.05,$E231,""))</f>
        <v>Lainnya</v>
      </c>
      <c r="L240" s="161" t="str">
        <f>IF($E240&gt;Input01!$B$34,"",IF(L231&lt;0.05,$E231,""))</f>
        <v>Lainnya</v>
      </c>
      <c r="M240" s="161" t="str">
        <f>IF($E240&gt;Input01!$B$34,"",IF(M231&lt;0.05,$E231,""))</f>
        <v>Lainnya</v>
      </c>
      <c r="N240" s="161" t="str">
        <f>IF($E240&gt;Input01!$B$34,"",IF(N231&lt;0.05,$E231,""))</f>
        <v>Lainnya</v>
      </c>
      <c r="O240" s="161" t="str">
        <f>IF($E240&gt;Input01!$B$34,"",IF(O231&lt;0.05,$E231,""))</f>
        <v>Lainnya</v>
      </c>
      <c r="P240" s="161" t="str">
        <f>IF($E240&gt;Input01!$B$34,"",IF(P231&lt;0.05,$E231,""))</f>
        <v>Lainnya</v>
      </c>
      <c r="Q240" s="161" t="str">
        <f>IF($E240&gt;Input01!$B$34,"",IF(Q231&lt;0.05,$E231,""))</f>
        <v>Lainnya</v>
      </c>
      <c r="R240" s="161" t="str">
        <f>IF($E240&gt;Input01!$B$34,"",IF(R231&lt;0.05,$E231,""))</f>
        <v>Lainnya</v>
      </c>
      <c r="S240" s="161" t="str">
        <f>IF($E240&gt;Input01!$B$34,"",IF(S231&lt;0.05,$E231,""))</f>
        <v>Lainnya</v>
      </c>
      <c r="T240" s="161" t="str">
        <f>IF($E240&gt;Input01!$B$34,"",IF(T231&lt;0.05,$E231,""))</f>
        <v>Lainnya</v>
      </c>
      <c r="U240" s="161" t="str">
        <f>IF($E240&gt;Input01!$B$34,"",IF(U231&lt;0.05,$E231,""))</f>
        <v/>
      </c>
      <c r="V240" s="161" t="str">
        <f>IF($E240&gt;Input01!$B$34,"",IF(V231&lt;0.05,$E231,""))</f>
        <v/>
      </c>
      <c r="W240" s="161" t="str">
        <f>IF($E240&gt;Input01!$B$34,"",IF(W231&lt;0.05,$E231,""))</f>
        <v/>
      </c>
      <c r="X240" s="161" t="str">
        <f>IF($E240&gt;Input01!$B$34,"",IF(X231&lt;0.05,$E231,""))</f>
        <v/>
      </c>
      <c r="Y240" s="161" t="str">
        <f>IF($E240&gt;Input01!$B$34,"",IF(Y231&lt;0.05,$E231,""))</f>
        <v/>
      </c>
      <c r="Z240" s="161" t="str">
        <f>IF($E240&gt;Input01!$B$34,"",IF(Z231&lt;0.05,$E231,""))</f>
        <v>Lainnya</v>
      </c>
      <c r="AA240" s="161" t="str">
        <f>IF($E240&gt;Input01!$B$34,"",IF(AA231&lt;0.05,$E231,""))</f>
        <v>Lainnya</v>
      </c>
      <c r="AB240" s="161" t="str">
        <f>IF($E240&gt;Input01!$B$34,"",IF(AB231&lt;0.05,$E231,""))</f>
        <v>Lainnya</v>
      </c>
      <c r="AC240" s="161" t="str">
        <f>IF($E240&gt;Input01!$B$34,"",IF(AC231&lt;0.05,$E231,""))</f>
        <v>Lainnya</v>
      </c>
      <c r="AD240" s="161" t="str">
        <f>IF($E240&gt;Input01!$B$34,"",IF(AD231&lt;0.05,$E231,""))</f>
        <v>Lainnya</v>
      </c>
      <c r="AE240" s="161" t="str">
        <f>IF($E240&gt;Input01!$B$34,"",IF(AE231&lt;0.05,$E231,""))</f>
        <v/>
      </c>
      <c r="AF240" s="161" t="str">
        <f>IF($E240&gt;Input01!$B$34,"",IF(AF231&lt;0.05,$E231,""))</f>
        <v/>
      </c>
      <c r="AG240" s="161" t="str">
        <f>IF($E240&gt;Input01!$B$34,"",IF(AG231&lt;0.05,$E231,""))</f>
        <v/>
      </c>
      <c r="AH240" s="161" t="str">
        <f>IF($E240&gt;Input01!$B$34,"",IF(AH231&lt;0.05,$E231,""))</f>
        <v/>
      </c>
      <c r="AI240" s="161" t="str">
        <f>IF($E240&gt;Input01!$B$34,"",IF(AI231&lt;0.05,$E231,""))</f>
        <v/>
      </c>
      <c r="AJ240" s="161" t="str">
        <f>IF($E240&gt;Input01!$B$34,"",IF(AJ231&lt;0.05,$E231,""))</f>
        <v/>
      </c>
      <c r="AK240" s="161" t="str">
        <f>IF($E240&gt;Input01!$B$34,"",IF(AK231&lt;0.05,$E231,""))</f>
        <v/>
      </c>
      <c r="AL240" s="161" t="str">
        <f>IF($E240&gt;Input01!$B$34,"",IF(AL231&lt;0.05,$E231,""))</f>
        <v/>
      </c>
      <c r="AM240" s="161" t="str">
        <f>IF($E240&gt;Input01!$B$34,"",IF(AM231&lt;0.05,$E231,""))</f>
        <v/>
      </c>
      <c r="AN240" s="161" t="str">
        <f>IF($E240&gt;Input01!$B$34,"",IF(AN231&lt;0.05,$E231,""))</f>
        <v/>
      </c>
      <c r="AO240" s="161" t="str">
        <f>IF($E240&gt;Input01!$B$34,"",IF(AO231&lt;0.05,$E231,""))</f>
        <v/>
      </c>
      <c r="AP240" s="161" t="str">
        <f>IF($E240&gt;Input01!$B$34,"",IF(AP231&lt;0.05,$E231,""))</f>
        <v/>
      </c>
      <c r="AQ240" s="161" t="str">
        <f>IF($E240&gt;Input01!$B$34,"",IF(AQ231&lt;0.05,$E231,""))</f>
        <v/>
      </c>
      <c r="AR240" s="161" t="str">
        <f>IF($E240&gt;Input01!$B$34,"",IF(AR231&lt;0.05,$E231,""))</f>
        <v/>
      </c>
      <c r="AS240" s="161" t="str">
        <f>IF($E240&gt;Input01!$B$34,"",IF(AS231&lt;0.05,$E231,""))</f>
        <v/>
      </c>
      <c r="AT240" s="161" t="str">
        <f>IF($E240&gt;Input01!$B$34,"",IF(AT231&lt;0.05,$E231,""))</f>
        <v/>
      </c>
      <c r="AU240" s="161" t="str">
        <f>IF($E240&gt;Input01!$B$34,"",IF(AU231&lt;0.05,$E231,""))</f>
        <v/>
      </c>
      <c r="AV240" s="161" t="str">
        <f>IF($E240&gt;Input01!$B$34,"",IF(AV231&lt;0.05,$E231,""))</f>
        <v/>
      </c>
      <c r="AW240" s="161" t="str">
        <f>IF($E240&gt;Input01!$B$34,"",IF(AW231&lt;0.05,$E231,""))</f>
        <v/>
      </c>
      <c r="AX240" s="161" t="str">
        <f>IF($E240&gt;Input01!$B$34,"",IF(AX231&lt;0.05,$E231,""))</f>
        <v/>
      </c>
      <c r="AY240" s="161" t="str">
        <f>IF($E240&gt;Input01!$B$34,"",IF(AY231&lt;0.05,$E231,""))</f>
        <v/>
      </c>
      <c r="AZ240" s="161" t="str">
        <f>IF($E240&gt;Input01!$B$34,"",IF(AZ231&lt;0.05,$E231,""))</f>
        <v/>
      </c>
      <c r="BA240" s="161" t="str">
        <f>IF($E240&gt;Input01!$B$34,"",IF(BA231&lt;0.05,$E231,""))</f>
        <v/>
      </c>
      <c r="BB240" s="161" t="str">
        <f>IF($E240&gt;Input01!$B$34,"",IF(BB231&lt;0.05,$E231,""))</f>
        <v/>
      </c>
      <c r="BC240" s="161" t="str">
        <f>IF($E240&gt;Input01!$B$34,"",IF(BC231&lt;0.05,$E231,""))</f>
        <v/>
      </c>
    </row>
    <row r="241" spans="2:107" x14ac:dyDescent="0.35">
      <c r="B241" s="100"/>
      <c r="BE241" s="169" t="s">
        <v>303</v>
      </c>
      <c r="BF241" s="170" t="b">
        <f t="shared" ref="BF241:CK241" si="797">ISERR(BF224)</f>
        <v>1</v>
      </c>
      <c r="BG241" s="170" t="b">
        <f t="shared" si="797"/>
        <v>1</v>
      </c>
      <c r="BH241" s="170" t="b">
        <f t="shared" si="797"/>
        <v>1</v>
      </c>
      <c r="BI241" s="170" t="b">
        <f t="shared" si="797"/>
        <v>0</v>
      </c>
      <c r="BJ241" s="170" t="b">
        <f t="shared" si="797"/>
        <v>1</v>
      </c>
      <c r="BK241" s="170" t="b">
        <f t="shared" si="797"/>
        <v>1</v>
      </c>
      <c r="BL241" s="170" t="b">
        <f t="shared" si="797"/>
        <v>0</v>
      </c>
      <c r="BM241" s="170" t="b">
        <f t="shared" si="797"/>
        <v>1</v>
      </c>
      <c r="BN241" s="170" t="b">
        <f t="shared" si="797"/>
        <v>1</v>
      </c>
      <c r="BO241" s="170" t="b">
        <f t="shared" si="797"/>
        <v>0</v>
      </c>
      <c r="BP241" s="170" t="b">
        <f t="shared" si="797"/>
        <v>0</v>
      </c>
      <c r="BQ241" s="170" t="b">
        <f t="shared" si="797"/>
        <v>1</v>
      </c>
      <c r="BR241" s="170" t="b">
        <f t="shared" si="797"/>
        <v>1</v>
      </c>
      <c r="BS241" s="170" t="b">
        <f t="shared" si="797"/>
        <v>1</v>
      </c>
      <c r="BT241" s="170" t="b">
        <f t="shared" si="797"/>
        <v>1</v>
      </c>
      <c r="BU241" s="170" t="b">
        <f t="shared" si="797"/>
        <v>1</v>
      </c>
      <c r="BV241" s="170" t="b">
        <f t="shared" si="797"/>
        <v>1</v>
      </c>
      <c r="BW241" s="170" t="b">
        <f t="shared" si="797"/>
        <v>1</v>
      </c>
      <c r="BX241" s="170" t="b">
        <f t="shared" si="797"/>
        <v>0</v>
      </c>
      <c r="BY241" s="170" t="b">
        <f t="shared" si="797"/>
        <v>0</v>
      </c>
      <c r="BZ241" s="170" t="b">
        <f t="shared" si="797"/>
        <v>1</v>
      </c>
      <c r="CA241" s="170" t="b">
        <f t="shared" si="797"/>
        <v>1</v>
      </c>
      <c r="CB241" s="170" t="b">
        <f t="shared" si="797"/>
        <v>1</v>
      </c>
      <c r="CC241" s="170" t="b">
        <f t="shared" si="797"/>
        <v>1</v>
      </c>
      <c r="CD241" s="170" t="b">
        <f t="shared" si="797"/>
        <v>1</v>
      </c>
      <c r="CE241" s="170" t="b">
        <f t="shared" si="797"/>
        <v>1</v>
      </c>
      <c r="CF241" s="170" t="b">
        <f t="shared" si="797"/>
        <v>1</v>
      </c>
      <c r="CG241" s="170" t="b">
        <f t="shared" si="797"/>
        <v>1</v>
      </c>
      <c r="CH241" s="170" t="b">
        <f t="shared" si="797"/>
        <v>1</v>
      </c>
      <c r="CI241" s="170" t="b">
        <f t="shared" si="797"/>
        <v>1</v>
      </c>
      <c r="CJ241" s="170" t="b">
        <f t="shared" si="797"/>
        <v>1</v>
      </c>
      <c r="CK241" s="170" t="b">
        <f t="shared" si="797"/>
        <v>1</v>
      </c>
      <c r="CL241" s="170" t="b">
        <f t="shared" ref="CL241:DC241" si="798">ISERR(CL224)</f>
        <v>1</v>
      </c>
      <c r="CM241" s="170" t="b">
        <f t="shared" si="798"/>
        <v>1</v>
      </c>
      <c r="CN241" s="170" t="b">
        <f t="shared" si="798"/>
        <v>1</v>
      </c>
      <c r="CO241" s="170" t="b">
        <f t="shared" si="798"/>
        <v>1</v>
      </c>
      <c r="CP241" s="170" t="b">
        <f t="shared" si="798"/>
        <v>1</v>
      </c>
      <c r="CQ241" s="170" t="b">
        <f t="shared" si="798"/>
        <v>1</v>
      </c>
      <c r="CR241" s="170" t="b">
        <f t="shared" si="798"/>
        <v>1</v>
      </c>
      <c r="CS241" s="170" t="b">
        <f t="shared" si="798"/>
        <v>1</v>
      </c>
      <c r="CT241" s="170" t="b">
        <f t="shared" si="798"/>
        <v>1</v>
      </c>
      <c r="CU241" s="170" t="b">
        <f t="shared" si="798"/>
        <v>1</v>
      </c>
      <c r="CV241" s="170" t="b">
        <f t="shared" si="798"/>
        <v>1</v>
      </c>
      <c r="CW241" s="170" t="b">
        <f t="shared" si="798"/>
        <v>1</v>
      </c>
      <c r="CX241" s="170" t="b">
        <f t="shared" si="798"/>
        <v>1</v>
      </c>
      <c r="CY241" s="170" t="b">
        <f t="shared" si="798"/>
        <v>1</v>
      </c>
      <c r="CZ241" s="170" t="b">
        <f t="shared" si="798"/>
        <v>1</v>
      </c>
      <c r="DA241" s="170" t="b">
        <f t="shared" si="798"/>
        <v>1</v>
      </c>
      <c r="DB241" s="170" t="b">
        <f t="shared" si="798"/>
        <v>1</v>
      </c>
      <c r="DC241" s="170" t="b">
        <f t="shared" si="798"/>
        <v>1</v>
      </c>
    </row>
    <row r="242" spans="2:107" x14ac:dyDescent="0.35">
      <c r="B242" s="100"/>
      <c r="E242" s="169"/>
      <c r="F242" s="169">
        <f t="shared" ref="F242:AK242" si="799">F225</f>
        <v>1</v>
      </c>
      <c r="G242" s="169">
        <f t="shared" si="799"/>
        <v>2</v>
      </c>
      <c r="H242" s="169">
        <f t="shared" si="799"/>
        <v>3</v>
      </c>
      <c r="I242" s="169">
        <f t="shared" si="799"/>
        <v>4</v>
      </c>
      <c r="J242" s="169">
        <f t="shared" si="799"/>
        <v>5</v>
      </c>
      <c r="K242" s="169">
        <f t="shared" si="799"/>
        <v>6</v>
      </c>
      <c r="L242" s="169">
        <f t="shared" si="799"/>
        <v>7</v>
      </c>
      <c r="M242" s="169">
        <f t="shared" si="799"/>
        <v>8</v>
      </c>
      <c r="N242" s="169">
        <f t="shared" si="799"/>
        <v>9</v>
      </c>
      <c r="O242" s="169">
        <f t="shared" si="799"/>
        <v>10</v>
      </c>
      <c r="P242" s="169">
        <f t="shared" si="799"/>
        <v>11</v>
      </c>
      <c r="Q242" s="169">
        <f t="shared" si="799"/>
        <v>12</v>
      </c>
      <c r="R242" s="169">
        <f t="shared" si="799"/>
        <v>13</v>
      </c>
      <c r="S242" s="169">
        <f t="shared" si="799"/>
        <v>14</v>
      </c>
      <c r="T242" s="169">
        <f t="shared" si="799"/>
        <v>15</v>
      </c>
      <c r="U242" s="169">
        <f t="shared" si="799"/>
        <v>16</v>
      </c>
      <c r="V242" s="169">
        <f t="shared" si="799"/>
        <v>17</v>
      </c>
      <c r="W242" s="169">
        <f t="shared" si="799"/>
        <v>18</v>
      </c>
      <c r="X242" s="169">
        <f t="shared" si="799"/>
        <v>19</v>
      </c>
      <c r="Y242" s="169">
        <f t="shared" si="799"/>
        <v>20</v>
      </c>
      <c r="Z242" s="169">
        <f t="shared" si="799"/>
        <v>21</v>
      </c>
      <c r="AA242" s="169">
        <f t="shared" si="799"/>
        <v>22</v>
      </c>
      <c r="AB242" s="169">
        <f t="shared" si="799"/>
        <v>23</v>
      </c>
      <c r="AC242" s="169">
        <f t="shared" si="799"/>
        <v>24</v>
      </c>
      <c r="AD242" s="169">
        <f t="shared" si="799"/>
        <v>25</v>
      </c>
      <c r="AE242" s="169">
        <f t="shared" si="799"/>
        <v>26</v>
      </c>
      <c r="AF242" s="169">
        <f t="shared" si="799"/>
        <v>27</v>
      </c>
      <c r="AG242" s="169">
        <f t="shared" si="799"/>
        <v>28</v>
      </c>
      <c r="AH242" s="169">
        <f t="shared" si="799"/>
        <v>29</v>
      </c>
      <c r="AI242" s="169">
        <f t="shared" si="799"/>
        <v>30</v>
      </c>
      <c r="AJ242" s="169">
        <f t="shared" si="799"/>
        <v>31</v>
      </c>
      <c r="AK242" s="169">
        <f t="shared" si="799"/>
        <v>32</v>
      </c>
      <c r="AL242" s="169">
        <f t="shared" ref="AL242:BC242" si="800">AL225</f>
        <v>33</v>
      </c>
      <c r="AM242" s="169">
        <f t="shared" si="800"/>
        <v>34</v>
      </c>
      <c r="AN242" s="169">
        <f t="shared" si="800"/>
        <v>35</v>
      </c>
      <c r="AO242" s="169">
        <f t="shared" si="800"/>
        <v>36</v>
      </c>
      <c r="AP242" s="169">
        <f t="shared" si="800"/>
        <v>37</v>
      </c>
      <c r="AQ242" s="169">
        <f t="shared" si="800"/>
        <v>38</v>
      </c>
      <c r="AR242" s="169">
        <f t="shared" si="800"/>
        <v>39</v>
      </c>
      <c r="AS242" s="169">
        <f t="shared" si="800"/>
        <v>40</v>
      </c>
      <c r="AT242" s="169">
        <f t="shared" si="800"/>
        <v>41</v>
      </c>
      <c r="AU242" s="169">
        <f t="shared" si="800"/>
        <v>42</v>
      </c>
      <c r="AV242" s="169">
        <f t="shared" si="800"/>
        <v>43</v>
      </c>
      <c r="AW242" s="169">
        <f t="shared" si="800"/>
        <v>44</v>
      </c>
      <c r="AX242" s="169">
        <f t="shared" si="800"/>
        <v>45</v>
      </c>
      <c r="AY242" s="169">
        <f t="shared" si="800"/>
        <v>46</v>
      </c>
      <c r="AZ242" s="169">
        <f t="shared" si="800"/>
        <v>47</v>
      </c>
      <c r="BA242" s="169">
        <f t="shared" si="800"/>
        <v>48</v>
      </c>
      <c r="BB242" s="169">
        <f t="shared" si="800"/>
        <v>49</v>
      </c>
      <c r="BC242" s="169">
        <f t="shared" si="800"/>
        <v>50</v>
      </c>
    </row>
    <row r="243" spans="2:107" x14ac:dyDescent="0.35">
      <c r="C243" s="163" t="s">
        <v>304</v>
      </c>
      <c r="E243" s="169" t="s">
        <v>16</v>
      </c>
      <c r="F243" s="169" t="str">
        <f t="shared" ref="F243:AK243" si="801">IF($E243=F$16,F226&amp;"*",F226)</f>
        <v>0*</v>
      </c>
      <c r="G243" s="169">
        <f t="shared" si="801"/>
        <v>0</v>
      </c>
      <c r="H243" s="169">
        <f t="shared" si="801"/>
        <v>0</v>
      </c>
      <c r="I243" s="169">
        <f t="shared" si="801"/>
        <v>50</v>
      </c>
      <c r="J243" s="169">
        <f t="shared" si="801"/>
        <v>0</v>
      </c>
      <c r="K243" s="169">
        <f t="shared" si="801"/>
        <v>50</v>
      </c>
      <c r="L243" s="169">
        <f t="shared" si="801"/>
        <v>0</v>
      </c>
      <c r="M243" s="169">
        <f t="shared" si="801"/>
        <v>0</v>
      </c>
      <c r="N243" s="169" t="str">
        <f t="shared" si="801"/>
        <v>0*</v>
      </c>
      <c r="O243" s="169">
        <f t="shared" si="801"/>
        <v>0</v>
      </c>
      <c r="P243" s="169">
        <f t="shared" si="801"/>
        <v>50</v>
      </c>
      <c r="Q243" s="169">
        <f t="shared" si="801"/>
        <v>0</v>
      </c>
      <c r="R243" s="169">
        <f t="shared" si="801"/>
        <v>0</v>
      </c>
      <c r="S243" s="169" t="str">
        <f t="shared" si="801"/>
        <v>0*</v>
      </c>
      <c r="T243" s="169" t="str">
        <f t="shared" si="801"/>
        <v>0*</v>
      </c>
      <c r="U243" s="169">
        <f t="shared" si="801"/>
        <v>0</v>
      </c>
      <c r="V243" s="169">
        <f t="shared" si="801"/>
        <v>0</v>
      </c>
      <c r="W243" s="169">
        <f t="shared" si="801"/>
        <v>0</v>
      </c>
      <c r="X243" s="169">
        <f t="shared" si="801"/>
        <v>0</v>
      </c>
      <c r="Y243" s="169">
        <f t="shared" si="801"/>
        <v>0</v>
      </c>
      <c r="Z243" s="169">
        <f t="shared" si="801"/>
        <v>0</v>
      </c>
      <c r="AA243" s="169">
        <f t="shared" si="801"/>
        <v>0</v>
      </c>
      <c r="AB243" s="169">
        <f t="shared" si="801"/>
        <v>0</v>
      </c>
      <c r="AC243" s="169">
        <f t="shared" si="801"/>
        <v>50</v>
      </c>
      <c r="AD243" s="169">
        <f t="shared" si="801"/>
        <v>0</v>
      </c>
      <c r="AE243" s="169" t="str">
        <f t="shared" si="801"/>
        <v>0*</v>
      </c>
      <c r="AF243" s="169">
        <f t="shared" si="801"/>
        <v>0</v>
      </c>
      <c r="AG243" s="169">
        <f t="shared" si="801"/>
        <v>0</v>
      </c>
      <c r="AH243" s="169">
        <f t="shared" si="801"/>
        <v>0</v>
      </c>
      <c r="AI243" s="169">
        <f t="shared" si="801"/>
        <v>0</v>
      </c>
      <c r="AJ243" s="169">
        <f t="shared" si="801"/>
        <v>0</v>
      </c>
      <c r="AK243" s="169">
        <f t="shared" si="801"/>
        <v>0</v>
      </c>
      <c r="AL243" s="169">
        <f t="shared" ref="AL243:BC243" si="802">IF($E243=AL$16,AL226&amp;"*",AL226)</f>
        <v>0</v>
      </c>
      <c r="AM243" s="169">
        <f t="shared" si="802"/>
        <v>0</v>
      </c>
      <c r="AN243" s="169">
        <f t="shared" si="802"/>
        <v>0</v>
      </c>
      <c r="AO243" s="169" t="str">
        <f t="shared" si="802"/>
        <v>-</v>
      </c>
      <c r="AP243" s="169" t="str">
        <f t="shared" si="802"/>
        <v>-</v>
      </c>
      <c r="AQ243" s="169" t="str">
        <f t="shared" si="802"/>
        <v>-</v>
      </c>
      <c r="AR243" s="169" t="str">
        <f t="shared" si="802"/>
        <v>-</v>
      </c>
      <c r="AS243" s="169" t="str">
        <f t="shared" si="802"/>
        <v>-</v>
      </c>
      <c r="AT243" s="169" t="str">
        <f t="shared" si="802"/>
        <v>-</v>
      </c>
      <c r="AU243" s="169" t="str">
        <f t="shared" si="802"/>
        <v>-</v>
      </c>
      <c r="AV243" s="169" t="str">
        <f t="shared" si="802"/>
        <v>-</v>
      </c>
      <c r="AW243" s="169" t="str">
        <f t="shared" si="802"/>
        <v>-</v>
      </c>
      <c r="AX243" s="169" t="str">
        <f t="shared" si="802"/>
        <v>-</v>
      </c>
      <c r="AY243" s="169" t="str">
        <f t="shared" si="802"/>
        <v>-</v>
      </c>
      <c r="AZ243" s="169" t="str">
        <f t="shared" si="802"/>
        <v>-</v>
      </c>
      <c r="BA243" s="169" t="str">
        <f t="shared" si="802"/>
        <v>-</v>
      </c>
      <c r="BB243" s="169" t="str">
        <f t="shared" si="802"/>
        <v>-</v>
      </c>
      <c r="BC243" s="169" t="str">
        <f t="shared" si="802"/>
        <v>-</v>
      </c>
    </row>
    <row r="244" spans="2:107" x14ac:dyDescent="0.35">
      <c r="E244" s="169" t="s">
        <v>17</v>
      </c>
      <c r="F244" s="169">
        <f t="shared" ref="F244:AK244" si="803">IF($E244=F$16,F227&amp;"*",F227)</f>
        <v>50</v>
      </c>
      <c r="G244" s="169">
        <f t="shared" si="803"/>
        <v>50</v>
      </c>
      <c r="H244" s="169">
        <f t="shared" si="803"/>
        <v>0</v>
      </c>
      <c r="I244" s="169">
        <f t="shared" si="803"/>
        <v>0</v>
      </c>
      <c r="J244" s="169">
        <f t="shared" si="803"/>
        <v>50</v>
      </c>
      <c r="K244" s="169">
        <f t="shared" si="803"/>
        <v>50</v>
      </c>
      <c r="L244" s="169" t="str">
        <f t="shared" si="803"/>
        <v>50*</v>
      </c>
      <c r="M244" s="169">
        <f t="shared" si="803"/>
        <v>50</v>
      </c>
      <c r="N244" s="169">
        <f t="shared" si="803"/>
        <v>50</v>
      </c>
      <c r="O244" s="169">
        <f t="shared" si="803"/>
        <v>50</v>
      </c>
      <c r="P244" s="169">
        <f t="shared" si="803"/>
        <v>0</v>
      </c>
      <c r="Q244" s="169">
        <f t="shared" si="803"/>
        <v>50</v>
      </c>
      <c r="R244" s="169">
        <f t="shared" si="803"/>
        <v>50</v>
      </c>
      <c r="S244" s="169">
        <f t="shared" si="803"/>
        <v>50</v>
      </c>
      <c r="T244" s="169">
        <f t="shared" si="803"/>
        <v>50</v>
      </c>
      <c r="U244" s="169">
        <f t="shared" si="803"/>
        <v>50</v>
      </c>
      <c r="V244" s="169">
        <f t="shared" si="803"/>
        <v>0</v>
      </c>
      <c r="W244" s="169" t="str">
        <f t="shared" si="803"/>
        <v>0*</v>
      </c>
      <c r="X244" s="169">
        <f t="shared" si="803"/>
        <v>0</v>
      </c>
      <c r="Y244" s="169" t="str">
        <f t="shared" si="803"/>
        <v>50*</v>
      </c>
      <c r="Z244" s="169">
        <f t="shared" si="803"/>
        <v>50</v>
      </c>
      <c r="AA244" s="169">
        <f t="shared" si="803"/>
        <v>50</v>
      </c>
      <c r="AB244" s="169">
        <f t="shared" si="803"/>
        <v>50</v>
      </c>
      <c r="AC244" s="169">
        <f t="shared" si="803"/>
        <v>50</v>
      </c>
      <c r="AD244" s="169">
        <f t="shared" si="803"/>
        <v>0</v>
      </c>
      <c r="AE244" s="169">
        <f t="shared" si="803"/>
        <v>0</v>
      </c>
      <c r="AF244" s="169">
        <f t="shared" si="803"/>
        <v>0</v>
      </c>
      <c r="AG244" s="169">
        <f t="shared" si="803"/>
        <v>0</v>
      </c>
      <c r="AH244" s="169">
        <f t="shared" si="803"/>
        <v>0</v>
      </c>
      <c r="AI244" s="169">
        <f t="shared" si="803"/>
        <v>0</v>
      </c>
      <c r="AJ244" s="169">
        <f t="shared" si="803"/>
        <v>0</v>
      </c>
      <c r="AK244" s="169" t="str">
        <f t="shared" si="803"/>
        <v>0*</v>
      </c>
      <c r="AL244" s="169" t="str">
        <f t="shared" ref="AL244:BC244" si="804">IF($E244=AL$16,AL227&amp;"*",AL227)</f>
        <v>0*</v>
      </c>
      <c r="AM244" s="169" t="str">
        <f t="shared" si="804"/>
        <v>0*</v>
      </c>
      <c r="AN244" s="169" t="str">
        <f t="shared" si="804"/>
        <v>0*</v>
      </c>
      <c r="AO244" s="169" t="str">
        <f t="shared" si="804"/>
        <v>-</v>
      </c>
      <c r="AP244" s="169" t="str">
        <f t="shared" si="804"/>
        <v>-</v>
      </c>
      <c r="AQ244" s="169" t="str">
        <f t="shared" si="804"/>
        <v>-</v>
      </c>
      <c r="AR244" s="169" t="str">
        <f t="shared" si="804"/>
        <v>-</v>
      </c>
      <c r="AS244" s="169" t="str">
        <f t="shared" si="804"/>
        <v>-</v>
      </c>
      <c r="AT244" s="169" t="str">
        <f t="shared" si="804"/>
        <v>-</v>
      </c>
      <c r="AU244" s="169" t="str">
        <f t="shared" si="804"/>
        <v>-</v>
      </c>
      <c r="AV244" s="169" t="str">
        <f t="shared" si="804"/>
        <v>-</v>
      </c>
      <c r="AW244" s="169" t="str">
        <f t="shared" si="804"/>
        <v>-</v>
      </c>
      <c r="AX244" s="169" t="str">
        <f t="shared" si="804"/>
        <v>-</v>
      </c>
      <c r="AY244" s="169" t="str">
        <f t="shared" si="804"/>
        <v>-</v>
      </c>
      <c r="AZ244" s="169" t="str">
        <f t="shared" si="804"/>
        <v>-</v>
      </c>
      <c r="BA244" s="169" t="str">
        <f t="shared" si="804"/>
        <v>-</v>
      </c>
      <c r="BB244" s="169" t="str">
        <f t="shared" si="804"/>
        <v>-</v>
      </c>
      <c r="BC244" s="169" t="str">
        <f t="shared" si="804"/>
        <v>-</v>
      </c>
    </row>
    <row r="245" spans="2:107" x14ac:dyDescent="0.35">
      <c r="E245" s="169" t="s">
        <v>14</v>
      </c>
      <c r="F245" s="169">
        <f t="shared" ref="F245:AK245" si="805">IF($E245=F$16,F228&amp;"*",F228)</f>
        <v>0</v>
      </c>
      <c r="G245" s="169">
        <f t="shared" si="805"/>
        <v>50</v>
      </c>
      <c r="H245" s="169" t="str">
        <f t="shared" si="805"/>
        <v>100*</v>
      </c>
      <c r="I245" s="169">
        <f t="shared" si="805"/>
        <v>0</v>
      </c>
      <c r="J245" s="169">
        <f t="shared" si="805"/>
        <v>50</v>
      </c>
      <c r="K245" s="169" t="str">
        <f t="shared" si="805"/>
        <v>0*</v>
      </c>
      <c r="L245" s="169">
        <f t="shared" si="805"/>
        <v>0</v>
      </c>
      <c r="M245" s="169">
        <f t="shared" si="805"/>
        <v>50</v>
      </c>
      <c r="N245" s="169">
        <f t="shared" si="805"/>
        <v>50</v>
      </c>
      <c r="O245" s="169" t="str">
        <f t="shared" si="805"/>
        <v>50*</v>
      </c>
      <c r="P245" s="169" t="str">
        <f t="shared" si="805"/>
        <v>50*</v>
      </c>
      <c r="Q245" s="169">
        <f t="shared" si="805"/>
        <v>0</v>
      </c>
      <c r="R245" s="169">
        <f t="shared" si="805"/>
        <v>50</v>
      </c>
      <c r="S245" s="169">
        <f t="shared" si="805"/>
        <v>0</v>
      </c>
      <c r="T245" s="169">
        <f t="shared" si="805"/>
        <v>50</v>
      </c>
      <c r="U245" s="169">
        <f t="shared" si="805"/>
        <v>0</v>
      </c>
      <c r="V245" s="169">
        <f t="shared" si="805"/>
        <v>50</v>
      </c>
      <c r="W245" s="169">
        <f t="shared" si="805"/>
        <v>50</v>
      </c>
      <c r="X245" s="169" t="str">
        <f t="shared" si="805"/>
        <v>50*</v>
      </c>
      <c r="Y245" s="169">
        <f t="shared" si="805"/>
        <v>0</v>
      </c>
      <c r="Z245" s="169">
        <f t="shared" si="805"/>
        <v>50</v>
      </c>
      <c r="AA245" s="169">
        <f t="shared" si="805"/>
        <v>0</v>
      </c>
      <c r="AB245" s="169">
        <f t="shared" si="805"/>
        <v>50</v>
      </c>
      <c r="AC245" s="169">
        <f t="shared" si="805"/>
        <v>0</v>
      </c>
      <c r="AD245" s="169" t="str">
        <f t="shared" si="805"/>
        <v>100*</v>
      </c>
      <c r="AE245" s="169">
        <f t="shared" si="805"/>
        <v>0</v>
      </c>
      <c r="AF245" s="169">
        <f t="shared" si="805"/>
        <v>0</v>
      </c>
      <c r="AG245" s="169" t="str">
        <f t="shared" si="805"/>
        <v>0*</v>
      </c>
      <c r="AH245" s="169">
        <f t="shared" si="805"/>
        <v>0</v>
      </c>
      <c r="AI245" s="169">
        <f t="shared" si="805"/>
        <v>0</v>
      </c>
      <c r="AJ245" s="169" t="str">
        <f t="shared" si="805"/>
        <v>0*</v>
      </c>
      <c r="AK245" s="169">
        <f t="shared" si="805"/>
        <v>0</v>
      </c>
      <c r="AL245" s="169">
        <f t="shared" ref="AL245:BC245" si="806">IF($E245=AL$16,AL228&amp;"*",AL228)</f>
        <v>0</v>
      </c>
      <c r="AM245" s="169">
        <f t="shared" si="806"/>
        <v>0</v>
      </c>
      <c r="AN245" s="169">
        <f t="shared" si="806"/>
        <v>0</v>
      </c>
      <c r="AO245" s="169" t="str">
        <f t="shared" si="806"/>
        <v>-</v>
      </c>
      <c r="AP245" s="169" t="str">
        <f t="shared" si="806"/>
        <v>-</v>
      </c>
      <c r="AQ245" s="169" t="str">
        <f t="shared" si="806"/>
        <v>-</v>
      </c>
      <c r="AR245" s="169" t="str">
        <f t="shared" si="806"/>
        <v>-</v>
      </c>
      <c r="AS245" s="169" t="str">
        <f t="shared" si="806"/>
        <v>-</v>
      </c>
      <c r="AT245" s="169" t="str">
        <f t="shared" si="806"/>
        <v>-</v>
      </c>
      <c r="AU245" s="169" t="str">
        <f t="shared" si="806"/>
        <v>-</v>
      </c>
      <c r="AV245" s="169" t="str">
        <f t="shared" si="806"/>
        <v>-</v>
      </c>
      <c r="AW245" s="169" t="str">
        <f t="shared" si="806"/>
        <v>-</v>
      </c>
      <c r="AX245" s="169" t="str">
        <f t="shared" si="806"/>
        <v>-</v>
      </c>
      <c r="AY245" s="169" t="str">
        <f t="shared" si="806"/>
        <v>-</v>
      </c>
      <c r="AZ245" s="169" t="str">
        <f t="shared" si="806"/>
        <v>-</v>
      </c>
      <c r="BA245" s="169" t="str">
        <f t="shared" si="806"/>
        <v>-</v>
      </c>
      <c r="BB245" s="169" t="str">
        <f t="shared" si="806"/>
        <v>-</v>
      </c>
      <c r="BC245" s="169" t="str">
        <f t="shared" si="806"/>
        <v>-</v>
      </c>
    </row>
    <row r="246" spans="2:107" x14ac:dyDescent="0.35">
      <c r="E246" s="169" t="s">
        <v>13</v>
      </c>
      <c r="F246" s="169">
        <f t="shared" ref="F246:AK246" si="807">IF($E246=F$16,F229&amp;"*",F229)</f>
        <v>50</v>
      </c>
      <c r="G246" s="169" t="str">
        <f t="shared" si="807"/>
        <v>0*</v>
      </c>
      <c r="H246" s="169">
        <f t="shared" si="807"/>
        <v>0</v>
      </c>
      <c r="I246" s="169">
        <f t="shared" si="807"/>
        <v>0</v>
      </c>
      <c r="J246" s="169">
        <f t="shared" si="807"/>
        <v>0</v>
      </c>
      <c r="K246" s="169">
        <f t="shared" si="807"/>
        <v>0</v>
      </c>
      <c r="L246" s="169">
        <f t="shared" si="807"/>
        <v>50</v>
      </c>
      <c r="M246" s="169" t="str">
        <f t="shared" si="807"/>
        <v>0*</v>
      </c>
      <c r="N246" s="169">
        <f t="shared" si="807"/>
        <v>0</v>
      </c>
      <c r="O246" s="169">
        <f t="shared" si="807"/>
        <v>0</v>
      </c>
      <c r="P246" s="169">
        <f t="shared" si="807"/>
        <v>0</v>
      </c>
      <c r="Q246" s="169" t="str">
        <f t="shared" si="807"/>
        <v>0*</v>
      </c>
      <c r="R246" s="169">
        <f t="shared" si="807"/>
        <v>0</v>
      </c>
      <c r="S246" s="169">
        <f t="shared" si="807"/>
        <v>50</v>
      </c>
      <c r="T246" s="169">
        <f t="shared" si="807"/>
        <v>0</v>
      </c>
      <c r="U246" s="169">
        <f t="shared" si="807"/>
        <v>0</v>
      </c>
      <c r="V246" s="169" t="str">
        <f t="shared" si="807"/>
        <v>0*</v>
      </c>
      <c r="W246" s="169">
        <f t="shared" si="807"/>
        <v>0</v>
      </c>
      <c r="X246" s="169">
        <f t="shared" si="807"/>
        <v>0</v>
      </c>
      <c r="Y246" s="169">
        <f t="shared" si="807"/>
        <v>0</v>
      </c>
      <c r="Z246" s="169" t="str">
        <f t="shared" si="807"/>
        <v>0*</v>
      </c>
      <c r="AA246" s="169">
        <f t="shared" si="807"/>
        <v>50</v>
      </c>
      <c r="AB246" s="169" t="str">
        <f t="shared" si="807"/>
        <v>0*</v>
      </c>
      <c r="AC246" s="169">
        <f t="shared" si="807"/>
        <v>0</v>
      </c>
      <c r="AD246" s="169">
        <f t="shared" si="807"/>
        <v>0</v>
      </c>
      <c r="AE246" s="169">
        <f t="shared" si="807"/>
        <v>0</v>
      </c>
      <c r="AF246" s="169" t="str">
        <f t="shared" si="807"/>
        <v>0*</v>
      </c>
      <c r="AG246" s="169">
        <f t="shared" si="807"/>
        <v>0</v>
      </c>
      <c r="AH246" s="169">
        <f t="shared" si="807"/>
        <v>0</v>
      </c>
      <c r="AI246" s="169">
        <f t="shared" si="807"/>
        <v>0</v>
      </c>
      <c r="AJ246" s="169">
        <f t="shared" si="807"/>
        <v>0</v>
      </c>
      <c r="AK246" s="169">
        <f t="shared" si="807"/>
        <v>0</v>
      </c>
      <c r="AL246" s="169">
        <f t="shared" ref="AL246:BC246" si="808">IF($E246=AL$16,AL229&amp;"*",AL229)</f>
        <v>0</v>
      </c>
      <c r="AM246" s="169">
        <f t="shared" si="808"/>
        <v>0</v>
      </c>
      <c r="AN246" s="169">
        <f t="shared" si="808"/>
        <v>0</v>
      </c>
      <c r="AO246" s="169" t="str">
        <f t="shared" si="808"/>
        <v>-</v>
      </c>
      <c r="AP246" s="169" t="str">
        <f t="shared" si="808"/>
        <v>-</v>
      </c>
      <c r="AQ246" s="169" t="str">
        <f t="shared" si="808"/>
        <v>-</v>
      </c>
      <c r="AR246" s="169" t="str">
        <f t="shared" si="808"/>
        <v>-</v>
      </c>
      <c r="AS246" s="169" t="str">
        <f t="shared" si="808"/>
        <v>-</v>
      </c>
      <c r="AT246" s="169" t="str">
        <f t="shared" si="808"/>
        <v>-</v>
      </c>
      <c r="AU246" s="169" t="str">
        <f t="shared" si="808"/>
        <v>-</v>
      </c>
      <c r="AV246" s="169" t="str">
        <f t="shared" si="808"/>
        <v>-</v>
      </c>
      <c r="AW246" s="169" t="str">
        <f t="shared" si="808"/>
        <v>-</v>
      </c>
      <c r="AX246" s="169" t="str">
        <f t="shared" si="808"/>
        <v>-</v>
      </c>
      <c r="AY246" s="169" t="str">
        <f t="shared" si="808"/>
        <v>-</v>
      </c>
      <c r="AZ246" s="169" t="str">
        <f t="shared" si="808"/>
        <v>-</v>
      </c>
      <c r="BA246" s="169" t="str">
        <f t="shared" si="808"/>
        <v>-</v>
      </c>
      <c r="BB246" s="169" t="str">
        <f t="shared" si="808"/>
        <v>-</v>
      </c>
      <c r="BC246" s="169" t="str">
        <f t="shared" si="808"/>
        <v>-</v>
      </c>
    </row>
    <row r="247" spans="2:107" x14ac:dyDescent="0.35">
      <c r="E247" s="169" t="s">
        <v>15</v>
      </c>
      <c r="F247" s="169">
        <f t="shared" ref="F247:AK247" si="809">IF($E247=F$16,F230&amp;"*",F230)</f>
        <v>0</v>
      </c>
      <c r="G247" s="169">
        <f t="shared" si="809"/>
        <v>0</v>
      </c>
      <c r="H247" s="169">
        <f t="shared" si="809"/>
        <v>0</v>
      </c>
      <c r="I247" s="169" t="str">
        <f t="shared" si="809"/>
        <v>50*</v>
      </c>
      <c r="J247" s="169" t="str">
        <f t="shared" si="809"/>
        <v>0*</v>
      </c>
      <c r="K247" s="169">
        <f t="shared" si="809"/>
        <v>0</v>
      </c>
      <c r="L247" s="169">
        <f t="shared" si="809"/>
        <v>0</v>
      </c>
      <c r="M247" s="169">
        <f t="shared" si="809"/>
        <v>0</v>
      </c>
      <c r="N247" s="169">
        <f t="shared" si="809"/>
        <v>0</v>
      </c>
      <c r="O247" s="169">
        <f t="shared" si="809"/>
        <v>0</v>
      </c>
      <c r="P247" s="169">
        <f t="shared" si="809"/>
        <v>0</v>
      </c>
      <c r="Q247" s="169">
        <f t="shared" si="809"/>
        <v>50</v>
      </c>
      <c r="R247" s="169" t="str">
        <f t="shared" si="809"/>
        <v>0*</v>
      </c>
      <c r="S247" s="169">
        <f t="shared" si="809"/>
        <v>0</v>
      </c>
      <c r="T247" s="169">
        <f t="shared" si="809"/>
        <v>0</v>
      </c>
      <c r="U247" s="169" t="str">
        <f t="shared" si="809"/>
        <v>0*</v>
      </c>
      <c r="V247" s="169">
        <f t="shared" si="809"/>
        <v>0</v>
      </c>
      <c r="W247" s="169">
        <f t="shared" si="809"/>
        <v>0</v>
      </c>
      <c r="X247" s="169">
        <f t="shared" si="809"/>
        <v>0</v>
      </c>
      <c r="Y247" s="169">
        <f t="shared" si="809"/>
        <v>0</v>
      </c>
      <c r="Z247" s="169">
        <f t="shared" si="809"/>
        <v>0</v>
      </c>
      <c r="AA247" s="169" t="str">
        <f t="shared" si="809"/>
        <v>0*</v>
      </c>
      <c r="AB247" s="169">
        <f t="shared" si="809"/>
        <v>0</v>
      </c>
      <c r="AC247" s="169" t="str">
        <f t="shared" si="809"/>
        <v>0*</v>
      </c>
      <c r="AD247" s="169">
        <f t="shared" si="809"/>
        <v>0</v>
      </c>
      <c r="AE247" s="169">
        <f t="shared" si="809"/>
        <v>0</v>
      </c>
      <c r="AF247" s="169">
        <f t="shared" si="809"/>
        <v>0</v>
      </c>
      <c r="AG247" s="169">
        <f t="shared" si="809"/>
        <v>0</v>
      </c>
      <c r="AH247" s="169" t="str">
        <f t="shared" si="809"/>
        <v>0*</v>
      </c>
      <c r="AI247" s="169" t="str">
        <f t="shared" si="809"/>
        <v>0*</v>
      </c>
      <c r="AJ247" s="169">
        <f t="shared" si="809"/>
        <v>0</v>
      </c>
      <c r="AK247" s="169">
        <f t="shared" si="809"/>
        <v>0</v>
      </c>
      <c r="AL247" s="169">
        <f t="shared" ref="AL247:BC247" si="810">IF($E247=AL$16,AL230&amp;"*",AL230)</f>
        <v>0</v>
      </c>
      <c r="AM247" s="169">
        <f t="shared" si="810"/>
        <v>0</v>
      </c>
      <c r="AN247" s="169">
        <f t="shared" si="810"/>
        <v>0</v>
      </c>
      <c r="AO247" s="169" t="str">
        <f t="shared" si="810"/>
        <v>-</v>
      </c>
      <c r="AP247" s="169" t="str">
        <f t="shared" si="810"/>
        <v>-</v>
      </c>
      <c r="AQ247" s="169" t="str">
        <f t="shared" si="810"/>
        <v>-</v>
      </c>
      <c r="AR247" s="169" t="str">
        <f t="shared" si="810"/>
        <v>-</v>
      </c>
      <c r="AS247" s="169" t="str">
        <f t="shared" si="810"/>
        <v>-</v>
      </c>
      <c r="AT247" s="169" t="str">
        <f t="shared" si="810"/>
        <v>-</v>
      </c>
      <c r="AU247" s="169" t="str">
        <f t="shared" si="810"/>
        <v>-</v>
      </c>
      <c r="AV247" s="169" t="str">
        <f t="shared" si="810"/>
        <v>-</v>
      </c>
      <c r="AW247" s="169" t="str">
        <f t="shared" si="810"/>
        <v>-</v>
      </c>
      <c r="AX247" s="169" t="str">
        <f t="shared" si="810"/>
        <v>-</v>
      </c>
      <c r="AY247" s="169" t="str">
        <f t="shared" si="810"/>
        <v>-</v>
      </c>
      <c r="AZ247" s="169" t="str">
        <f t="shared" si="810"/>
        <v>-</v>
      </c>
      <c r="BA247" s="169" t="str">
        <f t="shared" si="810"/>
        <v>-</v>
      </c>
      <c r="BB247" s="169" t="str">
        <f t="shared" si="810"/>
        <v>-</v>
      </c>
      <c r="BC247" s="169" t="str">
        <f t="shared" si="810"/>
        <v>-</v>
      </c>
    </row>
    <row r="248" spans="2:107" x14ac:dyDescent="0.35">
      <c r="E248" s="169" t="s">
        <v>194</v>
      </c>
      <c r="F248" s="169">
        <f t="shared" ref="F248:AK248" si="811">IF($E248=F$16,F231&amp;"*",F231)</f>
        <v>0</v>
      </c>
      <c r="G248" s="169">
        <f t="shared" si="811"/>
        <v>0</v>
      </c>
      <c r="H248" s="169">
        <f t="shared" si="811"/>
        <v>0</v>
      </c>
      <c r="I248" s="169">
        <f t="shared" si="811"/>
        <v>0</v>
      </c>
      <c r="J248" s="169">
        <f t="shared" si="811"/>
        <v>0</v>
      </c>
      <c r="K248" s="169">
        <f t="shared" si="811"/>
        <v>0</v>
      </c>
      <c r="L248" s="169">
        <f t="shared" si="811"/>
        <v>0</v>
      </c>
      <c r="M248" s="169">
        <f t="shared" si="811"/>
        <v>0</v>
      </c>
      <c r="N248" s="169">
        <f t="shared" si="811"/>
        <v>0</v>
      </c>
      <c r="O248" s="169">
        <f t="shared" si="811"/>
        <v>0</v>
      </c>
      <c r="P248" s="169">
        <f t="shared" si="811"/>
        <v>0</v>
      </c>
      <c r="Q248" s="169">
        <f t="shared" si="811"/>
        <v>0</v>
      </c>
      <c r="R248" s="169">
        <f t="shared" si="811"/>
        <v>0</v>
      </c>
      <c r="S248" s="169">
        <f t="shared" si="811"/>
        <v>0</v>
      </c>
      <c r="T248" s="169">
        <f t="shared" si="811"/>
        <v>0</v>
      </c>
      <c r="U248" s="169">
        <f t="shared" si="811"/>
        <v>50</v>
      </c>
      <c r="V248" s="169">
        <f t="shared" si="811"/>
        <v>50</v>
      </c>
      <c r="W248" s="169">
        <f t="shared" si="811"/>
        <v>50</v>
      </c>
      <c r="X248" s="169">
        <f t="shared" si="811"/>
        <v>50</v>
      </c>
      <c r="Y248" s="169">
        <f t="shared" si="811"/>
        <v>50</v>
      </c>
      <c r="Z248" s="169">
        <f t="shared" si="811"/>
        <v>0</v>
      </c>
      <c r="AA248" s="169">
        <f t="shared" si="811"/>
        <v>0</v>
      </c>
      <c r="AB248" s="169">
        <f t="shared" si="811"/>
        <v>0</v>
      </c>
      <c r="AC248" s="169">
        <f t="shared" si="811"/>
        <v>0</v>
      </c>
      <c r="AD248" s="169">
        <f t="shared" si="811"/>
        <v>0</v>
      </c>
      <c r="AE248" s="169">
        <f t="shared" si="811"/>
        <v>100</v>
      </c>
      <c r="AF248" s="169">
        <f t="shared" si="811"/>
        <v>100</v>
      </c>
      <c r="AG248" s="169">
        <f t="shared" si="811"/>
        <v>100</v>
      </c>
      <c r="AH248" s="169">
        <f t="shared" si="811"/>
        <v>100</v>
      </c>
      <c r="AI248" s="169">
        <f t="shared" si="811"/>
        <v>100</v>
      </c>
      <c r="AJ248" s="169">
        <f t="shared" si="811"/>
        <v>100</v>
      </c>
      <c r="AK248" s="169">
        <f t="shared" si="811"/>
        <v>100</v>
      </c>
      <c r="AL248" s="169">
        <f t="shared" ref="AL248:BC248" si="812">IF($E248=AL$16,AL231&amp;"*",AL231)</f>
        <v>100</v>
      </c>
      <c r="AM248" s="169">
        <f t="shared" si="812"/>
        <v>100</v>
      </c>
      <c r="AN248" s="169">
        <f t="shared" si="812"/>
        <v>100</v>
      </c>
      <c r="AO248" s="169" t="str">
        <f t="shared" si="812"/>
        <v>-</v>
      </c>
      <c r="AP248" s="169" t="str">
        <f t="shared" si="812"/>
        <v>-</v>
      </c>
      <c r="AQ248" s="169" t="str">
        <f t="shared" si="812"/>
        <v>-</v>
      </c>
      <c r="AR248" s="169" t="str">
        <f t="shared" si="812"/>
        <v>-</v>
      </c>
      <c r="AS248" s="169" t="str">
        <f t="shared" si="812"/>
        <v>-</v>
      </c>
      <c r="AT248" s="169" t="str">
        <f t="shared" si="812"/>
        <v>-</v>
      </c>
      <c r="AU248" s="169" t="str">
        <f t="shared" si="812"/>
        <v>-</v>
      </c>
      <c r="AV248" s="169" t="str">
        <f t="shared" si="812"/>
        <v>-</v>
      </c>
      <c r="AW248" s="169" t="str">
        <f t="shared" si="812"/>
        <v>-</v>
      </c>
      <c r="AX248" s="169" t="str">
        <f t="shared" si="812"/>
        <v>-</v>
      </c>
      <c r="AY248" s="169" t="str">
        <f t="shared" si="812"/>
        <v>-</v>
      </c>
      <c r="AZ248" s="169" t="str">
        <f t="shared" si="812"/>
        <v>-</v>
      </c>
      <c r="BA248" s="169" t="str">
        <f t="shared" si="812"/>
        <v>-</v>
      </c>
      <c r="BB248" s="169" t="str">
        <f t="shared" si="812"/>
        <v>-</v>
      </c>
      <c r="BC248" s="169" t="str">
        <f t="shared" si="812"/>
        <v>-</v>
      </c>
    </row>
  </sheetData>
  <sheetProtection algorithmName="SHA-512" hashValue="wdE+kuVlEB+bLeHPUCNAA4SZIik8l8GilXC/KjVdUOtsymWEMHPF3nJJMvZ5HSE10Q18q86cgtNk3oJ97XaTpQ==" saltValue="6SXuj6gN/CN+YqGTD/ohIA==" spinCount="100000" sheet="1" objects="1" scenarios="1"/>
  <mergeCells count="6">
    <mergeCell ref="DG15:DG16"/>
    <mergeCell ref="DD15:DE15"/>
    <mergeCell ref="DF15:DF16"/>
    <mergeCell ref="A15:A16"/>
    <mergeCell ref="A14:E14"/>
    <mergeCell ref="B15:B16"/>
  </mergeCells>
  <pageMargins left="0.7" right="0.7" top="0.75" bottom="0.75" header="0.3" footer="0.3"/>
  <pageSetup orientation="portrait"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FF0000"/>
  </sheetPr>
  <dimension ref="A11:EN223"/>
  <sheetViews>
    <sheetView topLeftCell="BC1" workbookViewId="0">
      <selection activeCell="BC16" sqref="BC16"/>
    </sheetView>
  </sheetViews>
  <sheetFormatPr defaultRowHeight="14.5" x14ac:dyDescent="0.35"/>
  <cols>
    <col min="1" max="1" width="12" style="89" customWidth="1"/>
    <col min="2" max="51" width="4.6328125" style="89" customWidth="1"/>
    <col min="52" max="54" width="9.08984375" style="89" customWidth="1"/>
    <col min="55" max="104" width="6.08984375" style="89" customWidth="1"/>
    <col min="105" max="144" width="9.08984375" style="89" customWidth="1"/>
  </cols>
  <sheetData>
    <row r="11" spans="1:143" ht="15" customHeight="1" thickBot="1" x14ac:dyDescent="0.4"/>
    <row r="12" spans="1:143" ht="15" customHeight="1" thickBot="1" x14ac:dyDescent="0.4">
      <c r="B12" s="108" t="s">
        <v>209</v>
      </c>
      <c r="C12" s="109"/>
      <c r="D12" s="109"/>
      <c r="DB12" s="108" t="s">
        <v>211</v>
      </c>
      <c r="DC12" s="109"/>
      <c r="DD12" s="109"/>
      <c r="DO12" s="108" t="s">
        <v>305</v>
      </c>
      <c r="DP12" s="109"/>
      <c r="DQ12" s="342">
        <f>process02!F13</f>
        <v>0.67</v>
      </c>
    </row>
    <row r="14" spans="1:143" x14ac:dyDescent="0.35">
      <c r="B14" s="89" t="str">
        <f t="shared" ref="B14:AG14" si="0">IF(B15&lt;&gt;0,B15&amp;"; ","")</f>
        <v xml:space="preserve">1; </v>
      </c>
      <c r="C14" s="89" t="str">
        <f t="shared" si="0"/>
        <v xml:space="preserve">2; </v>
      </c>
      <c r="D14" s="89" t="str">
        <f t="shared" si="0"/>
        <v xml:space="preserve">3; </v>
      </c>
      <c r="E14" s="89" t="str">
        <f t="shared" si="0"/>
        <v xml:space="preserve">4; </v>
      </c>
      <c r="F14" s="89" t="str">
        <f t="shared" si="0"/>
        <v xml:space="preserve">5; </v>
      </c>
      <c r="G14" s="89" t="str">
        <f t="shared" si="0"/>
        <v xml:space="preserve">6; </v>
      </c>
      <c r="H14" s="89" t="str">
        <f t="shared" si="0"/>
        <v xml:space="preserve">7; </v>
      </c>
      <c r="I14" s="89" t="str">
        <f t="shared" si="0"/>
        <v xml:space="preserve">8; </v>
      </c>
      <c r="J14" s="89" t="str">
        <f t="shared" si="0"/>
        <v xml:space="preserve">9; </v>
      </c>
      <c r="K14" s="89" t="str">
        <f t="shared" si="0"/>
        <v xml:space="preserve">10; </v>
      </c>
      <c r="L14" s="89" t="str">
        <f t="shared" si="0"/>
        <v xml:space="preserve">11; </v>
      </c>
      <c r="M14" s="89" t="str">
        <f t="shared" si="0"/>
        <v xml:space="preserve">12; </v>
      </c>
      <c r="N14" s="89" t="str">
        <f t="shared" si="0"/>
        <v xml:space="preserve">13; </v>
      </c>
      <c r="O14" s="89" t="str">
        <f t="shared" si="0"/>
        <v xml:space="preserve">14; </v>
      </c>
      <c r="P14" s="89" t="str">
        <f t="shared" si="0"/>
        <v xml:space="preserve">15; </v>
      </c>
      <c r="Q14" s="89" t="str">
        <f t="shared" si="0"/>
        <v xml:space="preserve">16; </v>
      </c>
      <c r="R14" s="89" t="str">
        <f t="shared" si="0"/>
        <v xml:space="preserve">17; </v>
      </c>
      <c r="S14" s="89" t="str">
        <f t="shared" si="0"/>
        <v xml:space="preserve">18; </v>
      </c>
      <c r="T14" s="89" t="str">
        <f t="shared" si="0"/>
        <v xml:space="preserve">19; </v>
      </c>
      <c r="U14" s="89" t="str">
        <f t="shared" si="0"/>
        <v xml:space="preserve">20; </v>
      </c>
      <c r="V14" s="89" t="str">
        <f t="shared" si="0"/>
        <v xml:space="preserve">21; </v>
      </c>
      <c r="W14" s="89" t="str">
        <f t="shared" si="0"/>
        <v xml:space="preserve">22; </v>
      </c>
      <c r="X14" s="89" t="str">
        <f t="shared" si="0"/>
        <v xml:space="preserve">23; </v>
      </c>
      <c r="Y14" s="89" t="str">
        <f t="shared" si="0"/>
        <v xml:space="preserve">24; </v>
      </c>
      <c r="Z14" s="89" t="str">
        <f t="shared" si="0"/>
        <v xml:space="preserve">25; </v>
      </c>
      <c r="AA14" s="89" t="str">
        <f t="shared" si="0"/>
        <v xml:space="preserve">26; </v>
      </c>
      <c r="AB14" s="89" t="str">
        <f t="shared" si="0"/>
        <v xml:space="preserve">27; </v>
      </c>
      <c r="AC14" s="89" t="str">
        <f t="shared" si="0"/>
        <v xml:space="preserve">28; </v>
      </c>
      <c r="AD14" s="89" t="str">
        <f t="shared" si="0"/>
        <v xml:space="preserve">29; </v>
      </c>
      <c r="AE14" s="89" t="str">
        <f t="shared" si="0"/>
        <v xml:space="preserve">30; </v>
      </c>
      <c r="AF14" s="89" t="str">
        <f t="shared" si="0"/>
        <v xml:space="preserve">31; </v>
      </c>
      <c r="AG14" s="89" t="str">
        <f t="shared" si="0"/>
        <v xml:space="preserve">32; </v>
      </c>
      <c r="AH14" s="89" t="str">
        <f t="shared" ref="AH14:BM14" si="1">IF(AH15&lt;&gt;0,AH15&amp;"; ","")</f>
        <v xml:space="preserve">33; </v>
      </c>
      <c r="AI14" s="89" t="str">
        <f t="shared" si="1"/>
        <v xml:space="preserve">34; </v>
      </c>
      <c r="AJ14" s="89" t="str">
        <f t="shared" si="1"/>
        <v xml:space="preserve">35; </v>
      </c>
      <c r="AK14" s="89" t="str">
        <f t="shared" si="1"/>
        <v xml:space="preserve">36; </v>
      </c>
      <c r="AL14" s="89" t="str">
        <f t="shared" si="1"/>
        <v xml:space="preserve">37; </v>
      </c>
      <c r="AM14" s="89" t="str">
        <f t="shared" si="1"/>
        <v xml:space="preserve">38; </v>
      </c>
      <c r="AN14" s="89" t="str">
        <f t="shared" si="1"/>
        <v xml:space="preserve">39; </v>
      </c>
      <c r="AO14" s="89" t="str">
        <f t="shared" si="1"/>
        <v xml:space="preserve">40; </v>
      </c>
      <c r="AP14" s="89" t="str">
        <f t="shared" si="1"/>
        <v xml:space="preserve">41; </v>
      </c>
      <c r="AQ14" s="89" t="str">
        <f t="shared" si="1"/>
        <v xml:space="preserve">42; </v>
      </c>
      <c r="AR14" s="89" t="str">
        <f t="shared" si="1"/>
        <v xml:space="preserve">43; </v>
      </c>
      <c r="AS14" s="89" t="str">
        <f t="shared" si="1"/>
        <v xml:space="preserve">44; </v>
      </c>
      <c r="AT14" s="89" t="str">
        <f t="shared" si="1"/>
        <v xml:space="preserve">45; </v>
      </c>
      <c r="AU14" s="89" t="str">
        <f t="shared" si="1"/>
        <v xml:space="preserve">46; </v>
      </c>
      <c r="AV14" s="89" t="str">
        <f t="shared" si="1"/>
        <v xml:space="preserve">47; </v>
      </c>
      <c r="AW14" s="89" t="str">
        <f t="shared" si="1"/>
        <v xml:space="preserve">48; </v>
      </c>
      <c r="AX14" s="89" t="str">
        <f t="shared" si="1"/>
        <v xml:space="preserve">49; </v>
      </c>
      <c r="AY14" s="89" t="str">
        <f t="shared" si="1"/>
        <v xml:space="preserve">50; </v>
      </c>
      <c r="DO14" s="89" t="str">
        <f t="shared" ref="DO14:DX14" si="2">IF(DO15&lt;&gt;0,DO15&amp;"; ","")</f>
        <v xml:space="preserve">4; </v>
      </c>
      <c r="DP14" s="89" t="str">
        <f t="shared" si="2"/>
        <v xml:space="preserve">4; </v>
      </c>
      <c r="DQ14" s="89" t="str">
        <f t="shared" si="2"/>
        <v xml:space="preserve">4; </v>
      </c>
      <c r="DR14" s="89" t="str">
        <f t="shared" si="2"/>
        <v xml:space="preserve">4; </v>
      </c>
      <c r="DS14" s="89" t="str">
        <f t="shared" si="2"/>
        <v xml:space="preserve">4; </v>
      </c>
      <c r="DT14" s="89" t="str">
        <f t="shared" si="2"/>
        <v/>
      </c>
      <c r="DU14" s="89" t="str">
        <f t="shared" si="2"/>
        <v/>
      </c>
      <c r="DV14" s="89" t="str">
        <f t="shared" si="2"/>
        <v/>
      </c>
      <c r="DW14" s="89" t="str">
        <f t="shared" si="2"/>
        <v/>
      </c>
      <c r="DX14" s="89" t="str">
        <f t="shared" si="2"/>
        <v/>
      </c>
    </row>
    <row r="15" spans="1:143" x14ac:dyDescent="0.35">
      <c r="A15" s="93"/>
      <c r="B15" s="93">
        <f>Input01!B39</f>
        <v>1</v>
      </c>
      <c r="C15" s="93">
        <f>Input01!B40</f>
        <v>2</v>
      </c>
      <c r="D15" s="93">
        <f>Input01!B41</f>
        <v>3</v>
      </c>
      <c r="E15" s="93">
        <f>Input01!B42</f>
        <v>4</v>
      </c>
      <c r="F15" s="93">
        <f>Input01!B43</f>
        <v>5</v>
      </c>
      <c r="G15" s="93">
        <f>Input01!B44</f>
        <v>6</v>
      </c>
      <c r="H15" s="93">
        <f>Input01!B45</f>
        <v>7</v>
      </c>
      <c r="I15" s="93">
        <f>Input01!B46</f>
        <v>8</v>
      </c>
      <c r="J15" s="93">
        <f>Input01!B47</f>
        <v>9</v>
      </c>
      <c r="K15" s="93">
        <f>Input01!B48</f>
        <v>10</v>
      </c>
      <c r="L15" s="93">
        <f>Input01!B49</f>
        <v>11</v>
      </c>
      <c r="M15" s="93">
        <f>Input01!B50</f>
        <v>12</v>
      </c>
      <c r="N15" s="93">
        <f>Input01!B51</f>
        <v>13</v>
      </c>
      <c r="O15" s="93">
        <f>Input01!B52</f>
        <v>14</v>
      </c>
      <c r="P15" s="93">
        <f>Input01!B53</f>
        <v>15</v>
      </c>
      <c r="Q15" s="93">
        <f>Input01!B54</f>
        <v>16</v>
      </c>
      <c r="R15" s="93">
        <f>Input01!B55</f>
        <v>17</v>
      </c>
      <c r="S15" s="93">
        <f>Input01!B56</f>
        <v>18</v>
      </c>
      <c r="T15" s="93">
        <f>Input01!B57</f>
        <v>19</v>
      </c>
      <c r="U15" s="93">
        <f>Input01!B58</f>
        <v>20</v>
      </c>
      <c r="V15" s="93">
        <f>Input01!B59</f>
        <v>21</v>
      </c>
      <c r="W15" s="93">
        <f>Input01!B60</f>
        <v>22</v>
      </c>
      <c r="X15" s="93">
        <f>Input01!B61</f>
        <v>23</v>
      </c>
      <c r="Y15" s="93">
        <f>Input01!B62</f>
        <v>24</v>
      </c>
      <c r="Z15" s="93">
        <f>Input01!B63</f>
        <v>25</v>
      </c>
      <c r="AA15" s="93">
        <f>Input01!B64</f>
        <v>26</v>
      </c>
      <c r="AB15" s="93">
        <f>Input01!B65</f>
        <v>27</v>
      </c>
      <c r="AC15" s="93">
        <f>Input01!B66</f>
        <v>28</v>
      </c>
      <c r="AD15" s="93">
        <f>Input01!B67</f>
        <v>29</v>
      </c>
      <c r="AE15" s="93">
        <f>Input01!B68</f>
        <v>30</v>
      </c>
      <c r="AF15" s="93">
        <f>Input01!B69</f>
        <v>31</v>
      </c>
      <c r="AG15" s="93">
        <f>Input01!B70</f>
        <v>32</v>
      </c>
      <c r="AH15" s="93">
        <f>Input01!B71</f>
        <v>33</v>
      </c>
      <c r="AI15" s="93">
        <f>Input01!B72</f>
        <v>34</v>
      </c>
      <c r="AJ15" s="93">
        <f>Input01!B73</f>
        <v>35</v>
      </c>
      <c r="AK15" s="93">
        <f>Input01!B74</f>
        <v>36</v>
      </c>
      <c r="AL15" s="93">
        <f>Input01!B75</f>
        <v>37</v>
      </c>
      <c r="AM15" s="93">
        <f>Input01!B76</f>
        <v>38</v>
      </c>
      <c r="AN15" s="93">
        <f>Input01!B77</f>
        <v>39</v>
      </c>
      <c r="AO15" s="93">
        <f>Input01!B78</f>
        <v>40</v>
      </c>
      <c r="AP15" s="93">
        <f>Input01!B79</f>
        <v>41</v>
      </c>
      <c r="AQ15" s="93">
        <f>Input01!B80</f>
        <v>42</v>
      </c>
      <c r="AR15" s="93">
        <f>Input01!B81</f>
        <v>43</v>
      </c>
      <c r="AS15" s="93">
        <f>Input01!B82</f>
        <v>44</v>
      </c>
      <c r="AT15" s="93">
        <f>Input01!B83</f>
        <v>45</v>
      </c>
      <c r="AU15" s="93">
        <f>Input01!B84</f>
        <v>46</v>
      </c>
      <c r="AV15" s="89">
        <f>Input01!B85</f>
        <v>47</v>
      </c>
      <c r="AW15" s="93">
        <f>Input01!B86</f>
        <v>48</v>
      </c>
      <c r="AX15" s="93">
        <f>Input01!B87</f>
        <v>49</v>
      </c>
      <c r="AY15" s="93">
        <f>Input01!B88</f>
        <v>50</v>
      </c>
      <c r="BC15" s="93">
        <f t="shared" ref="BC15:CH15" si="3">IF(B15&lt;&gt;0,B15,"")</f>
        <v>1</v>
      </c>
      <c r="BD15" s="93">
        <f t="shared" si="3"/>
        <v>2</v>
      </c>
      <c r="BE15" s="93">
        <f t="shared" si="3"/>
        <v>3</v>
      </c>
      <c r="BF15" s="93">
        <f t="shared" si="3"/>
        <v>4</v>
      </c>
      <c r="BG15" s="93">
        <f t="shared" si="3"/>
        <v>5</v>
      </c>
      <c r="BH15" s="93">
        <f t="shared" si="3"/>
        <v>6</v>
      </c>
      <c r="BI15" s="93">
        <f t="shared" si="3"/>
        <v>7</v>
      </c>
      <c r="BJ15" s="93">
        <f t="shared" si="3"/>
        <v>8</v>
      </c>
      <c r="BK15" s="93">
        <f t="shared" si="3"/>
        <v>9</v>
      </c>
      <c r="BL15" s="93">
        <f t="shared" si="3"/>
        <v>10</v>
      </c>
      <c r="BM15" s="93">
        <f t="shared" si="3"/>
        <v>11</v>
      </c>
      <c r="BN15" s="93">
        <f t="shared" si="3"/>
        <v>12</v>
      </c>
      <c r="BO15" s="93">
        <f t="shared" si="3"/>
        <v>13</v>
      </c>
      <c r="BP15" s="93">
        <f t="shared" si="3"/>
        <v>14</v>
      </c>
      <c r="BQ15" s="93">
        <f t="shared" si="3"/>
        <v>15</v>
      </c>
      <c r="BR15" s="93">
        <f t="shared" si="3"/>
        <v>16</v>
      </c>
      <c r="BS15" s="93">
        <f t="shared" si="3"/>
        <v>17</v>
      </c>
      <c r="BT15" s="93">
        <f t="shared" si="3"/>
        <v>18</v>
      </c>
      <c r="BU15" s="93">
        <f t="shared" si="3"/>
        <v>19</v>
      </c>
      <c r="BV15" s="93">
        <f t="shared" si="3"/>
        <v>20</v>
      </c>
      <c r="BW15" s="93">
        <f t="shared" si="3"/>
        <v>21</v>
      </c>
      <c r="BX15" s="93">
        <f t="shared" si="3"/>
        <v>22</v>
      </c>
      <c r="BY15" s="93">
        <f t="shared" si="3"/>
        <v>23</v>
      </c>
      <c r="BZ15" s="93">
        <f t="shared" si="3"/>
        <v>24</v>
      </c>
      <c r="CA15" s="93">
        <f t="shared" si="3"/>
        <v>25</v>
      </c>
      <c r="CB15" s="93">
        <f t="shared" si="3"/>
        <v>26</v>
      </c>
      <c r="CC15" s="93">
        <f t="shared" si="3"/>
        <v>27</v>
      </c>
      <c r="CD15" s="93">
        <f t="shared" si="3"/>
        <v>28</v>
      </c>
      <c r="CE15" s="93">
        <f t="shared" si="3"/>
        <v>29</v>
      </c>
      <c r="CF15" s="93">
        <f t="shared" si="3"/>
        <v>30</v>
      </c>
      <c r="CG15" s="93">
        <f t="shared" si="3"/>
        <v>31</v>
      </c>
      <c r="CH15" s="93">
        <f t="shared" si="3"/>
        <v>32</v>
      </c>
      <c r="CI15" s="93">
        <f t="shared" ref="CI15:DN15" si="4">IF(AH15&lt;&gt;0,AH15,"")</f>
        <v>33</v>
      </c>
      <c r="CJ15" s="93">
        <f t="shared" si="4"/>
        <v>34</v>
      </c>
      <c r="CK15" s="93">
        <f t="shared" si="4"/>
        <v>35</v>
      </c>
      <c r="CL15" s="93">
        <f t="shared" si="4"/>
        <v>36</v>
      </c>
      <c r="CM15" s="93">
        <f t="shared" si="4"/>
        <v>37</v>
      </c>
      <c r="CN15" s="93">
        <f t="shared" si="4"/>
        <v>38</v>
      </c>
      <c r="CO15" s="93">
        <f t="shared" si="4"/>
        <v>39</v>
      </c>
      <c r="CP15" s="93">
        <f t="shared" si="4"/>
        <v>40</v>
      </c>
      <c r="CQ15" s="93">
        <f t="shared" si="4"/>
        <v>41</v>
      </c>
      <c r="CR15" s="93">
        <f t="shared" si="4"/>
        <v>42</v>
      </c>
      <c r="CS15" s="93">
        <f t="shared" si="4"/>
        <v>43</v>
      </c>
      <c r="CT15" s="93">
        <f t="shared" si="4"/>
        <v>44</v>
      </c>
      <c r="CU15" s="93">
        <f t="shared" si="4"/>
        <v>45</v>
      </c>
      <c r="CV15" s="93">
        <f t="shared" si="4"/>
        <v>46</v>
      </c>
      <c r="CW15" s="93">
        <f t="shared" si="4"/>
        <v>47</v>
      </c>
      <c r="CX15" s="93">
        <f t="shared" si="4"/>
        <v>48</v>
      </c>
      <c r="CY15" s="93">
        <f t="shared" si="4"/>
        <v>49</v>
      </c>
      <c r="CZ15" s="93">
        <f t="shared" si="4"/>
        <v>50</v>
      </c>
      <c r="DB15" s="93">
        <f>Input02!BV3</f>
        <v>4</v>
      </c>
      <c r="DC15" s="93">
        <f>Input02!BW3</f>
        <v>4</v>
      </c>
      <c r="DD15" s="93">
        <f>Input02!BX3</f>
        <v>4</v>
      </c>
      <c r="DE15" s="93">
        <f>Input02!BY3</f>
        <v>4</v>
      </c>
      <c r="DF15" s="93">
        <f>Input02!BZ3</f>
        <v>4</v>
      </c>
      <c r="DG15" s="93" t="str">
        <f>Input02!CA3</f>
        <v>-</v>
      </c>
      <c r="DH15" s="93" t="str">
        <f>Input02!CB3</f>
        <v>-</v>
      </c>
      <c r="DI15" s="93" t="str">
        <f>Input02!CC3</f>
        <v>-</v>
      </c>
      <c r="DJ15" s="93" t="str">
        <f>Input02!CD3</f>
        <v>-</v>
      </c>
      <c r="DK15" s="93" t="str">
        <f>Input02!CE3</f>
        <v>-</v>
      </c>
      <c r="DO15" s="93">
        <f>Input01!B111</f>
        <v>4</v>
      </c>
      <c r="DP15" s="93">
        <f>Input01!B112</f>
        <v>4</v>
      </c>
      <c r="DQ15" s="93">
        <f>Input01!B113</f>
        <v>4</v>
      </c>
      <c r="DR15" s="93">
        <f>Input01!B114</f>
        <v>4</v>
      </c>
      <c r="DS15" s="93">
        <f>Input01!B115</f>
        <v>4</v>
      </c>
      <c r="DT15" s="93">
        <f>Input01!B116</f>
        <v>0</v>
      </c>
      <c r="DU15" s="93">
        <f>Input01!B117</f>
        <v>0</v>
      </c>
      <c r="DV15" s="93">
        <f>Input01!B118</f>
        <v>0</v>
      </c>
      <c r="DW15" s="93">
        <f>Input01!B119</f>
        <v>0</v>
      </c>
      <c r="DX15" s="93">
        <f>Input01!B120</f>
        <v>0</v>
      </c>
      <c r="EB15" s="93">
        <f t="shared" ref="EB15:EK15" si="5">IF(DO15&lt;&gt;0,DO15,"")</f>
        <v>4</v>
      </c>
      <c r="EC15" s="93">
        <f t="shared" si="5"/>
        <v>4</v>
      </c>
      <c r="ED15" s="93">
        <f t="shared" si="5"/>
        <v>4</v>
      </c>
      <c r="EE15" s="93">
        <f t="shared" si="5"/>
        <v>4</v>
      </c>
      <c r="EF15" s="93">
        <f t="shared" si="5"/>
        <v>4</v>
      </c>
      <c r="EG15" s="93" t="str">
        <f t="shared" si="5"/>
        <v/>
      </c>
      <c r="EH15" s="93" t="str">
        <f t="shared" si="5"/>
        <v/>
      </c>
      <c r="EI15" s="93" t="str">
        <f t="shared" si="5"/>
        <v/>
      </c>
      <c r="EJ15" s="93" t="str">
        <f t="shared" si="5"/>
        <v/>
      </c>
      <c r="EK15" s="93" t="str">
        <f t="shared" si="5"/>
        <v/>
      </c>
    </row>
    <row r="16" spans="1:143" ht="15" customHeight="1" thickBot="1" x14ac:dyDescent="0.4">
      <c r="A16" s="125" t="s">
        <v>306</v>
      </c>
      <c r="B16" s="125">
        <v>1</v>
      </c>
      <c r="C16" s="125">
        <f t="shared" ref="C16:AH16" si="6">B16+1</f>
        <v>2</v>
      </c>
      <c r="D16" s="125">
        <f t="shared" si="6"/>
        <v>3</v>
      </c>
      <c r="E16" s="125">
        <f t="shared" si="6"/>
        <v>4</v>
      </c>
      <c r="F16" s="125">
        <f t="shared" si="6"/>
        <v>5</v>
      </c>
      <c r="G16" s="125">
        <f t="shared" si="6"/>
        <v>6</v>
      </c>
      <c r="H16" s="125">
        <f t="shared" si="6"/>
        <v>7</v>
      </c>
      <c r="I16" s="125">
        <f t="shared" si="6"/>
        <v>8</v>
      </c>
      <c r="J16" s="125">
        <f t="shared" si="6"/>
        <v>9</v>
      </c>
      <c r="K16" s="125">
        <f t="shared" si="6"/>
        <v>10</v>
      </c>
      <c r="L16" s="125">
        <f t="shared" si="6"/>
        <v>11</v>
      </c>
      <c r="M16" s="125">
        <f t="shared" si="6"/>
        <v>12</v>
      </c>
      <c r="N16" s="125">
        <f t="shared" si="6"/>
        <v>13</v>
      </c>
      <c r="O16" s="125">
        <f t="shared" si="6"/>
        <v>14</v>
      </c>
      <c r="P16" s="125">
        <f t="shared" si="6"/>
        <v>15</v>
      </c>
      <c r="Q16" s="125">
        <f t="shared" si="6"/>
        <v>16</v>
      </c>
      <c r="R16" s="125">
        <f t="shared" si="6"/>
        <v>17</v>
      </c>
      <c r="S16" s="125">
        <f t="shared" si="6"/>
        <v>18</v>
      </c>
      <c r="T16" s="125">
        <f t="shared" si="6"/>
        <v>19</v>
      </c>
      <c r="U16" s="125">
        <f t="shared" si="6"/>
        <v>20</v>
      </c>
      <c r="V16" s="125">
        <f t="shared" si="6"/>
        <v>21</v>
      </c>
      <c r="W16" s="125">
        <f t="shared" si="6"/>
        <v>22</v>
      </c>
      <c r="X16" s="125">
        <f t="shared" si="6"/>
        <v>23</v>
      </c>
      <c r="Y16" s="125">
        <f t="shared" si="6"/>
        <v>24</v>
      </c>
      <c r="Z16" s="125">
        <f t="shared" si="6"/>
        <v>25</v>
      </c>
      <c r="AA16" s="125">
        <f t="shared" si="6"/>
        <v>26</v>
      </c>
      <c r="AB16" s="125">
        <f t="shared" si="6"/>
        <v>27</v>
      </c>
      <c r="AC16" s="125">
        <f t="shared" si="6"/>
        <v>28</v>
      </c>
      <c r="AD16" s="125">
        <f t="shared" si="6"/>
        <v>29</v>
      </c>
      <c r="AE16" s="125">
        <f t="shared" si="6"/>
        <v>30</v>
      </c>
      <c r="AF16" s="125">
        <f t="shared" si="6"/>
        <v>31</v>
      </c>
      <c r="AG16" s="125">
        <f t="shared" si="6"/>
        <v>32</v>
      </c>
      <c r="AH16" s="125">
        <f t="shared" si="6"/>
        <v>33</v>
      </c>
      <c r="AI16" s="125">
        <f t="shared" ref="AI16:AY16" si="7">AH16+1</f>
        <v>34</v>
      </c>
      <c r="AJ16" s="125">
        <f t="shared" si="7"/>
        <v>35</v>
      </c>
      <c r="AK16" s="125">
        <f t="shared" si="7"/>
        <v>36</v>
      </c>
      <c r="AL16" s="125">
        <f t="shared" si="7"/>
        <v>37</v>
      </c>
      <c r="AM16" s="125">
        <f t="shared" si="7"/>
        <v>38</v>
      </c>
      <c r="AN16" s="125">
        <f t="shared" si="7"/>
        <v>39</v>
      </c>
      <c r="AO16" s="125">
        <f t="shared" si="7"/>
        <v>40</v>
      </c>
      <c r="AP16" s="125">
        <f t="shared" si="7"/>
        <v>41</v>
      </c>
      <c r="AQ16" s="125">
        <f t="shared" si="7"/>
        <v>42</v>
      </c>
      <c r="AR16" s="125">
        <f t="shared" si="7"/>
        <v>43</v>
      </c>
      <c r="AS16" s="125">
        <f t="shared" si="7"/>
        <v>44</v>
      </c>
      <c r="AT16" s="125">
        <f t="shared" si="7"/>
        <v>45</v>
      </c>
      <c r="AU16" s="125">
        <f t="shared" si="7"/>
        <v>46</v>
      </c>
      <c r="AV16" s="125">
        <f t="shared" si="7"/>
        <v>47</v>
      </c>
      <c r="AW16" s="125">
        <f t="shared" si="7"/>
        <v>48</v>
      </c>
      <c r="AX16" s="125">
        <f t="shared" si="7"/>
        <v>49</v>
      </c>
      <c r="AY16" s="125">
        <f t="shared" si="7"/>
        <v>50</v>
      </c>
      <c r="BA16" s="89" t="s">
        <v>307</v>
      </c>
      <c r="BC16" s="125">
        <v>1</v>
      </c>
      <c r="BD16" s="125">
        <f t="shared" ref="BD16:CI16" si="8">BC16+1</f>
        <v>2</v>
      </c>
      <c r="BE16" s="125">
        <f t="shared" si="8"/>
        <v>3</v>
      </c>
      <c r="BF16" s="125">
        <f t="shared" si="8"/>
        <v>4</v>
      </c>
      <c r="BG16" s="125">
        <f t="shared" si="8"/>
        <v>5</v>
      </c>
      <c r="BH16" s="125">
        <f t="shared" si="8"/>
        <v>6</v>
      </c>
      <c r="BI16" s="125">
        <f t="shared" si="8"/>
        <v>7</v>
      </c>
      <c r="BJ16" s="125">
        <f t="shared" si="8"/>
        <v>8</v>
      </c>
      <c r="BK16" s="125">
        <f t="shared" si="8"/>
        <v>9</v>
      </c>
      <c r="BL16" s="125">
        <f t="shared" si="8"/>
        <v>10</v>
      </c>
      <c r="BM16" s="125">
        <f t="shared" si="8"/>
        <v>11</v>
      </c>
      <c r="BN16" s="125">
        <f t="shared" si="8"/>
        <v>12</v>
      </c>
      <c r="BO16" s="125">
        <f t="shared" si="8"/>
        <v>13</v>
      </c>
      <c r="BP16" s="125">
        <f t="shared" si="8"/>
        <v>14</v>
      </c>
      <c r="BQ16" s="125">
        <f t="shared" si="8"/>
        <v>15</v>
      </c>
      <c r="BR16" s="125">
        <f t="shared" si="8"/>
        <v>16</v>
      </c>
      <c r="BS16" s="125">
        <f t="shared" si="8"/>
        <v>17</v>
      </c>
      <c r="BT16" s="125">
        <f t="shared" si="8"/>
        <v>18</v>
      </c>
      <c r="BU16" s="125">
        <f t="shared" si="8"/>
        <v>19</v>
      </c>
      <c r="BV16" s="125">
        <f t="shared" si="8"/>
        <v>20</v>
      </c>
      <c r="BW16" s="125">
        <f t="shared" si="8"/>
        <v>21</v>
      </c>
      <c r="BX16" s="125">
        <f t="shared" si="8"/>
        <v>22</v>
      </c>
      <c r="BY16" s="125">
        <f t="shared" si="8"/>
        <v>23</v>
      </c>
      <c r="BZ16" s="125">
        <f t="shared" si="8"/>
        <v>24</v>
      </c>
      <c r="CA16" s="125">
        <f t="shared" si="8"/>
        <v>25</v>
      </c>
      <c r="CB16" s="125">
        <f t="shared" si="8"/>
        <v>26</v>
      </c>
      <c r="CC16" s="125">
        <f t="shared" si="8"/>
        <v>27</v>
      </c>
      <c r="CD16" s="125">
        <f t="shared" si="8"/>
        <v>28</v>
      </c>
      <c r="CE16" s="125">
        <f t="shared" si="8"/>
        <v>29</v>
      </c>
      <c r="CF16" s="125">
        <f t="shared" si="8"/>
        <v>30</v>
      </c>
      <c r="CG16" s="125">
        <f t="shared" si="8"/>
        <v>31</v>
      </c>
      <c r="CH16" s="125">
        <f t="shared" si="8"/>
        <v>32</v>
      </c>
      <c r="CI16" s="125">
        <f t="shared" si="8"/>
        <v>33</v>
      </c>
      <c r="CJ16" s="125">
        <f t="shared" ref="CJ16:CZ16" si="9">CI16+1</f>
        <v>34</v>
      </c>
      <c r="CK16" s="125">
        <f t="shared" si="9"/>
        <v>35</v>
      </c>
      <c r="CL16" s="125">
        <f t="shared" si="9"/>
        <v>36</v>
      </c>
      <c r="CM16" s="125">
        <f t="shared" si="9"/>
        <v>37</v>
      </c>
      <c r="CN16" s="125">
        <f t="shared" si="9"/>
        <v>38</v>
      </c>
      <c r="CO16" s="125">
        <f t="shared" si="9"/>
        <v>39</v>
      </c>
      <c r="CP16" s="125">
        <f t="shared" si="9"/>
        <v>40</v>
      </c>
      <c r="CQ16" s="125">
        <f t="shared" si="9"/>
        <v>41</v>
      </c>
      <c r="CR16" s="125">
        <f t="shared" si="9"/>
        <v>42</v>
      </c>
      <c r="CS16" s="125">
        <f t="shared" si="9"/>
        <v>43</v>
      </c>
      <c r="CT16" s="125">
        <f t="shared" si="9"/>
        <v>44</v>
      </c>
      <c r="CU16" s="125">
        <f t="shared" si="9"/>
        <v>45</v>
      </c>
      <c r="CV16" s="125">
        <f t="shared" si="9"/>
        <v>46</v>
      </c>
      <c r="CW16" s="125">
        <f t="shared" si="9"/>
        <v>47</v>
      </c>
      <c r="CX16" s="125">
        <f t="shared" si="9"/>
        <v>48</v>
      </c>
      <c r="CY16" s="125">
        <f t="shared" si="9"/>
        <v>49</v>
      </c>
      <c r="CZ16" s="125">
        <f t="shared" si="9"/>
        <v>50</v>
      </c>
      <c r="DB16" s="125">
        <v>1</v>
      </c>
      <c r="DC16" s="125">
        <f t="shared" ref="DC16:DK16" si="10">DB16+1</f>
        <v>2</v>
      </c>
      <c r="DD16" s="125">
        <f t="shared" si="10"/>
        <v>3</v>
      </c>
      <c r="DE16" s="125">
        <f t="shared" si="10"/>
        <v>4</v>
      </c>
      <c r="DF16" s="125">
        <f t="shared" si="10"/>
        <v>5</v>
      </c>
      <c r="DG16" s="125">
        <f t="shared" si="10"/>
        <v>6</v>
      </c>
      <c r="DH16" s="125">
        <f t="shared" si="10"/>
        <v>7</v>
      </c>
      <c r="DI16" s="125">
        <f t="shared" si="10"/>
        <v>8</v>
      </c>
      <c r="DJ16" s="125">
        <f t="shared" si="10"/>
        <v>9</v>
      </c>
      <c r="DK16" s="125">
        <f t="shared" si="10"/>
        <v>10</v>
      </c>
      <c r="DO16" s="125">
        <v>1</v>
      </c>
      <c r="DP16" s="125">
        <f t="shared" ref="DP16:DX16" si="11">DO16+1</f>
        <v>2</v>
      </c>
      <c r="DQ16" s="125">
        <f t="shared" si="11"/>
        <v>3</v>
      </c>
      <c r="DR16" s="125">
        <f t="shared" si="11"/>
        <v>4</v>
      </c>
      <c r="DS16" s="125">
        <f t="shared" si="11"/>
        <v>5</v>
      </c>
      <c r="DT16" s="125">
        <f t="shared" si="11"/>
        <v>6</v>
      </c>
      <c r="DU16" s="125">
        <f t="shared" si="11"/>
        <v>7</v>
      </c>
      <c r="DV16" s="125">
        <f t="shared" si="11"/>
        <v>8</v>
      </c>
      <c r="DW16" s="125">
        <f t="shared" si="11"/>
        <v>9</v>
      </c>
      <c r="DX16" s="125">
        <f t="shared" si="11"/>
        <v>10</v>
      </c>
      <c r="DZ16" s="89" t="s">
        <v>308</v>
      </c>
      <c r="EB16" s="125">
        <v>1</v>
      </c>
      <c r="EC16" s="125">
        <f t="shared" ref="EC16:EK16" si="12">EB16+1</f>
        <v>2</v>
      </c>
      <c r="ED16" s="125">
        <f t="shared" si="12"/>
        <v>3</v>
      </c>
      <c r="EE16" s="125">
        <f t="shared" si="12"/>
        <v>4</v>
      </c>
      <c r="EF16" s="125">
        <f t="shared" si="12"/>
        <v>5</v>
      </c>
      <c r="EG16" s="125">
        <f t="shared" si="12"/>
        <v>6</v>
      </c>
      <c r="EH16" s="125">
        <f t="shared" si="12"/>
        <v>7</v>
      </c>
      <c r="EI16" s="125">
        <f t="shared" si="12"/>
        <v>8</v>
      </c>
      <c r="EJ16" s="125">
        <f t="shared" si="12"/>
        <v>9</v>
      </c>
      <c r="EK16" s="125">
        <f t="shared" si="12"/>
        <v>10</v>
      </c>
      <c r="EM16" s="89" t="s">
        <v>309</v>
      </c>
    </row>
    <row r="17" spans="1:143" ht="15" customHeight="1" thickBot="1" x14ac:dyDescent="0.4">
      <c r="A17" s="357">
        <v>1</v>
      </c>
      <c r="B17" s="131" t="str">
        <f>IF(AND(process02!BF17=0,process01!$Z8=0),B$14,"")</f>
        <v/>
      </c>
      <c r="C17" s="131" t="str">
        <f>IF(AND(process02!BG17=0,process01!$Z8=0),C$14,"")</f>
        <v/>
      </c>
      <c r="D17" s="131" t="str">
        <f>IF(AND(process02!BH17=0,process01!$Z8=0),D$14,"")</f>
        <v/>
      </c>
      <c r="E17" s="131" t="str">
        <f>IF(AND(process02!BI17=0,process01!$Z8=0),E$14,"")</f>
        <v/>
      </c>
      <c r="F17" s="131" t="str">
        <f>IF(AND(process02!BJ17=0,process01!$Z8=0),F$14,"")</f>
        <v/>
      </c>
      <c r="G17" s="131" t="str">
        <f>IF(AND(process02!BK17=0,process01!$Z8=0),G$14,"")</f>
        <v/>
      </c>
      <c r="H17" s="131" t="str">
        <f>IF(AND(process02!BL17=0,process01!$Z8=0),H$14,"")</f>
        <v/>
      </c>
      <c r="I17" s="131" t="str">
        <f>IF(AND(process02!BM17=0,process01!$Z8=0),I$14,"")</f>
        <v/>
      </c>
      <c r="J17" s="131" t="str">
        <f>IF(AND(process02!BN17=0,process01!$Z8=0),J$14,"")</f>
        <v/>
      </c>
      <c r="K17" s="131" t="str">
        <f>IF(AND(process02!BO17=0,process01!$Z8=0),K$14,"")</f>
        <v/>
      </c>
      <c r="L17" s="131" t="str">
        <f>IF(AND(process02!BP17=0,process01!$Z8=0),L$14,"")</f>
        <v/>
      </c>
      <c r="M17" s="131" t="str">
        <f>IF(AND(process02!BQ17=0,process01!$Z8=0),M$14,"")</f>
        <v/>
      </c>
      <c r="N17" s="131" t="str">
        <f>IF(AND(process02!BR17=0,process01!$Z8=0),N$14,"")</f>
        <v/>
      </c>
      <c r="O17" s="131" t="str">
        <f>IF(AND(process02!BS17=0,process01!$Z8=0),O$14,"")</f>
        <v/>
      </c>
      <c r="P17" s="131" t="str">
        <f>IF(AND(process02!BT17=0,process01!$Z8=0),P$14,"")</f>
        <v/>
      </c>
      <c r="Q17" s="131" t="str">
        <f>IF(AND(process02!BU17=0,process01!$Z8=0),Q$14,"")</f>
        <v/>
      </c>
      <c r="R17" s="131" t="str">
        <f>IF(AND(process02!BV17=0,process01!$Z8=0),R$14,"")</f>
        <v/>
      </c>
      <c r="S17" s="131" t="str">
        <f>IF(AND(process02!BW17=0,process01!$Z8=0),S$14,"")</f>
        <v/>
      </c>
      <c r="T17" s="131" t="str">
        <f>IF(AND(process02!BX17=0,process01!$Z8=0),T$14,"")</f>
        <v/>
      </c>
      <c r="U17" s="131" t="str">
        <f>IF(AND(process02!BY17=0,process01!$Z8=0),U$14,"")</f>
        <v/>
      </c>
      <c r="V17" s="131" t="str">
        <f>IF(AND(process02!BZ17=0,process01!$Z8=0),V$14,"")</f>
        <v/>
      </c>
      <c r="W17" s="131" t="str">
        <f>IF(AND(process02!CA17=0,process01!$Z8=0),W$14,"")</f>
        <v/>
      </c>
      <c r="X17" s="131" t="str">
        <f>IF(AND(process02!CB17=0,process01!$Z8=0),X$14,"")</f>
        <v/>
      </c>
      <c r="Y17" s="131" t="str">
        <f>IF(AND(process02!CC17=0,process01!$Z8=0),Y$14,"")</f>
        <v/>
      </c>
      <c r="Z17" s="131" t="str">
        <f>IF(AND(process02!CD17=0,process01!$Z8=0),Z$14,"")</f>
        <v/>
      </c>
      <c r="AA17" s="131" t="str">
        <f>IF(AND(process02!CE17=0,process01!$Z8=0),AA$14,"")</f>
        <v/>
      </c>
      <c r="AB17" s="131" t="str">
        <f>IF(AND(process02!CF17=0,process01!$Z8=0),AB$14,"")</f>
        <v/>
      </c>
      <c r="AC17" s="131" t="str">
        <f>IF(AND(process02!CG17=0,process01!$Z8=0),AC$14,"")</f>
        <v/>
      </c>
      <c r="AD17" s="131" t="str">
        <f>IF(AND(process02!CH17=0,process01!$Z8=0),AD$14,"")</f>
        <v/>
      </c>
      <c r="AE17" s="131" t="str">
        <f>IF(AND(process02!CI17=0,process01!$Z8=0),AE$14,"")</f>
        <v/>
      </c>
      <c r="AF17" s="131" t="str">
        <f>IF(AND(process02!CJ17=0,process01!$Z8=0),AF$14,"")</f>
        <v/>
      </c>
      <c r="AG17" s="131" t="str">
        <f>IF(AND(process02!CK17=0,process01!$Z8=0),AG$14,"")</f>
        <v/>
      </c>
      <c r="AH17" s="131" t="str">
        <f>IF(AND(process02!CL17=0,process01!$Z8=0),AH$14,"")</f>
        <v/>
      </c>
      <c r="AI17" s="131" t="str">
        <f>IF(AND(process02!CM17=0,process01!$Z8=0),AI$14,"")</f>
        <v/>
      </c>
      <c r="AJ17" s="131" t="str">
        <f>IF(AND(process02!CN17=0,process01!$Z8=0),AJ$14,"")</f>
        <v/>
      </c>
      <c r="AK17" s="131" t="str">
        <f>IF(AND(process02!CO17=0,process01!$Z8=0),AK$14,"")</f>
        <v/>
      </c>
      <c r="AL17" s="131" t="str">
        <f>IF(AND(process02!CP17=0,process01!$Z8=0),AL$14,"")</f>
        <v/>
      </c>
      <c r="AM17" s="131" t="str">
        <f>IF(AND(process02!CQ17=0,process01!$Z8=0),AM$14,"")</f>
        <v/>
      </c>
      <c r="AN17" s="131" t="str">
        <f>IF(AND(process02!CR17=0,process01!$Z8=0),AN$14,"")</f>
        <v/>
      </c>
      <c r="AO17" s="131" t="str">
        <f>IF(AND(process02!CS17=0,process01!$Z8=0),AO$14,"")</f>
        <v/>
      </c>
      <c r="AP17" s="131" t="str">
        <f>IF(AND(process02!CT17=0,process01!$Z8=0),AP$14,"")</f>
        <v/>
      </c>
      <c r="AQ17" s="131" t="str">
        <f>IF(AND(process02!CU17=0,process01!$Z8=0),AQ$14,"")</f>
        <v/>
      </c>
      <c r="AR17" s="131" t="str">
        <f>IF(AND(process02!CV17=0,process01!$Z8=0),AR$14,"")</f>
        <v/>
      </c>
      <c r="AS17" s="131" t="str">
        <f>IF(AND(process02!CW17=0,process01!$Z8=0),AS$14,"")</f>
        <v/>
      </c>
      <c r="AT17" s="131" t="str">
        <f>IF(AND(process02!CX17=0,process01!$Z8=0),AT$14,"")</f>
        <v/>
      </c>
      <c r="AU17" s="131" t="str">
        <f>IF(AND(process02!CY17=0,process01!$Z8=0),AU$14,"")</f>
        <v/>
      </c>
      <c r="AV17" s="131" t="str">
        <f>IF(AND(process02!CZ17=0,process01!$Z8=0),AV$14,"")</f>
        <v/>
      </c>
      <c r="AW17" s="131" t="str">
        <f>IF(AND(process02!DA17=0,process01!$Z8=0),AW$14,"")</f>
        <v/>
      </c>
      <c r="AX17" s="131" t="str">
        <f>IF(AND(process02!DB17=0,process01!$Z8=0),AX$14,"")</f>
        <v/>
      </c>
      <c r="AY17" s="131" t="str">
        <f>IF(AND(process02!DC17=0,process01!$Z8=0),AY$14,"")</f>
        <v/>
      </c>
      <c r="BA17" s="132" t="str">
        <f t="shared" ref="BA17:BA80" si="13">B17&amp;C17&amp;D17&amp;E17&amp;F17&amp;G17&amp;H17&amp;I17&amp;J17&amp;K17&amp;L17&amp;M17&amp;N17&amp;O17&amp;P17&amp;Q17&amp;R17&amp;S17&amp;T17&amp;U17&amp;V17&amp;W17&amp;X17&amp;Y17&amp;Z17&amp;AA17&amp;AB17&amp;AC17&amp;AD17&amp;AE17&amp;AF17&amp;AG17&amp;AH17&amp;AI17&amp;AJ17&amp;AK17&amp;AL17&amp;AM17&amp;AN17&amp;AO17&amp;AP17&amp;AQ17&amp;AR17&amp;AS17&amp;AT17&amp;AU17&amp;AV17&amp;AW17&amp;AX17&amp;AY17</f>
        <v/>
      </c>
      <c r="BC17" s="131" t="str">
        <f>IF(B17="","",process02!$B17&amp;"; ")</f>
        <v/>
      </c>
      <c r="BD17" s="131" t="str">
        <f>IF(C17="","",process02!$B17&amp;"; ")</f>
        <v/>
      </c>
      <c r="BE17" s="131" t="str">
        <f>IF(D17="","",process02!$B17&amp;"; ")</f>
        <v/>
      </c>
      <c r="BF17" s="131" t="str">
        <f>IF(E17="","",process02!$B17&amp;"; ")</f>
        <v/>
      </c>
      <c r="BG17" s="131" t="str">
        <f>IF(F17="","",process02!$B17&amp;"; ")</f>
        <v/>
      </c>
      <c r="BH17" s="131" t="str">
        <f>IF(G17="","",process02!$B17&amp;"; ")</f>
        <v/>
      </c>
      <c r="BI17" s="131" t="str">
        <f>IF(H17="","",process02!$B17&amp;"; ")</f>
        <v/>
      </c>
      <c r="BJ17" s="131" t="str">
        <f>IF(I17="","",process02!$B17&amp;"; ")</f>
        <v/>
      </c>
      <c r="BK17" s="131" t="str">
        <f>IF(J17="","",process02!$B17&amp;"; ")</f>
        <v/>
      </c>
      <c r="BL17" s="131" t="str">
        <f>IF(K17="","",process02!$B17&amp;"; ")</f>
        <v/>
      </c>
      <c r="BM17" s="131" t="str">
        <f>IF(L17="","",process02!$B17&amp;"; ")</f>
        <v/>
      </c>
      <c r="BN17" s="131" t="str">
        <f>IF(M17="","",process02!$B17&amp;"; ")</f>
        <v/>
      </c>
      <c r="BO17" s="131" t="str">
        <f>IF(N17="","",process02!$B17&amp;"; ")</f>
        <v/>
      </c>
      <c r="BP17" s="131" t="str">
        <f>IF(O17="","",process02!$B17&amp;"; ")</f>
        <v/>
      </c>
      <c r="BQ17" s="131" t="str">
        <f>IF(P17="","",process02!$B17&amp;"; ")</f>
        <v/>
      </c>
      <c r="BR17" s="131" t="str">
        <f>IF(Q17="","",process02!$B17&amp;"; ")</f>
        <v/>
      </c>
      <c r="BS17" s="131" t="str">
        <f>IF(R17="","",process02!$B17&amp;"; ")</f>
        <v/>
      </c>
      <c r="BT17" s="131" t="str">
        <f>IF(S17="","",process02!$B17&amp;"; ")</f>
        <v/>
      </c>
      <c r="BU17" s="131" t="str">
        <f>IF(T17="","",process02!$B17&amp;"; ")</f>
        <v/>
      </c>
      <c r="BV17" s="131" t="str">
        <f>IF(U17="","",process02!$B17&amp;"; ")</f>
        <v/>
      </c>
      <c r="BW17" s="131" t="str">
        <f>IF(V17="","",process02!$B17&amp;"; ")</f>
        <v/>
      </c>
      <c r="BX17" s="131" t="str">
        <f>IF(W17="","",process02!$B17&amp;"; ")</f>
        <v/>
      </c>
      <c r="BY17" s="131" t="str">
        <f>IF(X17="","",process02!$B17&amp;"; ")</f>
        <v/>
      </c>
      <c r="BZ17" s="131" t="str">
        <f>IF(Y17="","",process02!$B17&amp;"; ")</f>
        <v/>
      </c>
      <c r="CA17" s="131" t="str">
        <f>IF(Z17="","",process02!$B17&amp;"; ")</f>
        <v/>
      </c>
      <c r="CB17" s="131" t="str">
        <f>IF(AA17="","",process02!$B17&amp;"; ")</f>
        <v/>
      </c>
      <c r="CC17" s="131" t="str">
        <f>IF(AB17="","",process02!$B17&amp;"; ")</f>
        <v/>
      </c>
      <c r="CD17" s="131" t="str">
        <f>IF(AC17="","",process02!$B17&amp;"; ")</f>
        <v/>
      </c>
      <c r="CE17" s="131" t="str">
        <f>IF(AD17="","",process02!$B17&amp;"; ")</f>
        <v/>
      </c>
      <c r="CF17" s="131" t="str">
        <f>IF(AE17="","",process02!$B17&amp;"; ")</f>
        <v/>
      </c>
      <c r="CG17" s="131" t="str">
        <f>IF(AF17="","",process02!$B17&amp;"; ")</f>
        <v/>
      </c>
      <c r="CH17" s="131" t="str">
        <f>IF(AG17="","",process02!$B17&amp;"; ")</f>
        <v/>
      </c>
      <c r="CI17" s="131" t="str">
        <f>IF(AH17="","",process02!$B17&amp;"; ")</f>
        <v/>
      </c>
      <c r="CJ17" s="131" t="str">
        <f>IF(AI17="","",process02!$B17&amp;"; ")</f>
        <v/>
      </c>
      <c r="CK17" s="131" t="str">
        <f>IF(AJ17="","",process02!$B17&amp;"; ")</f>
        <v/>
      </c>
      <c r="CL17" s="131" t="str">
        <f>IF(AK17="","",process02!$B17&amp;"; ")</f>
        <v/>
      </c>
      <c r="CM17" s="131" t="str">
        <f>IF(AL17="","",process02!$B17&amp;"; ")</f>
        <v/>
      </c>
      <c r="CN17" s="131" t="str">
        <f>IF(AM17="","",process02!$B17&amp;"; ")</f>
        <v/>
      </c>
      <c r="CO17" s="131" t="str">
        <f>IF(AN17="","",process02!$B17&amp;"; ")</f>
        <v/>
      </c>
      <c r="CP17" s="131" t="str">
        <f>IF(AO17="","",process02!$B17&amp;"; ")</f>
        <v/>
      </c>
      <c r="CQ17" s="131" t="str">
        <f>IF(AP17="","",process02!$B17&amp;"; ")</f>
        <v/>
      </c>
      <c r="CR17" s="131" t="str">
        <f>IF(AQ17="","",process02!$B17&amp;"; ")</f>
        <v/>
      </c>
      <c r="CS17" s="131" t="str">
        <f>IF(AR17="","",process02!$B17&amp;"; ")</f>
        <v/>
      </c>
      <c r="CT17" s="131" t="str">
        <f>IF(AS17="","",process02!$B17&amp;"; ")</f>
        <v/>
      </c>
      <c r="CU17" s="131" t="str">
        <f>IF(AT17="","",process02!$B17&amp;"; ")</f>
        <v/>
      </c>
      <c r="CV17" s="131" t="str">
        <f>IF(AU17="","",process02!$B17&amp;"; ")</f>
        <v/>
      </c>
      <c r="CW17" s="131" t="str">
        <f>IF(AV17="","",process02!$B17&amp;"; ")</f>
        <v/>
      </c>
      <c r="CX17" s="131" t="str">
        <f>IF(AW17="","",process02!$B17&amp;"; ")</f>
        <v/>
      </c>
      <c r="CY17" s="131" t="str">
        <f>IF(AX17="","",process02!$B17&amp;"; ")</f>
        <v/>
      </c>
      <c r="CZ17" s="131" t="str">
        <f>IF(AY17="","",process02!$B17&amp;"; ")</f>
        <v/>
      </c>
      <c r="DB17" s="131" t="str">
        <f>IF(Input02!BV6="","",100*Input02!BV6/Input02!BV$3)</f>
        <v/>
      </c>
      <c r="DC17" s="131" t="str">
        <f>IF(Input02!BW6="","",100*Input02!BW6/Input02!BW$3)</f>
        <v/>
      </c>
      <c r="DD17" s="131" t="str">
        <f>IF(Input02!BX6="","",100*Input02!BX6/Input02!BX$3)</f>
        <v/>
      </c>
      <c r="DE17" s="131" t="str">
        <f>IF(Input02!BY6="","",100*Input02!BY6/Input02!BY$3)</f>
        <v/>
      </c>
      <c r="DF17" s="131" t="str">
        <f>IF(Input02!BZ6="","",100*Input02!BZ6/Input02!BZ$3)</f>
        <v/>
      </c>
      <c r="DG17" s="131" t="str">
        <f>IF(Input02!CA6="","",100*Input02!CA6/Input02!CA$3)</f>
        <v/>
      </c>
      <c r="DH17" s="131" t="str">
        <f>IF(Input02!CB6="","",100*Input02!CB6/Input02!CB$3)</f>
        <v/>
      </c>
      <c r="DI17" s="131" t="str">
        <f>IF(Input02!CC6="","",100*Input02!CC6/Input02!CC$3)</f>
        <v/>
      </c>
      <c r="DJ17" s="131" t="str">
        <f>IF(Input02!CD6="","",100*Input02!CD6/Input02!CD$3)</f>
        <v/>
      </c>
      <c r="DK17" s="131" t="str">
        <f>IF(Input02!CE6="","",100*Input02!CE6/Input02!CE$3)</f>
        <v/>
      </c>
      <c r="DO17" s="131" t="str">
        <f t="shared" ref="DO17:DO48" si="14">IF(DB17&lt;=$DQ$12,DO$14,"")</f>
        <v/>
      </c>
      <c r="DP17" s="131" t="str">
        <f t="shared" ref="DP17:DP48" si="15">IF(DC17&lt;=$DQ$12,DP$14,"")</f>
        <v/>
      </c>
      <c r="DQ17" s="131" t="str">
        <f t="shared" ref="DQ17:DQ48" si="16">IF(DD17&lt;=$DQ$12,DQ$14,"")</f>
        <v/>
      </c>
      <c r="DR17" s="131" t="str">
        <f t="shared" ref="DR17:DR48" si="17">IF(DE17&lt;=$DQ$12,DR$14,"")</f>
        <v/>
      </c>
      <c r="DS17" s="131" t="str">
        <f t="shared" ref="DS17:DS48" si="18">IF(DF17&lt;=$DQ$12,DS$14,"")</f>
        <v/>
      </c>
      <c r="DT17" s="131" t="str">
        <f t="shared" ref="DT17:DT48" si="19">IF(DG17&lt;=$DQ$12,DT$14,"")</f>
        <v/>
      </c>
      <c r="DU17" s="131" t="str">
        <f t="shared" ref="DU17:DU48" si="20">IF(DH17&lt;=$DQ$12,DU$14,"")</f>
        <v/>
      </c>
      <c r="DV17" s="131" t="str">
        <f t="shared" ref="DV17:DV48" si="21">IF(DI17&lt;=$DQ$12,DV$14,"")</f>
        <v/>
      </c>
      <c r="DW17" s="131" t="str">
        <f t="shared" ref="DW17:DW48" si="22">IF(DJ17&lt;=$DQ$12,DW$14,"")</f>
        <v/>
      </c>
      <c r="DX17" s="131" t="str">
        <f t="shared" ref="DX17:DX48" si="23">IF(DK17&lt;=$DQ$12,DX$14,"")</f>
        <v/>
      </c>
      <c r="DZ17" s="132" t="str">
        <f t="shared" ref="DZ17:DZ80" si="24">DO17&amp;DP17&amp;DQ17&amp;DR17&amp;DS17&amp;DT17&amp;DU17&amp;DV17&amp;DW17&amp;DX17</f>
        <v/>
      </c>
      <c r="EB17" s="131" t="str">
        <f>IF(DO17="","",process02!$B17&amp;"; ")</f>
        <v/>
      </c>
      <c r="EC17" s="131" t="str">
        <f>IF(DP17="","",process02!$B17&amp;"; ")</f>
        <v/>
      </c>
      <c r="ED17" s="131" t="str">
        <f>IF(DQ17="","",process02!$B17&amp;"; ")</f>
        <v/>
      </c>
      <c r="EE17" s="131" t="str">
        <f>IF(DR17="","",process02!$B17&amp;"; ")</f>
        <v/>
      </c>
      <c r="EF17" s="131" t="str">
        <f>IF(DS17="","",process02!$B17&amp;"; ")</f>
        <v/>
      </c>
      <c r="EG17" s="131" t="str">
        <f>IF(DT17="","",process02!$B17&amp;"; ")</f>
        <v/>
      </c>
      <c r="EH17" s="131" t="str">
        <f>IF(DU17="","",process02!$B17&amp;"; ")</f>
        <v/>
      </c>
      <c r="EI17" s="131" t="str">
        <f>IF(DV17="","",process02!$B17&amp;"; ")</f>
        <v/>
      </c>
      <c r="EJ17" s="131" t="str">
        <f>IF(DW17="","",process02!$B17&amp;"; ")</f>
        <v/>
      </c>
      <c r="EK17" s="131" t="str">
        <f>IF(DX17="","",process02!$B17&amp;"; ")</f>
        <v/>
      </c>
      <c r="EM17" s="132" t="str">
        <f t="shared" ref="EM17:EM80" si="25">BA17&amp;DZ17</f>
        <v/>
      </c>
    </row>
    <row r="18" spans="1:143" ht="15" customHeight="1" thickBot="1" x14ac:dyDescent="0.4">
      <c r="A18" s="357">
        <v>2</v>
      </c>
      <c r="B18" s="131" t="str">
        <f>IF(AND(process02!BF18=0,process01!$Z9=0),B$14,"")</f>
        <v/>
      </c>
      <c r="C18" s="131" t="str">
        <f>IF(AND(process02!BG18=0,process01!$Z9=0),C$14,"")</f>
        <v/>
      </c>
      <c r="D18" s="131" t="str">
        <f>IF(AND(process02!BH18=0,process01!$Z9=0),D$14,"")</f>
        <v/>
      </c>
      <c r="E18" s="131" t="str">
        <f>IF(AND(process02!BI18=0,process01!$Z9=0),E$14,"")</f>
        <v/>
      </c>
      <c r="F18" s="131" t="str">
        <f>IF(AND(process02!BJ18=0,process01!$Z9=0),F$14,"")</f>
        <v/>
      </c>
      <c r="G18" s="131" t="str">
        <f>IF(AND(process02!BK18=0,process01!$Z9=0),G$14,"")</f>
        <v/>
      </c>
      <c r="H18" s="131" t="str">
        <f>IF(AND(process02!BL18=0,process01!$Z9=0),H$14,"")</f>
        <v/>
      </c>
      <c r="I18" s="131" t="str">
        <f>IF(AND(process02!BM18=0,process01!$Z9=0),I$14,"")</f>
        <v/>
      </c>
      <c r="J18" s="131" t="str">
        <f>IF(AND(process02!BN18=0,process01!$Z9=0),J$14,"")</f>
        <v/>
      </c>
      <c r="K18" s="131" t="str">
        <f>IF(AND(process02!BO18=0,process01!$Z9=0),K$14,"")</f>
        <v/>
      </c>
      <c r="L18" s="131" t="str">
        <f>IF(AND(process02!BP18=0,process01!$Z9=0),L$14,"")</f>
        <v/>
      </c>
      <c r="M18" s="131" t="str">
        <f>IF(AND(process02!BQ18=0,process01!$Z9=0),M$14,"")</f>
        <v/>
      </c>
      <c r="N18" s="131" t="str">
        <f>IF(AND(process02!BR18=0,process01!$Z9=0),N$14,"")</f>
        <v/>
      </c>
      <c r="O18" s="131" t="str">
        <f>IF(AND(process02!BS18=0,process01!$Z9=0),O$14,"")</f>
        <v/>
      </c>
      <c r="P18" s="131" t="str">
        <f>IF(AND(process02!BT18=0,process01!$Z9=0),P$14,"")</f>
        <v/>
      </c>
      <c r="Q18" s="131" t="str">
        <f>IF(AND(process02!BU18=0,process01!$Z9=0),Q$14,"")</f>
        <v/>
      </c>
      <c r="R18" s="131" t="str">
        <f>IF(AND(process02!BV18=0,process01!$Z9=0),R$14,"")</f>
        <v/>
      </c>
      <c r="S18" s="131" t="str">
        <f>IF(AND(process02!BW18=0,process01!$Z9=0),S$14,"")</f>
        <v/>
      </c>
      <c r="T18" s="131" t="str">
        <f>IF(AND(process02!BX18=0,process01!$Z9=0),T$14,"")</f>
        <v/>
      </c>
      <c r="U18" s="131" t="str">
        <f>IF(AND(process02!BY18=0,process01!$Z9=0),U$14,"")</f>
        <v/>
      </c>
      <c r="V18" s="131" t="str">
        <f>IF(AND(process02!BZ18=0,process01!$Z9=0),V$14,"")</f>
        <v/>
      </c>
      <c r="W18" s="131" t="str">
        <f>IF(AND(process02!CA18=0,process01!$Z9=0),W$14,"")</f>
        <v/>
      </c>
      <c r="X18" s="131" t="str">
        <f>IF(AND(process02!CB18=0,process01!$Z9=0),X$14,"")</f>
        <v/>
      </c>
      <c r="Y18" s="131" t="str">
        <f>IF(AND(process02!CC18=0,process01!$Z9=0),Y$14,"")</f>
        <v/>
      </c>
      <c r="Z18" s="131" t="str">
        <f>IF(AND(process02!CD18=0,process01!$Z9=0),Z$14,"")</f>
        <v/>
      </c>
      <c r="AA18" s="131" t="str">
        <f>IF(AND(process02!CE18=0,process01!$Z9=0),AA$14,"")</f>
        <v/>
      </c>
      <c r="AB18" s="131" t="str">
        <f>IF(AND(process02!CF18=0,process01!$Z9=0),AB$14,"")</f>
        <v/>
      </c>
      <c r="AC18" s="131" t="str">
        <f>IF(AND(process02!CG18=0,process01!$Z9=0),AC$14,"")</f>
        <v/>
      </c>
      <c r="AD18" s="131" t="str">
        <f>IF(AND(process02!CH18=0,process01!$Z9=0),AD$14,"")</f>
        <v/>
      </c>
      <c r="AE18" s="131" t="str">
        <f>IF(AND(process02!CI18=0,process01!$Z9=0),AE$14,"")</f>
        <v/>
      </c>
      <c r="AF18" s="131" t="str">
        <f>IF(AND(process02!CJ18=0,process01!$Z9=0),AF$14,"")</f>
        <v/>
      </c>
      <c r="AG18" s="131" t="str">
        <f>IF(AND(process02!CK18=0,process01!$Z9=0),AG$14,"")</f>
        <v/>
      </c>
      <c r="AH18" s="131" t="str">
        <f>IF(AND(process02!CL18=0,process01!$Z9=0),AH$14,"")</f>
        <v/>
      </c>
      <c r="AI18" s="131" t="str">
        <f>IF(AND(process02!CM18=0,process01!$Z9=0),AI$14,"")</f>
        <v/>
      </c>
      <c r="AJ18" s="131" t="str">
        <f>IF(AND(process02!CN18=0,process01!$Z9=0),AJ$14,"")</f>
        <v/>
      </c>
      <c r="AK18" s="131" t="str">
        <f>IF(AND(process02!CO18=0,process01!$Z9=0),AK$14,"")</f>
        <v/>
      </c>
      <c r="AL18" s="131" t="str">
        <f>IF(AND(process02!CP18=0,process01!$Z9=0),AL$14,"")</f>
        <v/>
      </c>
      <c r="AM18" s="131" t="str">
        <f>IF(AND(process02!CQ18=0,process01!$Z9=0),AM$14,"")</f>
        <v/>
      </c>
      <c r="AN18" s="131" t="str">
        <f>IF(AND(process02!CR18=0,process01!$Z9=0),AN$14,"")</f>
        <v/>
      </c>
      <c r="AO18" s="131" t="str">
        <f>IF(AND(process02!CS18=0,process01!$Z9=0),AO$14,"")</f>
        <v/>
      </c>
      <c r="AP18" s="131" t="str">
        <f>IF(AND(process02!CT18=0,process01!$Z9=0),AP$14,"")</f>
        <v/>
      </c>
      <c r="AQ18" s="131" t="str">
        <f>IF(AND(process02!CU18=0,process01!$Z9=0),AQ$14,"")</f>
        <v/>
      </c>
      <c r="AR18" s="131" t="str">
        <f>IF(AND(process02!CV18=0,process01!$Z9=0),AR$14,"")</f>
        <v/>
      </c>
      <c r="AS18" s="131" t="str">
        <f>IF(AND(process02!CW18=0,process01!$Z9=0),AS$14,"")</f>
        <v/>
      </c>
      <c r="AT18" s="131" t="str">
        <f>IF(AND(process02!CX18=0,process01!$Z9=0),AT$14,"")</f>
        <v/>
      </c>
      <c r="AU18" s="131" t="str">
        <f>IF(AND(process02!CY18=0,process01!$Z9=0),AU$14,"")</f>
        <v/>
      </c>
      <c r="AV18" s="131" t="str">
        <f>IF(AND(process02!CZ18=0,process01!$Z9=0),AV$14,"")</f>
        <v/>
      </c>
      <c r="AW18" s="131" t="str">
        <f>IF(AND(process02!DA18=0,process01!$Z9=0),AW$14,"")</f>
        <v/>
      </c>
      <c r="AX18" s="131" t="str">
        <f>IF(AND(process02!DB18=0,process01!$Z9=0),AX$14,"")</f>
        <v/>
      </c>
      <c r="AY18" s="131" t="str">
        <f>IF(AND(process02!DC18=0,process01!$Z9=0),AY$14,"")</f>
        <v/>
      </c>
      <c r="BA18" s="132" t="str">
        <f t="shared" si="13"/>
        <v/>
      </c>
      <c r="BC18" s="131" t="str">
        <f>IF(B18="","",process02!$B18&amp;"; ")</f>
        <v/>
      </c>
      <c r="BD18" s="131" t="str">
        <f>IF(C18="","",process02!$B18&amp;"; ")</f>
        <v/>
      </c>
      <c r="BE18" s="131" t="str">
        <f>IF(D18="","",process02!$B18&amp;"; ")</f>
        <v/>
      </c>
      <c r="BF18" s="131" t="str">
        <f>IF(E18="","",process02!$B18&amp;"; ")</f>
        <v/>
      </c>
      <c r="BG18" s="131" t="str">
        <f>IF(F18="","",process02!$B18&amp;"; ")</f>
        <v/>
      </c>
      <c r="BH18" s="131" t="str">
        <f>IF(G18="","",process02!$B18&amp;"; ")</f>
        <v/>
      </c>
      <c r="BI18" s="131" t="str">
        <f>IF(H18="","",process02!$B18&amp;"; ")</f>
        <v/>
      </c>
      <c r="BJ18" s="131" t="str">
        <f>IF(I18="","",process02!$B18&amp;"; ")</f>
        <v/>
      </c>
      <c r="BK18" s="131" t="str">
        <f>IF(J18="","",process02!$B18&amp;"; ")</f>
        <v/>
      </c>
      <c r="BL18" s="131" t="str">
        <f>IF(K18="","",process02!$B18&amp;"; ")</f>
        <v/>
      </c>
      <c r="BM18" s="131" t="str">
        <f>IF(L18="","",process02!$B18&amp;"; ")</f>
        <v/>
      </c>
      <c r="BN18" s="131" t="str">
        <f>IF(M18="","",process02!$B18&amp;"; ")</f>
        <v/>
      </c>
      <c r="BO18" s="131" t="str">
        <f>IF(N18="","",process02!$B18&amp;"; ")</f>
        <v/>
      </c>
      <c r="BP18" s="131" t="str">
        <f>IF(O18="","",process02!$B18&amp;"; ")</f>
        <v/>
      </c>
      <c r="BQ18" s="131" t="str">
        <f>IF(P18="","",process02!$B18&amp;"; ")</f>
        <v/>
      </c>
      <c r="BR18" s="131" t="str">
        <f>IF(Q18="","",process02!$B18&amp;"; ")</f>
        <v/>
      </c>
      <c r="BS18" s="131" t="str">
        <f>IF(R18="","",process02!$B18&amp;"; ")</f>
        <v/>
      </c>
      <c r="BT18" s="131" t="str">
        <f>IF(S18="","",process02!$B18&amp;"; ")</f>
        <v/>
      </c>
      <c r="BU18" s="131" t="str">
        <f>IF(T18="","",process02!$B18&amp;"; ")</f>
        <v/>
      </c>
      <c r="BV18" s="131" t="str">
        <f>IF(U18="","",process02!$B18&amp;"; ")</f>
        <v/>
      </c>
      <c r="BW18" s="131" t="str">
        <f>IF(V18="","",process02!$B18&amp;"; ")</f>
        <v/>
      </c>
      <c r="BX18" s="131" t="str">
        <f>IF(W18="","",process02!$B18&amp;"; ")</f>
        <v/>
      </c>
      <c r="BY18" s="131" t="str">
        <f>IF(X18="","",process02!$B18&amp;"; ")</f>
        <v/>
      </c>
      <c r="BZ18" s="131" t="str">
        <f>IF(Y18="","",process02!$B18&amp;"; ")</f>
        <v/>
      </c>
      <c r="CA18" s="131" t="str">
        <f>IF(Z18="","",process02!$B18&amp;"; ")</f>
        <v/>
      </c>
      <c r="CB18" s="131" t="str">
        <f>IF(AA18="","",process02!$B18&amp;"; ")</f>
        <v/>
      </c>
      <c r="CC18" s="131" t="str">
        <f>IF(AB18="","",process02!$B18&amp;"; ")</f>
        <v/>
      </c>
      <c r="CD18" s="131" t="str">
        <f>IF(AC18="","",process02!$B18&amp;"; ")</f>
        <v/>
      </c>
      <c r="CE18" s="131" t="str">
        <f>IF(AD18="","",process02!$B18&amp;"; ")</f>
        <v/>
      </c>
      <c r="CF18" s="131" t="str">
        <f>IF(AE18="","",process02!$B18&amp;"; ")</f>
        <v/>
      </c>
      <c r="CG18" s="131" t="str">
        <f>IF(AF18="","",process02!$B18&amp;"; ")</f>
        <v/>
      </c>
      <c r="CH18" s="131" t="str">
        <f>IF(AG18="","",process02!$B18&amp;"; ")</f>
        <v/>
      </c>
      <c r="CI18" s="131" t="str">
        <f>IF(AH18="","",process02!$B18&amp;"; ")</f>
        <v/>
      </c>
      <c r="CJ18" s="131" t="str">
        <f>IF(AI18="","",process02!$B18&amp;"; ")</f>
        <v/>
      </c>
      <c r="CK18" s="131" t="str">
        <f>IF(AJ18="","",process02!$B18&amp;"; ")</f>
        <v/>
      </c>
      <c r="CL18" s="131" t="str">
        <f>IF(AK18="","",process02!$B18&amp;"; ")</f>
        <v/>
      </c>
      <c r="CM18" s="131" t="str">
        <f>IF(AL18="","",process02!$B18&amp;"; ")</f>
        <v/>
      </c>
      <c r="CN18" s="131" t="str">
        <f>IF(AM18="","",process02!$B18&amp;"; ")</f>
        <v/>
      </c>
      <c r="CO18" s="131" t="str">
        <f>IF(AN18="","",process02!$B18&amp;"; ")</f>
        <v/>
      </c>
      <c r="CP18" s="131" t="str">
        <f>IF(AO18="","",process02!$B18&amp;"; ")</f>
        <v/>
      </c>
      <c r="CQ18" s="131" t="str">
        <f>IF(AP18="","",process02!$B18&amp;"; ")</f>
        <v/>
      </c>
      <c r="CR18" s="131" t="str">
        <f>IF(AQ18="","",process02!$B18&amp;"; ")</f>
        <v/>
      </c>
      <c r="CS18" s="131" t="str">
        <f>IF(AR18="","",process02!$B18&amp;"; ")</f>
        <v/>
      </c>
      <c r="CT18" s="131" t="str">
        <f>IF(AS18="","",process02!$B18&amp;"; ")</f>
        <v/>
      </c>
      <c r="CU18" s="131" t="str">
        <f>IF(AT18="","",process02!$B18&amp;"; ")</f>
        <v/>
      </c>
      <c r="CV18" s="131" t="str">
        <f>IF(AU18="","",process02!$B18&amp;"; ")</f>
        <v/>
      </c>
      <c r="CW18" s="131" t="str">
        <f>IF(AV18="","",process02!$B18&amp;"; ")</f>
        <v/>
      </c>
      <c r="CX18" s="131" t="str">
        <f>IF(AW18="","",process02!$B18&amp;"; ")</f>
        <v/>
      </c>
      <c r="CY18" s="131" t="str">
        <f>IF(AX18="","",process02!$B18&amp;"; ")</f>
        <v/>
      </c>
      <c r="CZ18" s="131" t="str">
        <f>IF(AY18="","",process02!$B18&amp;"; ")</f>
        <v/>
      </c>
      <c r="DB18" s="131" t="str">
        <f>IF(Input02!BV7="","",100*Input02!BV7/Input02!BV$3)</f>
        <v/>
      </c>
      <c r="DC18" s="131" t="str">
        <f>IF(Input02!BW7="","",100*Input02!BW7/Input02!BW$3)</f>
        <v/>
      </c>
      <c r="DD18" s="131" t="str">
        <f>IF(Input02!BX7="","",100*Input02!BX7/Input02!BX$3)</f>
        <v/>
      </c>
      <c r="DE18" s="131" t="str">
        <f>IF(Input02!BY7="","",100*Input02!BY7/Input02!BY$3)</f>
        <v/>
      </c>
      <c r="DF18" s="131" t="str">
        <f>IF(Input02!BZ7="","",100*Input02!BZ7/Input02!BZ$3)</f>
        <v/>
      </c>
      <c r="DG18" s="131" t="str">
        <f>IF(Input02!CA7="","",100*Input02!CA7/Input02!CA$3)</f>
        <v/>
      </c>
      <c r="DH18" s="131" t="str">
        <f>IF(Input02!CB7="","",100*Input02!CB7/Input02!CB$3)</f>
        <v/>
      </c>
      <c r="DI18" s="131" t="str">
        <f>IF(Input02!CC7="","",100*Input02!CC7/Input02!CC$3)</f>
        <v/>
      </c>
      <c r="DJ18" s="131" t="str">
        <f>IF(Input02!CD7="","",100*Input02!CD7/Input02!CD$3)</f>
        <v/>
      </c>
      <c r="DK18" s="131" t="str">
        <f>IF(Input02!CE7="","",100*Input02!CE7/Input02!CE$3)</f>
        <v/>
      </c>
      <c r="DO18" s="131" t="str">
        <f t="shared" si="14"/>
        <v/>
      </c>
      <c r="DP18" s="131" t="str">
        <f t="shared" si="15"/>
        <v/>
      </c>
      <c r="DQ18" s="131" t="str">
        <f t="shared" si="16"/>
        <v/>
      </c>
      <c r="DR18" s="131" t="str">
        <f t="shared" si="17"/>
        <v/>
      </c>
      <c r="DS18" s="131" t="str">
        <f t="shared" si="18"/>
        <v/>
      </c>
      <c r="DT18" s="131" t="str">
        <f t="shared" si="19"/>
        <v/>
      </c>
      <c r="DU18" s="131" t="str">
        <f t="shared" si="20"/>
        <v/>
      </c>
      <c r="DV18" s="131" t="str">
        <f t="shared" si="21"/>
        <v/>
      </c>
      <c r="DW18" s="131" t="str">
        <f t="shared" si="22"/>
        <v/>
      </c>
      <c r="DX18" s="131" t="str">
        <f t="shared" si="23"/>
        <v/>
      </c>
      <c r="DZ18" s="132" t="str">
        <f t="shared" si="24"/>
        <v/>
      </c>
      <c r="EB18" s="131" t="str">
        <f>IF(DO18="","",process02!$B18&amp;"; ")</f>
        <v/>
      </c>
      <c r="EC18" s="131" t="str">
        <f>IF(DP18="","",process02!$B18&amp;"; ")</f>
        <v/>
      </c>
      <c r="ED18" s="131" t="str">
        <f>IF(DQ18="","",process02!$B18&amp;"; ")</f>
        <v/>
      </c>
      <c r="EE18" s="131" t="str">
        <f>IF(DR18="","",process02!$B18&amp;"; ")</f>
        <v/>
      </c>
      <c r="EF18" s="131" t="str">
        <f>IF(DS18="","",process02!$B18&amp;"; ")</f>
        <v/>
      </c>
      <c r="EG18" s="131" t="str">
        <f>IF(DT18="","",process02!$B18&amp;"; ")</f>
        <v/>
      </c>
      <c r="EH18" s="131" t="str">
        <f>IF(DU18="","",process02!$B18&amp;"; ")</f>
        <v/>
      </c>
      <c r="EI18" s="131" t="str">
        <f>IF(DV18="","",process02!$B18&amp;"; ")</f>
        <v/>
      </c>
      <c r="EJ18" s="131" t="str">
        <f>IF(DW18="","",process02!$B18&amp;"; ")</f>
        <v/>
      </c>
      <c r="EK18" s="131" t="str">
        <f>IF(DX18="","",process02!$B18&amp;"; ")</f>
        <v/>
      </c>
      <c r="EM18" s="132" t="str">
        <f t="shared" si="25"/>
        <v/>
      </c>
    </row>
    <row r="19" spans="1:143" ht="15" customHeight="1" thickBot="1" x14ac:dyDescent="0.4">
      <c r="A19" s="357">
        <v>3</v>
      </c>
      <c r="B19" s="131" t="str">
        <f>IF(AND(process02!BF19=0,process01!$Z10=0),B$14,"")</f>
        <v/>
      </c>
      <c r="C19" s="131" t="str">
        <f>IF(AND(process02!BG19=0,process01!$Z10=0),C$14,"")</f>
        <v/>
      </c>
      <c r="D19" s="131" t="str">
        <f>IF(AND(process02!BH19=0,process01!$Z10=0),D$14,"")</f>
        <v/>
      </c>
      <c r="E19" s="131" t="str">
        <f>IF(AND(process02!BI19=0,process01!$Z10=0),E$14,"")</f>
        <v/>
      </c>
      <c r="F19" s="131" t="str">
        <f>IF(AND(process02!BJ19=0,process01!$Z10=0),F$14,"")</f>
        <v/>
      </c>
      <c r="G19" s="131" t="str">
        <f>IF(AND(process02!BK19=0,process01!$Z10=0),G$14,"")</f>
        <v/>
      </c>
      <c r="H19" s="131" t="str">
        <f>IF(AND(process02!BL19=0,process01!$Z10=0),H$14,"")</f>
        <v/>
      </c>
      <c r="I19" s="131" t="str">
        <f>IF(AND(process02!BM19=0,process01!$Z10=0),I$14,"")</f>
        <v/>
      </c>
      <c r="J19" s="131" t="str">
        <f>IF(AND(process02!BN19=0,process01!$Z10=0),J$14,"")</f>
        <v/>
      </c>
      <c r="K19" s="131" t="str">
        <f>IF(AND(process02!BO19=0,process01!$Z10=0),K$14,"")</f>
        <v/>
      </c>
      <c r="L19" s="131" t="str">
        <f>IF(AND(process02!BP19=0,process01!$Z10=0),L$14,"")</f>
        <v/>
      </c>
      <c r="M19" s="131" t="str">
        <f>IF(AND(process02!BQ19=0,process01!$Z10=0),M$14,"")</f>
        <v/>
      </c>
      <c r="N19" s="131" t="str">
        <f>IF(AND(process02!BR19=0,process01!$Z10=0),N$14,"")</f>
        <v/>
      </c>
      <c r="O19" s="131" t="str">
        <f>IF(AND(process02!BS19=0,process01!$Z10=0),O$14,"")</f>
        <v/>
      </c>
      <c r="P19" s="131" t="str">
        <f>IF(AND(process02!BT19=0,process01!$Z10=0),P$14,"")</f>
        <v/>
      </c>
      <c r="Q19" s="131" t="str">
        <f>IF(AND(process02!BU19=0,process01!$Z10=0),Q$14,"")</f>
        <v/>
      </c>
      <c r="R19" s="131" t="str">
        <f>IF(AND(process02!BV19=0,process01!$Z10=0),R$14,"")</f>
        <v/>
      </c>
      <c r="S19" s="131" t="str">
        <f>IF(AND(process02!BW19=0,process01!$Z10=0),S$14,"")</f>
        <v/>
      </c>
      <c r="T19" s="131" t="str">
        <f>IF(AND(process02!BX19=0,process01!$Z10=0),T$14,"")</f>
        <v/>
      </c>
      <c r="U19" s="131" t="str">
        <f>IF(AND(process02!BY19=0,process01!$Z10=0),U$14,"")</f>
        <v/>
      </c>
      <c r="V19" s="131" t="str">
        <f>IF(AND(process02!BZ19=0,process01!$Z10=0),V$14,"")</f>
        <v/>
      </c>
      <c r="W19" s="131" t="str">
        <f>IF(AND(process02!CA19=0,process01!$Z10=0),W$14,"")</f>
        <v/>
      </c>
      <c r="X19" s="131" t="str">
        <f>IF(AND(process02!CB19=0,process01!$Z10=0),X$14,"")</f>
        <v/>
      </c>
      <c r="Y19" s="131" t="str">
        <f>IF(AND(process02!CC19=0,process01!$Z10=0),Y$14,"")</f>
        <v/>
      </c>
      <c r="Z19" s="131" t="str">
        <f>IF(AND(process02!CD19=0,process01!$Z10=0),Z$14,"")</f>
        <v/>
      </c>
      <c r="AA19" s="131" t="str">
        <f>IF(AND(process02!CE19=0,process01!$Z10=0),AA$14,"")</f>
        <v/>
      </c>
      <c r="AB19" s="131" t="str">
        <f>IF(AND(process02!CF19=0,process01!$Z10=0),AB$14,"")</f>
        <v/>
      </c>
      <c r="AC19" s="131" t="str">
        <f>IF(AND(process02!CG19=0,process01!$Z10=0),AC$14,"")</f>
        <v/>
      </c>
      <c r="AD19" s="131" t="str">
        <f>IF(AND(process02!CH19=0,process01!$Z10=0),AD$14,"")</f>
        <v/>
      </c>
      <c r="AE19" s="131" t="str">
        <f>IF(AND(process02!CI19=0,process01!$Z10=0),AE$14,"")</f>
        <v/>
      </c>
      <c r="AF19" s="131" t="str">
        <f>IF(AND(process02!CJ19=0,process01!$Z10=0),AF$14,"")</f>
        <v/>
      </c>
      <c r="AG19" s="131" t="str">
        <f>IF(AND(process02!CK19=0,process01!$Z10=0),AG$14,"")</f>
        <v/>
      </c>
      <c r="AH19" s="131" t="str">
        <f>IF(AND(process02!CL19=0,process01!$Z10=0),AH$14,"")</f>
        <v/>
      </c>
      <c r="AI19" s="131" t="str">
        <f>IF(AND(process02!CM19=0,process01!$Z10=0),AI$14,"")</f>
        <v/>
      </c>
      <c r="AJ19" s="131" t="str">
        <f>IF(AND(process02!CN19=0,process01!$Z10=0),AJ$14,"")</f>
        <v/>
      </c>
      <c r="AK19" s="131" t="str">
        <f>IF(AND(process02!CO19=0,process01!$Z10=0),AK$14,"")</f>
        <v/>
      </c>
      <c r="AL19" s="131" t="str">
        <f>IF(AND(process02!CP19=0,process01!$Z10=0),AL$14,"")</f>
        <v/>
      </c>
      <c r="AM19" s="131" t="str">
        <f>IF(AND(process02!CQ19=0,process01!$Z10=0),AM$14,"")</f>
        <v/>
      </c>
      <c r="AN19" s="131" t="str">
        <f>IF(AND(process02!CR19=0,process01!$Z10=0),AN$14,"")</f>
        <v/>
      </c>
      <c r="AO19" s="131" t="str">
        <f>IF(AND(process02!CS19=0,process01!$Z10=0),AO$14,"")</f>
        <v/>
      </c>
      <c r="AP19" s="131" t="str">
        <f>IF(AND(process02!CT19=0,process01!$Z10=0),AP$14,"")</f>
        <v/>
      </c>
      <c r="AQ19" s="131" t="str">
        <f>IF(AND(process02!CU19=0,process01!$Z10=0),AQ$14,"")</f>
        <v/>
      </c>
      <c r="AR19" s="131" t="str">
        <f>IF(AND(process02!CV19=0,process01!$Z10=0),AR$14,"")</f>
        <v/>
      </c>
      <c r="AS19" s="131" t="str">
        <f>IF(AND(process02!CW19=0,process01!$Z10=0),AS$14,"")</f>
        <v/>
      </c>
      <c r="AT19" s="131" t="str">
        <f>IF(AND(process02!CX19=0,process01!$Z10=0),AT$14,"")</f>
        <v/>
      </c>
      <c r="AU19" s="131" t="str">
        <f>IF(AND(process02!CY19=0,process01!$Z10=0),AU$14,"")</f>
        <v/>
      </c>
      <c r="AV19" s="131" t="str">
        <f>IF(AND(process02!CZ19=0,process01!$Z10=0),AV$14,"")</f>
        <v/>
      </c>
      <c r="AW19" s="131" t="str">
        <f>IF(AND(process02!DA19=0,process01!$Z10=0),AW$14,"")</f>
        <v/>
      </c>
      <c r="AX19" s="131" t="str">
        <f>IF(AND(process02!DB19=0,process01!$Z10=0),AX$14,"")</f>
        <v/>
      </c>
      <c r="AY19" s="131" t="str">
        <f>IF(AND(process02!DC19=0,process01!$Z10=0),AY$14,"")</f>
        <v/>
      </c>
      <c r="BA19" s="132" t="str">
        <f t="shared" si="13"/>
        <v/>
      </c>
      <c r="BC19" s="131" t="str">
        <f>IF(B19="","",process02!$B19&amp;"; ")</f>
        <v/>
      </c>
      <c r="BD19" s="131" t="str">
        <f>IF(C19="","",process02!$B19&amp;"; ")</f>
        <v/>
      </c>
      <c r="BE19" s="131" t="str">
        <f>IF(D19="","",process02!$B19&amp;"; ")</f>
        <v/>
      </c>
      <c r="BF19" s="131" t="str">
        <f>IF(E19="","",process02!$B19&amp;"; ")</f>
        <v/>
      </c>
      <c r="BG19" s="131" t="str">
        <f>IF(F19="","",process02!$B19&amp;"; ")</f>
        <v/>
      </c>
      <c r="BH19" s="131" t="str">
        <f>IF(G19="","",process02!$B19&amp;"; ")</f>
        <v/>
      </c>
      <c r="BI19" s="131" t="str">
        <f>IF(H19="","",process02!$B19&amp;"; ")</f>
        <v/>
      </c>
      <c r="BJ19" s="131" t="str">
        <f>IF(I19="","",process02!$B19&amp;"; ")</f>
        <v/>
      </c>
      <c r="BK19" s="131" t="str">
        <f>IF(J19="","",process02!$B19&amp;"; ")</f>
        <v/>
      </c>
      <c r="BL19" s="131" t="str">
        <f>IF(K19="","",process02!$B19&amp;"; ")</f>
        <v/>
      </c>
      <c r="BM19" s="131" t="str">
        <f>IF(L19="","",process02!$B19&amp;"; ")</f>
        <v/>
      </c>
      <c r="BN19" s="131" t="str">
        <f>IF(M19="","",process02!$B19&amp;"; ")</f>
        <v/>
      </c>
      <c r="BO19" s="131" t="str">
        <f>IF(N19="","",process02!$B19&amp;"; ")</f>
        <v/>
      </c>
      <c r="BP19" s="131" t="str">
        <f>IF(O19="","",process02!$B19&amp;"; ")</f>
        <v/>
      </c>
      <c r="BQ19" s="131" t="str">
        <f>IF(P19="","",process02!$B19&amp;"; ")</f>
        <v/>
      </c>
      <c r="BR19" s="131" t="str">
        <f>IF(Q19="","",process02!$B19&amp;"; ")</f>
        <v/>
      </c>
      <c r="BS19" s="131" t="str">
        <f>IF(R19="","",process02!$B19&amp;"; ")</f>
        <v/>
      </c>
      <c r="BT19" s="131" t="str">
        <f>IF(S19="","",process02!$B19&amp;"; ")</f>
        <v/>
      </c>
      <c r="BU19" s="131" t="str">
        <f>IF(T19="","",process02!$B19&amp;"; ")</f>
        <v/>
      </c>
      <c r="BV19" s="131" t="str">
        <f>IF(U19="","",process02!$B19&amp;"; ")</f>
        <v/>
      </c>
      <c r="BW19" s="131" t="str">
        <f>IF(V19="","",process02!$B19&amp;"; ")</f>
        <v/>
      </c>
      <c r="BX19" s="131" t="str">
        <f>IF(W19="","",process02!$B19&amp;"; ")</f>
        <v/>
      </c>
      <c r="BY19" s="131" t="str">
        <f>IF(X19="","",process02!$B19&amp;"; ")</f>
        <v/>
      </c>
      <c r="BZ19" s="131" t="str">
        <f>IF(Y19="","",process02!$B19&amp;"; ")</f>
        <v/>
      </c>
      <c r="CA19" s="131" t="str">
        <f>IF(Z19="","",process02!$B19&amp;"; ")</f>
        <v/>
      </c>
      <c r="CB19" s="131" t="str">
        <f>IF(AA19="","",process02!$B19&amp;"; ")</f>
        <v/>
      </c>
      <c r="CC19" s="131" t="str">
        <f>IF(AB19="","",process02!$B19&amp;"; ")</f>
        <v/>
      </c>
      <c r="CD19" s="131" t="str">
        <f>IF(AC19="","",process02!$B19&amp;"; ")</f>
        <v/>
      </c>
      <c r="CE19" s="131" t="str">
        <f>IF(AD19="","",process02!$B19&amp;"; ")</f>
        <v/>
      </c>
      <c r="CF19" s="131" t="str">
        <f>IF(AE19="","",process02!$B19&amp;"; ")</f>
        <v/>
      </c>
      <c r="CG19" s="131" t="str">
        <f>IF(AF19="","",process02!$B19&amp;"; ")</f>
        <v/>
      </c>
      <c r="CH19" s="131" t="str">
        <f>IF(AG19="","",process02!$B19&amp;"; ")</f>
        <v/>
      </c>
      <c r="CI19" s="131" t="str">
        <f>IF(AH19="","",process02!$B19&amp;"; ")</f>
        <v/>
      </c>
      <c r="CJ19" s="131" t="str">
        <f>IF(AI19="","",process02!$B19&amp;"; ")</f>
        <v/>
      </c>
      <c r="CK19" s="131" t="str">
        <f>IF(AJ19="","",process02!$B19&amp;"; ")</f>
        <v/>
      </c>
      <c r="CL19" s="131" t="str">
        <f>IF(AK19="","",process02!$B19&amp;"; ")</f>
        <v/>
      </c>
      <c r="CM19" s="131" t="str">
        <f>IF(AL19="","",process02!$B19&amp;"; ")</f>
        <v/>
      </c>
      <c r="CN19" s="131" t="str">
        <f>IF(AM19="","",process02!$B19&amp;"; ")</f>
        <v/>
      </c>
      <c r="CO19" s="131" t="str">
        <f>IF(AN19="","",process02!$B19&amp;"; ")</f>
        <v/>
      </c>
      <c r="CP19" s="131" t="str">
        <f>IF(AO19="","",process02!$B19&amp;"; ")</f>
        <v/>
      </c>
      <c r="CQ19" s="131" t="str">
        <f>IF(AP19="","",process02!$B19&amp;"; ")</f>
        <v/>
      </c>
      <c r="CR19" s="131" t="str">
        <f>IF(AQ19="","",process02!$B19&amp;"; ")</f>
        <v/>
      </c>
      <c r="CS19" s="131" t="str">
        <f>IF(AR19="","",process02!$B19&amp;"; ")</f>
        <v/>
      </c>
      <c r="CT19" s="131" t="str">
        <f>IF(AS19="","",process02!$B19&amp;"; ")</f>
        <v/>
      </c>
      <c r="CU19" s="131" t="str">
        <f>IF(AT19="","",process02!$B19&amp;"; ")</f>
        <v/>
      </c>
      <c r="CV19" s="131" t="str">
        <f>IF(AU19="","",process02!$B19&amp;"; ")</f>
        <v/>
      </c>
      <c r="CW19" s="131" t="str">
        <f>IF(AV19="","",process02!$B19&amp;"; ")</f>
        <v/>
      </c>
      <c r="CX19" s="131" t="str">
        <f>IF(AW19="","",process02!$B19&amp;"; ")</f>
        <v/>
      </c>
      <c r="CY19" s="131" t="str">
        <f>IF(AX19="","",process02!$B19&amp;"; ")</f>
        <v/>
      </c>
      <c r="CZ19" s="131" t="str">
        <f>IF(AY19="","",process02!$B19&amp;"; ")</f>
        <v/>
      </c>
      <c r="DB19" s="131" t="str">
        <f>IF(Input02!BV8="","",100*Input02!BV8/Input02!BV$3)</f>
        <v/>
      </c>
      <c r="DC19" s="131" t="str">
        <f>IF(Input02!BW8="","",100*Input02!BW8/Input02!BW$3)</f>
        <v/>
      </c>
      <c r="DD19" s="131" t="str">
        <f>IF(Input02!BX8="","",100*Input02!BX8/Input02!BX$3)</f>
        <v/>
      </c>
      <c r="DE19" s="131" t="str">
        <f>IF(Input02!BY8="","",100*Input02!BY8/Input02!BY$3)</f>
        <v/>
      </c>
      <c r="DF19" s="131" t="str">
        <f>IF(Input02!BZ8="","",100*Input02!BZ8/Input02!BZ$3)</f>
        <v/>
      </c>
      <c r="DG19" s="131" t="str">
        <f>IF(Input02!CA8="","",100*Input02!CA8/Input02!CA$3)</f>
        <v/>
      </c>
      <c r="DH19" s="131" t="str">
        <f>IF(Input02!CB8="","",100*Input02!CB8/Input02!CB$3)</f>
        <v/>
      </c>
      <c r="DI19" s="131" t="str">
        <f>IF(Input02!CC8="","",100*Input02!CC8/Input02!CC$3)</f>
        <v/>
      </c>
      <c r="DJ19" s="131" t="str">
        <f>IF(Input02!CD8="","",100*Input02!CD8/Input02!CD$3)</f>
        <v/>
      </c>
      <c r="DK19" s="131" t="str">
        <f>IF(Input02!CE8="","",100*Input02!CE8/Input02!CE$3)</f>
        <v/>
      </c>
      <c r="DO19" s="131" t="str">
        <f t="shared" si="14"/>
        <v/>
      </c>
      <c r="DP19" s="131" t="str">
        <f t="shared" si="15"/>
        <v/>
      </c>
      <c r="DQ19" s="131" t="str">
        <f t="shared" si="16"/>
        <v/>
      </c>
      <c r="DR19" s="131" t="str">
        <f t="shared" si="17"/>
        <v/>
      </c>
      <c r="DS19" s="131" t="str">
        <f t="shared" si="18"/>
        <v/>
      </c>
      <c r="DT19" s="131" t="str">
        <f t="shared" si="19"/>
        <v/>
      </c>
      <c r="DU19" s="131" t="str">
        <f t="shared" si="20"/>
        <v/>
      </c>
      <c r="DV19" s="131" t="str">
        <f t="shared" si="21"/>
        <v/>
      </c>
      <c r="DW19" s="131" t="str">
        <f t="shared" si="22"/>
        <v/>
      </c>
      <c r="DX19" s="131" t="str">
        <f t="shared" si="23"/>
        <v/>
      </c>
      <c r="DZ19" s="132" t="str">
        <f t="shared" si="24"/>
        <v/>
      </c>
      <c r="EB19" s="131" t="str">
        <f>IF(DO19="","",process02!$B19&amp;"; ")</f>
        <v/>
      </c>
      <c r="EC19" s="131" t="str">
        <f>IF(DP19="","",process02!$B19&amp;"; ")</f>
        <v/>
      </c>
      <c r="ED19" s="131" t="str">
        <f>IF(DQ19="","",process02!$B19&amp;"; ")</f>
        <v/>
      </c>
      <c r="EE19" s="131" t="str">
        <f>IF(DR19="","",process02!$B19&amp;"; ")</f>
        <v/>
      </c>
      <c r="EF19" s="131" t="str">
        <f>IF(DS19="","",process02!$B19&amp;"; ")</f>
        <v/>
      </c>
      <c r="EG19" s="131" t="str">
        <f>IF(DT19="","",process02!$B19&amp;"; ")</f>
        <v/>
      </c>
      <c r="EH19" s="131" t="str">
        <f>IF(DU19="","",process02!$B19&amp;"; ")</f>
        <v/>
      </c>
      <c r="EI19" s="131" t="str">
        <f>IF(DV19="","",process02!$B19&amp;"; ")</f>
        <v/>
      </c>
      <c r="EJ19" s="131" t="str">
        <f>IF(DW19="","",process02!$B19&amp;"; ")</f>
        <v/>
      </c>
      <c r="EK19" s="131" t="str">
        <f>IF(DX19="","",process02!$B19&amp;"; ")</f>
        <v/>
      </c>
      <c r="EM19" s="132" t="str">
        <f t="shared" si="25"/>
        <v/>
      </c>
    </row>
    <row r="20" spans="1:143" ht="15" customHeight="1" thickBot="1" x14ac:dyDescent="0.4">
      <c r="A20" s="357">
        <v>4</v>
      </c>
      <c r="B20" s="131" t="str">
        <f>IF(AND(process02!BF20=0,process01!$Z11=0),B$14,"")</f>
        <v/>
      </c>
      <c r="C20" s="131" t="str">
        <f>IF(AND(process02!BG20=0,process01!$Z11=0),C$14,"")</f>
        <v/>
      </c>
      <c r="D20" s="131" t="str">
        <f>IF(AND(process02!BH20=0,process01!$Z11=0),D$14,"")</f>
        <v/>
      </c>
      <c r="E20" s="131" t="str">
        <f>IF(AND(process02!BI20=0,process01!$Z11=0),E$14,"")</f>
        <v/>
      </c>
      <c r="F20" s="131" t="str">
        <f>IF(AND(process02!BJ20=0,process01!$Z11=0),F$14,"")</f>
        <v/>
      </c>
      <c r="G20" s="131" t="str">
        <f>IF(AND(process02!BK20=0,process01!$Z11=0),G$14,"")</f>
        <v/>
      </c>
      <c r="H20" s="131" t="str">
        <f>IF(AND(process02!BL20=0,process01!$Z11=0),H$14,"")</f>
        <v/>
      </c>
      <c r="I20" s="131" t="str">
        <f>IF(AND(process02!BM20=0,process01!$Z11=0),I$14,"")</f>
        <v/>
      </c>
      <c r="J20" s="131" t="str">
        <f>IF(AND(process02!BN20=0,process01!$Z11=0),J$14,"")</f>
        <v/>
      </c>
      <c r="K20" s="131" t="str">
        <f>IF(AND(process02!BO20=0,process01!$Z11=0),K$14,"")</f>
        <v/>
      </c>
      <c r="L20" s="131" t="str">
        <f>IF(AND(process02!BP20=0,process01!$Z11=0),L$14,"")</f>
        <v/>
      </c>
      <c r="M20" s="131" t="str">
        <f>IF(AND(process02!BQ20=0,process01!$Z11=0),M$14,"")</f>
        <v/>
      </c>
      <c r="N20" s="131" t="str">
        <f>IF(AND(process02!BR20=0,process01!$Z11=0),N$14,"")</f>
        <v/>
      </c>
      <c r="O20" s="131" t="str">
        <f>IF(AND(process02!BS20=0,process01!$Z11=0),O$14,"")</f>
        <v/>
      </c>
      <c r="P20" s="131" t="str">
        <f>IF(AND(process02!BT20=0,process01!$Z11=0),P$14,"")</f>
        <v/>
      </c>
      <c r="Q20" s="131" t="str">
        <f>IF(AND(process02!BU20=0,process01!$Z11=0),Q$14,"")</f>
        <v/>
      </c>
      <c r="R20" s="131" t="str">
        <f>IF(AND(process02!BV20=0,process01!$Z11=0),R$14,"")</f>
        <v/>
      </c>
      <c r="S20" s="131" t="str">
        <f>IF(AND(process02!BW20=0,process01!$Z11=0),S$14,"")</f>
        <v/>
      </c>
      <c r="T20" s="131" t="str">
        <f>IF(AND(process02!BX20=0,process01!$Z11=0),T$14,"")</f>
        <v/>
      </c>
      <c r="U20" s="131" t="str">
        <f>IF(AND(process02!BY20=0,process01!$Z11=0),U$14,"")</f>
        <v/>
      </c>
      <c r="V20" s="131" t="str">
        <f>IF(AND(process02!BZ20=0,process01!$Z11=0),V$14,"")</f>
        <v/>
      </c>
      <c r="W20" s="131" t="str">
        <f>IF(AND(process02!CA20=0,process01!$Z11=0),W$14,"")</f>
        <v/>
      </c>
      <c r="X20" s="131" t="str">
        <f>IF(AND(process02!CB20=0,process01!$Z11=0),X$14,"")</f>
        <v/>
      </c>
      <c r="Y20" s="131" t="str">
        <f>IF(AND(process02!CC20=0,process01!$Z11=0),Y$14,"")</f>
        <v/>
      </c>
      <c r="Z20" s="131" t="str">
        <f>IF(AND(process02!CD20=0,process01!$Z11=0),Z$14,"")</f>
        <v/>
      </c>
      <c r="AA20" s="131" t="str">
        <f>IF(AND(process02!CE20=0,process01!$Z11=0),AA$14,"")</f>
        <v/>
      </c>
      <c r="AB20" s="131" t="str">
        <f>IF(AND(process02!CF20=0,process01!$Z11=0),AB$14,"")</f>
        <v/>
      </c>
      <c r="AC20" s="131" t="str">
        <f>IF(AND(process02!CG20=0,process01!$Z11=0),AC$14,"")</f>
        <v/>
      </c>
      <c r="AD20" s="131" t="str">
        <f>IF(AND(process02!CH20=0,process01!$Z11=0),AD$14,"")</f>
        <v/>
      </c>
      <c r="AE20" s="131" t="str">
        <f>IF(AND(process02!CI20=0,process01!$Z11=0),AE$14,"")</f>
        <v/>
      </c>
      <c r="AF20" s="131" t="str">
        <f>IF(AND(process02!CJ20=0,process01!$Z11=0),AF$14,"")</f>
        <v/>
      </c>
      <c r="AG20" s="131" t="str">
        <f>IF(AND(process02!CK20=0,process01!$Z11=0),AG$14,"")</f>
        <v/>
      </c>
      <c r="AH20" s="131" t="str">
        <f>IF(AND(process02!CL20=0,process01!$Z11=0),AH$14,"")</f>
        <v/>
      </c>
      <c r="AI20" s="131" t="str">
        <f>IF(AND(process02!CM20=0,process01!$Z11=0),AI$14,"")</f>
        <v/>
      </c>
      <c r="AJ20" s="131" t="str">
        <f>IF(AND(process02!CN20=0,process01!$Z11=0),AJ$14,"")</f>
        <v/>
      </c>
      <c r="AK20" s="131" t="str">
        <f>IF(AND(process02!CO20=0,process01!$Z11=0),AK$14,"")</f>
        <v/>
      </c>
      <c r="AL20" s="131" t="str">
        <f>IF(AND(process02!CP20=0,process01!$Z11=0),AL$14,"")</f>
        <v/>
      </c>
      <c r="AM20" s="131" t="str">
        <f>IF(AND(process02!CQ20=0,process01!$Z11=0),AM$14,"")</f>
        <v/>
      </c>
      <c r="AN20" s="131" t="str">
        <f>IF(AND(process02!CR20=0,process01!$Z11=0),AN$14,"")</f>
        <v/>
      </c>
      <c r="AO20" s="131" t="str">
        <f>IF(AND(process02!CS20=0,process01!$Z11=0),AO$14,"")</f>
        <v/>
      </c>
      <c r="AP20" s="131" t="str">
        <f>IF(AND(process02!CT20=0,process01!$Z11=0),AP$14,"")</f>
        <v/>
      </c>
      <c r="AQ20" s="131" t="str">
        <f>IF(AND(process02!CU20=0,process01!$Z11=0),AQ$14,"")</f>
        <v/>
      </c>
      <c r="AR20" s="131" t="str">
        <f>IF(AND(process02!CV20=0,process01!$Z11=0),AR$14,"")</f>
        <v/>
      </c>
      <c r="AS20" s="131" t="str">
        <f>IF(AND(process02!CW20=0,process01!$Z11=0),AS$14,"")</f>
        <v/>
      </c>
      <c r="AT20" s="131" t="str">
        <f>IF(AND(process02!CX20=0,process01!$Z11=0),AT$14,"")</f>
        <v/>
      </c>
      <c r="AU20" s="131" t="str">
        <f>IF(AND(process02!CY20=0,process01!$Z11=0),AU$14,"")</f>
        <v/>
      </c>
      <c r="AV20" s="131" t="str">
        <f>IF(AND(process02!CZ20=0,process01!$Z11=0),AV$14,"")</f>
        <v/>
      </c>
      <c r="AW20" s="131" t="str">
        <f>IF(AND(process02!DA20=0,process01!$Z11=0),AW$14,"")</f>
        <v/>
      </c>
      <c r="AX20" s="131" t="str">
        <f>IF(AND(process02!DB20=0,process01!$Z11=0),AX$14,"")</f>
        <v/>
      </c>
      <c r="AY20" s="131" t="str">
        <f>IF(AND(process02!DC20=0,process01!$Z11=0),AY$14,"")</f>
        <v/>
      </c>
      <c r="BA20" s="132" t="str">
        <f t="shared" si="13"/>
        <v/>
      </c>
      <c r="BC20" s="131" t="str">
        <f>IF(B20="","",process02!$B20&amp;"; ")</f>
        <v/>
      </c>
      <c r="BD20" s="131" t="str">
        <f>IF(C20="","",process02!$B20&amp;"; ")</f>
        <v/>
      </c>
      <c r="BE20" s="131" t="str">
        <f>IF(D20="","",process02!$B20&amp;"; ")</f>
        <v/>
      </c>
      <c r="BF20" s="131" t="str">
        <f>IF(E20="","",process02!$B20&amp;"; ")</f>
        <v/>
      </c>
      <c r="BG20" s="131" t="str">
        <f>IF(F20="","",process02!$B20&amp;"; ")</f>
        <v/>
      </c>
      <c r="BH20" s="131" t="str">
        <f>IF(G20="","",process02!$B20&amp;"; ")</f>
        <v/>
      </c>
      <c r="BI20" s="131" t="str">
        <f>IF(H20="","",process02!$B20&amp;"; ")</f>
        <v/>
      </c>
      <c r="BJ20" s="131" t="str">
        <f>IF(I20="","",process02!$B20&amp;"; ")</f>
        <v/>
      </c>
      <c r="BK20" s="131" t="str">
        <f>IF(J20="","",process02!$B20&amp;"; ")</f>
        <v/>
      </c>
      <c r="BL20" s="131" t="str">
        <f>IF(K20="","",process02!$B20&amp;"; ")</f>
        <v/>
      </c>
      <c r="BM20" s="131" t="str">
        <f>IF(L20="","",process02!$B20&amp;"; ")</f>
        <v/>
      </c>
      <c r="BN20" s="131" t="str">
        <f>IF(M20="","",process02!$B20&amp;"; ")</f>
        <v/>
      </c>
      <c r="BO20" s="131" t="str">
        <f>IF(N20="","",process02!$B20&amp;"; ")</f>
        <v/>
      </c>
      <c r="BP20" s="131" t="str">
        <f>IF(O20="","",process02!$B20&amp;"; ")</f>
        <v/>
      </c>
      <c r="BQ20" s="131" t="str">
        <f>IF(P20="","",process02!$B20&amp;"; ")</f>
        <v/>
      </c>
      <c r="BR20" s="131" t="str">
        <f>IF(Q20="","",process02!$B20&amp;"; ")</f>
        <v/>
      </c>
      <c r="BS20" s="131" t="str">
        <f>IF(R20="","",process02!$B20&amp;"; ")</f>
        <v/>
      </c>
      <c r="BT20" s="131" t="str">
        <f>IF(S20="","",process02!$B20&amp;"; ")</f>
        <v/>
      </c>
      <c r="BU20" s="131" t="str">
        <f>IF(T20="","",process02!$B20&amp;"; ")</f>
        <v/>
      </c>
      <c r="BV20" s="131" t="str">
        <f>IF(U20="","",process02!$B20&amp;"; ")</f>
        <v/>
      </c>
      <c r="BW20" s="131" t="str">
        <f>IF(V20="","",process02!$B20&amp;"; ")</f>
        <v/>
      </c>
      <c r="BX20" s="131" t="str">
        <f>IF(W20="","",process02!$B20&amp;"; ")</f>
        <v/>
      </c>
      <c r="BY20" s="131" t="str">
        <f>IF(X20="","",process02!$B20&amp;"; ")</f>
        <v/>
      </c>
      <c r="BZ20" s="131" t="str">
        <f>IF(Y20="","",process02!$B20&amp;"; ")</f>
        <v/>
      </c>
      <c r="CA20" s="131" t="str">
        <f>IF(Z20="","",process02!$B20&amp;"; ")</f>
        <v/>
      </c>
      <c r="CB20" s="131" t="str">
        <f>IF(AA20="","",process02!$B20&amp;"; ")</f>
        <v/>
      </c>
      <c r="CC20" s="131" t="str">
        <f>IF(AB20="","",process02!$B20&amp;"; ")</f>
        <v/>
      </c>
      <c r="CD20" s="131" t="str">
        <f>IF(AC20="","",process02!$B20&amp;"; ")</f>
        <v/>
      </c>
      <c r="CE20" s="131" t="str">
        <f>IF(AD20="","",process02!$B20&amp;"; ")</f>
        <v/>
      </c>
      <c r="CF20" s="131" t="str">
        <f>IF(AE20="","",process02!$B20&amp;"; ")</f>
        <v/>
      </c>
      <c r="CG20" s="131" t="str">
        <f>IF(AF20="","",process02!$B20&amp;"; ")</f>
        <v/>
      </c>
      <c r="CH20" s="131" t="str">
        <f>IF(AG20="","",process02!$B20&amp;"; ")</f>
        <v/>
      </c>
      <c r="CI20" s="131" t="str">
        <f>IF(AH20="","",process02!$B20&amp;"; ")</f>
        <v/>
      </c>
      <c r="CJ20" s="131" t="str">
        <f>IF(AI20="","",process02!$B20&amp;"; ")</f>
        <v/>
      </c>
      <c r="CK20" s="131" t="str">
        <f>IF(AJ20="","",process02!$B20&amp;"; ")</f>
        <v/>
      </c>
      <c r="CL20" s="131" t="str">
        <f>IF(AK20="","",process02!$B20&amp;"; ")</f>
        <v/>
      </c>
      <c r="CM20" s="131" t="str">
        <f>IF(AL20="","",process02!$B20&amp;"; ")</f>
        <v/>
      </c>
      <c r="CN20" s="131" t="str">
        <f>IF(AM20="","",process02!$B20&amp;"; ")</f>
        <v/>
      </c>
      <c r="CO20" s="131" t="str">
        <f>IF(AN20="","",process02!$B20&amp;"; ")</f>
        <v/>
      </c>
      <c r="CP20" s="131" t="str">
        <f>IF(AO20="","",process02!$B20&amp;"; ")</f>
        <v/>
      </c>
      <c r="CQ20" s="131" t="str">
        <f>IF(AP20="","",process02!$B20&amp;"; ")</f>
        <v/>
      </c>
      <c r="CR20" s="131" t="str">
        <f>IF(AQ20="","",process02!$B20&amp;"; ")</f>
        <v/>
      </c>
      <c r="CS20" s="131" t="str">
        <f>IF(AR20="","",process02!$B20&amp;"; ")</f>
        <v/>
      </c>
      <c r="CT20" s="131" t="str">
        <f>IF(AS20="","",process02!$B20&amp;"; ")</f>
        <v/>
      </c>
      <c r="CU20" s="131" t="str">
        <f>IF(AT20="","",process02!$B20&amp;"; ")</f>
        <v/>
      </c>
      <c r="CV20" s="131" t="str">
        <f>IF(AU20="","",process02!$B20&amp;"; ")</f>
        <v/>
      </c>
      <c r="CW20" s="131" t="str">
        <f>IF(AV20="","",process02!$B20&amp;"; ")</f>
        <v/>
      </c>
      <c r="CX20" s="131" t="str">
        <f>IF(AW20="","",process02!$B20&amp;"; ")</f>
        <v/>
      </c>
      <c r="CY20" s="131" t="str">
        <f>IF(AX20="","",process02!$B20&amp;"; ")</f>
        <v/>
      </c>
      <c r="CZ20" s="131" t="str">
        <f>IF(AY20="","",process02!$B20&amp;"; ")</f>
        <v/>
      </c>
      <c r="DB20" s="131" t="str">
        <f>IF(Input02!BV9="","",100*Input02!BV9/Input02!BV$3)</f>
        <v/>
      </c>
      <c r="DC20" s="131" t="str">
        <f>IF(Input02!BW9="","",100*Input02!BW9/Input02!BW$3)</f>
        <v/>
      </c>
      <c r="DD20" s="131" t="str">
        <f>IF(Input02!BX9="","",100*Input02!BX9/Input02!BX$3)</f>
        <v/>
      </c>
      <c r="DE20" s="131" t="str">
        <f>IF(Input02!BY9="","",100*Input02!BY9/Input02!BY$3)</f>
        <v/>
      </c>
      <c r="DF20" s="131" t="str">
        <f>IF(Input02!BZ9="","",100*Input02!BZ9/Input02!BZ$3)</f>
        <v/>
      </c>
      <c r="DG20" s="131" t="str">
        <f>IF(Input02!CA9="","",100*Input02!CA9/Input02!CA$3)</f>
        <v/>
      </c>
      <c r="DH20" s="131" t="str">
        <f>IF(Input02!CB9="","",100*Input02!CB9/Input02!CB$3)</f>
        <v/>
      </c>
      <c r="DI20" s="131" t="str">
        <f>IF(Input02!CC9="","",100*Input02!CC9/Input02!CC$3)</f>
        <v/>
      </c>
      <c r="DJ20" s="131" t="str">
        <f>IF(Input02!CD9="","",100*Input02!CD9/Input02!CD$3)</f>
        <v/>
      </c>
      <c r="DK20" s="131" t="str">
        <f>IF(Input02!CE9="","",100*Input02!CE9/Input02!CE$3)</f>
        <v/>
      </c>
      <c r="DO20" s="131" t="str">
        <f t="shared" si="14"/>
        <v/>
      </c>
      <c r="DP20" s="131" t="str">
        <f t="shared" si="15"/>
        <v/>
      </c>
      <c r="DQ20" s="131" t="str">
        <f t="shared" si="16"/>
        <v/>
      </c>
      <c r="DR20" s="131" t="str">
        <f t="shared" si="17"/>
        <v/>
      </c>
      <c r="DS20" s="131" t="str">
        <f t="shared" si="18"/>
        <v/>
      </c>
      <c r="DT20" s="131" t="str">
        <f t="shared" si="19"/>
        <v/>
      </c>
      <c r="DU20" s="131" t="str">
        <f t="shared" si="20"/>
        <v/>
      </c>
      <c r="DV20" s="131" t="str">
        <f t="shared" si="21"/>
        <v/>
      </c>
      <c r="DW20" s="131" t="str">
        <f t="shared" si="22"/>
        <v/>
      </c>
      <c r="DX20" s="131" t="str">
        <f t="shared" si="23"/>
        <v/>
      </c>
      <c r="DZ20" s="132" t="str">
        <f t="shared" si="24"/>
        <v/>
      </c>
      <c r="EB20" s="131" t="str">
        <f>IF(DO20="","",process02!$B20&amp;"; ")</f>
        <v/>
      </c>
      <c r="EC20" s="131" t="str">
        <f>IF(DP20="","",process02!$B20&amp;"; ")</f>
        <v/>
      </c>
      <c r="ED20" s="131" t="str">
        <f>IF(DQ20="","",process02!$B20&amp;"; ")</f>
        <v/>
      </c>
      <c r="EE20" s="131" t="str">
        <f>IF(DR20="","",process02!$B20&amp;"; ")</f>
        <v/>
      </c>
      <c r="EF20" s="131" t="str">
        <f>IF(DS20="","",process02!$B20&amp;"; ")</f>
        <v/>
      </c>
      <c r="EG20" s="131" t="str">
        <f>IF(DT20="","",process02!$B20&amp;"; ")</f>
        <v/>
      </c>
      <c r="EH20" s="131" t="str">
        <f>IF(DU20="","",process02!$B20&amp;"; ")</f>
        <v/>
      </c>
      <c r="EI20" s="131" t="str">
        <f>IF(DV20="","",process02!$B20&amp;"; ")</f>
        <v/>
      </c>
      <c r="EJ20" s="131" t="str">
        <f>IF(DW20="","",process02!$B20&amp;"; ")</f>
        <v/>
      </c>
      <c r="EK20" s="131" t="str">
        <f>IF(DX20="","",process02!$B20&amp;"; ")</f>
        <v/>
      </c>
      <c r="EM20" s="132" t="str">
        <f t="shared" si="25"/>
        <v/>
      </c>
    </row>
    <row r="21" spans="1:143" ht="15" customHeight="1" thickBot="1" x14ac:dyDescent="0.4">
      <c r="A21" s="357">
        <v>5</v>
      </c>
      <c r="B21" s="131" t="str">
        <f>IF(AND(process02!BF21=0,process01!$Z12=0),B$14,"")</f>
        <v/>
      </c>
      <c r="C21" s="131" t="str">
        <f>IF(AND(process02!BG21=0,process01!$Z12=0),C$14,"")</f>
        <v/>
      </c>
      <c r="D21" s="131" t="str">
        <f>IF(AND(process02!BH21=0,process01!$Z12=0),D$14,"")</f>
        <v/>
      </c>
      <c r="E21" s="131" t="str">
        <f>IF(AND(process02!BI21=0,process01!$Z12=0),E$14,"")</f>
        <v/>
      </c>
      <c r="F21" s="131" t="str">
        <f>IF(AND(process02!BJ21=0,process01!$Z12=0),F$14,"")</f>
        <v/>
      </c>
      <c r="G21" s="131" t="str">
        <f>IF(AND(process02!BK21=0,process01!$Z12=0),G$14,"")</f>
        <v/>
      </c>
      <c r="H21" s="131" t="str">
        <f>IF(AND(process02!BL21=0,process01!$Z12=0),H$14,"")</f>
        <v/>
      </c>
      <c r="I21" s="131" t="str">
        <f>IF(AND(process02!BM21=0,process01!$Z12=0),I$14,"")</f>
        <v/>
      </c>
      <c r="J21" s="131" t="str">
        <f>IF(AND(process02!BN21=0,process01!$Z12=0),J$14,"")</f>
        <v/>
      </c>
      <c r="K21" s="131" t="str">
        <f>IF(AND(process02!BO21=0,process01!$Z12=0),K$14,"")</f>
        <v/>
      </c>
      <c r="L21" s="131" t="str">
        <f>IF(AND(process02!BP21=0,process01!$Z12=0),L$14,"")</f>
        <v/>
      </c>
      <c r="M21" s="131" t="str">
        <f>IF(AND(process02!BQ21=0,process01!$Z12=0),M$14,"")</f>
        <v/>
      </c>
      <c r="N21" s="131" t="str">
        <f>IF(AND(process02!BR21=0,process01!$Z12=0),N$14,"")</f>
        <v/>
      </c>
      <c r="O21" s="131" t="str">
        <f>IF(AND(process02!BS21=0,process01!$Z12=0),O$14,"")</f>
        <v/>
      </c>
      <c r="P21" s="131" t="str">
        <f>IF(AND(process02!BT21=0,process01!$Z12=0),P$14,"")</f>
        <v/>
      </c>
      <c r="Q21" s="131" t="str">
        <f>IF(AND(process02!BU21=0,process01!$Z12=0),Q$14,"")</f>
        <v/>
      </c>
      <c r="R21" s="131" t="str">
        <f>IF(AND(process02!BV21=0,process01!$Z12=0),R$14,"")</f>
        <v/>
      </c>
      <c r="S21" s="131" t="str">
        <f>IF(AND(process02!BW21=0,process01!$Z12=0),S$14,"")</f>
        <v/>
      </c>
      <c r="T21" s="131" t="str">
        <f>IF(AND(process02!BX21=0,process01!$Z12=0),T$14,"")</f>
        <v/>
      </c>
      <c r="U21" s="131" t="str">
        <f>IF(AND(process02!BY21=0,process01!$Z12=0),U$14,"")</f>
        <v/>
      </c>
      <c r="V21" s="131" t="str">
        <f>IF(AND(process02!BZ21=0,process01!$Z12=0),V$14,"")</f>
        <v/>
      </c>
      <c r="W21" s="131" t="str">
        <f>IF(AND(process02!CA21=0,process01!$Z12=0),W$14,"")</f>
        <v/>
      </c>
      <c r="X21" s="131" t="str">
        <f>IF(AND(process02!CB21=0,process01!$Z12=0),X$14,"")</f>
        <v/>
      </c>
      <c r="Y21" s="131" t="str">
        <f>IF(AND(process02!CC21=0,process01!$Z12=0),Y$14,"")</f>
        <v/>
      </c>
      <c r="Z21" s="131" t="str">
        <f>IF(AND(process02!CD21=0,process01!$Z12=0),Z$14,"")</f>
        <v/>
      </c>
      <c r="AA21" s="131" t="str">
        <f>IF(AND(process02!CE21=0,process01!$Z12=0),AA$14,"")</f>
        <v/>
      </c>
      <c r="AB21" s="131" t="str">
        <f>IF(AND(process02!CF21=0,process01!$Z12=0),AB$14,"")</f>
        <v/>
      </c>
      <c r="AC21" s="131" t="str">
        <f>IF(AND(process02!CG21=0,process01!$Z12=0),AC$14,"")</f>
        <v/>
      </c>
      <c r="AD21" s="131" t="str">
        <f>IF(AND(process02!CH21=0,process01!$Z12=0),AD$14,"")</f>
        <v/>
      </c>
      <c r="AE21" s="131" t="str">
        <f>IF(AND(process02!CI21=0,process01!$Z12=0),AE$14,"")</f>
        <v/>
      </c>
      <c r="AF21" s="131" t="str">
        <f>IF(AND(process02!CJ21=0,process01!$Z12=0),AF$14,"")</f>
        <v/>
      </c>
      <c r="AG21" s="131" t="str">
        <f>IF(AND(process02!CK21=0,process01!$Z12=0),AG$14,"")</f>
        <v/>
      </c>
      <c r="AH21" s="131" t="str">
        <f>IF(AND(process02!CL21=0,process01!$Z12=0),AH$14,"")</f>
        <v/>
      </c>
      <c r="AI21" s="131" t="str">
        <f>IF(AND(process02!CM21=0,process01!$Z12=0),AI$14,"")</f>
        <v/>
      </c>
      <c r="AJ21" s="131" t="str">
        <f>IF(AND(process02!CN21=0,process01!$Z12=0),AJ$14,"")</f>
        <v/>
      </c>
      <c r="AK21" s="131" t="str">
        <f>IF(AND(process02!CO21=0,process01!$Z12=0),AK$14,"")</f>
        <v/>
      </c>
      <c r="AL21" s="131" t="str">
        <f>IF(AND(process02!CP21=0,process01!$Z12=0),AL$14,"")</f>
        <v/>
      </c>
      <c r="AM21" s="131" t="str">
        <f>IF(AND(process02!CQ21=0,process01!$Z12=0),AM$14,"")</f>
        <v/>
      </c>
      <c r="AN21" s="131" t="str">
        <f>IF(AND(process02!CR21=0,process01!$Z12=0),AN$14,"")</f>
        <v/>
      </c>
      <c r="AO21" s="131" t="str">
        <f>IF(AND(process02!CS21=0,process01!$Z12=0),AO$14,"")</f>
        <v/>
      </c>
      <c r="AP21" s="131" t="str">
        <f>IF(AND(process02!CT21=0,process01!$Z12=0),AP$14,"")</f>
        <v/>
      </c>
      <c r="AQ21" s="131" t="str">
        <f>IF(AND(process02!CU21=0,process01!$Z12=0),AQ$14,"")</f>
        <v/>
      </c>
      <c r="AR21" s="131" t="str">
        <f>IF(AND(process02!CV21=0,process01!$Z12=0),AR$14,"")</f>
        <v/>
      </c>
      <c r="AS21" s="131" t="str">
        <f>IF(AND(process02!CW21=0,process01!$Z12=0),AS$14,"")</f>
        <v/>
      </c>
      <c r="AT21" s="131" t="str">
        <f>IF(AND(process02!CX21=0,process01!$Z12=0),AT$14,"")</f>
        <v/>
      </c>
      <c r="AU21" s="131" t="str">
        <f>IF(AND(process02!CY21=0,process01!$Z12=0),AU$14,"")</f>
        <v/>
      </c>
      <c r="AV21" s="131" t="str">
        <f>IF(AND(process02!CZ21=0,process01!$Z12=0),AV$14,"")</f>
        <v/>
      </c>
      <c r="AW21" s="131" t="str">
        <f>IF(AND(process02!DA21=0,process01!$Z12=0),AW$14,"")</f>
        <v/>
      </c>
      <c r="AX21" s="131" t="str">
        <f>IF(AND(process02!DB21=0,process01!$Z12=0),AX$14,"")</f>
        <v/>
      </c>
      <c r="AY21" s="131" t="str">
        <f>IF(AND(process02!DC21=0,process01!$Z12=0),AY$14,"")</f>
        <v/>
      </c>
      <c r="BA21" s="132" t="str">
        <f t="shared" si="13"/>
        <v/>
      </c>
      <c r="BC21" s="131" t="str">
        <f>IF(B21="","",process02!$B21&amp;"; ")</f>
        <v/>
      </c>
      <c r="BD21" s="131" t="str">
        <f>IF(C21="","",process02!$B21&amp;"; ")</f>
        <v/>
      </c>
      <c r="BE21" s="131" t="str">
        <f>IF(D21="","",process02!$B21&amp;"; ")</f>
        <v/>
      </c>
      <c r="BF21" s="131" t="str">
        <f>IF(E21="","",process02!$B21&amp;"; ")</f>
        <v/>
      </c>
      <c r="BG21" s="131" t="str">
        <f>IF(F21="","",process02!$B21&amp;"; ")</f>
        <v/>
      </c>
      <c r="BH21" s="131" t="str">
        <f>IF(G21="","",process02!$B21&amp;"; ")</f>
        <v/>
      </c>
      <c r="BI21" s="131" t="str">
        <f>IF(H21="","",process02!$B21&amp;"; ")</f>
        <v/>
      </c>
      <c r="BJ21" s="131" t="str">
        <f>IF(I21="","",process02!$B21&amp;"; ")</f>
        <v/>
      </c>
      <c r="BK21" s="131" t="str">
        <f>IF(J21="","",process02!$B21&amp;"; ")</f>
        <v/>
      </c>
      <c r="BL21" s="131" t="str">
        <f>IF(K21="","",process02!$B21&amp;"; ")</f>
        <v/>
      </c>
      <c r="BM21" s="131" t="str">
        <f>IF(L21="","",process02!$B21&amp;"; ")</f>
        <v/>
      </c>
      <c r="BN21" s="131" t="str">
        <f>IF(M21="","",process02!$B21&amp;"; ")</f>
        <v/>
      </c>
      <c r="BO21" s="131" t="str">
        <f>IF(N21="","",process02!$B21&amp;"; ")</f>
        <v/>
      </c>
      <c r="BP21" s="131" t="str">
        <f>IF(O21="","",process02!$B21&amp;"; ")</f>
        <v/>
      </c>
      <c r="BQ21" s="131" t="str">
        <f>IF(P21="","",process02!$B21&amp;"; ")</f>
        <v/>
      </c>
      <c r="BR21" s="131" t="str">
        <f>IF(Q21="","",process02!$B21&amp;"; ")</f>
        <v/>
      </c>
      <c r="BS21" s="131" t="str">
        <f>IF(R21="","",process02!$B21&amp;"; ")</f>
        <v/>
      </c>
      <c r="BT21" s="131" t="str">
        <f>IF(S21="","",process02!$B21&amp;"; ")</f>
        <v/>
      </c>
      <c r="BU21" s="131" t="str">
        <f>IF(T21="","",process02!$B21&amp;"; ")</f>
        <v/>
      </c>
      <c r="BV21" s="131" t="str">
        <f>IF(U21="","",process02!$B21&amp;"; ")</f>
        <v/>
      </c>
      <c r="BW21" s="131" t="str">
        <f>IF(V21="","",process02!$B21&amp;"; ")</f>
        <v/>
      </c>
      <c r="BX21" s="131" t="str">
        <f>IF(W21="","",process02!$B21&amp;"; ")</f>
        <v/>
      </c>
      <c r="BY21" s="131" t="str">
        <f>IF(X21="","",process02!$B21&amp;"; ")</f>
        <v/>
      </c>
      <c r="BZ21" s="131" t="str">
        <f>IF(Y21="","",process02!$B21&amp;"; ")</f>
        <v/>
      </c>
      <c r="CA21" s="131" t="str">
        <f>IF(Z21="","",process02!$B21&amp;"; ")</f>
        <v/>
      </c>
      <c r="CB21" s="131" t="str">
        <f>IF(AA21="","",process02!$B21&amp;"; ")</f>
        <v/>
      </c>
      <c r="CC21" s="131" t="str">
        <f>IF(AB21="","",process02!$B21&amp;"; ")</f>
        <v/>
      </c>
      <c r="CD21" s="131" t="str">
        <f>IF(AC21="","",process02!$B21&amp;"; ")</f>
        <v/>
      </c>
      <c r="CE21" s="131" t="str">
        <f>IF(AD21="","",process02!$B21&amp;"; ")</f>
        <v/>
      </c>
      <c r="CF21" s="131" t="str">
        <f>IF(AE21="","",process02!$B21&amp;"; ")</f>
        <v/>
      </c>
      <c r="CG21" s="131" t="str">
        <f>IF(AF21="","",process02!$B21&amp;"; ")</f>
        <v/>
      </c>
      <c r="CH21" s="131" t="str">
        <f>IF(AG21="","",process02!$B21&amp;"; ")</f>
        <v/>
      </c>
      <c r="CI21" s="131" t="str">
        <f>IF(AH21="","",process02!$B21&amp;"; ")</f>
        <v/>
      </c>
      <c r="CJ21" s="131" t="str">
        <f>IF(AI21="","",process02!$B21&amp;"; ")</f>
        <v/>
      </c>
      <c r="CK21" s="131" t="str">
        <f>IF(AJ21="","",process02!$B21&amp;"; ")</f>
        <v/>
      </c>
      <c r="CL21" s="131" t="str">
        <f>IF(AK21="","",process02!$B21&amp;"; ")</f>
        <v/>
      </c>
      <c r="CM21" s="131" t="str">
        <f>IF(AL21="","",process02!$B21&amp;"; ")</f>
        <v/>
      </c>
      <c r="CN21" s="131" t="str">
        <f>IF(AM21="","",process02!$B21&amp;"; ")</f>
        <v/>
      </c>
      <c r="CO21" s="131" t="str">
        <f>IF(AN21="","",process02!$B21&amp;"; ")</f>
        <v/>
      </c>
      <c r="CP21" s="131" t="str">
        <f>IF(AO21="","",process02!$B21&amp;"; ")</f>
        <v/>
      </c>
      <c r="CQ21" s="131" t="str">
        <f>IF(AP21="","",process02!$B21&amp;"; ")</f>
        <v/>
      </c>
      <c r="CR21" s="131" t="str">
        <f>IF(AQ21="","",process02!$B21&amp;"; ")</f>
        <v/>
      </c>
      <c r="CS21" s="131" t="str">
        <f>IF(AR21="","",process02!$B21&amp;"; ")</f>
        <v/>
      </c>
      <c r="CT21" s="131" t="str">
        <f>IF(AS21="","",process02!$B21&amp;"; ")</f>
        <v/>
      </c>
      <c r="CU21" s="131" t="str">
        <f>IF(AT21="","",process02!$B21&amp;"; ")</f>
        <v/>
      </c>
      <c r="CV21" s="131" t="str">
        <f>IF(AU21="","",process02!$B21&amp;"; ")</f>
        <v/>
      </c>
      <c r="CW21" s="131" t="str">
        <f>IF(AV21="","",process02!$B21&amp;"; ")</f>
        <v/>
      </c>
      <c r="CX21" s="131" t="str">
        <f>IF(AW21="","",process02!$B21&amp;"; ")</f>
        <v/>
      </c>
      <c r="CY21" s="131" t="str">
        <f>IF(AX21="","",process02!$B21&amp;"; ")</f>
        <v/>
      </c>
      <c r="CZ21" s="131" t="str">
        <f>IF(AY21="","",process02!$B21&amp;"; ")</f>
        <v/>
      </c>
      <c r="DB21" s="131" t="str">
        <f>IF(Input02!BV10="","",100*Input02!BV10/Input02!BV$3)</f>
        <v/>
      </c>
      <c r="DC21" s="131" t="str">
        <f>IF(Input02!BW10="","",100*Input02!BW10/Input02!BW$3)</f>
        <v/>
      </c>
      <c r="DD21" s="131" t="str">
        <f>IF(Input02!BX10="","",100*Input02!BX10/Input02!BX$3)</f>
        <v/>
      </c>
      <c r="DE21" s="131" t="str">
        <f>IF(Input02!BY10="","",100*Input02!BY10/Input02!BY$3)</f>
        <v/>
      </c>
      <c r="DF21" s="131" t="str">
        <f>IF(Input02!BZ10="","",100*Input02!BZ10/Input02!BZ$3)</f>
        <v/>
      </c>
      <c r="DG21" s="131" t="str">
        <f>IF(Input02!CA10="","",100*Input02!CA10/Input02!CA$3)</f>
        <v/>
      </c>
      <c r="DH21" s="131" t="str">
        <f>IF(Input02!CB10="","",100*Input02!CB10/Input02!CB$3)</f>
        <v/>
      </c>
      <c r="DI21" s="131" t="str">
        <f>IF(Input02!CC10="","",100*Input02!CC10/Input02!CC$3)</f>
        <v/>
      </c>
      <c r="DJ21" s="131" t="str">
        <f>IF(Input02!CD10="","",100*Input02!CD10/Input02!CD$3)</f>
        <v/>
      </c>
      <c r="DK21" s="131" t="str">
        <f>IF(Input02!CE10="","",100*Input02!CE10/Input02!CE$3)</f>
        <v/>
      </c>
      <c r="DO21" s="131" t="str">
        <f t="shared" si="14"/>
        <v/>
      </c>
      <c r="DP21" s="131" t="str">
        <f t="shared" si="15"/>
        <v/>
      </c>
      <c r="DQ21" s="131" t="str">
        <f t="shared" si="16"/>
        <v/>
      </c>
      <c r="DR21" s="131" t="str">
        <f t="shared" si="17"/>
        <v/>
      </c>
      <c r="DS21" s="131" t="str">
        <f t="shared" si="18"/>
        <v/>
      </c>
      <c r="DT21" s="131" t="str">
        <f t="shared" si="19"/>
        <v/>
      </c>
      <c r="DU21" s="131" t="str">
        <f t="shared" si="20"/>
        <v/>
      </c>
      <c r="DV21" s="131" t="str">
        <f t="shared" si="21"/>
        <v/>
      </c>
      <c r="DW21" s="131" t="str">
        <f t="shared" si="22"/>
        <v/>
      </c>
      <c r="DX21" s="131" t="str">
        <f t="shared" si="23"/>
        <v/>
      </c>
      <c r="DZ21" s="132" t="str">
        <f t="shared" si="24"/>
        <v/>
      </c>
      <c r="EB21" s="131" t="str">
        <f>IF(DO21="","",process02!$B21&amp;"; ")</f>
        <v/>
      </c>
      <c r="EC21" s="131" t="str">
        <f>IF(DP21="","",process02!$B21&amp;"; ")</f>
        <v/>
      </c>
      <c r="ED21" s="131" t="str">
        <f>IF(DQ21="","",process02!$B21&amp;"; ")</f>
        <v/>
      </c>
      <c r="EE21" s="131" t="str">
        <f>IF(DR21="","",process02!$B21&amp;"; ")</f>
        <v/>
      </c>
      <c r="EF21" s="131" t="str">
        <f>IF(DS21="","",process02!$B21&amp;"; ")</f>
        <v/>
      </c>
      <c r="EG21" s="131" t="str">
        <f>IF(DT21="","",process02!$B21&amp;"; ")</f>
        <v/>
      </c>
      <c r="EH21" s="131" t="str">
        <f>IF(DU21="","",process02!$B21&amp;"; ")</f>
        <v/>
      </c>
      <c r="EI21" s="131" t="str">
        <f>IF(DV21="","",process02!$B21&amp;"; ")</f>
        <v/>
      </c>
      <c r="EJ21" s="131" t="str">
        <f>IF(DW21="","",process02!$B21&amp;"; ")</f>
        <v/>
      </c>
      <c r="EK21" s="131" t="str">
        <f>IF(DX21="","",process02!$B21&amp;"; ")</f>
        <v/>
      </c>
      <c r="EM21" s="132" t="str">
        <f t="shared" si="25"/>
        <v/>
      </c>
    </row>
    <row r="22" spans="1:143" ht="15" customHeight="1" thickBot="1" x14ac:dyDescent="0.4">
      <c r="A22" s="357">
        <v>6</v>
      </c>
      <c r="B22" s="131" t="str">
        <f>IF(AND(process02!BF22=0,process01!$Z13=0),B$14,"")</f>
        <v/>
      </c>
      <c r="C22" s="131" t="str">
        <f>IF(AND(process02!BG22=0,process01!$Z13=0),C$14,"")</f>
        <v/>
      </c>
      <c r="D22" s="131" t="str">
        <f>IF(AND(process02!BH22=0,process01!$Z13=0),D$14,"")</f>
        <v/>
      </c>
      <c r="E22" s="131" t="str">
        <f>IF(AND(process02!BI22=0,process01!$Z13=0),E$14,"")</f>
        <v/>
      </c>
      <c r="F22" s="131" t="str">
        <f>IF(AND(process02!BJ22=0,process01!$Z13=0),F$14,"")</f>
        <v/>
      </c>
      <c r="G22" s="131" t="str">
        <f>IF(AND(process02!BK22=0,process01!$Z13=0),G$14,"")</f>
        <v/>
      </c>
      <c r="H22" s="131" t="str">
        <f>IF(AND(process02!BL22=0,process01!$Z13=0),H$14,"")</f>
        <v/>
      </c>
      <c r="I22" s="131" t="str">
        <f>IF(AND(process02!BM22=0,process01!$Z13=0),I$14,"")</f>
        <v/>
      </c>
      <c r="J22" s="131" t="str">
        <f>IF(AND(process02!BN22=0,process01!$Z13=0),J$14,"")</f>
        <v/>
      </c>
      <c r="K22" s="131" t="str">
        <f>IF(AND(process02!BO22=0,process01!$Z13=0),K$14,"")</f>
        <v/>
      </c>
      <c r="L22" s="131" t="str">
        <f>IF(AND(process02!BP22=0,process01!$Z13=0),L$14,"")</f>
        <v/>
      </c>
      <c r="M22" s="131" t="str">
        <f>IF(AND(process02!BQ22=0,process01!$Z13=0),M$14,"")</f>
        <v/>
      </c>
      <c r="N22" s="131" t="str">
        <f>IF(AND(process02!BR22=0,process01!$Z13=0),N$14,"")</f>
        <v/>
      </c>
      <c r="O22" s="131" t="str">
        <f>IF(AND(process02!BS22=0,process01!$Z13=0),O$14,"")</f>
        <v/>
      </c>
      <c r="P22" s="131" t="str">
        <f>IF(AND(process02!BT22=0,process01!$Z13=0),P$14,"")</f>
        <v/>
      </c>
      <c r="Q22" s="131" t="str">
        <f>IF(AND(process02!BU22=0,process01!$Z13=0),Q$14,"")</f>
        <v/>
      </c>
      <c r="R22" s="131" t="str">
        <f>IF(AND(process02!BV22=0,process01!$Z13=0),R$14,"")</f>
        <v/>
      </c>
      <c r="S22" s="131" t="str">
        <f>IF(AND(process02!BW22=0,process01!$Z13=0),S$14,"")</f>
        <v/>
      </c>
      <c r="T22" s="131" t="str">
        <f>IF(AND(process02!BX22=0,process01!$Z13=0),T$14,"")</f>
        <v/>
      </c>
      <c r="U22" s="131" t="str">
        <f>IF(AND(process02!BY22=0,process01!$Z13=0),U$14,"")</f>
        <v/>
      </c>
      <c r="V22" s="131" t="str">
        <f>IF(AND(process02!BZ22=0,process01!$Z13=0),V$14,"")</f>
        <v/>
      </c>
      <c r="W22" s="131" t="str">
        <f>IF(AND(process02!CA22=0,process01!$Z13=0),W$14,"")</f>
        <v/>
      </c>
      <c r="X22" s="131" t="str">
        <f>IF(AND(process02!CB22=0,process01!$Z13=0),X$14,"")</f>
        <v/>
      </c>
      <c r="Y22" s="131" t="str">
        <f>IF(AND(process02!CC22=0,process01!$Z13=0),Y$14,"")</f>
        <v/>
      </c>
      <c r="Z22" s="131" t="str">
        <f>IF(AND(process02!CD22=0,process01!$Z13=0),Z$14,"")</f>
        <v/>
      </c>
      <c r="AA22" s="131" t="str">
        <f>IF(AND(process02!CE22=0,process01!$Z13=0),AA$14,"")</f>
        <v/>
      </c>
      <c r="AB22" s="131" t="str">
        <f>IF(AND(process02!CF22=0,process01!$Z13=0),AB$14,"")</f>
        <v/>
      </c>
      <c r="AC22" s="131" t="str">
        <f>IF(AND(process02!CG22=0,process01!$Z13=0),AC$14,"")</f>
        <v/>
      </c>
      <c r="AD22" s="131" t="str">
        <f>IF(AND(process02!CH22=0,process01!$Z13=0),AD$14,"")</f>
        <v/>
      </c>
      <c r="AE22" s="131" t="str">
        <f>IF(AND(process02!CI22=0,process01!$Z13=0),AE$14,"")</f>
        <v/>
      </c>
      <c r="AF22" s="131" t="str">
        <f>IF(AND(process02!CJ22=0,process01!$Z13=0),AF$14,"")</f>
        <v/>
      </c>
      <c r="AG22" s="131" t="str">
        <f>IF(AND(process02!CK22=0,process01!$Z13=0),AG$14,"")</f>
        <v/>
      </c>
      <c r="AH22" s="131" t="str">
        <f>IF(AND(process02!CL22=0,process01!$Z13=0),AH$14,"")</f>
        <v/>
      </c>
      <c r="AI22" s="131" t="str">
        <f>IF(AND(process02!CM22=0,process01!$Z13=0),AI$14,"")</f>
        <v/>
      </c>
      <c r="AJ22" s="131" t="str">
        <f>IF(AND(process02!CN22=0,process01!$Z13=0),AJ$14,"")</f>
        <v/>
      </c>
      <c r="AK22" s="131" t="str">
        <f>IF(AND(process02!CO22=0,process01!$Z13=0),AK$14,"")</f>
        <v/>
      </c>
      <c r="AL22" s="131" t="str">
        <f>IF(AND(process02!CP22=0,process01!$Z13=0),AL$14,"")</f>
        <v/>
      </c>
      <c r="AM22" s="131" t="str">
        <f>IF(AND(process02!CQ22=0,process01!$Z13=0),AM$14,"")</f>
        <v/>
      </c>
      <c r="AN22" s="131" t="str">
        <f>IF(AND(process02!CR22=0,process01!$Z13=0),AN$14,"")</f>
        <v/>
      </c>
      <c r="AO22" s="131" t="str">
        <f>IF(AND(process02!CS22=0,process01!$Z13=0),AO$14,"")</f>
        <v/>
      </c>
      <c r="AP22" s="131" t="str">
        <f>IF(AND(process02!CT22=0,process01!$Z13=0),AP$14,"")</f>
        <v/>
      </c>
      <c r="AQ22" s="131" t="str">
        <f>IF(AND(process02!CU22=0,process01!$Z13=0),AQ$14,"")</f>
        <v/>
      </c>
      <c r="AR22" s="131" t="str">
        <f>IF(AND(process02!CV22=0,process01!$Z13=0),AR$14,"")</f>
        <v/>
      </c>
      <c r="AS22" s="131" t="str">
        <f>IF(AND(process02!CW22=0,process01!$Z13=0),AS$14,"")</f>
        <v/>
      </c>
      <c r="AT22" s="131" t="str">
        <f>IF(AND(process02!CX22=0,process01!$Z13=0),AT$14,"")</f>
        <v/>
      </c>
      <c r="AU22" s="131" t="str">
        <f>IF(AND(process02!CY22=0,process01!$Z13=0),AU$14,"")</f>
        <v/>
      </c>
      <c r="AV22" s="131" t="str">
        <f>IF(AND(process02!CZ22=0,process01!$Z13=0),AV$14,"")</f>
        <v/>
      </c>
      <c r="AW22" s="131" t="str">
        <f>IF(AND(process02!DA22=0,process01!$Z13=0),AW$14,"")</f>
        <v/>
      </c>
      <c r="AX22" s="131" t="str">
        <f>IF(AND(process02!DB22=0,process01!$Z13=0),AX$14,"")</f>
        <v/>
      </c>
      <c r="AY22" s="131" t="str">
        <f>IF(AND(process02!DC22=0,process01!$Z13=0),AY$14,"")</f>
        <v/>
      </c>
      <c r="BA22" s="132" t="str">
        <f t="shared" si="13"/>
        <v/>
      </c>
      <c r="BC22" s="131" t="str">
        <f>IF(B22="","",process02!$B22&amp;"; ")</f>
        <v/>
      </c>
      <c r="BD22" s="131" t="str">
        <f>IF(C22="","",process02!$B22&amp;"; ")</f>
        <v/>
      </c>
      <c r="BE22" s="131" t="str">
        <f>IF(D22="","",process02!$B22&amp;"; ")</f>
        <v/>
      </c>
      <c r="BF22" s="131" t="str">
        <f>IF(E22="","",process02!$B22&amp;"; ")</f>
        <v/>
      </c>
      <c r="BG22" s="131" t="str">
        <f>IF(F22="","",process02!$B22&amp;"; ")</f>
        <v/>
      </c>
      <c r="BH22" s="131" t="str">
        <f>IF(G22="","",process02!$B22&amp;"; ")</f>
        <v/>
      </c>
      <c r="BI22" s="131" t="str">
        <f>IF(H22="","",process02!$B22&amp;"; ")</f>
        <v/>
      </c>
      <c r="BJ22" s="131" t="str">
        <f>IF(I22="","",process02!$B22&amp;"; ")</f>
        <v/>
      </c>
      <c r="BK22" s="131" t="str">
        <f>IF(J22="","",process02!$B22&amp;"; ")</f>
        <v/>
      </c>
      <c r="BL22" s="131" t="str">
        <f>IF(K22="","",process02!$B22&amp;"; ")</f>
        <v/>
      </c>
      <c r="BM22" s="131" t="str">
        <f>IF(L22="","",process02!$B22&amp;"; ")</f>
        <v/>
      </c>
      <c r="BN22" s="131" t="str">
        <f>IF(M22="","",process02!$B22&amp;"; ")</f>
        <v/>
      </c>
      <c r="BO22" s="131" t="str">
        <f>IF(N22="","",process02!$B22&amp;"; ")</f>
        <v/>
      </c>
      <c r="BP22" s="131" t="str">
        <f>IF(O22="","",process02!$B22&amp;"; ")</f>
        <v/>
      </c>
      <c r="BQ22" s="131" t="str">
        <f>IF(P22="","",process02!$B22&amp;"; ")</f>
        <v/>
      </c>
      <c r="BR22" s="131" t="str">
        <f>IF(Q22="","",process02!$B22&amp;"; ")</f>
        <v/>
      </c>
      <c r="BS22" s="131" t="str">
        <f>IF(R22="","",process02!$B22&amp;"; ")</f>
        <v/>
      </c>
      <c r="BT22" s="131" t="str">
        <f>IF(S22="","",process02!$B22&amp;"; ")</f>
        <v/>
      </c>
      <c r="BU22" s="131" t="str">
        <f>IF(T22="","",process02!$B22&amp;"; ")</f>
        <v/>
      </c>
      <c r="BV22" s="131" t="str">
        <f>IF(U22="","",process02!$B22&amp;"; ")</f>
        <v/>
      </c>
      <c r="BW22" s="131" t="str">
        <f>IF(V22="","",process02!$B22&amp;"; ")</f>
        <v/>
      </c>
      <c r="BX22" s="131" t="str">
        <f>IF(W22="","",process02!$B22&amp;"; ")</f>
        <v/>
      </c>
      <c r="BY22" s="131" t="str">
        <f>IF(X22="","",process02!$B22&amp;"; ")</f>
        <v/>
      </c>
      <c r="BZ22" s="131" t="str">
        <f>IF(Y22="","",process02!$B22&amp;"; ")</f>
        <v/>
      </c>
      <c r="CA22" s="131" t="str">
        <f>IF(Z22="","",process02!$B22&amp;"; ")</f>
        <v/>
      </c>
      <c r="CB22" s="131" t="str">
        <f>IF(AA22="","",process02!$B22&amp;"; ")</f>
        <v/>
      </c>
      <c r="CC22" s="131" t="str">
        <f>IF(AB22="","",process02!$B22&amp;"; ")</f>
        <v/>
      </c>
      <c r="CD22" s="131" t="str">
        <f>IF(AC22="","",process02!$B22&amp;"; ")</f>
        <v/>
      </c>
      <c r="CE22" s="131" t="str">
        <f>IF(AD22="","",process02!$B22&amp;"; ")</f>
        <v/>
      </c>
      <c r="CF22" s="131" t="str">
        <f>IF(AE22="","",process02!$B22&amp;"; ")</f>
        <v/>
      </c>
      <c r="CG22" s="131" t="str">
        <f>IF(AF22="","",process02!$B22&amp;"; ")</f>
        <v/>
      </c>
      <c r="CH22" s="131" t="str">
        <f>IF(AG22="","",process02!$B22&amp;"; ")</f>
        <v/>
      </c>
      <c r="CI22" s="131" t="str">
        <f>IF(AH22="","",process02!$B22&amp;"; ")</f>
        <v/>
      </c>
      <c r="CJ22" s="131" t="str">
        <f>IF(AI22="","",process02!$B22&amp;"; ")</f>
        <v/>
      </c>
      <c r="CK22" s="131" t="str">
        <f>IF(AJ22="","",process02!$B22&amp;"; ")</f>
        <v/>
      </c>
      <c r="CL22" s="131" t="str">
        <f>IF(AK22="","",process02!$B22&amp;"; ")</f>
        <v/>
      </c>
      <c r="CM22" s="131" t="str">
        <f>IF(AL22="","",process02!$B22&amp;"; ")</f>
        <v/>
      </c>
      <c r="CN22" s="131" t="str">
        <f>IF(AM22="","",process02!$B22&amp;"; ")</f>
        <v/>
      </c>
      <c r="CO22" s="131" t="str">
        <f>IF(AN22="","",process02!$B22&amp;"; ")</f>
        <v/>
      </c>
      <c r="CP22" s="131" t="str">
        <f>IF(AO22="","",process02!$B22&amp;"; ")</f>
        <v/>
      </c>
      <c r="CQ22" s="131" t="str">
        <f>IF(AP22="","",process02!$B22&amp;"; ")</f>
        <v/>
      </c>
      <c r="CR22" s="131" t="str">
        <f>IF(AQ22="","",process02!$B22&amp;"; ")</f>
        <v/>
      </c>
      <c r="CS22" s="131" t="str">
        <f>IF(AR22="","",process02!$B22&amp;"; ")</f>
        <v/>
      </c>
      <c r="CT22" s="131" t="str">
        <f>IF(AS22="","",process02!$B22&amp;"; ")</f>
        <v/>
      </c>
      <c r="CU22" s="131" t="str">
        <f>IF(AT22="","",process02!$B22&amp;"; ")</f>
        <v/>
      </c>
      <c r="CV22" s="131" t="str">
        <f>IF(AU22="","",process02!$B22&amp;"; ")</f>
        <v/>
      </c>
      <c r="CW22" s="131" t="str">
        <f>IF(AV22="","",process02!$B22&amp;"; ")</f>
        <v/>
      </c>
      <c r="CX22" s="131" t="str">
        <f>IF(AW22="","",process02!$B22&amp;"; ")</f>
        <v/>
      </c>
      <c r="CY22" s="131" t="str">
        <f>IF(AX22="","",process02!$B22&amp;"; ")</f>
        <v/>
      </c>
      <c r="CZ22" s="131" t="str">
        <f>IF(AY22="","",process02!$B22&amp;"; ")</f>
        <v/>
      </c>
      <c r="DB22" s="131" t="str">
        <f>IF(Input02!BV11="","",100*Input02!BV11/Input02!BV$3)</f>
        <v/>
      </c>
      <c r="DC22" s="131" t="str">
        <f>IF(Input02!BW11="","",100*Input02!BW11/Input02!BW$3)</f>
        <v/>
      </c>
      <c r="DD22" s="131" t="str">
        <f>IF(Input02!BX11="","",100*Input02!BX11/Input02!BX$3)</f>
        <v/>
      </c>
      <c r="DE22" s="131" t="str">
        <f>IF(Input02!BY11="","",100*Input02!BY11/Input02!BY$3)</f>
        <v/>
      </c>
      <c r="DF22" s="131" t="str">
        <f>IF(Input02!BZ11="","",100*Input02!BZ11/Input02!BZ$3)</f>
        <v/>
      </c>
      <c r="DG22" s="131" t="str">
        <f>IF(Input02!CA11="","",100*Input02!CA11/Input02!CA$3)</f>
        <v/>
      </c>
      <c r="DH22" s="131" t="str">
        <f>IF(Input02!CB11="","",100*Input02!CB11/Input02!CB$3)</f>
        <v/>
      </c>
      <c r="DI22" s="131" t="str">
        <f>IF(Input02!CC11="","",100*Input02!CC11/Input02!CC$3)</f>
        <v/>
      </c>
      <c r="DJ22" s="131" t="str">
        <f>IF(Input02!CD11="","",100*Input02!CD11/Input02!CD$3)</f>
        <v/>
      </c>
      <c r="DK22" s="131" t="str">
        <f>IF(Input02!CE11="","",100*Input02!CE11/Input02!CE$3)</f>
        <v/>
      </c>
      <c r="DO22" s="131" t="str">
        <f t="shared" si="14"/>
        <v/>
      </c>
      <c r="DP22" s="131" t="str">
        <f t="shared" si="15"/>
        <v/>
      </c>
      <c r="DQ22" s="131" t="str">
        <f t="shared" si="16"/>
        <v/>
      </c>
      <c r="DR22" s="131" t="str">
        <f t="shared" si="17"/>
        <v/>
      </c>
      <c r="DS22" s="131" t="str">
        <f t="shared" si="18"/>
        <v/>
      </c>
      <c r="DT22" s="131" t="str">
        <f t="shared" si="19"/>
        <v/>
      </c>
      <c r="DU22" s="131" t="str">
        <f t="shared" si="20"/>
        <v/>
      </c>
      <c r="DV22" s="131" t="str">
        <f t="shared" si="21"/>
        <v/>
      </c>
      <c r="DW22" s="131" t="str">
        <f t="shared" si="22"/>
        <v/>
      </c>
      <c r="DX22" s="131" t="str">
        <f t="shared" si="23"/>
        <v/>
      </c>
      <c r="DZ22" s="132" t="str">
        <f t="shared" si="24"/>
        <v/>
      </c>
      <c r="EB22" s="131" t="str">
        <f>IF(DO22="","",process02!$B22&amp;"; ")</f>
        <v/>
      </c>
      <c r="EC22" s="131" t="str">
        <f>IF(DP22="","",process02!$B22&amp;"; ")</f>
        <v/>
      </c>
      <c r="ED22" s="131" t="str">
        <f>IF(DQ22="","",process02!$B22&amp;"; ")</f>
        <v/>
      </c>
      <c r="EE22" s="131" t="str">
        <f>IF(DR22="","",process02!$B22&amp;"; ")</f>
        <v/>
      </c>
      <c r="EF22" s="131" t="str">
        <f>IF(DS22="","",process02!$B22&amp;"; ")</f>
        <v/>
      </c>
      <c r="EG22" s="131" t="str">
        <f>IF(DT22="","",process02!$B22&amp;"; ")</f>
        <v/>
      </c>
      <c r="EH22" s="131" t="str">
        <f>IF(DU22="","",process02!$B22&amp;"; ")</f>
        <v/>
      </c>
      <c r="EI22" s="131" t="str">
        <f>IF(DV22="","",process02!$B22&amp;"; ")</f>
        <v/>
      </c>
      <c r="EJ22" s="131" t="str">
        <f>IF(DW22="","",process02!$B22&amp;"; ")</f>
        <v/>
      </c>
      <c r="EK22" s="131" t="str">
        <f>IF(DX22="","",process02!$B22&amp;"; ")</f>
        <v/>
      </c>
      <c r="EM22" s="132" t="str">
        <f t="shared" si="25"/>
        <v/>
      </c>
    </row>
    <row r="23" spans="1:143" ht="15" customHeight="1" thickBot="1" x14ac:dyDescent="0.4">
      <c r="A23" s="357">
        <v>7</v>
      </c>
      <c r="B23" s="131" t="str">
        <f>IF(AND(process02!BF23=0,process01!$Z14=0),B$14,"")</f>
        <v/>
      </c>
      <c r="C23" s="131" t="str">
        <f>IF(AND(process02!BG23=0,process01!$Z14=0),C$14,"")</f>
        <v/>
      </c>
      <c r="D23" s="131" t="str">
        <f>IF(AND(process02!BH23=0,process01!$Z14=0),D$14,"")</f>
        <v/>
      </c>
      <c r="E23" s="131" t="str">
        <f>IF(AND(process02!BI23=0,process01!$Z14=0),E$14,"")</f>
        <v/>
      </c>
      <c r="F23" s="131" t="str">
        <f>IF(AND(process02!BJ23=0,process01!$Z14=0),F$14,"")</f>
        <v/>
      </c>
      <c r="G23" s="131" t="str">
        <f>IF(AND(process02!BK23=0,process01!$Z14=0),G$14,"")</f>
        <v/>
      </c>
      <c r="H23" s="131" t="str">
        <f>IF(AND(process02!BL23=0,process01!$Z14=0),H$14,"")</f>
        <v/>
      </c>
      <c r="I23" s="131" t="str">
        <f>IF(AND(process02!BM23=0,process01!$Z14=0),I$14,"")</f>
        <v/>
      </c>
      <c r="J23" s="131" t="str">
        <f>IF(AND(process02!BN23=0,process01!$Z14=0),J$14,"")</f>
        <v/>
      </c>
      <c r="K23" s="131" t="str">
        <f>IF(AND(process02!BO23=0,process01!$Z14=0),K$14,"")</f>
        <v/>
      </c>
      <c r="L23" s="131" t="str">
        <f>IF(AND(process02!BP23=0,process01!$Z14=0),L$14,"")</f>
        <v/>
      </c>
      <c r="M23" s="131" t="str">
        <f>IF(AND(process02!BQ23=0,process01!$Z14=0),M$14,"")</f>
        <v/>
      </c>
      <c r="N23" s="131" t="str">
        <f>IF(AND(process02!BR23=0,process01!$Z14=0),N$14,"")</f>
        <v/>
      </c>
      <c r="O23" s="131" t="str">
        <f>IF(AND(process02!BS23=0,process01!$Z14=0),O$14,"")</f>
        <v/>
      </c>
      <c r="P23" s="131" t="str">
        <f>IF(AND(process02!BT23=0,process01!$Z14=0),P$14,"")</f>
        <v/>
      </c>
      <c r="Q23" s="131" t="str">
        <f>IF(AND(process02!BU23=0,process01!$Z14=0),Q$14,"")</f>
        <v/>
      </c>
      <c r="R23" s="131" t="str">
        <f>IF(AND(process02!BV23=0,process01!$Z14=0),R$14,"")</f>
        <v/>
      </c>
      <c r="S23" s="131" t="str">
        <f>IF(AND(process02!BW23=0,process01!$Z14=0),S$14,"")</f>
        <v/>
      </c>
      <c r="T23" s="131" t="str">
        <f>IF(AND(process02!BX23=0,process01!$Z14=0),T$14,"")</f>
        <v/>
      </c>
      <c r="U23" s="131" t="str">
        <f>IF(AND(process02!BY23=0,process01!$Z14=0),U$14,"")</f>
        <v/>
      </c>
      <c r="V23" s="131" t="str">
        <f>IF(AND(process02!BZ23=0,process01!$Z14=0),V$14,"")</f>
        <v/>
      </c>
      <c r="W23" s="131" t="str">
        <f>IF(AND(process02!CA23=0,process01!$Z14=0),W$14,"")</f>
        <v/>
      </c>
      <c r="X23" s="131" t="str">
        <f>IF(AND(process02!CB23=0,process01!$Z14=0),X$14,"")</f>
        <v/>
      </c>
      <c r="Y23" s="131" t="str">
        <f>IF(AND(process02!CC23=0,process01!$Z14=0),Y$14,"")</f>
        <v/>
      </c>
      <c r="Z23" s="131" t="str">
        <f>IF(AND(process02!CD23=0,process01!$Z14=0),Z$14,"")</f>
        <v/>
      </c>
      <c r="AA23" s="131" t="str">
        <f>IF(AND(process02!CE23=0,process01!$Z14=0),AA$14,"")</f>
        <v/>
      </c>
      <c r="AB23" s="131" t="str">
        <f>IF(AND(process02!CF23=0,process01!$Z14=0),AB$14,"")</f>
        <v/>
      </c>
      <c r="AC23" s="131" t="str">
        <f>IF(AND(process02!CG23=0,process01!$Z14=0),AC$14,"")</f>
        <v/>
      </c>
      <c r="AD23" s="131" t="str">
        <f>IF(AND(process02!CH23=0,process01!$Z14=0),AD$14,"")</f>
        <v/>
      </c>
      <c r="AE23" s="131" t="str">
        <f>IF(AND(process02!CI23=0,process01!$Z14=0),AE$14,"")</f>
        <v/>
      </c>
      <c r="AF23" s="131" t="str">
        <f>IF(AND(process02!CJ23=0,process01!$Z14=0),AF$14,"")</f>
        <v/>
      </c>
      <c r="AG23" s="131" t="str">
        <f>IF(AND(process02!CK23=0,process01!$Z14=0),AG$14,"")</f>
        <v/>
      </c>
      <c r="AH23" s="131" t="str">
        <f>IF(AND(process02!CL23=0,process01!$Z14=0),AH$14,"")</f>
        <v/>
      </c>
      <c r="AI23" s="131" t="str">
        <f>IF(AND(process02!CM23=0,process01!$Z14=0),AI$14,"")</f>
        <v/>
      </c>
      <c r="AJ23" s="131" t="str">
        <f>IF(AND(process02!CN23=0,process01!$Z14=0),AJ$14,"")</f>
        <v/>
      </c>
      <c r="AK23" s="131" t="str">
        <f>IF(AND(process02!CO23=0,process01!$Z14=0),AK$14,"")</f>
        <v/>
      </c>
      <c r="AL23" s="131" t="str">
        <f>IF(AND(process02!CP23=0,process01!$Z14=0),AL$14,"")</f>
        <v/>
      </c>
      <c r="AM23" s="131" t="str">
        <f>IF(AND(process02!CQ23=0,process01!$Z14=0),AM$14,"")</f>
        <v/>
      </c>
      <c r="AN23" s="131" t="str">
        <f>IF(AND(process02!CR23=0,process01!$Z14=0),AN$14,"")</f>
        <v/>
      </c>
      <c r="AO23" s="131" t="str">
        <f>IF(AND(process02!CS23=0,process01!$Z14=0),AO$14,"")</f>
        <v/>
      </c>
      <c r="AP23" s="131" t="str">
        <f>IF(AND(process02!CT23=0,process01!$Z14=0),AP$14,"")</f>
        <v/>
      </c>
      <c r="AQ23" s="131" t="str">
        <f>IF(AND(process02!CU23=0,process01!$Z14=0),AQ$14,"")</f>
        <v/>
      </c>
      <c r="AR23" s="131" t="str">
        <f>IF(AND(process02!CV23=0,process01!$Z14=0),AR$14,"")</f>
        <v/>
      </c>
      <c r="AS23" s="131" t="str">
        <f>IF(AND(process02!CW23=0,process01!$Z14=0),AS$14,"")</f>
        <v/>
      </c>
      <c r="AT23" s="131" t="str">
        <f>IF(AND(process02!CX23=0,process01!$Z14=0),AT$14,"")</f>
        <v/>
      </c>
      <c r="AU23" s="131" t="str">
        <f>IF(AND(process02!CY23=0,process01!$Z14=0),AU$14,"")</f>
        <v/>
      </c>
      <c r="AV23" s="131" t="str">
        <f>IF(AND(process02!CZ23=0,process01!$Z14=0),AV$14,"")</f>
        <v/>
      </c>
      <c r="AW23" s="131" t="str">
        <f>IF(AND(process02!DA23=0,process01!$Z14=0),AW$14,"")</f>
        <v/>
      </c>
      <c r="AX23" s="131" t="str">
        <f>IF(AND(process02!DB23=0,process01!$Z14=0),AX$14,"")</f>
        <v/>
      </c>
      <c r="AY23" s="131" t="str">
        <f>IF(AND(process02!DC23=0,process01!$Z14=0),AY$14,"")</f>
        <v/>
      </c>
      <c r="BA23" s="132" t="str">
        <f t="shared" si="13"/>
        <v/>
      </c>
      <c r="BC23" s="131" t="str">
        <f>IF(B23="","",process02!$B23&amp;"; ")</f>
        <v/>
      </c>
      <c r="BD23" s="131" t="str">
        <f>IF(C23="","",process02!$B23&amp;"; ")</f>
        <v/>
      </c>
      <c r="BE23" s="131" t="str">
        <f>IF(D23="","",process02!$B23&amp;"; ")</f>
        <v/>
      </c>
      <c r="BF23" s="131" t="str">
        <f>IF(E23="","",process02!$B23&amp;"; ")</f>
        <v/>
      </c>
      <c r="BG23" s="131" t="str">
        <f>IF(F23="","",process02!$B23&amp;"; ")</f>
        <v/>
      </c>
      <c r="BH23" s="131" t="str">
        <f>IF(G23="","",process02!$B23&amp;"; ")</f>
        <v/>
      </c>
      <c r="BI23" s="131" t="str">
        <f>IF(H23="","",process02!$B23&amp;"; ")</f>
        <v/>
      </c>
      <c r="BJ23" s="131" t="str">
        <f>IF(I23="","",process02!$B23&amp;"; ")</f>
        <v/>
      </c>
      <c r="BK23" s="131" t="str">
        <f>IF(J23="","",process02!$B23&amp;"; ")</f>
        <v/>
      </c>
      <c r="BL23" s="131" t="str">
        <f>IF(K23="","",process02!$B23&amp;"; ")</f>
        <v/>
      </c>
      <c r="BM23" s="131" t="str">
        <f>IF(L23="","",process02!$B23&amp;"; ")</f>
        <v/>
      </c>
      <c r="BN23" s="131" t="str">
        <f>IF(M23="","",process02!$B23&amp;"; ")</f>
        <v/>
      </c>
      <c r="BO23" s="131" t="str">
        <f>IF(N23="","",process02!$B23&amp;"; ")</f>
        <v/>
      </c>
      <c r="BP23" s="131" t="str">
        <f>IF(O23="","",process02!$B23&amp;"; ")</f>
        <v/>
      </c>
      <c r="BQ23" s="131" t="str">
        <f>IF(P23="","",process02!$B23&amp;"; ")</f>
        <v/>
      </c>
      <c r="BR23" s="131" t="str">
        <f>IF(Q23="","",process02!$B23&amp;"; ")</f>
        <v/>
      </c>
      <c r="BS23" s="131" t="str">
        <f>IF(R23="","",process02!$B23&amp;"; ")</f>
        <v/>
      </c>
      <c r="BT23" s="131" t="str">
        <f>IF(S23="","",process02!$B23&amp;"; ")</f>
        <v/>
      </c>
      <c r="BU23" s="131" t="str">
        <f>IF(T23="","",process02!$B23&amp;"; ")</f>
        <v/>
      </c>
      <c r="BV23" s="131" t="str">
        <f>IF(U23="","",process02!$B23&amp;"; ")</f>
        <v/>
      </c>
      <c r="BW23" s="131" t="str">
        <f>IF(V23="","",process02!$B23&amp;"; ")</f>
        <v/>
      </c>
      <c r="BX23" s="131" t="str">
        <f>IF(W23="","",process02!$B23&amp;"; ")</f>
        <v/>
      </c>
      <c r="BY23" s="131" t="str">
        <f>IF(X23="","",process02!$B23&amp;"; ")</f>
        <v/>
      </c>
      <c r="BZ23" s="131" t="str">
        <f>IF(Y23="","",process02!$B23&amp;"; ")</f>
        <v/>
      </c>
      <c r="CA23" s="131" t="str">
        <f>IF(Z23="","",process02!$B23&amp;"; ")</f>
        <v/>
      </c>
      <c r="CB23" s="131" t="str">
        <f>IF(AA23="","",process02!$B23&amp;"; ")</f>
        <v/>
      </c>
      <c r="CC23" s="131" t="str">
        <f>IF(AB23="","",process02!$B23&amp;"; ")</f>
        <v/>
      </c>
      <c r="CD23" s="131" t="str">
        <f>IF(AC23="","",process02!$B23&amp;"; ")</f>
        <v/>
      </c>
      <c r="CE23" s="131" t="str">
        <f>IF(AD23="","",process02!$B23&amp;"; ")</f>
        <v/>
      </c>
      <c r="CF23" s="131" t="str">
        <f>IF(AE23="","",process02!$B23&amp;"; ")</f>
        <v/>
      </c>
      <c r="CG23" s="131" t="str">
        <f>IF(AF23="","",process02!$B23&amp;"; ")</f>
        <v/>
      </c>
      <c r="CH23" s="131" t="str">
        <f>IF(AG23="","",process02!$B23&amp;"; ")</f>
        <v/>
      </c>
      <c r="CI23" s="131" t="str">
        <f>IF(AH23="","",process02!$B23&amp;"; ")</f>
        <v/>
      </c>
      <c r="CJ23" s="131" t="str">
        <f>IF(AI23="","",process02!$B23&amp;"; ")</f>
        <v/>
      </c>
      <c r="CK23" s="131" t="str">
        <f>IF(AJ23="","",process02!$B23&amp;"; ")</f>
        <v/>
      </c>
      <c r="CL23" s="131" t="str">
        <f>IF(AK23="","",process02!$B23&amp;"; ")</f>
        <v/>
      </c>
      <c r="CM23" s="131" t="str">
        <f>IF(AL23="","",process02!$B23&amp;"; ")</f>
        <v/>
      </c>
      <c r="CN23" s="131" t="str">
        <f>IF(AM23="","",process02!$B23&amp;"; ")</f>
        <v/>
      </c>
      <c r="CO23" s="131" t="str">
        <f>IF(AN23="","",process02!$B23&amp;"; ")</f>
        <v/>
      </c>
      <c r="CP23" s="131" t="str">
        <f>IF(AO23="","",process02!$B23&amp;"; ")</f>
        <v/>
      </c>
      <c r="CQ23" s="131" t="str">
        <f>IF(AP23="","",process02!$B23&amp;"; ")</f>
        <v/>
      </c>
      <c r="CR23" s="131" t="str">
        <f>IF(AQ23="","",process02!$B23&amp;"; ")</f>
        <v/>
      </c>
      <c r="CS23" s="131" t="str">
        <f>IF(AR23="","",process02!$B23&amp;"; ")</f>
        <v/>
      </c>
      <c r="CT23" s="131" t="str">
        <f>IF(AS23="","",process02!$B23&amp;"; ")</f>
        <v/>
      </c>
      <c r="CU23" s="131" t="str">
        <f>IF(AT23="","",process02!$B23&amp;"; ")</f>
        <v/>
      </c>
      <c r="CV23" s="131" t="str">
        <f>IF(AU23="","",process02!$B23&amp;"; ")</f>
        <v/>
      </c>
      <c r="CW23" s="131" t="str">
        <f>IF(AV23="","",process02!$B23&amp;"; ")</f>
        <v/>
      </c>
      <c r="CX23" s="131" t="str">
        <f>IF(AW23="","",process02!$B23&amp;"; ")</f>
        <v/>
      </c>
      <c r="CY23" s="131" t="str">
        <f>IF(AX23="","",process02!$B23&amp;"; ")</f>
        <v/>
      </c>
      <c r="CZ23" s="131" t="str">
        <f>IF(AY23="","",process02!$B23&amp;"; ")</f>
        <v/>
      </c>
      <c r="DB23" s="131" t="str">
        <f>IF(Input02!BV12="","",100*Input02!BV12/Input02!BV$3)</f>
        <v/>
      </c>
      <c r="DC23" s="131" t="str">
        <f>IF(Input02!BW12="","",100*Input02!BW12/Input02!BW$3)</f>
        <v/>
      </c>
      <c r="DD23" s="131" t="str">
        <f>IF(Input02!BX12="","",100*Input02!BX12/Input02!BX$3)</f>
        <v/>
      </c>
      <c r="DE23" s="131" t="str">
        <f>IF(Input02!BY12="","",100*Input02!BY12/Input02!BY$3)</f>
        <v/>
      </c>
      <c r="DF23" s="131" t="str">
        <f>IF(Input02!BZ12="","",100*Input02!BZ12/Input02!BZ$3)</f>
        <v/>
      </c>
      <c r="DG23" s="131" t="str">
        <f>IF(Input02!CA12="","",100*Input02!CA12/Input02!CA$3)</f>
        <v/>
      </c>
      <c r="DH23" s="131" t="str">
        <f>IF(Input02!CB12="","",100*Input02!CB12/Input02!CB$3)</f>
        <v/>
      </c>
      <c r="DI23" s="131" t="str">
        <f>IF(Input02!CC12="","",100*Input02!CC12/Input02!CC$3)</f>
        <v/>
      </c>
      <c r="DJ23" s="131" t="str">
        <f>IF(Input02!CD12="","",100*Input02!CD12/Input02!CD$3)</f>
        <v/>
      </c>
      <c r="DK23" s="131" t="str">
        <f>IF(Input02!CE12="","",100*Input02!CE12/Input02!CE$3)</f>
        <v/>
      </c>
      <c r="DO23" s="131" t="str">
        <f t="shared" si="14"/>
        <v/>
      </c>
      <c r="DP23" s="131" t="str">
        <f t="shared" si="15"/>
        <v/>
      </c>
      <c r="DQ23" s="131" t="str">
        <f t="shared" si="16"/>
        <v/>
      </c>
      <c r="DR23" s="131" t="str">
        <f t="shared" si="17"/>
        <v/>
      </c>
      <c r="DS23" s="131" t="str">
        <f t="shared" si="18"/>
        <v/>
      </c>
      <c r="DT23" s="131" t="str">
        <f t="shared" si="19"/>
        <v/>
      </c>
      <c r="DU23" s="131" t="str">
        <f t="shared" si="20"/>
        <v/>
      </c>
      <c r="DV23" s="131" t="str">
        <f t="shared" si="21"/>
        <v/>
      </c>
      <c r="DW23" s="131" t="str">
        <f t="shared" si="22"/>
        <v/>
      </c>
      <c r="DX23" s="131" t="str">
        <f t="shared" si="23"/>
        <v/>
      </c>
      <c r="DZ23" s="132" t="str">
        <f t="shared" si="24"/>
        <v/>
      </c>
      <c r="EB23" s="131" t="str">
        <f>IF(DO23="","",process02!$B23&amp;"; ")</f>
        <v/>
      </c>
      <c r="EC23" s="131" t="str">
        <f>IF(DP23="","",process02!$B23&amp;"; ")</f>
        <v/>
      </c>
      <c r="ED23" s="131" t="str">
        <f>IF(DQ23="","",process02!$B23&amp;"; ")</f>
        <v/>
      </c>
      <c r="EE23" s="131" t="str">
        <f>IF(DR23="","",process02!$B23&amp;"; ")</f>
        <v/>
      </c>
      <c r="EF23" s="131" t="str">
        <f>IF(DS23="","",process02!$B23&amp;"; ")</f>
        <v/>
      </c>
      <c r="EG23" s="131" t="str">
        <f>IF(DT23="","",process02!$B23&amp;"; ")</f>
        <v/>
      </c>
      <c r="EH23" s="131" t="str">
        <f>IF(DU23="","",process02!$B23&amp;"; ")</f>
        <v/>
      </c>
      <c r="EI23" s="131" t="str">
        <f>IF(DV23="","",process02!$B23&amp;"; ")</f>
        <v/>
      </c>
      <c r="EJ23" s="131" t="str">
        <f>IF(DW23="","",process02!$B23&amp;"; ")</f>
        <v/>
      </c>
      <c r="EK23" s="131" t="str">
        <f>IF(DX23="","",process02!$B23&amp;"; ")</f>
        <v/>
      </c>
      <c r="EM23" s="132" t="str">
        <f t="shared" si="25"/>
        <v/>
      </c>
    </row>
    <row r="24" spans="1:143" ht="15" customHeight="1" thickBot="1" x14ac:dyDescent="0.4">
      <c r="A24" s="357">
        <v>8</v>
      </c>
      <c r="B24" s="131" t="str">
        <f>IF(AND(process02!BF24=0,process01!$Z15=0),B$14,"")</f>
        <v/>
      </c>
      <c r="C24" s="131" t="str">
        <f>IF(AND(process02!BG24=0,process01!$Z15=0),C$14,"")</f>
        <v/>
      </c>
      <c r="D24" s="131" t="str">
        <f>IF(AND(process02!BH24=0,process01!$Z15=0),D$14,"")</f>
        <v/>
      </c>
      <c r="E24" s="131" t="str">
        <f>IF(AND(process02!BI24=0,process01!$Z15=0),E$14,"")</f>
        <v/>
      </c>
      <c r="F24" s="131" t="str">
        <f>IF(AND(process02!BJ24=0,process01!$Z15=0),F$14,"")</f>
        <v/>
      </c>
      <c r="G24" s="131" t="str">
        <f>IF(AND(process02!BK24=0,process01!$Z15=0),G$14,"")</f>
        <v/>
      </c>
      <c r="H24" s="131" t="str">
        <f>IF(AND(process02!BL24=0,process01!$Z15=0),H$14,"")</f>
        <v/>
      </c>
      <c r="I24" s="131" t="str">
        <f>IF(AND(process02!BM24=0,process01!$Z15=0),I$14,"")</f>
        <v/>
      </c>
      <c r="J24" s="131" t="str">
        <f>IF(AND(process02!BN24=0,process01!$Z15=0),J$14,"")</f>
        <v/>
      </c>
      <c r="K24" s="131" t="str">
        <f>IF(AND(process02!BO24=0,process01!$Z15=0),K$14,"")</f>
        <v/>
      </c>
      <c r="L24" s="131" t="str">
        <f>IF(AND(process02!BP24=0,process01!$Z15=0),L$14,"")</f>
        <v/>
      </c>
      <c r="M24" s="131" t="str">
        <f>IF(AND(process02!BQ24=0,process01!$Z15=0),M$14,"")</f>
        <v/>
      </c>
      <c r="N24" s="131" t="str">
        <f>IF(AND(process02!BR24=0,process01!$Z15=0),N$14,"")</f>
        <v/>
      </c>
      <c r="O24" s="131" t="str">
        <f>IF(AND(process02!BS24=0,process01!$Z15=0),O$14,"")</f>
        <v/>
      </c>
      <c r="P24" s="131" t="str">
        <f>IF(AND(process02!BT24=0,process01!$Z15=0),P$14,"")</f>
        <v/>
      </c>
      <c r="Q24" s="131" t="str">
        <f>IF(AND(process02!BU24=0,process01!$Z15=0),Q$14,"")</f>
        <v/>
      </c>
      <c r="R24" s="131" t="str">
        <f>IF(AND(process02!BV24=0,process01!$Z15=0),R$14,"")</f>
        <v/>
      </c>
      <c r="S24" s="131" t="str">
        <f>IF(AND(process02!BW24=0,process01!$Z15=0),S$14,"")</f>
        <v/>
      </c>
      <c r="T24" s="131" t="str">
        <f>IF(AND(process02!BX24=0,process01!$Z15=0),T$14,"")</f>
        <v/>
      </c>
      <c r="U24" s="131" t="str">
        <f>IF(AND(process02!BY24=0,process01!$Z15=0),U$14,"")</f>
        <v/>
      </c>
      <c r="V24" s="131" t="str">
        <f>IF(AND(process02!BZ24=0,process01!$Z15=0),V$14,"")</f>
        <v/>
      </c>
      <c r="W24" s="131" t="str">
        <f>IF(AND(process02!CA24=0,process01!$Z15=0),W$14,"")</f>
        <v/>
      </c>
      <c r="X24" s="131" t="str">
        <f>IF(AND(process02!CB24=0,process01!$Z15=0),X$14,"")</f>
        <v/>
      </c>
      <c r="Y24" s="131" t="str">
        <f>IF(AND(process02!CC24=0,process01!$Z15=0),Y$14,"")</f>
        <v/>
      </c>
      <c r="Z24" s="131" t="str">
        <f>IF(AND(process02!CD24=0,process01!$Z15=0),Z$14,"")</f>
        <v/>
      </c>
      <c r="AA24" s="131" t="str">
        <f>IF(AND(process02!CE24=0,process01!$Z15=0),AA$14,"")</f>
        <v/>
      </c>
      <c r="AB24" s="131" t="str">
        <f>IF(AND(process02!CF24=0,process01!$Z15=0),AB$14,"")</f>
        <v/>
      </c>
      <c r="AC24" s="131" t="str">
        <f>IF(AND(process02!CG24=0,process01!$Z15=0),AC$14,"")</f>
        <v/>
      </c>
      <c r="AD24" s="131" t="str">
        <f>IF(AND(process02!CH24=0,process01!$Z15=0),AD$14,"")</f>
        <v/>
      </c>
      <c r="AE24" s="131" t="str">
        <f>IF(AND(process02!CI24=0,process01!$Z15=0),AE$14,"")</f>
        <v/>
      </c>
      <c r="AF24" s="131" t="str">
        <f>IF(AND(process02!CJ24=0,process01!$Z15=0),AF$14,"")</f>
        <v/>
      </c>
      <c r="AG24" s="131" t="str">
        <f>IF(AND(process02!CK24=0,process01!$Z15=0),AG$14,"")</f>
        <v/>
      </c>
      <c r="AH24" s="131" t="str">
        <f>IF(AND(process02!CL24=0,process01!$Z15=0),AH$14,"")</f>
        <v/>
      </c>
      <c r="AI24" s="131" t="str">
        <f>IF(AND(process02!CM24=0,process01!$Z15=0),AI$14,"")</f>
        <v/>
      </c>
      <c r="AJ24" s="131" t="str">
        <f>IF(AND(process02!CN24=0,process01!$Z15=0),AJ$14,"")</f>
        <v/>
      </c>
      <c r="AK24" s="131" t="str">
        <f>IF(AND(process02!CO24=0,process01!$Z15=0),AK$14,"")</f>
        <v/>
      </c>
      <c r="AL24" s="131" t="str">
        <f>IF(AND(process02!CP24=0,process01!$Z15=0),AL$14,"")</f>
        <v/>
      </c>
      <c r="AM24" s="131" t="str">
        <f>IF(AND(process02!CQ24=0,process01!$Z15=0),AM$14,"")</f>
        <v/>
      </c>
      <c r="AN24" s="131" t="str">
        <f>IF(AND(process02!CR24=0,process01!$Z15=0),AN$14,"")</f>
        <v/>
      </c>
      <c r="AO24" s="131" t="str">
        <f>IF(AND(process02!CS24=0,process01!$Z15=0),AO$14,"")</f>
        <v/>
      </c>
      <c r="AP24" s="131" t="str">
        <f>IF(AND(process02!CT24=0,process01!$Z15=0),AP$14,"")</f>
        <v/>
      </c>
      <c r="AQ24" s="131" t="str">
        <f>IF(AND(process02!CU24=0,process01!$Z15=0),AQ$14,"")</f>
        <v/>
      </c>
      <c r="AR24" s="131" t="str">
        <f>IF(AND(process02!CV24=0,process01!$Z15=0),AR$14,"")</f>
        <v/>
      </c>
      <c r="AS24" s="131" t="str">
        <f>IF(AND(process02!CW24=0,process01!$Z15=0),AS$14,"")</f>
        <v/>
      </c>
      <c r="AT24" s="131" t="str">
        <f>IF(AND(process02!CX24=0,process01!$Z15=0),AT$14,"")</f>
        <v/>
      </c>
      <c r="AU24" s="131" t="str">
        <f>IF(AND(process02!CY24=0,process01!$Z15=0),AU$14,"")</f>
        <v/>
      </c>
      <c r="AV24" s="131" t="str">
        <f>IF(AND(process02!CZ24=0,process01!$Z15=0),AV$14,"")</f>
        <v/>
      </c>
      <c r="AW24" s="131" t="str">
        <f>IF(AND(process02!DA24=0,process01!$Z15=0),AW$14,"")</f>
        <v/>
      </c>
      <c r="AX24" s="131" t="str">
        <f>IF(AND(process02!DB24=0,process01!$Z15=0),AX$14,"")</f>
        <v/>
      </c>
      <c r="AY24" s="131" t="str">
        <f>IF(AND(process02!DC24=0,process01!$Z15=0),AY$14,"")</f>
        <v/>
      </c>
      <c r="BA24" s="132" t="str">
        <f t="shared" si="13"/>
        <v/>
      </c>
      <c r="BC24" s="131" t="str">
        <f>IF(B24="","",process02!$B24&amp;"; ")</f>
        <v/>
      </c>
      <c r="BD24" s="131" t="str">
        <f>IF(C24="","",process02!$B24&amp;"; ")</f>
        <v/>
      </c>
      <c r="BE24" s="131" t="str">
        <f>IF(D24="","",process02!$B24&amp;"; ")</f>
        <v/>
      </c>
      <c r="BF24" s="131" t="str">
        <f>IF(E24="","",process02!$B24&amp;"; ")</f>
        <v/>
      </c>
      <c r="BG24" s="131" t="str">
        <f>IF(F24="","",process02!$B24&amp;"; ")</f>
        <v/>
      </c>
      <c r="BH24" s="131" t="str">
        <f>IF(G24="","",process02!$B24&amp;"; ")</f>
        <v/>
      </c>
      <c r="BI24" s="131" t="str">
        <f>IF(H24="","",process02!$B24&amp;"; ")</f>
        <v/>
      </c>
      <c r="BJ24" s="131" t="str">
        <f>IF(I24="","",process02!$B24&amp;"; ")</f>
        <v/>
      </c>
      <c r="BK24" s="131" t="str">
        <f>IF(J24="","",process02!$B24&amp;"; ")</f>
        <v/>
      </c>
      <c r="BL24" s="131" t="str">
        <f>IF(K24="","",process02!$B24&amp;"; ")</f>
        <v/>
      </c>
      <c r="BM24" s="131" t="str">
        <f>IF(L24="","",process02!$B24&amp;"; ")</f>
        <v/>
      </c>
      <c r="BN24" s="131" t="str">
        <f>IF(M24="","",process02!$B24&amp;"; ")</f>
        <v/>
      </c>
      <c r="BO24" s="131" t="str">
        <f>IF(N24="","",process02!$B24&amp;"; ")</f>
        <v/>
      </c>
      <c r="BP24" s="131" t="str">
        <f>IF(O24="","",process02!$B24&amp;"; ")</f>
        <v/>
      </c>
      <c r="BQ24" s="131" t="str">
        <f>IF(P24="","",process02!$B24&amp;"; ")</f>
        <v/>
      </c>
      <c r="BR24" s="131" t="str">
        <f>IF(Q24="","",process02!$B24&amp;"; ")</f>
        <v/>
      </c>
      <c r="BS24" s="131" t="str">
        <f>IF(R24="","",process02!$B24&amp;"; ")</f>
        <v/>
      </c>
      <c r="BT24" s="131" t="str">
        <f>IF(S24="","",process02!$B24&amp;"; ")</f>
        <v/>
      </c>
      <c r="BU24" s="131" t="str">
        <f>IF(T24="","",process02!$B24&amp;"; ")</f>
        <v/>
      </c>
      <c r="BV24" s="131" t="str">
        <f>IF(U24="","",process02!$B24&amp;"; ")</f>
        <v/>
      </c>
      <c r="BW24" s="131" t="str">
        <f>IF(V24="","",process02!$B24&amp;"; ")</f>
        <v/>
      </c>
      <c r="BX24" s="131" t="str">
        <f>IF(W24="","",process02!$B24&amp;"; ")</f>
        <v/>
      </c>
      <c r="BY24" s="131" t="str">
        <f>IF(X24="","",process02!$B24&amp;"; ")</f>
        <v/>
      </c>
      <c r="BZ24" s="131" t="str">
        <f>IF(Y24="","",process02!$B24&amp;"; ")</f>
        <v/>
      </c>
      <c r="CA24" s="131" t="str">
        <f>IF(Z24="","",process02!$B24&amp;"; ")</f>
        <v/>
      </c>
      <c r="CB24" s="131" t="str">
        <f>IF(AA24="","",process02!$B24&amp;"; ")</f>
        <v/>
      </c>
      <c r="CC24" s="131" t="str">
        <f>IF(AB24="","",process02!$B24&amp;"; ")</f>
        <v/>
      </c>
      <c r="CD24" s="131" t="str">
        <f>IF(AC24="","",process02!$B24&amp;"; ")</f>
        <v/>
      </c>
      <c r="CE24" s="131" t="str">
        <f>IF(AD24="","",process02!$B24&amp;"; ")</f>
        <v/>
      </c>
      <c r="CF24" s="131" t="str">
        <f>IF(AE24="","",process02!$B24&amp;"; ")</f>
        <v/>
      </c>
      <c r="CG24" s="131" t="str">
        <f>IF(AF24="","",process02!$B24&amp;"; ")</f>
        <v/>
      </c>
      <c r="CH24" s="131" t="str">
        <f>IF(AG24="","",process02!$B24&amp;"; ")</f>
        <v/>
      </c>
      <c r="CI24" s="131" t="str">
        <f>IF(AH24="","",process02!$B24&amp;"; ")</f>
        <v/>
      </c>
      <c r="CJ24" s="131" t="str">
        <f>IF(AI24="","",process02!$B24&amp;"; ")</f>
        <v/>
      </c>
      <c r="CK24" s="131" t="str">
        <f>IF(AJ24="","",process02!$B24&amp;"; ")</f>
        <v/>
      </c>
      <c r="CL24" s="131" t="str">
        <f>IF(AK24="","",process02!$B24&amp;"; ")</f>
        <v/>
      </c>
      <c r="CM24" s="131" t="str">
        <f>IF(AL24="","",process02!$B24&amp;"; ")</f>
        <v/>
      </c>
      <c r="CN24" s="131" t="str">
        <f>IF(AM24="","",process02!$B24&amp;"; ")</f>
        <v/>
      </c>
      <c r="CO24" s="131" t="str">
        <f>IF(AN24="","",process02!$B24&amp;"; ")</f>
        <v/>
      </c>
      <c r="CP24" s="131" t="str">
        <f>IF(AO24="","",process02!$B24&amp;"; ")</f>
        <v/>
      </c>
      <c r="CQ24" s="131" t="str">
        <f>IF(AP24="","",process02!$B24&amp;"; ")</f>
        <v/>
      </c>
      <c r="CR24" s="131" t="str">
        <f>IF(AQ24="","",process02!$B24&amp;"; ")</f>
        <v/>
      </c>
      <c r="CS24" s="131" t="str">
        <f>IF(AR24="","",process02!$B24&amp;"; ")</f>
        <v/>
      </c>
      <c r="CT24" s="131" t="str">
        <f>IF(AS24="","",process02!$B24&amp;"; ")</f>
        <v/>
      </c>
      <c r="CU24" s="131" t="str">
        <f>IF(AT24="","",process02!$B24&amp;"; ")</f>
        <v/>
      </c>
      <c r="CV24" s="131" t="str">
        <f>IF(AU24="","",process02!$B24&amp;"; ")</f>
        <v/>
      </c>
      <c r="CW24" s="131" t="str">
        <f>IF(AV24="","",process02!$B24&amp;"; ")</f>
        <v/>
      </c>
      <c r="CX24" s="131" t="str">
        <f>IF(AW24="","",process02!$B24&amp;"; ")</f>
        <v/>
      </c>
      <c r="CY24" s="131" t="str">
        <f>IF(AX24="","",process02!$B24&amp;"; ")</f>
        <v/>
      </c>
      <c r="CZ24" s="131" t="str">
        <f>IF(AY24="","",process02!$B24&amp;"; ")</f>
        <v/>
      </c>
      <c r="DB24" s="131" t="str">
        <f>IF(Input02!BV13="","",100*Input02!BV13/Input02!BV$3)</f>
        <v/>
      </c>
      <c r="DC24" s="131" t="str">
        <f>IF(Input02!BW13="","",100*Input02!BW13/Input02!BW$3)</f>
        <v/>
      </c>
      <c r="DD24" s="131" t="str">
        <f>IF(Input02!BX13="","",100*Input02!BX13/Input02!BX$3)</f>
        <v/>
      </c>
      <c r="DE24" s="131" t="str">
        <f>IF(Input02!BY13="","",100*Input02!BY13/Input02!BY$3)</f>
        <v/>
      </c>
      <c r="DF24" s="131" t="str">
        <f>IF(Input02!BZ13="","",100*Input02!BZ13/Input02!BZ$3)</f>
        <v/>
      </c>
      <c r="DG24" s="131" t="str">
        <f>IF(Input02!CA13="","",100*Input02!CA13/Input02!CA$3)</f>
        <v/>
      </c>
      <c r="DH24" s="131" t="str">
        <f>IF(Input02!CB13="","",100*Input02!CB13/Input02!CB$3)</f>
        <v/>
      </c>
      <c r="DI24" s="131" t="str">
        <f>IF(Input02!CC13="","",100*Input02!CC13/Input02!CC$3)</f>
        <v/>
      </c>
      <c r="DJ24" s="131" t="str">
        <f>IF(Input02!CD13="","",100*Input02!CD13/Input02!CD$3)</f>
        <v/>
      </c>
      <c r="DK24" s="131" t="str">
        <f>IF(Input02!CE13="","",100*Input02!CE13/Input02!CE$3)</f>
        <v/>
      </c>
      <c r="DO24" s="131" t="str">
        <f t="shared" si="14"/>
        <v/>
      </c>
      <c r="DP24" s="131" t="str">
        <f t="shared" si="15"/>
        <v/>
      </c>
      <c r="DQ24" s="131" t="str">
        <f t="shared" si="16"/>
        <v/>
      </c>
      <c r="DR24" s="131" t="str">
        <f t="shared" si="17"/>
        <v/>
      </c>
      <c r="DS24" s="131" t="str">
        <f t="shared" si="18"/>
        <v/>
      </c>
      <c r="DT24" s="131" t="str">
        <f t="shared" si="19"/>
        <v/>
      </c>
      <c r="DU24" s="131" t="str">
        <f t="shared" si="20"/>
        <v/>
      </c>
      <c r="DV24" s="131" t="str">
        <f t="shared" si="21"/>
        <v/>
      </c>
      <c r="DW24" s="131" t="str">
        <f t="shared" si="22"/>
        <v/>
      </c>
      <c r="DX24" s="131" t="str">
        <f t="shared" si="23"/>
        <v/>
      </c>
      <c r="DZ24" s="132" t="str">
        <f t="shared" si="24"/>
        <v/>
      </c>
      <c r="EB24" s="131" t="str">
        <f>IF(DO24="","",process02!$B24&amp;"; ")</f>
        <v/>
      </c>
      <c r="EC24" s="131" t="str">
        <f>IF(DP24="","",process02!$B24&amp;"; ")</f>
        <v/>
      </c>
      <c r="ED24" s="131" t="str">
        <f>IF(DQ24="","",process02!$B24&amp;"; ")</f>
        <v/>
      </c>
      <c r="EE24" s="131" t="str">
        <f>IF(DR24="","",process02!$B24&amp;"; ")</f>
        <v/>
      </c>
      <c r="EF24" s="131" t="str">
        <f>IF(DS24="","",process02!$B24&amp;"; ")</f>
        <v/>
      </c>
      <c r="EG24" s="131" t="str">
        <f>IF(DT24="","",process02!$B24&amp;"; ")</f>
        <v/>
      </c>
      <c r="EH24" s="131" t="str">
        <f>IF(DU24="","",process02!$B24&amp;"; ")</f>
        <v/>
      </c>
      <c r="EI24" s="131" t="str">
        <f>IF(DV24="","",process02!$B24&amp;"; ")</f>
        <v/>
      </c>
      <c r="EJ24" s="131" t="str">
        <f>IF(DW24="","",process02!$B24&amp;"; ")</f>
        <v/>
      </c>
      <c r="EK24" s="131" t="str">
        <f>IF(DX24="","",process02!$B24&amp;"; ")</f>
        <v/>
      </c>
      <c r="EM24" s="132" t="str">
        <f t="shared" si="25"/>
        <v/>
      </c>
    </row>
    <row r="25" spans="1:143" ht="15" customHeight="1" thickBot="1" x14ac:dyDescent="0.4">
      <c r="A25" s="357">
        <v>9</v>
      </c>
      <c r="B25" s="131" t="str">
        <f>IF(AND(process02!BF25=0,process01!$Z16=0),B$14,"")</f>
        <v/>
      </c>
      <c r="C25" s="131" t="str">
        <f>IF(AND(process02!BG25=0,process01!$Z16=0),C$14,"")</f>
        <v/>
      </c>
      <c r="D25" s="131" t="str">
        <f>IF(AND(process02!BH25=0,process01!$Z16=0),D$14,"")</f>
        <v/>
      </c>
      <c r="E25" s="131" t="str">
        <f>IF(AND(process02!BI25=0,process01!$Z16=0),E$14,"")</f>
        <v/>
      </c>
      <c r="F25" s="131" t="str">
        <f>IF(AND(process02!BJ25=0,process01!$Z16=0),F$14,"")</f>
        <v/>
      </c>
      <c r="G25" s="131" t="str">
        <f>IF(AND(process02!BK25=0,process01!$Z16=0),G$14,"")</f>
        <v/>
      </c>
      <c r="H25" s="131" t="str">
        <f>IF(AND(process02!BL25=0,process01!$Z16=0),H$14,"")</f>
        <v/>
      </c>
      <c r="I25" s="131" t="str">
        <f>IF(AND(process02!BM25=0,process01!$Z16=0),I$14,"")</f>
        <v/>
      </c>
      <c r="J25" s="131" t="str">
        <f>IF(AND(process02!BN25=0,process01!$Z16=0),J$14,"")</f>
        <v/>
      </c>
      <c r="K25" s="131" t="str">
        <f>IF(AND(process02!BO25=0,process01!$Z16=0),K$14,"")</f>
        <v/>
      </c>
      <c r="L25" s="131" t="str">
        <f>IF(AND(process02!BP25=0,process01!$Z16=0),L$14,"")</f>
        <v/>
      </c>
      <c r="M25" s="131" t="str">
        <f>IF(AND(process02!BQ25=0,process01!$Z16=0),M$14,"")</f>
        <v/>
      </c>
      <c r="N25" s="131" t="str">
        <f>IF(AND(process02!BR25=0,process01!$Z16=0),N$14,"")</f>
        <v/>
      </c>
      <c r="O25" s="131" t="str">
        <f>IF(AND(process02!BS25=0,process01!$Z16=0),O$14,"")</f>
        <v/>
      </c>
      <c r="P25" s="131" t="str">
        <f>IF(AND(process02!BT25=0,process01!$Z16=0),P$14,"")</f>
        <v/>
      </c>
      <c r="Q25" s="131" t="str">
        <f>IF(AND(process02!BU25=0,process01!$Z16=0),Q$14,"")</f>
        <v/>
      </c>
      <c r="R25" s="131" t="str">
        <f>IF(AND(process02!BV25=0,process01!$Z16=0),R$14,"")</f>
        <v/>
      </c>
      <c r="S25" s="131" t="str">
        <f>IF(AND(process02!BW25=0,process01!$Z16=0),S$14,"")</f>
        <v/>
      </c>
      <c r="T25" s="131" t="str">
        <f>IF(AND(process02!BX25=0,process01!$Z16=0),T$14,"")</f>
        <v/>
      </c>
      <c r="U25" s="131" t="str">
        <f>IF(AND(process02!BY25=0,process01!$Z16=0),U$14,"")</f>
        <v/>
      </c>
      <c r="V25" s="131" t="str">
        <f>IF(AND(process02!BZ25=0,process01!$Z16=0),V$14,"")</f>
        <v/>
      </c>
      <c r="W25" s="131" t="str">
        <f>IF(AND(process02!CA25=0,process01!$Z16=0),W$14,"")</f>
        <v/>
      </c>
      <c r="X25" s="131" t="str">
        <f>IF(AND(process02!CB25=0,process01!$Z16=0),X$14,"")</f>
        <v/>
      </c>
      <c r="Y25" s="131" t="str">
        <f>IF(AND(process02!CC25=0,process01!$Z16=0),Y$14,"")</f>
        <v/>
      </c>
      <c r="Z25" s="131" t="str">
        <f>IF(AND(process02!CD25=0,process01!$Z16=0),Z$14,"")</f>
        <v/>
      </c>
      <c r="AA25" s="131" t="str">
        <f>IF(AND(process02!CE25=0,process01!$Z16=0),AA$14,"")</f>
        <v/>
      </c>
      <c r="AB25" s="131" t="str">
        <f>IF(AND(process02!CF25=0,process01!$Z16=0),AB$14,"")</f>
        <v/>
      </c>
      <c r="AC25" s="131" t="str">
        <f>IF(AND(process02!CG25=0,process01!$Z16=0),AC$14,"")</f>
        <v/>
      </c>
      <c r="AD25" s="131" t="str">
        <f>IF(AND(process02!CH25=0,process01!$Z16=0),AD$14,"")</f>
        <v/>
      </c>
      <c r="AE25" s="131" t="str">
        <f>IF(AND(process02!CI25=0,process01!$Z16=0),AE$14,"")</f>
        <v/>
      </c>
      <c r="AF25" s="131" t="str">
        <f>IF(AND(process02!CJ25=0,process01!$Z16=0),AF$14,"")</f>
        <v/>
      </c>
      <c r="AG25" s="131" t="str">
        <f>IF(AND(process02!CK25=0,process01!$Z16=0),AG$14,"")</f>
        <v/>
      </c>
      <c r="AH25" s="131" t="str">
        <f>IF(AND(process02!CL25=0,process01!$Z16=0),AH$14,"")</f>
        <v/>
      </c>
      <c r="AI25" s="131" t="str">
        <f>IF(AND(process02!CM25=0,process01!$Z16=0),AI$14,"")</f>
        <v/>
      </c>
      <c r="AJ25" s="131" t="str">
        <f>IF(AND(process02!CN25=0,process01!$Z16=0),AJ$14,"")</f>
        <v/>
      </c>
      <c r="AK25" s="131" t="str">
        <f>IF(AND(process02!CO25=0,process01!$Z16=0),AK$14,"")</f>
        <v/>
      </c>
      <c r="AL25" s="131" t="str">
        <f>IF(AND(process02!CP25=0,process01!$Z16=0),AL$14,"")</f>
        <v/>
      </c>
      <c r="AM25" s="131" t="str">
        <f>IF(AND(process02!CQ25=0,process01!$Z16=0),AM$14,"")</f>
        <v/>
      </c>
      <c r="AN25" s="131" t="str">
        <f>IF(AND(process02!CR25=0,process01!$Z16=0),AN$14,"")</f>
        <v/>
      </c>
      <c r="AO25" s="131" t="str">
        <f>IF(AND(process02!CS25=0,process01!$Z16=0),AO$14,"")</f>
        <v/>
      </c>
      <c r="AP25" s="131" t="str">
        <f>IF(AND(process02!CT25=0,process01!$Z16=0),AP$14,"")</f>
        <v/>
      </c>
      <c r="AQ25" s="131" t="str">
        <f>IF(AND(process02!CU25=0,process01!$Z16=0),AQ$14,"")</f>
        <v/>
      </c>
      <c r="AR25" s="131" t="str">
        <f>IF(AND(process02!CV25=0,process01!$Z16=0),AR$14,"")</f>
        <v/>
      </c>
      <c r="AS25" s="131" t="str">
        <f>IF(AND(process02!CW25=0,process01!$Z16=0),AS$14,"")</f>
        <v/>
      </c>
      <c r="AT25" s="131" t="str">
        <f>IF(AND(process02!CX25=0,process01!$Z16=0),AT$14,"")</f>
        <v/>
      </c>
      <c r="AU25" s="131" t="str">
        <f>IF(AND(process02!CY25=0,process01!$Z16=0),AU$14,"")</f>
        <v/>
      </c>
      <c r="AV25" s="131" t="str">
        <f>IF(AND(process02!CZ25=0,process01!$Z16=0),AV$14,"")</f>
        <v/>
      </c>
      <c r="AW25" s="131" t="str">
        <f>IF(AND(process02!DA25=0,process01!$Z16=0),AW$14,"")</f>
        <v/>
      </c>
      <c r="AX25" s="131" t="str">
        <f>IF(AND(process02!DB25=0,process01!$Z16=0),AX$14,"")</f>
        <v/>
      </c>
      <c r="AY25" s="131" t="str">
        <f>IF(AND(process02!DC25=0,process01!$Z16=0),AY$14,"")</f>
        <v/>
      </c>
      <c r="BA25" s="132" t="str">
        <f t="shared" si="13"/>
        <v/>
      </c>
      <c r="BC25" s="131" t="str">
        <f>IF(B25="","",process02!$B25&amp;"; ")</f>
        <v/>
      </c>
      <c r="BD25" s="131" t="str">
        <f>IF(C25="","",process02!$B25&amp;"; ")</f>
        <v/>
      </c>
      <c r="BE25" s="131" t="str">
        <f>IF(D25="","",process02!$B25&amp;"; ")</f>
        <v/>
      </c>
      <c r="BF25" s="131" t="str">
        <f>IF(E25="","",process02!$B25&amp;"; ")</f>
        <v/>
      </c>
      <c r="BG25" s="131" t="str">
        <f>IF(F25="","",process02!$B25&amp;"; ")</f>
        <v/>
      </c>
      <c r="BH25" s="131" t="str">
        <f>IF(G25="","",process02!$B25&amp;"; ")</f>
        <v/>
      </c>
      <c r="BI25" s="131" t="str">
        <f>IF(H25="","",process02!$B25&amp;"; ")</f>
        <v/>
      </c>
      <c r="BJ25" s="131" t="str">
        <f>IF(I25="","",process02!$B25&amp;"; ")</f>
        <v/>
      </c>
      <c r="BK25" s="131" t="str">
        <f>IF(J25="","",process02!$B25&amp;"; ")</f>
        <v/>
      </c>
      <c r="BL25" s="131" t="str">
        <f>IF(K25="","",process02!$B25&amp;"; ")</f>
        <v/>
      </c>
      <c r="BM25" s="131" t="str">
        <f>IF(L25="","",process02!$B25&amp;"; ")</f>
        <v/>
      </c>
      <c r="BN25" s="131" t="str">
        <f>IF(M25="","",process02!$B25&amp;"; ")</f>
        <v/>
      </c>
      <c r="BO25" s="131" t="str">
        <f>IF(N25="","",process02!$B25&amp;"; ")</f>
        <v/>
      </c>
      <c r="BP25" s="131" t="str">
        <f>IF(O25="","",process02!$B25&amp;"; ")</f>
        <v/>
      </c>
      <c r="BQ25" s="131" t="str">
        <f>IF(P25="","",process02!$B25&amp;"; ")</f>
        <v/>
      </c>
      <c r="BR25" s="131" t="str">
        <f>IF(Q25="","",process02!$B25&amp;"; ")</f>
        <v/>
      </c>
      <c r="BS25" s="131" t="str">
        <f>IF(R25="","",process02!$B25&amp;"; ")</f>
        <v/>
      </c>
      <c r="BT25" s="131" t="str">
        <f>IF(S25="","",process02!$B25&amp;"; ")</f>
        <v/>
      </c>
      <c r="BU25" s="131" t="str">
        <f>IF(T25="","",process02!$B25&amp;"; ")</f>
        <v/>
      </c>
      <c r="BV25" s="131" t="str">
        <f>IF(U25="","",process02!$B25&amp;"; ")</f>
        <v/>
      </c>
      <c r="BW25" s="131" t="str">
        <f>IF(V25="","",process02!$B25&amp;"; ")</f>
        <v/>
      </c>
      <c r="BX25" s="131" t="str">
        <f>IF(W25="","",process02!$B25&amp;"; ")</f>
        <v/>
      </c>
      <c r="BY25" s="131" t="str">
        <f>IF(X25="","",process02!$B25&amp;"; ")</f>
        <v/>
      </c>
      <c r="BZ25" s="131" t="str">
        <f>IF(Y25="","",process02!$B25&amp;"; ")</f>
        <v/>
      </c>
      <c r="CA25" s="131" t="str">
        <f>IF(Z25="","",process02!$B25&amp;"; ")</f>
        <v/>
      </c>
      <c r="CB25" s="131" t="str">
        <f>IF(AA25="","",process02!$B25&amp;"; ")</f>
        <v/>
      </c>
      <c r="CC25" s="131" t="str">
        <f>IF(AB25="","",process02!$B25&amp;"; ")</f>
        <v/>
      </c>
      <c r="CD25" s="131" t="str">
        <f>IF(AC25="","",process02!$B25&amp;"; ")</f>
        <v/>
      </c>
      <c r="CE25" s="131" t="str">
        <f>IF(AD25="","",process02!$B25&amp;"; ")</f>
        <v/>
      </c>
      <c r="CF25" s="131" t="str">
        <f>IF(AE25="","",process02!$B25&amp;"; ")</f>
        <v/>
      </c>
      <c r="CG25" s="131" t="str">
        <f>IF(AF25="","",process02!$B25&amp;"; ")</f>
        <v/>
      </c>
      <c r="CH25" s="131" t="str">
        <f>IF(AG25="","",process02!$B25&amp;"; ")</f>
        <v/>
      </c>
      <c r="CI25" s="131" t="str">
        <f>IF(AH25="","",process02!$B25&amp;"; ")</f>
        <v/>
      </c>
      <c r="CJ25" s="131" t="str">
        <f>IF(AI25="","",process02!$B25&amp;"; ")</f>
        <v/>
      </c>
      <c r="CK25" s="131" t="str">
        <f>IF(AJ25="","",process02!$B25&amp;"; ")</f>
        <v/>
      </c>
      <c r="CL25" s="131" t="str">
        <f>IF(AK25="","",process02!$B25&amp;"; ")</f>
        <v/>
      </c>
      <c r="CM25" s="131" t="str">
        <f>IF(AL25="","",process02!$B25&amp;"; ")</f>
        <v/>
      </c>
      <c r="CN25" s="131" t="str">
        <f>IF(AM25="","",process02!$B25&amp;"; ")</f>
        <v/>
      </c>
      <c r="CO25" s="131" t="str">
        <f>IF(AN25="","",process02!$B25&amp;"; ")</f>
        <v/>
      </c>
      <c r="CP25" s="131" t="str">
        <f>IF(AO25="","",process02!$B25&amp;"; ")</f>
        <v/>
      </c>
      <c r="CQ25" s="131" t="str">
        <f>IF(AP25="","",process02!$B25&amp;"; ")</f>
        <v/>
      </c>
      <c r="CR25" s="131" t="str">
        <f>IF(AQ25="","",process02!$B25&amp;"; ")</f>
        <v/>
      </c>
      <c r="CS25" s="131" t="str">
        <f>IF(AR25="","",process02!$B25&amp;"; ")</f>
        <v/>
      </c>
      <c r="CT25" s="131" t="str">
        <f>IF(AS25="","",process02!$B25&amp;"; ")</f>
        <v/>
      </c>
      <c r="CU25" s="131" t="str">
        <f>IF(AT25="","",process02!$B25&amp;"; ")</f>
        <v/>
      </c>
      <c r="CV25" s="131" t="str">
        <f>IF(AU25="","",process02!$B25&amp;"; ")</f>
        <v/>
      </c>
      <c r="CW25" s="131" t="str">
        <f>IF(AV25="","",process02!$B25&amp;"; ")</f>
        <v/>
      </c>
      <c r="CX25" s="131" t="str">
        <f>IF(AW25="","",process02!$B25&amp;"; ")</f>
        <v/>
      </c>
      <c r="CY25" s="131" t="str">
        <f>IF(AX25="","",process02!$B25&amp;"; ")</f>
        <v/>
      </c>
      <c r="CZ25" s="131" t="str">
        <f>IF(AY25="","",process02!$B25&amp;"; ")</f>
        <v/>
      </c>
      <c r="DB25" s="131" t="str">
        <f>IF(Input02!BV14="","",100*Input02!BV14/Input02!BV$3)</f>
        <v/>
      </c>
      <c r="DC25" s="131" t="str">
        <f>IF(Input02!BW14="","",100*Input02!BW14/Input02!BW$3)</f>
        <v/>
      </c>
      <c r="DD25" s="131" t="str">
        <f>IF(Input02!BX14="","",100*Input02!BX14/Input02!BX$3)</f>
        <v/>
      </c>
      <c r="DE25" s="131" t="str">
        <f>IF(Input02!BY14="","",100*Input02!BY14/Input02!BY$3)</f>
        <v/>
      </c>
      <c r="DF25" s="131" t="str">
        <f>IF(Input02!BZ14="","",100*Input02!BZ14/Input02!BZ$3)</f>
        <v/>
      </c>
      <c r="DG25" s="131" t="str">
        <f>IF(Input02!CA14="","",100*Input02!CA14/Input02!CA$3)</f>
        <v/>
      </c>
      <c r="DH25" s="131" t="str">
        <f>IF(Input02!CB14="","",100*Input02!CB14/Input02!CB$3)</f>
        <v/>
      </c>
      <c r="DI25" s="131" t="str">
        <f>IF(Input02!CC14="","",100*Input02!CC14/Input02!CC$3)</f>
        <v/>
      </c>
      <c r="DJ25" s="131" t="str">
        <f>IF(Input02!CD14="","",100*Input02!CD14/Input02!CD$3)</f>
        <v/>
      </c>
      <c r="DK25" s="131" t="str">
        <f>IF(Input02!CE14="","",100*Input02!CE14/Input02!CE$3)</f>
        <v/>
      </c>
      <c r="DO25" s="131" t="str">
        <f t="shared" si="14"/>
        <v/>
      </c>
      <c r="DP25" s="131" t="str">
        <f t="shared" si="15"/>
        <v/>
      </c>
      <c r="DQ25" s="131" t="str">
        <f t="shared" si="16"/>
        <v/>
      </c>
      <c r="DR25" s="131" t="str">
        <f t="shared" si="17"/>
        <v/>
      </c>
      <c r="DS25" s="131" t="str">
        <f t="shared" si="18"/>
        <v/>
      </c>
      <c r="DT25" s="131" t="str">
        <f t="shared" si="19"/>
        <v/>
      </c>
      <c r="DU25" s="131" t="str">
        <f t="shared" si="20"/>
        <v/>
      </c>
      <c r="DV25" s="131" t="str">
        <f t="shared" si="21"/>
        <v/>
      </c>
      <c r="DW25" s="131" t="str">
        <f t="shared" si="22"/>
        <v/>
      </c>
      <c r="DX25" s="131" t="str">
        <f t="shared" si="23"/>
        <v/>
      </c>
      <c r="DZ25" s="132" t="str">
        <f t="shared" si="24"/>
        <v/>
      </c>
      <c r="EB25" s="131" t="str">
        <f>IF(DO25="","",process02!$B25&amp;"; ")</f>
        <v/>
      </c>
      <c r="EC25" s="131" t="str">
        <f>IF(DP25="","",process02!$B25&amp;"; ")</f>
        <v/>
      </c>
      <c r="ED25" s="131" t="str">
        <f>IF(DQ25="","",process02!$B25&amp;"; ")</f>
        <v/>
      </c>
      <c r="EE25" s="131" t="str">
        <f>IF(DR25="","",process02!$B25&amp;"; ")</f>
        <v/>
      </c>
      <c r="EF25" s="131" t="str">
        <f>IF(DS25="","",process02!$B25&amp;"; ")</f>
        <v/>
      </c>
      <c r="EG25" s="131" t="str">
        <f>IF(DT25="","",process02!$B25&amp;"; ")</f>
        <v/>
      </c>
      <c r="EH25" s="131" t="str">
        <f>IF(DU25="","",process02!$B25&amp;"; ")</f>
        <v/>
      </c>
      <c r="EI25" s="131" t="str">
        <f>IF(DV25="","",process02!$B25&amp;"; ")</f>
        <v/>
      </c>
      <c r="EJ25" s="131" t="str">
        <f>IF(DW25="","",process02!$B25&amp;"; ")</f>
        <v/>
      </c>
      <c r="EK25" s="131" t="str">
        <f>IF(DX25="","",process02!$B25&amp;"; ")</f>
        <v/>
      </c>
      <c r="EM25" s="132" t="str">
        <f t="shared" si="25"/>
        <v/>
      </c>
    </row>
    <row r="26" spans="1:143" ht="15" customHeight="1" thickBot="1" x14ac:dyDescent="0.4">
      <c r="A26" s="357">
        <v>10</v>
      </c>
      <c r="B26" s="131" t="str">
        <f>IF(AND(process02!BF26=0,process01!$Z17=0),B$14,"")</f>
        <v/>
      </c>
      <c r="C26" s="131" t="str">
        <f>IF(AND(process02!BG26=0,process01!$Z17=0),C$14,"")</f>
        <v/>
      </c>
      <c r="D26" s="131" t="str">
        <f>IF(AND(process02!BH26=0,process01!$Z17=0),D$14,"")</f>
        <v/>
      </c>
      <c r="E26" s="131" t="str">
        <f>IF(AND(process02!BI26=0,process01!$Z17=0),E$14,"")</f>
        <v/>
      </c>
      <c r="F26" s="131" t="str">
        <f>IF(AND(process02!BJ26=0,process01!$Z17=0),F$14,"")</f>
        <v/>
      </c>
      <c r="G26" s="131" t="str">
        <f>IF(AND(process02!BK26=0,process01!$Z17=0),G$14,"")</f>
        <v/>
      </c>
      <c r="H26" s="131" t="str">
        <f>IF(AND(process02!BL26=0,process01!$Z17=0),H$14,"")</f>
        <v/>
      </c>
      <c r="I26" s="131" t="str">
        <f>IF(AND(process02!BM26=0,process01!$Z17=0),I$14,"")</f>
        <v/>
      </c>
      <c r="J26" s="131" t="str">
        <f>IF(AND(process02!BN26=0,process01!$Z17=0),J$14,"")</f>
        <v/>
      </c>
      <c r="K26" s="131" t="str">
        <f>IF(AND(process02!BO26=0,process01!$Z17=0),K$14,"")</f>
        <v/>
      </c>
      <c r="L26" s="131" t="str">
        <f>IF(AND(process02!BP26=0,process01!$Z17=0),L$14,"")</f>
        <v/>
      </c>
      <c r="M26" s="131" t="str">
        <f>IF(AND(process02!BQ26=0,process01!$Z17=0),M$14,"")</f>
        <v/>
      </c>
      <c r="N26" s="131" t="str">
        <f>IF(AND(process02!BR26=0,process01!$Z17=0),N$14,"")</f>
        <v/>
      </c>
      <c r="O26" s="131" t="str">
        <f>IF(AND(process02!BS26=0,process01!$Z17=0),O$14,"")</f>
        <v/>
      </c>
      <c r="P26" s="131" t="str">
        <f>IF(AND(process02!BT26=0,process01!$Z17=0),P$14,"")</f>
        <v/>
      </c>
      <c r="Q26" s="131" t="str">
        <f>IF(AND(process02!BU26=0,process01!$Z17=0),Q$14,"")</f>
        <v/>
      </c>
      <c r="R26" s="131" t="str">
        <f>IF(AND(process02!BV26=0,process01!$Z17=0),R$14,"")</f>
        <v/>
      </c>
      <c r="S26" s="131" t="str">
        <f>IF(AND(process02!BW26=0,process01!$Z17=0),S$14,"")</f>
        <v/>
      </c>
      <c r="T26" s="131" t="str">
        <f>IF(AND(process02!BX26=0,process01!$Z17=0),T$14,"")</f>
        <v/>
      </c>
      <c r="U26" s="131" t="str">
        <f>IF(AND(process02!BY26=0,process01!$Z17=0),U$14,"")</f>
        <v/>
      </c>
      <c r="V26" s="131" t="str">
        <f>IF(AND(process02!BZ26=0,process01!$Z17=0),V$14,"")</f>
        <v/>
      </c>
      <c r="W26" s="131" t="str">
        <f>IF(AND(process02!CA26=0,process01!$Z17=0),W$14,"")</f>
        <v/>
      </c>
      <c r="X26" s="131" t="str">
        <f>IF(AND(process02!CB26=0,process01!$Z17=0),X$14,"")</f>
        <v/>
      </c>
      <c r="Y26" s="131" t="str">
        <f>IF(AND(process02!CC26=0,process01!$Z17=0),Y$14,"")</f>
        <v/>
      </c>
      <c r="Z26" s="131" t="str">
        <f>IF(AND(process02!CD26=0,process01!$Z17=0),Z$14,"")</f>
        <v/>
      </c>
      <c r="AA26" s="131" t="str">
        <f>IF(AND(process02!CE26=0,process01!$Z17=0),AA$14,"")</f>
        <v/>
      </c>
      <c r="AB26" s="131" t="str">
        <f>IF(AND(process02!CF26=0,process01!$Z17=0),AB$14,"")</f>
        <v/>
      </c>
      <c r="AC26" s="131" t="str">
        <f>IF(AND(process02!CG26=0,process01!$Z17=0),AC$14,"")</f>
        <v/>
      </c>
      <c r="AD26" s="131" t="str">
        <f>IF(AND(process02!CH26=0,process01!$Z17=0),AD$14,"")</f>
        <v/>
      </c>
      <c r="AE26" s="131" t="str">
        <f>IF(AND(process02!CI26=0,process01!$Z17=0),AE$14,"")</f>
        <v/>
      </c>
      <c r="AF26" s="131" t="str">
        <f>IF(AND(process02!CJ26=0,process01!$Z17=0),AF$14,"")</f>
        <v/>
      </c>
      <c r="AG26" s="131" t="str">
        <f>IF(AND(process02!CK26=0,process01!$Z17=0),AG$14,"")</f>
        <v/>
      </c>
      <c r="AH26" s="131" t="str">
        <f>IF(AND(process02!CL26=0,process01!$Z17=0),AH$14,"")</f>
        <v/>
      </c>
      <c r="AI26" s="131" t="str">
        <f>IF(AND(process02!CM26=0,process01!$Z17=0),AI$14,"")</f>
        <v/>
      </c>
      <c r="AJ26" s="131" t="str">
        <f>IF(AND(process02!CN26=0,process01!$Z17=0),AJ$14,"")</f>
        <v/>
      </c>
      <c r="AK26" s="131" t="str">
        <f>IF(AND(process02!CO26=0,process01!$Z17=0),AK$14,"")</f>
        <v/>
      </c>
      <c r="AL26" s="131" t="str">
        <f>IF(AND(process02!CP26=0,process01!$Z17=0),AL$14,"")</f>
        <v/>
      </c>
      <c r="AM26" s="131" t="str">
        <f>IF(AND(process02!CQ26=0,process01!$Z17=0),AM$14,"")</f>
        <v/>
      </c>
      <c r="AN26" s="131" t="str">
        <f>IF(AND(process02!CR26=0,process01!$Z17=0),AN$14,"")</f>
        <v/>
      </c>
      <c r="AO26" s="131" t="str">
        <f>IF(AND(process02!CS26=0,process01!$Z17=0),AO$14,"")</f>
        <v/>
      </c>
      <c r="AP26" s="131" t="str">
        <f>IF(AND(process02!CT26=0,process01!$Z17=0),AP$14,"")</f>
        <v/>
      </c>
      <c r="AQ26" s="131" t="str">
        <f>IF(AND(process02!CU26=0,process01!$Z17=0),AQ$14,"")</f>
        <v/>
      </c>
      <c r="AR26" s="131" t="str">
        <f>IF(AND(process02!CV26=0,process01!$Z17=0),AR$14,"")</f>
        <v/>
      </c>
      <c r="AS26" s="131" t="str">
        <f>IF(AND(process02!CW26=0,process01!$Z17=0),AS$14,"")</f>
        <v/>
      </c>
      <c r="AT26" s="131" t="str">
        <f>IF(AND(process02!CX26=0,process01!$Z17=0),AT$14,"")</f>
        <v/>
      </c>
      <c r="AU26" s="131" t="str">
        <f>IF(AND(process02!CY26=0,process01!$Z17=0),AU$14,"")</f>
        <v/>
      </c>
      <c r="AV26" s="131" t="str">
        <f>IF(AND(process02!CZ26=0,process01!$Z17=0),AV$14,"")</f>
        <v/>
      </c>
      <c r="AW26" s="131" t="str">
        <f>IF(AND(process02!DA26=0,process01!$Z17=0),AW$14,"")</f>
        <v/>
      </c>
      <c r="AX26" s="131" t="str">
        <f>IF(AND(process02!DB26=0,process01!$Z17=0),AX$14,"")</f>
        <v/>
      </c>
      <c r="AY26" s="131" t="str">
        <f>IF(AND(process02!DC26=0,process01!$Z17=0),AY$14,"")</f>
        <v/>
      </c>
      <c r="BA26" s="132" t="str">
        <f t="shared" si="13"/>
        <v/>
      </c>
      <c r="BC26" s="131" t="str">
        <f>IF(B26="","",process02!$B26&amp;"; ")</f>
        <v/>
      </c>
      <c r="BD26" s="131" t="str">
        <f>IF(C26="","",process02!$B26&amp;"; ")</f>
        <v/>
      </c>
      <c r="BE26" s="131" t="str">
        <f>IF(D26="","",process02!$B26&amp;"; ")</f>
        <v/>
      </c>
      <c r="BF26" s="131" t="str">
        <f>IF(E26="","",process02!$B26&amp;"; ")</f>
        <v/>
      </c>
      <c r="BG26" s="131" t="str">
        <f>IF(F26="","",process02!$B26&amp;"; ")</f>
        <v/>
      </c>
      <c r="BH26" s="131" t="str">
        <f>IF(G26="","",process02!$B26&amp;"; ")</f>
        <v/>
      </c>
      <c r="BI26" s="131" t="str">
        <f>IF(H26="","",process02!$B26&amp;"; ")</f>
        <v/>
      </c>
      <c r="BJ26" s="131" t="str">
        <f>IF(I26="","",process02!$B26&amp;"; ")</f>
        <v/>
      </c>
      <c r="BK26" s="131" t="str">
        <f>IF(J26="","",process02!$B26&amp;"; ")</f>
        <v/>
      </c>
      <c r="BL26" s="131" t="str">
        <f>IF(K26="","",process02!$B26&amp;"; ")</f>
        <v/>
      </c>
      <c r="BM26" s="131" t="str">
        <f>IF(L26="","",process02!$B26&amp;"; ")</f>
        <v/>
      </c>
      <c r="BN26" s="131" t="str">
        <f>IF(M26="","",process02!$B26&amp;"; ")</f>
        <v/>
      </c>
      <c r="BO26" s="131" t="str">
        <f>IF(N26="","",process02!$B26&amp;"; ")</f>
        <v/>
      </c>
      <c r="BP26" s="131" t="str">
        <f>IF(O26="","",process02!$B26&amp;"; ")</f>
        <v/>
      </c>
      <c r="BQ26" s="131" t="str">
        <f>IF(P26="","",process02!$B26&amp;"; ")</f>
        <v/>
      </c>
      <c r="BR26" s="131" t="str">
        <f>IF(Q26="","",process02!$B26&amp;"; ")</f>
        <v/>
      </c>
      <c r="BS26" s="131" t="str">
        <f>IF(R26="","",process02!$B26&amp;"; ")</f>
        <v/>
      </c>
      <c r="BT26" s="131" t="str">
        <f>IF(S26="","",process02!$B26&amp;"; ")</f>
        <v/>
      </c>
      <c r="BU26" s="131" t="str">
        <f>IF(T26="","",process02!$B26&amp;"; ")</f>
        <v/>
      </c>
      <c r="BV26" s="131" t="str">
        <f>IF(U26="","",process02!$B26&amp;"; ")</f>
        <v/>
      </c>
      <c r="BW26" s="131" t="str">
        <f>IF(V26="","",process02!$B26&amp;"; ")</f>
        <v/>
      </c>
      <c r="BX26" s="131" t="str">
        <f>IF(W26="","",process02!$B26&amp;"; ")</f>
        <v/>
      </c>
      <c r="BY26" s="131" t="str">
        <f>IF(X26="","",process02!$B26&amp;"; ")</f>
        <v/>
      </c>
      <c r="BZ26" s="131" t="str">
        <f>IF(Y26="","",process02!$B26&amp;"; ")</f>
        <v/>
      </c>
      <c r="CA26" s="131" t="str">
        <f>IF(Z26="","",process02!$B26&amp;"; ")</f>
        <v/>
      </c>
      <c r="CB26" s="131" t="str">
        <f>IF(AA26="","",process02!$B26&amp;"; ")</f>
        <v/>
      </c>
      <c r="CC26" s="131" t="str">
        <f>IF(AB26="","",process02!$B26&amp;"; ")</f>
        <v/>
      </c>
      <c r="CD26" s="131" t="str">
        <f>IF(AC26="","",process02!$B26&amp;"; ")</f>
        <v/>
      </c>
      <c r="CE26" s="131" t="str">
        <f>IF(AD26="","",process02!$B26&amp;"; ")</f>
        <v/>
      </c>
      <c r="CF26" s="131" t="str">
        <f>IF(AE26="","",process02!$B26&amp;"; ")</f>
        <v/>
      </c>
      <c r="CG26" s="131" t="str">
        <f>IF(AF26="","",process02!$B26&amp;"; ")</f>
        <v/>
      </c>
      <c r="CH26" s="131" t="str">
        <f>IF(AG26="","",process02!$B26&amp;"; ")</f>
        <v/>
      </c>
      <c r="CI26" s="131" t="str">
        <f>IF(AH26="","",process02!$B26&amp;"; ")</f>
        <v/>
      </c>
      <c r="CJ26" s="131" t="str">
        <f>IF(AI26="","",process02!$B26&amp;"; ")</f>
        <v/>
      </c>
      <c r="CK26" s="131" t="str">
        <f>IF(AJ26="","",process02!$B26&amp;"; ")</f>
        <v/>
      </c>
      <c r="CL26" s="131" t="str">
        <f>IF(AK26="","",process02!$B26&amp;"; ")</f>
        <v/>
      </c>
      <c r="CM26" s="131" t="str">
        <f>IF(AL26="","",process02!$B26&amp;"; ")</f>
        <v/>
      </c>
      <c r="CN26" s="131" t="str">
        <f>IF(AM26="","",process02!$B26&amp;"; ")</f>
        <v/>
      </c>
      <c r="CO26" s="131" t="str">
        <f>IF(AN26="","",process02!$B26&amp;"; ")</f>
        <v/>
      </c>
      <c r="CP26" s="131" t="str">
        <f>IF(AO26="","",process02!$B26&amp;"; ")</f>
        <v/>
      </c>
      <c r="CQ26" s="131" t="str">
        <f>IF(AP26="","",process02!$B26&amp;"; ")</f>
        <v/>
      </c>
      <c r="CR26" s="131" t="str">
        <f>IF(AQ26="","",process02!$B26&amp;"; ")</f>
        <v/>
      </c>
      <c r="CS26" s="131" t="str">
        <f>IF(AR26="","",process02!$B26&amp;"; ")</f>
        <v/>
      </c>
      <c r="CT26" s="131" t="str">
        <f>IF(AS26="","",process02!$B26&amp;"; ")</f>
        <v/>
      </c>
      <c r="CU26" s="131" t="str">
        <f>IF(AT26="","",process02!$B26&amp;"; ")</f>
        <v/>
      </c>
      <c r="CV26" s="131" t="str">
        <f>IF(AU26="","",process02!$B26&amp;"; ")</f>
        <v/>
      </c>
      <c r="CW26" s="131" t="str">
        <f>IF(AV26="","",process02!$B26&amp;"; ")</f>
        <v/>
      </c>
      <c r="CX26" s="131" t="str">
        <f>IF(AW26="","",process02!$B26&amp;"; ")</f>
        <v/>
      </c>
      <c r="CY26" s="131" t="str">
        <f>IF(AX26="","",process02!$B26&amp;"; ")</f>
        <v/>
      </c>
      <c r="CZ26" s="131" t="str">
        <f>IF(AY26="","",process02!$B26&amp;"; ")</f>
        <v/>
      </c>
      <c r="DB26" s="131" t="str">
        <f>IF(Input02!BV15="","",100*Input02!BV15/Input02!BV$3)</f>
        <v/>
      </c>
      <c r="DC26" s="131" t="str">
        <f>IF(Input02!BW15="","",100*Input02!BW15/Input02!BW$3)</f>
        <v/>
      </c>
      <c r="DD26" s="131" t="str">
        <f>IF(Input02!BX15="","",100*Input02!BX15/Input02!BX$3)</f>
        <v/>
      </c>
      <c r="DE26" s="131" t="str">
        <f>IF(Input02!BY15="","",100*Input02!BY15/Input02!BY$3)</f>
        <v/>
      </c>
      <c r="DF26" s="131" t="str">
        <f>IF(Input02!BZ15="","",100*Input02!BZ15/Input02!BZ$3)</f>
        <v/>
      </c>
      <c r="DG26" s="131" t="str">
        <f>IF(Input02!CA15="","",100*Input02!CA15/Input02!CA$3)</f>
        <v/>
      </c>
      <c r="DH26" s="131" t="str">
        <f>IF(Input02!CB15="","",100*Input02!CB15/Input02!CB$3)</f>
        <v/>
      </c>
      <c r="DI26" s="131" t="str">
        <f>IF(Input02!CC15="","",100*Input02!CC15/Input02!CC$3)</f>
        <v/>
      </c>
      <c r="DJ26" s="131" t="str">
        <f>IF(Input02!CD15="","",100*Input02!CD15/Input02!CD$3)</f>
        <v/>
      </c>
      <c r="DK26" s="131" t="str">
        <f>IF(Input02!CE15="","",100*Input02!CE15/Input02!CE$3)</f>
        <v/>
      </c>
      <c r="DO26" s="131" t="str">
        <f t="shared" si="14"/>
        <v/>
      </c>
      <c r="DP26" s="131" t="str">
        <f t="shared" si="15"/>
        <v/>
      </c>
      <c r="DQ26" s="131" t="str">
        <f t="shared" si="16"/>
        <v/>
      </c>
      <c r="DR26" s="131" t="str">
        <f t="shared" si="17"/>
        <v/>
      </c>
      <c r="DS26" s="131" t="str">
        <f t="shared" si="18"/>
        <v/>
      </c>
      <c r="DT26" s="131" t="str">
        <f t="shared" si="19"/>
        <v/>
      </c>
      <c r="DU26" s="131" t="str">
        <f t="shared" si="20"/>
        <v/>
      </c>
      <c r="DV26" s="131" t="str">
        <f t="shared" si="21"/>
        <v/>
      </c>
      <c r="DW26" s="131" t="str">
        <f t="shared" si="22"/>
        <v/>
      </c>
      <c r="DX26" s="131" t="str">
        <f t="shared" si="23"/>
        <v/>
      </c>
      <c r="DZ26" s="132" t="str">
        <f t="shared" si="24"/>
        <v/>
      </c>
      <c r="EB26" s="131" t="str">
        <f>IF(DO26="","",process02!$B26&amp;"; ")</f>
        <v/>
      </c>
      <c r="EC26" s="131" t="str">
        <f>IF(DP26="","",process02!$B26&amp;"; ")</f>
        <v/>
      </c>
      <c r="ED26" s="131" t="str">
        <f>IF(DQ26="","",process02!$B26&amp;"; ")</f>
        <v/>
      </c>
      <c r="EE26" s="131" t="str">
        <f>IF(DR26="","",process02!$B26&amp;"; ")</f>
        <v/>
      </c>
      <c r="EF26" s="131" t="str">
        <f>IF(DS26="","",process02!$B26&amp;"; ")</f>
        <v/>
      </c>
      <c r="EG26" s="131" t="str">
        <f>IF(DT26="","",process02!$B26&amp;"; ")</f>
        <v/>
      </c>
      <c r="EH26" s="131" t="str">
        <f>IF(DU26="","",process02!$B26&amp;"; ")</f>
        <v/>
      </c>
      <c r="EI26" s="131" t="str">
        <f>IF(DV26="","",process02!$B26&amp;"; ")</f>
        <v/>
      </c>
      <c r="EJ26" s="131" t="str">
        <f>IF(DW26="","",process02!$B26&amp;"; ")</f>
        <v/>
      </c>
      <c r="EK26" s="131" t="str">
        <f>IF(DX26="","",process02!$B26&amp;"; ")</f>
        <v/>
      </c>
      <c r="EM26" s="132" t="str">
        <f t="shared" si="25"/>
        <v/>
      </c>
    </row>
    <row r="27" spans="1:143" ht="15" customHeight="1" thickBot="1" x14ac:dyDescent="0.4">
      <c r="A27" s="357">
        <v>11</v>
      </c>
      <c r="B27" s="131" t="str">
        <f>IF(AND(process02!BF27=0,process01!$Z18=0),B$14,"")</f>
        <v/>
      </c>
      <c r="C27" s="131" t="str">
        <f>IF(AND(process02!BG27=0,process01!$Z18=0),C$14,"")</f>
        <v/>
      </c>
      <c r="D27" s="131" t="str">
        <f>IF(AND(process02!BH27=0,process01!$Z18=0),D$14,"")</f>
        <v/>
      </c>
      <c r="E27" s="131" t="str">
        <f>IF(AND(process02!BI27=0,process01!$Z18=0),E$14,"")</f>
        <v/>
      </c>
      <c r="F27" s="131" t="str">
        <f>IF(AND(process02!BJ27=0,process01!$Z18=0),F$14,"")</f>
        <v/>
      </c>
      <c r="G27" s="131" t="str">
        <f>IF(AND(process02!BK27=0,process01!$Z18=0),G$14,"")</f>
        <v/>
      </c>
      <c r="H27" s="131" t="str">
        <f>IF(AND(process02!BL27=0,process01!$Z18=0),H$14,"")</f>
        <v/>
      </c>
      <c r="I27" s="131" t="str">
        <f>IF(AND(process02!BM27=0,process01!$Z18=0),I$14,"")</f>
        <v/>
      </c>
      <c r="J27" s="131" t="str">
        <f>IF(AND(process02!BN27=0,process01!$Z18=0),J$14,"")</f>
        <v/>
      </c>
      <c r="K27" s="131" t="str">
        <f>IF(AND(process02!BO27=0,process01!$Z18=0),K$14,"")</f>
        <v/>
      </c>
      <c r="L27" s="131" t="str">
        <f>IF(AND(process02!BP27=0,process01!$Z18=0),L$14,"")</f>
        <v/>
      </c>
      <c r="M27" s="131" t="str">
        <f>IF(AND(process02!BQ27=0,process01!$Z18=0),M$14,"")</f>
        <v/>
      </c>
      <c r="N27" s="131" t="str">
        <f>IF(AND(process02!BR27=0,process01!$Z18=0),N$14,"")</f>
        <v/>
      </c>
      <c r="O27" s="131" t="str">
        <f>IF(AND(process02!BS27=0,process01!$Z18=0),O$14,"")</f>
        <v/>
      </c>
      <c r="P27" s="131" t="str">
        <f>IF(AND(process02!BT27=0,process01!$Z18=0),P$14,"")</f>
        <v/>
      </c>
      <c r="Q27" s="131" t="str">
        <f>IF(AND(process02!BU27=0,process01!$Z18=0),Q$14,"")</f>
        <v/>
      </c>
      <c r="R27" s="131" t="str">
        <f>IF(AND(process02!BV27=0,process01!$Z18=0),R$14,"")</f>
        <v/>
      </c>
      <c r="S27" s="131" t="str">
        <f>IF(AND(process02!BW27=0,process01!$Z18=0),S$14,"")</f>
        <v/>
      </c>
      <c r="T27" s="131" t="str">
        <f>IF(AND(process02!BX27=0,process01!$Z18=0),T$14,"")</f>
        <v/>
      </c>
      <c r="U27" s="131" t="str">
        <f>IF(AND(process02!BY27=0,process01!$Z18=0),U$14,"")</f>
        <v/>
      </c>
      <c r="V27" s="131" t="str">
        <f>IF(AND(process02!BZ27=0,process01!$Z18=0),V$14,"")</f>
        <v/>
      </c>
      <c r="W27" s="131" t="str">
        <f>IF(AND(process02!CA27=0,process01!$Z18=0),W$14,"")</f>
        <v/>
      </c>
      <c r="X27" s="131" t="str">
        <f>IF(AND(process02!CB27=0,process01!$Z18=0),X$14,"")</f>
        <v/>
      </c>
      <c r="Y27" s="131" t="str">
        <f>IF(AND(process02!CC27=0,process01!$Z18=0),Y$14,"")</f>
        <v/>
      </c>
      <c r="Z27" s="131" t="str">
        <f>IF(AND(process02!CD27=0,process01!$Z18=0),Z$14,"")</f>
        <v/>
      </c>
      <c r="AA27" s="131" t="str">
        <f>IF(AND(process02!CE27=0,process01!$Z18=0),AA$14,"")</f>
        <v/>
      </c>
      <c r="AB27" s="131" t="str">
        <f>IF(AND(process02!CF27=0,process01!$Z18=0),AB$14,"")</f>
        <v/>
      </c>
      <c r="AC27" s="131" t="str">
        <f>IF(AND(process02!CG27=0,process01!$Z18=0),AC$14,"")</f>
        <v/>
      </c>
      <c r="AD27" s="131" t="str">
        <f>IF(AND(process02!CH27=0,process01!$Z18=0),AD$14,"")</f>
        <v/>
      </c>
      <c r="AE27" s="131" t="str">
        <f>IF(AND(process02!CI27=0,process01!$Z18=0),AE$14,"")</f>
        <v/>
      </c>
      <c r="AF27" s="131" t="str">
        <f>IF(AND(process02!CJ27=0,process01!$Z18=0),AF$14,"")</f>
        <v/>
      </c>
      <c r="AG27" s="131" t="str">
        <f>IF(AND(process02!CK27=0,process01!$Z18=0),AG$14,"")</f>
        <v/>
      </c>
      <c r="AH27" s="131" t="str">
        <f>IF(AND(process02!CL27=0,process01!$Z18=0),AH$14,"")</f>
        <v/>
      </c>
      <c r="AI27" s="131" t="str">
        <f>IF(AND(process02!CM27=0,process01!$Z18=0),AI$14,"")</f>
        <v/>
      </c>
      <c r="AJ27" s="131" t="str">
        <f>IF(AND(process02!CN27=0,process01!$Z18=0),AJ$14,"")</f>
        <v/>
      </c>
      <c r="AK27" s="131" t="str">
        <f>IF(AND(process02!CO27=0,process01!$Z18=0),AK$14,"")</f>
        <v/>
      </c>
      <c r="AL27" s="131" t="str">
        <f>IF(AND(process02!CP27=0,process01!$Z18=0),AL$14,"")</f>
        <v/>
      </c>
      <c r="AM27" s="131" t="str">
        <f>IF(AND(process02!CQ27=0,process01!$Z18=0),AM$14,"")</f>
        <v/>
      </c>
      <c r="AN27" s="131" t="str">
        <f>IF(AND(process02!CR27=0,process01!$Z18=0),AN$14,"")</f>
        <v/>
      </c>
      <c r="AO27" s="131" t="str">
        <f>IF(AND(process02!CS27=0,process01!$Z18=0),AO$14,"")</f>
        <v/>
      </c>
      <c r="AP27" s="131" t="str">
        <f>IF(AND(process02!CT27=0,process01!$Z18=0),AP$14,"")</f>
        <v/>
      </c>
      <c r="AQ27" s="131" t="str">
        <f>IF(AND(process02!CU27=0,process01!$Z18=0),AQ$14,"")</f>
        <v/>
      </c>
      <c r="AR27" s="131" t="str">
        <f>IF(AND(process02!CV27=0,process01!$Z18=0),AR$14,"")</f>
        <v/>
      </c>
      <c r="AS27" s="131" t="str">
        <f>IF(AND(process02!CW27=0,process01!$Z18=0),AS$14,"")</f>
        <v/>
      </c>
      <c r="AT27" s="131" t="str">
        <f>IF(AND(process02!CX27=0,process01!$Z18=0),AT$14,"")</f>
        <v/>
      </c>
      <c r="AU27" s="131" t="str">
        <f>IF(AND(process02!CY27=0,process01!$Z18=0),AU$14,"")</f>
        <v/>
      </c>
      <c r="AV27" s="131" t="str">
        <f>IF(AND(process02!CZ27=0,process01!$Z18=0),AV$14,"")</f>
        <v/>
      </c>
      <c r="AW27" s="131" t="str">
        <f>IF(AND(process02!DA27=0,process01!$Z18=0),AW$14,"")</f>
        <v/>
      </c>
      <c r="AX27" s="131" t="str">
        <f>IF(AND(process02!DB27=0,process01!$Z18=0),AX$14,"")</f>
        <v/>
      </c>
      <c r="AY27" s="131" t="str">
        <f>IF(AND(process02!DC27=0,process01!$Z18=0),AY$14,"")</f>
        <v/>
      </c>
      <c r="BA27" s="132" t="str">
        <f t="shared" si="13"/>
        <v/>
      </c>
      <c r="BC27" s="131" t="str">
        <f>IF(B27="","",process02!$B27&amp;"; ")</f>
        <v/>
      </c>
      <c r="BD27" s="131" t="str">
        <f>IF(C27="","",process02!$B27&amp;"; ")</f>
        <v/>
      </c>
      <c r="BE27" s="131" t="str">
        <f>IF(D27="","",process02!$B27&amp;"; ")</f>
        <v/>
      </c>
      <c r="BF27" s="131" t="str">
        <f>IF(E27="","",process02!$B27&amp;"; ")</f>
        <v/>
      </c>
      <c r="BG27" s="131" t="str">
        <f>IF(F27="","",process02!$B27&amp;"; ")</f>
        <v/>
      </c>
      <c r="BH27" s="131" t="str">
        <f>IF(G27="","",process02!$B27&amp;"; ")</f>
        <v/>
      </c>
      <c r="BI27" s="131" t="str">
        <f>IF(H27="","",process02!$B27&amp;"; ")</f>
        <v/>
      </c>
      <c r="BJ27" s="131" t="str">
        <f>IF(I27="","",process02!$B27&amp;"; ")</f>
        <v/>
      </c>
      <c r="BK27" s="131" t="str">
        <f>IF(J27="","",process02!$B27&amp;"; ")</f>
        <v/>
      </c>
      <c r="BL27" s="131" t="str">
        <f>IF(K27="","",process02!$B27&amp;"; ")</f>
        <v/>
      </c>
      <c r="BM27" s="131" t="str">
        <f>IF(L27="","",process02!$B27&amp;"; ")</f>
        <v/>
      </c>
      <c r="BN27" s="131" t="str">
        <f>IF(M27="","",process02!$B27&amp;"; ")</f>
        <v/>
      </c>
      <c r="BO27" s="131" t="str">
        <f>IF(N27="","",process02!$B27&amp;"; ")</f>
        <v/>
      </c>
      <c r="BP27" s="131" t="str">
        <f>IF(O27="","",process02!$B27&amp;"; ")</f>
        <v/>
      </c>
      <c r="BQ27" s="131" t="str">
        <f>IF(P27="","",process02!$B27&amp;"; ")</f>
        <v/>
      </c>
      <c r="BR27" s="131" t="str">
        <f>IF(Q27="","",process02!$B27&amp;"; ")</f>
        <v/>
      </c>
      <c r="BS27" s="131" t="str">
        <f>IF(R27="","",process02!$B27&amp;"; ")</f>
        <v/>
      </c>
      <c r="BT27" s="131" t="str">
        <f>IF(S27="","",process02!$B27&amp;"; ")</f>
        <v/>
      </c>
      <c r="BU27" s="131" t="str">
        <f>IF(T27="","",process02!$B27&amp;"; ")</f>
        <v/>
      </c>
      <c r="BV27" s="131" t="str">
        <f>IF(U27="","",process02!$B27&amp;"; ")</f>
        <v/>
      </c>
      <c r="BW27" s="131" t="str">
        <f>IF(V27="","",process02!$B27&amp;"; ")</f>
        <v/>
      </c>
      <c r="BX27" s="131" t="str">
        <f>IF(W27="","",process02!$B27&amp;"; ")</f>
        <v/>
      </c>
      <c r="BY27" s="131" t="str">
        <f>IF(X27="","",process02!$B27&amp;"; ")</f>
        <v/>
      </c>
      <c r="BZ27" s="131" t="str">
        <f>IF(Y27="","",process02!$B27&amp;"; ")</f>
        <v/>
      </c>
      <c r="CA27" s="131" t="str">
        <f>IF(Z27="","",process02!$B27&amp;"; ")</f>
        <v/>
      </c>
      <c r="CB27" s="131" t="str">
        <f>IF(AA27="","",process02!$B27&amp;"; ")</f>
        <v/>
      </c>
      <c r="CC27" s="131" t="str">
        <f>IF(AB27="","",process02!$B27&amp;"; ")</f>
        <v/>
      </c>
      <c r="CD27" s="131" t="str">
        <f>IF(AC27="","",process02!$B27&amp;"; ")</f>
        <v/>
      </c>
      <c r="CE27" s="131" t="str">
        <f>IF(AD27="","",process02!$B27&amp;"; ")</f>
        <v/>
      </c>
      <c r="CF27" s="131" t="str">
        <f>IF(AE27="","",process02!$B27&amp;"; ")</f>
        <v/>
      </c>
      <c r="CG27" s="131" t="str">
        <f>IF(AF27="","",process02!$B27&amp;"; ")</f>
        <v/>
      </c>
      <c r="CH27" s="131" t="str">
        <f>IF(AG27="","",process02!$B27&amp;"; ")</f>
        <v/>
      </c>
      <c r="CI27" s="131" t="str">
        <f>IF(AH27="","",process02!$B27&amp;"; ")</f>
        <v/>
      </c>
      <c r="CJ27" s="131" t="str">
        <f>IF(AI27="","",process02!$B27&amp;"; ")</f>
        <v/>
      </c>
      <c r="CK27" s="131" t="str">
        <f>IF(AJ27="","",process02!$B27&amp;"; ")</f>
        <v/>
      </c>
      <c r="CL27" s="131" t="str">
        <f>IF(AK27="","",process02!$B27&amp;"; ")</f>
        <v/>
      </c>
      <c r="CM27" s="131" t="str">
        <f>IF(AL27="","",process02!$B27&amp;"; ")</f>
        <v/>
      </c>
      <c r="CN27" s="131" t="str">
        <f>IF(AM27="","",process02!$B27&amp;"; ")</f>
        <v/>
      </c>
      <c r="CO27" s="131" t="str">
        <f>IF(AN27="","",process02!$B27&amp;"; ")</f>
        <v/>
      </c>
      <c r="CP27" s="131" t="str">
        <f>IF(AO27="","",process02!$B27&amp;"; ")</f>
        <v/>
      </c>
      <c r="CQ27" s="131" t="str">
        <f>IF(AP27="","",process02!$B27&amp;"; ")</f>
        <v/>
      </c>
      <c r="CR27" s="131" t="str">
        <f>IF(AQ27="","",process02!$B27&amp;"; ")</f>
        <v/>
      </c>
      <c r="CS27" s="131" t="str">
        <f>IF(AR27="","",process02!$B27&amp;"; ")</f>
        <v/>
      </c>
      <c r="CT27" s="131" t="str">
        <f>IF(AS27="","",process02!$B27&amp;"; ")</f>
        <v/>
      </c>
      <c r="CU27" s="131" t="str">
        <f>IF(AT27="","",process02!$B27&amp;"; ")</f>
        <v/>
      </c>
      <c r="CV27" s="131" t="str">
        <f>IF(AU27="","",process02!$B27&amp;"; ")</f>
        <v/>
      </c>
      <c r="CW27" s="131" t="str">
        <f>IF(AV27="","",process02!$B27&amp;"; ")</f>
        <v/>
      </c>
      <c r="CX27" s="131" t="str">
        <f>IF(AW27="","",process02!$B27&amp;"; ")</f>
        <v/>
      </c>
      <c r="CY27" s="131" t="str">
        <f>IF(AX27="","",process02!$B27&amp;"; ")</f>
        <v/>
      </c>
      <c r="CZ27" s="131" t="str">
        <f>IF(AY27="","",process02!$B27&amp;"; ")</f>
        <v/>
      </c>
      <c r="DB27" s="131" t="str">
        <f>IF(Input02!BV16="","",100*Input02!BV16/Input02!BV$3)</f>
        <v/>
      </c>
      <c r="DC27" s="131" t="str">
        <f>IF(Input02!BW16="","",100*Input02!BW16/Input02!BW$3)</f>
        <v/>
      </c>
      <c r="DD27" s="131" t="str">
        <f>IF(Input02!BX16="","",100*Input02!BX16/Input02!BX$3)</f>
        <v/>
      </c>
      <c r="DE27" s="131" t="str">
        <f>IF(Input02!BY16="","",100*Input02!BY16/Input02!BY$3)</f>
        <v/>
      </c>
      <c r="DF27" s="131" t="str">
        <f>IF(Input02!BZ16="","",100*Input02!BZ16/Input02!BZ$3)</f>
        <v/>
      </c>
      <c r="DG27" s="131" t="str">
        <f>IF(Input02!CA16="","",100*Input02!CA16/Input02!CA$3)</f>
        <v/>
      </c>
      <c r="DH27" s="131" t="str">
        <f>IF(Input02!CB16="","",100*Input02!CB16/Input02!CB$3)</f>
        <v/>
      </c>
      <c r="DI27" s="131" t="str">
        <f>IF(Input02!CC16="","",100*Input02!CC16/Input02!CC$3)</f>
        <v/>
      </c>
      <c r="DJ27" s="131" t="str">
        <f>IF(Input02!CD16="","",100*Input02!CD16/Input02!CD$3)</f>
        <v/>
      </c>
      <c r="DK27" s="131" t="str">
        <f>IF(Input02!CE16="","",100*Input02!CE16/Input02!CE$3)</f>
        <v/>
      </c>
      <c r="DO27" s="131" t="str">
        <f t="shared" si="14"/>
        <v/>
      </c>
      <c r="DP27" s="131" t="str">
        <f t="shared" si="15"/>
        <v/>
      </c>
      <c r="DQ27" s="131" t="str">
        <f t="shared" si="16"/>
        <v/>
      </c>
      <c r="DR27" s="131" t="str">
        <f t="shared" si="17"/>
        <v/>
      </c>
      <c r="DS27" s="131" t="str">
        <f t="shared" si="18"/>
        <v/>
      </c>
      <c r="DT27" s="131" t="str">
        <f t="shared" si="19"/>
        <v/>
      </c>
      <c r="DU27" s="131" t="str">
        <f t="shared" si="20"/>
        <v/>
      </c>
      <c r="DV27" s="131" t="str">
        <f t="shared" si="21"/>
        <v/>
      </c>
      <c r="DW27" s="131" t="str">
        <f t="shared" si="22"/>
        <v/>
      </c>
      <c r="DX27" s="131" t="str">
        <f t="shared" si="23"/>
        <v/>
      </c>
      <c r="DZ27" s="132" t="str">
        <f t="shared" si="24"/>
        <v/>
      </c>
      <c r="EB27" s="131" t="str">
        <f>IF(DO27="","",process02!$B27&amp;"; ")</f>
        <v/>
      </c>
      <c r="EC27" s="131" t="str">
        <f>IF(DP27="","",process02!$B27&amp;"; ")</f>
        <v/>
      </c>
      <c r="ED27" s="131" t="str">
        <f>IF(DQ27="","",process02!$B27&amp;"; ")</f>
        <v/>
      </c>
      <c r="EE27" s="131" t="str">
        <f>IF(DR27="","",process02!$B27&amp;"; ")</f>
        <v/>
      </c>
      <c r="EF27" s="131" t="str">
        <f>IF(DS27="","",process02!$B27&amp;"; ")</f>
        <v/>
      </c>
      <c r="EG27" s="131" t="str">
        <f>IF(DT27="","",process02!$B27&amp;"; ")</f>
        <v/>
      </c>
      <c r="EH27" s="131" t="str">
        <f>IF(DU27="","",process02!$B27&amp;"; ")</f>
        <v/>
      </c>
      <c r="EI27" s="131" t="str">
        <f>IF(DV27="","",process02!$B27&amp;"; ")</f>
        <v/>
      </c>
      <c r="EJ27" s="131" t="str">
        <f>IF(DW27="","",process02!$B27&amp;"; ")</f>
        <v/>
      </c>
      <c r="EK27" s="131" t="str">
        <f>IF(DX27="","",process02!$B27&amp;"; ")</f>
        <v/>
      </c>
      <c r="EM27" s="132" t="str">
        <f t="shared" si="25"/>
        <v/>
      </c>
    </row>
    <row r="28" spans="1:143" ht="15" customHeight="1" thickBot="1" x14ac:dyDescent="0.4">
      <c r="A28" s="357">
        <v>12</v>
      </c>
      <c r="B28" s="131" t="str">
        <f>IF(AND(process02!BF28=0,process01!$Z19=0),B$14,"")</f>
        <v/>
      </c>
      <c r="C28" s="131" t="str">
        <f>IF(AND(process02!BG28=0,process01!$Z19=0),C$14,"")</f>
        <v/>
      </c>
      <c r="D28" s="131" t="str">
        <f>IF(AND(process02!BH28=0,process01!$Z19=0),D$14,"")</f>
        <v/>
      </c>
      <c r="E28" s="131" t="str">
        <f>IF(AND(process02!BI28=0,process01!$Z19=0),E$14,"")</f>
        <v/>
      </c>
      <c r="F28" s="131" t="str">
        <f>IF(AND(process02!BJ28=0,process01!$Z19=0),F$14,"")</f>
        <v/>
      </c>
      <c r="G28" s="131" t="str">
        <f>IF(AND(process02!BK28=0,process01!$Z19=0),G$14,"")</f>
        <v/>
      </c>
      <c r="H28" s="131" t="str">
        <f>IF(AND(process02!BL28=0,process01!$Z19=0),H$14,"")</f>
        <v/>
      </c>
      <c r="I28" s="131" t="str">
        <f>IF(AND(process02!BM28=0,process01!$Z19=0),I$14,"")</f>
        <v/>
      </c>
      <c r="J28" s="131" t="str">
        <f>IF(AND(process02!BN28=0,process01!$Z19=0),J$14,"")</f>
        <v/>
      </c>
      <c r="K28" s="131" t="str">
        <f>IF(AND(process02!BO28=0,process01!$Z19=0),K$14,"")</f>
        <v/>
      </c>
      <c r="L28" s="131" t="str">
        <f>IF(AND(process02!BP28=0,process01!$Z19=0),L$14,"")</f>
        <v/>
      </c>
      <c r="M28" s="131" t="str">
        <f>IF(AND(process02!BQ28=0,process01!$Z19=0),M$14,"")</f>
        <v/>
      </c>
      <c r="N28" s="131" t="str">
        <f>IF(AND(process02!BR28=0,process01!$Z19=0),N$14,"")</f>
        <v/>
      </c>
      <c r="O28" s="131" t="str">
        <f>IF(AND(process02!BS28=0,process01!$Z19=0),O$14,"")</f>
        <v/>
      </c>
      <c r="P28" s="131" t="str">
        <f>IF(AND(process02!BT28=0,process01!$Z19=0),P$14,"")</f>
        <v/>
      </c>
      <c r="Q28" s="131" t="str">
        <f>IF(AND(process02!BU28=0,process01!$Z19=0),Q$14,"")</f>
        <v/>
      </c>
      <c r="R28" s="131" t="str">
        <f>IF(AND(process02!BV28=0,process01!$Z19=0),R$14,"")</f>
        <v/>
      </c>
      <c r="S28" s="131" t="str">
        <f>IF(AND(process02!BW28=0,process01!$Z19=0),S$14,"")</f>
        <v/>
      </c>
      <c r="T28" s="131" t="str">
        <f>IF(AND(process02!BX28=0,process01!$Z19=0),T$14,"")</f>
        <v/>
      </c>
      <c r="U28" s="131" t="str">
        <f>IF(AND(process02!BY28=0,process01!$Z19=0),U$14,"")</f>
        <v/>
      </c>
      <c r="V28" s="131" t="str">
        <f>IF(AND(process02!BZ28=0,process01!$Z19=0),V$14,"")</f>
        <v/>
      </c>
      <c r="W28" s="131" t="str">
        <f>IF(AND(process02!CA28=0,process01!$Z19=0),W$14,"")</f>
        <v/>
      </c>
      <c r="X28" s="131" t="str">
        <f>IF(AND(process02!CB28=0,process01!$Z19=0),X$14,"")</f>
        <v/>
      </c>
      <c r="Y28" s="131" t="str">
        <f>IF(AND(process02!CC28=0,process01!$Z19=0),Y$14,"")</f>
        <v/>
      </c>
      <c r="Z28" s="131" t="str">
        <f>IF(AND(process02!CD28=0,process01!$Z19=0),Z$14,"")</f>
        <v/>
      </c>
      <c r="AA28" s="131" t="str">
        <f>IF(AND(process02!CE28=0,process01!$Z19=0),AA$14,"")</f>
        <v/>
      </c>
      <c r="AB28" s="131" t="str">
        <f>IF(AND(process02!CF28=0,process01!$Z19=0),AB$14,"")</f>
        <v/>
      </c>
      <c r="AC28" s="131" t="str">
        <f>IF(AND(process02!CG28=0,process01!$Z19=0),AC$14,"")</f>
        <v/>
      </c>
      <c r="AD28" s="131" t="str">
        <f>IF(AND(process02!CH28=0,process01!$Z19=0),AD$14,"")</f>
        <v/>
      </c>
      <c r="AE28" s="131" t="str">
        <f>IF(AND(process02!CI28=0,process01!$Z19=0),AE$14,"")</f>
        <v/>
      </c>
      <c r="AF28" s="131" t="str">
        <f>IF(AND(process02!CJ28=0,process01!$Z19=0),AF$14,"")</f>
        <v/>
      </c>
      <c r="AG28" s="131" t="str">
        <f>IF(AND(process02!CK28=0,process01!$Z19=0),AG$14,"")</f>
        <v/>
      </c>
      <c r="AH28" s="131" t="str">
        <f>IF(AND(process02!CL28=0,process01!$Z19=0),AH$14,"")</f>
        <v/>
      </c>
      <c r="AI28" s="131" t="str">
        <f>IF(AND(process02!CM28=0,process01!$Z19=0),AI$14,"")</f>
        <v/>
      </c>
      <c r="AJ28" s="131" t="str">
        <f>IF(AND(process02!CN28=0,process01!$Z19=0),AJ$14,"")</f>
        <v/>
      </c>
      <c r="AK28" s="131" t="str">
        <f>IF(AND(process02!CO28=0,process01!$Z19=0),AK$14,"")</f>
        <v/>
      </c>
      <c r="AL28" s="131" t="str">
        <f>IF(AND(process02!CP28=0,process01!$Z19=0),AL$14,"")</f>
        <v/>
      </c>
      <c r="AM28" s="131" t="str">
        <f>IF(AND(process02!CQ28=0,process01!$Z19=0),AM$14,"")</f>
        <v/>
      </c>
      <c r="AN28" s="131" t="str">
        <f>IF(AND(process02!CR28=0,process01!$Z19=0),AN$14,"")</f>
        <v/>
      </c>
      <c r="AO28" s="131" t="str">
        <f>IF(AND(process02!CS28=0,process01!$Z19=0),AO$14,"")</f>
        <v/>
      </c>
      <c r="AP28" s="131" t="str">
        <f>IF(AND(process02!CT28=0,process01!$Z19=0),AP$14,"")</f>
        <v/>
      </c>
      <c r="AQ28" s="131" t="str">
        <f>IF(AND(process02!CU28=0,process01!$Z19=0),AQ$14,"")</f>
        <v/>
      </c>
      <c r="AR28" s="131" t="str">
        <f>IF(AND(process02!CV28=0,process01!$Z19=0),AR$14,"")</f>
        <v/>
      </c>
      <c r="AS28" s="131" t="str">
        <f>IF(AND(process02!CW28=0,process01!$Z19=0),AS$14,"")</f>
        <v/>
      </c>
      <c r="AT28" s="131" t="str">
        <f>IF(AND(process02!CX28=0,process01!$Z19=0),AT$14,"")</f>
        <v/>
      </c>
      <c r="AU28" s="131" t="str">
        <f>IF(AND(process02!CY28=0,process01!$Z19=0),AU$14,"")</f>
        <v/>
      </c>
      <c r="AV28" s="131" t="str">
        <f>IF(AND(process02!CZ28=0,process01!$Z19=0),AV$14,"")</f>
        <v/>
      </c>
      <c r="AW28" s="131" t="str">
        <f>IF(AND(process02!DA28=0,process01!$Z19=0),AW$14,"")</f>
        <v/>
      </c>
      <c r="AX28" s="131" t="str">
        <f>IF(AND(process02!DB28=0,process01!$Z19=0),AX$14,"")</f>
        <v/>
      </c>
      <c r="AY28" s="131" t="str">
        <f>IF(AND(process02!DC28=0,process01!$Z19=0),AY$14,"")</f>
        <v/>
      </c>
      <c r="BA28" s="132" t="str">
        <f t="shared" si="13"/>
        <v/>
      </c>
      <c r="BC28" s="131" t="str">
        <f>IF(B28="","",process02!$B28&amp;"; ")</f>
        <v/>
      </c>
      <c r="BD28" s="131" t="str">
        <f>IF(C28="","",process02!$B28&amp;"; ")</f>
        <v/>
      </c>
      <c r="BE28" s="131" t="str">
        <f>IF(D28="","",process02!$B28&amp;"; ")</f>
        <v/>
      </c>
      <c r="BF28" s="131" t="str">
        <f>IF(E28="","",process02!$B28&amp;"; ")</f>
        <v/>
      </c>
      <c r="BG28" s="131" t="str">
        <f>IF(F28="","",process02!$B28&amp;"; ")</f>
        <v/>
      </c>
      <c r="BH28" s="131" t="str">
        <f>IF(G28="","",process02!$B28&amp;"; ")</f>
        <v/>
      </c>
      <c r="BI28" s="131" t="str">
        <f>IF(H28="","",process02!$B28&amp;"; ")</f>
        <v/>
      </c>
      <c r="BJ28" s="131" t="str">
        <f>IF(I28="","",process02!$B28&amp;"; ")</f>
        <v/>
      </c>
      <c r="BK28" s="131" t="str">
        <f>IF(J28="","",process02!$B28&amp;"; ")</f>
        <v/>
      </c>
      <c r="BL28" s="131" t="str">
        <f>IF(K28="","",process02!$B28&amp;"; ")</f>
        <v/>
      </c>
      <c r="BM28" s="131" t="str">
        <f>IF(L28="","",process02!$B28&amp;"; ")</f>
        <v/>
      </c>
      <c r="BN28" s="131" t="str">
        <f>IF(M28="","",process02!$B28&amp;"; ")</f>
        <v/>
      </c>
      <c r="BO28" s="131" t="str">
        <f>IF(N28="","",process02!$B28&amp;"; ")</f>
        <v/>
      </c>
      <c r="BP28" s="131" t="str">
        <f>IF(O28="","",process02!$B28&amp;"; ")</f>
        <v/>
      </c>
      <c r="BQ28" s="131" t="str">
        <f>IF(P28="","",process02!$B28&amp;"; ")</f>
        <v/>
      </c>
      <c r="BR28" s="131" t="str">
        <f>IF(Q28="","",process02!$B28&amp;"; ")</f>
        <v/>
      </c>
      <c r="BS28" s="131" t="str">
        <f>IF(R28="","",process02!$B28&amp;"; ")</f>
        <v/>
      </c>
      <c r="BT28" s="131" t="str">
        <f>IF(S28="","",process02!$B28&amp;"; ")</f>
        <v/>
      </c>
      <c r="BU28" s="131" t="str">
        <f>IF(T28="","",process02!$B28&amp;"; ")</f>
        <v/>
      </c>
      <c r="BV28" s="131" t="str">
        <f>IF(U28="","",process02!$B28&amp;"; ")</f>
        <v/>
      </c>
      <c r="BW28" s="131" t="str">
        <f>IF(V28="","",process02!$B28&amp;"; ")</f>
        <v/>
      </c>
      <c r="BX28" s="131" t="str">
        <f>IF(W28="","",process02!$B28&amp;"; ")</f>
        <v/>
      </c>
      <c r="BY28" s="131" t="str">
        <f>IF(X28="","",process02!$B28&amp;"; ")</f>
        <v/>
      </c>
      <c r="BZ28" s="131" t="str">
        <f>IF(Y28="","",process02!$B28&amp;"; ")</f>
        <v/>
      </c>
      <c r="CA28" s="131" t="str">
        <f>IF(Z28="","",process02!$B28&amp;"; ")</f>
        <v/>
      </c>
      <c r="CB28" s="131" t="str">
        <f>IF(AA28="","",process02!$B28&amp;"; ")</f>
        <v/>
      </c>
      <c r="CC28" s="131" t="str">
        <f>IF(AB28="","",process02!$B28&amp;"; ")</f>
        <v/>
      </c>
      <c r="CD28" s="131" t="str">
        <f>IF(AC28="","",process02!$B28&amp;"; ")</f>
        <v/>
      </c>
      <c r="CE28" s="131" t="str">
        <f>IF(AD28="","",process02!$B28&amp;"; ")</f>
        <v/>
      </c>
      <c r="CF28" s="131" t="str">
        <f>IF(AE28="","",process02!$B28&amp;"; ")</f>
        <v/>
      </c>
      <c r="CG28" s="131" t="str">
        <f>IF(AF28="","",process02!$B28&amp;"; ")</f>
        <v/>
      </c>
      <c r="CH28" s="131" t="str">
        <f>IF(AG28="","",process02!$B28&amp;"; ")</f>
        <v/>
      </c>
      <c r="CI28" s="131" t="str">
        <f>IF(AH28="","",process02!$B28&amp;"; ")</f>
        <v/>
      </c>
      <c r="CJ28" s="131" t="str">
        <f>IF(AI28="","",process02!$B28&amp;"; ")</f>
        <v/>
      </c>
      <c r="CK28" s="131" t="str">
        <f>IF(AJ28="","",process02!$B28&amp;"; ")</f>
        <v/>
      </c>
      <c r="CL28" s="131" t="str">
        <f>IF(AK28="","",process02!$B28&amp;"; ")</f>
        <v/>
      </c>
      <c r="CM28" s="131" t="str">
        <f>IF(AL28="","",process02!$B28&amp;"; ")</f>
        <v/>
      </c>
      <c r="CN28" s="131" t="str">
        <f>IF(AM28="","",process02!$B28&amp;"; ")</f>
        <v/>
      </c>
      <c r="CO28" s="131" t="str">
        <f>IF(AN28="","",process02!$B28&amp;"; ")</f>
        <v/>
      </c>
      <c r="CP28" s="131" t="str">
        <f>IF(AO28="","",process02!$B28&amp;"; ")</f>
        <v/>
      </c>
      <c r="CQ28" s="131" t="str">
        <f>IF(AP28="","",process02!$B28&amp;"; ")</f>
        <v/>
      </c>
      <c r="CR28" s="131" t="str">
        <f>IF(AQ28="","",process02!$B28&amp;"; ")</f>
        <v/>
      </c>
      <c r="CS28" s="131" t="str">
        <f>IF(AR28="","",process02!$B28&amp;"; ")</f>
        <v/>
      </c>
      <c r="CT28" s="131" t="str">
        <f>IF(AS28="","",process02!$B28&amp;"; ")</f>
        <v/>
      </c>
      <c r="CU28" s="131" t="str">
        <f>IF(AT28="","",process02!$B28&amp;"; ")</f>
        <v/>
      </c>
      <c r="CV28" s="131" t="str">
        <f>IF(AU28="","",process02!$B28&amp;"; ")</f>
        <v/>
      </c>
      <c r="CW28" s="131" t="str">
        <f>IF(AV28="","",process02!$B28&amp;"; ")</f>
        <v/>
      </c>
      <c r="CX28" s="131" t="str">
        <f>IF(AW28="","",process02!$B28&amp;"; ")</f>
        <v/>
      </c>
      <c r="CY28" s="131" t="str">
        <f>IF(AX28="","",process02!$B28&amp;"; ")</f>
        <v/>
      </c>
      <c r="CZ28" s="131" t="str">
        <f>IF(AY28="","",process02!$B28&amp;"; ")</f>
        <v/>
      </c>
      <c r="DB28" s="131" t="str">
        <f>IF(Input02!BV17="","",100*Input02!BV17/Input02!BV$3)</f>
        <v/>
      </c>
      <c r="DC28" s="131" t="str">
        <f>IF(Input02!BW17="","",100*Input02!BW17/Input02!BW$3)</f>
        <v/>
      </c>
      <c r="DD28" s="131" t="str">
        <f>IF(Input02!BX17="","",100*Input02!BX17/Input02!BX$3)</f>
        <v/>
      </c>
      <c r="DE28" s="131" t="str">
        <f>IF(Input02!BY17="","",100*Input02!BY17/Input02!BY$3)</f>
        <v/>
      </c>
      <c r="DF28" s="131" t="str">
        <f>IF(Input02!BZ17="","",100*Input02!BZ17/Input02!BZ$3)</f>
        <v/>
      </c>
      <c r="DG28" s="131" t="str">
        <f>IF(Input02!CA17="","",100*Input02!CA17/Input02!CA$3)</f>
        <v/>
      </c>
      <c r="DH28" s="131" t="str">
        <f>IF(Input02!CB17="","",100*Input02!CB17/Input02!CB$3)</f>
        <v/>
      </c>
      <c r="DI28" s="131" t="str">
        <f>IF(Input02!CC17="","",100*Input02!CC17/Input02!CC$3)</f>
        <v/>
      </c>
      <c r="DJ28" s="131" t="str">
        <f>IF(Input02!CD17="","",100*Input02!CD17/Input02!CD$3)</f>
        <v/>
      </c>
      <c r="DK28" s="131" t="str">
        <f>IF(Input02!CE17="","",100*Input02!CE17/Input02!CE$3)</f>
        <v/>
      </c>
      <c r="DO28" s="131" t="str">
        <f t="shared" si="14"/>
        <v/>
      </c>
      <c r="DP28" s="131" t="str">
        <f t="shared" si="15"/>
        <v/>
      </c>
      <c r="DQ28" s="131" t="str">
        <f t="shared" si="16"/>
        <v/>
      </c>
      <c r="DR28" s="131" t="str">
        <f t="shared" si="17"/>
        <v/>
      </c>
      <c r="DS28" s="131" t="str">
        <f t="shared" si="18"/>
        <v/>
      </c>
      <c r="DT28" s="131" t="str">
        <f t="shared" si="19"/>
        <v/>
      </c>
      <c r="DU28" s="131" t="str">
        <f t="shared" si="20"/>
        <v/>
      </c>
      <c r="DV28" s="131" t="str">
        <f t="shared" si="21"/>
        <v/>
      </c>
      <c r="DW28" s="131" t="str">
        <f t="shared" si="22"/>
        <v/>
      </c>
      <c r="DX28" s="131" t="str">
        <f t="shared" si="23"/>
        <v/>
      </c>
      <c r="DZ28" s="132" t="str">
        <f t="shared" si="24"/>
        <v/>
      </c>
      <c r="EB28" s="131" t="str">
        <f>IF(DO28="","",process02!$B28&amp;"; ")</f>
        <v/>
      </c>
      <c r="EC28" s="131" t="str">
        <f>IF(DP28="","",process02!$B28&amp;"; ")</f>
        <v/>
      </c>
      <c r="ED28" s="131" t="str">
        <f>IF(DQ28="","",process02!$B28&amp;"; ")</f>
        <v/>
      </c>
      <c r="EE28" s="131" t="str">
        <f>IF(DR28="","",process02!$B28&amp;"; ")</f>
        <v/>
      </c>
      <c r="EF28" s="131" t="str">
        <f>IF(DS28="","",process02!$B28&amp;"; ")</f>
        <v/>
      </c>
      <c r="EG28" s="131" t="str">
        <f>IF(DT28="","",process02!$B28&amp;"; ")</f>
        <v/>
      </c>
      <c r="EH28" s="131" t="str">
        <f>IF(DU28="","",process02!$B28&amp;"; ")</f>
        <v/>
      </c>
      <c r="EI28" s="131" t="str">
        <f>IF(DV28="","",process02!$B28&amp;"; ")</f>
        <v/>
      </c>
      <c r="EJ28" s="131" t="str">
        <f>IF(DW28="","",process02!$B28&amp;"; ")</f>
        <v/>
      </c>
      <c r="EK28" s="131" t="str">
        <f>IF(DX28="","",process02!$B28&amp;"; ")</f>
        <v/>
      </c>
      <c r="EM28" s="132" t="str">
        <f t="shared" si="25"/>
        <v/>
      </c>
    </row>
    <row r="29" spans="1:143" ht="15" customHeight="1" thickBot="1" x14ac:dyDescent="0.4">
      <c r="A29" s="357">
        <v>13</v>
      </c>
      <c r="B29" s="131" t="str">
        <f>IF(AND(process02!BF29=0,process01!$Z20=0),B$14,"")</f>
        <v/>
      </c>
      <c r="C29" s="131" t="str">
        <f>IF(AND(process02!BG29=0,process01!$Z20=0),C$14,"")</f>
        <v/>
      </c>
      <c r="D29" s="131" t="str">
        <f>IF(AND(process02!BH29=0,process01!$Z20=0),D$14,"")</f>
        <v/>
      </c>
      <c r="E29" s="131" t="str">
        <f>IF(AND(process02!BI29=0,process01!$Z20=0),E$14,"")</f>
        <v/>
      </c>
      <c r="F29" s="131" t="str">
        <f>IF(AND(process02!BJ29=0,process01!$Z20=0),F$14,"")</f>
        <v/>
      </c>
      <c r="G29" s="131" t="str">
        <f>IF(AND(process02!BK29=0,process01!$Z20=0),G$14,"")</f>
        <v/>
      </c>
      <c r="H29" s="131" t="str">
        <f>IF(AND(process02!BL29=0,process01!$Z20=0),H$14,"")</f>
        <v/>
      </c>
      <c r="I29" s="131" t="str">
        <f>IF(AND(process02!BM29=0,process01!$Z20=0),I$14,"")</f>
        <v/>
      </c>
      <c r="J29" s="131" t="str">
        <f>IF(AND(process02!BN29=0,process01!$Z20=0),J$14,"")</f>
        <v/>
      </c>
      <c r="K29" s="131" t="str">
        <f>IF(AND(process02!BO29=0,process01!$Z20=0),K$14,"")</f>
        <v/>
      </c>
      <c r="L29" s="131" t="str">
        <f>IF(AND(process02!BP29=0,process01!$Z20=0),L$14,"")</f>
        <v/>
      </c>
      <c r="M29" s="131" t="str">
        <f>IF(AND(process02!BQ29=0,process01!$Z20=0),M$14,"")</f>
        <v/>
      </c>
      <c r="N29" s="131" t="str">
        <f>IF(AND(process02!BR29=0,process01!$Z20=0),N$14,"")</f>
        <v/>
      </c>
      <c r="O29" s="131" t="str">
        <f>IF(AND(process02!BS29=0,process01!$Z20=0),O$14,"")</f>
        <v/>
      </c>
      <c r="P29" s="131" t="str">
        <f>IF(AND(process02!BT29=0,process01!$Z20=0),P$14,"")</f>
        <v/>
      </c>
      <c r="Q29" s="131" t="str">
        <f>IF(AND(process02!BU29=0,process01!$Z20=0),Q$14,"")</f>
        <v/>
      </c>
      <c r="R29" s="131" t="str">
        <f>IF(AND(process02!BV29=0,process01!$Z20=0),R$14,"")</f>
        <v/>
      </c>
      <c r="S29" s="131" t="str">
        <f>IF(AND(process02!BW29=0,process01!$Z20=0),S$14,"")</f>
        <v/>
      </c>
      <c r="T29" s="131" t="str">
        <f>IF(AND(process02!BX29=0,process01!$Z20=0),T$14,"")</f>
        <v/>
      </c>
      <c r="U29" s="131" t="str">
        <f>IF(AND(process02!BY29=0,process01!$Z20=0),U$14,"")</f>
        <v/>
      </c>
      <c r="V29" s="131" t="str">
        <f>IF(AND(process02!BZ29=0,process01!$Z20=0),V$14,"")</f>
        <v/>
      </c>
      <c r="W29" s="131" t="str">
        <f>IF(AND(process02!CA29=0,process01!$Z20=0),W$14,"")</f>
        <v/>
      </c>
      <c r="X29" s="131" t="str">
        <f>IF(AND(process02!CB29=0,process01!$Z20=0),X$14,"")</f>
        <v/>
      </c>
      <c r="Y29" s="131" t="str">
        <f>IF(AND(process02!CC29=0,process01!$Z20=0),Y$14,"")</f>
        <v/>
      </c>
      <c r="Z29" s="131" t="str">
        <f>IF(AND(process02!CD29=0,process01!$Z20=0),Z$14,"")</f>
        <v/>
      </c>
      <c r="AA29" s="131" t="str">
        <f>IF(AND(process02!CE29=0,process01!$Z20=0),AA$14,"")</f>
        <v/>
      </c>
      <c r="AB29" s="131" t="str">
        <f>IF(AND(process02!CF29=0,process01!$Z20=0),AB$14,"")</f>
        <v/>
      </c>
      <c r="AC29" s="131" t="str">
        <f>IF(AND(process02!CG29=0,process01!$Z20=0),AC$14,"")</f>
        <v/>
      </c>
      <c r="AD29" s="131" t="str">
        <f>IF(AND(process02!CH29=0,process01!$Z20=0),AD$14,"")</f>
        <v/>
      </c>
      <c r="AE29" s="131" t="str">
        <f>IF(AND(process02!CI29=0,process01!$Z20=0),AE$14,"")</f>
        <v/>
      </c>
      <c r="AF29" s="131" t="str">
        <f>IF(AND(process02!CJ29=0,process01!$Z20=0),AF$14,"")</f>
        <v/>
      </c>
      <c r="AG29" s="131" t="str">
        <f>IF(AND(process02!CK29=0,process01!$Z20=0),AG$14,"")</f>
        <v/>
      </c>
      <c r="AH29" s="131" t="str">
        <f>IF(AND(process02!CL29=0,process01!$Z20=0),AH$14,"")</f>
        <v/>
      </c>
      <c r="AI29" s="131" t="str">
        <f>IF(AND(process02!CM29=0,process01!$Z20=0),AI$14,"")</f>
        <v/>
      </c>
      <c r="AJ29" s="131" t="str">
        <f>IF(AND(process02!CN29=0,process01!$Z20=0),AJ$14,"")</f>
        <v/>
      </c>
      <c r="AK29" s="131" t="str">
        <f>IF(AND(process02!CO29=0,process01!$Z20=0),AK$14,"")</f>
        <v/>
      </c>
      <c r="AL29" s="131" t="str">
        <f>IF(AND(process02!CP29=0,process01!$Z20=0),AL$14,"")</f>
        <v/>
      </c>
      <c r="AM29" s="131" t="str">
        <f>IF(AND(process02!CQ29=0,process01!$Z20=0),AM$14,"")</f>
        <v/>
      </c>
      <c r="AN29" s="131" t="str">
        <f>IF(AND(process02!CR29=0,process01!$Z20=0),AN$14,"")</f>
        <v/>
      </c>
      <c r="AO29" s="131" t="str">
        <f>IF(AND(process02!CS29=0,process01!$Z20=0),AO$14,"")</f>
        <v/>
      </c>
      <c r="AP29" s="131" t="str">
        <f>IF(AND(process02!CT29=0,process01!$Z20=0),AP$14,"")</f>
        <v/>
      </c>
      <c r="AQ29" s="131" t="str">
        <f>IF(AND(process02!CU29=0,process01!$Z20=0),AQ$14,"")</f>
        <v/>
      </c>
      <c r="AR29" s="131" t="str">
        <f>IF(AND(process02!CV29=0,process01!$Z20=0),AR$14,"")</f>
        <v/>
      </c>
      <c r="AS29" s="131" t="str">
        <f>IF(AND(process02!CW29=0,process01!$Z20=0),AS$14,"")</f>
        <v/>
      </c>
      <c r="AT29" s="131" t="str">
        <f>IF(AND(process02!CX29=0,process01!$Z20=0),AT$14,"")</f>
        <v/>
      </c>
      <c r="AU29" s="131" t="str">
        <f>IF(AND(process02!CY29=0,process01!$Z20=0),AU$14,"")</f>
        <v/>
      </c>
      <c r="AV29" s="131" t="str">
        <f>IF(AND(process02!CZ29=0,process01!$Z20=0),AV$14,"")</f>
        <v/>
      </c>
      <c r="AW29" s="131" t="str">
        <f>IF(AND(process02!DA29=0,process01!$Z20=0),AW$14,"")</f>
        <v/>
      </c>
      <c r="AX29" s="131" t="str">
        <f>IF(AND(process02!DB29=0,process01!$Z20=0),AX$14,"")</f>
        <v/>
      </c>
      <c r="AY29" s="131" t="str">
        <f>IF(AND(process02!DC29=0,process01!$Z20=0),AY$14,"")</f>
        <v/>
      </c>
      <c r="BA29" s="132" t="str">
        <f t="shared" si="13"/>
        <v/>
      </c>
      <c r="BC29" s="131" t="str">
        <f>IF(B29="","",process02!$B29&amp;"; ")</f>
        <v/>
      </c>
      <c r="BD29" s="131" t="str">
        <f>IF(C29="","",process02!$B29&amp;"; ")</f>
        <v/>
      </c>
      <c r="BE29" s="131" t="str">
        <f>IF(D29="","",process02!$B29&amp;"; ")</f>
        <v/>
      </c>
      <c r="BF29" s="131" t="str">
        <f>IF(E29="","",process02!$B29&amp;"; ")</f>
        <v/>
      </c>
      <c r="BG29" s="131" t="str">
        <f>IF(F29="","",process02!$B29&amp;"; ")</f>
        <v/>
      </c>
      <c r="BH29" s="131" t="str">
        <f>IF(G29="","",process02!$B29&amp;"; ")</f>
        <v/>
      </c>
      <c r="BI29" s="131" t="str">
        <f>IF(H29="","",process02!$B29&amp;"; ")</f>
        <v/>
      </c>
      <c r="BJ29" s="131" t="str">
        <f>IF(I29="","",process02!$B29&amp;"; ")</f>
        <v/>
      </c>
      <c r="BK29" s="131" t="str">
        <f>IF(J29="","",process02!$B29&amp;"; ")</f>
        <v/>
      </c>
      <c r="BL29" s="131" t="str">
        <f>IF(K29="","",process02!$B29&amp;"; ")</f>
        <v/>
      </c>
      <c r="BM29" s="131" t="str">
        <f>IF(L29="","",process02!$B29&amp;"; ")</f>
        <v/>
      </c>
      <c r="BN29" s="131" t="str">
        <f>IF(M29="","",process02!$B29&amp;"; ")</f>
        <v/>
      </c>
      <c r="BO29" s="131" t="str">
        <f>IF(N29="","",process02!$B29&amp;"; ")</f>
        <v/>
      </c>
      <c r="BP29" s="131" t="str">
        <f>IF(O29="","",process02!$B29&amp;"; ")</f>
        <v/>
      </c>
      <c r="BQ29" s="131" t="str">
        <f>IF(P29="","",process02!$B29&amp;"; ")</f>
        <v/>
      </c>
      <c r="BR29" s="131" t="str">
        <f>IF(Q29="","",process02!$B29&amp;"; ")</f>
        <v/>
      </c>
      <c r="BS29" s="131" t="str">
        <f>IF(R29="","",process02!$B29&amp;"; ")</f>
        <v/>
      </c>
      <c r="BT29" s="131" t="str">
        <f>IF(S29="","",process02!$B29&amp;"; ")</f>
        <v/>
      </c>
      <c r="BU29" s="131" t="str">
        <f>IF(T29="","",process02!$B29&amp;"; ")</f>
        <v/>
      </c>
      <c r="BV29" s="131" t="str">
        <f>IF(U29="","",process02!$B29&amp;"; ")</f>
        <v/>
      </c>
      <c r="BW29" s="131" t="str">
        <f>IF(V29="","",process02!$B29&amp;"; ")</f>
        <v/>
      </c>
      <c r="BX29" s="131" t="str">
        <f>IF(W29="","",process02!$B29&amp;"; ")</f>
        <v/>
      </c>
      <c r="BY29" s="131" t="str">
        <f>IF(X29="","",process02!$B29&amp;"; ")</f>
        <v/>
      </c>
      <c r="BZ29" s="131" t="str">
        <f>IF(Y29="","",process02!$B29&amp;"; ")</f>
        <v/>
      </c>
      <c r="CA29" s="131" t="str">
        <f>IF(Z29="","",process02!$B29&amp;"; ")</f>
        <v/>
      </c>
      <c r="CB29" s="131" t="str">
        <f>IF(AA29="","",process02!$B29&amp;"; ")</f>
        <v/>
      </c>
      <c r="CC29" s="131" t="str">
        <f>IF(AB29="","",process02!$B29&amp;"; ")</f>
        <v/>
      </c>
      <c r="CD29" s="131" t="str">
        <f>IF(AC29="","",process02!$B29&amp;"; ")</f>
        <v/>
      </c>
      <c r="CE29" s="131" t="str">
        <f>IF(AD29="","",process02!$B29&amp;"; ")</f>
        <v/>
      </c>
      <c r="CF29" s="131" t="str">
        <f>IF(AE29="","",process02!$B29&amp;"; ")</f>
        <v/>
      </c>
      <c r="CG29" s="131" t="str">
        <f>IF(AF29="","",process02!$B29&amp;"; ")</f>
        <v/>
      </c>
      <c r="CH29" s="131" t="str">
        <f>IF(AG29="","",process02!$B29&amp;"; ")</f>
        <v/>
      </c>
      <c r="CI29" s="131" t="str">
        <f>IF(AH29="","",process02!$B29&amp;"; ")</f>
        <v/>
      </c>
      <c r="CJ29" s="131" t="str">
        <f>IF(AI29="","",process02!$B29&amp;"; ")</f>
        <v/>
      </c>
      <c r="CK29" s="131" t="str">
        <f>IF(AJ29="","",process02!$B29&amp;"; ")</f>
        <v/>
      </c>
      <c r="CL29" s="131" t="str">
        <f>IF(AK29="","",process02!$B29&amp;"; ")</f>
        <v/>
      </c>
      <c r="CM29" s="131" t="str">
        <f>IF(AL29="","",process02!$B29&amp;"; ")</f>
        <v/>
      </c>
      <c r="CN29" s="131" t="str">
        <f>IF(AM29="","",process02!$B29&amp;"; ")</f>
        <v/>
      </c>
      <c r="CO29" s="131" t="str">
        <f>IF(AN29="","",process02!$B29&amp;"; ")</f>
        <v/>
      </c>
      <c r="CP29" s="131" t="str">
        <f>IF(AO29="","",process02!$B29&amp;"; ")</f>
        <v/>
      </c>
      <c r="CQ29" s="131" t="str">
        <f>IF(AP29="","",process02!$B29&amp;"; ")</f>
        <v/>
      </c>
      <c r="CR29" s="131" t="str">
        <f>IF(AQ29="","",process02!$B29&amp;"; ")</f>
        <v/>
      </c>
      <c r="CS29" s="131" t="str">
        <f>IF(AR29="","",process02!$B29&amp;"; ")</f>
        <v/>
      </c>
      <c r="CT29" s="131" t="str">
        <f>IF(AS29="","",process02!$B29&amp;"; ")</f>
        <v/>
      </c>
      <c r="CU29" s="131" t="str">
        <f>IF(AT29="","",process02!$B29&amp;"; ")</f>
        <v/>
      </c>
      <c r="CV29" s="131" t="str">
        <f>IF(AU29="","",process02!$B29&amp;"; ")</f>
        <v/>
      </c>
      <c r="CW29" s="131" t="str">
        <f>IF(AV29="","",process02!$B29&amp;"; ")</f>
        <v/>
      </c>
      <c r="CX29" s="131" t="str">
        <f>IF(AW29="","",process02!$B29&amp;"; ")</f>
        <v/>
      </c>
      <c r="CY29" s="131" t="str">
        <f>IF(AX29="","",process02!$B29&amp;"; ")</f>
        <v/>
      </c>
      <c r="CZ29" s="131" t="str">
        <f>IF(AY29="","",process02!$B29&amp;"; ")</f>
        <v/>
      </c>
      <c r="DB29" s="131" t="str">
        <f>IF(Input02!BV18="","",100*Input02!BV18/Input02!BV$3)</f>
        <v/>
      </c>
      <c r="DC29" s="131" t="str">
        <f>IF(Input02!BW18="","",100*Input02!BW18/Input02!BW$3)</f>
        <v/>
      </c>
      <c r="DD29" s="131" t="str">
        <f>IF(Input02!BX18="","",100*Input02!BX18/Input02!BX$3)</f>
        <v/>
      </c>
      <c r="DE29" s="131" t="str">
        <f>IF(Input02!BY18="","",100*Input02!BY18/Input02!BY$3)</f>
        <v/>
      </c>
      <c r="DF29" s="131" t="str">
        <f>IF(Input02!BZ18="","",100*Input02!BZ18/Input02!BZ$3)</f>
        <v/>
      </c>
      <c r="DG29" s="131" t="str">
        <f>IF(Input02!CA18="","",100*Input02!CA18/Input02!CA$3)</f>
        <v/>
      </c>
      <c r="DH29" s="131" t="str">
        <f>IF(Input02!CB18="","",100*Input02!CB18/Input02!CB$3)</f>
        <v/>
      </c>
      <c r="DI29" s="131" t="str">
        <f>IF(Input02!CC18="","",100*Input02!CC18/Input02!CC$3)</f>
        <v/>
      </c>
      <c r="DJ29" s="131" t="str">
        <f>IF(Input02!CD18="","",100*Input02!CD18/Input02!CD$3)</f>
        <v/>
      </c>
      <c r="DK29" s="131" t="str">
        <f>IF(Input02!CE18="","",100*Input02!CE18/Input02!CE$3)</f>
        <v/>
      </c>
      <c r="DO29" s="131" t="str">
        <f t="shared" si="14"/>
        <v/>
      </c>
      <c r="DP29" s="131" t="str">
        <f t="shared" si="15"/>
        <v/>
      </c>
      <c r="DQ29" s="131" t="str">
        <f t="shared" si="16"/>
        <v/>
      </c>
      <c r="DR29" s="131" t="str">
        <f t="shared" si="17"/>
        <v/>
      </c>
      <c r="DS29" s="131" t="str">
        <f t="shared" si="18"/>
        <v/>
      </c>
      <c r="DT29" s="131" t="str">
        <f t="shared" si="19"/>
        <v/>
      </c>
      <c r="DU29" s="131" t="str">
        <f t="shared" si="20"/>
        <v/>
      </c>
      <c r="DV29" s="131" t="str">
        <f t="shared" si="21"/>
        <v/>
      </c>
      <c r="DW29" s="131" t="str">
        <f t="shared" si="22"/>
        <v/>
      </c>
      <c r="DX29" s="131" t="str">
        <f t="shared" si="23"/>
        <v/>
      </c>
      <c r="DZ29" s="132" t="str">
        <f t="shared" si="24"/>
        <v/>
      </c>
      <c r="EB29" s="131" t="str">
        <f>IF(DO29="","",process02!$B29&amp;"; ")</f>
        <v/>
      </c>
      <c r="EC29" s="131" t="str">
        <f>IF(DP29="","",process02!$B29&amp;"; ")</f>
        <v/>
      </c>
      <c r="ED29" s="131" t="str">
        <f>IF(DQ29="","",process02!$B29&amp;"; ")</f>
        <v/>
      </c>
      <c r="EE29" s="131" t="str">
        <f>IF(DR29="","",process02!$B29&amp;"; ")</f>
        <v/>
      </c>
      <c r="EF29" s="131" t="str">
        <f>IF(DS29="","",process02!$B29&amp;"; ")</f>
        <v/>
      </c>
      <c r="EG29" s="131" t="str">
        <f>IF(DT29="","",process02!$B29&amp;"; ")</f>
        <v/>
      </c>
      <c r="EH29" s="131" t="str">
        <f>IF(DU29="","",process02!$B29&amp;"; ")</f>
        <v/>
      </c>
      <c r="EI29" s="131" t="str">
        <f>IF(DV29="","",process02!$B29&amp;"; ")</f>
        <v/>
      </c>
      <c r="EJ29" s="131" t="str">
        <f>IF(DW29="","",process02!$B29&amp;"; ")</f>
        <v/>
      </c>
      <c r="EK29" s="131" t="str">
        <f>IF(DX29="","",process02!$B29&amp;"; ")</f>
        <v/>
      </c>
      <c r="EM29" s="132" t="str">
        <f t="shared" si="25"/>
        <v/>
      </c>
    </row>
    <row r="30" spans="1:143" ht="15" customHeight="1" thickBot="1" x14ac:dyDescent="0.4">
      <c r="A30" s="357">
        <v>14</v>
      </c>
      <c r="B30" s="131" t="str">
        <f>IF(AND(process02!BF30=0,process01!$Z21=0),B$14,"")</f>
        <v/>
      </c>
      <c r="C30" s="131" t="str">
        <f>IF(AND(process02!BG30=0,process01!$Z21=0),C$14,"")</f>
        <v/>
      </c>
      <c r="D30" s="131" t="str">
        <f>IF(AND(process02!BH30=0,process01!$Z21=0),D$14,"")</f>
        <v/>
      </c>
      <c r="E30" s="131" t="str">
        <f>IF(AND(process02!BI30=0,process01!$Z21=0),E$14,"")</f>
        <v/>
      </c>
      <c r="F30" s="131" t="str">
        <f>IF(AND(process02!BJ30=0,process01!$Z21=0),F$14,"")</f>
        <v/>
      </c>
      <c r="G30" s="131" t="str">
        <f>IF(AND(process02!BK30=0,process01!$Z21=0),G$14,"")</f>
        <v/>
      </c>
      <c r="H30" s="131" t="str">
        <f>IF(AND(process02!BL30=0,process01!$Z21=0),H$14,"")</f>
        <v/>
      </c>
      <c r="I30" s="131" t="str">
        <f>IF(AND(process02!BM30=0,process01!$Z21=0),I$14,"")</f>
        <v/>
      </c>
      <c r="J30" s="131" t="str">
        <f>IF(AND(process02!BN30=0,process01!$Z21=0),J$14,"")</f>
        <v/>
      </c>
      <c r="K30" s="131" t="str">
        <f>IF(AND(process02!BO30=0,process01!$Z21=0),K$14,"")</f>
        <v/>
      </c>
      <c r="L30" s="131" t="str">
        <f>IF(AND(process02!BP30=0,process01!$Z21=0),L$14,"")</f>
        <v/>
      </c>
      <c r="M30" s="131" t="str">
        <f>IF(AND(process02!BQ30=0,process01!$Z21=0),M$14,"")</f>
        <v/>
      </c>
      <c r="N30" s="131" t="str">
        <f>IF(AND(process02!BR30=0,process01!$Z21=0),N$14,"")</f>
        <v/>
      </c>
      <c r="O30" s="131" t="str">
        <f>IF(AND(process02!BS30=0,process01!$Z21=0),O$14,"")</f>
        <v/>
      </c>
      <c r="P30" s="131" t="str">
        <f>IF(AND(process02!BT30=0,process01!$Z21=0),P$14,"")</f>
        <v/>
      </c>
      <c r="Q30" s="131" t="str">
        <f>IF(AND(process02!BU30=0,process01!$Z21=0),Q$14,"")</f>
        <v/>
      </c>
      <c r="R30" s="131" t="str">
        <f>IF(AND(process02!BV30=0,process01!$Z21=0),R$14,"")</f>
        <v/>
      </c>
      <c r="S30" s="131" t="str">
        <f>IF(AND(process02!BW30=0,process01!$Z21=0),S$14,"")</f>
        <v/>
      </c>
      <c r="T30" s="131" t="str">
        <f>IF(AND(process02!BX30=0,process01!$Z21=0),T$14,"")</f>
        <v/>
      </c>
      <c r="U30" s="131" t="str">
        <f>IF(AND(process02!BY30=0,process01!$Z21=0),U$14,"")</f>
        <v/>
      </c>
      <c r="V30" s="131" t="str">
        <f>IF(AND(process02!BZ30=0,process01!$Z21=0),V$14,"")</f>
        <v/>
      </c>
      <c r="W30" s="131" t="str">
        <f>IF(AND(process02!CA30=0,process01!$Z21=0),W$14,"")</f>
        <v/>
      </c>
      <c r="X30" s="131" t="str">
        <f>IF(AND(process02!CB30=0,process01!$Z21=0),X$14,"")</f>
        <v/>
      </c>
      <c r="Y30" s="131" t="str">
        <f>IF(AND(process02!CC30=0,process01!$Z21=0),Y$14,"")</f>
        <v/>
      </c>
      <c r="Z30" s="131" t="str">
        <f>IF(AND(process02!CD30=0,process01!$Z21=0),Z$14,"")</f>
        <v/>
      </c>
      <c r="AA30" s="131" t="str">
        <f>IF(AND(process02!CE30=0,process01!$Z21=0),AA$14,"")</f>
        <v/>
      </c>
      <c r="AB30" s="131" t="str">
        <f>IF(AND(process02!CF30=0,process01!$Z21=0),AB$14,"")</f>
        <v/>
      </c>
      <c r="AC30" s="131" t="str">
        <f>IF(AND(process02!CG30=0,process01!$Z21=0),AC$14,"")</f>
        <v/>
      </c>
      <c r="AD30" s="131" t="str">
        <f>IF(AND(process02!CH30=0,process01!$Z21=0),AD$14,"")</f>
        <v/>
      </c>
      <c r="AE30" s="131" t="str">
        <f>IF(AND(process02!CI30=0,process01!$Z21=0),AE$14,"")</f>
        <v/>
      </c>
      <c r="AF30" s="131" t="str">
        <f>IF(AND(process02!CJ30=0,process01!$Z21=0),AF$14,"")</f>
        <v/>
      </c>
      <c r="AG30" s="131" t="str">
        <f>IF(AND(process02!CK30=0,process01!$Z21=0),AG$14,"")</f>
        <v/>
      </c>
      <c r="AH30" s="131" t="str">
        <f>IF(AND(process02!CL30=0,process01!$Z21=0),AH$14,"")</f>
        <v/>
      </c>
      <c r="AI30" s="131" t="str">
        <f>IF(AND(process02!CM30=0,process01!$Z21=0),AI$14,"")</f>
        <v/>
      </c>
      <c r="AJ30" s="131" t="str">
        <f>IF(AND(process02!CN30=0,process01!$Z21=0),AJ$14,"")</f>
        <v/>
      </c>
      <c r="AK30" s="131" t="str">
        <f>IF(AND(process02!CO30=0,process01!$Z21=0),AK$14,"")</f>
        <v/>
      </c>
      <c r="AL30" s="131" t="str">
        <f>IF(AND(process02!CP30=0,process01!$Z21=0),AL$14,"")</f>
        <v/>
      </c>
      <c r="AM30" s="131" t="str">
        <f>IF(AND(process02!CQ30=0,process01!$Z21=0),AM$14,"")</f>
        <v/>
      </c>
      <c r="AN30" s="131" t="str">
        <f>IF(AND(process02!CR30=0,process01!$Z21=0),AN$14,"")</f>
        <v/>
      </c>
      <c r="AO30" s="131" t="str">
        <f>IF(AND(process02!CS30=0,process01!$Z21=0),AO$14,"")</f>
        <v/>
      </c>
      <c r="AP30" s="131" t="str">
        <f>IF(AND(process02!CT30=0,process01!$Z21=0),AP$14,"")</f>
        <v/>
      </c>
      <c r="AQ30" s="131" t="str">
        <f>IF(AND(process02!CU30=0,process01!$Z21=0),AQ$14,"")</f>
        <v/>
      </c>
      <c r="AR30" s="131" t="str">
        <f>IF(AND(process02!CV30=0,process01!$Z21=0),AR$14,"")</f>
        <v/>
      </c>
      <c r="AS30" s="131" t="str">
        <f>IF(AND(process02!CW30=0,process01!$Z21=0),AS$14,"")</f>
        <v/>
      </c>
      <c r="AT30" s="131" t="str">
        <f>IF(AND(process02!CX30=0,process01!$Z21=0),AT$14,"")</f>
        <v/>
      </c>
      <c r="AU30" s="131" t="str">
        <f>IF(AND(process02!CY30=0,process01!$Z21=0),AU$14,"")</f>
        <v/>
      </c>
      <c r="AV30" s="131" t="str">
        <f>IF(AND(process02!CZ30=0,process01!$Z21=0),AV$14,"")</f>
        <v/>
      </c>
      <c r="AW30" s="131" t="str">
        <f>IF(AND(process02!DA30=0,process01!$Z21=0),AW$14,"")</f>
        <v/>
      </c>
      <c r="AX30" s="131" t="str">
        <f>IF(AND(process02!DB30=0,process01!$Z21=0),AX$14,"")</f>
        <v/>
      </c>
      <c r="AY30" s="131" t="str">
        <f>IF(AND(process02!DC30=0,process01!$Z21=0),AY$14,"")</f>
        <v/>
      </c>
      <c r="BA30" s="132" t="str">
        <f t="shared" si="13"/>
        <v/>
      </c>
      <c r="BC30" s="131" t="str">
        <f>IF(B30="","",process02!$B30&amp;"; ")</f>
        <v/>
      </c>
      <c r="BD30" s="131" t="str">
        <f>IF(C30="","",process02!$B30&amp;"; ")</f>
        <v/>
      </c>
      <c r="BE30" s="131" t="str">
        <f>IF(D30="","",process02!$B30&amp;"; ")</f>
        <v/>
      </c>
      <c r="BF30" s="131" t="str">
        <f>IF(E30="","",process02!$B30&amp;"; ")</f>
        <v/>
      </c>
      <c r="BG30" s="131" t="str">
        <f>IF(F30="","",process02!$B30&amp;"; ")</f>
        <v/>
      </c>
      <c r="BH30" s="131" t="str">
        <f>IF(G30="","",process02!$B30&amp;"; ")</f>
        <v/>
      </c>
      <c r="BI30" s="131" t="str">
        <f>IF(H30="","",process02!$B30&amp;"; ")</f>
        <v/>
      </c>
      <c r="BJ30" s="131" t="str">
        <f>IF(I30="","",process02!$B30&amp;"; ")</f>
        <v/>
      </c>
      <c r="BK30" s="131" t="str">
        <f>IF(J30="","",process02!$B30&amp;"; ")</f>
        <v/>
      </c>
      <c r="BL30" s="131" t="str">
        <f>IF(K30="","",process02!$B30&amp;"; ")</f>
        <v/>
      </c>
      <c r="BM30" s="131" t="str">
        <f>IF(L30="","",process02!$B30&amp;"; ")</f>
        <v/>
      </c>
      <c r="BN30" s="131" t="str">
        <f>IF(M30="","",process02!$B30&amp;"; ")</f>
        <v/>
      </c>
      <c r="BO30" s="131" t="str">
        <f>IF(N30="","",process02!$B30&amp;"; ")</f>
        <v/>
      </c>
      <c r="BP30" s="131" t="str">
        <f>IF(O30="","",process02!$B30&amp;"; ")</f>
        <v/>
      </c>
      <c r="BQ30" s="131" t="str">
        <f>IF(P30="","",process02!$B30&amp;"; ")</f>
        <v/>
      </c>
      <c r="BR30" s="131" t="str">
        <f>IF(Q30="","",process02!$B30&amp;"; ")</f>
        <v/>
      </c>
      <c r="BS30" s="131" t="str">
        <f>IF(R30="","",process02!$B30&amp;"; ")</f>
        <v/>
      </c>
      <c r="BT30" s="131" t="str">
        <f>IF(S30="","",process02!$B30&amp;"; ")</f>
        <v/>
      </c>
      <c r="BU30" s="131" t="str">
        <f>IF(T30="","",process02!$B30&amp;"; ")</f>
        <v/>
      </c>
      <c r="BV30" s="131" t="str">
        <f>IF(U30="","",process02!$B30&amp;"; ")</f>
        <v/>
      </c>
      <c r="BW30" s="131" t="str">
        <f>IF(V30="","",process02!$B30&amp;"; ")</f>
        <v/>
      </c>
      <c r="BX30" s="131" t="str">
        <f>IF(W30="","",process02!$B30&amp;"; ")</f>
        <v/>
      </c>
      <c r="BY30" s="131" t="str">
        <f>IF(X30="","",process02!$B30&amp;"; ")</f>
        <v/>
      </c>
      <c r="BZ30" s="131" t="str">
        <f>IF(Y30="","",process02!$B30&amp;"; ")</f>
        <v/>
      </c>
      <c r="CA30" s="131" t="str">
        <f>IF(Z30="","",process02!$B30&amp;"; ")</f>
        <v/>
      </c>
      <c r="CB30" s="131" t="str">
        <f>IF(AA30="","",process02!$B30&amp;"; ")</f>
        <v/>
      </c>
      <c r="CC30" s="131" t="str">
        <f>IF(AB30="","",process02!$B30&amp;"; ")</f>
        <v/>
      </c>
      <c r="CD30" s="131" t="str">
        <f>IF(AC30="","",process02!$B30&amp;"; ")</f>
        <v/>
      </c>
      <c r="CE30" s="131" t="str">
        <f>IF(AD30="","",process02!$B30&amp;"; ")</f>
        <v/>
      </c>
      <c r="CF30" s="131" t="str">
        <f>IF(AE30="","",process02!$B30&amp;"; ")</f>
        <v/>
      </c>
      <c r="CG30" s="131" t="str">
        <f>IF(AF30="","",process02!$B30&amp;"; ")</f>
        <v/>
      </c>
      <c r="CH30" s="131" t="str">
        <f>IF(AG30="","",process02!$B30&amp;"; ")</f>
        <v/>
      </c>
      <c r="CI30" s="131" t="str">
        <f>IF(AH30="","",process02!$B30&amp;"; ")</f>
        <v/>
      </c>
      <c r="CJ30" s="131" t="str">
        <f>IF(AI30="","",process02!$B30&amp;"; ")</f>
        <v/>
      </c>
      <c r="CK30" s="131" t="str">
        <f>IF(AJ30="","",process02!$B30&amp;"; ")</f>
        <v/>
      </c>
      <c r="CL30" s="131" t="str">
        <f>IF(AK30="","",process02!$B30&amp;"; ")</f>
        <v/>
      </c>
      <c r="CM30" s="131" t="str">
        <f>IF(AL30="","",process02!$B30&amp;"; ")</f>
        <v/>
      </c>
      <c r="CN30" s="131" t="str">
        <f>IF(AM30="","",process02!$B30&amp;"; ")</f>
        <v/>
      </c>
      <c r="CO30" s="131" t="str">
        <f>IF(AN30="","",process02!$B30&amp;"; ")</f>
        <v/>
      </c>
      <c r="CP30" s="131" t="str">
        <f>IF(AO30="","",process02!$B30&amp;"; ")</f>
        <v/>
      </c>
      <c r="CQ30" s="131" t="str">
        <f>IF(AP30="","",process02!$B30&amp;"; ")</f>
        <v/>
      </c>
      <c r="CR30" s="131" t="str">
        <f>IF(AQ30="","",process02!$B30&amp;"; ")</f>
        <v/>
      </c>
      <c r="CS30" s="131" t="str">
        <f>IF(AR30="","",process02!$B30&amp;"; ")</f>
        <v/>
      </c>
      <c r="CT30" s="131" t="str">
        <f>IF(AS30="","",process02!$B30&amp;"; ")</f>
        <v/>
      </c>
      <c r="CU30" s="131" t="str">
        <f>IF(AT30="","",process02!$B30&amp;"; ")</f>
        <v/>
      </c>
      <c r="CV30" s="131" t="str">
        <f>IF(AU30="","",process02!$B30&amp;"; ")</f>
        <v/>
      </c>
      <c r="CW30" s="131" t="str">
        <f>IF(AV30="","",process02!$B30&amp;"; ")</f>
        <v/>
      </c>
      <c r="CX30" s="131" t="str">
        <f>IF(AW30="","",process02!$B30&amp;"; ")</f>
        <v/>
      </c>
      <c r="CY30" s="131" t="str">
        <f>IF(AX30="","",process02!$B30&amp;"; ")</f>
        <v/>
      </c>
      <c r="CZ30" s="131" t="str">
        <f>IF(AY30="","",process02!$B30&amp;"; ")</f>
        <v/>
      </c>
      <c r="DB30" s="131" t="str">
        <f>IF(Input02!BV19="","",100*Input02!BV19/Input02!BV$3)</f>
        <v/>
      </c>
      <c r="DC30" s="131" t="str">
        <f>IF(Input02!BW19="","",100*Input02!BW19/Input02!BW$3)</f>
        <v/>
      </c>
      <c r="DD30" s="131" t="str">
        <f>IF(Input02!BX19="","",100*Input02!BX19/Input02!BX$3)</f>
        <v/>
      </c>
      <c r="DE30" s="131" t="str">
        <f>IF(Input02!BY19="","",100*Input02!BY19/Input02!BY$3)</f>
        <v/>
      </c>
      <c r="DF30" s="131" t="str">
        <f>IF(Input02!BZ19="","",100*Input02!BZ19/Input02!BZ$3)</f>
        <v/>
      </c>
      <c r="DG30" s="131" t="str">
        <f>IF(Input02!CA19="","",100*Input02!CA19/Input02!CA$3)</f>
        <v/>
      </c>
      <c r="DH30" s="131" t="str">
        <f>IF(Input02!CB19="","",100*Input02!CB19/Input02!CB$3)</f>
        <v/>
      </c>
      <c r="DI30" s="131" t="str">
        <f>IF(Input02!CC19="","",100*Input02!CC19/Input02!CC$3)</f>
        <v/>
      </c>
      <c r="DJ30" s="131" t="str">
        <f>IF(Input02!CD19="","",100*Input02!CD19/Input02!CD$3)</f>
        <v/>
      </c>
      <c r="DK30" s="131" t="str">
        <f>IF(Input02!CE19="","",100*Input02!CE19/Input02!CE$3)</f>
        <v/>
      </c>
      <c r="DO30" s="131" t="str">
        <f t="shared" si="14"/>
        <v/>
      </c>
      <c r="DP30" s="131" t="str">
        <f t="shared" si="15"/>
        <v/>
      </c>
      <c r="DQ30" s="131" t="str">
        <f t="shared" si="16"/>
        <v/>
      </c>
      <c r="DR30" s="131" t="str">
        <f t="shared" si="17"/>
        <v/>
      </c>
      <c r="DS30" s="131" t="str">
        <f t="shared" si="18"/>
        <v/>
      </c>
      <c r="DT30" s="131" t="str">
        <f t="shared" si="19"/>
        <v/>
      </c>
      <c r="DU30" s="131" t="str">
        <f t="shared" si="20"/>
        <v/>
      </c>
      <c r="DV30" s="131" t="str">
        <f t="shared" si="21"/>
        <v/>
      </c>
      <c r="DW30" s="131" t="str">
        <f t="shared" si="22"/>
        <v/>
      </c>
      <c r="DX30" s="131" t="str">
        <f t="shared" si="23"/>
        <v/>
      </c>
      <c r="DZ30" s="132" t="str">
        <f t="shared" si="24"/>
        <v/>
      </c>
      <c r="EB30" s="131" t="str">
        <f>IF(DO30="","",process02!$B30&amp;"; ")</f>
        <v/>
      </c>
      <c r="EC30" s="131" t="str">
        <f>IF(DP30="","",process02!$B30&amp;"; ")</f>
        <v/>
      </c>
      <c r="ED30" s="131" t="str">
        <f>IF(DQ30="","",process02!$B30&amp;"; ")</f>
        <v/>
      </c>
      <c r="EE30" s="131" t="str">
        <f>IF(DR30="","",process02!$B30&amp;"; ")</f>
        <v/>
      </c>
      <c r="EF30" s="131" t="str">
        <f>IF(DS30="","",process02!$B30&amp;"; ")</f>
        <v/>
      </c>
      <c r="EG30" s="131" t="str">
        <f>IF(DT30="","",process02!$B30&amp;"; ")</f>
        <v/>
      </c>
      <c r="EH30" s="131" t="str">
        <f>IF(DU30="","",process02!$B30&amp;"; ")</f>
        <v/>
      </c>
      <c r="EI30" s="131" t="str">
        <f>IF(DV30="","",process02!$B30&amp;"; ")</f>
        <v/>
      </c>
      <c r="EJ30" s="131" t="str">
        <f>IF(DW30="","",process02!$B30&amp;"; ")</f>
        <v/>
      </c>
      <c r="EK30" s="131" t="str">
        <f>IF(DX30="","",process02!$B30&amp;"; ")</f>
        <v/>
      </c>
      <c r="EM30" s="132" t="str">
        <f t="shared" si="25"/>
        <v/>
      </c>
    </row>
    <row r="31" spans="1:143" ht="15" customHeight="1" thickBot="1" x14ac:dyDescent="0.4">
      <c r="A31" s="357">
        <v>15</v>
      </c>
      <c r="B31" s="131" t="str">
        <f>IF(AND(process02!BF31=0,process01!$Z22=0),B$14,"")</f>
        <v/>
      </c>
      <c r="C31" s="131" t="str">
        <f>IF(AND(process02!BG31=0,process01!$Z22=0),C$14,"")</f>
        <v/>
      </c>
      <c r="D31" s="131" t="str">
        <f>IF(AND(process02!BH31=0,process01!$Z22=0),D$14,"")</f>
        <v/>
      </c>
      <c r="E31" s="131" t="str">
        <f>IF(AND(process02!BI31=0,process01!$Z22=0),E$14,"")</f>
        <v/>
      </c>
      <c r="F31" s="131" t="str">
        <f>IF(AND(process02!BJ31=0,process01!$Z22=0),F$14,"")</f>
        <v/>
      </c>
      <c r="G31" s="131" t="str">
        <f>IF(AND(process02!BK31=0,process01!$Z22=0),G$14,"")</f>
        <v/>
      </c>
      <c r="H31" s="131" t="str">
        <f>IF(AND(process02!BL31=0,process01!$Z22=0),H$14,"")</f>
        <v/>
      </c>
      <c r="I31" s="131" t="str">
        <f>IF(AND(process02!BM31=0,process01!$Z22=0),I$14,"")</f>
        <v/>
      </c>
      <c r="J31" s="131" t="str">
        <f>IF(AND(process02!BN31=0,process01!$Z22=0),J$14,"")</f>
        <v/>
      </c>
      <c r="K31" s="131" t="str">
        <f>IF(AND(process02!BO31=0,process01!$Z22=0),K$14,"")</f>
        <v/>
      </c>
      <c r="L31" s="131" t="str">
        <f>IF(AND(process02!BP31=0,process01!$Z22=0),L$14,"")</f>
        <v/>
      </c>
      <c r="M31" s="131" t="str">
        <f>IF(AND(process02!BQ31=0,process01!$Z22=0),M$14,"")</f>
        <v/>
      </c>
      <c r="N31" s="131" t="str">
        <f>IF(AND(process02!BR31=0,process01!$Z22=0),N$14,"")</f>
        <v/>
      </c>
      <c r="O31" s="131" t="str">
        <f>IF(AND(process02!BS31=0,process01!$Z22=0),O$14,"")</f>
        <v/>
      </c>
      <c r="P31" s="131" t="str">
        <f>IF(AND(process02!BT31=0,process01!$Z22=0),P$14,"")</f>
        <v/>
      </c>
      <c r="Q31" s="131" t="str">
        <f>IF(AND(process02!BU31=0,process01!$Z22=0),Q$14,"")</f>
        <v/>
      </c>
      <c r="R31" s="131" t="str">
        <f>IF(AND(process02!BV31=0,process01!$Z22=0),R$14,"")</f>
        <v/>
      </c>
      <c r="S31" s="131" t="str">
        <f>IF(AND(process02!BW31=0,process01!$Z22=0),S$14,"")</f>
        <v/>
      </c>
      <c r="T31" s="131" t="str">
        <f>IF(AND(process02!BX31=0,process01!$Z22=0),T$14,"")</f>
        <v/>
      </c>
      <c r="U31" s="131" t="str">
        <f>IF(AND(process02!BY31=0,process01!$Z22=0),U$14,"")</f>
        <v/>
      </c>
      <c r="V31" s="131" t="str">
        <f>IF(AND(process02!BZ31=0,process01!$Z22=0),V$14,"")</f>
        <v/>
      </c>
      <c r="W31" s="131" t="str">
        <f>IF(AND(process02!CA31=0,process01!$Z22=0),W$14,"")</f>
        <v/>
      </c>
      <c r="X31" s="131" t="str">
        <f>IF(AND(process02!CB31=0,process01!$Z22=0),X$14,"")</f>
        <v/>
      </c>
      <c r="Y31" s="131" t="str">
        <f>IF(AND(process02!CC31=0,process01!$Z22=0),Y$14,"")</f>
        <v/>
      </c>
      <c r="Z31" s="131" t="str">
        <f>IF(AND(process02!CD31=0,process01!$Z22=0),Z$14,"")</f>
        <v/>
      </c>
      <c r="AA31" s="131" t="str">
        <f>IF(AND(process02!CE31=0,process01!$Z22=0),AA$14,"")</f>
        <v/>
      </c>
      <c r="AB31" s="131" t="str">
        <f>IF(AND(process02!CF31=0,process01!$Z22=0),AB$14,"")</f>
        <v/>
      </c>
      <c r="AC31" s="131" t="str">
        <f>IF(AND(process02!CG31=0,process01!$Z22=0),AC$14,"")</f>
        <v/>
      </c>
      <c r="AD31" s="131" t="str">
        <f>IF(AND(process02!CH31=0,process01!$Z22=0),AD$14,"")</f>
        <v/>
      </c>
      <c r="AE31" s="131" t="str">
        <f>IF(AND(process02!CI31=0,process01!$Z22=0),AE$14,"")</f>
        <v/>
      </c>
      <c r="AF31" s="131" t="str">
        <f>IF(AND(process02!CJ31=0,process01!$Z22=0),AF$14,"")</f>
        <v/>
      </c>
      <c r="AG31" s="131" t="str">
        <f>IF(AND(process02!CK31=0,process01!$Z22=0),AG$14,"")</f>
        <v/>
      </c>
      <c r="AH31" s="131" t="str">
        <f>IF(AND(process02!CL31=0,process01!$Z22=0),AH$14,"")</f>
        <v/>
      </c>
      <c r="AI31" s="131" t="str">
        <f>IF(AND(process02!CM31=0,process01!$Z22=0),AI$14,"")</f>
        <v/>
      </c>
      <c r="AJ31" s="131" t="str">
        <f>IF(AND(process02!CN31=0,process01!$Z22=0),AJ$14,"")</f>
        <v/>
      </c>
      <c r="AK31" s="131" t="str">
        <f>IF(AND(process02!CO31=0,process01!$Z22=0),AK$14,"")</f>
        <v/>
      </c>
      <c r="AL31" s="131" t="str">
        <f>IF(AND(process02!CP31=0,process01!$Z22=0),AL$14,"")</f>
        <v/>
      </c>
      <c r="AM31" s="131" t="str">
        <f>IF(AND(process02!CQ31=0,process01!$Z22=0),AM$14,"")</f>
        <v/>
      </c>
      <c r="AN31" s="131" t="str">
        <f>IF(AND(process02!CR31=0,process01!$Z22=0),AN$14,"")</f>
        <v/>
      </c>
      <c r="AO31" s="131" t="str">
        <f>IF(AND(process02!CS31=0,process01!$Z22=0),AO$14,"")</f>
        <v/>
      </c>
      <c r="AP31" s="131" t="str">
        <f>IF(AND(process02!CT31=0,process01!$Z22=0),AP$14,"")</f>
        <v/>
      </c>
      <c r="AQ31" s="131" t="str">
        <f>IF(AND(process02!CU31=0,process01!$Z22=0),AQ$14,"")</f>
        <v/>
      </c>
      <c r="AR31" s="131" t="str">
        <f>IF(AND(process02!CV31=0,process01!$Z22=0),AR$14,"")</f>
        <v/>
      </c>
      <c r="AS31" s="131" t="str">
        <f>IF(AND(process02!CW31=0,process01!$Z22=0),AS$14,"")</f>
        <v/>
      </c>
      <c r="AT31" s="131" t="str">
        <f>IF(AND(process02!CX31=0,process01!$Z22=0),AT$14,"")</f>
        <v/>
      </c>
      <c r="AU31" s="131" t="str">
        <f>IF(AND(process02!CY31=0,process01!$Z22=0),AU$14,"")</f>
        <v/>
      </c>
      <c r="AV31" s="131" t="str">
        <f>IF(AND(process02!CZ31=0,process01!$Z22=0),AV$14,"")</f>
        <v/>
      </c>
      <c r="AW31" s="131" t="str">
        <f>IF(AND(process02!DA31=0,process01!$Z22=0),AW$14,"")</f>
        <v/>
      </c>
      <c r="AX31" s="131" t="str">
        <f>IF(AND(process02!DB31=0,process01!$Z22=0),AX$14,"")</f>
        <v/>
      </c>
      <c r="AY31" s="131" t="str">
        <f>IF(AND(process02!DC31=0,process01!$Z22=0),AY$14,"")</f>
        <v/>
      </c>
      <c r="BA31" s="132" t="str">
        <f t="shared" si="13"/>
        <v/>
      </c>
      <c r="BC31" s="131" t="str">
        <f>IF(B31="","",process02!$B31&amp;"; ")</f>
        <v/>
      </c>
      <c r="BD31" s="131" t="str">
        <f>IF(C31="","",process02!$B31&amp;"; ")</f>
        <v/>
      </c>
      <c r="BE31" s="131" t="str">
        <f>IF(D31="","",process02!$B31&amp;"; ")</f>
        <v/>
      </c>
      <c r="BF31" s="131" t="str">
        <f>IF(E31="","",process02!$B31&amp;"; ")</f>
        <v/>
      </c>
      <c r="BG31" s="131" t="str">
        <f>IF(F31="","",process02!$B31&amp;"; ")</f>
        <v/>
      </c>
      <c r="BH31" s="131" t="str">
        <f>IF(G31="","",process02!$B31&amp;"; ")</f>
        <v/>
      </c>
      <c r="BI31" s="131" t="str">
        <f>IF(H31="","",process02!$B31&amp;"; ")</f>
        <v/>
      </c>
      <c r="BJ31" s="131" t="str">
        <f>IF(I31="","",process02!$B31&amp;"; ")</f>
        <v/>
      </c>
      <c r="BK31" s="131" t="str">
        <f>IF(J31="","",process02!$B31&amp;"; ")</f>
        <v/>
      </c>
      <c r="BL31" s="131" t="str">
        <f>IF(K31="","",process02!$B31&amp;"; ")</f>
        <v/>
      </c>
      <c r="BM31" s="131" t="str">
        <f>IF(L31="","",process02!$B31&amp;"; ")</f>
        <v/>
      </c>
      <c r="BN31" s="131" t="str">
        <f>IF(M31="","",process02!$B31&amp;"; ")</f>
        <v/>
      </c>
      <c r="BO31" s="131" t="str">
        <f>IF(N31="","",process02!$B31&amp;"; ")</f>
        <v/>
      </c>
      <c r="BP31" s="131" t="str">
        <f>IF(O31="","",process02!$B31&amp;"; ")</f>
        <v/>
      </c>
      <c r="BQ31" s="131" t="str">
        <f>IF(P31="","",process02!$B31&amp;"; ")</f>
        <v/>
      </c>
      <c r="BR31" s="131" t="str">
        <f>IF(Q31="","",process02!$B31&amp;"; ")</f>
        <v/>
      </c>
      <c r="BS31" s="131" t="str">
        <f>IF(R31="","",process02!$B31&amp;"; ")</f>
        <v/>
      </c>
      <c r="BT31" s="131" t="str">
        <f>IF(S31="","",process02!$B31&amp;"; ")</f>
        <v/>
      </c>
      <c r="BU31" s="131" t="str">
        <f>IF(T31="","",process02!$B31&amp;"; ")</f>
        <v/>
      </c>
      <c r="BV31" s="131" t="str">
        <f>IF(U31="","",process02!$B31&amp;"; ")</f>
        <v/>
      </c>
      <c r="BW31" s="131" t="str">
        <f>IF(V31="","",process02!$B31&amp;"; ")</f>
        <v/>
      </c>
      <c r="BX31" s="131" t="str">
        <f>IF(W31="","",process02!$B31&amp;"; ")</f>
        <v/>
      </c>
      <c r="BY31" s="131" t="str">
        <f>IF(X31="","",process02!$B31&amp;"; ")</f>
        <v/>
      </c>
      <c r="BZ31" s="131" t="str">
        <f>IF(Y31="","",process02!$B31&amp;"; ")</f>
        <v/>
      </c>
      <c r="CA31" s="131" t="str">
        <f>IF(Z31="","",process02!$B31&amp;"; ")</f>
        <v/>
      </c>
      <c r="CB31" s="131" t="str">
        <f>IF(AA31="","",process02!$B31&amp;"; ")</f>
        <v/>
      </c>
      <c r="CC31" s="131" t="str">
        <f>IF(AB31="","",process02!$B31&amp;"; ")</f>
        <v/>
      </c>
      <c r="CD31" s="131" t="str">
        <f>IF(AC31="","",process02!$B31&amp;"; ")</f>
        <v/>
      </c>
      <c r="CE31" s="131" t="str">
        <f>IF(AD31="","",process02!$B31&amp;"; ")</f>
        <v/>
      </c>
      <c r="CF31" s="131" t="str">
        <f>IF(AE31="","",process02!$B31&amp;"; ")</f>
        <v/>
      </c>
      <c r="CG31" s="131" t="str">
        <f>IF(AF31="","",process02!$B31&amp;"; ")</f>
        <v/>
      </c>
      <c r="CH31" s="131" t="str">
        <f>IF(AG31="","",process02!$B31&amp;"; ")</f>
        <v/>
      </c>
      <c r="CI31" s="131" t="str">
        <f>IF(AH31="","",process02!$B31&amp;"; ")</f>
        <v/>
      </c>
      <c r="CJ31" s="131" t="str">
        <f>IF(AI31="","",process02!$B31&amp;"; ")</f>
        <v/>
      </c>
      <c r="CK31" s="131" t="str">
        <f>IF(AJ31="","",process02!$B31&amp;"; ")</f>
        <v/>
      </c>
      <c r="CL31" s="131" t="str">
        <f>IF(AK31="","",process02!$B31&amp;"; ")</f>
        <v/>
      </c>
      <c r="CM31" s="131" t="str">
        <f>IF(AL31="","",process02!$B31&amp;"; ")</f>
        <v/>
      </c>
      <c r="CN31" s="131" t="str">
        <f>IF(AM31="","",process02!$B31&amp;"; ")</f>
        <v/>
      </c>
      <c r="CO31" s="131" t="str">
        <f>IF(AN31="","",process02!$B31&amp;"; ")</f>
        <v/>
      </c>
      <c r="CP31" s="131" t="str">
        <f>IF(AO31="","",process02!$B31&amp;"; ")</f>
        <v/>
      </c>
      <c r="CQ31" s="131" t="str">
        <f>IF(AP31="","",process02!$B31&amp;"; ")</f>
        <v/>
      </c>
      <c r="CR31" s="131" t="str">
        <f>IF(AQ31="","",process02!$B31&amp;"; ")</f>
        <v/>
      </c>
      <c r="CS31" s="131" t="str">
        <f>IF(AR31="","",process02!$B31&amp;"; ")</f>
        <v/>
      </c>
      <c r="CT31" s="131" t="str">
        <f>IF(AS31="","",process02!$B31&amp;"; ")</f>
        <v/>
      </c>
      <c r="CU31" s="131" t="str">
        <f>IF(AT31="","",process02!$B31&amp;"; ")</f>
        <v/>
      </c>
      <c r="CV31" s="131" t="str">
        <f>IF(AU31="","",process02!$B31&amp;"; ")</f>
        <v/>
      </c>
      <c r="CW31" s="131" t="str">
        <f>IF(AV31="","",process02!$B31&amp;"; ")</f>
        <v/>
      </c>
      <c r="CX31" s="131" t="str">
        <f>IF(AW31="","",process02!$B31&amp;"; ")</f>
        <v/>
      </c>
      <c r="CY31" s="131" t="str">
        <f>IF(AX31="","",process02!$B31&amp;"; ")</f>
        <v/>
      </c>
      <c r="CZ31" s="131" t="str">
        <f>IF(AY31="","",process02!$B31&amp;"; ")</f>
        <v/>
      </c>
      <c r="DB31" s="131" t="str">
        <f>IF(Input02!BV20="","",100*Input02!BV20/Input02!BV$3)</f>
        <v/>
      </c>
      <c r="DC31" s="131" t="str">
        <f>IF(Input02!BW20="","",100*Input02!BW20/Input02!BW$3)</f>
        <v/>
      </c>
      <c r="DD31" s="131" t="str">
        <f>IF(Input02!BX20="","",100*Input02!BX20/Input02!BX$3)</f>
        <v/>
      </c>
      <c r="DE31" s="131" t="str">
        <f>IF(Input02!BY20="","",100*Input02!BY20/Input02!BY$3)</f>
        <v/>
      </c>
      <c r="DF31" s="131" t="str">
        <f>IF(Input02!BZ20="","",100*Input02!BZ20/Input02!BZ$3)</f>
        <v/>
      </c>
      <c r="DG31" s="131" t="str">
        <f>IF(Input02!CA20="","",100*Input02!CA20/Input02!CA$3)</f>
        <v/>
      </c>
      <c r="DH31" s="131" t="str">
        <f>IF(Input02!CB20="","",100*Input02!CB20/Input02!CB$3)</f>
        <v/>
      </c>
      <c r="DI31" s="131" t="str">
        <f>IF(Input02!CC20="","",100*Input02!CC20/Input02!CC$3)</f>
        <v/>
      </c>
      <c r="DJ31" s="131" t="str">
        <f>IF(Input02!CD20="","",100*Input02!CD20/Input02!CD$3)</f>
        <v/>
      </c>
      <c r="DK31" s="131" t="str">
        <f>IF(Input02!CE20="","",100*Input02!CE20/Input02!CE$3)</f>
        <v/>
      </c>
      <c r="DO31" s="131" t="str">
        <f t="shared" si="14"/>
        <v/>
      </c>
      <c r="DP31" s="131" t="str">
        <f t="shared" si="15"/>
        <v/>
      </c>
      <c r="DQ31" s="131" t="str">
        <f t="shared" si="16"/>
        <v/>
      </c>
      <c r="DR31" s="131" t="str">
        <f t="shared" si="17"/>
        <v/>
      </c>
      <c r="DS31" s="131" t="str">
        <f t="shared" si="18"/>
        <v/>
      </c>
      <c r="DT31" s="131" t="str">
        <f t="shared" si="19"/>
        <v/>
      </c>
      <c r="DU31" s="131" t="str">
        <f t="shared" si="20"/>
        <v/>
      </c>
      <c r="DV31" s="131" t="str">
        <f t="shared" si="21"/>
        <v/>
      </c>
      <c r="DW31" s="131" t="str">
        <f t="shared" si="22"/>
        <v/>
      </c>
      <c r="DX31" s="131" t="str">
        <f t="shared" si="23"/>
        <v/>
      </c>
      <c r="DZ31" s="132" t="str">
        <f t="shared" si="24"/>
        <v/>
      </c>
      <c r="EB31" s="131" t="str">
        <f>IF(DO31="","",process02!$B31&amp;"; ")</f>
        <v/>
      </c>
      <c r="EC31" s="131" t="str">
        <f>IF(DP31="","",process02!$B31&amp;"; ")</f>
        <v/>
      </c>
      <c r="ED31" s="131" t="str">
        <f>IF(DQ31="","",process02!$B31&amp;"; ")</f>
        <v/>
      </c>
      <c r="EE31" s="131" t="str">
        <f>IF(DR31="","",process02!$B31&amp;"; ")</f>
        <v/>
      </c>
      <c r="EF31" s="131" t="str">
        <f>IF(DS31="","",process02!$B31&amp;"; ")</f>
        <v/>
      </c>
      <c r="EG31" s="131" t="str">
        <f>IF(DT31="","",process02!$B31&amp;"; ")</f>
        <v/>
      </c>
      <c r="EH31" s="131" t="str">
        <f>IF(DU31="","",process02!$B31&amp;"; ")</f>
        <v/>
      </c>
      <c r="EI31" s="131" t="str">
        <f>IF(DV31="","",process02!$B31&amp;"; ")</f>
        <v/>
      </c>
      <c r="EJ31" s="131" t="str">
        <f>IF(DW31="","",process02!$B31&amp;"; ")</f>
        <v/>
      </c>
      <c r="EK31" s="131" t="str">
        <f>IF(DX31="","",process02!$B31&amp;"; ")</f>
        <v/>
      </c>
      <c r="EM31" s="132" t="str">
        <f t="shared" si="25"/>
        <v/>
      </c>
    </row>
    <row r="32" spans="1:143" ht="15" customHeight="1" thickBot="1" x14ac:dyDescent="0.4">
      <c r="A32" s="357">
        <v>16</v>
      </c>
      <c r="B32" s="131" t="str">
        <f>IF(AND(process02!BF32=0,process01!$Z23=0),B$14,"")</f>
        <v/>
      </c>
      <c r="C32" s="131" t="str">
        <f>IF(AND(process02!BG32=0,process01!$Z23=0),C$14,"")</f>
        <v/>
      </c>
      <c r="D32" s="131" t="str">
        <f>IF(AND(process02!BH32=0,process01!$Z23=0),D$14,"")</f>
        <v/>
      </c>
      <c r="E32" s="131" t="str">
        <f>IF(AND(process02!BI32=0,process01!$Z23=0),E$14,"")</f>
        <v/>
      </c>
      <c r="F32" s="131" t="str">
        <f>IF(AND(process02!BJ32=0,process01!$Z23=0),F$14,"")</f>
        <v/>
      </c>
      <c r="G32" s="131" t="str">
        <f>IF(AND(process02!BK32=0,process01!$Z23=0),G$14,"")</f>
        <v/>
      </c>
      <c r="H32" s="131" t="str">
        <f>IF(AND(process02!BL32=0,process01!$Z23=0),H$14,"")</f>
        <v/>
      </c>
      <c r="I32" s="131" t="str">
        <f>IF(AND(process02!BM32=0,process01!$Z23=0),I$14,"")</f>
        <v/>
      </c>
      <c r="J32" s="131" t="str">
        <f>IF(AND(process02!BN32=0,process01!$Z23=0),J$14,"")</f>
        <v/>
      </c>
      <c r="K32" s="131" t="str">
        <f>IF(AND(process02!BO32=0,process01!$Z23=0),K$14,"")</f>
        <v/>
      </c>
      <c r="L32" s="131" t="str">
        <f>IF(AND(process02!BP32=0,process01!$Z23=0),L$14,"")</f>
        <v/>
      </c>
      <c r="M32" s="131" t="str">
        <f>IF(AND(process02!BQ32=0,process01!$Z23=0),M$14,"")</f>
        <v/>
      </c>
      <c r="N32" s="131" t="str">
        <f>IF(AND(process02!BR32=0,process01!$Z23=0),N$14,"")</f>
        <v/>
      </c>
      <c r="O32" s="131" t="str">
        <f>IF(AND(process02!BS32=0,process01!$Z23=0),O$14,"")</f>
        <v/>
      </c>
      <c r="P32" s="131" t="str">
        <f>IF(AND(process02!BT32=0,process01!$Z23=0),P$14,"")</f>
        <v/>
      </c>
      <c r="Q32" s="131" t="str">
        <f>IF(AND(process02!BU32=0,process01!$Z23=0),Q$14,"")</f>
        <v/>
      </c>
      <c r="R32" s="131" t="str">
        <f>IF(AND(process02!BV32=0,process01!$Z23=0),R$14,"")</f>
        <v/>
      </c>
      <c r="S32" s="131" t="str">
        <f>IF(AND(process02!BW32=0,process01!$Z23=0),S$14,"")</f>
        <v/>
      </c>
      <c r="T32" s="131" t="str">
        <f>IF(AND(process02!BX32=0,process01!$Z23=0),T$14,"")</f>
        <v/>
      </c>
      <c r="U32" s="131" t="str">
        <f>IF(AND(process02!BY32=0,process01!$Z23=0),U$14,"")</f>
        <v/>
      </c>
      <c r="V32" s="131" t="str">
        <f>IF(AND(process02!BZ32=0,process01!$Z23=0),V$14,"")</f>
        <v/>
      </c>
      <c r="W32" s="131" t="str">
        <f>IF(AND(process02!CA32=0,process01!$Z23=0),W$14,"")</f>
        <v/>
      </c>
      <c r="X32" s="131" t="str">
        <f>IF(AND(process02!CB32=0,process01!$Z23=0),X$14,"")</f>
        <v/>
      </c>
      <c r="Y32" s="131" t="str">
        <f>IF(AND(process02!CC32=0,process01!$Z23=0),Y$14,"")</f>
        <v/>
      </c>
      <c r="Z32" s="131" t="str">
        <f>IF(AND(process02!CD32=0,process01!$Z23=0),Z$14,"")</f>
        <v/>
      </c>
      <c r="AA32" s="131" t="str">
        <f>IF(AND(process02!CE32=0,process01!$Z23=0),AA$14,"")</f>
        <v/>
      </c>
      <c r="AB32" s="131" t="str">
        <f>IF(AND(process02!CF32=0,process01!$Z23=0),AB$14,"")</f>
        <v/>
      </c>
      <c r="AC32" s="131" t="str">
        <f>IF(AND(process02!CG32=0,process01!$Z23=0),AC$14,"")</f>
        <v/>
      </c>
      <c r="AD32" s="131" t="str">
        <f>IF(AND(process02!CH32=0,process01!$Z23=0),AD$14,"")</f>
        <v/>
      </c>
      <c r="AE32" s="131" t="str">
        <f>IF(AND(process02!CI32=0,process01!$Z23=0),AE$14,"")</f>
        <v/>
      </c>
      <c r="AF32" s="131" t="str">
        <f>IF(AND(process02!CJ32=0,process01!$Z23=0),AF$14,"")</f>
        <v/>
      </c>
      <c r="AG32" s="131" t="str">
        <f>IF(AND(process02!CK32=0,process01!$Z23=0),AG$14,"")</f>
        <v/>
      </c>
      <c r="AH32" s="131" t="str">
        <f>IF(AND(process02!CL32=0,process01!$Z23=0),AH$14,"")</f>
        <v/>
      </c>
      <c r="AI32" s="131" t="str">
        <f>IF(AND(process02!CM32=0,process01!$Z23=0),AI$14,"")</f>
        <v/>
      </c>
      <c r="AJ32" s="131" t="str">
        <f>IF(AND(process02!CN32=0,process01!$Z23=0),AJ$14,"")</f>
        <v/>
      </c>
      <c r="AK32" s="131" t="str">
        <f>IF(AND(process02!CO32=0,process01!$Z23=0),AK$14,"")</f>
        <v/>
      </c>
      <c r="AL32" s="131" t="str">
        <f>IF(AND(process02!CP32=0,process01!$Z23=0),AL$14,"")</f>
        <v/>
      </c>
      <c r="AM32" s="131" t="str">
        <f>IF(AND(process02!CQ32=0,process01!$Z23=0),AM$14,"")</f>
        <v/>
      </c>
      <c r="AN32" s="131" t="str">
        <f>IF(AND(process02!CR32=0,process01!$Z23=0),AN$14,"")</f>
        <v/>
      </c>
      <c r="AO32" s="131" t="str">
        <f>IF(AND(process02!CS32=0,process01!$Z23=0),AO$14,"")</f>
        <v/>
      </c>
      <c r="AP32" s="131" t="str">
        <f>IF(AND(process02!CT32=0,process01!$Z23=0),AP$14,"")</f>
        <v/>
      </c>
      <c r="AQ32" s="131" t="str">
        <f>IF(AND(process02!CU32=0,process01!$Z23=0),AQ$14,"")</f>
        <v/>
      </c>
      <c r="AR32" s="131" t="str">
        <f>IF(AND(process02!CV32=0,process01!$Z23=0),AR$14,"")</f>
        <v/>
      </c>
      <c r="AS32" s="131" t="str">
        <f>IF(AND(process02!CW32=0,process01!$Z23=0),AS$14,"")</f>
        <v/>
      </c>
      <c r="AT32" s="131" t="str">
        <f>IF(AND(process02!CX32=0,process01!$Z23=0),AT$14,"")</f>
        <v/>
      </c>
      <c r="AU32" s="131" t="str">
        <f>IF(AND(process02!CY32=0,process01!$Z23=0),AU$14,"")</f>
        <v/>
      </c>
      <c r="AV32" s="131" t="str">
        <f>IF(AND(process02!CZ32=0,process01!$Z23=0),AV$14,"")</f>
        <v/>
      </c>
      <c r="AW32" s="131" t="str">
        <f>IF(AND(process02!DA32=0,process01!$Z23=0),AW$14,"")</f>
        <v/>
      </c>
      <c r="AX32" s="131" t="str">
        <f>IF(AND(process02!DB32=0,process01!$Z23=0),AX$14,"")</f>
        <v/>
      </c>
      <c r="AY32" s="131" t="str">
        <f>IF(AND(process02!DC32=0,process01!$Z23=0),AY$14,"")</f>
        <v/>
      </c>
      <c r="BA32" s="132" t="str">
        <f t="shared" si="13"/>
        <v/>
      </c>
      <c r="BC32" s="131" t="str">
        <f>IF(B32="","",process02!$B32&amp;"; ")</f>
        <v/>
      </c>
      <c r="BD32" s="131" t="str">
        <f>IF(C32="","",process02!$B32&amp;"; ")</f>
        <v/>
      </c>
      <c r="BE32" s="131" t="str">
        <f>IF(D32="","",process02!$B32&amp;"; ")</f>
        <v/>
      </c>
      <c r="BF32" s="131" t="str">
        <f>IF(E32="","",process02!$B32&amp;"; ")</f>
        <v/>
      </c>
      <c r="BG32" s="131" t="str">
        <f>IF(F32="","",process02!$B32&amp;"; ")</f>
        <v/>
      </c>
      <c r="BH32" s="131" t="str">
        <f>IF(G32="","",process02!$B32&amp;"; ")</f>
        <v/>
      </c>
      <c r="BI32" s="131" t="str">
        <f>IF(H32="","",process02!$B32&amp;"; ")</f>
        <v/>
      </c>
      <c r="BJ32" s="131" t="str">
        <f>IF(I32="","",process02!$B32&amp;"; ")</f>
        <v/>
      </c>
      <c r="BK32" s="131" t="str">
        <f>IF(J32="","",process02!$B32&amp;"; ")</f>
        <v/>
      </c>
      <c r="BL32" s="131" t="str">
        <f>IF(K32="","",process02!$B32&amp;"; ")</f>
        <v/>
      </c>
      <c r="BM32" s="131" t="str">
        <f>IF(L32="","",process02!$B32&amp;"; ")</f>
        <v/>
      </c>
      <c r="BN32" s="131" t="str">
        <f>IF(M32="","",process02!$B32&amp;"; ")</f>
        <v/>
      </c>
      <c r="BO32" s="131" t="str">
        <f>IF(N32="","",process02!$B32&amp;"; ")</f>
        <v/>
      </c>
      <c r="BP32" s="131" t="str">
        <f>IF(O32="","",process02!$B32&amp;"; ")</f>
        <v/>
      </c>
      <c r="BQ32" s="131" t="str">
        <f>IF(P32="","",process02!$B32&amp;"; ")</f>
        <v/>
      </c>
      <c r="BR32" s="131" t="str">
        <f>IF(Q32="","",process02!$B32&amp;"; ")</f>
        <v/>
      </c>
      <c r="BS32" s="131" t="str">
        <f>IF(R32="","",process02!$B32&amp;"; ")</f>
        <v/>
      </c>
      <c r="BT32" s="131" t="str">
        <f>IF(S32="","",process02!$B32&amp;"; ")</f>
        <v/>
      </c>
      <c r="BU32" s="131" t="str">
        <f>IF(T32="","",process02!$B32&amp;"; ")</f>
        <v/>
      </c>
      <c r="BV32" s="131" t="str">
        <f>IF(U32="","",process02!$B32&amp;"; ")</f>
        <v/>
      </c>
      <c r="BW32" s="131" t="str">
        <f>IF(V32="","",process02!$B32&amp;"; ")</f>
        <v/>
      </c>
      <c r="BX32" s="131" t="str">
        <f>IF(W32="","",process02!$B32&amp;"; ")</f>
        <v/>
      </c>
      <c r="BY32" s="131" t="str">
        <f>IF(X32="","",process02!$B32&amp;"; ")</f>
        <v/>
      </c>
      <c r="BZ32" s="131" t="str">
        <f>IF(Y32="","",process02!$B32&amp;"; ")</f>
        <v/>
      </c>
      <c r="CA32" s="131" t="str">
        <f>IF(Z32="","",process02!$B32&amp;"; ")</f>
        <v/>
      </c>
      <c r="CB32" s="131" t="str">
        <f>IF(AA32="","",process02!$B32&amp;"; ")</f>
        <v/>
      </c>
      <c r="CC32" s="131" t="str">
        <f>IF(AB32="","",process02!$B32&amp;"; ")</f>
        <v/>
      </c>
      <c r="CD32" s="131" t="str">
        <f>IF(AC32="","",process02!$B32&amp;"; ")</f>
        <v/>
      </c>
      <c r="CE32" s="131" t="str">
        <f>IF(AD32="","",process02!$B32&amp;"; ")</f>
        <v/>
      </c>
      <c r="CF32" s="131" t="str">
        <f>IF(AE32="","",process02!$B32&amp;"; ")</f>
        <v/>
      </c>
      <c r="CG32" s="131" t="str">
        <f>IF(AF32="","",process02!$B32&amp;"; ")</f>
        <v/>
      </c>
      <c r="CH32" s="131" t="str">
        <f>IF(AG32="","",process02!$B32&amp;"; ")</f>
        <v/>
      </c>
      <c r="CI32" s="131" t="str">
        <f>IF(AH32="","",process02!$B32&amp;"; ")</f>
        <v/>
      </c>
      <c r="CJ32" s="131" t="str">
        <f>IF(AI32="","",process02!$B32&amp;"; ")</f>
        <v/>
      </c>
      <c r="CK32" s="131" t="str">
        <f>IF(AJ32="","",process02!$B32&amp;"; ")</f>
        <v/>
      </c>
      <c r="CL32" s="131" t="str">
        <f>IF(AK32="","",process02!$B32&amp;"; ")</f>
        <v/>
      </c>
      <c r="CM32" s="131" t="str">
        <f>IF(AL32="","",process02!$B32&amp;"; ")</f>
        <v/>
      </c>
      <c r="CN32" s="131" t="str">
        <f>IF(AM32="","",process02!$B32&amp;"; ")</f>
        <v/>
      </c>
      <c r="CO32" s="131" t="str">
        <f>IF(AN32="","",process02!$B32&amp;"; ")</f>
        <v/>
      </c>
      <c r="CP32" s="131" t="str">
        <f>IF(AO32="","",process02!$B32&amp;"; ")</f>
        <v/>
      </c>
      <c r="CQ32" s="131" t="str">
        <f>IF(AP32="","",process02!$B32&amp;"; ")</f>
        <v/>
      </c>
      <c r="CR32" s="131" t="str">
        <f>IF(AQ32="","",process02!$B32&amp;"; ")</f>
        <v/>
      </c>
      <c r="CS32" s="131" t="str">
        <f>IF(AR32="","",process02!$B32&amp;"; ")</f>
        <v/>
      </c>
      <c r="CT32" s="131" t="str">
        <f>IF(AS32="","",process02!$B32&amp;"; ")</f>
        <v/>
      </c>
      <c r="CU32" s="131" t="str">
        <f>IF(AT32="","",process02!$B32&amp;"; ")</f>
        <v/>
      </c>
      <c r="CV32" s="131" t="str">
        <f>IF(AU32="","",process02!$B32&amp;"; ")</f>
        <v/>
      </c>
      <c r="CW32" s="131" t="str">
        <f>IF(AV32="","",process02!$B32&amp;"; ")</f>
        <v/>
      </c>
      <c r="CX32" s="131" t="str">
        <f>IF(AW32="","",process02!$B32&amp;"; ")</f>
        <v/>
      </c>
      <c r="CY32" s="131" t="str">
        <f>IF(AX32="","",process02!$B32&amp;"; ")</f>
        <v/>
      </c>
      <c r="CZ32" s="131" t="str">
        <f>IF(AY32="","",process02!$B32&amp;"; ")</f>
        <v/>
      </c>
      <c r="DB32" s="131" t="str">
        <f>IF(Input02!BV21="","",100*Input02!BV21/Input02!BV$3)</f>
        <v/>
      </c>
      <c r="DC32" s="131" t="str">
        <f>IF(Input02!BW21="","",100*Input02!BW21/Input02!BW$3)</f>
        <v/>
      </c>
      <c r="DD32" s="131" t="str">
        <f>IF(Input02!BX21="","",100*Input02!BX21/Input02!BX$3)</f>
        <v/>
      </c>
      <c r="DE32" s="131" t="str">
        <f>IF(Input02!BY21="","",100*Input02!BY21/Input02!BY$3)</f>
        <v/>
      </c>
      <c r="DF32" s="131" t="str">
        <f>IF(Input02!BZ21="","",100*Input02!BZ21/Input02!BZ$3)</f>
        <v/>
      </c>
      <c r="DG32" s="131" t="str">
        <f>IF(Input02!CA21="","",100*Input02!CA21/Input02!CA$3)</f>
        <v/>
      </c>
      <c r="DH32" s="131" t="str">
        <f>IF(Input02!CB21="","",100*Input02!CB21/Input02!CB$3)</f>
        <v/>
      </c>
      <c r="DI32" s="131" t="str">
        <f>IF(Input02!CC21="","",100*Input02!CC21/Input02!CC$3)</f>
        <v/>
      </c>
      <c r="DJ32" s="131" t="str">
        <f>IF(Input02!CD21="","",100*Input02!CD21/Input02!CD$3)</f>
        <v/>
      </c>
      <c r="DK32" s="131" t="str">
        <f>IF(Input02!CE21="","",100*Input02!CE21/Input02!CE$3)</f>
        <v/>
      </c>
      <c r="DO32" s="131" t="str">
        <f t="shared" si="14"/>
        <v/>
      </c>
      <c r="DP32" s="131" t="str">
        <f t="shared" si="15"/>
        <v/>
      </c>
      <c r="DQ32" s="131" t="str">
        <f t="shared" si="16"/>
        <v/>
      </c>
      <c r="DR32" s="131" t="str">
        <f t="shared" si="17"/>
        <v/>
      </c>
      <c r="DS32" s="131" t="str">
        <f t="shared" si="18"/>
        <v/>
      </c>
      <c r="DT32" s="131" t="str">
        <f t="shared" si="19"/>
        <v/>
      </c>
      <c r="DU32" s="131" t="str">
        <f t="shared" si="20"/>
        <v/>
      </c>
      <c r="DV32" s="131" t="str">
        <f t="shared" si="21"/>
        <v/>
      </c>
      <c r="DW32" s="131" t="str">
        <f t="shared" si="22"/>
        <v/>
      </c>
      <c r="DX32" s="131" t="str">
        <f t="shared" si="23"/>
        <v/>
      </c>
      <c r="DZ32" s="132" t="str">
        <f t="shared" si="24"/>
        <v/>
      </c>
      <c r="EB32" s="131" t="str">
        <f>IF(DO32="","",process02!$B32&amp;"; ")</f>
        <v/>
      </c>
      <c r="EC32" s="131" t="str">
        <f>IF(DP32="","",process02!$B32&amp;"; ")</f>
        <v/>
      </c>
      <c r="ED32" s="131" t="str">
        <f>IF(DQ32="","",process02!$B32&amp;"; ")</f>
        <v/>
      </c>
      <c r="EE32" s="131" t="str">
        <f>IF(DR32="","",process02!$B32&amp;"; ")</f>
        <v/>
      </c>
      <c r="EF32" s="131" t="str">
        <f>IF(DS32="","",process02!$B32&amp;"; ")</f>
        <v/>
      </c>
      <c r="EG32" s="131" t="str">
        <f>IF(DT32="","",process02!$B32&amp;"; ")</f>
        <v/>
      </c>
      <c r="EH32" s="131" t="str">
        <f>IF(DU32="","",process02!$B32&amp;"; ")</f>
        <v/>
      </c>
      <c r="EI32" s="131" t="str">
        <f>IF(DV32="","",process02!$B32&amp;"; ")</f>
        <v/>
      </c>
      <c r="EJ32" s="131" t="str">
        <f>IF(DW32="","",process02!$B32&amp;"; ")</f>
        <v/>
      </c>
      <c r="EK32" s="131" t="str">
        <f>IF(DX32="","",process02!$B32&amp;"; ")</f>
        <v/>
      </c>
      <c r="EM32" s="132" t="str">
        <f t="shared" si="25"/>
        <v/>
      </c>
    </row>
    <row r="33" spans="1:143" ht="15" customHeight="1" thickBot="1" x14ac:dyDescent="0.4">
      <c r="A33" s="357">
        <v>17</v>
      </c>
      <c r="B33" s="131" t="str">
        <f>IF(AND(process02!BF33=0,process01!$Z24=0),B$14,"")</f>
        <v/>
      </c>
      <c r="C33" s="131" t="str">
        <f>IF(AND(process02!BG33=0,process01!$Z24=0),C$14,"")</f>
        <v/>
      </c>
      <c r="D33" s="131" t="str">
        <f>IF(AND(process02!BH33=0,process01!$Z24=0),D$14,"")</f>
        <v/>
      </c>
      <c r="E33" s="131" t="str">
        <f>IF(AND(process02!BI33=0,process01!$Z24=0),E$14,"")</f>
        <v/>
      </c>
      <c r="F33" s="131" t="str">
        <f>IF(AND(process02!BJ33=0,process01!$Z24=0),F$14,"")</f>
        <v/>
      </c>
      <c r="G33" s="131" t="str">
        <f>IF(AND(process02!BK33=0,process01!$Z24=0),G$14,"")</f>
        <v/>
      </c>
      <c r="H33" s="131" t="str">
        <f>IF(AND(process02!BL33=0,process01!$Z24=0),H$14,"")</f>
        <v/>
      </c>
      <c r="I33" s="131" t="str">
        <f>IF(AND(process02!BM33=0,process01!$Z24=0),I$14,"")</f>
        <v/>
      </c>
      <c r="J33" s="131" t="str">
        <f>IF(AND(process02!BN33=0,process01!$Z24=0),J$14,"")</f>
        <v/>
      </c>
      <c r="K33" s="131" t="str">
        <f>IF(AND(process02!BO33=0,process01!$Z24=0),K$14,"")</f>
        <v/>
      </c>
      <c r="L33" s="131" t="str">
        <f>IF(AND(process02!BP33=0,process01!$Z24=0),L$14,"")</f>
        <v/>
      </c>
      <c r="M33" s="131" t="str">
        <f>IF(AND(process02!BQ33=0,process01!$Z24=0),M$14,"")</f>
        <v/>
      </c>
      <c r="N33" s="131" t="str">
        <f>IF(AND(process02!BR33=0,process01!$Z24=0),N$14,"")</f>
        <v/>
      </c>
      <c r="O33" s="131" t="str">
        <f>IF(AND(process02!BS33=0,process01!$Z24=0),O$14,"")</f>
        <v/>
      </c>
      <c r="P33" s="131" t="str">
        <f>IF(AND(process02!BT33=0,process01!$Z24=0),P$14,"")</f>
        <v/>
      </c>
      <c r="Q33" s="131" t="str">
        <f>IF(AND(process02!BU33=0,process01!$Z24=0),Q$14,"")</f>
        <v/>
      </c>
      <c r="R33" s="131" t="str">
        <f>IF(AND(process02!BV33=0,process01!$Z24=0),R$14,"")</f>
        <v/>
      </c>
      <c r="S33" s="131" t="str">
        <f>IF(AND(process02!BW33=0,process01!$Z24=0),S$14,"")</f>
        <v/>
      </c>
      <c r="T33" s="131" t="str">
        <f>IF(AND(process02!BX33=0,process01!$Z24=0),T$14,"")</f>
        <v/>
      </c>
      <c r="U33" s="131" t="str">
        <f>IF(AND(process02!BY33=0,process01!$Z24=0),U$14,"")</f>
        <v/>
      </c>
      <c r="V33" s="131" t="str">
        <f>IF(AND(process02!BZ33=0,process01!$Z24=0),V$14,"")</f>
        <v/>
      </c>
      <c r="W33" s="131" t="str">
        <f>IF(AND(process02!CA33=0,process01!$Z24=0),W$14,"")</f>
        <v/>
      </c>
      <c r="X33" s="131" t="str">
        <f>IF(AND(process02!CB33=0,process01!$Z24=0),X$14,"")</f>
        <v/>
      </c>
      <c r="Y33" s="131" t="str">
        <f>IF(AND(process02!CC33=0,process01!$Z24=0),Y$14,"")</f>
        <v/>
      </c>
      <c r="Z33" s="131" t="str">
        <f>IF(AND(process02!CD33=0,process01!$Z24=0),Z$14,"")</f>
        <v/>
      </c>
      <c r="AA33" s="131" t="str">
        <f>IF(AND(process02!CE33=0,process01!$Z24=0),AA$14,"")</f>
        <v/>
      </c>
      <c r="AB33" s="131" t="str">
        <f>IF(AND(process02!CF33=0,process01!$Z24=0),AB$14,"")</f>
        <v/>
      </c>
      <c r="AC33" s="131" t="str">
        <f>IF(AND(process02!CG33=0,process01!$Z24=0),AC$14,"")</f>
        <v/>
      </c>
      <c r="AD33" s="131" t="str">
        <f>IF(AND(process02!CH33=0,process01!$Z24=0),AD$14,"")</f>
        <v/>
      </c>
      <c r="AE33" s="131" t="str">
        <f>IF(AND(process02!CI33=0,process01!$Z24=0),AE$14,"")</f>
        <v/>
      </c>
      <c r="AF33" s="131" t="str">
        <f>IF(AND(process02!CJ33=0,process01!$Z24=0),AF$14,"")</f>
        <v/>
      </c>
      <c r="AG33" s="131" t="str">
        <f>IF(AND(process02!CK33=0,process01!$Z24=0),AG$14,"")</f>
        <v/>
      </c>
      <c r="AH33" s="131" t="str">
        <f>IF(AND(process02!CL33=0,process01!$Z24=0),AH$14,"")</f>
        <v/>
      </c>
      <c r="AI33" s="131" t="str">
        <f>IF(AND(process02!CM33=0,process01!$Z24=0),AI$14,"")</f>
        <v/>
      </c>
      <c r="AJ33" s="131" t="str">
        <f>IF(AND(process02!CN33=0,process01!$Z24=0),AJ$14,"")</f>
        <v/>
      </c>
      <c r="AK33" s="131" t="str">
        <f>IF(AND(process02!CO33=0,process01!$Z24=0),AK$14,"")</f>
        <v/>
      </c>
      <c r="AL33" s="131" t="str">
        <f>IF(AND(process02!CP33=0,process01!$Z24=0),AL$14,"")</f>
        <v/>
      </c>
      <c r="AM33" s="131" t="str">
        <f>IF(AND(process02!CQ33=0,process01!$Z24=0),AM$14,"")</f>
        <v/>
      </c>
      <c r="AN33" s="131" t="str">
        <f>IF(AND(process02!CR33=0,process01!$Z24=0),AN$14,"")</f>
        <v/>
      </c>
      <c r="AO33" s="131" t="str">
        <f>IF(AND(process02!CS33=0,process01!$Z24=0),AO$14,"")</f>
        <v/>
      </c>
      <c r="AP33" s="131" t="str">
        <f>IF(AND(process02!CT33=0,process01!$Z24=0),AP$14,"")</f>
        <v/>
      </c>
      <c r="AQ33" s="131" t="str">
        <f>IF(AND(process02!CU33=0,process01!$Z24=0),AQ$14,"")</f>
        <v/>
      </c>
      <c r="AR33" s="131" t="str">
        <f>IF(AND(process02!CV33=0,process01!$Z24=0),AR$14,"")</f>
        <v/>
      </c>
      <c r="AS33" s="131" t="str">
        <f>IF(AND(process02!CW33=0,process01!$Z24=0),AS$14,"")</f>
        <v/>
      </c>
      <c r="AT33" s="131" t="str">
        <f>IF(AND(process02!CX33=0,process01!$Z24=0),AT$14,"")</f>
        <v/>
      </c>
      <c r="AU33" s="131" t="str">
        <f>IF(AND(process02!CY33=0,process01!$Z24=0),AU$14,"")</f>
        <v/>
      </c>
      <c r="AV33" s="131" t="str">
        <f>IF(AND(process02!CZ33=0,process01!$Z24=0),AV$14,"")</f>
        <v/>
      </c>
      <c r="AW33" s="131" t="str">
        <f>IF(AND(process02!DA33=0,process01!$Z24=0),AW$14,"")</f>
        <v/>
      </c>
      <c r="AX33" s="131" t="str">
        <f>IF(AND(process02!DB33=0,process01!$Z24=0),AX$14,"")</f>
        <v/>
      </c>
      <c r="AY33" s="131" t="str">
        <f>IF(AND(process02!DC33=0,process01!$Z24=0),AY$14,"")</f>
        <v/>
      </c>
      <c r="BA33" s="132" t="str">
        <f t="shared" si="13"/>
        <v/>
      </c>
      <c r="BC33" s="131" t="str">
        <f>IF(B33="","",process02!$B33&amp;"; ")</f>
        <v/>
      </c>
      <c r="BD33" s="131" t="str">
        <f>IF(C33="","",process02!$B33&amp;"; ")</f>
        <v/>
      </c>
      <c r="BE33" s="131" t="str">
        <f>IF(D33="","",process02!$B33&amp;"; ")</f>
        <v/>
      </c>
      <c r="BF33" s="131" t="str">
        <f>IF(E33="","",process02!$B33&amp;"; ")</f>
        <v/>
      </c>
      <c r="BG33" s="131" t="str">
        <f>IF(F33="","",process02!$B33&amp;"; ")</f>
        <v/>
      </c>
      <c r="BH33" s="131" t="str">
        <f>IF(G33="","",process02!$B33&amp;"; ")</f>
        <v/>
      </c>
      <c r="BI33" s="131" t="str">
        <f>IF(H33="","",process02!$B33&amp;"; ")</f>
        <v/>
      </c>
      <c r="BJ33" s="131" t="str">
        <f>IF(I33="","",process02!$B33&amp;"; ")</f>
        <v/>
      </c>
      <c r="BK33" s="131" t="str">
        <f>IF(J33="","",process02!$B33&amp;"; ")</f>
        <v/>
      </c>
      <c r="BL33" s="131" t="str">
        <f>IF(K33="","",process02!$B33&amp;"; ")</f>
        <v/>
      </c>
      <c r="BM33" s="131" t="str">
        <f>IF(L33="","",process02!$B33&amp;"; ")</f>
        <v/>
      </c>
      <c r="BN33" s="131" t="str">
        <f>IF(M33="","",process02!$B33&amp;"; ")</f>
        <v/>
      </c>
      <c r="BO33" s="131" t="str">
        <f>IF(N33="","",process02!$B33&amp;"; ")</f>
        <v/>
      </c>
      <c r="BP33" s="131" t="str">
        <f>IF(O33="","",process02!$B33&amp;"; ")</f>
        <v/>
      </c>
      <c r="BQ33" s="131" t="str">
        <f>IF(P33="","",process02!$B33&amp;"; ")</f>
        <v/>
      </c>
      <c r="BR33" s="131" t="str">
        <f>IF(Q33="","",process02!$B33&amp;"; ")</f>
        <v/>
      </c>
      <c r="BS33" s="131" t="str">
        <f>IF(R33="","",process02!$B33&amp;"; ")</f>
        <v/>
      </c>
      <c r="BT33" s="131" t="str">
        <f>IF(S33="","",process02!$B33&amp;"; ")</f>
        <v/>
      </c>
      <c r="BU33" s="131" t="str">
        <f>IF(T33="","",process02!$B33&amp;"; ")</f>
        <v/>
      </c>
      <c r="BV33" s="131" t="str">
        <f>IF(U33="","",process02!$B33&amp;"; ")</f>
        <v/>
      </c>
      <c r="BW33" s="131" t="str">
        <f>IF(V33="","",process02!$B33&amp;"; ")</f>
        <v/>
      </c>
      <c r="BX33" s="131" t="str">
        <f>IF(W33="","",process02!$B33&amp;"; ")</f>
        <v/>
      </c>
      <c r="BY33" s="131" t="str">
        <f>IF(X33="","",process02!$B33&amp;"; ")</f>
        <v/>
      </c>
      <c r="BZ33" s="131" t="str">
        <f>IF(Y33="","",process02!$B33&amp;"; ")</f>
        <v/>
      </c>
      <c r="CA33" s="131" t="str">
        <f>IF(Z33="","",process02!$B33&amp;"; ")</f>
        <v/>
      </c>
      <c r="CB33" s="131" t="str">
        <f>IF(AA33="","",process02!$B33&amp;"; ")</f>
        <v/>
      </c>
      <c r="CC33" s="131" t="str">
        <f>IF(AB33="","",process02!$B33&amp;"; ")</f>
        <v/>
      </c>
      <c r="CD33" s="131" t="str">
        <f>IF(AC33="","",process02!$B33&amp;"; ")</f>
        <v/>
      </c>
      <c r="CE33" s="131" t="str">
        <f>IF(AD33="","",process02!$B33&amp;"; ")</f>
        <v/>
      </c>
      <c r="CF33" s="131" t="str">
        <f>IF(AE33="","",process02!$B33&amp;"; ")</f>
        <v/>
      </c>
      <c r="CG33" s="131" t="str">
        <f>IF(AF33="","",process02!$B33&amp;"; ")</f>
        <v/>
      </c>
      <c r="CH33" s="131" t="str">
        <f>IF(AG33="","",process02!$B33&amp;"; ")</f>
        <v/>
      </c>
      <c r="CI33" s="131" t="str">
        <f>IF(AH33="","",process02!$B33&amp;"; ")</f>
        <v/>
      </c>
      <c r="CJ33" s="131" t="str">
        <f>IF(AI33="","",process02!$B33&amp;"; ")</f>
        <v/>
      </c>
      <c r="CK33" s="131" t="str">
        <f>IF(AJ33="","",process02!$B33&amp;"; ")</f>
        <v/>
      </c>
      <c r="CL33" s="131" t="str">
        <f>IF(AK33="","",process02!$B33&amp;"; ")</f>
        <v/>
      </c>
      <c r="CM33" s="131" t="str">
        <f>IF(AL33="","",process02!$B33&amp;"; ")</f>
        <v/>
      </c>
      <c r="CN33" s="131" t="str">
        <f>IF(AM33="","",process02!$B33&amp;"; ")</f>
        <v/>
      </c>
      <c r="CO33" s="131" t="str">
        <f>IF(AN33="","",process02!$B33&amp;"; ")</f>
        <v/>
      </c>
      <c r="CP33" s="131" t="str">
        <f>IF(AO33="","",process02!$B33&amp;"; ")</f>
        <v/>
      </c>
      <c r="CQ33" s="131" t="str">
        <f>IF(AP33="","",process02!$B33&amp;"; ")</f>
        <v/>
      </c>
      <c r="CR33" s="131" t="str">
        <f>IF(AQ33="","",process02!$B33&amp;"; ")</f>
        <v/>
      </c>
      <c r="CS33" s="131" t="str">
        <f>IF(AR33="","",process02!$B33&amp;"; ")</f>
        <v/>
      </c>
      <c r="CT33" s="131" t="str">
        <f>IF(AS33="","",process02!$B33&amp;"; ")</f>
        <v/>
      </c>
      <c r="CU33" s="131" t="str">
        <f>IF(AT33="","",process02!$B33&amp;"; ")</f>
        <v/>
      </c>
      <c r="CV33" s="131" t="str">
        <f>IF(AU33="","",process02!$B33&amp;"; ")</f>
        <v/>
      </c>
      <c r="CW33" s="131" t="str">
        <f>IF(AV33="","",process02!$B33&amp;"; ")</f>
        <v/>
      </c>
      <c r="CX33" s="131" t="str">
        <f>IF(AW33="","",process02!$B33&amp;"; ")</f>
        <v/>
      </c>
      <c r="CY33" s="131" t="str">
        <f>IF(AX33="","",process02!$B33&amp;"; ")</f>
        <v/>
      </c>
      <c r="CZ33" s="131" t="str">
        <f>IF(AY33="","",process02!$B33&amp;"; ")</f>
        <v/>
      </c>
      <c r="DB33" s="131" t="str">
        <f>IF(Input02!BV22="","",100*Input02!BV22/Input02!BV$3)</f>
        <v/>
      </c>
      <c r="DC33" s="131" t="str">
        <f>IF(Input02!BW22="","",100*Input02!BW22/Input02!BW$3)</f>
        <v/>
      </c>
      <c r="DD33" s="131" t="str">
        <f>IF(Input02!BX22="","",100*Input02!BX22/Input02!BX$3)</f>
        <v/>
      </c>
      <c r="DE33" s="131" t="str">
        <f>IF(Input02!BY22="","",100*Input02!BY22/Input02!BY$3)</f>
        <v/>
      </c>
      <c r="DF33" s="131" t="str">
        <f>IF(Input02!BZ22="","",100*Input02!BZ22/Input02!BZ$3)</f>
        <v/>
      </c>
      <c r="DG33" s="131" t="str">
        <f>IF(Input02!CA22="","",100*Input02!CA22/Input02!CA$3)</f>
        <v/>
      </c>
      <c r="DH33" s="131" t="str">
        <f>IF(Input02!CB22="","",100*Input02!CB22/Input02!CB$3)</f>
        <v/>
      </c>
      <c r="DI33" s="131" t="str">
        <f>IF(Input02!CC22="","",100*Input02!CC22/Input02!CC$3)</f>
        <v/>
      </c>
      <c r="DJ33" s="131" t="str">
        <f>IF(Input02!CD22="","",100*Input02!CD22/Input02!CD$3)</f>
        <v/>
      </c>
      <c r="DK33" s="131" t="str">
        <f>IF(Input02!CE22="","",100*Input02!CE22/Input02!CE$3)</f>
        <v/>
      </c>
      <c r="DO33" s="131" t="str">
        <f t="shared" si="14"/>
        <v/>
      </c>
      <c r="DP33" s="131" t="str">
        <f t="shared" si="15"/>
        <v/>
      </c>
      <c r="DQ33" s="131" t="str">
        <f t="shared" si="16"/>
        <v/>
      </c>
      <c r="DR33" s="131" t="str">
        <f t="shared" si="17"/>
        <v/>
      </c>
      <c r="DS33" s="131" t="str">
        <f t="shared" si="18"/>
        <v/>
      </c>
      <c r="DT33" s="131" t="str">
        <f t="shared" si="19"/>
        <v/>
      </c>
      <c r="DU33" s="131" t="str">
        <f t="shared" si="20"/>
        <v/>
      </c>
      <c r="DV33" s="131" t="str">
        <f t="shared" si="21"/>
        <v/>
      </c>
      <c r="DW33" s="131" t="str">
        <f t="shared" si="22"/>
        <v/>
      </c>
      <c r="DX33" s="131" t="str">
        <f t="shared" si="23"/>
        <v/>
      </c>
      <c r="DZ33" s="132" t="str">
        <f t="shared" si="24"/>
        <v/>
      </c>
      <c r="EB33" s="131" t="str">
        <f>IF(DO33="","",process02!$B33&amp;"; ")</f>
        <v/>
      </c>
      <c r="EC33" s="131" t="str">
        <f>IF(DP33="","",process02!$B33&amp;"; ")</f>
        <v/>
      </c>
      <c r="ED33" s="131" t="str">
        <f>IF(DQ33="","",process02!$B33&amp;"; ")</f>
        <v/>
      </c>
      <c r="EE33" s="131" t="str">
        <f>IF(DR33="","",process02!$B33&amp;"; ")</f>
        <v/>
      </c>
      <c r="EF33" s="131" t="str">
        <f>IF(DS33="","",process02!$B33&amp;"; ")</f>
        <v/>
      </c>
      <c r="EG33" s="131" t="str">
        <f>IF(DT33="","",process02!$B33&amp;"; ")</f>
        <v/>
      </c>
      <c r="EH33" s="131" t="str">
        <f>IF(DU33="","",process02!$B33&amp;"; ")</f>
        <v/>
      </c>
      <c r="EI33" s="131" t="str">
        <f>IF(DV33="","",process02!$B33&amp;"; ")</f>
        <v/>
      </c>
      <c r="EJ33" s="131" t="str">
        <f>IF(DW33="","",process02!$B33&amp;"; ")</f>
        <v/>
      </c>
      <c r="EK33" s="131" t="str">
        <f>IF(DX33="","",process02!$B33&amp;"; ")</f>
        <v/>
      </c>
      <c r="EM33" s="132" t="str">
        <f t="shared" si="25"/>
        <v/>
      </c>
    </row>
    <row r="34" spans="1:143" ht="15" customHeight="1" thickBot="1" x14ac:dyDescent="0.4">
      <c r="A34" s="357">
        <v>18</v>
      </c>
      <c r="B34" s="131" t="str">
        <f>IF(AND(process02!BF34=0,process01!$Z25=0),B$14,"")</f>
        <v/>
      </c>
      <c r="C34" s="131" t="str">
        <f>IF(AND(process02!BG34=0,process01!$Z25=0),C$14,"")</f>
        <v/>
      </c>
      <c r="D34" s="131" t="str">
        <f>IF(AND(process02!BH34=0,process01!$Z25=0),D$14,"")</f>
        <v/>
      </c>
      <c r="E34" s="131" t="str">
        <f>IF(AND(process02!BI34=0,process01!$Z25=0),E$14,"")</f>
        <v/>
      </c>
      <c r="F34" s="131" t="str">
        <f>IF(AND(process02!BJ34=0,process01!$Z25=0),F$14,"")</f>
        <v/>
      </c>
      <c r="G34" s="131" t="str">
        <f>IF(AND(process02!BK34=0,process01!$Z25=0),G$14,"")</f>
        <v/>
      </c>
      <c r="H34" s="131" t="str">
        <f>IF(AND(process02!BL34=0,process01!$Z25=0),H$14,"")</f>
        <v/>
      </c>
      <c r="I34" s="131" t="str">
        <f>IF(AND(process02!BM34=0,process01!$Z25=0),I$14,"")</f>
        <v/>
      </c>
      <c r="J34" s="131" t="str">
        <f>IF(AND(process02!BN34=0,process01!$Z25=0),J$14,"")</f>
        <v/>
      </c>
      <c r="K34" s="131" t="str">
        <f>IF(AND(process02!BO34=0,process01!$Z25=0),K$14,"")</f>
        <v/>
      </c>
      <c r="L34" s="131" t="str">
        <f>IF(AND(process02!BP34=0,process01!$Z25=0),L$14,"")</f>
        <v/>
      </c>
      <c r="M34" s="131" t="str">
        <f>IF(AND(process02!BQ34=0,process01!$Z25=0),M$14,"")</f>
        <v/>
      </c>
      <c r="N34" s="131" t="str">
        <f>IF(AND(process02!BR34=0,process01!$Z25=0),N$14,"")</f>
        <v/>
      </c>
      <c r="O34" s="131" t="str">
        <f>IF(AND(process02!BS34=0,process01!$Z25=0),O$14,"")</f>
        <v/>
      </c>
      <c r="P34" s="131" t="str">
        <f>IF(AND(process02!BT34=0,process01!$Z25=0),P$14,"")</f>
        <v/>
      </c>
      <c r="Q34" s="131" t="str">
        <f>IF(AND(process02!BU34=0,process01!$Z25=0),Q$14,"")</f>
        <v/>
      </c>
      <c r="R34" s="131" t="str">
        <f>IF(AND(process02!BV34=0,process01!$Z25=0),R$14,"")</f>
        <v/>
      </c>
      <c r="S34" s="131" t="str">
        <f>IF(AND(process02!BW34=0,process01!$Z25=0),S$14,"")</f>
        <v/>
      </c>
      <c r="T34" s="131" t="str">
        <f>IF(AND(process02!BX34=0,process01!$Z25=0),T$14,"")</f>
        <v/>
      </c>
      <c r="U34" s="131" t="str">
        <f>IF(AND(process02!BY34=0,process01!$Z25=0),U$14,"")</f>
        <v/>
      </c>
      <c r="V34" s="131" t="str">
        <f>IF(AND(process02!BZ34=0,process01!$Z25=0),V$14,"")</f>
        <v/>
      </c>
      <c r="W34" s="131" t="str">
        <f>IF(AND(process02!CA34=0,process01!$Z25=0),W$14,"")</f>
        <v/>
      </c>
      <c r="X34" s="131" t="str">
        <f>IF(AND(process02!CB34=0,process01!$Z25=0),X$14,"")</f>
        <v/>
      </c>
      <c r="Y34" s="131" t="str">
        <f>IF(AND(process02!CC34=0,process01!$Z25=0),Y$14,"")</f>
        <v/>
      </c>
      <c r="Z34" s="131" t="str">
        <f>IF(AND(process02!CD34=0,process01!$Z25=0),Z$14,"")</f>
        <v/>
      </c>
      <c r="AA34" s="131" t="str">
        <f>IF(AND(process02!CE34=0,process01!$Z25=0),AA$14,"")</f>
        <v/>
      </c>
      <c r="AB34" s="131" t="str">
        <f>IF(AND(process02!CF34=0,process01!$Z25=0),AB$14,"")</f>
        <v/>
      </c>
      <c r="AC34" s="131" t="str">
        <f>IF(AND(process02!CG34=0,process01!$Z25=0),AC$14,"")</f>
        <v/>
      </c>
      <c r="AD34" s="131" t="str">
        <f>IF(AND(process02!CH34=0,process01!$Z25=0),AD$14,"")</f>
        <v/>
      </c>
      <c r="AE34" s="131" t="str">
        <f>IF(AND(process02!CI34=0,process01!$Z25=0),AE$14,"")</f>
        <v/>
      </c>
      <c r="AF34" s="131" t="str">
        <f>IF(AND(process02!CJ34=0,process01!$Z25=0),AF$14,"")</f>
        <v/>
      </c>
      <c r="AG34" s="131" t="str">
        <f>IF(AND(process02!CK34=0,process01!$Z25=0),AG$14,"")</f>
        <v/>
      </c>
      <c r="AH34" s="131" t="str">
        <f>IF(AND(process02!CL34=0,process01!$Z25=0),AH$14,"")</f>
        <v/>
      </c>
      <c r="AI34" s="131" t="str">
        <f>IF(AND(process02!CM34=0,process01!$Z25=0),AI$14,"")</f>
        <v/>
      </c>
      <c r="AJ34" s="131" t="str">
        <f>IF(AND(process02!CN34=0,process01!$Z25=0),AJ$14,"")</f>
        <v/>
      </c>
      <c r="AK34" s="131" t="str">
        <f>IF(AND(process02!CO34=0,process01!$Z25=0),AK$14,"")</f>
        <v/>
      </c>
      <c r="AL34" s="131" t="str">
        <f>IF(AND(process02!CP34=0,process01!$Z25=0),AL$14,"")</f>
        <v/>
      </c>
      <c r="AM34" s="131" t="str">
        <f>IF(AND(process02!CQ34=0,process01!$Z25=0),AM$14,"")</f>
        <v/>
      </c>
      <c r="AN34" s="131" t="str">
        <f>IF(AND(process02!CR34=0,process01!$Z25=0),AN$14,"")</f>
        <v/>
      </c>
      <c r="AO34" s="131" t="str">
        <f>IF(AND(process02!CS34=0,process01!$Z25=0),AO$14,"")</f>
        <v/>
      </c>
      <c r="AP34" s="131" t="str">
        <f>IF(AND(process02!CT34=0,process01!$Z25=0),AP$14,"")</f>
        <v/>
      </c>
      <c r="AQ34" s="131" t="str">
        <f>IF(AND(process02!CU34=0,process01!$Z25=0),AQ$14,"")</f>
        <v/>
      </c>
      <c r="AR34" s="131" t="str">
        <f>IF(AND(process02!CV34=0,process01!$Z25=0),AR$14,"")</f>
        <v/>
      </c>
      <c r="AS34" s="131" t="str">
        <f>IF(AND(process02!CW34=0,process01!$Z25=0),AS$14,"")</f>
        <v/>
      </c>
      <c r="AT34" s="131" t="str">
        <f>IF(AND(process02!CX34=0,process01!$Z25=0),AT$14,"")</f>
        <v/>
      </c>
      <c r="AU34" s="131" t="str">
        <f>IF(AND(process02!CY34=0,process01!$Z25=0),AU$14,"")</f>
        <v/>
      </c>
      <c r="AV34" s="131" t="str">
        <f>IF(AND(process02!CZ34=0,process01!$Z25=0),AV$14,"")</f>
        <v/>
      </c>
      <c r="AW34" s="131" t="str">
        <f>IF(AND(process02!DA34=0,process01!$Z25=0),AW$14,"")</f>
        <v/>
      </c>
      <c r="AX34" s="131" t="str">
        <f>IF(AND(process02!DB34=0,process01!$Z25=0),AX$14,"")</f>
        <v/>
      </c>
      <c r="AY34" s="131" t="str">
        <f>IF(AND(process02!DC34=0,process01!$Z25=0),AY$14,"")</f>
        <v/>
      </c>
      <c r="BA34" s="132" t="str">
        <f t="shared" si="13"/>
        <v/>
      </c>
      <c r="BC34" s="131" t="str">
        <f>IF(B34="","",process02!$B34&amp;"; ")</f>
        <v/>
      </c>
      <c r="BD34" s="131" t="str">
        <f>IF(C34="","",process02!$B34&amp;"; ")</f>
        <v/>
      </c>
      <c r="BE34" s="131" t="str">
        <f>IF(D34="","",process02!$B34&amp;"; ")</f>
        <v/>
      </c>
      <c r="BF34" s="131" t="str">
        <f>IF(E34="","",process02!$B34&amp;"; ")</f>
        <v/>
      </c>
      <c r="BG34" s="131" t="str">
        <f>IF(F34="","",process02!$B34&amp;"; ")</f>
        <v/>
      </c>
      <c r="BH34" s="131" t="str">
        <f>IF(G34="","",process02!$B34&amp;"; ")</f>
        <v/>
      </c>
      <c r="BI34" s="131" t="str">
        <f>IF(H34="","",process02!$B34&amp;"; ")</f>
        <v/>
      </c>
      <c r="BJ34" s="131" t="str">
        <f>IF(I34="","",process02!$B34&amp;"; ")</f>
        <v/>
      </c>
      <c r="BK34" s="131" t="str">
        <f>IF(J34="","",process02!$B34&amp;"; ")</f>
        <v/>
      </c>
      <c r="BL34" s="131" t="str">
        <f>IF(K34="","",process02!$B34&amp;"; ")</f>
        <v/>
      </c>
      <c r="BM34" s="131" t="str">
        <f>IF(L34="","",process02!$B34&amp;"; ")</f>
        <v/>
      </c>
      <c r="BN34" s="131" t="str">
        <f>IF(M34="","",process02!$B34&amp;"; ")</f>
        <v/>
      </c>
      <c r="BO34" s="131" t="str">
        <f>IF(N34="","",process02!$B34&amp;"; ")</f>
        <v/>
      </c>
      <c r="BP34" s="131" t="str">
        <f>IF(O34="","",process02!$B34&amp;"; ")</f>
        <v/>
      </c>
      <c r="BQ34" s="131" t="str">
        <f>IF(P34="","",process02!$B34&amp;"; ")</f>
        <v/>
      </c>
      <c r="BR34" s="131" t="str">
        <f>IF(Q34="","",process02!$B34&amp;"; ")</f>
        <v/>
      </c>
      <c r="BS34" s="131" t="str">
        <f>IF(R34="","",process02!$B34&amp;"; ")</f>
        <v/>
      </c>
      <c r="BT34" s="131" t="str">
        <f>IF(S34="","",process02!$B34&amp;"; ")</f>
        <v/>
      </c>
      <c r="BU34" s="131" t="str">
        <f>IF(T34="","",process02!$B34&amp;"; ")</f>
        <v/>
      </c>
      <c r="BV34" s="131" t="str">
        <f>IF(U34="","",process02!$B34&amp;"; ")</f>
        <v/>
      </c>
      <c r="BW34" s="131" t="str">
        <f>IF(V34="","",process02!$B34&amp;"; ")</f>
        <v/>
      </c>
      <c r="BX34" s="131" t="str">
        <f>IF(W34="","",process02!$B34&amp;"; ")</f>
        <v/>
      </c>
      <c r="BY34" s="131" t="str">
        <f>IF(X34="","",process02!$B34&amp;"; ")</f>
        <v/>
      </c>
      <c r="BZ34" s="131" t="str">
        <f>IF(Y34="","",process02!$B34&amp;"; ")</f>
        <v/>
      </c>
      <c r="CA34" s="131" t="str">
        <f>IF(Z34="","",process02!$B34&amp;"; ")</f>
        <v/>
      </c>
      <c r="CB34" s="131" t="str">
        <f>IF(AA34="","",process02!$B34&amp;"; ")</f>
        <v/>
      </c>
      <c r="CC34" s="131" t="str">
        <f>IF(AB34="","",process02!$B34&amp;"; ")</f>
        <v/>
      </c>
      <c r="CD34" s="131" t="str">
        <f>IF(AC34="","",process02!$B34&amp;"; ")</f>
        <v/>
      </c>
      <c r="CE34" s="131" t="str">
        <f>IF(AD34="","",process02!$B34&amp;"; ")</f>
        <v/>
      </c>
      <c r="CF34" s="131" t="str">
        <f>IF(AE34="","",process02!$B34&amp;"; ")</f>
        <v/>
      </c>
      <c r="CG34" s="131" t="str">
        <f>IF(AF34="","",process02!$B34&amp;"; ")</f>
        <v/>
      </c>
      <c r="CH34" s="131" t="str">
        <f>IF(AG34="","",process02!$B34&amp;"; ")</f>
        <v/>
      </c>
      <c r="CI34" s="131" t="str">
        <f>IF(AH34="","",process02!$B34&amp;"; ")</f>
        <v/>
      </c>
      <c r="CJ34" s="131" t="str">
        <f>IF(AI34="","",process02!$B34&amp;"; ")</f>
        <v/>
      </c>
      <c r="CK34" s="131" t="str">
        <f>IF(AJ34="","",process02!$B34&amp;"; ")</f>
        <v/>
      </c>
      <c r="CL34" s="131" t="str">
        <f>IF(AK34="","",process02!$B34&amp;"; ")</f>
        <v/>
      </c>
      <c r="CM34" s="131" t="str">
        <f>IF(AL34="","",process02!$B34&amp;"; ")</f>
        <v/>
      </c>
      <c r="CN34" s="131" t="str">
        <f>IF(AM34="","",process02!$B34&amp;"; ")</f>
        <v/>
      </c>
      <c r="CO34" s="131" t="str">
        <f>IF(AN34="","",process02!$B34&amp;"; ")</f>
        <v/>
      </c>
      <c r="CP34" s="131" t="str">
        <f>IF(AO34="","",process02!$B34&amp;"; ")</f>
        <v/>
      </c>
      <c r="CQ34" s="131" t="str">
        <f>IF(AP34="","",process02!$B34&amp;"; ")</f>
        <v/>
      </c>
      <c r="CR34" s="131" t="str">
        <f>IF(AQ34="","",process02!$B34&amp;"; ")</f>
        <v/>
      </c>
      <c r="CS34" s="131" t="str">
        <f>IF(AR34="","",process02!$B34&amp;"; ")</f>
        <v/>
      </c>
      <c r="CT34" s="131" t="str">
        <f>IF(AS34="","",process02!$B34&amp;"; ")</f>
        <v/>
      </c>
      <c r="CU34" s="131" t="str">
        <f>IF(AT34="","",process02!$B34&amp;"; ")</f>
        <v/>
      </c>
      <c r="CV34" s="131" t="str">
        <f>IF(AU34="","",process02!$B34&amp;"; ")</f>
        <v/>
      </c>
      <c r="CW34" s="131" t="str">
        <f>IF(AV34="","",process02!$B34&amp;"; ")</f>
        <v/>
      </c>
      <c r="CX34" s="131" t="str">
        <f>IF(AW34="","",process02!$B34&amp;"; ")</f>
        <v/>
      </c>
      <c r="CY34" s="131" t="str">
        <f>IF(AX34="","",process02!$B34&amp;"; ")</f>
        <v/>
      </c>
      <c r="CZ34" s="131" t="str">
        <f>IF(AY34="","",process02!$B34&amp;"; ")</f>
        <v/>
      </c>
      <c r="DB34" s="131" t="str">
        <f>IF(Input02!BV23="","",100*Input02!BV23/Input02!BV$3)</f>
        <v/>
      </c>
      <c r="DC34" s="131" t="str">
        <f>IF(Input02!BW23="","",100*Input02!BW23/Input02!BW$3)</f>
        <v/>
      </c>
      <c r="DD34" s="131" t="str">
        <f>IF(Input02!BX23="","",100*Input02!BX23/Input02!BX$3)</f>
        <v/>
      </c>
      <c r="DE34" s="131" t="str">
        <f>IF(Input02!BY23="","",100*Input02!BY23/Input02!BY$3)</f>
        <v/>
      </c>
      <c r="DF34" s="131" t="str">
        <f>IF(Input02!BZ23="","",100*Input02!BZ23/Input02!BZ$3)</f>
        <v/>
      </c>
      <c r="DG34" s="131" t="str">
        <f>IF(Input02!CA23="","",100*Input02!CA23/Input02!CA$3)</f>
        <v/>
      </c>
      <c r="DH34" s="131" t="str">
        <f>IF(Input02!CB23="","",100*Input02!CB23/Input02!CB$3)</f>
        <v/>
      </c>
      <c r="DI34" s="131" t="str">
        <f>IF(Input02!CC23="","",100*Input02!CC23/Input02!CC$3)</f>
        <v/>
      </c>
      <c r="DJ34" s="131" t="str">
        <f>IF(Input02!CD23="","",100*Input02!CD23/Input02!CD$3)</f>
        <v/>
      </c>
      <c r="DK34" s="131" t="str">
        <f>IF(Input02!CE23="","",100*Input02!CE23/Input02!CE$3)</f>
        <v/>
      </c>
      <c r="DO34" s="131" t="str">
        <f t="shared" si="14"/>
        <v/>
      </c>
      <c r="DP34" s="131" t="str">
        <f t="shared" si="15"/>
        <v/>
      </c>
      <c r="DQ34" s="131" t="str">
        <f t="shared" si="16"/>
        <v/>
      </c>
      <c r="DR34" s="131" t="str">
        <f t="shared" si="17"/>
        <v/>
      </c>
      <c r="DS34" s="131" t="str">
        <f t="shared" si="18"/>
        <v/>
      </c>
      <c r="DT34" s="131" t="str">
        <f t="shared" si="19"/>
        <v/>
      </c>
      <c r="DU34" s="131" t="str">
        <f t="shared" si="20"/>
        <v/>
      </c>
      <c r="DV34" s="131" t="str">
        <f t="shared" si="21"/>
        <v/>
      </c>
      <c r="DW34" s="131" t="str">
        <f t="shared" si="22"/>
        <v/>
      </c>
      <c r="DX34" s="131" t="str">
        <f t="shared" si="23"/>
        <v/>
      </c>
      <c r="DZ34" s="132" t="str">
        <f t="shared" si="24"/>
        <v/>
      </c>
      <c r="EB34" s="131" t="str">
        <f>IF(DO34="","",process02!$B34&amp;"; ")</f>
        <v/>
      </c>
      <c r="EC34" s="131" t="str">
        <f>IF(DP34="","",process02!$B34&amp;"; ")</f>
        <v/>
      </c>
      <c r="ED34" s="131" t="str">
        <f>IF(DQ34="","",process02!$B34&amp;"; ")</f>
        <v/>
      </c>
      <c r="EE34" s="131" t="str">
        <f>IF(DR34="","",process02!$B34&amp;"; ")</f>
        <v/>
      </c>
      <c r="EF34" s="131" t="str">
        <f>IF(DS34="","",process02!$B34&amp;"; ")</f>
        <v/>
      </c>
      <c r="EG34" s="131" t="str">
        <f>IF(DT34="","",process02!$B34&amp;"; ")</f>
        <v/>
      </c>
      <c r="EH34" s="131" t="str">
        <f>IF(DU34="","",process02!$B34&amp;"; ")</f>
        <v/>
      </c>
      <c r="EI34" s="131" t="str">
        <f>IF(DV34="","",process02!$B34&amp;"; ")</f>
        <v/>
      </c>
      <c r="EJ34" s="131" t="str">
        <f>IF(DW34="","",process02!$B34&amp;"; ")</f>
        <v/>
      </c>
      <c r="EK34" s="131" t="str">
        <f>IF(DX34="","",process02!$B34&amp;"; ")</f>
        <v/>
      </c>
      <c r="EM34" s="132" t="str">
        <f t="shared" si="25"/>
        <v/>
      </c>
    </row>
    <row r="35" spans="1:143" ht="15" customHeight="1" thickBot="1" x14ac:dyDescent="0.4">
      <c r="A35" s="357">
        <v>19</v>
      </c>
      <c r="B35" s="131" t="str">
        <f>IF(AND(process02!BF35=0,process01!$Z26=0),B$14,"")</f>
        <v/>
      </c>
      <c r="C35" s="131" t="str">
        <f>IF(AND(process02!BG35=0,process01!$Z26=0),C$14,"")</f>
        <v/>
      </c>
      <c r="D35" s="131" t="str">
        <f>IF(AND(process02!BH35=0,process01!$Z26=0),D$14,"")</f>
        <v/>
      </c>
      <c r="E35" s="131" t="str">
        <f>IF(AND(process02!BI35=0,process01!$Z26=0),E$14,"")</f>
        <v/>
      </c>
      <c r="F35" s="131" t="str">
        <f>IF(AND(process02!BJ35=0,process01!$Z26=0),F$14,"")</f>
        <v/>
      </c>
      <c r="G35" s="131" t="str">
        <f>IF(AND(process02!BK35=0,process01!$Z26=0),G$14,"")</f>
        <v/>
      </c>
      <c r="H35" s="131" t="str">
        <f>IF(AND(process02!BL35=0,process01!$Z26=0),H$14,"")</f>
        <v/>
      </c>
      <c r="I35" s="131" t="str">
        <f>IF(AND(process02!BM35=0,process01!$Z26=0),I$14,"")</f>
        <v/>
      </c>
      <c r="J35" s="131" t="str">
        <f>IF(AND(process02!BN35=0,process01!$Z26=0),J$14,"")</f>
        <v/>
      </c>
      <c r="K35" s="131" t="str">
        <f>IF(AND(process02!BO35=0,process01!$Z26=0),K$14,"")</f>
        <v/>
      </c>
      <c r="L35" s="131" t="str">
        <f>IF(AND(process02!BP35=0,process01!$Z26=0),L$14,"")</f>
        <v/>
      </c>
      <c r="M35" s="131" t="str">
        <f>IF(AND(process02!BQ35=0,process01!$Z26=0),M$14,"")</f>
        <v/>
      </c>
      <c r="N35" s="131" t="str">
        <f>IF(AND(process02!BR35=0,process01!$Z26=0),N$14,"")</f>
        <v/>
      </c>
      <c r="O35" s="131" t="str">
        <f>IF(AND(process02!BS35=0,process01!$Z26=0),O$14,"")</f>
        <v/>
      </c>
      <c r="P35" s="131" t="str">
        <f>IF(AND(process02!BT35=0,process01!$Z26=0),P$14,"")</f>
        <v/>
      </c>
      <c r="Q35" s="131" t="str">
        <f>IF(AND(process02!BU35=0,process01!$Z26=0),Q$14,"")</f>
        <v/>
      </c>
      <c r="R35" s="131" t="str">
        <f>IF(AND(process02!BV35=0,process01!$Z26=0),R$14,"")</f>
        <v/>
      </c>
      <c r="S35" s="131" t="str">
        <f>IF(AND(process02!BW35=0,process01!$Z26=0),S$14,"")</f>
        <v/>
      </c>
      <c r="T35" s="131" t="str">
        <f>IF(AND(process02!BX35=0,process01!$Z26=0),T$14,"")</f>
        <v/>
      </c>
      <c r="U35" s="131" t="str">
        <f>IF(AND(process02!BY35=0,process01!$Z26=0),U$14,"")</f>
        <v/>
      </c>
      <c r="V35" s="131" t="str">
        <f>IF(AND(process02!BZ35=0,process01!$Z26=0),V$14,"")</f>
        <v/>
      </c>
      <c r="W35" s="131" t="str">
        <f>IF(AND(process02!CA35=0,process01!$Z26=0),W$14,"")</f>
        <v/>
      </c>
      <c r="X35" s="131" t="str">
        <f>IF(AND(process02!CB35=0,process01!$Z26=0),X$14,"")</f>
        <v/>
      </c>
      <c r="Y35" s="131" t="str">
        <f>IF(AND(process02!CC35=0,process01!$Z26=0),Y$14,"")</f>
        <v/>
      </c>
      <c r="Z35" s="131" t="str">
        <f>IF(AND(process02!CD35=0,process01!$Z26=0),Z$14,"")</f>
        <v/>
      </c>
      <c r="AA35" s="131" t="str">
        <f>IF(AND(process02!CE35=0,process01!$Z26=0),AA$14,"")</f>
        <v/>
      </c>
      <c r="AB35" s="131" t="str">
        <f>IF(AND(process02!CF35=0,process01!$Z26=0),AB$14,"")</f>
        <v/>
      </c>
      <c r="AC35" s="131" t="str">
        <f>IF(AND(process02!CG35=0,process01!$Z26=0),AC$14,"")</f>
        <v/>
      </c>
      <c r="AD35" s="131" t="str">
        <f>IF(AND(process02!CH35=0,process01!$Z26=0),AD$14,"")</f>
        <v/>
      </c>
      <c r="AE35" s="131" t="str">
        <f>IF(AND(process02!CI35=0,process01!$Z26=0),AE$14,"")</f>
        <v/>
      </c>
      <c r="AF35" s="131" t="str">
        <f>IF(AND(process02!CJ35=0,process01!$Z26=0),AF$14,"")</f>
        <v/>
      </c>
      <c r="AG35" s="131" t="str">
        <f>IF(AND(process02!CK35=0,process01!$Z26=0),AG$14,"")</f>
        <v/>
      </c>
      <c r="AH35" s="131" t="str">
        <f>IF(AND(process02!CL35=0,process01!$Z26=0),AH$14,"")</f>
        <v/>
      </c>
      <c r="AI35" s="131" t="str">
        <f>IF(AND(process02!CM35=0,process01!$Z26=0),AI$14,"")</f>
        <v/>
      </c>
      <c r="AJ35" s="131" t="str">
        <f>IF(AND(process02!CN35=0,process01!$Z26=0),AJ$14,"")</f>
        <v/>
      </c>
      <c r="AK35" s="131" t="str">
        <f>IF(AND(process02!CO35=0,process01!$Z26=0),AK$14,"")</f>
        <v/>
      </c>
      <c r="AL35" s="131" t="str">
        <f>IF(AND(process02!CP35=0,process01!$Z26=0),AL$14,"")</f>
        <v/>
      </c>
      <c r="AM35" s="131" t="str">
        <f>IF(AND(process02!CQ35=0,process01!$Z26=0),AM$14,"")</f>
        <v/>
      </c>
      <c r="AN35" s="131" t="str">
        <f>IF(AND(process02!CR35=0,process01!$Z26=0),AN$14,"")</f>
        <v/>
      </c>
      <c r="AO35" s="131" t="str">
        <f>IF(AND(process02!CS35=0,process01!$Z26=0),AO$14,"")</f>
        <v/>
      </c>
      <c r="AP35" s="131" t="str">
        <f>IF(AND(process02!CT35=0,process01!$Z26=0),AP$14,"")</f>
        <v/>
      </c>
      <c r="AQ35" s="131" t="str">
        <f>IF(AND(process02!CU35=0,process01!$Z26=0),AQ$14,"")</f>
        <v/>
      </c>
      <c r="AR35" s="131" t="str">
        <f>IF(AND(process02!CV35=0,process01!$Z26=0),AR$14,"")</f>
        <v/>
      </c>
      <c r="AS35" s="131" t="str">
        <f>IF(AND(process02!CW35=0,process01!$Z26=0),AS$14,"")</f>
        <v/>
      </c>
      <c r="AT35" s="131" t="str">
        <f>IF(AND(process02!CX35=0,process01!$Z26=0),AT$14,"")</f>
        <v/>
      </c>
      <c r="AU35" s="131" t="str">
        <f>IF(AND(process02!CY35=0,process01!$Z26=0),AU$14,"")</f>
        <v/>
      </c>
      <c r="AV35" s="131" t="str">
        <f>IF(AND(process02!CZ35=0,process01!$Z26=0),AV$14,"")</f>
        <v/>
      </c>
      <c r="AW35" s="131" t="str">
        <f>IF(AND(process02!DA35=0,process01!$Z26=0),AW$14,"")</f>
        <v/>
      </c>
      <c r="AX35" s="131" t="str">
        <f>IF(AND(process02!DB35=0,process01!$Z26=0),AX$14,"")</f>
        <v/>
      </c>
      <c r="AY35" s="131" t="str">
        <f>IF(AND(process02!DC35=0,process01!$Z26=0),AY$14,"")</f>
        <v/>
      </c>
      <c r="BA35" s="132" t="str">
        <f t="shared" si="13"/>
        <v/>
      </c>
      <c r="BC35" s="131" t="str">
        <f>IF(B35="","",process02!$B35&amp;"; ")</f>
        <v/>
      </c>
      <c r="BD35" s="131" t="str">
        <f>IF(C35="","",process02!$B35&amp;"; ")</f>
        <v/>
      </c>
      <c r="BE35" s="131" t="str">
        <f>IF(D35="","",process02!$B35&amp;"; ")</f>
        <v/>
      </c>
      <c r="BF35" s="131" t="str">
        <f>IF(E35="","",process02!$B35&amp;"; ")</f>
        <v/>
      </c>
      <c r="BG35" s="131" t="str">
        <f>IF(F35="","",process02!$B35&amp;"; ")</f>
        <v/>
      </c>
      <c r="BH35" s="131" t="str">
        <f>IF(G35="","",process02!$B35&amp;"; ")</f>
        <v/>
      </c>
      <c r="BI35" s="131" t="str">
        <f>IF(H35="","",process02!$B35&amp;"; ")</f>
        <v/>
      </c>
      <c r="BJ35" s="131" t="str">
        <f>IF(I35="","",process02!$B35&amp;"; ")</f>
        <v/>
      </c>
      <c r="BK35" s="131" t="str">
        <f>IF(J35="","",process02!$B35&amp;"; ")</f>
        <v/>
      </c>
      <c r="BL35" s="131" t="str">
        <f>IF(K35="","",process02!$B35&amp;"; ")</f>
        <v/>
      </c>
      <c r="BM35" s="131" t="str">
        <f>IF(L35="","",process02!$B35&amp;"; ")</f>
        <v/>
      </c>
      <c r="BN35" s="131" t="str">
        <f>IF(M35="","",process02!$B35&amp;"; ")</f>
        <v/>
      </c>
      <c r="BO35" s="131" t="str">
        <f>IF(N35="","",process02!$B35&amp;"; ")</f>
        <v/>
      </c>
      <c r="BP35" s="131" t="str">
        <f>IF(O35="","",process02!$B35&amp;"; ")</f>
        <v/>
      </c>
      <c r="BQ35" s="131" t="str">
        <f>IF(P35="","",process02!$B35&amp;"; ")</f>
        <v/>
      </c>
      <c r="BR35" s="131" t="str">
        <f>IF(Q35="","",process02!$B35&amp;"; ")</f>
        <v/>
      </c>
      <c r="BS35" s="131" t="str">
        <f>IF(R35="","",process02!$B35&amp;"; ")</f>
        <v/>
      </c>
      <c r="BT35" s="131" t="str">
        <f>IF(S35="","",process02!$B35&amp;"; ")</f>
        <v/>
      </c>
      <c r="BU35" s="131" t="str">
        <f>IF(T35="","",process02!$B35&amp;"; ")</f>
        <v/>
      </c>
      <c r="BV35" s="131" t="str">
        <f>IF(U35="","",process02!$B35&amp;"; ")</f>
        <v/>
      </c>
      <c r="BW35" s="131" t="str">
        <f>IF(V35="","",process02!$B35&amp;"; ")</f>
        <v/>
      </c>
      <c r="BX35" s="131" t="str">
        <f>IF(W35="","",process02!$B35&amp;"; ")</f>
        <v/>
      </c>
      <c r="BY35" s="131" t="str">
        <f>IF(X35="","",process02!$B35&amp;"; ")</f>
        <v/>
      </c>
      <c r="BZ35" s="131" t="str">
        <f>IF(Y35="","",process02!$B35&amp;"; ")</f>
        <v/>
      </c>
      <c r="CA35" s="131" t="str">
        <f>IF(Z35="","",process02!$B35&amp;"; ")</f>
        <v/>
      </c>
      <c r="CB35" s="131" t="str">
        <f>IF(AA35="","",process02!$B35&amp;"; ")</f>
        <v/>
      </c>
      <c r="CC35" s="131" t="str">
        <f>IF(AB35="","",process02!$B35&amp;"; ")</f>
        <v/>
      </c>
      <c r="CD35" s="131" t="str">
        <f>IF(AC35="","",process02!$B35&amp;"; ")</f>
        <v/>
      </c>
      <c r="CE35" s="131" t="str">
        <f>IF(AD35="","",process02!$B35&amp;"; ")</f>
        <v/>
      </c>
      <c r="CF35" s="131" t="str">
        <f>IF(AE35="","",process02!$B35&amp;"; ")</f>
        <v/>
      </c>
      <c r="CG35" s="131" t="str">
        <f>IF(AF35="","",process02!$B35&amp;"; ")</f>
        <v/>
      </c>
      <c r="CH35" s="131" t="str">
        <f>IF(AG35="","",process02!$B35&amp;"; ")</f>
        <v/>
      </c>
      <c r="CI35" s="131" t="str">
        <f>IF(AH35="","",process02!$B35&amp;"; ")</f>
        <v/>
      </c>
      <c r="CJ35" s="131" t="str">
        <f>IF(AI35="","",process02!$B35&amp;"; ")</f>
        <v/>
      </c>
      <c r="CK35" s="131" t="str">
        <f>IF(AJ35="","",process02!$B35&amp;"; ")</f>
        <v/>
      </c>
      <c r="CL35" s="131" t="str">
        <f>IF(AK35="","",process02!$B35&amp;"; ")</f>
        <v/>
      </c>
      <c r="CM35" s="131" t="str">
        <f>IF(AL35="","",process02!$B35&amp;"; ")</f>
        <v/>
      </c>
      <c r="CN35" s="131" t="str">
        <f>IF(AM35="","",process02!$B35&amp;"; ")</f>
        <v/>
      </c>
      <c r="CO35" s="131" t="str">
        <f>IF(AN35="","",process02!$B35&amp;"; ")</f>
        <v/>
      </c>
      <c r="CP35" s="131" t="str">
        <f>IF(AO35="","",process02!$B35&amp;"; ")</f>
        <v/>
      </c>
      <c r="CQ35" s="131" t="str">
        <f>IF(AP35="","",process02!$B35&amp;"; ")</f>
        <v/>
      </c>
      <c r="CR35" s="131" t="str">
        <f>IF(AQ35="","",process02!$B35&amp;"; ")</f>
        <v/>
      </c>
      <c r="CS35" s="131" t="str">
        <f>IF(AR35="","",process02!$B35&amp;"; ")</f>
        <v/>
      </c>
      <c r="CT35" s="131" t="str">
        <f>IF(AS35="","",process02!$B35&amp;"; ")</f>
        <v/>
      </c>
      <c r="CU35" s="131" t="str">
        <f>IF(AT35="","",process02!$B35&amp;"; ")</f>
        <v/>
      </c>
      <c r="CV35" s="131" t="str">
        <f>IF(AU35="","",process02!$B35&amp;"; ")</f>
        <v/>
      </c>
      <c r="CW35" s="131" t="str">
        <f>IF(AV35="","",process02!$B35&amp;"; ")</f>
        <v/>
      </c>
      <c r="CX35" s="131" t="str">
        <f>IF(AW35="","",process02!$B35&amp;"; ")</f>
        <v/>
      </c>
      <c r="CY35" s="131" t="str">
        <f>IF(AX35="","",process02!$B35&amp;"; ")</f>
        <v/>
      </c>
      <c r="CZ35" s="131" t="str">
        <f>IF(AY35="","",process02!$B35&amp;"; ")</f>
        <v/>
      </c>
      <c r="DB35" s="131" t="str">
        <f>IF(Input02!BV24="","",100*Input02!BV24/Input02!BV$3)</f>
        <v/>
      </c>
      <c r="DC35" s="131" t="str">
        <f>IF(Input02!BW24="","",100*Input02!BW24/Input02!BW$3)</f>
        <v/>
      </c>
      <c r="DD35" s="131" t="str">
        <f>IF(Input02!BX24="","",100*Input02!BX24/Input02!BX$3)</f>
        <v/>
      </c>
      <c r="DE35" s="131" t="str">
        <f>IF(Input02!BY24="","",100*Input02!BY24/Input02!BY$3)</f>
        <v/>
      </c>
      <c r="DF35" s="131" t="str">
        <f>IF(Input02!BZ24="","",100*Input02!BZ24/Input02!BZ$3)</f>
        <v/>
      </c>
      <c r="DG35" s="131" t="str">
        <f>IF(Input02!CA24="","",100*Input02!CA24/Input02!CA$3)</f>
        <v/>
      </c>
      <c r="DH35" s="131" t="str">
        <f>IF(Input02!CB24="","",100*Input02!CB24/Input02!CB$3)</f>
        <v/>
      </c>
      <c r="DI35" s="131" t="str">
        <f>IF(Input02!CC24="","",100*Input02!CC24/Input02!CC$3)</f>
        <v/>
      </c>
      <c r="DJ35" s="131" t="str">
        <f>IF(Input02!CD24="","",100*Input02!CD24/Input02!CD$3)</f>
        <v/>
      </c>
      <c r="DK35" s="131" t="str">
        <f>IF(Input02!CE24="","",100*Input02!CE24/Input02!CE$3)</f>
        <v/>
      </c>
      <c r="DO35" s="131" t="str">
        <f t="shared" si="14"/>
        <v/>
      </c>
      <c r="DP35" s="131" t="str">
        <f t="shared" si="15"/>
        <v/>
      </c>
      <c r="DQ35" s="131" t="str">
        <f t="shared" si="16"/>
        <v/>
      </c>
      <c r="DR35" s="131" t="str">
        <f t="shared" si="17"/>
        <v/>
      </c>
      <c r="DS35" s="131" t="str">
        <f t="shared" si="18"/>
        <v/>
      </c>
      <c r="DT35" s="131" t="str">
        <f t="shared" si="19"/>
        <v/>
      </c>
      <c r="DU35" s="131" t="str">
        <f t="shared" si="20"/>
        <v/>
      </c>
      <c r="DV35" s="131" t="str">
        <f t="shared" si="21"/>
        <v/>
      </c>
      <c r="DW35" s="131" t="str">
        <f t="shared" si="22"/>
        <v/>
      </c>
      <c r="DX35" s="131" t="str">
        <f t="shared" si="23"/>
        <v/>
      </c>
      <c r="DZ35" s="132" t="str">
        <f t="shared" si="24"/>
        <v/>
      </c>
      <c r="EB35" s="131" t="str">
        <f>IF(DO35="","",process02!$B35&amp;"; ")</f>
        <v/>
      </c>
      <c r="EC35" s="131" t="str">
        <f>IF(DP35="","",process02!$B35&amp;"; ")</f>
        <v/>
      </c>
      <c r="ED35" s="131" t="str">
        <f>IF(DQ35="","",process02!$B35&amp;"; ")</f>
        <v/>
      </c>
      <c r="EE35" s="131" t="str">
        <f>IF(DR35="","",process02!$B35&amp;"; ")</f>
        <v/>
      </c>
      <c r="EF35" s="131" t="str">
        <f>IF(DS35="","",process02!$B35&amp;"; ")</f>
        <v/>
      </c>
      <c r="EG35" s="131" t="str">
        <f>IF(DT35="","",process02!$B35&amp;"; ")</f>
        <v/>
      </c>
      <c r="EH35" s="131" t="str">
        <f>IF(DU35="","",process02!$B35&amp;"; ")</f>
        <v/>
      </c>
      <c r="EI35" s="131" t="str">
        <f>IF(DV35="","",process02!$B35&amp;"; ")</f>
        <v/>
      </c>
      <c r="EJ35" s="131" t="str">
        <f>IF(DW35="","",process02!$B35&amp;"; ")</f>
        <v/>
      </c>
      <c r="EK35" s="131" t="str">
        <f>IF(DX35="","",process02!$B35&amp;"; ")</f>
        <v/>
      </c>
      <c r="EM35" s="132" t="str">
        <f t="shared" si="25"/>
        <v/>
      </c>
    </row>
    <row r="36" spans="1:143" ht="15" customHeight="1" thickBot="1" x14ac:dyDescent="0.4">
      <c r="A36" s="357">
        <v>20</v>
      </c>
      <c r="B36" s="131" t="str">
        <f>IF(AND(process02!BF36=0,process01!$Z27=0),B$14,"")</f>
        <v/>
      </c>
      <c r="C36" s="131" t="str">
        <f>IF(AND(process02!BG36=0,process01!$Z27=0),C$14,"")</f>
        <v/>
      </c>
      <c r="D36" s="131" t="str">
        <f>IF(AND(process02!BH36=0,process01!$Z27=0),D$14,"")</f>
        <v/>
      </c>
      <c r="E36" s="131" t="str">
        <f>IF(AND(process02!BI36=0,process01!$Z27=0),E$14,"")</f>
        <v/>
      </c>
      <c r="F36" s="131" t="str">
        <f>IF(AND(process02!BJ36=0,process01!$Z27=0),F$14,"")</f>
        <v/>
      </c>
      <c r="G36" s="131" t="str">
        <f>IF(AND(process02!BK36=0,process01!$Z27=0),G$14,"")</f>
        <v/>
      </c>
      <c r="H36" s="131" t="str">
        <f>IF(AND(process02!BL36=0,process01!$Z27=0),H$14,"")</f>
        <v/>
      </c>
      <c r="I36" s="131" t="str">
        <f>IF(AND(process02!BM36=0,process01!$Z27=0),I$14,"")</f>
        <v/>
      </c>
      <c r="J36" s="131" t="str">
        <f>IF(AND(process02!BN36=0,process01!$Z27=0),J$14,"")</f>
        <v/>
      </c>
      <c r="K36" s="131" t="str">
        <f>IF(AND(process02!BO36=0,process01!$Z27=0),K$14,"")</f>
        <v/>
      </c>
      <c r="L36" s="131" t="str">
        <f>IF(AND(process02!BP36=0,process01!$Z27=0),L$14,"")</f>
        <v/>
      </c>
      <c r="M36" s="131" t="str">
        <f>IF(AND(process02!BQ36=0,process01!$Z27=0),M$14,"")</f>
        <v/>
      </c>
      <c r="N36" s="131" t="str">
        <f>IF(AND(process02!BR36=0,process01!$Z27=0),N$14,"")</f>
        <v/>
      </c>
      <c r="O36" s="131" t="str">
        <f>IF(AND(process02!BS36=0,process01!$Z27=0),O$14,"")</f>
        <v/>
      </c>
      <c r="P36" s="131" t="str">
        <f>IF(AND(process02!BT36=0,process01!$Z27=0),P$14,"")</f>
        <v/>
      </c>
      <c r="Q36" s="131" t="str">
        <f>IF(AND(process02!BU36=0,process01!$Z27=0),Q$14,"")</f>
        <v/>
      </c>
      <c r="R36" s="131" t="str">
        <f>IF(AND(process02!BV36=0,process01!$Z27=0),R$14,"")</f>
        <v/>
      </c>
      <c r="S36" s="131" t="str">
        <f>IF(AND(process02!BW36=0,process01!$Z27=0),S$14,"")</f>
        <v/>
      </c>
      <c r="T36" s="131" t="str">
        <f>IF(AND(process02!BX36=0,process01!$Z27=0),T$14,"")</f>
        <v/>
      </c>
      <c r="U36" s="131" t="str">
        <f>IF(AND(process02!BY36=0,process01!$Z27=0),U$14,"")</f>
        <v/>
      </c>
      <c r="V36" s="131" t="str">
        <f>IF(AND(process02!BZ36=0,process01!$Z27=0),V$14,"")</f>
        <v/>
      </c>
      <c r="W36" s="131" t="str">
        <f>IF(AND(process02!CA36=0,process01!$Z27=0),W$14,"")</f>
        <v/>
      </c>
      <c r="X36" s="131" t="str">
        <f>IF(AND(process02!CB36=0,process01!$Z27=0),X$14,"")</f>
        <v/>
      </c>
      <c r="Y36" s="131" t="str">
        <f>IF(AND(process02!CC36=0,process01!$Z27=0),Y$14,"")</f>
        <v/>
      </c>
      <c r="Z36" s="131" t="str">
        <f>IF(AND(process02!CD36=0,process01!$Z27=0),Z$14,"")</f>
        <v/>
      </c>
      <c r="AA36" s="131" t="str">
        <f>IF(AND(process02!CE36=0,process01!$Z27=0),AA$14,"")</f>
        <v/>
      </c>
      <c r="AB36" s="131" t="str">
        <f>IF(AND(process02!CF36=0,process01!$Z27=0),AB$14,"")</f>
        <v/>
      </c>
      <c r="AC36" s="131" t="str">
        <f>IF(AND(process02!CG36=0,process01!$Z27=0),AC$14,"")</f>
        <v/>
      </c>
      <c r="AD36" s="131" t="str">
        <f>IF(AND(process02!CH36=0,process01!$Z27=0),AD$14,"")</f>
        <v/>
      </c>
      <c r="AE36" s="131" t="str">
        <f>IF(AND(process02!CI36=0,process01!$Z27=0),AE$14,"")</f>
        <v/>
      </c>
      <c r="AF36" s="131" t="str">
        <f>IF(AND(process02!CJ36=0,process01!$Z27=0),AF$14,"")</f>
        <v/>
      </c>
      <c r="AG36" s="131" t="str">
        <f>IF(AND(process02!CK36=0,process01!$Z27=0),AG$14,"")</f>
        <v/>
      </c>
      <c r="AH36" s="131" t="str">
        <f>IF(AND(process02!CL36=0,process01!$Z27=0),AH$14,"")</f>
        <v/>
      </c>
      <c r="AI36" s="131" t="str">
        <f>IF(AND(process02!CM36=0,process01!$Z27=0),AI$14,"")</f>
        <v/>
      </c>
      <c r="AJ36" s="131" t="str">
        <f>IF(AND(process02!CN36=0,process01!$Z27=0),AJ$14,"")</f>
        <v/>
      </c>
      <c r="AK36" s="131" t="str">
        <f>IF(AND(process02!CO36=0,process01!$Z27=0),AK$14,"")</f>
        <v/>
      </c>
      <c r="AL36" s="131" t="str">
        <f>IF(AND(process02!CP36=0,process01!$Z27=0),AL$14,"")</f>
        <v/>
      </c>
      <c r="AM36" s="131" t="str">
        <f>IF(AND(process02!CQ36=0,process01!$Z27=0),AM$14,"")</f>
        <v/>
      </c>
      <c r="AN36" s="131" t="str">
        <f>IF(AND(process02!CR36=0,process01!$Z27=0),AN$14,"")</f>
        <v/>
      </c>
      <c r="AO36" s="131" t="str">
        <f>IF(AND(process02!CS36=0,process01!$Z27=0),AO$14,"")</f>
        <v/>
      </c>
      <c r="AP36" s="131" t="str">
        <f>IF(AND(process02!CT36=0,process01!$Z27=0),AP$14,"")</f>
        <v/>
      </c>
      <c r="AQ36" s="131" t="str">
        <f>IF(AND(process02!CU36=0,process01!$Z27=0),AQ$14,"")</f>
        <v/>
      </c>
      <c r="AR36" s="131" t="str">
        <f>IF(AND(process02!CV36=0,process01!$Z27=0),AR$14,"")</f>
        <v/>
      </c>
      <c r="AS36" s="131" t="str">
        <f>IF(AND(process02!CW36=0,process01!$Z27=0),AS$14,"")</f>
        <v/>
      </c>
      <c r="AT36" s="131" t="str">
        <f>IF(AND(process02!CX36=0,process01!$Z27=0),AT$14,"")</f>
        <v/>
      </c>
      <c r="AU36" s="131" t="str">
        <f>IF(AND(process02!CY36=0,process01!$Z27=0),AU$14,"")</f>
        <v/>
      </c>
      <c r="AV36" s="131" t="str">
        <f>IF(AND(process02!CZ36=0,process01!$Z27=0),AV$14,"")</f>
        <v/>
      </c>
      <c r="AW36" s="131" t="str">
        <f>IF(AND(process02!DA36=0,process01!$Z27=0),AW$14,"")</f>
        <v/>
      </c>
      <c r="AX36" s="131" t="str">
        <f>IF(AND(process02!DB36=0,process01!$Z27=0),AX$14,"")</f>
        <v/>
      </c>
      <c r="AY36" s="131" t="str">
        <f>IF(AND(process02!DC36=0,process01!$Z27=0),AY$14,"")</f>
        <v/>
      </c>
      <c r="BA36" s="132" t="str">
        <f t="shared" si="13"/>
        <v/>
      </c>
      <c r="BC36" s="131" t="str">
        <f>IF(B36="","",process02!$B36&amp;"; ")</f>
        <v/>
      </c>
      <c r="BD36" s="131" t="str">
        <f>IF(C36="","",process02!$B36&amp;"; ")</f>
        <v/>
      </c>
      <c r="BE36" s="131" t="str">
        <f>IF(D36="","",process02!$B36&amp;"; ")</f>
        <v/>
      </c>
      <c r="BF36" s="131" t="str">
        <f>IF(E36="","",process02!$B36&amp;"; ")</f>
        <v/>
      </c>
      <c r="BG36" s="131" t="str">
        <f>IF(F36="","",process02!$B36&amp;"; ")</f>
        <v/>
      </c>
      <c r="BH36" s="131" t="str">
        <f>IF(G36="","",process02!$B36&amp;"; ")</f>
        <v/>
      </c>
      <c r="BI36" s="131" t="str">
        <f>IF(H36="","",process02!$B36&amp;"; ")</f>
        <v/>
      </c>
      <c r="BJ36" s="131" t="str">
        <f>IF(I36="","",process02!$B36&amp;"; ")</f>
        <v/>
      </c>
      <c r="BK36" s="131" t="str">
        <f>IF(J36="","",process02!$B36&amp;"; ")</f>
        <v/>
      </c>
      <c r="BL36" s="131" t="str">
        <f>IF(K36="","",process02!$B36&amp;"; ")</f>
        <v/>
      </c>
      <c r="BM36" s="131" t="str">
        <f>IF(L36="","",process02!$B36&amp;"; ")</f>
        <v/>
      </c>
      <c r="BN36" s="131" t="str">
        <f>IF(M36="","",process02!$B36&amp;"; ")</f>
        <v/>
      </c>
      <c r="BO36" s="131" t="str">
        <f>IF(N36="","",process02!$B36&amp;"; ")</f>
        <v/>
      </c>
      <c r="BP36" s="131" t="str">
        <f>IF(O36="","",process02!$B36&amp;"; ")</f>
        <v/>
      </c>
      <c r="BQ36" s="131" t="str">
        <f>IF(P36="","",process02!$B36&amp;"; ")</f>
        <v/>
      </c>
      <c r="BR36" s="131" t="str">
        <f>IF(Q36="","",process02!$B36&amp;"; ")</f>
        <v/>
      </c>
      <c r="BS36" s="131" t="str">
        <f>IF(R36="","",process02!$B36&amp;"; ")</f>
        <v/>
      </c>
      <c r="BT36" s="131" t="str">
        <f>IF(S36="","",process02!$B36&amp;"; ")</f>
        <v/>
      </c>
      <c r="BU36" s="131" t="str">
        <f>IF(T36="","",process02!$B36&amp;"; ")</f>
        <v/>
      </c>
      <c r="BV36" s="131" t="str">
        <f>IF(U36="","",process02!$B36&amp;"; ")</f>
        <v/>
      </c>
      <c r="BW36" s="131" t="str">
        <f>IF(V36="","",process02!$B36&amp;"; ")</f>
        <v/>
      </c>
      <c r="BX36" s="131" t="str">
        <f>IF(W36="","",process02!$B36&amp;"; ")</f>
        <v/>
      </c>
      <c r="BY36" s="131" t="str">
        <f>IF(X36="","",process02!$B36&amp;"; ")</f>
        <v/>
      </c>
      <c r="BZ36" s="131" t="str">
        <f>IF(Y36="","",process02!$B36&amp;"; ")</f>
        <v/>
      </c>
      <c r="CA36" s="131" t="str">
        <f>IF(Z36="","",process02!$B36&amp;"; ")</f>
        <v/>
      </c>
      <c r="CB36" s="131" t="str">
        <f>IF(AA36="","",process02!$B36&amp;"; ")</f>
        <v/>
      </c>
      <c r="CC36" s="131" t="str">
        <f>IF(AB36="","",process02!$B36&amp;"; ")</f>
        <v/>
      </c>
      <c r="CD36" s="131" t="str">
        <f>IF(AC36="","",process02!$B36&amp;"; ")</f>
        <v/>
      </c>
      <c r="CE36" s="131" t="str">
        <f>IF(AD36="","",process02!$B36&amp;"; ")</f>
        <v/>
      </c>
      <c r="CF36" s="131" t="str">
        <f>IF(AE36="","",process02!$B36&amp;"; ")</f>
        <v/>
      </c>
      <c r="CG36" s="131" t="str">
        <f>IF(AF36="","",process02!$B36&amp;"; ")</f>
        <v/>
      </c>
      <c r="CH36" s="131" t="str">
        <f>IF(AG36="","",process02!$B36&amp;"; ")</f>
        <v/>
      </c>
      <c r="CI36" s="131" t="str">
        <f>IF(AH36="","",process02!$B36&amp;"; ")</f>
        <v/>
      </c>
      <c r="CJ36" s="131" t="str">
        <f>IF(AI36="","",process02!$B36&amp;"; ")</f>
        <v/>
      </c>
      <c r="CK36" s="131" t="str">
        <f>IF(AJ36="","",process02!$B36&amp;"; ")</f>
        <v/>
      </c>
      <c r="CL36" s="131" t="str">
        <f>IF(AK36="","",process02!$B36&amp;"; ")</f>
        <v/>
      </c>
      <c r="CM36" s="131" t="str">
        <f>IF(AL36="","",process02!$B36&amp;"; ")</f>
        <v/>
      </c>
      <c r="CN36" s="131" t="str">
        <f>IF(AM36="","",process02!$B36&amp;"; ")</f>
        <v/>
      </c>
      <c r="CO36" s="131" t="str">
        <f>IF(AN36="","",process02!$B36&amp;"; ")</f>
        <v/>
      </c>
      <c r="CP36" s="131" t="str">
        <f>IF(AO36="","",process02!$B36&amp;"; ")</f>
        <v/>
      </c>
      <c r="CQ36" s="131" t="str">
        <f>IF(AP36="","",process02!$B36&amp;"; ")</f>
        <v/>
      </c>
      <c r="CR36" s="131" t="str">
        <f>IF(AQ36="","",process02!$B36&amp;"; ")</f>
        <v/>
      </c>
      <c r="CS36" s="131" t="str">
        <f>IF(AR36="","",process02!$B36&amp;"; ")</f>
        <v/>
      </c>
      <c r="CT36" s="131" t="str">
        <f>IF(AS36="","",process02!$B36&amp;"; ")</f>
        <v/>
      </c>
      <c r="CU36" s="131" t="str">
        <f>IF(AT36="","",process02!$B36&amp;"; ")</f>
        <v/>
      </c>
      <c r="CV36" s="131" t="str">
        <f>IF(AU36="","",process02!$B36&amp;"; ")</f>
        <v/>
      </c>
      <c r="CW36" s="131" t="str">
        <f>IF(AV36="","",process02!$B36&amp;"; ")</f>
        <v/>
      </c>
      <c r="CX36" s="131" t="str">
        <f>IF(AW36="","",process02!$B36&amp;"; ")</f>
        <v/>
      </c>
      <c r="CY36" s="131" t="str">
        <f>IF(AX36="","",process02!$B36&amp;"; ")</f>
        <v/>
      </c>
      <c r="CZ36" s="131" t="str">
        <f>IF(AY36="","",process02!$B36&amp;"; ")</f>
        <v/>
      </c>
      <c r="DB36" s="131" t="str">
        <f>IF(Input02!BV25="","",100*Input02!BV25/Input02!BV$3)</f>
        <v/>
      </c>
      <c r="DC36" s="131" t="str">
        <f>IF(Input02!BW25="","",100*Input02!BW25/Input02!BW$3)</f>
        <v/>
      </c>
      <c r="DD36" s="131" t="str">
        <f>IF(Input02!BX25="","",100*Input02!BX25/Input02!BX$3)</f>
        <v/>
      </c>
      <c r="DE36" s="131" t="str">
        <f>IF(Input02!BY25="","",100*Input02!BY25/Input02!BY$3)</f>
        <v/>
      </c>
      <c r="DF36" s="131" t="str">
        <f>IF(Input02!BZ25="","",100*Input02!BZ25/Input02!BZ$3)</f>
        <v/>
      </c>
      <c r="DG36" s="131" t="str">
        <f>IF(Input02!CA25="","",100*Input02!CA25/Input02!CA$3)</f>
        <v/>
      </c>
      <c r="DH36" s="131" t="str">
        <f>IF(Input02!CB25="","",100*Input02!CB25/Input02!CB$3)</f>
        <v/>
      </c>
      <c r="DI36" s="131" t="str">
        <f>IF(Input02!CC25="","",100*Input02!CC25/Input02!CC$3)</f>
        <v/>
      </c>
      <c r="DJ36" s="131" t="str">
        <f>IF(Input02!CD25="","",100*Input02!CD25/Input02!CD$3)</f>
        <v/>
      </c>
      <c r="DK36" s="131" t="str">
        <f>IF(Input02!CE25="","",100*Input02!CE25/Input02!CE$3)</f>
        <v/>
      </c>
      <c r="DO36" s="131" t="str">
        <f t="shared" si="14"/>
        <v/>
      </c>
      <c r="DP36" s="131" t="str">
        <f t="shared" si="15"/>
        <v/>
      </c>
      <c r="DQ36" s="131" t="str">
        <f t="shared" si="16"/>
        <v/>
      </c>
      <c r="DR36" s="131" t="str">
        <f t="shared" si="17"/>
        <v/>
      </c>
      <c r="DS36" s="131" t="str">
        <f t="shared" si="18"/>
        <v/>
      </c>
      <c r="DT36" s="131" t="str">
        <f t="shared" si="19"/>
        <v/>
      </c>
      <c r="DU36" s="131" t="str">
        <f t="shared" si="20"/>
        <v/>
      </c>
      <c r="DV36" s="131" t="str">
        <f t="shared" si="21"/>
        <v/>
      </c>
      <c r="DW36" s="131" t="str">
        <f t="shared" si="22"/>
        <v/>
      </c>
      <c r="DX36" s="131" t="str">
        <f t="shared" si="23"/>
        <v/>
      </c>
      <c r="DZ36" s="132" t="str">
        <f t="shared" si="24"/>
        <v/>
      </c>
      <c r="EB36" s="131" t="str">
        <f>IF(DO36="","",process02!$B36&amp;"; ")</f>
        <v/>
      </c>
      <c r="EC36" s="131" t="str">
        <f>IF(DP36="","",process02!$B36&amp;"; ")</f>
        <v/>
      </c>
      <c r="ED36" s="131" t="str">
        <f>IF(DQ36="","",process02!$B36&amp;"; ")</f>
        <v/>
      </c>
      <c r="EE36" s="131" t="str">
        <f>IF(DR36="","",process02!$B36&amp;"; ")</f>
        <v/>
      </c>
      <c r="EF36" s="131" t="str">
        <f>IF(DS36="","",process02!$B36&amp;"; ")</f>
        <v/>
      </c>
      <c r="EG36" s="131" t="str">
        <f>IF(DT36="","",process02!$B36&amp;"; ")</f>
        <v/>
      </c>
      <c r="EH36" s="131" t="str">
        <f>IF(DU36="","",process02!$B36&amp;"; ")</f>
        <v/>
      </c>
      <c r="EI36" s="131" t="str">
        <f>IF(DV36="","",process02!$B36&amp;"; ")</f>
        <v/>
      </c>
      <c r="EJ36" s="131" t="str">
        <f>IF(DW36="","",process02!$B36&amp;"; ")</f>
        <v/>
      </c>
      <c r="EK36" s="131" t="str">
        <f>IF(DX36="","",process02!$B36&amp;"; ")</f>
        <v/>
      </c>
      <c r="EM36" s="132" t="str">
        <f t="shared" si="25"/>
        <v/>
      </c>
    </row>
    <row r="37" spans="1:143" ht="15" customHeight="1" thickBot="1" x14ac:dyDescent="0.4">
      <c r="A37" s="357">
        <v>21</v>
      </c>
      <c r="B37" s="131" t="str">
        <f>IF(AND(process02!BF37=0,process01!$Z28=0),B$14,"")</f>
        <v/>
      </c>
      <c r="C37" s="131" t="str">
        <f>IF(AND(process02!BG37=0,process01!$Z28=0),C$14,"")</f>
        <v/>
      </c>
      <c r="D37" s="131" t="str">
        <f>IF(AND(process02!BH37=0,process01!$Z28=0),D$14,"")</f>
        <v/>
      </c>
      <c r="E37" s="131" t="str">
        <f>IF(AND(process02!BI37=0,process01!$Z28=0),E$14,"")</f>
        <v/>
      </c>
      <c r="F37" s="131" t="str">
        <f>IF(AND(process02!BJ37=0,process01!$Z28=0),F$14,"")</f>
        <v/>
      </c>
      <c r="G37" s="131" t="str">
        <f>IF(AND(process02!BK37=0,process01!$Z28=0),G$14,"")</f>
        <v/>
      </c>
      <c r="H37" s="131" t="str">
        <f>IF(AND(process02!BL37=0,process01!$Z28=0),H$14,"")</f>
        <v/>
      </c>
      <c r="I37" s="131" t="str">
        <f>IF(AND(process02!BM37=0,process01!$Z28=0),I$14,"")</f>
        <v/>
      </c>
      <c r="J37" s="131" t="str">
        <f>IF(AND(process02!BN37=0,process01!$Z28=0),J$14,"")</f>
        <v/>
      </c>
      <c r="K37" s="131" t="str">
        <f>IF(AND(process02!BO37=0,process01!$Z28=0),K$14,"")</f>
        <v/>
      </c>
      <c r="L37" s="131" t="str">
        <f>IF(AND(process02!BP37=0,process01!$Z28=0),L$14,"")</f>
        <v/>
      </c>
      <c r="M37" s="131" t="str">
        <f>IF(AND(process02!BQ37=0,process01!$Z28=0),M$14,"")</f>
        <v/>
      </c>
      <c r="N37" s="131" t="str">
        <f>IF(AND(process02!BR37=0,process01!$Z28=0),N$14,"")</f>
        <v/>
      </c>
      <c r="O37" s="131" t="str">
        <f>IF(AND(process02!BS37=0,process01!$Z28=0),O$14,"")</f>
        <v/>
      </c>
      <c r="P37" s="131" t="str">
        <f>IF(AND(process02!BT37=0,process01!$Z28=0),P$14,"")</f>
        <v/>
      </c>
      <c r="Q37" s="131" t="str">
        <f>IF(AND(process02!BU37=0,process01!$Z28=0),Q$14,"")</f>
        <v/>
      </c>
      <c r="R37" s="131" t="str">
        <f>IF(AND(process02!BV37=0,process01!$Z28=0),R$14,"")</f>
        <v/>
      </c>
      <c r="S37" s="131" t="str">
        <f>IF(AND(process02!BW37=0,process01!$Z28=0),S$14,"")</f>
        <v/>
      </c>
      <c r="T37" s="131" t="str">
        <f>IF(AND(process02!BX37=0,process01!$Z28=0),T$14,"")</f>
        <v/>
      </c>
      <c r="U37" s="131" t="str">
        <f>IF(AND(process02!BY37=0,process01!$Z28=0),U$14,"")</f>
        <v/>
      </c>
      <c r="V37" s="131" t="str">
        <f>IF(AND(process02!BZ37=0,process01!$Z28=0),V$14,"")</f>
        <v/>
      </c>
      <c r="W37" s="131" t="str">
        <f>IF(AND(process02!CA37=0,process01!$Z28=0),W$14,"")</f>
        <v/>
      </c>
      <c r="X37" s="131" t="str">
        <f>IF(AND(process02!CB37=0,process01!$Z28=0),X$14,"")</f>
        <v/>
      </c>
      <c r="Y37" s="131" t="str">
        <f>IF(AND(process02!CC37=0,process01!$Z28=0),Y$14,"")</f>
        <v/>
      </c>
      <c r="Z37" s="131" t="str">
        <f>IF(AND(process02!CD37=0,process01!$Z28=0),Z$14,"")</f>
        <v/>
      </c>
      <c r="AA37" s="131" t="str">
        <f>IF(AND(process02!CE37=0,process01!$Z28=0),AA$14,"")</f>
        <v/>
      </c>
      <c r="AB37" s="131" t="str">
        <f>IF(AND(process02!CF37=0,process01!$Z28=0),AB$14,"")</f>
        <v/>
      </c>
      <c r="AC37" s="131" t="str">
        <f>IF(AND(process02!CG37=0,process01!$Z28=0),AC$14,"")</f>
        <v/>
      </c>
      <c r="AD37" s="131" t="str">
        <f>IF(AND(process02!CH37=0,process01!$Z28=0),AD$14,"")</f>
        <v/>
      </c>
      <c r="AE37" s="131" t="str">
        <f>IF(AND(process02!CI37=0,process01!$Z28=0),AE$14,"")</f>
        <v/>
      </c>
      <c r="AF37" s="131" t="str">
        <f>IF(AND(process02!CJ37=0,process01!$Z28=0),AF$14,"")</f>
        <v/>
      </c>
      <c r="AG37" s="131" t="str">
        <f>IF(AND(process02!CK37=0,process01!$Z28=0),AG$14,"")</f>
        <v/>
      </c>
      <c r="AH37" s="131" t="str">
        <f>IF(AND(process02!CL37=0,process01!$Z28=0),AH$14,"")</f>
        <v/>
      </c>
      <c r="AI37" s="131" t="str">
        <f>IF(AND(process02!CM37=0,process01!$Z28=0),AI$14,"")</f>
        <v/>
      </c>
      <c r="AJ37" s="131" t="str">
        <f>IF(AND(process02!CN37=0,process01!$Z28=0),AJ$14,"")</f>
        <v/>
      </c>
      <c r="AK37" s="131" t="str">
        <f>IF(AND(process02!CO37=0,process01!$Z28=0),AK$14,"")</f>
        <v/>
      </c>
      <c r="AL37" s="131" t="str">
        <f>IF(AND(process02!CP37=0,process01!$Z28=0),AL$14,"")</f>
        <v/>
      </c>
      <c r="AM37" s="131" t="str">
        <f>IF(AND(process02!CQ37=0,process01!$Z28=0),AM$14,"")</f>
        <v/>
      </c>
      <c r="AN37" s="131" t="str">
        <f>IF(AND(process02!CR37=0,process01!$Z28=0),AN$14,"")</f>
        <v/>
      </c>
      <c r="AO37" s="131" t="str">
        <f>IF(AND(process02!CS37=0,process01!$Z28=0),AO$14,"")</f>
        <v/>
      </c>
      <c r="AP37" s="131" t="str">
        <f>IF(AND(process02!CT37=0,process01!$Z28=0),AP$14,"")</f>
        <v/>
      </c>
      <c r="AQ37" s="131" t="str">
        <f>IF(AND(process02!CU37=0,process01!$Z28=0),AQ$14,"")</f>
        <v/>
      </c>
      <c r="AR37" s="131" t="str">
        <f>IF(AND(process02!CV37=0,process01!$Z28=0),AR$14,"")</f>
        <v/>
      </c>
      <c r="AS37" s="131" t="str">
        <f>IF(AND(process02!CW37=0,process01!$Z28=0),AS$14,"")</f>
        <v/>
      </c>
      <c r="AT37" s="131" t="str">
        <f>IF(AND(process02!CX37=0,process01!$Z28=0),AT$14,"")</f>
        <v/>
      </c>
      <c r="AU37" s="131" t="str">
        <f>IF(AND(process02!CY37=0,process01!$Z28=0),AU$14,"")</f>
        <v/>
      </c>
      <c r="AV37" s="131" t="str">
        <f>IF(AND(process02!CZ37=0,process01!$Z28=0),AV$14,"")</f>
        <v/>
      </c>
      <c r="AW37" s="131" t="str">
        <f>IF(AND(process02!DA37=0,process01!$Z28=0),AW$14,"")</f>
        <v/>
      </c>
      <c r="AX37" s="131" t="str">
        <f>IF(AND(process02!DB37=0,process01!$Z28=0),AX$14,"")</f>
        <v/>
      </c>
      <c r="AY37" s="131" t="str">
        <f>IF(AND(process02!DC37=0,process01!$Z28=0),AY$14,"")</f>
        <v/>
      </c>
      <c r="BA37" s="132" t="str">
        <f t="shared" si="13"/>
        <v/>
      </c>
      <c r="BC37" s="131" t="str">
        <f>IF(B37="","",process02!$B37&amp;"; ")</f>
        <v/>
      </c>
      <c r="BD37" s="131" t="str">
        <f>IF(C37="","",process02!$B37&amp;"; ")</f>
        <v/>
      </c>
      <c r="BE37" s="131" t="str">
        <f>IF(D37="","",process02!$B37&amp;"; ")</f>
        <v/>
      </c>
      <c r="BF37" s="131" t="str">
        <f>IF(E37="","",process02!$B37&amp;"; ")</f>
        <v/>
      </c>
      <c r="BG37" s="131" t="str">
        <f>IF(F37="","",process02!$B37&amp;"; ")</f>
        <v/>
      </c>
      <c r="BH37" s="131" t="str">
        <f>IF(G37="","",process02!$B37&amp;"; ")</f>
        <v/>
      </c>
      <c r="BI37" s="131" t="str">
        <f>IF(H37="","",process02!$B37&amp;"; ")</f>
        <v/>
      </c>
      <c r="BJ37" s="131" t="str">
        <f>IF(I37="","",process02!$B37&amp;"; ")</f>
        <v/>
      </c>
      <c r="BK37" s="131" t="str">
        <f>IF(J37="","",process02!$B37&amp;"; ")</f>
        <v/>
      </c>
      <c r="BL37" s="131" t="str">
        <f>IF(K37="","",process02!$B37&amp;"; ")</f>
        <v/>
      </c>
      <c r="BM37" s="131" t="str">
        <f>IF(L37="","",process02!$B37&amp;"; ")</f>
        <v/>
      </c>
      <c r="BN37" s="131" t="str">
        <f>IF(M37="","",process02!$B37&amp;"; ")</f>
        <v/>
      </c>
      <c r="BO37" s="131" t="str">
        <f>IF(N37="","",process02!$B37&amp;"; ")</f>
        <v/>
      </c>
      <c r="BP37" s="131" t="str">
        <f>IF(O37="","",process02!$B37&amp;"; ")</f>
        <v/>
      </c>
      <c r="BQ37" s="131" t="str">
        <f>IF(P37="","",process02!$B37&amp;"; ")</f>
        <v/>
      </c>
      <c r="BR37" s="131" t="str">
        <f>IF(Q37="","",process02!$B37&amp;"; ")</f>
        <v/>
      </c>
      <c r="BS37" s="131" t="str">
        <f>IF(R37="","",process02!$B37&amp;"; ")</f>
        <v/>
      </c>
      <c r="BT37" s="131" t="str">
        <f>IF(S37="","",process02!$B37&amp;"; ")</f>
        <v/>
      </c>
      <c r="BU37" s="131" t="str">
        <f>IF(T37="","",process02!$B37&amp;"; ")</f>
        <v/>
      </c>
      <c r="BV37" s="131" t="str">
        <f>IF(U37="","",process02!$B37&amp;"; ")</f>
        <v/>
      </c>
      <c r="BW37" s="131" t="str">
        <f>IF(V37="","",process02!$B37&amp;"; ")</f>
        <v/>
      </c>
      <c r="BX37" s="131" t="str">
        <f>IF(W37="","",process02!$B37&amp;"; ")</f>
        <v/>
      </c>
      <c r="BY37" s="131" t="str">
        <f>IF(X37="","",process02!$B37&amp;"; ")</f>
        <v/>
      </c>
      <c r="BZ37" s="131" t="str">
        <f>IF(Y37="","",process02!$B37&amp;"; ")</f>
        <v/>
      </c>
      <c r="CA37" s="131" t="str">
        <f>IF(Z37="","",process02!$B37&amp;"; ")</f>
        <v/>
      </c>
      <c r="CB37" s="131" t="str">
        <f>IF(AA37="","",process02!$B37&amp;"; ")</f>
        <v/>
      </c>
      <c r="CC37" s="131" t="str">
        <f>IF(AB37="","",process02!$B37&amp;"; ")</f>
        <v/>
      </c>
      <c r="CD37" s="131" t="str">
        <f>IF(AC37="","",process02!$B37&amp;"; ")</f>
        <v/>
      </c>
      <c r="CE37" s="131" t="str">
        <f>IF(AD37="","",process02!$B37&amp;"; ")</f>
        <v/>
      </c>
      <c r="CF37" s="131" t="str">
        <f>IF(AE37="","",process02!$B37&amp;"; ")</f>
        <v/>
      </c>
      <c r="CG37" s="131" t="str">
        <f>IF(AF37="","",process02!$B37&amp;"; ")</f>
        <v/>
      </c>
      <c r="CH37" s="131" t="str">
        <f>IF(AG37="","",process02!$B37&amp;"; ")</f>
        <v/>
      </c>
      <c r="CI37" s="131" t="str">
        <f>IF(AH37="","",process02!$B37&amp;"; ")</f>
        <v/>
      </c>
      <c r="CJ37" s="131" t="str">
        <f>IF(AI37="","",process02!$B37&amp;"; ")</f>
        <v/>
      </c>
      <c r="CK37" s="131" t="str">
        <f>IF(AJ37="","",process02!$B37&amp;"; ")</f>
        <v/>
      </c>
      <c r="CL37" s="131" t="str">
        <f>IF(AK37="","",process02!$B37&amp;"; ")</f>
        <v/>
      </c>
      <c r="CM37" s="131" t="str">
        <f>IF(AL37="","",process02!$B37&amp;"; ")</f>
        <v/>
      </c>
      <c r="CN37" s="131" t="str">
        <f>IF(AM37="","",process02!$B37&amp;"; ")</f>
        <v/>
      </c>
      <c r="CO37" s="131" t="str">
        <f>IF(AN37="","",process02!$B37&amp;"; ")</f>
        <v/>
      </c>
      <c r="CP37" s="131" t="str">
        <f>IF(AO37="","",process02!$B37&amp;"; ")</f>
        <v/>
      </c>
      <c r="CQ37" s="131" t="str">
        <f>IF(AP37="","",process02!$B37&amp;"; ")</f>
        <v/>
      </c>
      <c r="CR37" s="131" t="str">
        <f>IF(AQ37="","",process02!$B37&amp;"; ")</f>
        <v/>
      </c>
      <c r="CS37" s="131" t="str">
        <f>IF(AR37="","",process02!$B37&amp;"; ")</f>
        <v/>
      </c>
      <c r="CT37" s="131" t="str">
        <f>IF(AS37="","",process02!$B37&amp;"; ")</f>
        <v/>
      </c>
      <c r="CU37" s="131" t="str">
        <f>IF(AT37="","",process02!$B37&amp;"; ")</f>
        <v/>
      </c>
      <c r="CV37" s="131" t="str">
        <f>IF(AU37="","",process02!$B37&amp;"; ")</f>
        <v/>
      </c>
      <c r="CW37" s="131" t="str">
        <f>IF(AV37="","",process02!$B37&amp;"; ")</f>
        <v/>
      </c>
      <c r="CX37" s="131" t="str">
        <f>IF(AW37="","",process02!$B37&amp;"; ")</f>
        <v/>
      </c>
      <c r="CY37" s="131" t="str">
        <f>IF(AX37="","",process02!$B37&amp;"; ")</f>
        <v/>
      </c>
      <c r="CZ37" s="131" t="str">
        <f>IF(AY37="","",process02!$B37&amp;"; ")</f>
        <v/>
      </c>
      <c r="DB37" s="131" t="str">
        <f>IF(Input02!BV26="","",100*Input02!BV26/Input02!BV$3)</f>
        <v/>
      </c>
      <c r="DC37" s="131" t="str">
        <f>IF(Input02!BW26="","",100*Input02!BW26/Input02!BW$3)</f>
        <v/>
      </c>
      <c r="DD37" s="131" t="str">
        <f>IF(Input02!BX26="","",100*Input02!BX26/Input02!BX$3)</f>
        <v/>
      </c>
      <c r="DE37" s="131" t="str">
        <f>IF(Input02!BY26="","",100*Input02!BY26/Input02!BY$3)</f>
        <v/>
      </c>
      <c r="DF37" s="131" t="str">
        <f>IF(Input02!BZ26="","",100*Input02!BZ26/Input02!BZ$3)</f>
        <v/>
      </c>
      <c r="DG37" s="131" t="str">
        <f>IF(Input02!CA26="","",100*Input02!CA26/Input02!CA$3)</f>
        <v/>
      </c>
      <c r="DH37" s="131" t="str">
        <f>IF(Input02!CB26="","",100*Input02!CB26/Input02!CB$3)</f>
        <v/>
      </c>
      <c r="DI37" s="131" t="str">
        <f>IF(Input02!CC26="","",100*Input02!CC26/Input02!CC$3)</f>
        <v/>
      </c>
      <c r="DJ37" s="131" t="str">
        <f>IF(Input02!CD26="","",100*Input02!CD26/Input02!CD$3)</f>
        <v/>
      </c>
      <c r="DK37" s="131" t="str">
        <f>IF(Input02!CE26="","",100*Input02!CE26/Input02!CE$3)</f>
        <v/>
      </c>
      <c r="DO37" s="131" t="str">
        <f t="shared" si="14"/>
        <v/>
      </c>
      <c r="DP37" s="131" t="str">
        <f t="shared" si="15"/>
        <v/>
      </c>
      <c r="DQ37" s="131" t="str">
        <f t="shared" si="16"/>
        <v/>
      </c>
      <c r="DR37" s="131" t="str">
        <f t="shared" si="17"/>
        <v/>
      </c>
      <c r="DS37" s="131" t="str">
        <f t="shared" si="18"/>
        <v/>
      </c>
      <c r="DT37" s="131" t="str">
        <f t="shared" si="19"/>
        <v/>
      </c>
      <c r="DU37" s="131" t="str">
        <f t="shared" si="20"/>
        <v/>
      </c>
      <c r="DV37" s="131" t="str">
        <f t="shared" si="21"/>
        <v/>
      </c>
      <c r="DW37" s="131" t="str">
        <f t="shared" si="22"/>
        <v/>
      </c>
      <c r="DX37" s="131" t="str">
        <f t="shared" si="23"/>
        <v/>
      </c>
      <c r="DZ37" s="132" t="str">
        <f t="shared" si="24"/>
        <v/>
      </c>
      <c r="EB37" s="131" t="str">
        <f>IF(DO37="","",process02!$B37&amp;"; ")</f>
        <v/>
      </c>
      <c r="EC37" s="131" t="str">
        <f>IF(DP37="","",process02!$B37&amp;"; ")</f>
        <v/>
      </c>
      <c r="ED37" s="131" t="str">
        <f>IF(DQ37="","",process02!$B37&amp;"; ")</f>
        <v/>
      </c>
      <c r="EE37" s="131" t="str">
        <f>IF(DR37="","",process02!$B37&amp;"; ")</f>
        <v/>
      </c>
      <c r="EF37" s="131" t="str">
        <f>IF(DS37="","",process02!$B37&amp;"; ")</f>
        <v/>
      </c>
      <c r="EG37" s="131" t="str">
        <f>IF(DT37="","",process02!$B37&amp;"; ")</f>
        <v/>
      </c>
      <c r="EH37" s="131" t="str">
        <f>IF(DU37="","",process02!$B37&amp;"; ")</f>
        <v/>
      </c>
      <c r="EI37" s="131" t="str">
        <f>IF(DV37="","",process02!$B37&amp;"; ")</f>
        <v/>
      </c>
      <c r="EJ37" s="131" t="str">
        <f>IF(DW37="","",process02!$B37&amp;"; ")</f>
        <v/>
      </c>
      <c r="EK37" s="131" t="str">
        <f>IF(DX37="","",process02!$B37&amp;"; ")</f>
        <v/>
      </c>
      <c r="EM37" s="132" t="str">
        <f t="shared" si="25"/>
        <v/>
      </c>
    </row>
    <row r="38" spans="1:143" ht="15" customHeight="1" thickBot="1" x14ac:dyDescent="0.4">
      <c r="A38" s="357">
        <v>22</v>
      </c>
      <c r="B38" s="131" t="str">
        <f>IF(AND(process02!BF38=0,process01!$Z29=0),B$14,"")</f>
        <v/>
      </c>
      <c r="C38" s="131" t="str">
        <f>IF(AND(process02!BG38=0,process01!$Z29=0),C$14,"")</f>
        <v/>
      </c>
      <c r="D38" s="131" t="str">
        <f>IF(AND(process02!BH38=0,process01!$Z29=0),D$14,"")</f>
        <v/>
      </c>
      <c r="E38" s="131" t="str">
        <f>IF(AND(process02!BI38=0,process01!$Z29=0),E$14,"")</f>
        <v/>
      </c>
      <c r="F38" s="131" t="str">
        <f>IF(AND(process02!BJ38=0,process01!$Z29=0),F$14,"")</f>
        <v/>
      </c>
      <c r="G38" s="131" t="str">
        <f>IF(AND(process02!BK38=0,process01!$Z29=0),G$14,"")</f>
        <v/>
      </c>
      <c r="H38" s="131" t="str">
        <f>IF(AND(process02!BL38=0,process01!$Z29=0),H$14,"")</f>
        <v/>
      </c>
      <c r="I38" s="131" t="str">
        <f>IF(AND(process02!BM38=0,process01!$Z29=0),I$14,"")</f>
        <v/>
      </c>
      <c r="J38" s="131" t="str">
        <f>IF(AND(process02!BN38=0,process01!$Z29=0),J$14,"")</f>
        <v/>
      </c>
      <c r="K38" s="131" t="str">
        <f>IF(AND(process02!BO38=0,process01!$Z29=0),K$14,"")</f>
        <v/>
      </c>
      <c r="L38" s="131" t="str">
        <f>IF(AND(process02!BP38=0,process01!$Z29=0),L$14,"")</f>
        <v/>
      </c>
      <c r="M38" s="131" t="str">
        <f>IF(AND(process02!BQ38=0,process01!$Z29=0),M$14,"")</f>
        <v/>
      </c>
      <c r="N38" s="131" t="str">
        <f>IF(AND(process02!BR38=0,process01!$Z29=0),N$14,"")</f>
        <v/>
      </c>
      <c r="O38" s="131" t="str">
        <f>IF(AND(process02!BS38=0,process01!$Z29=0),O$14,"")</f>
        <v/>
      </c>
      <c r="P38" s="131" t="str">
        <f>IF(AND(process02!BT38=0,process01!$Z29=0),P$14,"")</f>
        <v/>
      </c>
      <c r="Q38" s="131" t="str">
        <f>IF(AND(process02!BU38=0,process01!$Z29=0),Q$14,"")</f>
        <v/>
      </c>
      <c r="R38" s="131" t="str">
        <f>IF(AND(process02!BV38=0,process01!$Z29=0),R$14,"")</f>
        <v/>
      </c>
      <c r="S38" s="131" t="str">
        <f>IF(AND(process02!BW38=0,process01!$Z29=0),S$14,"")</f>
        <v/>
      </c>
      <c r="T38" s="131" t="str">
        <f>IF(AND(process02!BX38=0,process01!$Z29=0),T$14,"")</f>
        <v/>
      </c>
      <c r="U38" s="131" t="str">
        <f>IF(AND(process02!BY38=0,process01!$Z29=0),U$14,"")</f>
        <v/>
      </c>
      <c r="V38" s="131" t="str">
        <f>IF(AND(process02!BZ38=0,process01!$Z29=0),V$14,"")</f>
        <v/>
      </c>
      <c r="W38" s="131" t="str">
        <f>IF(AND(process02!CA38=0,process01!$Z29=0),W$14,"")</f>
        <v/>
      </c>
      <c r="X38" s="131" t="str">
        <f>IF(AND(process02!CB38=0,process01!$Z29=0),X$14,"")</f>
        <v/>
      </c>
      <c r="Y38" s="131" t="str">
        <f>IF(AND(process02!CC38=0,process01!$Z29=0),Y$14,"")</f>
        <v/>
      </c>
      <c r="Z38" s="131" t="str">
        <f>IF(AND(process02!CD38=0,process01!$Z29=0),Z$14,"")</f>
        <v/>
      </c>
      <c r="AA38" s="131" t="str">
        <f>IF(AND(process02!CE38=0,process01!$Z29=0),AA$14,"")</f>
        <v/>
      </c>
      <c r="AB38" s="131" t="str">
        <f>IF(AND(process02!CF38=0,process01!$Z29=0),AB$14,"")</f>
        <v/>
      </c>
      <c r="AC38" s="131" t="str">
        <f>IF(AND(process02!CG38=0,process01!$Z29=0),AC$14,"")</f>
        <v/>
      </c>
      <c r="AD38" s="131" t="str">
        <f>IF(AND(process02!CH38=0,process01!$Z29=0),AD$14,"")</f>
        <v/>
      </c>
      <c r="AE38" s="131" t="str">
        <f>IF(AND(process02!CI38=0,process01!$Z29=0),AE$14,"")</f>
        <v/>
      </c>
      <c r="AF38" s="131" t="str">
        <f>IF(AND(process02!CJ38=0,process01!$Z29=0),AF$14,"")</f>
        <v/>
      </c>
      <c r="AG38" s="131" t="str">
        <f>IF(AND(process02!CK38=0,process01!$Z29=0),AG$14,"")</f>
        <v/>
      </c>
      <c r="AH38" s="131" t="str">
        <f>IF(AND(process02!CL38=0,process01!$Z29=0),AH$14,"")</f>
        <v/>
      </c>
      <c r="AI38" s="131" t="str">
        <f>IF(AND(process02!CM38=0,process01!$Z29=0),AI$14,"")</f>
        <v/>
      </c>
      <c r="AJ38" s="131" t="str">
        <f>IF(AND(process02!CN38=0,process01!$Z29=0),AJ$14,"")</f>
        <v/>
      </c>
      <c r="AK38" s="131" t="str">
        <f>IF(AND(process02!CO38=0,process01!$Z29=0),AK$14,"")</f>
        <v/>
      </c>
      <c r="AL38" s="131" t="str">
        <f>IF(AND(process02!CP38=0,process01!$Z29=0),AL$14,"")</f>
        <v/>
      </c>
      <c r="AM38" s="131" t="str">
        <f>IF(AND(process02!CQ38=0,process01!$Z29=0),AM$14,"")</f>
        <v/>
      </c>
      <c r="AN38" s="131" t="str">
        <f>IF(AND(process02!CR38=0,process01!$Z29=0),AN$14,"")</f>
        <v/>
      </c>
      <c r="AO38" s="131" t="str">
        <f>IF(AND(process02!CS38=0,process01!$Z29=0),AO$14,"")</f>
        <v/>
      </c>
      <c r="AP38" s="131" t="str">
        <f>IF(AND(process02!CT38=0,process01!$Z29=0),AP$14,"")</f>
        <v/>
      </c>
      <c r="AQ38" s="131" t="str">
        <f>IF(AND(process02!CU38=0,process01!$Z29=0),AQ$14,"")</f>
        <v/>
      </c>
      <c r="AR38" s="131" t="str">
        <f>IF(AND(process02!CV38=0,process01!$Z29=0),AR$14,"")</f>
        <v/>
      </c>
      <c r="AS38" s="131" t="str">
        <f>IF(AND(process02!CW38=0,process01!$Z29=0),AS$14,"")</f>
        <v/>
      </c>
      <c r="AT38" s="131" t="str">
        <f>IF(AND(process02!CX38=0,process01!$Z29=0),AT$14,"")</f>
        <v/>
      </c>
      <c r="AU38" s="131" t="str">
        <f>IF(AND(process02!CY38=0,process01!$Z29=0),AU$14,"")</f>
        <v/>
      </c>
      <c r="AV38" s="131" t="str">
        <f>IF(AND(process02!CZ38=0,process01!$Z29=0),AV$14,"")</f>
        <v/>
      </c>
      <c r="AW38" s="131" t="str">
        <f>IF(AND(process02!DA38=0,process01!$Z29=0),AW$14,"")</f>
        <v/>
      </c>
      <c r="AX38" s="131" t="str">
        <f>IF(AND(process02!DB38=0,process01!$Z29=0),AX$14,"")</f>
        <v/>
      </c>
      <c r="AY38" s="131" t="str">
        <f>IF(AND(process02!DC38=0,process01!$Z29=0),AY$14,"")</f>
        <v/>
      </c>
      <c r="BA38" s="132" t="str">
        <f t="shared" si="13"/>
        <v/>
      </c>
      <c r="BC38" s="131" t="str">
        <f>IF(B38="","",process02!$B38&amp;"; ")</f>
        <v/>
      </c>
      <c r="BD38" s="131" t="str">
        <f>IF(C38="","",process02!$B38&amp;"; ")</f>
        <v/>
      </c>
      <c r="BE38" s="131" t="str">
        <f>IF(D38="","",process02!$B38&amp;"; ")</f>
        <v/>
      </c>
      <c r="BF38" s="131" t="str">
        <f>IF(E38="","",process02!$B38&amp;"; ")</f>
        <v/>
      </c>
      <c r="BG38" s="131" t="str">
        <f>IF(F38="","",process02!$B38&amp;"; ")</f>
        <v/>
      </c>
      <c r="BH38" s="131" t="str">
        <f>IF(G38="","",process02!$B38&amp;"; ")</f>
        <v/>
      </c>
      <c r="BI38" s="131" t="str">
        <f>IF(H38="","",process02!$B38&amp;"; ")</f>
        <v/>
      </c>
      <c r="BJ38" s="131" t="str">
        <f>IF(I38="","",process02!$B38&amp;"; ")</f>
        <v/>
      </c>
      <c r="BK38" s="131" t="str">
        <f>IF(J38="","",process02!$B38&amp;"; ")</f>
        <v/>
      </c>
      <c r="BL38" s="131" t="str">
        <f>IF(K38="","",process02!$B38&amp;"; ")</f>
        <v/>
      </c>
      <c r="BM38" s="131" t="str">
        <f>IF(L38="","",process02!$B38&amp;"; ")</f>
        <v/>
      </c>
      <c r="BN38" s="131" t="str">
        <f>IF(M38="","",process02!$B38&amp;"; ")</f>
        <v/>
      </c>
      <c r="BO38" s="131" t="str">
        <f>IF(N38="","",process02!$B38&amp;"; ")</f>
        <v/>
      </c>
      <c r="BP38" s="131" t="str">
        <f>IF(O38="","",process02!$B38&amp;"; ")</f>
        <v/>
      </c>
      <c r="BQ38" s="131" t="str">
        <f>IF(P38="","",process02!$B38&amp;"; ")</f>
        <v/>
      </c>
      <c r="BR38" s="131" t="str">
        <f>IF(Q38="","",process02!$B38&amp;"; ")</f>
        <v/>
      </c>
      <c r="BS38" s="131" t="str">
        <f>IF(R38="","",process02!$B38&amp;"; ")</f>
        <v/>
      </c>
      <c r="BT38" s="131" t="str">
        <f>IF(S38="","",process02!$B38&amp;"; ")</f>
        <v/>
      </c>
      <c r="BU38" s="131" t="str">
        <f>IF(T38="","",process02!$B38&amp;"; ")</f>
        <v/>
      </c>
      <c r="BV38" s="131" t="str">
        <f>IF(U38="","",process02!$B38&amp;"; ")</f>
        <v/>
      </c>
      <c r="BW38" s="131" t="str">
        <f>IF(V38="","",process02!$B38&amp;"; ")</f>
        <v/>
      </c>
      <c r="BX38" s="131" t="str">
        <f>IF(W38="","",process02!$B38&amp;"; ")</f>
        <v/>
      </c>
      <c r="BY38" s="131" t="str">
        <f>IF(X38="","",process02!$B38&amp;"; ")</f>
        <v/>
      </c>
      <c r="BZ38" s="131" t="str">
        <f>IF(Y38="","",process02!$B38&amp;"; ")</f>
        <v/>
      </c>
      <c r="CA38" s="131" t="str">
        <f>IF(Z38="","",process02!$B38&amp;"; ")</f>
        <v/>
      </c>
      <c r="CB38" s="131" t="str">
        <f>IF(AA38="","",process02!$B38&amp;"; ")</f>
        <v/>
      </c>
      <c r="CC38" s="131" t="str">
        <f>IF(AB38="","",process02!$B38&amp;"; ")</f>
        <v/>
      </c>
      <c r="CD38" s="131" t="str">
        <f>IF(AC38="","",process02!$B38&amp;"; ")</f>
        <v/>
      </c>
      <c r="CE38" s="131" t="str">
        <f>IF(AD38="","",process02!$B38&amp;"; ")</f>
        <v/>
      </c>
      <c r="CF38" s="131" t="str">
        <f>IF(AE38="","",process02!$B38&amp;"; ")</f>
        <v/>
      </c>
      <c r="CG38" s="131" t="str">
        <f>IF(AF38="","",process02!$B38&amp;"; ")</f>
        <v/>
      </c>
      <c r="CH38" s="131" t="str">
        <f>IF(AG38="","",process02!$B38&amp;"; ")</f>
        <v/>
      </c>
      <c r="CI38" s="131" t="str">
        <f>IF(AH38="","",process02!$B38&amp;"; ")</f>
        <v/>
      </c>
      <c r="CJ38" s="131" t="str">
        <f>IF(AI38="","",process02!$B38&amp;"; ")</f>
        <v/>
      </c>
      <c r="CK38" s="131" t="str">
        <f>IF(AJ38="","",process02!$B38&amp;"; ")</f>
        <v/>
      </c>
      <c r="CL38" s="131" t="str">
        <f>IF(AK38="","",process02!$B38&amp;"; ")</f>
        <v/>
      </c>
      <c r="CM38" s="131" t="str">
        <f>IF(AL38="","",process02!$B38&amp;"; ")</f>
        <v/>
      </c>
      <c r="CN38" s="131" t="str">
        <f>IF(AM38="","",process02!$B38&amp;"; ")</f>
        <v/>
      </c>
      <c r="CO38" s="131" t="str">
        <f>IF(AN38="","",process02!$B38&amp;"; ")</f>
        <v/>
      </c>
      <c r="CP38" s="131" t="str">
        <f>IF(AO38="","",process02!$B38&amp;"; ")</f>
        <v/>
      </c>
      <c r="CQ38" s="131" t="str">
        <f>IF(AP38="","",process02!$B38&amp;"; ")</f>
        <v/>
      </c>
      <c r="CR38" s="131" t="str">
        <f>IF(AQ38="","",process02!$B38&amp;"; ")</f>
        <v/>
      </c>
      <c r="CS38" s="131" t="str">
        <f>IF(AR38="","",process02!$B38&amp;"; ")</f>
        <v/>
      </c>
      <c r="CT38" s="131" t="str">
        <f>IF(AS38="","",process02!$B38&amp;"; ")</f>
        <v/>
      </c>
      <c r="CU38" s="131" t="str">
        <f>IF(AT38="","",process02!$B38&amp;"; ")</f>
        <v/>
      </c>
      <c r="CV38" s="131" t="str">
        <f>IF(AU38="","",process02!$B38&amp;"; ")</f>
        <v/>
      </c>
      <c r="CW38" s="131" t="str">
        <f>IF(AV38="","",process02!$B38&amp;"; ")</f>
        <v/>
      </c>
      <c r="CX38" s="131" t="str">
        <f>IF(AW38="","",process02!$B38&amp;"; ")</f>
        <v/>
      </c>
      <c r="CY38" s="131" t="str">
        <f>IF(AX38="","",process02!$B38&amp;"; ")</f>
        <v/>
      </c>
      <c r="CZ38" s="131" t="str">
        <f>IF(AY38="","",process02!$B38&amp;"; ")</f>
        <v/>
      </c>
      <c r="DB38" s="131" t="str">
        <f>IF(Input02!BV27="","",100*Input02!BV27/Input02!BV$3)</f>
        <v/>
      </c>
      <c r="DC38" s="131" t="str">
        <f>IF(Input02!BW27="","",100*Input02!BW27/Input02!BW$3)</f>
        <v/>
      </c>
      <c r="DD38" s="131" t="str">
        <f>IF(Input02!BX27="","",100*Input02!BX27/Input02!BX$3)</f>
        <v/>
      </c>
      <c r="DE38" s="131" t="str">
        <f>IF(Input02!BY27="","",100*Input02!BY27/Input02!BY$3)</f>
        <v/>
      </c>
      <c r="DF38" s="131" t="str">
        <f>IF(Input02!BZ27="","",100*Input02!BZ27/Input02!BZ$3)</f>
        <v/>
      </c>
      <c r="DG38" s="131" t="str">
        <f>IF(Input02!CA27="","",100*Input02!CA27/Input02!CA$3)</f>
        <v/>
      </c>
      <c r="DH38" s="131" t="str">
        <f>IF(Input02!CB27="","",100*Input02!CB27/Input02!CB$3)</f>
        <v/>
      </c>
      <c r="DI38" s="131" t="str">
        <f>IF(Input02!CC27="","",100*Input02!CC27/Input02!CC$3)</f>
        <v/>
      </c>
      <c r="DJ38" s="131" t="str">
        <f>IF(Input02!CD27="","",100*Input02!CD27/Input02!CD$3)</f>
        <v/>
      </c>
      <c r="DK38" s="131" t="str">
        <f>IF(Input02!CE27="","",100*Input02!CE27/Input02!CE$3)</f>
        <v/>
      </c>
      <c r="DO38" s="131" t="str">
        <f t="shared" si="14"/>
        <v/>
      </c>
      <c r="DP38" s="131" t="str">
        <f t="shared" si="15"/>
        <v/>
      </c>
      <c r="DQ38" s="131" t="str">
        <f t="shared" si="16"/>
        <v/>
      </c>
      <c r="DR38" s="131" t="str">
        <f t="shared" si="17"/>
        <v/>
      </c>
      <c r="DS38" s="131" t="str">
        <f t="shared" si="18"/>
        <v/>
      </c>
      <c r="DT38" s="131" t="str">
        <f t="shared" si="19"/>
        <v/>
      </c>
      <c r="DU38" s="131" t="str">
        <f t="shared" si="20"/>
        <v/>
      </c>
      <c r="DV38" s="131" t="str">
        <f t="shared" si="21"/>
        <v/>
      </c>
      <c r="DW38" s="131" t="str">
        <f t="shared" si="22"/>
        <v/>
      </c>
      <c r="DX38" s="131" t="str">
        <f t="shared" si="23"/>
        <v/>
      </c>
      <c r="DZ38" s="132" t="str">
        <f t="shared" si="24"/>
        <v/>
      </c>
      <c r="EB38" s="131" t="str">
        <f>IF(DO38="","",process02!$B38&amp;"; ")</f>
        <v/>
      </c>
      <c r="EC38" s="131" t="str">
        <f>IF(DP38="","",process02!$B38&amp;"; ")</f>
        <v/>
      </c>
      <c r="ED38" s="131" t="str">
        <f>IF(DQ38="","",process02!$B38&amp;"; ")</f>
        <v/>
      </c>
      <c r="EE38" s="131" t="str">
        <f>IF(DR38="","",process02!$B38&amp;"; ")</f>
        <v/>
      </c>
      <c r="EF38" s="131" t="str">
        <f>IF(DS38="","",process02!$B38&amp;"; ")</f>
        <v/>
      </c>
      <c r="EG38" s="131" t="str">
        <f>IF(DT38="","",process02!$B38&amp;"; ")</f>
        <v/>
      </c>
      <c r="EH38" s="131" t="str">
        <f>IF(DU38="","",process02!$B38&amp;"; ")</f>
        <v/>
      </c>
      <c r="EI38" s="131" t="str">
        <f>IF(DV38="","",process02!$B38&amp;"; ")</f>
        <v/>
      </c>
      <c r="EJ38" s="131" t="str">
        <f>IF(DW38="","",process02!$B38&amp;"; ")</f>
        <v/>
      </c>
      <c r="EK38" s="131" t="str">
        <f>IF(DX38="","",process02!$B38&amp;"; ")</f>
        <v/>
      </c>
      <c r="EM38" s="132" t="str">
        <f t="shared" si="25"/>
        <v/>
      </c>
    </row>
    <row r="39" spans="1:143" ht="15" customHeight="1" thickBot="1" x14ac:dyDescent="0.4">
      <c r="A39" s="357">
        <v>23</v>
      </c>
      <c r="B39" s="131" t="str">
        <f>IF(AND(process02!BF39=0,process01!$Z30=0),B$14,"")</f>
        <v/>
      </c>
      <c r="C39" s="131" t="str">
        <f>IF(AND(process02!BG39=0,process01!$Z30=0),C$14,"")</f>
        <v/>
      </c>
      <c r="D39" s="131" t="str">
        <f>IF(AND(process02!BH39=0,process01!$Z30=0),D$14,"")</f>
        <v/>
      </c>
      <c r="E39" s="131" t="str">
        <f>IF(AND(process02!BI39=0,process01!$Z30=0),E$14,"")</f>
        <v/>
      </c>
      <c r="F39" s="131" t="str">
        <f>IF(AND(process02!BJ39=0,process01!$Z30=0),F$14,"")</f>
        <v/>
      </c>
      <c r="G39" s="131" t="str">
        <f>IF(AND(process02!BK39=0,process01!$Z30=0),G$14,"")</f>
        <v/>
      </c>
      <c r="H39" s="131" t="str">
        <f>IF(AND(process02!BL39=0,process01!$Z30=0),H$14,"")</f>
        <v/>
      </c>
      <c r="I39" s="131" t="str">
        <f>IF(AND(process02!BM39=0,process01!$Z30=0),I$14,"")</f>
        <v/>
      </c>
      <c r="J39" s="131" t="str">
        <f>IF(AND(process02!BN39=0,process01!$Z30=0),J$14,"")</f>
        <v/>
      </c>
      <c r="K39" s="131" t="str">
        <f>IF(AND(process02!BO39=0,process01!$Z30=0),K$14,"")</f>
        <v/>
      </c>
      <c r="L39" s="131" t="str">
        <f>IF(AND(process02!BP39=0,process01!$Z30=0),L$14,"")</f>
        <v/>
      </c>
      <c r="M39" s="131" t="str">
        <f>IF(AND(process02!BQ39=0,process01!$Z30=0),M$14,"")</f>
        <v/>
      </c>
      <c r="N39" s="131" t="str">
        <f>IF(AND(process02!BR39=0,process01!$Z30=0),N$14,"")</f>
        <v/>
      </c>
      <c r="O39" s="131" t="str">
        <f>IF(AND(process02!BS39=0,process01!$Z30=0),O$14,"")</f>
        <v/>
      </c>
      <c r="P39" s="131" t="str">
        <f>IF(AND(process02!BT39=0,process01!$Z30=0),P$14,"")</f>
        <v/>
      </c>
      <c r="Q39" s="131" t="str">
        <f>IF(AND(process02!BU39=0,process01!$Z30=0),Q$14,"")</f>
        <v/>
      </c>
      <c r="R39" s="131" t="str">
        <f>IF(AND(process02!BV39=0,process01!$Z30=0),R$14,"")</f>
        <v/>
      </c>
      <c r="S39" s="131" t="str">
        <f>IF(AND(process02!BW39=0,process01!$Z30=0),S$14,"")</f>
        <v/>
      </c>
      <c r="T39" s="131" t="str">
        <f>IF(AND(process02!BX39=0,process01!$Z30=0),T$14,"")</f>
        <v/>
      </c>
      <c r="U39" s="131" t="str">
        <f>IF(AND(process02!BY39=0,process01!$Z30=0),U$14,"")</f>
        <v/>
      </c>
      <c r="V39" s="131" t="str">
        <f>IF(AND(process02!BZ39=0,process01!$Z30=0),V$14,"")</f>
        <v/>
      </c>
      <c r="W39" s="131" t="str">
        <f>IF(AND(process02!CA39=0,process01!$Z30=0),W$14,"")</f>
        <v/>
      </c>
      <c r="X39" s="131" t="str">
        <f>IF(AND(process02!CB39=0,process01!$Z30=0),X$14,"")</f>
        <v/>
      </c>
      <c r="Y39" s="131" t="str">
        <f>IF(AND(process02!CC39=0,process01!$Z30=0),Y$14,"")</f>
        <v/>
      </c>
      <c r="Z39" s="131" t="str">
        <f>IF(AND(process02!CD39=0,process01!$Z30=0),Z$14,"")</f>
        <v/>
      </c>
      <c r="AA39" s="131" t="str">
        <f>IF(AND(process02!CE39=0,process01!$Z30=0),AA$14,"")</f>
        <v/>
      </c>
      <c r="AB39" s="131" t="str">
        <f>IF(AND(process02!CF39=0,process01!$Z30=0),AB$14,"")</f>
        <v/>
      </c>
      <c r="AC39" s="131" t="str">
        <f>IF(AND(process02!CG39=0,process01!$Z30=0),AC$14,"")</f>
        <v/>
      </c>
      <c r="AD39" s="131" t="str">
        <f>IF(AND(process02!CH39=0,process01!$Z30=0),AD$14,"")</f>
        <v/>
      </c>
      <c r="AE39" s="131" t="str">
        <f>IF(AND(process02!CI39=0,process01!$Z30=0),AE$14,"")</f>
        <v/>
      </c>
      <c r="AF39" s="131" t="str">
        <f>IF(AND(process02!CJ39=0,process01!$Z30=0),AF$14,"")</f>
        <v/>
      </c>
      <c r="AG39" s="131" t="str">
        <f>IF(AND(process02!CK39=0,process01!$Z30=0),AG$14,"")</f>
        <v/>
      </c>
      <c r="AH39" s="131" t="str">
        <f>IF(AND(process02!CL39=0,process01!$Z30=0),AH$14,"")</f>
        <v/>
      </c>
      <c r="AI39" s="131" t="str">
        <f>IF(AND(process02!CM39=0,process01!$Z30=0),AI$14,"")</f>
        <v/>
      </c>
      <c r="AJ39" s="131" t="str">
        <f>IF(AND(process02!CN39=0,process01!$Z30=0),AJ$14,"")</f>
        <v/>
      </c>
      <c r="AK39" s="131" t="str">
        <f>IF(AND(process02!CO39=0,process01!$Z30=0),AK$14,"")</f>
        <v/>
      </c>
      <c r="AL39" s="131" t="str">
        <f>IF(AND(process02!CP39=0,process01!$Z30=0),AL$14,"")</f>
        <v/>
      </c>
      <c r="AM39" s="131" t="str">
        <f>IF(AND(process02!CQ39=0,process01!$Z30=0),AM$14,"")</f>
        <v/>
      </c>
      <c r="AN39" s="131" t="str">
        <f>IF(AND(process02!CR39=0,process01!$Z30=0),AN$14,"")</f>
        <v/>
      </c>
      <c r="AO39" s="131" t="str">
        <f>IF(AND(process02!CS39=0,process01!$Z30=0),AO$14,"")</f>
        <v/>
      </c>
      <c r="AP39" s="131" t="str">
        <f>IF(AND(process02!CT39=0,process01!$Z30=0),AP$14,"")</f>
        <v/>
      </c>
      <c r="AQ39" s="131" t="str">
        <f>IF(AND(process02!CU39=0,process01!$Z30=0),AQ$14,"")</f>
        <v/>
      </c>
      <c r="AR39" s="131" t="str">
        <f>IF(AND(process02!CV39=0,process01!$Z30=0),AR$14,"")</f>
        <v/>
      </c>
      <c r="AS39" s="131" t="str">
        <f>IF(AND(process02!CW39=0,process01!$Z30=0),AS$14,"")</f>
        <v/>
      </c>
      <c r="AT39" s="131" t="str">
        <f>IF(AND(process02!CX39=0,process01!$Z30=0),AT$14,"")</f>
        <v/>
      </c>
      <c r="AU39" s="131" t="str">
        <f>IF(AND(process02!CY39=0,process01!$Z30=0),AU$14,"")</f>
        <v/>
      </c>
      <c r="AV39" s="131" t="str">
        <f>IF(AND(process02!CZ39=0,process01!$Z30=0),AV$14,"")</f>
        <v/>
      </c>
      <c r="AW39" s="131" t="str">
        <f>IF(AND(process02!DA39=0,process01!$Z30=0),AW$14,"")</f>
        <v/>
      </c>
      <c r="AX39" s="131" t="str">
        <f>IF(AND(process02!DB39=0,process01!$Z30=0),AX$14,"")</f>
        <v/>
      </c>
      <c r="AY39" s="131" t="str">
        <f>IF(AND(process02!DC39=0,process01!$Z30=0),AY$14,"")</f>
        <v/>
      </c>
      <c r="BA39" s="132" t="str">
        <f t="shared" si="13"/>
        <v/>
      </c>
      <c r="BC39" s="131" t="str">
        <f>IF(B39="","",process02!$B39&amp;"; ")</f>
        <v/>
      </c>
      <c r="BD39" s="131" t="str">
        <f>IF(C39="","",process02!$B39&amp;"; ")</f>
        <v/>
      </c>
      <c r="BE39" s="131" t="str">
        <f>IF(D39="","",process02!$B39&amp;"; ")</f>
        <v/>
      </c>
      <c r="BF39" s="131" t="str">
        <f>IF(E39="","",process02!$B39&amp;"; ")</f>
        <v/>
      </c>
      <c r="BG39" s="131" t="str">
        <f>IF(F39="","",process02!$B39&amp;"; ")</f>
        <v/>
      </c>
      <c r="BH39" s="131" t="str">
        <f>IF(G39="","",process02!$B39&amp;"; ")</f>
        <v/>
      </c>
      <c r="BI39" s="131" t="str">
        <f>IF(H39="","",process02!$B39&amp;"; ")</f>
        <v/>
      </c>
      <c r="BJ39" s="131" t="str">
        <f>IF(I39="","",process02!$B39&amp;"; ")</f>
        <v/>
      </c>
      <c r="BK39" s="131" t="str">
        <f>IF(J39="","",process02!$B39&amp;"; ")</f>
        <v/>
      </c>
      <c r="BL39" s="131" t="str">
        <f>IF(K39="","",process02!$B39&amp;"; ")</f>
        <v/>
      </c>
      <c r="BM39" s="131" t="str">
        <f>IF(L39="","",process02!$B39&amp;"; ")</f>
        <v/>
      </c>
      <c r="BN39" s="131" t="str">
        <f>IF(M39="","",process02!$B39&amp;"; ")</f>
        <v/>
      </c>
      <c r="BO39" s="131" t="str">
        <f>IF(N39="","",process02!$B39&amp;"; ")</f>
        <v/>
      </c>
      <c r="BP39" s="131" t="str">
        <f>IF(O39="","",process02!$B39&amp;"; ")</f>
        <v/>
      </c>
      <c r="BQ39" s="131" t="str">
        <f>IF(P39="","",process02!$B39&amp;"; ")</f>
        <v/>
      </c>
      <c r="BR39" s="131" t="str">
        <f>IF(Q39="","",process02!$B39&amp;"; ")</f>
        <v/>
      </c>
      <c r="BS39" s="131" t="str">
        <f>IF(R39="","",process02!$B39&amp;"; ")</f>
        <v/>
      </c>
      <c r="BT39" s="131" t="str">
        <f>IF(S39="","",process02!$B39&amp;"; ")</f>
        <v/>
      </c>
      <c r="BU39" s="131" t="str">
        <f>IF(T39="","",process02!$B39&amp;"; ")</f>
        <v/>
      </c>
      <c r="BV39" s="131" t="str">
        <f>IF(U39="","",process02!$B39&amp;"; ")</f>
        <v/>
      </c>
      <c r="BW39" s="131" t="str">
        <f>IF(V39="","",process02!$B39&amp;"; ")</f>
        <v/>
      </c>
      <c r="BX39" s="131" t="str">
        <f>IF(W39="","",process02!$B39&amp;"; ")</f>
        <v/>
      </c>
      <c r="BY39" s="131" t="str">
        <f>IF(X39="","",process02!$B39&amp;"; ")</f>
        <v/>
      </c>
      <c r="BZ39" s="131" t="str">
        <f>IF(Y39="","",process02!$B39&amp;"; ")</f>
        <v/>
      </c>
      <c r="CA39" s="131" t="str">
        <f>IF(Z39="","",process02!$B39&amp;"; ")</f>
        <v/>
      </c>
      <c r="CB39" s="131" t="str">
        <f>IF(AA39="","",process02!$B39&amp;"; ")</f>
        <v/>
      </c>
      <c r="CC39" s="131" t="str">
        <f>IF(AB39="","",process02!$B39&amp;"; ")</f>
        <v/>
      </c>
      <c r="CD39" s="131" t="str">
        <f>IF(AC39="","",process02!$B39&amp;"; ")</f>
        <v/>
      </c>
      <c r="CE39" s="131" t="str">
        <f>IF(AD39="","",process02!$B39&amp;"; ")</f>
        <v/>
      </c>
      <c r="CF39" s="131" t="str">
        <f>IF(AE39="","",process02!$B39&amp;"; ")</f>
        <v/>
      </c>
      <c r="CG39" s="131" t="str">
        <f>IF(AF39="","",process02!$B39&amp;"; ")</f>
        <v/>
      </c>
      <c r="CH39" s="131" t="str">
        <f>IF(AG39="","",process02!$B39&amp;"; ")</f>
        <v/>
      </c>
      <c r="CI39" s="131" t="str">
        <f>IF(AH39="","",process02!$B39&amp;"; ")</f>
        <v/>
      </c>
      <c r="CJ39" s="131" t="str">
        <f>IF(AI39="","",process02!$B39&amp;"; ")</f>
        <v/>
      </c>
      <c r="CK39" s="131" t="str">
        <f>IF(AJ39="","",process02!$B39&amp;"; ")</f>
        <v/>
      </c>
      <c r="CL39" s="131" t="str">
        <f>IF(AK39="","",process02!$B39&amp;"; ")</f>
        <v/>
      </c>
      <c r="CM39" s="131" t="str">
        <f>IF(AL39="","",process02!$B39&amp;"; ")</f>
        <v/>
      </c>
      <c r="CN39" s="131" t="str">
        <f>IF(AM39="","",process02!$B39&amp;"; ")</f>
        <v/>
      </c>
      <c r="CO39" s="131" t="str">
        <f>IF(AN39="","",process02!$B39&amp;"; ")</f>
        <v/>
      </c>
      <c r="CP39" s="131" t="str">
        <f>IF(AO39="","",process02!$B39&amp;"; ")</f>
        <v/>
      </c>
      <c r="CQ39" s="131" t="str">
        <f>IF(AP39="","",process02!$B39&amp;"; ")</f>
        <v/>
      </c>
      <c r="CR39" s="131" t="str">
        <f>IF(AQ39="","",process02!$B39&amp;"; ")</f>
        <v/>
      </c>
      <c r="CS39" s="131" t="str">
        <f>IF(AR39="","",process02!$B39&amp;"; ")</f>
        <v/>
      </c>
      <c r="CT39" s="131" t="str">
        <f>IF(AS39="","",process02!$B39&amp;"; ")</f>
        <v/>
      </c>
      <c r="CU39" s="131" t="str">
        <f>IF(AT39="","",process02!$B39&amp;"; ")</f>
        <v/>
      </c>
      <c r="CV39" s="131" t="str">
        <f>IF(AU39="","",process02!$B39&amp;"; ")</f>
        <v/>
      </c>
      <c r="CW39" s="131" t="str">
        <f>IF(AV39="","",process02!$B39&amp;"; ")</f>
        <v/>
      </c>
      <c r="CX39" s="131" t="str">
        <f>IF(AW39="","",process02!$B39&amp;"; ")</f>
        <v/>
      </c>
      <c r="CY39" s="131" t="str">
        <f>IF(AX39="","",process02!$B39&amp;"; ")</f>
        <v/>
      </c>
      <c r="CZ39" s="131" t="str">
        <f>IF(AY39="","",process02!$B39&amp;"; ")</f>
        <v/>
      </c>
      <c r="DB39" s="131" t="str">
        <f>IF(Input02!BV28="","",100*Input02!BV28/Input02!BV$3)</f>
        <v/>
      </c>
      <c r="DC39" s="131" t="str">
        <f>IF(Input02!BW28="","",100*Input02!BW28/Input02!BW$3)</f>
        <v/>
      </c>
      <c r="DD39" s="131" t="str">
        <f>IF(Input02!BX28="","",100*Input02!BX28/Input02!BX$3)</f>
        <v/>
      </c>
      <c r="DE39" s="131" t="str">
        <f>IF(Input02!BY28="","",100*Input02!BY28/Input02!BY$3)</f>
        <v/>
      </c>
      <c r="DF39" s="131" t="str">
        <f>IF(Input02!BZ28="","",100*Input02!BZ28/Input02!BZ$3)</f>
        <v/>
      </c>
      <c r="DG39" s="131" t="str">
        <f>IF(Input02!CA28="","",100*Input02!CA28/Input02!CA$3)</f>
        <v/>
      </c>
      <c r="DH39" s="131" t="str">
        <f>IF(Input02!CB28="","",100*Input02!CB28/Input02!CB$3)</f>
        <v/>
      </c>
      <c r="DI39" s="131" t="str">
        <f>IF(Input02!CC28="","",100*Input02!CC28/Input02!CC$3)</f>
        <v/>
      </c>
      <c r="DJ39" s="131" t="str">
        <f>IF(Input02!CD28="","",100*Input02!CD28/Input02!CD$3)</f>
        <v/>
      </c>
      <c r="DK39" s="131" t="str">
        <f>IF(Input02!CE28="","",100*Input02!CE28/Input02!CE$3)</f>
        <v/>
      </c>
      <c r="DO39" s="131" t="str">
        <f t="shared" si="14"/>
        <v/>
      </c>
      <c r="DP39" s="131" t="str">
        <f t="shared" si="15"/>
        <v/>
      </c>
      <c r="DQ39" s="131" t="str">
        <f t="shared" si="16"/>
        <v/>
      </c>
      <c r="DR39" s="131" t="str">
        <f t="shared" si="17"/>
        <v/>
      </c>
      <c r="DS39" s="131" t="str">
        <f t="shared" si="18"/>
        <v/>
      </c>
      <c r="DT39" s="131" t="str">
        <f t="shared" si="19"/>
        <v/>
      </c>
      <c r="DU39" s="131" t="str">
        <f t="shared" si="20"/>
        <v/>
      </c>
      <c r="DV39" s="131" t="str">
        <f t="shared" si="21"/>
        <v/>
      </c>
      <c r="DW39" s="131" t="str">
        <f t="shared" si="22"/>
        <v/>
      </c>
      <c r="DX39" s="131" t="str">
        <f t="shared" si="23"/>
        <v/>
      </c>
      <c r="DZ39" s="132" t="str">
        <f t="shared" si="24"/>
        <v/>
      </c>
      <c r="EB39" s="131" t="str">
        <f>IF(DO39="","",process02!$B39&amp;"; ")</f>
        <v/>
      </c>
      <c r="EC39" s="131" t="str">
        <f>IF(DP39="","",process02!$B39&amp;"; ")</f>
        <v/>
      </c>
      <c r="ED39" s="131" t="str">
        <f>IF(DQ39="","",process02!$B39&amp;"; ")</f>
        <v/>
      </c>
      <c r="EE39" s="131" t="str">
        <f>IF(DR39="","",process02!$B39&amp;"; ")</f>
        <v/>
      </c>
      <c r="EF39" s="131" t="str">
        <f>IF(DS39="","",process02!$B39&amp;"; ")</f>
        <v/>
      </c>
      <c r="EG39" s="131" t="str">
        <f>IF(DT39="","",process02!$B39&amp;"; ")</f>
        <v/>
      </c>
      <c r="EH39" s="131" t="str">
        <f>IF(DU39="","",process02!$B39&amp;"; ")</f>
        <v/>
      </c>
      <c r="EI39" s="131" t="str">
        <f>IF(DV39="","",process02!$B39&amp;"; ")</f>
        <v/>
      </c>
      <c r="EJ39" s="131" t="str">
        <f>IF(DW39="","",process02!$B39&amp;"; ")</f>
        <v/>
      </c>
      <c r="EK39" s="131" t="str">
        <f>IF(DX39="","",process02!$B39&amp;"; ")</f>
        <v/>
      </c>
      <c r="EM39" s="132" t="str">
        <f t="shared" si="25"/>
        <v/>
      </c>
    </row>
    <row r="40" spans="1:143" ht="15" customHeight="1" thickBot="1" x14ac:dyDescent="0.4">
      <c r="A40" s="357">
        <v>24</v>
      </c>
      <c r="B40" s="131" t="str">
        <f>IF(AND(process02!BF40=0,process01!$Z31=0),B$14,"")</f>
        <v/>
      </c>
      <c r="C40" s="131" t="str">
        <f>IF(AND(process02!BG40=0,process01!$Z31=0),C$14,"")</f>
        <v/>
      </c>
      <c r="D40" s="131" t="str">
        <f>IF(AND(process02!BH40=0,process01!$Z31=0),D$14,"")</f>
        <v/>
      </c>
      <c r="E40" s="131" t="str">
        <f>IF(AND(process02!BI40=0,process01!$Z31=0),E$14,"")</f>
        <v/>
      </c>
      <c r="F40" s="131" t="str">
        <f>IF(AND(process02!BJ40=0,process01!$Z31=0),F$14,"")</f>
        <v/>
      </c>
      <c r="G40" s="131" t="str">
        <f>IF(AND(process02!BK40=0,process01!$Z31=0),G$14,"")</f>
        <v/>
      </c>
      <c r="H40" s="131" t="str">
        <f>IF(AND(process02!BL40=0,process01!$Z31=0),H$14,"")</f>
        <v/>
      </c>
      <c r="I40" s="131" t="str">
        <f>IF(AND(process02!BM40=0,process01!$Z31=0),I$14,"")</f>
        <v/>
      </c>
      <c r="J40" s="131" t="str">
        <f>IF(AND(process02!BN40=0,process01!$Z31=0),J$14,"")</f>
        <v/>
      </c>
      <c r="K40" s="131" t="str">
        <f>IF(AND(process02!BO40=0,process01!$Z31=0),K$14,"")</f>
        <v/>
      </c>
      <c r="L40" s="131" t="str">
        <f>IF(AND(process02!BP40=0,process01!$Z31=0),L$14,"")</f>
        <v/>
      </c>
      <c r="M40" s="131" t="str">
        <f>IF(AND(process02!BQ40=0,process01!$Z31=0),M$14,"")</f>
        <v/>
      </c>
      <c r="N40" s="131" t="str">
        <f>IF(AND(process02!BR40=0,process01!$Z31=0),N$14,"")</f>
        <v/>
      </c>
      <c r="O40" s="131" t="str">
        <f>IF(AND(process02!BS40=0,process01!$Z31=0),O$14,"")</f>
        <v/>
      </c>
      <c r="P40" s="131" t="str">
        <f>IF(AND(process02!BT40=0,process01!$Z31=0),P$14,"")</f>
        <v/>
      </c>
      <c r="Q40" s="131" t="str">
        <f>IF(AND(process02!BU40=0,process01!$Z31=0),Q$14,"")</f>
        <v/>
      </c>
      <c r="R40" s="131" t="str">
        <f>IF(AND(process02!BV40=0,process01!$Z31=0),R$14,"")</f>
        <v/>
      </c>
      <c r="S40" s="131" t="str">
        <f>IF(AND(process02!BW40=0,process01!$Z31=0),S$14,"")</f>
        <v/>
      </c>
      <c r="T40" s="131" t="str">
        <f>IF(AND(process02!BX40=0,process01!$Z31=0),T$14,"")</f>
        <v/>
      </c>
      <c r="U40" s="131" t="str">
        <f>IF(AND(process02!BY40=0,process01!$Z31=0),U$14,"")</f>
        <v/>
      </c>
      <c r="V40" s="131" t="str">
        <f>IF(AND(process02!BZ40=0,process01!$Z31=0),V$14,"")</f>
        <v/>
      </c>
      <c r="W40" s="131" t="str">
        <f>IF(AND(process02!CA40=0,process01!$Z31=0),W$14,"")</f>
        <v/>
      </c>
      <c r="X40" s="131" t="str">
        <f>IF(AND(process02!CB40=0,process01!$Z31=0),X$14,"")</f>
        <v/>
      </c>
      <c r="Y40" s="131" t="str">
        <f>IF(AND(process02!CC40=0,process01!$Z31=0),Y$14,"")</f>
        <v/>
      </c>
      <c r="Z40" s="131" t="str">
        <f>IF(AND(process02!CD40=0,process01!$Z31=0),Z$14,"")</f>
        <v/>
      </c>
      <c r="AA40" s="131" t="str">
        <f>IF(AND(process02!CE40=0,process01!$Z31=0),AA$14,"")</f>
        <v/>
      </c>
      <c r="AB40" s="131" t="str">
        <f>IF(AND(process02!CF40=0,process01!$Z31=0),AB$14,"")</f>
        <v/>
      </c>
      <c r="AC40" s="131" t="str">
        <f>IF(AND(process02!CG40=0,process01!$Z31=0),AC$14,"")</f>
        <v/>
      </c>
      <c r="AD40" s="131" t="str">
        <f>IF(AND(process02!CH40=0,process01!$Z31=0),AD$14,"")</f>
        <v/>
      </c>
      <c r="AE40" s="131" t="str">
        <f>IF(AND(process02!CI40=0,process01!$Z31=0),AE$14,"")</f>
        <v/>
      </c>
      <c r="AF40" s="131" t="str">
        <f>IF(AND(process02!CJ40=0,process01!$Z31=0),AF$14,"")</f>
        <v/>
      </c>
      <c r="AG40" s="131" t="str">
        <f>IF(AND(process02!CK40=0,process01!$Z31=0),AG$14,"")</f>
        <v/>
      </c>
      <c r="AH40" s="131" t="str">
        <f>IF(AND(process02!CL40=0,process01!$Z31=0),AH$14,"")</f>
        <v/>
      </c>
      <c r="AI40" s="131" t="str">
        <f>IF(AND(process02!CM40=0,process01!$Z31=0),AI$14,"")</f>
        <v/>
      </c>
      <c r="AJ40" s="131" t="str">
        <f>IF(AND(process02!CN40=0,process01!$Z31=0),AJ$14,"")</f>
        <v/>
      </c>
      <c r="AK40" s="131" t="str">
        <f>IF(AND(process02!CO40=0,process01!$Z31=0),AK$14,"")</f>
        <v/>
      </c>
      <c r="AL40" s="131" t="str">
        <f>IF(AND(process02!CP40=0,process01!$Z31=0),AL$14,"")</f>
        <v/>
      </c>
      <c r="AM40" s="131" t="str">
        <f>IF(AND(process02!CQ40=0,process01!$Z31=0),AM$14,"")</f>
        <v/>
      </c>
      <c r="AN40" s="131" t="str">
        <f>IF(AND(process02!CR40=0,process01!$Z31=0),AN$14,"")</f>
        <v/>
      </c>
      <c r="AO40" s="131" t="str">
        <f>IF(AND(process02!CS40=0,process01!$Z31=0),AO$14,"")</f>
        <v/>
      </c>
      <c r="AP40" s="131" t="str">
        <f>IF(AND(process02!CT40=0,process01!$Z31=0),AP$14,"")</f>
        <v/>
      </c>
      <c r="AQ40" s="131" t="str">
        <f>IF(AND(process02!CU40=0,process01!$Z31=0),AQ$14,"")</f>
        <v/>
      </c>
      <c r="AR40" s="131" t="str">
        <f>IF(AND(process02!CV40=0,process01!$Z31=0),AR$14,"")</f>
        <v/>
      </c>
      <c r="AS40" s="131" t="str">
        <f>IF(AND(process02!CW40=0,process01!$Z31=0),AS$14,"")</f>
        <v/>
      </c>
      <c r="AT40" s="131" t="str">
        <f>IF(AND(process02!CX40=0,process01!$Z31=0),AT$14,"")</f>
        <v/>
      </c>
      <c r="AU40" s="131" t="str">
        <f>IF(AND(process02!CY40=0,process01!$Z31=0),AU$14,"")</f>
        <v/>
      </c>
      <c r="AV40" s="131" t="str">
        <f>IF(AND(process02!CZ40=0,process01!$Z31=0),AV$14,"")</f>
        <v/>
      </c>
      <c r="AW40" s="131" t="str">
        <f>IF(AND(process02!DA40=0,process01!$Z31=0),AW$14,"")</f>
        <v/>
      </c>
      <c r="AX40" s="131" t="str">
        <f>IF(AND(process02!DB40=0,process01!$Z31=0),AX$14,"")</f>
        <v/>
      </c>
      <c r="AY40" s="131" t="str">
        <f>IF(AND(process02!DC40=0,process01!$Z31=0),AY$14,"")</f>
        <v/>
      </c>
      <c r="BA40" s="132" t="str">
        <f t="shared" si="13"/>
        <v/>
      </c>
      <c r="BC40" s="131" t="str">
        <f>IF(B40="","",process02!$B40&amp;"; ")</f>
        <v/>
      </c>
      <c r="BD40" s="131" t="str">
        <f>IF(C40="","",process02!$B40&amp;"; ")</f>
        <v/>
      </c>
      <c r="BE40" s="131" t="str">
        <f>IF(D40="","",process02!$B40&amp;"; ")</f>
        <v/>
      </c>
      <c r="BF40" s="131" t="str">
        <f>IF(E40="","",process02!$B40&amp;"; ")</f>
        <v/>
      </c>
      <c r="BG40" s="131" t="str">
        <f>IF(F40="","",process02!$B40&amp;"; ")</f>
        <v/>
      </c>
      <c r="BH40" s="131" t="str">
        <f>IF(G40="","",process02!$B40&amp;"; ")</f>
        <v/>
      </c>
      <c r="BI40" s="131" t="str">
        <f>IF(H40="","",process02!$B40&amp;"; ")</f>
        <v/>
      </c>
      <c r="BJ40" s="131" t="str">
        <f>IF(I40="","",process02!$B40&amp;"; ")</f>
        <v/>
      </c>
      <c r="BK40" s="131" t="str">
        <f>IF(J40="","",process02!$B40&amp;"; ")</f>
        <v/>
      </c>
      <c r="BL40" s="131" t="str">
        <f>IF(K40="","",process02!$B40&amp;"; ")</f>
        <v/>
      </c>
      <c r="BM40" s="131" t="str">
        <f>IF(L40="","",process02!$B40&amp;"; ")</f>
        <v/>
      </c>
      <c r="BN40" s="131" t="str">
        <f>IF(M40="","",process02!$B40&amp;"; ")</f>
        <v/>
      </c>
      <c r="BO40" s="131" t="str">
        <f>IF(N40="","",process02!$B40&amp;"; ")</f>
        <v/>
      </c>
      <c r="BP40" s="131" t="str">
        <f>IF(O40="","",process02!$B40&amp;"; ")</f>
        <v/>
      </c>
      <c r="BQ40" s="131" t="str">
        <f>IF(P40="","",process02!$B40&amp;"; ")</f>
        <v/>
      </c>
      <c r="BR40" s="131" t="str">
        <f>IF(Q40="","",process02!$B40&amp;"; ")</f>
        <v/>
      </c>
      <c r="BS40" s="131" t="str">
        <f>IF(R40="","",process02!$B40&amp;"; ")</f>
        <v/>
      </c>
      <c r="BT40" s="131" t="str">
        <f>IF(S40="","",process02!$B40&amp;"; ")</f>
        <v/>
      </c>
      <c r="BU40" s="131" t="str">
        <f>IF(T40="","",process02!$B40&amp;"; ")</f>
        <v/>
      </c>
      <c r="BV40" s="131" t="str">
        <f>IF(U40="","",process02!$B40&amp;"; ")</f>
        <v/>
      </c>
      <c r="BW40" s="131" t="str">
        <f>IF(V40="","",process02!$B40&amp;"; ")</f>
        <v/>
      </c>
      <c r="BX40" s="131" t="str">
        <f>IF(W40="","",process02!$B40&amp;"; ")</f>
        <v/>
      </c>
      <c r="BY40" s="131" t="str">
        <f>IF(X40="","",process02!$B40&amp;"; ")</f>
        <v/>
      </c>
      <c r="BZ40" s="131" t="str">
        <f>IF(Y40="","",process02!$B40&amp;"; ")</f>
        <v/>
      </c>
      <c r="CA40" s="131" t="str">
        <f>IF(Z40="","",process02!$B40&amp;"; ")</f>
        <v/>
      </c>
      <c r="CB40" s="131" t="str">
        <f>IF(AA40="","",process02!$B40&amp;"; ")</f>
        <v/>
      </c>
      <c r="CC40" s="131" t="str">
        <f>IF(AB40="","",process02!$B40&amp;"; ")</f>
        <v/>
      </c>
      <c r="CD40" s="131" t="str">
        <f>IF(AC40="","",process02!$B40&amp;"; ")</f>
        <v/>
      </c>
      <c r="CE40" s="131" t="str">
        <f>IF(AD40="","",process02!$B40&amp;"; ")</f>
        <v/>
      </c>
      <c r="CF40" s="131" t="str">
        <f>IF(AE40="","",process02!$B40&amp;"; ")</f>
        <v/>
      </c>
      <c r="CG40" s="131" t="str">
        <f>IF(AF40="","",process02!$B40&amp;"; ")</f>
        <v/>
      </c>
      <c r="CH40" s="131" t="str">
        <f>IF(AG40="","",process02!$B40&amp;"; ")</f>
        <v/>
      </c>
      <c r="CI40" s="131" t="str">
        <f>IF(AH40="","",process02!$B40&amp;"; ")</f>
        <v/>
      </c>
      <c r="CJ40" s="131" t="str">
        <f>IF(AI40="","",process02!$B40&amp;"; ")</f>
        <v/>
      </c>
      <c r="CK40" s="131" t="str">
        <f>IF(AJ40="","",process02!$B40&amp;"; ")</f>
        <v/>
      </c>
      <c r="CL40" s="131" t="str">
        <f>IF(AK40="","",process02!$B40&amp;"; ")</f>
        <v/>
      </c>
      <c r="CM40" s="131" t="str">
        <f>IF(AL40="","",process02!$B40&amp;"; ")</f>
        <v/>
      </c>
      <c r="CN40" s="131" t="str">
        <f>IF(AM40="","",process02!$B40&amp;"; ")</f>
        <v/>
      </c>
      <c r="CO40" s="131" t="str">
        <f>IF(AN40="","",process02!$B40&amp;"; ")</f>
        <v/>
      </c>
      <c r="CP40" s="131" t="str">
        <f>IF(AO40="","",process02!$B40&amp;"; ")</f>
        <v/>
      </c>
      <c r="CQ40" s="131" t="str">
        <f>IF(AP40="","",process02!$B40&amp;"; ")</f>
        <v/>
      </c>
      <c r="CR40" s="131" t="str">
        <f>IF(AQ40="","",process02!$B40&amp;"; ")</f>
        <v/>
      </c>
      <c r="CS40" s="131" t="str">
        <f>IF(AR40="","",process02!$B40&amp;"; ")</f>
        <v/>
      </c>
      <c r="CT40" s="131" t="str">
        <f>IF(AS40="","",process02!$B40&amp;"; ")</f>
        <v/>
      </c>
      <c r="CU40" s="131" t="str">
        <f>IF(AT40="","",process02!$B40&amp;"; ")</f>
        <v/>
      </c>
      <c r="CV40" s="131" t="str">
        <f>IF(AU40="","",process02!$B40&amp;"; ")</f>
        <v/>
      </c>
      <c r="CW40" s="131" t="str">
        <f>IF(AV40="","",process02!$B40&amp;"; ")</f>
        <v/>
      </c>
      <c r="CX40" s="131" t="str">
        <f>IF(AW40="","",process02!$B40&amp;"; ")</f>
        <v/>
      </c>
      <c r="CY40" s="131" t="str">
        <f>IF(AX40="","",process02!$B40&amp;"; ")</f>
        <v/>
      </c>
      <c r="CZ40" s="131" t="str">
        <f>IF(AY40="","",process02!$B40&amp;"; ")</f>
        <v/>
      </c>
      <c r="DB40" s="131" t="str">
        <f>IF(Input02!BV29="","",100*Input02!BV29/Input02!BV$3)</f>
        <v/>
      </c>
      <c r="DC40" s="131" t="str">
        <f>IF(Input02!BW29="","",100*Input02!BW29/Input02!BW$3)</f>
        <v/>
      </c>
      <c r="DD40" s="131" t="str">
        <f>IF(Input02!BX29="","",100*Input02!BX29/Input02!BX$3)</f>
        <v/>
      </c>
      <c r="DE40" s="131" t="str">
        <f>IF(Input02!BY29="","",100*Input02!BY29/Input02!BY$3)</f>
        <v/>
      </c>
      <c r="DF40" s="131" t="str">
        <f>IF(Input02!BZ29="","",100*Input02!BZ29/Input02!BZ$3)</f>
        <v/>
      </c>
      <c r="DG40" s="131" t="str">
        <f>IF(Input02!CA29="","",100*Input02!CA29/Input02!CA$3)</f>
        <v/>
      </c>
      <c r="DH40" s="131" t="str">
        <f>IF(Input02!CB29="","",100*Input02!CB29/Input02!CB$3)</f>
        <v/>
      </c>
      <c r="DI40" s="131" t="str">
        <f>IF(Input02!CC29="","",100*Input02!CC29/Input02!CC$3)</f>
        <v/>
      </c>
      <c r="DJ40" s="131" t="str">
        <f>IF(Input02!CD29="","",100*Input02!CD29/Input02!CD$3)</f>
        <v/>
      </c>
      <c r="DK40" s="131" t="str">
        <f>IF(Input02!CE29="","",100*Input02!CE29/Input02!CE$3)</f>
        <v/>
      </c>
      <c r="DO40" s="131" t="str">
        <f t="shared" si="14"/>
        <v/>
      </c>
      <c r="DP40" s="131" t="str">
        <f t="shared" si="15"/>
        <v/>
      </c>
      <c r="DQ40" s="131" t="str">
        <f t="shared" si="16"/>
        <v/>
      </c>
      <c r="DR40" s="131" t="str">
        <f t="shared" si="17"/>
        <v/>
      </c>
      <c r="DS40" s="131" t="str">
        <f t="shared" si="18"/>
        <v/>
      </c>
      <c r="DT40" s="131" t="str">
        <f t="shared" si="19"/>
        <v/>
      </c>
      <c r="DU40" s="131" t="str">
        <f t="shared" si="20"/>
        <v/>
      </c>
      <c r="DV40" s="131" t="str">
        <f t="shared" si="21"/>
        <v/>
      </c>
      <c r="DW40" s="131" t="str">
        <f t="shared" si="22"/>
        <v/>
      </c>
      <c r="DX40" s="131" t="str">
        <f t="shared" si="23"/>
        <v/>
      </c>
      <c r="DZ40" s="132" t="str">
        <f t="shared" si="24"/>
        <v/>
      </c>
      <c r="EB40" s="131" t="str">
        <f>IF(DO40="","",process02!$B40&amp;"; ")</f>
        <v/>
      </c>
      <c r="EC40" s="131" t="str">
        <f>IF(DP40="","",process02!$B40&amp;"; ")</f>
        <v/>
      </c>
      <c r="ED40" s="131" t="str">
        <f>IF(DQ40="","",process02!$B40&amp;"; ")</f>
        <v/>
      </c>
      <c r="EE40" s="131" t="str">
        <f>IF(DR40="","",process02!$B40&amp;"; ")</f>
        <v/>
      </c>
      <c r="EF40" s="131" t="str">
        <f>IF(DS40="","",process02!$B40&amp;"; ")</f>
        <v/>
      </c>
      <c r="EG40" s="131" t="str">
        <f>IF(DT40="","",process02!$B40&amp;"; ")</f>
        <v/>
      </c>
      <c r="EH40" s="131" t="str">
        <f>IF(DU40="","",process02!$B40&amp;"; ")</f>
        <v/>
      </c>
      <c r="EI40" s="131" t="str">
        <f>IF(DV40="","",process02!$B40&amp;"; ")</f>
        <v/>
      </c>
      <c r="EJ40" s="131" t="str">
        <f>IF(DW40="","",process02!$B40&amp;"; ")</f>
        <v/>
      </c>
      <c r="EK40" s="131" t="str">
        <f>IF(DX40="","",process02!$B40&amp;"; ")</f>
        <v/>
      </c>
      <c r="EM40" s="132" t="str">
        <f t="shared" si="25"/>
        <v/>
      </c>
    </row>
    <row r="41" spans="1:143" ht="15" customHeight="1" thickBot="1" x14ac:dyDescent="0.4">
      <c r="A41" s="357">
        <v>25</v>
      </c>
      <c r="B41" s="131" t="str">
        <f>IF(AND(process02!BF41=0,process01!$Z32=0),B$14,"")</f>
        <v/>
      </c>
      <c r="C41" s="131" t="str">
        <f>IF(AND(process02!BG41=0,process01!$Z32=0),C$14,"")</f>
        <v/>
      </c>
      <c r="D41" s="131" t="str">
        <f>IF(AND(process02!BH41=0,process01!$Z32=0),D$14,"")</f>
        <v/>
      </c>
      <c r="E41" s="131" t="str">
        <f>IF(AND(process02!BI41=0,process01!$Z32=0),E$14,"")</f>
        <v/>
      </c>
      <c r="F41" s="131" t="str">
        <f>IF(AND(process02!BJ41=0,process01!$Z32=0),F$14,"")</f>
        <v/>
      </c>
      <c r="G41" s="131" t="str">
        <f>IF(AND(process02!BK41=0,process01!$Z32=0),G$14,"")</f>
        <v/>
      </c>
      <c r="H41" s="131" t="str">
        <f>IF(AND(process02!BL41=0,process01!$Z32=0),H$14,"")</f>
        <v/>
      </c>
      <c r="I41" s="131" t="str">
        <f>IF(AND(process02!BM41=0,process01!$Z32=0),I$14,"")</f>
        <v/>
      </c>
      <c r="J41" s="131" t="str">
        <f>IF(AND(process02!BN41=0,process01!$Z32=0),J$14,"")</f>
        <v/>
      </c>
      <c r="K41" s="131" t="str">
        <f>IF(AND(process02!BO41=0,process01!$Z32=0),K$14,"")</f>
        <v/>
      </c>
      <c r="L41" s="131" t="str">
        <f>IF(AND(process02!BP41=0,process01!$Z32=0),L$14,"")</f>
        <v/>
      </c>
      <c r="M41" s="131" t="str">
        <f>IF(AND(process02!BQ41=0,process01!$Z32=0),M$14,"")</f>
        <v/>
      </c>
      <c r="N41" s="131" t="str">
        <f>IF(AND(process02!BR41=0,process01!$Z32=0),N$14,"")</f>
        <v/>
      </c>
      <c r="O41" s="131" t="str">
        <f>IF(AND(process02!BS41=0,process01!$Z32=0),O$14,"")</f>
        <v/>
      </c>
      <c r="P41" s="131" t="str">
        <f>IF(AND(process02!BT41=0,process01!$Z32=0),P$14,"")</f>
        <v/>
      </c>
      <c r="Q41" s="131" t="str">
        <f>IF(AND(process02!BU41=0,process01!$Z32=0),Q$14,"")</f>
        <v/>
      </c>
      <c r="R41" s="131" t="str">
        <f>IF(AND(process02!BV41=0,process01!$Z32=0),R$14,"")</f>
        <v/>
      </c>
      <c r="S41" s="131" t="str">
        <f>IF(AND(process02!BW41=0,process01!$Z32=0),S$14,"")</f>
        <v/>
      </c>
      <c r="T41" s="131" t="str">
        <f>IF(AND(process02!BX41=0,process01!$Z32=0),T$14,"")</f>
        <v/>
      </c>
      <c r="U41" s="131" t="str">
        <f>IF(AND(process02!BY41=0,process01!$Z32=0),U$14,"")</f>
        <v/>
      </c>
      <c r="V41" s="131" t="str">
        <f>IF(AND(process02!BZ41=0,process01!$Z32=0),V$14,"")</f>
        <v/>
      </c>
      <c r="W41" s="131" t="str">
        <f>IF(AND(process02!CA41=0,process01!$Z32=0),W$14,"")</f>
        <v/>
      </c>
      <c r="X41" s="131" t="str">
        <f>IF(AND(process02!CB41=0,process01!$Z32=0),X$14,"")</f>
        <v/>
      </c>
      <c r="Y41" s="131" t="str">
        <f>IF(AND(process02!CC41=0,process01!$Z32=0),Y$14,"")</f>
        <v/>
      </c>
      <c r="Z41" s="131" t="str">
        <f>IF(AND(process02!CD41=0,process01!$Z32=0),Z$14,"")</f>
        <v/>
      </c>
      <c r="AA41" s="131" t="str">
        <f>IF(AND(process02!CE41=0,process01!$Z32=0),AA$14,"")</f>
        <v/>
      </c>
      <c r="AB41" s="131" t="str">
        <f>IF(AND(process02!CF41=0,process01!$Z32=0),AB$14,"")</f>
        <v/>
      </c>
      <c r="AC41" s="131" t="str">
        <f>IF(AND(process02!CG41=0,process01!$Z32=0),AC$14,"")</f>
        <v/>
      </c>
      <c r="AD41" s="131" t="str">
        <f>IF(AND(process02!CH41=0,process01!$Z32=0),AD$14,"")</f>
        <v/>
      </c>
      <c r="AE41" s="131" t="str">
        <f>IF(AND(process02!CI41=0,process01!$Z32=0),AE$14,"")</f>
        <v/>
      </c>
      <c r="AF41" s="131" t="str">
        <f>IF(AND(process02!CJ41=0,process01!$Z32=0),AF$14,"")</f>
        <v/>
      </c>
      <c r="AG41" s="131" t="str">
        <f>IF(AND(process02!CK41=0,process01!$Z32=0),AG$14,"")</f>
        <v/>
      </c>
      <c r="AH41" s="131" t="str">
        <f>IF(AND(process02!CL41=0,process01!$Z32=0),AH$14,"")</f>
        <v/>
      </c>
      <c r="AI41" s="131" t="str">
        <f>IF(AND(process02!CM41=0,process01!$Z32=0),AI$14,"")</f>
        <v/>
      </c>
      <c r="AJ41" s="131" t="str">
        <f>IF(AND(process02!CN41=0,process01!$Z32=0),AJ$14,"")</f>
        <v/>
      </c>
      <c r="AK41" s="131" t="str">
        <f>IF(AND(process02!CO41=0,process01!$Z32=0),AK$14,"")</f>
        <v/>
      </c>
      <c r="AL41" s="131" t="str">
        <f>IF(AND(process02!CP41=0,process01!$Z32=0),AL$14,"")</f>
        <v/>
      </c>
      <c r="AM41" s="131" t="str">
        <f>IF(AND(process02!CQ41=0,process01!$Z32=0),AM$14,"")</f>
        <v/>
      </c>
      <c r="AN41" s="131" t="str">
        <f>IF(AND(process02!CR41=0,process01!$Z32=0),AN$14,"")</f>
        <v/>
      </c>
      <c r="AO41" s="131" t="str">
        <f>IF(AND(process02!CS41=0,process01!$Z32=0),AO$14,"")</f>
        <v/>
      </c>
      <c r="AP41" s="131" t="str">
        <f>IF(AND(process02!CT41=0,process01!$Z32=0),AP$14,"")</f>
        <v/>
      </c>
      <c r="AQ41" s="131" t="str">
        <f>IF(AND(process02!CU41=0,process01!$Z32=0),AQ$14,"")</f>
        <v/>
      </c>
      <c r="AR41" s="131" t="str">
        <f>IF(AND(process02!CV41=0,process01!$Z32=0),AR$14,"")</f>
        <v/>
      </c>
      <c r="AS41" s="131" t="str">
        <f>IF(AND(process02!CW41=0,process01!$Z32=0),AS$14,"")</f>
        <v/>
      </c>
      <c r="AT41" s="131" t="str">
        <f>IF(AND(process02!CX41=0,process01!$Z32=0),AT$14,"")</f>
        <v/>
      </c>
      <c r="AU41" s="131" t="str">
        <f>IF(AND(process02!CY41=0,process01!$Z32=0),AU$14,"")</f>
        <v/>
      </c>
      <c r="AV41" s="131" t="str">
        <f>IF(AND(process02!CZ41=0,process01!$Z32=0),AV$14,"")</f>
        <v/>
      </c>
      <c r="AW41" s="131" t="str">
        <f>IF(AND(process02!DA41=0,process01!$Z32=0),AW$14,"")</f>
        <v/>
      </c>
      <c r="AX41" s="131" t="str">
        <f>IF(AND(process02!DB41=0,process01!$Z32=0),AX$14,"")</f>
        <v/>
      </c>
      <c r="AY41" s="131" t="str">
        <f>IF(AND(process02!DC41=0,process01!$Z32=0),AY$14,"")</f>
        <v/>
      </c>
      <c r="BA41" s="132" t="str">
        <f t="shared" si="13"/>
        <v/>
      </c>
      <c r="BC41" s="131" t="str">
        <f>IF(B41="","",process02!$B41&amp;"; ")</f>
        <v/>
      </c>
      <c r="BD41" s="131" t="str">
        <f>IF(C41="","",process02!$B41&amp;"; ")</f>
        <v/>
      </c>
      <c r="BE41" s="131" t="str">
        <f>IF(D41="","",process02!$B41&amp;"; ")</f>
        <v/>
      </c>
      <c r="BF41" s="131" t="str">
        <f>IF(E41="","",process02!$B41&amp;"; ")</f>
        <v/>
      </c>
      <c r="BG41" s="131" t="str">
        <f>IF(F41="","",process02!$B41&amp;"; ")</f>
        <v/>
      </c>
      <c r="BH41" s="131" t="str">
        <f>IF(G41="","",process02!$B41&amp;"; ")</f>
        <v/>
      </c>
      <c r="BI41" s="131" t="str">
        <f>IF(H41="","",process02!$B41&amp;"; ")</f>
        <v/>
      </c>
      <c r="BJ41" s="131" t="str">
        <f>IF(I41="","",process02!$B41&amp;"; ")</f>
        <v/>
      </c>
      <c r="BK41" s="131" t="str">
        <f>IF(J41="","",process02!$B41&amp;"; ")</f>
        <v/>
      </c>
      <c r="BL41" s="131" t="str">
        <f>IF(K41="","",process02!$B41&amp;"; ")</f>
        <v/>
      </c>
      <c r="BM41" s="131" t="str">
        <f>IF(L41="","",process02!$B41&amp;"; ")</f>
        <v/>
      </c>
      <c r="BN41" s="131" t="str">
        <f>IF(M41="","",process02!$B41&amp;"; ")</f>
        <v/>
      </c>
      <c r="BO41" s="131" t="str">
        <f>IF(N41="","",process02!$B41&amp;"; ")</f>
        <v/>
      </c>
      <c r="BP41" s="131" t="str">
        <f>IF(O41="","",process02!$B41&amp;"; ")</f>
        <v/>
      </c>
      <c r="BQ41" s="131" t="str">
        <f>IF(P41="","",process02!$B41&amp;"; ")</f>
        <v/>
      </c>
      <c r="BR41" s="131" t="str">
        <f>IF(Q41="","",process02!$B41&amp;"; ")</f>
        <v/>
      </c>
      <c r="BS41" s="131" t="str">
        <f>IF(R41="","",process02!$B41&amp;"; ")</f>
        <v/>
      </c>
      <c r="BT41" s="131" t="str">
        <f>IF(S41="","",process02!$B41&amp;"; ")</f>
        <v/>
      </c>
      <c r="BU41" s="131" t="str">
        <f>IF(T41="","",process02!$B41&amp;"; ")</f>
        <v/>
      </c>
      <c r="BV41" s="131" t="str">
        <f>IF(U41="","",process02!$B41&amp;"; ")</f>
        <v/>
      </c>
      <c r="BW41" s="131" t="str">
        <f>IF(V41="","",process02!$B41&amp;"; ")</f>
        <v/>
      </c>
      <c r="BX41" s="131" t="str">
        <f>IF(W41="","",process02!$B41&amp;"; ")</f>
        <v/>
      </c>
      <c r="BY41" s="131" t="str">
        <f>IF(X41="","",process02!$B41&amp;"; ")</f>
        <v/>
      </c>
      <c r="BZ41" s="131" t="str">
        <f>IF(Y41="","",process02!$B41&amp;"; ")</f>
        <v/>
      </c>
      <c r="CA41" s="131" t="str">
        <f>IF(Z41="","",process02!$B41&amp;"; ")</f>
        <v/>
      </c>
      <c r="CB41" s="131" t="str">
        <f>IF(AA41="","",process02!$B41&amp;"; ")</f>
        <v/>
      </c>
      <c r="CC41" s="131" t="str">
        <f>IF(AB41="","",process02!$B41&amp;"; ")</f>
        <v/>
      </c>
      <c r="CD41" s="131" t="str">
        <f>IF(AC41="","",process02!$B41&amp;"; ")</f>
        <v/>
      </c>
      <c r="CE41" s="131" t="str">
        <f>IF(AD41="","",process02!$B41&amp;"; ")</f>
        <v/>
      </c>
      <c r="CF41" s="131" t="str">
        <f>IF(AE41="","",process02!$B41&amp;"; ")</f>
        <v/>
      </c>
      <c r="CG41" s="131" t="str">
        <f>IF(AF41="","",process02!$B41&amp;"; ")</f>
        <v/>
      </c>
      <c r="CH41" s="131" t="str">
        <f>IF(AG41="","",process02!$B41&amp;"; ")</f>
        <v/>
      </c>
      <c r="CI41" s="131" t="str">
        <f>IF(AH41="","",process02!$B41&amp;"; ")</f>
        <v/>
      </c>
      <c r="CJ41" s="131" t="str">
        <f>IF(AI41="","",process02!$B41&amp;"; ")</f>
        <v/>
      </c>
      <c r="CK41" s="131" t="str">
        <f>IF(AJ41="","",process02!$B41&amp;"; ")</f>
        <v/>
      </c>
      <c r="CL41" s="131" t="str">
        <f>IF(AK41="","",process02!$B41&amp;"; ")</f>
        <v/>
      </c>
      <c r="CM41" s="131" t="str">
        <f>IF(AL41="","",process02!$B41&amp;"; ")</f>
        <v/>
      </c>
      <c r="CN41" s="131" t="str">
        <f>IF(AM41="","",process02!$B41&amp;"; ")</f>
        <v/>
      </c>
      <c r="CO41" s="131" t="str">
        <f>IF(AN41="","",process02!$B41&amp;"; ")</f>
        <v/>
      </c>
      <c r="CP41" s="131" t="str">
        <f>IF(AO41="","",process02!$B41&amp;"; ")</f>
        <v/>
      </c>
      <c r="CQ41" s="131" t="str">
        <f>IF(AP41="","",process02!$B41&amp;"; ")</f>
        <v/>
      </c>
      <c r="CR41" s="131" t="str">
        <f>IF(AQ41="","",process02!$B41&amp;"; ")</f>
        <v/>
      </c>
      <c r="CS41" s="131" t="str">
        <f>IF(AR41="","",process02!$B41&amp;"; ")</f>
        <v/>
      </c>
      <c r="CT41" s="131" t="str">
        <f>IF(AS41="","",process02!$B41&amp;"; ")</f>
        <v/>
      </c>
      <c r="CU41" s="131" t="str">
        <f>IF(AT41="","",process02!$B41&amp;"; ")</f>
        <v/>
      </c>
      <c r="CV41" s="131" t="str">
        <f>IF(AU41="","",process02!$B41&amp;"; ")</f>
        <v/>
      </c>
      <c r="CW41" s="131" t="str">
        <f>IF(AV41="","",process02!$B41&amp;"; ")</f>
        <v/>
      </c>
      <c r="CX41" s="131" t="str">
        <f>IF(AW41="","",process02!$B41&amp;"; ")</f>
        <v/>
      </c>
      <c r="CY41" s="131" t="str">
        <f>IF(AX41="","",process02!$B41&amp;"; ")</f>
        <v/>
      </c>
      <c r="CZ41" s="131" t="str">
        <f>IF(AY41="","",process02!$B41&amp;"; ")</f>
        <v/>
      </c>
      <c r="DB41" s="131" t="str">
        <f>IF(Input02!BV30="","",100*Input02!BV30/Input02!BV$3)</f>
        <v/>
      </c>
      <c r="DC41" s="131" t="str">
        <f>IF(Input02!BW30="","",100*Input02!BW30/Input02!BW$3)</f>
        <v/>
      </c>
      <c r="DD41" s="131" t="str">
        <f>IF(Input02!BX30="","",100*Input02!BX30/Input02!BX$3)</f>
        <v/>
      </c>
      <c r="DE41" s="131" t="str">
        <f>IF(Input02!BY30="","",100*Input02!BY30/Input02!BY$3)</f>
        <v/>
      </c>
      <c r="DF41" s="131" t="str">
        <f>IF(Input02!BZ30="","",100*Input02!BZ30/Input02!BZ$3)</f>
        <v/>
      </c>
      <c r="DG41" s="131" t="str">
        <f>IF(Input02!CA30="","",100*Input02!CA30/Input02!CA$3)</f>
        <v/>
      </c>
      <c r="DH41" s="131" t="str">
        <f>IF(Input02!CB30="","",100*Input02!CB30/Input02!CB$3)</f>
        <v/>
      </c>
      <c r="DI41" s="131" t="str">
        <f>IF(Input02!CC30="","",100*Input02!CC30/Input02!CC$3)</f>
        <v/>
      </c>
      <c r="DJ41" s="131" t="str">
        <f>IF(Input02!CD30="","",100*Input02!CD30/Input02!CD$3)</f>
        <v/>
      </c>
      <c r="DK41" s="131" t="str">
        <f>IF(Input02!CE30="","",100*Input02!CE30/Input02!CE$3)</f>
        <v/>
      </c>
      <c r="DO41" s="131" t="str">
        <f t="shared" si="14"/>
        <v/>
      </c>
      <c r="DP41" s="131" t="str">
        <f t="shared" si="15"/>
        <v/>
      </c>
      <c r="DQ41" s="131" t="str">
        <f t="shared" si="16"/>
        <v/>
      </c>
      <c r="DR41" s="131" t="str">
        <f t="shared" si="17"/>
        <v/>
      </c>
      <c r="DS41" s="131" t="str">
        <f t="shared" si="18"/>
        <v/>
      </c>
      <c r="DT41" s="131" t="str">
        <f t="shared" si="19"/>
        <v/>
      </c>
      <c r="DU41" s="131" t="str">
        <f t="shared" si="20"/>
        <v/>
      </c>
      <c r="DV41" s="131" t="str">
        <f t="shared" si="21"/>
        <v/>
      </c>
      <c r="DW41" s="131" t="str">
        <f t="shared" si="22"/>
        <v/>
      </c>
      <c r="DX41" s="131" t="str">
        <f t="shared" si="23"/>
        <v/>
      </c>
      <c r="DZ41" s="132" t="str">
        <f t="shared" si="24"/>
        <v/>
      </c>
      <c r="EB41" s="131" t="str">
        <f>IF(DO41="","",process02!$B41&amp;"; ")</f>
        <v/>
      </c>
      <c r="EC41" s="131" t="str">
        <f>IF(DP41="","",process02!$B41&amp;"; ")</f>
        <v/>
      </c>
      <c r="ED41" s="131" t="str">
        <f>IF(DQ41="","",process02!$B41&amp;"; ")</f>
        <v/>
      </c>
      <c r="EE41" s="131" t="str">
        <f>IF(DR41="","",process02!$B41&amp;"; ")</f>
        <v/>
      </c>
      <c r="EF41" s="131" t="str">
        <f>IF(DS41="","",process02!$B41&amp;"; ")</f>
        <v/>
      </c>
      <c r="EG41" s="131" t="str">
        <f>IF(DT41="","",process02!$B41&amp;"; ")</f>
        <v/>
      </c>
      <c r="EH41" s="131" t="str">
        <f>IF(DU41="","",process02!$B41&amp;"; ")</f>
        <v/>
      </c>
      <c r="EI41" s="131" t="str">
        <f>IF(DV41="","",process02!$B41&amp;"; ")</f>
        <v/>
      </c>
      <c r="EJ41" s="131" t="str">
        <f>IF(DW41="","",process02!$B41&amp;"; ")</f>
        <v/>
      </c>
      <c r="EK41" s="131" t="str">
        <f>IF(DX41="","",process02!$B41&amp;"; ")</f>
        <v/>
      </c>
      <c r="EM41" s="132" t="str">
        <f t="shared" si="25"/>
        <v/>
      </c>
    </row>
    <row r="42" spans="1:143" ht="15" customHeight="1" thickBot="1" x14ac:dyDescent="0.4">
      <c r="A42" s="357">
        <v>26</v>
      </c>
      <c r="B42" s="131" t="str">
        <f>IF(AND(process02!BF42=0,process01!$Z33=0),B$14,"")</f>
        <v/>
      </c>
      <c r="C42" s="131" t="str">
        <f>IF(AND(process02!BG42=0,process01!$Z33=0),C$14,"")</f>
        <v/>
      </c>
      <c r="D42" s="131" t="str">
        <f>IF(AND(process02!BH42=0,process01!$Z33=0),D$14,"")</f>
        <v/>
      </c>
      <c r="E42" s="131" t="str">
        <f>IF(AND(process02!BI42=0,process01!$Z33=0),E$14,"")</f>
        <v/>
      </c>
      <c r="F42" s="131" t="str">
        <f>IF(AND(process02!BJ42=0,process01!$Z33=0),F$14,"")</f>
        <v/>
      </c>
      <c r="G42" s="131" t="str">
        <f>IF(AND(process02!BK42=0,process01!$Z33=0),G$14,"")</f>
        <v/>
      </c>
      <c r="H42" s="131" t="str">
        <f>IF(AND(process02!BL42=0,process01!$Z33=0),H$14,"")</f>
        <v/>
      </c>
      <c r="I42" s="131" t="str">
        <f>IF(AND(process02!BM42=0,process01!$Z33=0),I$14,"")</f>
        <v/>
      </c>
      <c r="J42" s="131" t="str">
        <f>IF(AND(process02!BN42=0,process01!$Z33=0),J$14,"")</f>
        <v/>
      </c>
      <c r="K42" s="131" t="str">
        <f>IF(AND(process02!BO42=0,process01!$Z33=0),K$14,"")</f>
        <v/>
      </c>
      <c r="L42" s="131" t="str">
        <f>IF(AND(process02!BP42=0,process01!$Z33=0),L$14,"")</f>
        <v/>
      </c>
      <c r="M42" s="131" t="str">
        <f>IF(AND(process02!BQ42=0,process01!$Z33=0),M$14,"")</f>
        <v/>
      </c>
      <c r="N42" s="131" t="str">
        <f>IF(AND(process02!BR42=0,process01!$Z33=0),N$14,"")</f>
        <v/>
      </c>
      <c r="O42" s="131" t="str">
        <f>IF(AND(process02!BS42=0,process01!$Z33=0),O$14,"")</f>
        <v/>
      </c>
      <c r="P42" s="131" t="str">
        <f>IF(AND(process02!BT42=0,process01!$Z33=0),P$14,"")</f>
        <v/>
      </c>
      <c r="Q42" s="131" t="str">
        <f>IF(AND(process02!BU42=0,process01!$Z33=0),Q$14,"")</f>
        <v/>
      </c>
      <c r="R42" s="131" t="str">
        <f>IF(AND(process02!BV42=0,process01!$Z33=0),R$14,"")</f>
        <v/>
      </c>
      <c r="S42" s="131" t="str">
        <f>IF(AND(process02!BW42=0,process01!$Z33=0),S$14,"")</f>
        <v/>
      </c>
      <c r="T42" s="131" t="str">
        <f>IF(AND(process02!BX42=0,process01!$Z33=0),T$14,"")</f>
        <v/>
      </c>
      <c r="U42" s="131" t="str">
        <f>IF(AND(process02!BY42=0,process01!$Z33=0),U$14,"")</f>
        <v/>
      </c>
      <c r="V42" s="131" t="str">
        <f>IF(AND(process02!BZ42=0,process01!$Z33=0),V$14,"")</f>
        <v/>
      </c>
      <c r="W42" s="131" t="str">
        <f>IF(AND(process02!CA42=0,process01!$Z33=0),W$14,"")</f>
        <v/>
      </c>
      <c r="X42" s="131" t="str">
        <f>IF(AND(process02!CB42=0,process01!$Z33=0),X$14,"")</f>
        <v/>
      </c>
      <c r="Y42" s="131" t="str">
        <f>IF(AND(process02!CC42=0,process01!$Z33=0),Y$14,"")</f>
        <v/>
      </c>
      <c r="Z42" s="131" t="str">
        <f>IF(AND(process02!CD42=0,process01!$Z33=0),Z$14,"")</f>
        <v/>
      </c>
      <c r="AA42" s="131" t="str">
        <f>IF(AND(process02!CE42=0,process01!$Z33=0),AA$14,"")</f>
        <v/>
      </c>
      <c r="AB42" s="131" t="str">
        <f>IF(AND(process02!CF42=0,process01!$Z33=0),AB$14,"")</f>
        <v/>
      </c>
      <c r="AC42" s="131" t="str">
        <f>IF(AND(process02!CG42=0,process01!$Z33=0),AC$14,"")</f>
        <v/>
      </c>
      <c r="AD42" s="131" t="str">
        <f>IF(AND(process02!CH42=0,process01!$Z33=0),AD$14,"")</f>
        <v/>
      </c>
      <c r="AE42" s="131" t="str">
        <f>IF(AND(process02!CI42=0,process01!$Z33=0),AE$14,"")</f>
        <v/>
      </c>
      <c r="AF42" s="131" t="str">
        <f>IF(AND(process02!CJ42=0,process01!$Z33=0),AF$14,"")</f>
        <v/>
      </c>
      <c r="AG42" s="131" t="str">
        <f>IF(AND(process02!CK42=0,process01!$Z33=0),AG$14,"")</f>
        <v/>
      </c>
      <c r="AH42" s="131" t="str">
        <f>IF(AND(process02!CL42=0,process01!$Z33=0),AH$14,"")</f>
        <v/>
      </c>
      <c r="AI42" s="131" t="str">
        <f>IF(AND(process02!CM42=0,process01!$Z33=0),AI$14,"")</f>
        <v/>
      </c>
      <c r="AJ42" s="131" t="str">
        <f>IF(AND(process02!CN42=0,process01!$Z33=0),AJ$14,"")</f>
        <v/>
      </c>
      <c r="AK42" s="131" t="str">
        <f>IF(AND(process02!CO42=0,process01!$Z33=0),AK$14,"")</f>
        <v/>
      </c>
      <c r="AL42" s="131" t="str">
        <f>IF(AND(process02!CP42=0,process01!$Z33=0),AL$14,"")</f>
        <v/>
      </c>
      <c r="AM42" s="131" t="str">
        <f>IF(AND(process02!CQ42=0,process01!$Z33=0),AM$14,"")</f>
        <v/>
      </c>
      <c r="AN42" s="131" t="str">
        <f>IF(AND(process02!CR42=0,process01!$Z33=0),AN$14,"")</f>
        <v/>
      </c>
      <c r="AO42" s="131" t="str">
        <f>IF(AND(process02!CS42=0,process01!$Z33=0),AO$14,"")</f>
        <v/>
      </c>
      <c r="AP42" s="131" t="str">
        <f>IF(AND(process02!CT42=0,process01!$Z33=0),AP$14,"")</f>
        <v/>
      </c>
      <c r="AQ42" s="131" t="str">
        <f>IF(AND(process02!CU42=0,process01!$Z33=0),AQ$14,"")</f>
        <v/>
      </c>
      <c r="AR42" s="131" t="str">
        <f>IF(AND(process02!CV42=0,process01!$Z33=0),AR$14,"")</f>
        <v/>
      </c>
      <c r="AS42" s="131" t="str">
        <f>IF(AND(process02!CW42=0,process01!$Z33=0),AS$14,"")</f>
        <v/>
      </c>
      <c r="AT42" s="131" t="str">
        <f>IF(AND(process02!CX42=0,process01!$Z33=0),AT$14,"")</f>
        <v/>
      </c>
      <c r="AU42" s="131" t="str">
        <f>IF(AND(process02!CY42=0,process01!$Z33=0),AU$14,"")</f>
        <v/>
      </c>
      <c r="AV42" s="131" t="str">
        <f>IF(AND(process02!CZ42=0,process01!$Z33=0),AV$14,"")</f>
        <v/>
      </c>
      <c r="AW42" s="131" t="str">
        <f>IF(AND(process02!DA42=0,process01!$Z33=0),AW$14,"")</f>
        <v/>
      </c>
      <c r="AX42" s="131" t="str">
        <f>IF(AND(process02!DB42=0,process01!$Z33=0),AX$14,"")</f>
        <v/>
      </c>
      <c r="AY42" s="131" t="str">
        <f>IF(AND(process02!DC42=0,process01!$Z33=0),AY$14,"")</f>
        <v/>
      </c>
      <c r="BA42" s="132" t="str">
        <f t="shared" si="13"/>
        <v/>
      </c>
      <c r="BC42" s="131" t="str">
        <f>IF(B42="","",process02!$B42&amp;"; ")</f>
        <v/>
      </c>
      <c r="BD42" s="131" t="str">
        <f>IF(C42="","",process02!$B42&amp;"; ")</f>
        <v/>
      </c>
      <c r="BE42" s="131" t="str">
        <f>IF(D42="","",process02!$B42&amp;"; ")</f>
        <v/>
      </c>
      <c r="BF42" s="131" t="str">
        <f>IF(E42="","",process02!$B42&amp;"; ")</f>
        <v/>
      </c>
      <c r="BG42" s="131" t="str">
        <f>IF(F42="","",process02!$B42&amp;"; ")</f>
        <v/>
      </c>
      <c r="BH42" s="131" t="str">
        <f>IF(G42="","",process02!$B42&amp;"; ")</f>
        <v/>
      </c>
      <c r="BI42" s="131" t="str">
        <f>IF(H42="","",process02!$B42&amp;"; ")</f>
        <v/>
      </c>
      <c r="BJ42" s="131" t="str">
        <f>IF(I42="","",process02!$B42&amp;"; ")</f>
        <v/>
      </c>
      <c r="BK42" s="131" t="str">
        <f>IF(J42="","",process02!$B42&amp;"; ")</f>
        <v/>
      </c>
      <c r="BL42" s="131" t="str">
        <f>IF(K42="","",process02!$B42&amp;"; ")</f>
        <v/>
      </c>
      <c r="BM42" s="131" t="str">
        <f>IF(L42="","",process02!$B42&amp;"; ")</f>
        <v/>
      </c>
      <c r="BN42" s="131" t="str">
        <f>IF(M42="","",process02!$B42&amp;"; ")</f>
        <v/>
      </c>
      <c r="BO42" s="131" t="str">
        <f>IF(N42="","",process02!$B42&amp;"; ")</f>
        <v/>
      </c>
      <c r="BP42" s="131" t="str">
        <f>IF(O42="","",process02!$B42&amp;"; ")</f>
        <v/>
      </c>
      <c r="BQ42" s="131" t="str">
        <f>IF(P42="","",process02!$B42&amp;"; ")</f>
        <v/>
      </c>
      <c r="BR42" s="131" t="str">
        <f>IF(Q42="","",process02!$B42&amp;"; ")</f>
        <v/>
      </c>
      <c r="BS42" s="131" t="str">
        <f>IF(R42="","",process02!$B42&amp;"; ")</f>
        <v/>
      </c>
      <c r="BT42" s="131" t="str">
        <f>IF(S42="","",process02!$B42&amp;"; ")</f>
        <v/>
      </c>
      <c r="BU42" s="131" t="str">
        <f>IF(T42="","",process02!$B42&amp;"; ")</f>
        <v/>
      </c>
      <c r="BV42" s="131" t="str">
        <f>IF(U42="","",process02!$B42&amp;"; ")</f>
        <v/>
      </c>
      <c r="BW42" s="131" t="str">
        <f>IF(V42="","",process02!$B42&amp;"; ")</f>
        <v/>
      </c>
      <c r="BX42" s="131" t="str">
        <f>IF(W42="","",process02!$B42&amp;"; ")</f>
        <v/>
      </c>
      <c r="BY42" s="131" t="str">
        <f>IF(X42="","",process02!$B42&amp;"; ")</f>
        <v/>
      </c>
      <c r="BZ42" s="131" t="str">
        <f>IF(Y42="","",process02!$B42&amp;"; ")</f>
        <v/>
      </c>
      <c r="CA42" s="131" t="str">
        <f>IF(Z42="","",process02!$B42&amp;"; ")</f>
        <v/>
      </c>
      <c r="CB42" s="131" t="str">
        <f>IF(AA42="","",process02!$B42&amp;"; ")</f>
        <v/>
      </c>
      <c r="CC42" s="131" t="str">
        <f>IF(AB42="","",process02!$B42&amp;"; ")</f>
        <v/>
      </c>
      <c r="CD42" s="131" t="str">
        <f>IF(AC42="","",process02!$B42&amp;"; ")</f>
        <v/>
      </c>
      <c r="CE42" s="131" t="str">
        <f>IF(AD42="","",process02!$B42&amp;"; ")</f>
        <v/>
      </c>
      <c r="CF42" s="131" t="str">
        <f>IF(AE42="","",process02!$B42&amp;"; ")</f>
        <v/>
      </c>
      <c r="CG42" s="131" t="str">
        <f>IF(AF42="","",process02!$B42&amp;"; ")</f>
        <v/>
      </c>
      <c r="CH42" s="131" t="str">
        <f>IF(AG42="","",process02!$B42&amp;"; ")</f>
        <v/>
      </c>
      <c r="CI42" s="131" t="str">
        <f>IF(AH42="","",process02!$B42&amp;"; ")</f>
        <v/>
      </c>
      <c r="CJ42" s="131" t="str">
        <f>IF(AI42="","",process02!$B42&amp;"; ")</f>
        <v/>
      </c>
      <c r="CK42" s="131" t="str">
        <f>IF(AJ42="","",process02!$B42&amp;"; ")</f>
        <v/>
      </c>
      <c r="CL42" s="131" t="str">
        <f>IF(AK42="","",process02!$B42&amp;"; ")</f>
        <v/>
      </c>
      <c r="CM42" s="131" t="str">
        <f>IF(AL42="","",process02!$B42&amp;"; ")</f>
        <v/>
      </c>
      <c r="CN42" s="131" t="str">
        <f>IF(AM42="","",process02!$B42&amp;"; ")</f>
        <v/>
      </c>
      <c r="CO42" s="131" t="str">
        <f>IF(AN42="","",process02!$B42&amp;"; ")</f>
        <v/>
      </c>
      <c r="CP42" s="131" t="str">
        <f>IF(AO42="","",process02!$B42&amp;"; ")</f>
        <v/>
      </c>
      <c r="CQ42" s="131" t="str">
        <f>IF(AP42="","",process02!$B42&amp;"; ")</f>
        <v/>
      </c>
      <c r="CR42" s="131" t="str">
        <f>IF(AQ42="","",process02!$B42&amp;"; ")</f>
        <v/>
      </c>
      <c r="CS42" s="131" t="str">
        <f>IF(AR42="","",process02!$B42&amp;"; ")</f>
        <v/>
      </c>
      <c r="CT42" s="131" t="str">
        <f>IF(AS42="","",process02!$B42&amp;"; ")</f>
        <v/>
      </c>
      <c r="CU42" s="131" t="str">
        <f>IF(AT42="","",process02!$B42&amp;"; ")</f>
        <v/>
      </c>
      <c r="CV42" s="131" t="str">
        <f>IF(AU42="","",process02!$B42&amp;"; ")</f>
        <v/>
      </c>
      <c r="CW42" s="131" t="str">
        <f>IF(AV42="","",process02!$B42&amp;"; ")</f>
        <v/>
      </c>
      <c r="CX42" s="131" t="str">
        <f>IF(AW42="","",process02!$B42&amp;"; ")</f>
        <v/>
      </c>
      <c r="CY42" s="131" t="str">
        <f>IF(AX42="","",process02!$B42&amp;"; ")</f>
        <v/>
      </c>
      <c r="CZ42" s="131" t="str">
        <f>IF(AY42="","",process02!$B42&amp;"; ")</f>
        <v/>
      </c>
      <c r="DB42" s="131" t="str">
        <f>IF(Input02!BV31="","",100*Input02!BV31/Input02!BV$3)</f>
        <v/>
      </c>
      <c r="DC42" s="131" t="str">
        <f>IF(Input02!BW31="","",100*Input02!BW31/Input02!BW$3)</f>
        <v/>
      </c>
      <c r="DD42" s="131" t="str">
        <f>IF(Input02!BX31="","",100*Input02!BX31/Input02!BX$3)</f>
        <v/>
      </c>
      <c r="DE42" s="131" t="str">
        <f>IF(Input02!BY31="","",100*Input02!BY31/Input02!BY$3)</f>
        <v/>
      </c>
      <c r="DF42" s="131" t="str">
        <f>IF(Input02!BZ31="","",100*Input02!BZ31/Input02!BZ$3)</f>
        <v/>
      </c>
      <c r="DG42" s="131" t="str">
        <f>IF(Input02!CA31="","",100*Input02!CA31/Input02!CA$3)</f>
        <v/>
      </c>
      <c r="DH42" s="131" t="str">
        <f>IF(Input02!CB31="","",100*Input02!CB31/Input02!CB$3)</f>
        <v/>
      </c>
      <c r="DI42" s="131" t="str">
        <f>IF(Input02!CC31="","",100*Input02!CC31/Input02!CC$3)</f>
        <v/>
      </c>
      <c r="DJ42" s="131" t="str">
        <f>IF(Input02!CD31="","",100*Input02!CD31/Input02!CD$3)</f>
        <v/>
      </c>
      <c r="DK42" s="131" t="str">
        <f>IF(Input02!CE31="","",100*Input02!CE31/Input02!CE$3)</f>
        <v/>
      </c>
      <c r="DO42" s="131" t="str">
        <f t="shared" si="14"/>
        <v/>
      </c>
      <c r="DP42" s="131" t="str">
        <f t="shared" si="15"/>
        <v/>
      </c>
      <c r="DQ42" s="131" t="str">
        <f t="shared" si="16"/>
        <v/>
      </c>
      <c r="DR42" s="131" t="str">
        <f t="shared" si="17"/>
        <v/>
      </c>
      <c r="DS42" s="131" t="str">
        <f t="shared" si="18"/>
        <v/>
      </c>
      <c r="DT42" s="131" t="str">
        <f t="shared" si="19"/>
        <v/>
      </c>
      <c r="DU42" s="131" t="str">
        <f t="shared" si="20"/>
        <v/>
      </c>
      <c r="DV42" s="131" t="str">
        <f t="shared" si="21"/>
        <v/>
      </c>
      <c r="DW42" s="131" t="str">
        <f t="shared" si="22"/>
        <v/>
      </c>
      <c r="DX42" s="131" t="str">
        <f t="shared" si="23"/>
        <v/>
      </c>
      <c r="DZ42" s="132" t="str">
        <f t="shared" si="24"/>
        <v/>
      </c>
      <c r="EB42" s="131" t="str">
        <f>IF(DO42="","",process02!$B42&amp;"; ")</f>
        <v/>
      </c>
      <c r="EC42" s="131" t="str">
        <f>IF(DP42="","",process02!$B42&amp;"; ")</f>
        <v/>
      </c>
      <c r="ED42" s="131" t="str">
        <f>IF(DQ42="","",process02!$B42&amp;"; ")</f>
        <v/>
      </c>
      <c r="EE42" s="131" t="str">
        <f>IF(DR42="","",process02!$B42&amp;"; ")</f>
        <v/>
      </c>
      <c r="EF42" s="131" t="str">
        <f>IF(DS42="","",process02!$B42&amp;"; ")</f>
        <v/>
      </c>
      <c r="EG42" s="131" t="str">
        <f>IF(DT42="","",process02!$B42&amp;"; ")</f>
        <v/>
      </c>
      <c r="EH42" s="131" t="str">
        <f>IF(DU42="","",process02!$B42&amp;"; ")</f>
        <v/>
      </c>
      <c r="EI42" s="131" t="str">
        <f>IF(DV42="","",process02!$B42&amp;"; ")</f>
        <v/>
      </c>
      <c r="EJ42" s="131" t="str">
        <f>IF(DW42="","",process02!$B42&amp;"; ")</f>
        <v/>
      </c>
      <c r="EK42" s="131" t="str">
        <f>IF(DX42="","",process02!$B42&amp;"; ")</f>
        <v/>
      </c>
      <c r="EM42" s="132" t="str">
        <f t="shared" si="25"/>
        <v/>
      </c>
    </row>
    <row r="43" spans="1:143" ht="15" customHeight="1" thickBot="1" x14ac:dyDescent="0.4">
      <c r="A43" s="357">
        <v>27</v>
      </c>
      <c r="B43" s="131" t="str">
        <f>IF(AND(process02!BF43=0,process01!$Z34=0),B$14,"")</f>
        <v/>
      </c>
      <c r="C43" s="131" t="str">
        <f>IF(AND(process02!BG43=0,process01!$Z34=0),C$14,"")</f>
        <v/>
      </c>
      <c r="D43" s="131" t="str">
        <f>IF(AND(process02!BH43=0,process01!$Z34=0),D$14,"")</f>
        <v/>
      </c>
      <c r="E43" s="131" t="str">
        <f>IF(AND(process02!BI43=0,process01!$Z34=0),E$14,"")</f>
        <v/>
      </c>
      <c r="F43" s="131" t="str">
        <f>IF(AND(process02!BJ43=0,process01!$Z34=0),F$14,"")</f>
        <v/>
      </c>
      <c r="G43" s="131" t="str">
        <f>IF(AND(process02!BK43=0,process01!$Z34=0),G$14,"")</f>
        <v/>
      </c>
      <c r="H43" s="131" t="str">
        <f>IF(AND(process02!BL43=0,process01!$Z34=0),H$14,"")</f>
        <v/>
      </c>
      <c r="I43" s="131" t="str">
        <f>IF(AND(process02!BM43=0,process01!$Z34=0),I$14,"")</f>
        <v/>
      </c>
      <c r="J43" s="131" t="str">
        <f>IF(AND(process02!BN43=0,process01!$Z34=0),J$14,"")</f>
        <v/>
      </c>
      <c r="K43" s="131" t="str">
        <f>IF(AND(process02!BO43=0,process01!$Z34=0),K$14,"")</f>
        <v/>
      </c>
      <c r="L43" s="131" t="str">
        <f>IF(AND(process02!BP43=0,process01!$Z34=0),L$14,"")</f>
        <v/>
      </c>
      <c r="M43" s="131" t="str">
        <f>IF(AND(process02!BQ43=0,process01!$Z34=0),M$14,"")</f>
        <v/>
      </c>
      <c r="N43" s="131" t="str">
        <f>IF(AND(process02!BR43=0,process01!$Z34=0),N$14,"")</f>
        <v/>
      </c>
      <c r="O43" s="131" t="str">
        <f>IF(AND(process02!BS43=0,process01!$Z34=0),O$14,"")</f>
        <v/>
      </c>
      <c r="P43" s="131" t="str">
        <f>IF(AND(process02!BT43=0,process01!$Z34=0),P$14,"")</f>
        <v/>
      </c>
      <c r="Q43" s="131" t="str">
        <f>IF(AND(process02!BU43=0,process01!$Z34=0),Q$14,"")</f>
        <v/>
      </c>
      <c r="R43" s="131" t="str">
        <f>IF(AND(process02!BV43=0,process01!$Z34=0),R$14,"")</f>
        <v/>
      </c>
      <c r="S43" s="131" t="str">
        <f>IF(AND(process02!BW43=0,process01!$Z34=0),S$14,"")</f>
        <v/>
      </c>
      <c r="T43" s="131" t="str">
        <f>IF(AND(process02!BX43=0,process01!$Z34=0),T$14,"")</f>
        <v/>
      </c>
      <c r="U43" s="131" t="str">
        <f>IF(AND(process02!BY43=0,process01!$Z34=0),U$14,"")</f>
        <v/>
      </c>
      <c r="V43" s="131" t="str">
        <f>IF(AND(process02!BZ43=0,process01!$Z34=0),V$14,"")</f>
        <v/>
      </c>
      <c r="W43" s="131" t="str">
        <f>IF(AND(process02!CA43=0,process01!$Z34=0),W$14,"")</f>
        <v/>
      </c>
      <c r="X43" s="131" t="str">
        <f>IF(AND(process02!CB43=0,process01!$Z34=0),X$14,"")</f>
        <v/>
      </c>
      <c r="Y43" s="131" t="str">
        <f>IF(AND(process02!CC43=0,process01!$Z34=0),Y$14,"")</f>
        <v/>
      </c>
      <c r="Z43" s="131" t="str">
        <f>IF(AND(process02!CD43=0,process01!$Z34=0),Z$14,"")</f>
        <v/>
      </c>
      <c r="AA43" s="131" t="str">
        <f>IF(AND(process02!CE43=0,process01!$Z34=0),AA$14,"")</f>
        <v/>
      </c>
      <c r="AB43" s="131" t="str">
        <f>IF(AND(process02!CF43=0,process01!$Z34=0),AB$14,"")</f>
        <v/>
      </c>
      <c r="AC43" s="131" t="str">
        <f>IF(AND(process02!CG43=0,process01!$Z34=0),AC$14,"")</f>
        <v/>
      </c>
      <c r="AD43" s="131" t="str">
        <f>IF(AND(process02!CH43=0,process01!$Z34=0),AD$14,"")</f>
        <v/>
      </c>
      <c r="AE43" s="131" t="str">
        <f>IF(AND(process02!CI43=0,process01!$Z34=0),AE$14,"")</f>
        <v/>
      </c>
      <c r="AF43" s="131" t="str">
        <f>IF(AND(process02!CJ43=0,process01!$Z34=0),AF$14,"")</f>
        <v/>
      </c>
      <c r="AG43" s="131" t="str">
        <f>IF(AND(process02!CK43=0,process01!$Z34=0),AG$14,"")</f>
        <v/>
      </c>
      <c r="AH43" s="131" t="str">
        <f>IF(AND(process02!CL43=0,process01!$Z34=0),AH$14,"")</f>
        <v/>
      </c>
      <c r="AI43" s="131" t="str">
        <f>IF(AND(process02!CM43=0,process01!$Z34=0),AI$14,"")</f>
        <v/>
      </c>
      <c r="AJ43" s="131" t="str">
        <f>IF(AND(process02!CN43=0,process01!$Z34=0),AJ$14,"")</f>
        <v/>
      </c>
      <c r="AK43" s="131" t="str">
        <f>IF(AND(process02!CO43=0,process01!$Z34=0),AK$14,"")</f>
        <v/>
      </c>
      <c r="AL43" s="131" t="str">
        <f>IF(AND(process02!CP43=0,process01!$Z34=0),AL$14,"")</f>
        <v/>
      </c>
      <c r="AM43" s="131" t="str">
        <f>IF(AND(process02!CQ43=0,process01!$Z34=0),AM$14,"")</f>
        <v/>
      </c>
      <c r="AN43" s="131" t="str">
        <f>IF(AND(process02!CR43=0,process01!$Z34=0),AN$14,"")</f>
        <v/>
      </c>
      <c r="AO43" s="131" t="str">
        <f>IF(AND(process02!CS43=0,process01!$Z34=0),AO$14,"")</f>
        <v/>
      </c>
      <c r="AP43" s="131" t="str">
        <f>IF(AND(process02!CT43=0,process01!$Z34=0),AP$14,"")</f>
        <v/>
      </c>
      <c r="AQ43" s="131" t="str">
        <f>IF(AND(process02!CU43=0,process01!$Z34=0),AQ$14,"")</f>
        <v/>
      </c>
      <c r="AR43" s="131" t="str">
        <f>IF(AND(process02!CV43=0,process01!$Z34=0),AR$14,"")</f>
        <v/>
      </c>
      <c r="AS43" s="131" t="str">
        <f>IF(AND(process02!CW43=0,process01!$Z34=0),AS$14,"")</f>
        <v/>
      </c>
      <c r="AT43" s="131" t="str">
        <f>IF(AND(process02!CX43=0,process01!$Z34=0),AT$14,"")</f>
        <v/>
      </c>
      <c r="AU43" s="131" t="str">
        <f>IF(AND(process02!CY43=0,process01!$Z34=0),AU$14,"")</f>
        <v/>
      </c>
      <c r="AV43" s="131" t="str">
        <f>IF(AND(process02!CZ43=0,process01!$Z34=0),AV$14,"")</f>
        <v/>
      </c>
      <c r="AW43" s="131" t="str">
        <f>IF(AND(process02!DA43=0,process01!$Z34=0),AW$14,"")</f>
        <v/>
      </c>
      <c r="AX43" s="131" t="str">
        <f>IF(AND(process02!DB43=0,process01!$Z34=0),AX$14,"")</f>
        <v/>
      </c>
      <c r="AY43" s="131" t="str">
        <f>IF(AND(process02!DC43=0,process01!$Z34=0),AY$14,"")</f>
        <v/>
      </c>
      <c r="BA43" s="132" t="str">
        <f t="shared" si="13"/>
        <v/>
      </c>
      <c r="BC43" s="131" t="str">
        <f>IF(B43="","",process02!$B43&amp;"; ")</f>
        <v/>
      </c>
      <c r="BD43" s="131" t="str">
        <f>IF(C43="","",process02!$B43&amp;"; ")</f>
        <v/>
      </c>
      <c r="BE43" s="131" t="str">
        <f>IF(D43="","",process02!$B43&amp;"; ")</f>
        <v/>
      </c>
      <c r="BF43" s="131" t="str">
        <f>IF(E43="","",process02!$B43&amp;"; ")</f>
        <v/>
      </c>
      <c r="BG43" s="131" t="str">
        <f>IF(F43="","",process02!$B43&amp;"; ")</f>
        <v/>
      </c>
      <c r="BH43" s="131" t="str">
        <f>IF(G43="","",process02!$B43&amp;"; ")</f>
        <v/>
      </c>
      <c r="BI43" s="131" t="str">
        <f>IF(H43="","",process02!$B43&amp;"; ")</f>
        <v/>
      </c>
      <c r="BJ43" s="131" t="str">
        <f>IF(I43="","",process02!$B43&amp;"; ")</f>
        <v/>
      </c>
      <c r="BK43" s="131" t="str">
        <f>IF(J43="","",process02!$B43&amp;"; ")</f>
        <v/>
      </c>
      <c r="BL43" s="131" t="str">
        <f>IF(K43="","",process02!$B43&amp;"; ")</f>
        <v/>
      </c>
      <c r="BM43" s="131" t="str">
        <f>IF(L43="","",process02!$B43&amp;"; ")</f>
        <v/>
      </c>
      <c r="BN43" s="131" t="str">
        <f>IF(M43="","",process02!$B43&amp;"; ")</f>
        <v/>
      </c>
      <c r="BO43" s="131" t="str">
        <f>IF(N43="","",process02!$B43&amp;"; ")</f>
        <v/>
      </c>
      <c r="BP43" s="131" t="str">
        <f>IF(O43="","",process02!$B43&amp;"; ")</f>
        <v/>
      </c>
      <c r="BQ43" s="131" t="str">
        <f>IF(P43="","",process02!$B43&amp;"; ")</f>
        <v/>
      </c>
      <c r="BR43" s="131" t="str">
        <f>IF(Q43="","",process02!$B43&amp;"; ")</f>
        <v/>
      </c>
      <c r="BS43" s="131" t="str">
        <f>IF(R43="","",process02!$B43&amp;"; ")</f>
        <v/>
      </c>
      <c r="BT43" s="131" t="str">
        <f>IF(S43="","",process02!$B43&amp;"; ")</f>
        <v/>
      </c>
      <c r="BU43" s="131" t="str">
        <f>IF(T43="","",process02!$B43&amp;"; ")</f>
        <v/>
      </c>
      <c r="BV43" s="131" t="str">
        <f>IF(U43="","",process02!$B43&amp;"; ")</f>
        <v/>
      </c>
      <c r="BW43" s="131" t="str">
        <f>IF(V43="","",process02!$B43&amp;"; ")</f>
        <v/>
      </c>
      <c r="BX43" s="131" t="str">
        <f>IF(W43="","",process02!$B43&amp;"; ")</f>
        <v/>
      </c>
      <c r="BY43" s="131" t="str">
        <f>IF(X43="","",process02!$B43&amp;"; ")</f>
        <v/>
      </c>
      <c r="BZ43" s="131" t="str">
        <f>IF(Y43="","",process02!$B43&amp;"; ")</f>
        <v/>
      </c>
      <c r="CA43" s="131" t="str">
        <f>IF(Z43="","",process02!$B43&amp;"; ")</f>
        <v/>
      </c>
      <c r="CB43" s="131" t="str">
        <f>IF(AA43="","",process02!$B43&amp;"; ")</f>
        <v/>
      </c>
      <c r="CC43" s="131" t="str">
        <f>IF(AB43="","",process02!$B43&amp;"; ")</f>
        <v/>
      </c>
      <c r="CD43" s="131" t="str">
        <f>IF(AC43="","",process02!$B43&amp;"; ")</f>
        <v/>
      </c>
      <c r="CE43" s="131" t="str">
        <f>IF(AD43="","",process02!$B43&amp;"; ")</f>
        <v/>
      </c>
      <c r="CF43" s="131" t="str">
        <f>IF(AE43="","",process02!$B43&amp;"; ")</f>
        <v/>
      </c>
      <c r="CG43" s="131" t="str">
        <f>IF(AF43="","",process02!$B43&amp;"; ")</f>
        <v/>
      </c>
      <c r="CH43" s="131" t="str">
        <f>IF(AG43="","",process02!$B43&amp;"; ")</f>
        <v/>
      </c>
      <c r="CI43" s="131" t="str">
        <f>IF(AH43="","",process02!$B43&amp;"; ")</f>
        <v/>
      </c>
      <c r="CJ43" s="131" t="str">
        <f>IF(AI43="","",process02!$B43&amp;"; ")</f>
        <v/>
      </c>
      <c r="CK43" s="131" t="str">
        <f>IF(AJ43="","",process02!$B43&amp;"; ")</f>
        <v/>
      </c>
      <c r="CL43" s="131" t="str">
        <f>IF(AK43="","",process02!$B43&amp;"; ")</f>
        <v/>
      </c>
      <c r="CM43" s="131" t="str">
        <f>IF(AL43="","",process02!$B43&amp;"; ")</f>
        <v/>
      </c>
      <c r="CN43" s="131" t="str">
        <f>IF(AM43="","",process02!$B43&amp;"; ")</f>
        <v/>
      </c>
      <c r="CO43" s="131" t="str">
        <f>IF(AN43="","",process02!$B43&amp;"; ")</f>
        <v/>
      </c>
      <c r="CP43" s="131" t="str">
        <f>IF(AO43="","",process02!$B43&amp;"; ")</f>
        <v/>
      </c>
      <c r="CQ43" s="131" t="str">
        <f>IF(AP43="","",process02!$B43&amp;"; ")</f>
        <v/>
      </c>
      <c r="CR43" s="131" t="str">
        <f>IF(AQ43="","",process02!$B43&amp;"; ")</f>
        <v/>
      </c>
      <c r="CS43" s="131" t="str">
        <f>IF(AR43="","",process02!$B43&amp;"; ")</f>
        <v/>
      </c>
      <c r="CT43" s="131" t="str">
        <f>IF(AS43="","",process02!$B43&amp;"; ")</f>
        <v/>
      </c>
      <c r="CU43" s="131" t="str">
        <f>IF(AT43="","",process02!$B43&amp;"; ")</f>
        <v/>
      </c>
      <c r="CV43" s="131" t="str">
        <f>IF(AU43="","",process02!$B43&amp;"; ")</f>
        <v/>
      </c>
      <c r="CW43" s="131" t="str">
        <f>IF(AV43="","",process02!$B43&amp;"; ")</f>
        <v/>
      </c>
      <c r="CX43" s="131" t="str">
        <f>IF(AW43="","",process02!$B43&amp;"; ")</f>
        <v/>
      </c>
      <c r="CY43" s="131" t="str">
        <f>IF(AX43="","",process02!$B43&amp;"; ")</f>
        <v/>
      </c>
      <c r="CZ43" s="131" t="str">
        <f>IF(AY43="","",process02!$B43&amp;"; ")</f>
        <v/>
      </c>
      <c r="DB43" s="131" t="str">
        <f>IF(Input02!BV32="","",100*Input02!BV32/Input02!BV$3)</f>
        <v/>
      </c>
      <c r="DC43" s="131" t="str">
        <f>IF(Input02!BW32="","",100*Input02!BW32/Input02!BW$3)</f>
        <v/>
      </c>
      <c r="DD43" s="131" t="str">
        <f>IF(Input02!BX32="","",100*Input02!BX32/Input02!BX$3)</f>
        <v/>
      </c>
      <c r="DE43" s="131" t="str">
        <f>IF(Input02!BY32="","",100*Input02!BY32/Input02!BY$3)</f>
        <v/>
      </c>
      <c r="DF43" s="131" t="str">
        <f>IF(Input02!BZ32="","",100*Input02!BZ32/Input02!BZ$3)</f>
        <v/>
      </c>
      <c r="DG43" s="131" t="str">
        <f>IF(Input02!CA32="","",100*Input02!CA32/Input02!CA$3)</f>
        <v/>
      </c>
      <c r="DH43" s="131" t="str">
        <f>IF(Input02!CB32="","",100*Input02!CB32/Input02!CB$3)</f>
        <v/>
      </c>
      <c r="DI43" s="131" t="str">
        <f>IF(Input02!CC32="","",100*Input02!CC32/Input02!CC$3)</f>
        <v/>
      </c>
      <c r="DJ43" s="131" t="str">
        <f>IF(Input02!CD32="","",100*Input02!CD32/Input02!CD$3)</f>
        <v/>
      </c>
      <c r="DK43" s="131" t="str">
        <f>IF(Input02!CE32="","",100*Input02!CE32/Input02!CE$3)</f>
        <v/>
      </c>
      <c r="DO43" s="131" t="str">
        <f t="shared" si="14"/>
        <v/>
      </c>
      <c r="DP43" s="131" t="str">
        <f t="shared" si="15"/>
        <v/>
      </c>
      <c r="DQ43" s="131" t="str">
        <f t="shared" si="16"/>
        <v/>
      </c>
      <c r="DR43" s="131" t="str">
        <f t="shared" si="17"/>
        <v/>
      </c>
      <c r="DS43" s="131" t="str">
        <f t="shared" si="18"/>
        <v/>
      </c>
      <c r="DT43" s="131" t="str">
        <f t="shared" si="19"/>
        <v/>
      </c>
      <c r="DU43" s="131" t="str">
        <f t="shared" si="20"/>
        <v/>
      </c>
      <c r="DV43" s="131" t="str">
        <f t="shared" si="21"/>
        <v/>
      </c>
      <c r="DW43" s="131" t="str">
        <f t="shared" si="22"/>
        <v/>
      </c>
      <c r="DX43" s="131" t="str">
        <f t="shared" si="23"/>
        <v/>
      </c>
      <c r="DZ43" s="132" t="str">
        <f t="shared" si="24"/>
        <v/>
      </c>
      <c r="EB43" s="131" t="str">
        <f>IF(DO43="","",process02!$B43&amp;"; ")</f>
        <v/>
      </c>
      <c r="EC43" s="131" t="str">
        <f>IF(DP43="","",process02!$B43&amp;"; ")</f>
        <v/>
      </c>
      <c r="ED43" s="131" t="str">
        <f>IF(DQ43="","",process02!$B43&amp;"; ")</f>
        <v/>
      </c>
      <c r="EE43" s="131" t="str">
        <f>IF(DR43="","",process02!$B43&amp;"; ")</f>
        <v/>
      </c>
      <c r="EF43" s="131" t="str">
        <f>IF(DS43="","",process02!$B43&amp;"; ")</f>
        <v/>
      </c>
      <c r="EG43" s="131" t="str">
        <f>IF(DT43="","",process02!$B43&amp;"; ")</f>
        <v/>
      </c>
      <c r="EH43" s="131" t="str">
        <f>IF(DU43="","",process02!$B43&amp;"; ")</f>
        <v/>
      </c>
      <c r="EI43" s="131" t="str">
        <f>IF(DV43="","",process02!$B43&amp;"; ")</f>
        <v/>
      </c>
      <c r="EJ43" s="131" t="str">
        <f>IF(DW43="","",process02!$B43&amp;"; ")</f>
        <v/>
      </c>
      <c r="EK43" s="131" t="str">
        <f>IF(DX43="","",process02!$B43&amp;"; ")</f>
        <v/>
      </c>
      <c r="EM43" s="132" t="str">
        <f t="shared" si="25"/>
        <v/>
      </c>
    </row>
    <row r="44" spans="1:143" ht="15" customHeight="1" thickBot="1" x14ac:dyDescent="0.4">
      <c r="A44" s="357">
        <v>28</v>
      </c>
      <c r="B44" s="131" t="str">
        <f>IF(AND(process02!BF44=0,process01!$Z35=0),B$14,"")</f>
        <v/>
      </c>
      <c r="C44" s="131" t="str">
        <f>IF(AND(process02!BG44=0,process01!$Z35=0),C$14,"")</f>
        <v/>
      </c>
      <c r="D44" s="131" t="str">
        <f>IF(AND(process02!BH44=0,process01!$Z35=0),D$14,"")</f>
        <v/>
      </c>
      <c r="E44" s="131" t="str">
        <f>IF(AND(process02!BI44=0,process01!$Z35=0),E$14,"")</f>
        <v/>
      </c>
      <c r="F44" s="131" t="str">
        <f>IF(AND(process02!BJ44=0,process01!$Z35=0),F$14,"")</f>
        <v/>
      </c>
      <c r="G44" s="131" t="str">
        <f>IF(AND(process02!BK44=0,process01!$Z35=0),G$14,"")</f>
        <v/>
      </c>
      <c r="H44" s="131" t="str">
        <f>IF(AND(process02!BL44=0,process01!$Z35=0),H$14,"")</f>
        <v/>
      </c>
      <c r="I44" s="131" t="str">
        <f>IF(AND(process02!BM44=0,process01!$Z35=0),I$14,"")</f>
        <v/>
      </c>
      <c r="J44" s="131" t="str">
        <f>IF(AND(process02!BN44=0,process01!$Z35=0),J$14,"")</f>
        <v/>
      </c>
      <c r="K44" s="131" t="str">
        <f>IF(AND(process02!BO44=0,process01!$Z35=0),K$14,"")</f>
        <v/>
      </c>
      <c r="L44" s="131" t="str">
        <f>IF(AND(process02!BP44=0,process01!$Z35=0),L$14,"")</f>
        <v/>
      </c>
      <c r="M44" s="131" t="str">
        <f>IF(AND(process02!BQ44=0,process01!$Z35=0),M$14,"")</f>
        <v/>
      </c>
      <c r="N44" s="131" t="str">
        <f>IF(AND(process02!BR44=0,process01!$Z35=0),N$14,"")</f>
        <v/>
      </c>
      <c r="O44" s="131" t="str">
        <f>IF(AND(process02!BS44=0,process01!$Z35=0),O$14,"")</f>
        <v/>
      </c>
      <c r="P44" s="131" t="str">
        <f>IF(AND(process02!BT44=0,process01!$Z35=0),P$14,"")</f>
        <v/>
      </c>
      <c r="Q44" s="131" t="str">
        <f>IF(AND(process02!BU44=0,process01!$Z35=0),Q$14,"")</f>
        <v/>
      </c>
      <c r="R44" s="131" t="str">
        <f>IF(AND(process02!BV44=0,process01!$Z35=0),R$14,"")</f>
        <v/>
      </c>
      <c r="S44" s="131" t="str">
        <f>IF(AND(process02!BW44=0,process01!$Z35=0),S$14,"")</f>
        <v/>
      </c>
      <c r="T44" s="131" t="str">
        <f>IF(AND(process02!BX44=0,process01!$Z35=0),T$14,"")</f>
        <v/>
      </c>
      <c r="U44" s="131" t="str">
        <f>IF(AND(process02!BY44=0,process01!$Z35=0),U$14,"")</f>
        <v/>
      </c>
      <c r="V44" s="131" t="str">
        <f>IF(AND(process02!BZ44=0,process01!$Z35=0),V$14,"")</f>
        <v/>
      </c>
      <c r="W44" s="131" t="str">
        <f>IF(AND(process02!CA44=0,process01!$Z35=0),W$14,"")</f>
        <v/>
      </c>
      <c r="X44" s="131" t="str">
        <f>IF(AND(process02!CB44=0,process01!$Z35=0),X$14,"")</f>
        <v/>
      </c>
      <c r="Y44" s="131" t="str">
        <f>IF(AND(process02!CC44=0,process01!$Z35=0),Y$14,"")</f>
        <v/>
      </c>
      <c r="Z44" s="131" t="str">
        <f>IF(AND(process02!CD44=0,process01!$Z35=0),Z$14,"")</f>
        <v/>
      </c>
      <c r="AA44" s="131" t="str">
        <f>IF(AND(process02!CE44=0,process01!$Z35=0),AA$14,"")</f>
        <v/>
      </c>
      <c r="AB44" s="131" t="str">
        <f>IF(AND(process02!CF44=0,process01!$Z35=0),AB$14,"")</f>
        <v/>
      </c>
      <c r="AC44" s="131" t="str">
        <f>IF(AND(process02!CG44=0,process01!$Z35=0),AC$14,"")</f>
        <v/>
      </c>
      <c r="AD44" s="131" t="str">
        <f>IF(AND(process02!CH44=0,process01!$Z35=0),AD$14,"")</f>
        <v/>
      </c>
      <c r="AE44" s="131" t="str">
        <f>IF(AND(process02!CI44=0,process01!$Z35=0),AE$14,"")</f>
        <v/>
      </c>
      <c r="AF44" s="131" t="str">
        <f>IF(AND(process02!CJ44=0,process01!$Z35=0),AF$14,"")</f>
        <v/>
      </c>
      <c r="AG44" s="131" t="str">
        <f>IF(AND(process02!CK44=0,process01!$Z35=0),AG$14,"")</f>
        <v/>
      </c>
      <c r="AH44" s="131" t="str">
        <f>IF(AND(process02!CL44=0,process01!$Z35=0),AH$14,"")</f>
        <v/>
      </c>
      <c r="AI44" s="131" t="str">
        <f>IF(AND(process02!CM44=0,process01!$Z35=0),AI$14,"")</f>
        <v/>
      </c>
      <c r="AJ44" s="131" t="str">
        <f>IF(AND(process02!CN44=0,process01!$Z35=0),AJ$14,"")</f>
        <v/>
      </c>
      <c r="AK44" s="131" t="str">
        <f>IF(AND(process02!CO44=0,process01!$Z35=0),AK$14,"")</f>
        <v/>
      </c>
      <c r="AL44" s="131" t="str">
        <f>IF(AND(process02!CP44=0,process01!$Z35=0),AL$14,"")</f>
        <v/>
      </c>
      <c r="AM44" s="131" t="str">
        <f>IF(AND(process02!CQ44=0,process01!$Z35=0),AM$14,"")</f>
        <v/>
      </c>
      <c r="AN44" s="131" t="str">
        <f>IF(AND(process02!CR44=0,process01!$Z35=0),AN$14,"")</f>
        <v/>
      </c>
      <c r="AO44" s="131" t="str">
        <f>IF(AND(process02!CS44=0,process01!$Z35=0),AO$14,"")</f>
        <v/>
      </c>
      <c r="AP44" s="131" t="str">
        <f>IF(AND(process02!CT44=0,process01!$Z35=0),AP$14,"")</f>
        <v/>
      </c>
      <c r="AQ44" s="131" t="str">
        <f>IF(AND(process02!CU44=0,process01!$Z35=0),AQ$14,"")</f>
        <v/>
      </c>
      <c r="AR44" s="131" t="str">
        <f>IF(AND(process02!CV44=0,process01!$Z35=0),AR$14,"")</f>
        <v/>
      </c>
      <c r="AS44" s="131" t="str">
        <f>IF(AND(process02!CW44=0,process01!$Z35=0),AS$14,"")</f>
        <v/>
      </c>
      <c r="AT44" s="131" t="str">
        <f>IF(AND(process02!CX44=0,process01!$Z35=0),AT$14,"")</f>
        <v/>
      </c>
      <c r="AU44" s="131" t="str">
        <f>IF(AND(process02!CY44=0,process01!$Z35=0),AU$14,"")</f>
        <v/>
      </c>
      <c r="AV44" s="131" t="str">
        <f>IF(AND(process02!CZ44=0,process01!$Z35=0),AV$14,"")</f>
        <v/>
      </c>
      <c r="AW44" s="131" t="str">
        <f>IF(AND(process02!DA44=0,process01!$Z35=0),AW$14,"")</f>
        <v/>
      </c>
      <c r="AX44" s="131" t="str">
        <f>IF(AND(process02!DB44=0,process01!$Z35=0),AX$14,"")</f>
        <v/>
      </c>
      <c r="AY44" s="131" t="str">
        <f>IF(AND(process02!DC44=0,process01!$Z35=0),AY$14,"")</f>
        <v/>
      </c>
      <c r="BA44" s="132" t="str">
        <f t="shared" si="13"/>
        <v/>
      </c>
      <c r="BC44" s="131" t="str">
        <f>IF(B44="","",process02!$B44&amp;"; ")</f>
        <v/>
      </c>
      <c r="BD44" s="131" t="str">
        <f>IF(C44="","",process02!$B44&amp;"; ")</f>
        <v/>
      </c>
      <c r="BE44" s="131" t="str">
        <f>IF(D44="","",process02!$B44&amp;"; ")</f>
        <v/>
      </c>
      <c r="BF44" s="131" t="str">
        <f>IF(E44="","",process02!$B44&amp;"; ")</f>
        <v/>
      </c>
      <c r="BG44" s="131" t="str">
        <f>IF(F44="","",process02!$B44&amp;"; ")</f>
        <v/>
      </c>
      <c r="BH44" s="131" t="str">
        <f>IF(G44="","",process02!$B44&amp;"; ")</f>
        <v/>
      </c>
      <c r="BI44" s="131" t="str">
        <f>IF(H44="","",process02!$B44&amp;"; ")</f>
        <v/>
      </c>
      <c r="BJ44" s="131" t="str">
        <f>IF(I44="","",process02!$B44&amp;"; ")</f>
        <v/>
      </c>
      <c r="BK44" s="131" t="str">
        <f>IF(J44="","",process02!$B44&amp;"; ")</f>
        <v/>
      </c>
      <c r="BL44" s="131" t="str">
        <f>IF(K44="","",process02!$B44&amp;"; ")</f>
        <v/>
      </c>
      <c r="BM44" s="131" t="str">
        <f>IF(L44="","",process02!$B44&amp;"; ")</f>
        <v/>
      </c>
      <c r="BN44" s="131" t="str">
        <f>IF(M44="","",process02!$B44&amp;"; ")</f>
        <v/>
      </c>
      <c r="BO44" s="131" t="str">
        <f>IF(N44="","",process02!$B44&amp;"; ")</f>
        <v/>
      </c>
      <c r="BP44" s="131" t="str">
        <f>IF(O44="","",process02!$B44&amp;"; ")</f>
        <v/>
      </c>
      <c r="BQ44" s="131" t="str">
        <f>IF(P44="","",process02!$B44&amp;"; ")</f>
        <v/>
      </c>
      <c r="BR44" s="131" t="str">
        <f>IF(Q44="","",process02!$B44&amp;"; ")</f>
        <v/>
      </c>
      <c r="BS44" s="131" t="str">
        <f>IF(R44="","",process02!$B44&amp;"; ")</f>
        <v/>
      </c>
      <c r="BT44" s="131" t="str">
        <f>IF(S44="","",process02!$B44&amp;"; ")</f>
        <v/>
      </c>
      <c r="BU44" s="131" t="str">
        <f>IF(T44="","",process02!$B44&amp;"; ")</f>
        <v/>
      </c>
      <c r="BV44" s="131" t="str">
        <f>IF(U44="","",process02!$B44&amp;"; ")</f>
        <v/>
      </c>
      <c r="BW44" s="131" t="str">
        <f>IF(V44="","",process02!$B44&amp;"; ")</f>
        <v/>
      </c>
      <c r="BX44" s="131" t="str">
        <f>IF(W44="","",process02!$B44&amp;"; ")</f>
        <v/>
      </c>
      <c r="BY44" s="131" t="str">
        <f>IF(X44="","",process02!$B44&amp;"; ")</f>
        <v/>
      </c>
      <c r="BZ44" s="131" t="str">
        <f>IF(Y44="","",process02!$B44&amp;"; ")</f>
        <v/>
      </c>
      <c r="CA44" s="131" t="str">
        <f>IF(Z44="","",process02!$B44&amp;"; ")</f>
        <v/>
      </c>
      <c r="CB44" s="131" t="str">
        <f>IF(AA44="","",process02!$B44&amp;"; ")</f>
        <v/>
      </c>
      <c r="CC44" s="131" t="str">
        <f>IF(AB44="","",process02!$B44&amp;"; ")</f>
        <v/>
      </c>
      <c r="CD44" s="131" t="str">
        <f>IF(AC44="","",process02!$B44&amp;"; ")</f>
        <v/>
      </c>
      <c r="CE44" s="131" t="str">
        <f>IF(AD44="","",process02!$B44&amp;"; ")</f>
        <v/>
      </c>
      <c r="CF44" s="131" t="str">
        <f>IF(AE44="","",process02!$B44&amp;"; ")</f>
        <v/>
      </c>
      <c r="CG44" s="131" t="str">
        <f>IF(AF44="","",process02!$B44&amp;"; ")</f>
        <v/>
      </c>
      <c r="CH44" s="131" t="str">
        <f>IF(AG44="","",process02!$B44&amp;"; ")</f>
        <v/>
      </c>
      <c r="CI44" s="131" t="str">
        <f>IF(AH44="","",process02!$B44&amp;"; ")</f>
        <v/>
      </c>
      <c r="CJ44" s="131" t="str">
        <f>IF(AI44="","",process02!$B44&amp;"; ")</f>
        <v/>
      </c>
      <c r="CK44" s="131" t="str">
        <f>IF(AJ44="","",process02!$B44&amp;"; ")</f>
        <v/>
      </c>
      <c r="CL44" s="131" t="str">
        <f>IF(AK44="","",process02!$B44&amp;"; ")</f>
        <v/>
      </c>
      <c r="CM44" s="131" t="str">
        <f>IF(AL44="","",process02!$B44&amp;"; ")</f>
        <v/>
      </c>
      <c r="CN44" s="131" t="str">
        <f>IF(AM44="","",process02!$B44&amp;"; ")</f>
        <v/>
      </c>
      <c r="CO44" s="131" t="str">
        <f>IF(AN44="","",process02!$B44&amp;"; ")</f>
        <v/>
      </c>
      <c r="CP44" s="131" t="str">
        <f>IF(AO44="","",process02!$B44&amp;"; ")</f>
        <v/>
      </c>
      <c r="CQ44" s="131" t="str">
        <f>IF(AP44="","",process02!$B44&amp;"; ")</f>
        <v/>
      </c>
      <c r="CR44" s="131" t="str">
        <f>IF(AQ44="","",process02!$B44&amp;"; ")</f>
        <v/>
      </c>
      <c r="CS44" s="131" t="str">
        <f>IF(AR44="","",process02!$B44&amp;"; ")</f>
        <v/>
      </c>
      <c r="CT44" s="131" t="str">
        <f>IF(AS44="","",process02!$B44&amp;"; ")</f>
        <v/>
      </c>
      <c r="CU44" s="131" t="str">
        <f>IF(AT44="","",process02!$B44&amp;"; ")</f>
        <v/>
      </c>
      <c r="CV44" s="131" t="str">
        <f>IF(AU44="","",process02!$B44&amp;"; ")</f>
        <v/>
      </c>
      <c r="CW44" s="131" t="str">
        <f>IF(AV44="","",process02!$B44&amp;"; ")</f>
        <v/>
      </c>
      <c r="CX44" s="131" t="str">
        <f>IF(AW44="","",process02!$B44&amp;"; ")</f>
        <v/>
      </c>
      <c r="CY44" s="131" t="str">
        <f>IF(AX44="","",process02!$B44&amp;"; ")</f>
        <v/>
      </c>
      <c r="CZ44" s="131" t="str">
        <f>IF(AY44="","",process02!$B44&amp;"; ")</f>
        <v/>
      </c>
      <c r="DB44" s="131" t="str">
        <f>IF(Input02!BV33="","",100*Input02!BV33/Input02!BV$3)</f>
        <v/>
      </c>
      <c r="DC44" s="131" t="str">
        <f>IF(Input02!BW33="","",100*Input02!BW33/Input02!BW$3)</f>
        <v/>
      </c>
      <c r="DD44" s="131" t="str">
        <f>IF(Input02!BX33="","",100*Input02!BX33/Input02!BX$3)</f>
        <v/>
      </c>
      <c r="DE44" s="131" t="str">
        <f>IF(Input02!BY33="","",100*Input02!BY33/Input02!BY$3)</f>
        <v/>
      </c>
      <c r="DF44" s="131" t="str">
        <f>IF(Input02!BZ33="","",100*Input02!BZ33/Input02!BZ$3)</f>
        <v/>
      </c>
      <c r="DG44" s="131" t="str">
        <f>IF(Input02!CA33="","",100*Input02!CA33/Input02!CA$3)</f>
        <v/>
      </c>
      <c r="DH44" s="131" t="str">
        <f>IF(Input02!CB33="","",100*Input02!CB33/Input02!CB$3)</f>
        <v/>
      </c>
      <c r="DI44" s="131" t="str">
        <f>IF(Input02!CC33="","",100*Input02!CC33/Input02!CC$3)</f>
        <v/>
      </c>
      <c r="DJ44" s="131" t="str">
        <f>IF(Input02!CD33="","",100*Input02!CD33/Input02!CD$3)</f>
        <v/>
      </c>
      <c r="DK44" s="131" t="str">
        <f>IF(Input02!CE33="","",100*Input02!CE33/Input02!CE$3)</f>
        <v/>
      </c>
      <c r="DO44" s="131" t="str">
        <f t="shared" si="14"/>
        <v/>
      </c>
      <c r="DP44" s="131" t="str">
        <f t="shared" si="15"/>
        <v/>
      </c>
      <c r="DQ44" s="131" t="str">
        <f t="shared" si="16"/>
        <v/>
      </c>
      <c r="DR44" s="131" t="str">
        <f t="shared" si="17"/>
        <v/>
      </c>
      <c r="DS44" s="131" t="str">
        <f t="shared" si="18"/>
        <v/>
      </c>
      <c r="DT44" s="131" t="str">
        <f t="shared" si="19"/>
        <v/>
      </c>
      <c r="DU44" s="131" t="str">
        <f t="shared" si="20"/>
        <v/>
      </c>
      <c r="DV44" s="131" t="str">
        <f t="shared" si="21"/>
        <v/>
      </c>
      <c r="DW44" s="131" t="str">
        <f t="shared" si="22"/>
        <v/>
      </c>
      <c r="DX44" s="131" t="str">
        <f t="shared" si="23"/>
        <v/>
      </c>
      <c r="DZ44" s="132" t="str">
        <f t="shared" si="24"/>
        <v/>
      </c>
      <c r="EB44" s="131" t="str">
        <f>IF(DO44="","",process02!$B44&amp;"; ")</f>
        <v/>
      </c>
      <c r="EC44" s="131" t="str">
        <f>IF(DP44="","",process02!$B44&amp;"; ")</f>
        <v/>
      </c>
      <c r="ED44" s="131" t="str">
        <f>IF(DQ44="","",process02!$B44&amp;"; ")</f>
        <v/>
      </c>
      <c r="EE44" s="131" t="str">
        <f>IF(DR44="","",process02!$B44&amp;"; ")</f>
        <v/>
      </c>
      <c r="EF44" s="131" t="str">
        <f>IF(DS44="","",process02!$B44&amp;"; ")</f>
        <v/>
      </c>
      <c r="EG44" s="131" t="str">
        <f>IF(DT44="","",process02!$B44&amp;"; ")</f>
        <v/>
      </c>
      <c r="EH44" s="131" t="str">
        <f>IF(DU44="","",process02!$B44&amp;"; ")</f>
        <v/>
      </c>
      <c r="EI44" s="131" t="str">
        <f>IF(DV44="","",process02!$B44&amp;"; ")</f>
        <v/>
      </c>
      <c r="EJ44" s="131" t="str">
        <f>IF(DW44="","",process02!$B44&amp;"; ")</f>
        <v/>
      </c>
      <c r="EK44" s="131" t="str">
        <f>IF(DX44="","",process02!$B44&amp;"; ")</f>
        <v/>
      </c>
      <c r="EM44" s="132" t="str">
        <f t="shared" si="25"/>
        <v/>
      </c>
    </row>
    <row r="45" spans="1:143" ht="15" customHeight="1" thickBot="1" x14ac:dyDescent="0.4">
      <c r="A45" s="357">
        <v>29</v>
      </c>
      <c r="B45" s="131" t="str">
        <f>IF(AND(process02!BF45=0,process01!$Z36=0),B$14,"")</f>
        <v/>
      </c>
      <c r="C45" s="131" t="str">
        <f>IF(AND(process02!BG45=0,process01!$Z36=0),C$14,"")</f>
        <v/>
      </c>
      <c r="D45" s="131" t="str">
        <f>IF(AND(process02!BH45=0,process01!$Z36=0),D$14,"")</f>
        <v/>
      </c>
      <c r="E45" s="131" t="str">
        <f>IF(AND(process02!BI45=0,process01!$Z36=0),E$14,"")</f>
        <v/>
      </c>
      <c r="F45" s="131" t="str">
        <f>IF(AND(process02!BJ45=0,process01!$Z36=0),F$14,"")</f>
        <v/>
      </c>
      <c r="G45" s="131" t="str">
        <f>IF(AND(process02!BK45=0,process01!$Z36=0),G$14,"")</f>
        <v/>
      </c>
      <c r="H45" s="131" t="str">
        <f>IF(AND(process02!BL45=0,process01!$Z36=0),H$14,"")</f>
        <v/>
      </c>
      <c r="I45" s="131" t="str">
        <f>IF(AND(process02!BM45=0,process01!$Z36=0),I$14,"")</f>
        <v/>
      </c>
      <c r="J45" s="131" t="str">
        <f>IF(AND(process02!BN45=0,process01!$Z36=0),J$14,"")</f>
        <v/>
      </c>
      <c r="K45" s="131" t="str">
        <f>IF(AND(process02!BO45=0,process01!$Z36=0),K$14,"")</f>
        <v/>
      </c>
      <c r="L45" s="131" t="str">
        <f>IF(AND(process02!BP45=0,process01!$Z36=0),L$14,"")</f>
        <v/>
      </c>
      <c r="M45" s="131" t="str">
        <f>IF(AND(process02!BQ45=0,process01!$Z36=0),M$14,"")</f>
        <v/>
      </c>
      <c r="N45" s="131" t="str">
        <f>IF(AND(process02!BR45=0,process01!$Z36=0),N$14,"")</f>
        <v/>
      </c>
      <c r="O45" s="131" t="str">
        <f>IF(AND(process02!BS45=0,process01!$Z36=0),O$14,"")</f>
        <v/>
      </c>
      <c r="P45" s="131" t="str">
        <f>IF(AND(process02!BT45=0,process01!$Z36=0),P$14,"")</f>
        <v/>
      </c>
      <c r="Q45" s="131" t="str">
        <f>IF(AND(process02!BU45=0,process01!$Z36=0),Q$14,"")</f>
        <v/>
      </c>
      <c r="R45" s="131" t="str">
        <f>IF(AND(process02!BV45=0,process01!$Z36=0),R$14,"")</f>
        <v/>
      </c>
      <c r="S45" s="131" t="str">
        <f>IF(AND(process02!BW45=0,process01!$Z36=0),S$14,"")</f>
        <v/>
      </c>
      <c r="T45" s="131" t="str">
        <f>IF(AND(process02!BX45=0,process01!$Z36=0),T$14,"")</f>
        <v/>
      </c>
      <c r="U45" s="131" t="str">
        <f>IF(AND(process02!BY45=0,process01!$Z36=0),U$14,"")</f>
        <v/>
      </c>
      <c r="V45" s="131" t="str">
        <f>IF(AND(process02!BZ45=0,process01!$Z36=0),V$14,"")</f>
        <v/>
      </c>
      <c r="W45" s="131" t="str">
        <f>IF(AND(process02!CA45=0,process01!$Z36=0),W$14,"")</f>
        <v/>
      </c>
      <c r="X45" s="131" t="str">
        <f>IF(AND(process02!CB45=0,process01!$Z36=0),X$14,"")</f>
        <v/>
      </c>
      <c r="Y45" s="131" t="str">
        <f>IF(AND(process02!CC45=0,process01!$Z36=0),Y$14,"")</f>
        <v/>
      </c>
      <c r="Z45" s="131" t="str">
        <f>IF(AND(process02!CD45=0,process01!$Z36=0),Z$14,"")</f>
        <v/>
      </c>
      <c r="AA45" s="131" t="str">
        <f>IF(AND(process02!CE45=0,process01!$Z36=0),AA$14,"")</f>
        <v/>
      </c>
      <c r="AB45" s="131" t="str">
        <f>IF(AND(process02!CF45=0,process01!$Z36=0),AB$14,"")</f>
        <v/>
      </c>
      <c r="AC45" s="131" t="str">
        <f>IF(AND(process02!CG45=0,process01!$Z36=0),AC$14,"")</f>
        <v/>
      </c>
      <c r="AD45" s="131" t="str">
        <f>IF(AND(process02!CH45=0,process01!$Z36=0),AD$14,"")</f>
        <v/>
      </c>
      <c r="AE45" s="131" t="str">
        <f>IF(AND(process02!CI45=0,process01!$Z36=0),AE$14,"")</f>
        <v/>
      </c>
      <c r="AF45" s="131" t="str">
        <f>IF(AND(process02!CJ45=0,process01!$Z36=0),AF$14,"")</f>
        <v/>
      </c>
      <c r="AG45" s="131" t="str">
        <f>IF(AND(process02!CK45=0,process01!$Z36=0),AG$14,"")</f>
        <v/>
      </c>
      <c r="AH45" s="131" t="str">
        <f>IF(AND(process02!CL45=0,process01!$Z36=0),AH$14,"")</f>
        <v/>
      </c>
      <c r="AI45" s="131" t="str">
        <f>IF(AND(process02!CM45=0,process01!$Z36=0),AI$14,"")</f>
        <v/>
      </c>
      <c r="AJ45" s="131" t="str">
        <f>IF(AND(process02!CN45=0,process01!$Z36=0),AJ$14,"")</f>
        <v/>
      </c>
      <c r="AK45" s="131" t="str">
        <f>IF(AND(process02!CO45=0,process01!$Z36=0),AK$14,"")</f>
        <v/>
      </c>
      <c r="AL45" s="131" t="str">
        <f>IF(AND(process02!CP45=0,process01!$Z36=0),AL$14,"")</f>
        <v/>
      </c>
      <c r="AM45" s="131" t="str">
        <f>IF(AND(process02!CQ45=0,process01!$Z36=0),AM$14,"")</f>
        <v/>
      </c>
      <c r="AN45" s="131" t="str">
        <f>IF(AND(process02!CR45=0,process01!$Z36=0),AN$14,"")</f>
        <v/>
      </c>
      <c r="AO45" s="131" t="str">
        <f>IF(AND(process02!CS45=0,process01!$Z36=0),AO$14,"")</f>
        <v/>
      </c>
      <c r="AP45" s="131" t="str">
        <f>IF(AND(process02!CT45=0,process01!$Z36=0),AP$14,"")</f>
        <v/>
      </c>
      <c r="AQ45" s="131" t="str">
        <f>IF(AND(process02!CU45=0,process01!$Z36=0),AQ$14,"")</f>
        <v/>
      </c>
      <c r="AR45" s="131" t="str">
        <f>IF(AND(process02!CV45=0,process01!$Z36=0),AR$14,"")</f>
        <v/>
      </c>
      <c r="AS45" s="131" t="str">
        <f>IF(AND(process02!CW45=0,process01!$Z36=0),AS$14,"")</f>
        <v/>
      </c>
      <c r="AT45" s="131" t="str">
        <f>IF(AND(process02!CX45=0,process01!$Z36=0),AT$14,"")</f>
        <v/>
      </c>
      <c r="AU45" s="131" t="str">
        <f>IF(AND(process02!CY45=0,process01!$Z36=0),AU$14,"")</f>
        <v/>
      </c>
      <c r="AV45" s="131" t="str">
        <f>IF(AND(process02!CZ45=0,process01!$Z36=0),AV$14,"")</f>
        <v/>
      </c>
      <c r="AW45" s="131" t="str">
        <f>IF(AND(process02!DA45=0,process01!$Z36=0),AW$14,"")</f>
        <v/>
      </c>
      <c r="AX45" s="131" t="str">
        <f>IF(AND(process02!DB45=0,process01!$Z36=0),AX$14,"")</f>
        <v/>
      </c>
      <c r="AY45" s="131" t="str">
        <f>IF(AND(process02!DC45=0,process01!$Z36=0),AY$14,"")</f>
        <v/>
      </c>
      <c r="BA45" s="132" t="str">
        <f t="shared" si="13"/>
        <v/>
      </c>
      <c r="BC45" s="131" t="str">
        <f>IF(B45="","",process02!$B45&amp;"; ")</f>
        <v/>
      </c>
      <c r="BD45" s="131" t="str">
        <f>IF(C45="","",process02!$B45&amp;"; ")</f>
        <v/>
      </c>
      <c r="BE45" s="131" t="str">
        <f>IF(D45="","",process02!$B45&amp;"; ")</f>
        <v/>
      </c>
      <c r="BF45" s="131" t="str">
        <f>IF(E45="","",process02!$B45&amp;"; ")</f>
        <v/>
      </c>
      <c r="BG45" s="131" t="str">
        <f>IF(F45="","",process02!$B45&amp;"; ")</f>
        <v/>
      </c>
      <c r="BH45" s="131" t="str">
        <f>IF(G45="","",process02!$B45&amp;"; ")</f>
        <v/>
      </c>
      <c r="BI45" s="131" t="str">
        <f>IF(H45="","",process02!$B45&amp;"; ")</f>
        <v/>
      </c>
      <c r="BJ45" s="131" t="str">
        <f>IF(I45="","",process02!$B45&amp;"; ")</f>
        <v/>
      </c>
      <c r="BK45" s="131" t="str">
        <f>IF(J45="","",process02!$B45&amp;"; ")</f>
        <v/>
      </c>
      <c r="BL45" s="131" t="str">
        <f>IF(K45="","",process02!$B45&amp;"; ")</f>
        <v/>
      </c>
      <c r="BM45" s="131" t="str">
        <f>IF(L45="","",process02!$B45&amp;"; ")</f>
        <v/>
      </c>
      <c r="BN45" s="131" t="str">
        <f>IF(M45="","",process02!$B45&amp;"; ")</f>
        <v/>
      </c>
      <c r="BO45" s="131" t="str">
        <f>IF(N45="","",process02!$B45&amp;"; ")</f>
        <v/>
      </c>
      <c r="BP45" s="131" t="str">
        <f>IF(O45="","",process02!$B45&amp;"; ")</f>
        <v/>
      </c>
      <c r="BQ45" s="131" t="str">
        <f>IF(P45="","",process02!$B45&amp;"; ")</f>
        <v/>
      </c>
      <c r="BR45" s="131" t="str">
        <f>IF(Q45="","",process02!$B45&amp;"; ")</f>
        <v/>
      </c>
      <c r="BS45" s="131" t="str">
        <f>IF(R45="","",process02!$B45&amp;"; ")</f>
        <v/>
      </c>
      <c r="BT45" s="131" t="str">
        <f>IF(S45="","",process02!$B45&amp;"; ")</f>
        <v/>
      </c>
      <c r="BU45" s="131" t="str">
        <f>IF(T45="","",process02!$B45&amp;"; ")</f>
        <v/>
      </c>
      <c r="BV45" s="131" t="str">
        <f>IF(U45="","",process02!$B45&amp;"; ")</f>
        <v/>
      </c>
      <c r="BW45" s="131" t="str">
        <f>IF(V45="","",process02!$B45&amp;"; ")</f>
        <v/>
      </c>
      <c r="BX45" s="131" t="str">
        <f>IF(W45="","",process02!$B45&amp;"; ")</f>
        <v/>
      </c>
      <c r="BY45" s="131" t="str">
        <f>IF(X45="","",process02!$B45&amp;"; ")</f>
        <v/>
      </c>
      <c r="BZ45" s="131" t="str">
        <f>IF(Y45="","",process02!$B45&amp;"; ")</f>
        <v/>
      </c>
      <c r="CA45" s="131" t="str">
        <f>IF(Z45="","",process02!$B45&amp;"; ")</f>
        <v/>
      </c>
      <c r="CB45" s="131" t="str">
        <f>IF(AA45="","",process02!$B45&amp;"; ")</f>
        <v/>
      </c>
      <c r="CC45" s="131" t="str">
        <f>IF(AB45="","",process02!$B45&amp;"; ")</f>
        <v/>
      </c>
      <c r="CD45" s="131" t="str">
        <f>IF(AC45="","",process02!$B45&amp;"; ")</f>
        <v/>
      </c>
      <c r="CE45" s="131" t="str">
        <f>IF(AD45="","",process02!$B45&amp;"; ")</f>
        <v/>
      </c>
      <c r="CF45" s="131" t="str">
        <f>IF(AE45="","",process02!$B45&amp;"; ")</f>
        <v/>
      </c>
      <c r="CG45" s="131" t="str">
        <f>IF(AF45="","",process02!$B45&amp;"; ")</f>
        <v/>
      </c>
      <c r="CH45" s="131" t="str">
        <f>IF(AG45="","",process02!$B45&amp;"; ")</f>
        <v/>
      </c>
      <c r="CI45" s="131" t="str">
        <f>IF(AH45="","",process02!$B45&amp;"; ")</f>
        <v/>
      </c>
      <c r="CJ45" s="131" t="str">
        <f>IF(AI45="","",process02!$B45&amp;"; ")</f>
        <v/>
      </c>
      <c r="CK45" s="131" t="str">
        <f>IF(AJ45="","",process02!$B45&amp;"; ")</f>
        <v/>
      </c>
      <c r="CL45" s="131" t="str">
        <f>IF(AK45="","",process02!$B45&amp;"; ")</f>
        <v/>
      </c>
      <c r="CM45" s="131" t="str">
        <f>IF(AL45="","",process02!$B45&amp;"; ")</f>
        <v/>
      </c>
      <c r="CN45" s="131" t="str">
        <f>IF(AM45="","",process02!$B45&amp;"; ")</f>
        <v/>
      </c>
      <c r="CO45" s="131" t="str">
        <f>IF(AN45="","",process02!$B45&amp;"; ")</f>
        <v/>
      </c>
      <c r="CP45" s="131" t="str">
        <f>IF(AO45="","",process02!$B45&amp;"; ")</f>
        <v/>
      </c>
      <c r="CQ45" s="131" t="str">
        <f>IF(AP45="","",process02!$B45&amp;"; ")</f>
        <v/>
      </c>
      <c r="CR45" s="131" t="str">
        <f>IF(AQ45="","",process02!$B45&amp;"; ")</f>
        <v/>
      </c>
      <c r="CS45" s="131" t="str">
        <f>IF(AR45="","",process02!$B45&amp;"; ")</f>
        <v/>
      </c>
      <c r="CT45" s="131" t="str">
        <f>IF(AS45="","",process02!$B45&amp;"; ")</f>
        <v/>
      </c>
      <c r="CU45" s="131" t="str">
        <f>IF(AT45="","",process02!$B45&amp;"; ")</f>
        <v/>
      </c>
      <c r="CV45" s="131" t="str">
        <f>IF(AU45="","",process02!$B45&amp;"; ")</f>
        <v/>
      </c>
      <c r="CW45" s="131" t="str">
        <f>IF(AV45="","",process02!$B45&amp;"; ")</f>
        <v/>
      </c>
      <c r="CX45" s="131" t="str">
        <f>IF(AW45="","",process02!$B45&amp;"; ")</f>
        <v/>
      </c>
      <c r="CY45" s="131" t="str">
        <f>IF(AX45="","",process02!$B45&amp;"; ")</f>
        <v/>
      </c>
      <c r="CZ45" s="131" t="str">
        <f>IF(AY45="","",process02!$B45&amp;"; ")</f>
        <v/>
      </c>
      <c r="DB45" s="131" t="str">
        <f>IF(Input02!BV34="","",100*Input02!BV34/Input02!BV$3)</f>
        <v/>
      </c>
      <c r="DC45" s="131" t="str">
        <f>IF(Input02!BW34="","",100*Input02!BW34/Input02!BW$3)</f>
        <v/>
      </c>
      <c r="DD45" s="131" t="str">
        <f>IF(Input02!BX34="","",100*Input02!BX34/Input02!BX$3)</f>
        <v/>
      </c>
      <c r="DE45" s="131" t="str">
        <f>IF(Input02!BY34="","",100*Input02!BY34/Input02!BY$3)</f>
        <v/>
      </c>
      <c r="DF45" s="131" t="str">
        <f>IF(Input02!BZ34="","",100*Input02!BZ34/Input02!BZ$3)</f>
        <v/>
      </c>
      <c r="DG45" s="131" t="str">
        <f>IF(Input02!CA34="","",100*Input02!CA34/Input02!CA$3)</f>
        <v/>
      </c>
      <c r="DH45" s="131" t="str">
        <f>IF(Input02!CB34="","",100*Input02!CB34/Input02!CB$3)</f>
        <v/>
      </c>
      <c r="DI45" s="131" t="str">
        <f>IF(Input02!CC34="","",100*Input02!CC34/Input02!CC$3)</f>
        <v/>
      </c>
      <c r="DJ45" s="131" t="str">
        <f>IF(Input02!CD34="","",100*Input02!CD34/Input02!CD$3)</f>
        <v/>
      </c>
      <c r="DK45" s="131" t="str">
        <f>IF(Input02!CE34="","",100*Input02!CE34/Input02!CE$3)</f>
        <v/>
      </c>
      <c r="DO45" s="131" t="str">
        <f t="shared" si="14"/>
        <v/>
      </c>
      <c r="DP45" s="131" t="str">
        <f t="shared" si="15"/>
        <v/>
      </c>
      <c r="DQ45" s="131" t="str">
        <f t="shared" si="16"/>
        <v/>
      </c>
      <c r="DR45" s="131" t="str">
        <f t="shared" si="17"/>
        <v/>
      </c>
      <c r="DS45" s="131" t="str">
        <f t="shared" si="18"/>
        <v/>
      </c>
      <c r="DT45" s="131" t="str">
        <f t="shared" si="19"/>
        <v/>
      </c>
      <c r="DU45" s="131" t="str">
        <f t="shared" si="20"/>
        <v/>
      </c>
      <c r="DV45" s="131" t="str">
        <f t="shared" si="21"/>
        <v/>
      </c>
      <c r="DW45" s="131" t="str">
        <f t="shared" si="22"/>
        <v/>
      </c>
      <c r="DX45" s="131" t="str">
        <f t="shared" si="23"/>
        <v/>
      </c>
      <c r="DZ45" s="132" t="str">
        <f t="shared" si="24"/>
        <v/>
      </c>
      <c r="EB45" s="131" t="str">
        <f>IF(DO45="","",process02!$B45&amp;"; ")</f>
        <v/>
      </c>
      <c r="EC45" s="131" t="str">
        <f>IF(DP45="","",process02!$B45&amp;"; ")</f>
        <v/>
      </c>
      <c r="ED45" s="131" t="str">
        <f>IF(DQ45="","",process02!$B45&amp;"; ")</f>
        <v/>
      </c>
      <c r="EE45" s="131" t="str">
        <f>IF(DR45="","",process02!$B45&amp;"; ")</f>
        <v/>
      </c>
      <c r="EF45" s="131" t="str">
        <f>IF(DS45="","",process02!$B45&amp;"; ")</f>
        <v/>
      </c>
      <c r="EG45" s="131" t="str">
        <f>IF(DT45="","",process02!$B45&amp;"; ")</f>
        <v/>
      </c>
      <c r="EH45" s="131" t="str">
        <f>IF(DU45="","",process02!$B45&amp;"; ")</f>
        <v/>
      </c>
      <c r="EI45" s="131" t="str">
        <f>IF(DV45="","",process02!$B45&amp;"; ")</f>
        <v/>
      </c>
      <c r="EJ45" s="131" t="str">
        <f>IF(DW45="","",process02!$B45&amp;"; ")</f>
        <v/>
      </c>
      <c r="EK45" s="131" t="str">
        <f>IF(DX45="","",process02!$B45&amp;"; ")</f>
        <v/>
      </c>
      <c r="EM45" s="132" t="str">
        <f t="shared" si="25"/>
        <v/>
      </c>
    </row>
    <row r="46" spans="1:143" ht="15" customHeight="1" thickBot="1" x14ac:dyDescent="0.4">
      <c r="A46" s="357">
        <v>30</v>
      </c>
      <c r="B46" s="131" t="str">
        <f>IF(AND(process02!BF46=0,process01!$Z37=0),B$14,"")</f>
        <v/>
      </c>
      <c r="C46" s="131" t="str">
        <f>IF(AND(process02!BG46=0,process01!$Z37=0),C$14,"")</f>
        <v/>
      </c>
      <c r="D46" s="131" t="str">
        <f>IF(AND(process02!BH46=0,process01!$Z37=0),D$14,"")</f>
        <v/>
      </c>
      <c r="E46" s="131" t="str">
        <f>IF(AND(process02!BI46=0,process01!$Z37=0),E$14,"")</f>
        <v/>
      </c>
      <c r="F46" s="131" t="str">
        <f>IF(AND(process02!BJ46=0,process01!$Z37=0),F$14,"")</f>
        <v/>
      </c>
      <c r="G46" s="131" t="str">
        <f>IF(AND(process02!BK46=0,process01!$Z37=0),G$14,"")</f>
        <v/>
      </c>
      <c r="H46" s="131" t="str">
        <f>IF(AND(process02!BL46=0,process01!$Z37=0),H$14,"")</f>
        <v/>
      </c>
      <c r="I46" s="131" t="str">
        <f>IF(AND(process02!BM46=0,process01!$Z37=0),I$14,"")</f>
        <v/>
      </c>
      <c r="J46" s="131" t="str">
        <f>IF(AND(process02!BN46=0,process01!$Z37=0),J$14,"")</f>
        <v/>
      </c>
      <c r="K46" s="131" t="str">
        <f>IF(AND(process02!BO46=0,process01!$Z37=0),K$14,"")</f>
        <v/>
      </c>
      <c r="L46" s="131" t="str">
        <f>IF(AND(process02!BP46=0,process01!$Z37=0),L$14,"")</f>
        <v/>
      </c>
      <c r="M46" s="131" t="str">
        <f>IF(AND(process02!BQ46=0,process01!$Z37=0),M$14,"")</f>
        <v/>
      </c>
      <c r="N46" s="131" t="str">
        <f>IF(AND(process02!BR46=0,process01!$Z37=0),N$14,"")</f>
        <v/>
      </c>
      <c r="O46" s="131" t="str">
        <f>IF(AND(process02!BS46=0,process01!$Z37=0),O$14,"")</f>
        <v/>
      </c>
      <c r="P46" s="131" t="str">
        <f>IF(AND(process02!BT46=0,process01!$Z37=0),P$14,"")</f>
        <v/>
      </c>
      <c r="Q46" s="131" t="str">
        <f>IF(AND(process02!BU46=0,process01!$Z37=0),Q$14,"")</f>
        <v/>
      </c>
      <c r="R46" s="131" t="str">
        <f>IF(AND(process02!BV46=0,process01!$Z37=0),R$14,"")</f>
        <v/>
      </c>
      <c r="S46" s="131" t="str">
        <f>IF(AND(process02!BW46=0,process01!$Z37=0),S$14,"")</f>
        <v/>
      </c>
      <c r="T46" s="131" t="str">
        <f>IF(AND(process02!BX46=0,process01!$Z37=0),T$14,"")</f>
        <v/>
      </c>
      <c r="U46" s="131" t="str">
        <f>IF(AND(process02!BY46=0,process01!$Z37=0),U$14,"")</f>
        <v/>
      </c>
      <c r="V46" s="131" t="str">
        <f>IF(AND(process02!BZ46=0,process01!$Z37=0),V$14,"")</f>
        <v/>
      </c>
      <c r="W46" s="131" t="str">
        <f>IF(AND(process02!CA46=0,process01!$Z37=0),W$14,"")</f>
        <v/>
      </c>
      <c r="X46" s="131" t="str">
        <f>IF(AND(process02!CB46=0,process01!$Z37=0),X$14,"")</f>
        <v/>
      </c>
      <c r="Y46" s="131" t="str">
        <f>IF(AND(process02!CC46=0,process01!$Z37=0),Y$14,"")</f>
        <v/>
      </c>
      <c r="Z46" s="131" t="str">
        <f>IF(AND(process02!CD46=0,process01!$Z37=0),Z$14,"")</f>
        <v/>
      </c>
      <c r="AA46" s="131" t="str">
        <f>IF(AND(process02!CE46=0,process01!$Z37=0),AA$14,"")</f>
        <v/>
      </c>
      <c r="AB46" s="131" t="str">
        <f>IF(AND(process02!CF46=0,process01!$Z37=0),AB$14,"")</f>
        <v/>
      </c>
      <c r="AC46" s="131" t="str">
        <f>IF(AND(process02!CG46=0,process01!$Z37=0),AC$14,"")</f>
        <v/>
      </c>
      <c r="AD46" s="131" t="str">
        <f>IF(AND(process02!CH46=0,process01!$Z37=0),AD$14,"")</f>
        <v/>
      </c>
      <c r="AE46" s="131" t="str">
        <f>IF(AND(process02!CI46=0,process01!$Z37=0),AE$14,"")</f>
        <v/>
      </c>
      <c r="AF46" s="131" t="str">
        <f>IF(AND(process02!CJ46=0,process01!$Z37=0),AF$14,"")</f>
        <v/>
      </c>
      <c r="AG46" s="131" t="str">
        <f>IF(AND(process02!CK46=0,process01!$Z37=0),AG$14,"")</f>
        <v/>
      </c>
      <c r="AH46" s="131" t="str">
        <f>IF(AND(process02!CL46=0,process01!$Z37=0),AH$14,"")</f>
        <v/>
      </c>
      <c r="AI46" s="131" t="str">
        <f>IF(AND(process02!CM46=0,process01!$Z37=0),AI$14,"")</f>
        <v/>
      </c>
      <c r="AJ46" s="131" t="str">
        <f>IF(AND(process02!CN46=0,process01!$Z37=0),AJ$14,"")</f>
        <v/>
      </c>
      <c r="AK46" s="131" t="str">
        <f>IF(AND(process02!CO46=0,process01!$Z37=0),AK$14,"")</f>
        <v/>
      </c>
      <c r="AL46" s="131" t="str">
        <f>IF(AND(process02!CP46=0,process01!$Z37=0),AL$14,"")</f>
        <v/>
      </c>
      <c r="AM46" s="131" t="str">
        <f>IF(AND(process02!CQ46=0,process01!$Z37=0),AM$14,"")</f>
        <v/>
      </c>
      <c r="AN46" s="131" t="str">
        <f>IF(AND(process02!CR46=0,process01!$Z37=0),AN$14,"")</f>
        <v/>
      </c>
      <c r="AO46" s="131" t="str">
        <f>IF(AND(process02!CS46=0,process01!$Z37=0),AO$14,"")</f>
        <v/>
      </c>
      <c r="AP46" s="131" t="str">
        <f>IF(AND(process02!CT46=0,process01!$Z37=0),AP$14,"")</f>
        <v/>
      </c>
      <c r="AQ46" s="131" t="str">
        <f>IF(AND(process02!CU46=0,process01!$Z37=0),AQ$14,"")</f>
        <v/>
      </c>
      <c r="AR46" s="131" t="str">
        <f>IF(AND(process02!CV46=0,process01!$Z37=0),AR$14,"")</f>
        <v/>
      </c>
      <c r="AS46" s="131" t="str">
        <f>IF(AND(process02!CW46=0,process01!$Z37=0),AS$14,"")</f>
        <v/>
      </c>
      <c r="AT46" s="131" t="str">
        <f>IF(AND(process02!CX46=0,process01!$Z37=0),AT$14,"")</f>
        <v/>
      </c>
      <c r="AU46" s="131" t="str">
        <f>IF(AND(process02!CY46=0,process01!$Z37=0),AU$14,"")</f>
        <v/>
      </c>
      <c r="AV46" s="131" t="str">
        <f>IF(AND(process02!CZ46=0,process01!$Z37=0),AV$14,"")</f>
        <v/>
      </c>
      <c r="AW46" s="131" t="str">
        <f>IF(AND(process02!DA46=0,process01!$Z37=0),AW$14,"")</f>
        <v/>
      </c>
      <c r="AX46" s="131" t="str">
        <f>IF(AND(process02!DB46=0,process01!$Z37=0),AX$14,"")</f>
        <v/>
      </c>
      <c r="AY46" s="131" t="str">
        <f>IF(AND(process02!DC46=0,process01!$Z37=0),AY$14,"")</f>
        <v/>
      </c>
      <c r="BA46" s="132" t="str">
        <f t="shared" si="13"/>
        <v/>
      </c>
      <c r="BC46" s="131" t="str">
        <f>IF(B46="","",process02!$B46&amp;"; ")</f>
        <v/>
      </c>
      <c r="BD46" s="131" t="str">
        <f>IF(C46="","",process02!$B46&amp;"; ")</f>
        <v/>
      </c>
      <c r="BE46" s="131" t="str">
        <f>IF(D46="","",process02!$B46&amp;"; ")</f>
        <v/>
      </c>
      <c r="BF46" s="131" t="str">
        <f>IF(E46="","",process02!$B46&amp;"; ")</f>
        <v/>
      </c>
      <c r="BG46" s="131" t="str">
        <f>IF(F46="","",process02!$B46&amp;"; ")</f>
        <v/>
      </c>
      <c r="BH46" s="131" t="str">
        <f>IF(G46="","",process02!$B46&amp;"; ")</f>
        <v/>
      </c>
      <c r="BI46" s="131" t="str">
        <f>IF(H46="","",process02!$B46&amp;"; ")</f>
        <v/>
      </c>
      <c r="BJ46" s="131" t="str">
        <f>IF(I46="","",process02!$B46&amp;"; ")</f>
        <v/>
      </c>
      <c r="BK46" s="131" t="str">
        <f>IF(J46="","",process02!$B46&amp;"; ")</f>
        <v/>
      </c>
      <c r="BL46" s="131" t="str">
        <f>IF(K46="","",process02!$B46&amp;"; ")</f>
        <v/>
      </c>
      <c r="BM46" s="131" t="str">
        <f>IF(L46="","",process02!$B46&amp;"; ")</f>
        <v/>
      </c>
      <c r="BN46" s="131" t="str">
        <f>IF(M46="","",process02!$B46&amp;"; ")</f>
        <v/>
      </c>
      <c r="BO46" s="131" t="str">
        <f>IF(N46="","",process02!$B46&amp;"; ")</f>
        <v/>
      </c>
      <c r="BP46" s="131" t="str">
        <f>IF(O46="","",process02!$B46&amp;"; ")</f>
        <v/>
      </c>
      <c r="BQ46" s="131" t="str">
        <f>IF(P46="","",process02!$B46&amp;"; ")</f>
        <v/>
      </c>
      <c r="BR46" s="131" t="str">
        <f>IF(Q46="","",process02!$B46&amp;"; ")</f>
        <v/>
      </c>
      <c r="BS46" s="131" t="str">
        <f>IF(R46="","",process02!$B46&amp;"; ")</f>
        <v/>
      </c>
      <c r="BT46" s="131" t="str">
        <f>IF(S46="","",process02!$B46&amp;"; ")</f>
        <v/>
      </c>
      <c r="BU46" s="131" t="str">
        <f>IF(T46="","",process02!$B46&amp;"; ")</f>
        <v/>
      </c>
      <c r="BV46" s="131" t="str">
        <f>IF(U46="","",process02!$B46&amp;"; ")</f>
        <v/>
      </c>
      <c r="BW46" s="131" t="str">
        <f>IF(V46="","",process02!$B46&amp;"; ")</f>
        <v/>
      </c>
      <c r="BX46" s="131" t="str">
        <f>IF(W46="","",process02!$B46&amp;"; ")</f>
        <v/>
      </c>
      <c r="BY46" s="131" t="str">
        <f>IF(X46="","",process02!$B46&amp;"; ")</f>
        <v/>
      </c>
      <c r="BZ46" s="131" t="str">
        <f>IF(Y46="","",process02!$B46&amp;"; ")</f>
        <v/>
      </c>
      <c r="CA46" s="131" t="str">
        <f>IF(Z46="","",process02!$B46&amp;"; ")</f>
        <v/>
      </c>
      <c r="CB46" s="131" t="str">
        <f>IF(AA46="","",process02!$B46&amp;"; ")</f>
        <v/>
      </c>
      <c r="CC46" s="131" t="str">
        <f>IF(AB46="","",process02!$B46&amp;"; ")</f>
        <v/>
      </c>
      <c r="CD46" s="131" t="str">
        <f>IF(AC46="","",process02!$B46&amp;"; ")</f>
        <v/>
      </c>
      <c r="CE46" s="131" t="str">
        <f>IF(AD46="","",process02!$B46&amp;"; ")</f>
        <v/>
      </c>
      <c r="CF46" s="131" t="str">
        <f>IF(AE46="","",process02!$B46&amp;"; ")</f>
        <v/>
      </c>
      <c r="CG46" s="131" t="str">
        <f>IF(AF46="","",process02!$B46&amp;"; ")</f>
        <v/>
      </c>
      <c r="CH46" s="131" t="str">
        <f>IF(AG46="","",process02!$B46&amp;"; ")</f>
        <v/>
      </c>
      <c r="CI46" s="131" t="str">
        <f>IF(AH46="","",process02!$B46&amp;"; ")</f>
        <v/>
      </c>
      <c r="CJ46" s="131" t="str">
        <f>IF(AI46="","",process02!$B46&amp;"; ")</f>
        <v/>
      </c>
      <c r="CK46" s="131" t="str">
        <f>IF(AJ46="","",process02!$B46&amp;"; ")</f>
        <v/>
      </c>
      <c r="CL46" s="131" t="str">
        <f>IF(AK46="","",process02!$B46&amp;"; ")</f>
        <v/>
      </c>
      <c r="CM46" s="131" t="str">
        <f>IF(AL46="","",process02!$B46&amp;"; ")</f>
        <v/>
      </c>
      <c r="CN46" s="131" t="str">
        <f>IF(AM46="","",process02!$B46&amp;"; ")</f>
        <v/>
      </c>
      <c r="CO46" s="131" t="str">
        <f>IF(AN46="","",process02!$B46&amp;"; ")</f>
        <v/>
      </c>
      <c r="CP46" s="131" t="str">
        <f>IF(AO46="","",process02!$B46&amp;"; ")</f>
        <v/>
      </c>
      <c r="CQ46" s="131" t="str">
        <f>IF(AP46="","",process02!$B46&amp;"; ")</f>
        <v/>
      </c>
      <c r="CR46" s="131" t="str">
        <f>IF(AQ46="","",process02!$B46&amp;"; ")</f>
        <v/>
      </c>
      <c r="CS46" s="131" t="str">
        <f>IF(AR46="","",process02!$B46&amp;"; ")</f>
        <v/>
      </c>
      <c r="CT46" s="131" t="str">
        <f>IF(AS46="","",process02!$B46&amp;"; ")</f>
        <v/>
      </c>
      <c r="CU46" s="131" t="str">
        <f>IF(AT46="","",process02!$B46&amp;"; ")</f>
        <v/>
      </c>
      <c r="CV46" s="131" t="str">
        <f>IF(AU46="","",process02!$B46&amp;"; ")</f>
        <v/>
      </c>
      <c r="CW46" s="131" t="str">
        <f>IF(AV46="","",process02!$B46&amp;"; ")</f>
        <v/>
      </c>
      <c r="CX46" s="131" t="str">
        <f>IF(AW46="","",process02!$B46&amp;"; ")</f>
        <v/>
      </c>
      <c r="CY46" s="131" t="str">
        <f>IF(AX46="","",process02!$B46&amp;"; ")</f>
        <v/>
      </c>
      <c r="CZ46" s="131" t="str">
        <f>IF(AY46="","",process02!$B46&amp;"; ")</f>
        <v/>
      </c>
      <c r="DB46" s="131" t="str">
        <f>IF(Input02!BV35="","",100*Input02!BV35/Input02!BV$3)</f>
        <v/>
      </c>
      <c r="DC46" s="131" t="str">
        <f>IF(Input02!BW35="","",100*Input02!BW35/Input02!BW$3)</f>
        <v/>
      </c>
      <c r="DD46" s="131" t="str">
        <f>IF(Input02!BX35="","",100*Input02!BX35/Input02!BX$3)</f>
        <v/>
      </c>
      <c r="DE46" s="131" t="str">
        <f>IF(Input02!BY35="","",100*Input02!BY35/Input02!BY$3)</f>
        <v/>
      </c>
      <c r="DF46" s="131" t="str">
        <f>IF(Input02!BZ35="","",100*Input02!BZ35/Input02!BZ$3)</f>
        <v/>
      </c>
      <c r="DG46" s="131" t="str">
        <f>IF(Input02!CA35="","",100*Input02!CA35/Input02!CA$3)</f>
        <v/>
      </c>
      <c r="DH46" s="131" t="str">
        <f>IF(Input02!CB35="","",100*Input02!CB35/Input02!CB$3)</f>
        <v/>
      </c>
      <c r="DI46" s="131" t="str">
        <f>IF(Input02!CC35="","",100*Input02!CC35/Input02!CC$3)</f>
        <v/>
      </c>
      <c r="DJ46" s="131" t="str">
        <f>IF(Input02!CD35="","",100*Input02!CD35/Input02!CD$3)</f>
        <v/>
      </c>
      <c r="DK46" s="131" t="str">
        <f>IF(Input02!CE35="","",100*Input02!CE35/Input02!CE$3)</f>
        <v/>
      </c>
      <c r="DO46" s="131" t="str">
        <f t="shared" si="14"/>
        <v/>
      </c>
      <c r="DP46" s="131" t="str">
        <f t="shared" si="15"/>
        <v/>
      </c>
      <c r="DQ46" s="131" t="str">
        <f t="shared" si="16"/>
        <v/>
      </c>
      <c r="DR46" s="131" t="str">
        <f t="shared" si="17"/>
        <v/>
      </c>
      <c r="DS46" s="131" t="str">
        <f t="shared" si="18"/>
        <v/>
      </c>
      <c r="DT46" s="131" t="str">
        <f t="shared" si="19"/>
        <v/>
      </c>
      <c r="DU46" s="131" t="str">
        <f t="shared" si="20"/>
        <v/>
      </c>
      <c r="DV46" s="131" t="str">
        <f t="shared" si="21"/>
        <v/>
      </c>
      <c r="DW46" s="131" t="str">
        <f t="shared" si="22"/>
        <v/>
      </c>
      <c r="DX46" s="131" t="str">
        <f t="shared" si="23"/>
        <v/>
      </c>
      <c r="DZ46" s="132" t="str">
        <f t="shared" si="24"/>
        <v/>
      </c>
      <c r="EB46" s="131" t="str">
        <f>IF(DO46="","",process02!$B46&amp;"; ")</f>
        <v/>
      </c>
      <c r="EC46" s="131" t="str">
        <f>IF(DP46="","",process02!$B46&amp;"; ")</f>
        <v/>
      </c>
      <c r="ED46" s="131" t="str">
        <f>IF(DQ46="","",process02!$B46&amp;"; ")</f>
        <v/>
      </c>
      <c r="EE46" s="131" t="str">
        <f>IF(DR46="","",process02!$B46&amp;"; ")</f>
        <v/>
      </c>
      <c r="EF46" s="131" t="str">
        <f>IF(DS46="","",process02!$B46&amp;"; ")</f>
        <v/>
      </c>
      <c r="EG46" s="131" t="str">
        <f>IF(DT46="","",process02!$B46&amp;"; ")</f>
        <v/>
      </c>
      <c r="EH46" s="131" t="str">
        <f>IF(DU46="","",process02!$B46&amp;"; ")</f>
        <v/>
      </c>
      <c r="EI46" s="131" t="str">
        <f>IF(DV46="","",process02!$B46&amp;"; ")</f>
        <v/>
      </c>
      <c r="EJ46" s="131" t="str">
        <f>IF(DW46="","",process02!$B46&amp;"; ")</f>
        <v/>
      </c>
      <c r="EK46" s="131" t="str">
        <f>IF(DX46="","",process02!$B46&amp;"; ")</f>
        <v/>
      </c>
      <c r="EM46" s="132" t="str">
        <f t="shared" si="25"/>
        <v/>
      </c>
    </row>
    <row r="47" spans="1:143" ht="15" customHeight="1" thickBot="1" x14ac:dyDescent="0.4">
      <c r="A47" s="357">
        <v>31</v>
      </c>
      <c r="B47" s="131" t="str">
        <f>IF(AND(process02!BF47=0,process01!$Z38=0),B$14,"")</f>
        <v/>
      </c>
      <c r="C47" s="131" t="str">
        <f>IF(AND(process02!BG47=0,process01!$Z38=0),C$14,"")</f>
        <v/>
      </c>
      <c r="D47" s="131" t="str">
        <f>IF(AND(process02!BH47=0,process01!$Z38=0),D$14,"")</f>
        <v/>
      </c>
      <c r="E47" s="131" t="str">
        <f>IF(AND(process02!BI47=0,process01!$Z38=0),E$14,"")</f>
        <v/>
      </c>
      <c r="F47" s="131" t="str">
        <f>IF(AND(process02!BJ47=0,process01!$Z38=0),F$14,"")</f>
        <v/>
      </c>
      <c r="G47" s="131" t="str">
        <f>IF(AND(process02!BK47=0,process01!$Z38=0),G$14,"")</f>
        <v/>
      </c>
      <c r="H47" s="131" t="str">
        <f>IF(AND(process02!BL47=0,process01!$Z38=0),H$14,"")</f>
        <v/>
      </c>
      <c r="I47" s="131" t="str">
        <f>IF(AND(process02!BM47=0,process01!$Z38=0),I$14,"")</f>
        <v/>
      </c>
      <c r="J47" s="131" t="str">
        <f>IF(AND(process02!BN47=0,process01!$Z38=0),J$14,"")</f>
        <v/>
      </c>
      <c r="K47" s="131" t="str">
        <f>IF(AND(process02!BO47=0,process01!$Z38=0),K$14,"")</f>
        <v/>
      </c>
      <c r="L47" s="131" t="str">
        <f>IF(AND(process02!BP47=0,process01!$Z38=0),L$14,"")</f>
        <v/>
      </c>
      <c r="M47" s="131" t="str">
        <f>IF(AND(process02!BQ47=0,process01!$Z38=0),M$14,"")</f>
        <v/>
      </c>
      <c r="N47" s="131" t="str">
        <f>IF(AND(process02!BR47=0,process01!$Z38=0),N$14,"")</f>
        <v/>
      </c>
      <c r="O47" s="131" t="str">
        <f>IF(AND(process02!BS47=0,process01!$Z38=0),O$14,"")</f>
        <v/>
      </c>
      <c r="P47" s="131" t="str">
        <f>IF(AND(process02!BT47=0,process01!$Z38=0),P$14,"")</f>
        <v/>
      </c>
      <c r="Q47" s="131" t="str">
        <f>IF(AND(process02!BU47=0,process01!$Z38=0),Q$14,"")</f>
        <v/>
      </c>
      <c r="R47" s="131" t="str">
        <f>IF(AND(process02!BV47=0,process01!$Z38=0),R$14,"")</f>
        <v/>
      </c>
      <c r="S47" s="131" t="str">
        <f>IF(AND(process02!BW47=0,process01!$Z38=0),S$14,"")</f>
        <v/>
      </c>
      <c r="T47" s="131" t="str">
        <f>IF(AND(process02!BX47=0,process01!$Z38=0),T$14,"")</f>
        <v/>
      </c>
      <c r="U47" s="131" t="str">
        <f>IF(AND(process02!BY47=0,process01!$Z38=0),U$14,"")</f>
        <v/>
      </c>
      <c r="V47" s="131" t="str">
        <f>IF(AND(process02!BZ47=0,process01!$Z38=0),V$14,"")</f>
        <v/>
      </c>
      <c r="W47" s="131" t="str">
        <f>IF(AND(process02!CA47=0,process01!$Z38=0),W$14,"")</f>
        <v/>
      </c>
      <c r="X47" s="131" t="str">
        <f>IF(AND(process02!CB47=0,process01!$Z38=0),X$14,"")</f>
        <v/>
      </c>
      <c r="Y47" s="131" t="str">
        <f>IF(AND(process02!CC47=0,process01!$Z38=0),Y$14,"")</f>
        <v/>
      </c>
      <c r="Z47" s="131" t="str">
        <f>IF(AND(process02!CD47=0,process01!$Z38=0),Z$14,"")</f>
        <v/>
      </c>
      <c r="AA47" s="131" t="str">
        <f>IF(AND(process02!CE47=0,process01!$Z38=0),AA$14,"")</f>
        <v/>
      </c>
      <c r="AB47" s="131" t="str">
        <f>IF(AND(process02!CF47=0,process01!$Z38=0),AB$14,"")</f>
        <v/>
      </c>
      <c r="AC47" s="131" t="str">
        <f>IF(AND(process02!CG47=0,process01!$Z38=0),AC$14,"")</f>
        <v/>
      </c>
      <c r="AD47" s="131" t="str">
        <f>IF(AND(process02!CH47=0,process01!$Z38=0),AD$14,"")</f>
        <v/>
      </c>
      <c r="AE47" s="131" t="str">
        <f>IF(AND(process02!CI47=0,process01!$Z38=0),AE$14,"")</f>
        <v/>
      </c>
      <c r="AF47" s="131" t="str">
        <f>IF(AND(process02!CJ47=0,process01!$Z38=0),AF$14,"")</f>
        <v/>
      </c>
      <c r="AG47" s="131" t="str">
        <f>IF(AND(process02!CK47=0,process01!$Z38=0),AG$14,"")</f>
        <v/>
      </c>
      <c r="AH47" s="131" t="str">
        <f>IF(AND(process02!CL47=0,process01!$Z38=0),AH$14,"")</f>
        <v/>
      </c>
      <c r="AI47" s="131" t="str">
        <f>IF(AND(process02!CM47=0,process01!$Z38=0),AI$14,"")</f>
        <v/>
      </c>
      <c r="AJ47" s="131" t="str">
        <f>IF(AND(process02!CN47=0,process01!$Z38=0),AJ$14,"")</f>
        <v/>
      </c>
      <c r="AK47" s="131" t="str">
        <f>IF(AND(process02!CO47=0,process01!$Z38=0),AK$14,"")</f>
        <v/>
      </c>
      <c r="AL47" s="131" t="str">
        <f>IF(AND(process02!CP47=0,process01!$Z38=0),AL$14,"")</f>
        <v/>
      </c>
      <c r="AM47" s="131" t="str">
        <f>IF(AND(process02!CQ47=0,process01!$Z38=0),AM$14,"")</f>
        <v/>
      </c>
      <c r="AN47" s="131" t="str">
        <f>IF(AND(process02!CR47=0,process01!$Z38=0),AN$14,"")</f>
        <v/>
      </c>
      <c r="AO47" s="131" t="str">
        <f>IF(AND(process02!CS47=0,process01!$Z38=0),AO$14,"")</f>
        <v/>
      </c>
      <c r="AP47" s="131" t="str">
        <f>IF(AND(process02!CT47=0,process01!$Z38=0),AP$14,"")</f>
        <v/>
      </c>
      <c r="AQ47" s="131" t="str">
        <f>IF(AND(process02!CU47=0,process01!$Z38=0),AQ$14,"")</f>
        <v/>
      </c>
      <c r="AR47" s="131" t="str">
        <f>IF(AND(process02!CV47=0,process01!$Z38=0),AR$14,"")</f>
        <v/>
      </c>
      <c r="AS47" s="131" t="str">
        <f>IF(AND(process02!CW47=0,process01!$Z38=0),AS$14,"")</f>
        <v/>
      </c>
      <c r="AT47" s="131" t="str">
        <f>IF(AND(process02!CX47=0,process01!$Z38=0),AT$14,"")</f>
        <v/>
      </c>
      <c r="AU47" s="131" t="str">
        <f>IF(AND(process02!CY47=0,process01!$Z38=0),AU$14,"")</f>
        <v/>
      </c>
      <c r="AV47" s="131" t="str">
        <f>IF(AND(process02!CZ47=0,process01!$Z38=0),AV$14,"")</f>
        <v/>
      </c>
      <c r="AW47" s="131" t="str">
        <f>IF(AND(process02!DA47=0,process01!$Z38=0),AW$14,"")</f>
        <v/>
      </c>
      <c r="AX47" s="131" t="str">
        <f>IF(AND(process02!DB47=0,process01!$Z38=0),AX$14,"")</f>
        <v/>
      </c>
      <c r="AY47" s="131" t="str">
        <f>IF(AND(process02!DC47=0,process01!$Z38=0),AY$14,"")</f>
        <v/>
      </c>
      <c r="BA47" s="132" t="str">
        <f t="shared" si="13"/>
        <v/>
      </c>
      <c r="BC47" s="131" t="str">
        <f>IF(B47="","",process02!$B47&amp;"; ")</f>
        <v/>
      </c>
      <c r="BD47" s="131" t="str">
        <f>IF(C47="","",process02!$B47&amp;"; ")</f>
        <v/>
      </c>
      <c r="BE47" s="131" t="str">
        <f>IF(D47="","",process02!$B47&amp;"; ")</f>
        <v/>
      </c>
      <c r="BF47" s="131" t="str">
        <f>IF(E47="","",process02!$B47&amp;"; ")</f>
        <v/>
      </c>
      <c r="BG47" s="131" t="str">
        <f>IF(F47="","",process02!$B47&amp;"; ")</f>
        <v/>
      </c>
      <c r="BH47" s="131" t="str">
        <f>IF(G47="","",process02!$B47&amp;"; ")</f>
        <v/>
      </c>
      <c r="BI47" s="131" t="str">
        <f>IF(H47="","",process02!$B47&amp;"; ")</f>
        <v/>
      </c>
      <c r="BJ47" s="131" t="str">
        <f>IF(I47="","",process02!$B47&amp;"; ")</f>
        <v/>
      </c>
      <c r="BK47" s="131" t="str">
        <f>IF(J47="","",process02!$B47&amp;"; ")</f>
        <v/>
      </c>
      <c r="BL47" s="131" t="str">
        <f>IF(K47="","",process02!$B47&amp;"; ")</f>
        <v/>
      </c>
      <c r="BM47" s="131" t="str">
        <f>IF(L47="","",process02!$B47&amp;"; ")</f>
        <v/>
      </c>
      <c r="BN47" s="131" t="str">
        <f>IF(M47="","",process02!$B47&amp;"; ")</f>
        <v/>
      </c>
      <c r="BO47" s="131" t="str">
        <f>IF(N47="","",process02!$B47&amp;"; ")</f>
        <v/>
      </c>
      <c r="BP47" s="131" t="str">
        <f>IF(O47="","",process02!$B47&amp;"; ")</f>
        <v/>
      </c>
      <c r="BQ47" s="131" t="str">
        <f>IF(P47="","",process02!$B47&amp;"; ")</f>
        <v/>
      </c>
      <c r="BR47" s="131" t="str">
        <f>IF(Q47="","",process02!$B47&amp;"; ")</f>
        <v/>
      </c>
      <c r="BS47" s="131" t="str">
        <f>IF(R47="","",process02!$B47&amp;"; ")</f>
        <v/>
      </c>
      <c r="BT47" s="131" t="str">
        <f>IF(S47="","",process02!$B47&amp;"; ")</f>
        <v/>
      </c>
      <c r="BU47" s="131" t="str">
        <f>IF(T47="","",process02!$B47&amp;"; ")</f>
        <v/>
      </c>
      <c r="BV47" s="131" t="str">
        <f>IF(U47="","",process02!$B47&amp;"; ")</f>
        <v/>
      </c>
      <c r="BW47" s="131" t="str">
        <f>IF(V47="","",process02!$B47&amp;"; ")</f>
        <v/>
      </c>
      <c r="BX47" s="131" t="str">
        <f>IF(W47="","",process02!$B47&amp;"; ")</f>
        <v/>
      </c>
      <c r="BY47" s="131" t="str">
        <f>IF(X47="","",process02!$B47&amp;"; ")</f>
        <v/>
      </c>
      <c r="BZ47" s="131" t="str">
        <f>IF(Y47="","",process02!$B47&amp;"; ")</f>
        <v/>
      </c>
      <c r="CA47" s="131" t="str">
        <f>IF(Z47="","",process02!$B47&amp;"; ")</f>
        <v/>
      </c>
      <c r="CB47" s="131" t="str">
        <f>IF(AA47="","",process02!$B47&amp;"; ")</f>
        <v/>
      </c>
      <c r="CC47" s="131" t="str">
        <f>IF(AB47="","",process02!$B47&amp;"; ")</f>
        <v/>
      </c>
      <c r="CD47" s="131" t="str">
        <f>IF(AC47="","",process02!$B47&amp;"; ")</f>
        <v/>
      </c>
      <c r="CE47" s="131" t="str">
        <f>IF(AD47="","",process02!$B47&amp;"; ")</f>
        <v/>
      </c>
      <c r="CF47" s="131" t="str">
        <f>IF(AE47="","",process02!$B47&amp;"; ")</f>
        <v/>
      </c>
      <c r="CG47" s="131" t="str">
        <f>IF(AF47="","",process02!$B47&amp;"; ")</f>
        <v/>
      </c>
      <c r="CH47" s="131" t="str">
        <f>IF(AG47="","",process02!$B47&amp;"; ")</f>
        <v/>
      </c>
      <c r="CI47" s="131" t="str">
        <f>IF(AH47="","",process02!$B47&amp;"; ")</f>
        <v/>
      </c>
      <c r="CJ47" s="131" t="str">
        <f>IF(AI47="","",process02!$B47&amp;"; ")</f>
        <v/>
      </c>
      <c r="CK47" s="131" t="str">
        <f>IF(AJ47="","",process02!$B47&amp;"; ")</f>
        <v/>
      </c>
      <c r="CL47" s="131" t="str">
        <f>IF(AK47="","",process02!$B47&amp;"; ")</f>
        <v/>
      </c>
      <c r="CM47" s="131" t="str">
        <f>IF(AL47="","",process02!$B47&amp;"; ")</f>
        <v/>
      </c>
      <c r="CN47" s="131" t="str">
        <f>IF(AM47="","",process02!$B47&amp;"; ")</f>
        <v/>
      </c>
      <c r="CO47" s="131" t="str">
        <f>IF(AN47="","",process02!$B47&amp;"; ")</f>
        <v/>
      </c>
      <c r="CP47" s="131" t="str">
        <f>IF(AO47="","",process02!$B47&amp;"; ")</f>
        <v/>
      </c>
      <c r="CQ47" s="131" t="str">
        <f>IF(AP47="","",process02!$B47&amp;"; ")</f>
        <v/>
      </c>
      <c r="CR47" s="131" t="str">
        <f>IF(AQ47="","",process02!$B47&amp;"; ")</f>
        <v/>
      </c>
      <c r="CS47" s="131" t="str">
        <f>IF(AR47="","",process02!$B47&amp;"; ")</f>
        <v/>
      </c>
      <c r="CT47" s="131" t="str">
        <f>IF(AS47="","",process02!$B47&amp;"; ")</f>
        <v/>
      </c>
      <c r="CU47" s="131" t="str">
        <f>IF(AT47="","",process02!$B47&amp;"; ")</f>
        <v/>
      </c>
      <c r="CV47" s="131" t="str">
        <f>IF(AU47="","",process02!$B47&amp;"; ")</f>
        <v/>
      </c>
      <c r="CW47" s="131" t="str">
        <f>IF(AV47="","",process02!$B47&amp;"; ")</f>
        <v/>
      </c>
      <c r="CX47" s="131" t="str">
        <f>IF(AW47="","",process02!$B47&amp;"; ")</f>
        <v/>
      </c>
      <c r="CY47" s="131" t="str">
        <f>IF(AX47="","",process02!$B47&amp;"; ")</f>
        <v/>
      </c>
      <c r="CZ47" s="131" t="str">
        <f>IF(AY47="","",process02!$B47&amp;"; ")</f>
        <v/>
      </c>
      <c r="DB47" s="131" t="str">
        <f>IF(Input02!BV36="","",100*Input02!BV36/Input02!BV$3)</f>
        <v/>
      </c>
      <c r="DC47" s="131" t="str">
        <f>IF(Input02!BW36="","",100*Input02!BW36/Input02!BW$3)</f>
        <v/>
      </c>
      <c r="DD47" s="131" t="str">
        <f>IF(Input02!BX36="","",100*Input02!BX36/Input02!BX$3)</f>
        <v/>
      </c>
      <c r="DE47" s="131" t="str">
        <f>IF(Input02!BY36="","",100*Input02!BY36/Input02!BY$3)</f>
        <v/>
      </c>
      <c r="DF47" s="131" t="str">
        <f>IF(Input02!BZ36="","",100*Input02!BZ36/Input02!BZ$3)</f>
        <v/>
      </c>
      <c r="DG47" s="131" t="str">
        <f>IF(Input02!CA36="","",100*Input02!CA36/Input02!CA$3)</f>
        <v/>
      </c>
      <c r="DH47" s="131" t="str">
        <f>IF(Input02!CB36="","",100*Input02!CB36/Input02!CB$3)</f>
        <v/>
      </c>
      <c r="DI47" s="131" t="str">
        <f>IF(Input02!CC36="","",100*Input02!CC36/Input02!CC$3)</f>
        <v/>
      </c>
      <c r="DJ47" s="131" t="str">
        <f>IF(Input02!CD36="","",100*Input02!CD36/Input02!CD$3)</f>
        <v/>
      </c>
      <c r="DK47" s="131" t="str">
        <f>IF(Input02!CE36="","",100*Input02!CE36/Input02!CE$3)</f>
        <v/>
      </c>
      <c r="DO47" s="131" t="str">
        <f t="shared" si="14"/>
        <v/>
      </c>
      <c r="DP47" s="131" t="str">
        <f t="shared" si="15"/>
        <v/>
      </c>
      <c r="DQ47" s="131" t="str">
        <f t="shared" si="16"/>
        <v/>
      </c>
      <c r="DR47" s="131" t="str">
        <f t="shared" si="17"/>
        <v/>
      </c>
      <c r="DS47" s="131" t="str">
        <f t="shared" si="18"/>
        <v/>
      </c>
      <c r="DT47" s="131" t="str">
        <f t="shared" si="19"/>
        <v/>
      </c>
      <c r="DU47" s="131" t="str">
        <f t="shared" si="20"/>
        <v/>
      </c>
      <c r="DV47" s="131" t="str">
        <f t="shared" si="21"/>
        <v/>
      </c>
      <c r="DW47" s="131" t="str">
        <f t="shared" si="22"/>
        <v/>
      </c>
      <c r="DX47" s="131" t="str">
        <f t="shared" si="23"/>
        <v/>
      </c>
      <c r="DZ47" s="132" t="str">
        <f t="shared" si="24"/>
        <v/>
      </c>
      <c r="EB47" s="131" t="str">
        <f>IF(DO47="","",process02!$B47&amp;"; ")</f>
        <v/>
      </c>
      <c r="EC47" s="131" t="str">
        <f>IF(DP47="","",process02!$B47&amp;"; ")</f>
        <v/>
      </c>
      <c r="ED47" s="131" t="str">
        <f>IF(DQ47="","",process02!$B47&amp;"; ")</f>
        <v/>
      </c>
      <c r="EE47" s="131" t="str">
        <f>IF(DR47="","",process02!$B47&amp;"; ")</f>
        <v/>
      </c>
      <c r="EF47" s="131" t="str">
        <f>IF(DS47="","",process02!$B47&amp;"; ")</f>
        <v/>
      </c>
      <c r="EG47" s="131" t="str">
        <f>IF(DT47="","",process02!$B47&amp;"; ")</f>
        <v/>
      </c>
      <c r="EH47" s="131" t="str">
        <f>IF(DU47="","",process02!$B47&amp;"; ")</f>
        <v/>
      </c>
      <c r="EI47" s="131" t="str">
        <f>IF(DV47="","",process02!$B47&amp;"; ")</f>
        <v/>
      </c>
      <c r="EJ47" s="131" t="str">
        <f>IF(DW47="","",process02!$B47&amp;"; ")</f>
        <v/>
      </c>
      <c r="EK47" s="131" t="str">
        <f>IF(DX47="","",process02!$B47&amp;"; ")</f>
        <v/>
      </c>
      <c r="EM47" s="132" t="str">
        <f t="shared" si="25"/>
        <v/>
      </c>
    </row>
    <row r="48" spans="1:143" ht="15" customHeight="1" thickBot="1" x14ac:dyDescent="0.4">
      <c r="A48" s="357">
        <v>32</v>
      </c>
      <c r="B48" s="131" t="str">
        <f>IF(AND(process02!BF48=0,process01!$Z39=0),B$14,"")</f>
        <v/>
      </c>
      <c r="C48" s="131" t="str">
        <f>IF(AND(process02!BG48=0,process01!$Z39=0),C$14,"")</f>
        <v/>
      </c>
      <c r="D48" s="131" t="str">
        <f>IF(AND(process02!BH48=0,process01!$Z39=0),D$14,"")</f>
        <v/>
      </c>
      <c r="E48" s="131" t="str">
        <f>IF(AND(process02!BI48=0,process01!$Z39=0),E$14,"")</f>
        <v/>
      </c>
      <c r="F48" s="131" t="str">
        <f>IF(AND(process02!BJ48=0,process01!$Z39=0),F$14,"")</f>
        <v/>
      </c>
      <c r="G48" s="131" t="str">
        <f>IF(AND(process02!BK48=0,process01!$Z39=0),G$14,"")</f>
        <v/>
      </c>
      <c r="H48" s="131" t="str">
        <f>IF(AND(process02!BL48=0,process01!$Z39=0),H$14,"")</f>
        <v/>
      </c>
      <c r="I48" s="131" t="str">
        <f>IF(AND(process02!BM48=0,process01!$Z39=0),I$14,"")</f>
        <v/>
      </c>
      <c r="J48" s="131" t="str">
        <f>IF(AND(process02!BN48=0,process01!$Z39=0),J$14,"")</f>
        <v/>
      </c>
      <c r="K48" s="131" t="str">
        <f>IF(AND(process02!BO48=0,process01!$Z39=0),K$14,"")</f>
        <v/>
      </c>
      <c r="L48" s="131" t="str">
        <f>IF(AND(process02!BP48=0,process01!$Z39=0),L$14,"")</f>
        <v/>
      </c>
      <c r="M48" s="131" t="str">
        <f>IF(AND(process02!BQ48=0,process01!$Z39=0),M$14,"")</f>
        <v/>
      </c>
      <c r="N48" s="131" t="str">
        <f>IF(AND(process02!BR48=0,process01!$Z39=0),N$14,"")</f>
        <v/>
      </c>
      <c r="O48" s="131" t="str">
        <f>IF(AND(process02!BS48=0,process01!$Z39=0),O$14,"")</f>
        <v/>
      </c>
      <c r="P48" s="131" t="str">
        <f>IF(AND(process02!BT48=0,process01!$Z39=0),P$14,"")</f>
        <v/>
      </c>
      <c r="Q48" s="131" t="str">
        <f>IF(AND(process02!BU48=0,process01!$Z39=0),Q$14,"")</f>
        <v/>
      </c>
      <c r="R48" s="131" t="str">
        <f>IF(AND(process02!BV48=0,process01!$Z39=0),R$14,"")</f>
        <v/>
      </c>
      <c r="S48" s="131" t="str">
        <f>IF(AND(process02!BW48=0,process01!$Z39=0),S$14,"")</f>
        <v/>
      </c>
      <c r="T48" s="131" t="str">
        <f>IF(AND(process02!BX48=0,process01!$Z39=0),T$14,"")</f>
        <v/>
      </c>
      <c r="U48" s="131" t="str">
        <f>IF(AND(process02!BY48=0,process01!$Z39=0),U$14,"")</f>
        <v/>
      </c>
      <c r="V48" s="131" t="str">
        <f>IF(AND(process02!BZ48=0,process01!$Z39=0),V$14,"")</f>
        <v/>
      </c>
      <c r="W48" s="131" t="str">
        <f>IF(AND(process02!CA48=0,process01!$Z39=0),W$14,"")</f>
        <v/>
      </c>
      <c r="X48" s="131" t="str">
        <f>IF(AND(process02!CB48=0,process01!$Z39=0),X$14,"")</f>
        <v/>
      </c>
      <c r="Y48" s="131" t="str">
        <f>IF(AND(process02!CC48=0,process01!$Z39=0),Y$14,"")</f>
        <v/>
      </c>
      <c r="Z48" s="131" t="str">
        <f>IF(AND(process02!CD48=0,process01!$Z39=0),Z$14,"")</f>
        <v/>
      </c>
      <c r="AA48" s="131" t="str">
        <f>IF(AND(process02!CE48=0,process01!$Z39=0),AA$14,"")</f>
        <v/>
      </c>
      <c r="AB48" s="131" t="str">
        <f>IF(AND(process02!CF48=0,process01!$Z39=0),AB$14,"")</f>
        <v/>
      </c>
      <c r="AC48" s="131" t="str">
        <f>IF(AND(process02!CG48=0,process01!$Z39=0),AC$14,"")</f>
        <v/>
      </c>
      <c r="AD48" s="131" t="str">
        <f>IF(AND(process02!CH48=0,process01!$Z39=0),AD$14,"")</f>
        <v/>
      </c>
      <c r="AE48" s="131" t="str">
        <f>IF(AND(process02!CI48=0,process01!$Z39=0),AE$14,"")</f>
        <v/>
      </c>
      <c r="AF48" s="131" t="str">
        <f>IF(AND(process02!CJ48=0,process01!$Z39=0),AF$14,"")</f>
        <v/>
      </c>
      <c r="AG48" s="131" t="str">
        <f>IF(AND(process02!CK48=0,process01!$Z39=0),AG$14,"")</f>
        <v/>
      </c>
      <c r="AH48" s="131" t="str">
        <f>IF(AND(process02!CL48=0,process01!$Z39=0),AH$14,"")</f>
        <v/>
      </c>
      <c r="AI48" s="131" t="str">
        <f>IF(AND(process02!CM48=0,process01!$Z39=0),AI$14,"")</f>
        <v/>
      </c>
      <c r="AJ48" s="131" t="str">
        <f>IF(AND(process02!CN48=0,process01!$Z39=0),AJ$14,"")</f>
        <v/>
      </c>
      <c r="AK48" s="131" t="str">
        <f>IF(AND(process02!CO48=0,process01!$Z39=0),AK$14,"")</f>
        <v/>
      </c>
      <c r="AL48" s="131" t="str">
        <f>IF(AND(process02!CP48=0,process01!$Z39=0),AL$14,"")</f>
        <v/>
      </c>
      <c r="AM48" s="131" t="str">
        <f>IF(AND(process02!CQ48=0,process01!$Z39=0),AM$14,"")</f>
        <v/>
      </c>
      <c r="AN48" s="131" t="str">
        <f>IF(AND(process02!CR48=0,process01!$Z39=0),AN$14,"")</f>
        <v/>
      </c>
      <c r="AO48" s="131" t="str">
        <f>IF(AND(process02!CS48=0,process01!$Z39=0),AO$14,"")</f>
        <v/>
      </c>
      <c r="AP48" s="131" t="str">
        <f>IF(AND(process02!CT48=0,process01!$Z39=0),AP$14,"")</f>
        <v/>
      </c>
      <c r="AQ48" s="131" t="str">
        <f>IF(AND(process02!CU48=0,process01!$Z39=0),AQ$14,"")</f>
        <v/>
      </c>
      <c r="AR48" s="131" t="str">
        <f>IF(AND(process02!CV48=0,process01!$Z39=0),AR$14,"")</f>
        <v/>
      </c>
      <c r="AS48" s="131" t="str">
        <f>IF(AND(process02!CW48=0,process01!$Z39=0),AS$14,"")</f>
        <v/>
      </c>
      <c r="AT48" s="131" t="str">
        <f>IF(AND(process02!CX48=0,process01!$Z39=0),AT$14,"")</f>
        <v/>
      </c>
      <c r="AU48" s="131" t="str">
        <f>IF(AND(process02!CY48=0,process01!$Z39=0),AU$14,"")</f>
        <v/>
      </c>
      <c r="AV48" s="131" t="str">
        <f>IF(AND(process02!CZ48=0,process01!$Z39=0),AV$14,"")</f>
        <v/>
      </c>
      <c r="AW48" s="131" t="str">
        <f>IF(AND(process02!DA48=0,process01!$Z39=0),AW$14,"")</f>
        <v/>
      </c>
      <c r="AX48" s="131" t="str">
        <f>IF(AND(process02!DB48=0,process01!$Z39=0),AX$14,"")</f>
        <v/>
      </c>
      <c r="AY48" s="131" t="str">
        <f>IF(AND(process02!DC48=0,process01!$Z39=0),AY$14,"")</f>
        <v/>
      </c>
      <c r="BA48" s="132" t="str">
        <f t="shared" si="13"/>
        <v/>
      </c>
      <c r="BC48" s="131" t="str">
        <f>IF(B48="","",process02!$B48&amp;"; ")</f>
        <v/>
      </c>
      <c r="BD48" s="131" t="str">
        <f>IF(C48="","",process02!$B48&amp;"; ")</f>
        <v/>
      </c>
      <c r="BE48" s="131" t="str">
        <f>IF(D48="","",process02!$B48&amp;"; ")</f>
        <v/>
      </c>
      <c r="BF48" s="131" t="str">
        <f>IF(E48="","",process02!$B48&amp;"; ")</f>
        <v/>
      </c>
      <c r="BG48" s="131" t="str">
        <f>IF(F48="","",process02!$B48&amp;"; ")</f>
        <v/>
      </c>
      <c r="BH48" s="131" t="str">
        <f>IF(G48="","",process02!$B48&amp;"; ")</f>
        <v/>
      </c>
      <c r="BI48" s="131" t="str">
        <f>IF(H48="","",process02!$B48&amp;"; ")</f>
        <v/>
      </c>
      <c r="BJ48" s="131" t="str">
        <f>IF(I48="","",process02!$B48&amp;"; ")</f>
        <v/>
      </c>
      <c r="BK48" s="131" t="str">
        <f>IF(J48="","",process02!$B48&amp;"; ")</f>
        <v/>
      </c>
      <c r="BL48" s="131" t="str">
        <f>IF(K48="","",process02!$B48&amp;"; ")</f>
        <v/>
      </c>
      <c r="BM48" s="131" t="str">
        <f>IF(L48="","",process02!$B48&amp;"; ")</f>
        <v/>
      </c>
      <c r="BN48" s="131" t="str">
        <f>IF(M48="","",process02!$B48&amp;"; ")</f>
        <v/>
      </c>
      <c r="BO48" s="131" t="str">
        <f>IF(N48="","",process02!$B48&amp;"; ")</f>
        <v/>
      </c>
      <c r="BP48" s="131" t="str">
        <f>IF(O48="","",process02!$B48&amp;"; ")</f>
        <v/>
      </c>
      <c r="BQ48" s="131" t="str">
        <f>IF(P48="","",process02!$B48&amp;"; ")</f>
        <v/>
      </c>
      <c r="BR48" s="131" t="str">
        <f>IF(Q48="","",process02!$B48&amp;"; ")</f>
        <v/>
      </c>
      <c r="BS48" s="131" t="str">
        <f>IF(R48="","",process02!$B48&amp;"; ")</f>
        <v/>
      </c>
      <c r="BT48" s="131" t="str">
        <f>IF(S48="","",process02!$B48&amp;"; ")</f>
        <v/>
      </c>
      <c r="BU48" s="131" t="str">
        <f>IF(T48="","",process02!$B48&amp;"; ")</f>
        <v/>
      </c>
      <c r="BV48" s="131" t="str">
        <f>IF(U48="","",process02!$B48&amp;"; ")</f>
        <v/>
      </c>
      <c r="BW48" s="131" t="str">
        <f>IF(V48="","",process02!$B48&amp;"; ")</f>
        <v/>
      </c>
      <c r="BX48" s="131" t="str">
        <f>IF(W48="","",process02!$B48&amp;"; ")</f>
        <v/>
      </c>
      <c r="BY48" s="131" t="str">
        <f>IF(X48="","",process02!$B48&amp;"; ")</f>
        <v/>
      </c>
      <c r="BZ48" s="131" t="str">
        <f>IF(Y48="","",process02!$B48&amp;"; ")</f>
        <v/>
      </c>
      <c r="CA48" s="131" t="str">
        <f>IF(Z48="","",process02!$B48&amp;"; ")</f>
        <v/>
      </c>
      <c r="CB48" s="131" t="str">
        <f>IF(AA48="","",process02!$B48&amp;"; ")</f>
        <v/>
      </c>
      <c r="CC48" s="131" t="str">
        <f>IF(AB48="","",process02!$B48&amp;"; ")</f>
        <v/>
      </c>
      <c r="CD48" s="131" t="str">
        <f>IF(AC48="","",process02!$B48&amp;"; ")</f>
        <v/>
      </c>
      <c r="CE48" s="131" t="str">
        <f>IF(AD48="","",process02!$B48&amp;"; ")</f>
        <v/>
      </c>
      <c r="CF48" s="131" t="str">
        <f>IF(AE48="","",process02!$B48&amp;"; ")</f>
        <v/>
      </c>
      <c r="CG48" s="131" t="str">
        <f>IF(AF48="","",process02!$B48&amp;"; ")</f>
        <v/>
      </c>
      <c r="CH48" s="131" t="str">
        <f>IF(AG48="","",process02!$B48&amp;"; ")</f>
        <v/>
      </c>
      <c r="CI48" s="131" t="str">
        <f>IF(AH48="","",process02!$B48&amp;"; ")</f>
        <v/>
      </c>
      <c r="CJ48" s="131" t="str">
        <f>IF(AI48="","",process02!$B48&amp;"; ")</f>
        <v/>
      </c>
      <c r="CK48" s="131" t="str">
        <f>IF(AJ48="","",process02!$B48&amp;"; ")</f>
        <v/>
      </c>
      <c r="CL48" s="131" t="str">
        <f>IF(AK48="","",process02!$B48&amp;"; ")</f>
        <v/>
      </c>
      <c r="CM48" s="131" t="str">
        <f>IF(AL48="","",process02!$B48&amp;"; ")</f>
        <v/>
      </c>
      <c r="CN48" s="131" t="str">
        <f>IF(AM48="","",process02!$B48&amp;"; ")</f>
        <v/>
      </c>
      <c r="CO48" s="131" t="str">
        <f>IF(AN48="","",process02!$B48&amp;"; ")</f>
        <v/>
      </c>
      <c r="CP48" s="131" t="str">
        <f>IF(AO48="","",process02!$B48&amp;"; ")</f>
        <v/>
      </c>
      <c r="CQ48" s="131" t="str">
        <f>IF(AP48="","",process02!$B48&amp;"; ")</f>
        <v/>
      </c>
      <c r="CR48" s="131" t="str">
        <f>IF(AQ48="","",process02!$B48&amp;"; ")</f>
        <v/>
      </c>
      <c r="CS48" s="131" t="str">
        <f>IF(AR48="","",process02!$B48&amp;"; ")</f>
        <v/>
      </c>
      <c r="CT48" s="131" t="str">
        <f>IF(AS48="","",process02!$B48&amp;"; ")</f>
        <v/>
      </c>
      <c r="CU48" s="131" t="str">
        <f>IF(AT48="","",process02!$B48&amp;"; ")</f>
        <v/>
      </c>
      <c r="CV48" s="131" t="str">
        <f>IF(AU48="","",process02!$B48&amp;"; ")</f>
        <v/>
      </c>
      <c r="CW48" s="131" t="str">
        <f>IF(AV48="","",process02!$B48&amp;"; ")</f>
        <v/>
      </c>
      <c r="CX48" s="131" t="str">
        <f>IF(AW48="","",process02!$B48&amp;"; ")</f>
        <v/>
      </c>
      <c r="CY48" s="131" t="str">
        <f>IF(AX48="","",process02!$B48&amp;"; ")</f>
        <v/>
      </c>
      <c r="CZ48" s="131" t="str">
        <f>IF(AY48="","",process02!$B48&amp;"; ")</f>
        <v/>
      </c>
      <c r="DB48" s="131" t="str">
        <f>IF(Input02!BV37="","",100*Input02!BV37/Input02!BV$3)</f>
        <v/>
      </c>
      <c r="DC48" s="131" t="str">
        <f>IF(Input02!BW37="","",100*Input02!BW37/Input02!BW$3)</f>
        <v/>
      </c>
      <c r="DD48" s="131" t="str">
        <f>IF(Input02!BX37="","",100*Input02!BX37/Input02!BX$3)</f>
        <v/>
      </c>
      <c r="DE48" s="131" t="str">
        <f>IF(Input02!BY37="","",100*Input02!BY37/Input02!BY$3)</f>
        <v/>
      </c>
      <c r="DF48" s="131" t="str">
        <f>IF(Input02!BZ37="","",100*Input02!BZ37/Input02!BZ$3)</f>
        <v/>
      </c>
      <c r="DG48" s="131" t="str">
        <f>IF(Input02!CA37="","",100*Input02!CA37/Input02!CA$3)</f>
        <v/>
      </c>
      <c r="DH48" s="131" t="str">
        <f>IF(Input02!CB37="","",100*Input02!CB37/Input02!CB$3)</f>
        <v/>
      </c>
      <c r="DI48" s="131" t="str">
        <f>IF(Input02!CC37="","",100*Input02!CC37/Input02!CC$3)</f>
        <v/>
      </c>
      <c r="DJ48" s="131" t="str">
        <f>IF(Input02!CD37="","",100*Input02!CD37/Input02!CD$3)</f>
        <v/>
      </c>
      <c r="DK48" s="131" t="str">
        <f>IF(Input02!CE37="","",100*Input02!CE37/Input02!CE$3)</f>
        <v/>
      </c>
      <c r="DO48" s="131" t="str">
        <f t="shared" si="14"/>
        <v/>
      </c>
      <c r="DP48" s="131" t="str">
        <f t="shared" si="15"/>
        <v/>
      </c>
      <c r="DQ48" s="131" t="str">
        <f t="shared" si="16"/>
        <v/>
      </c>
      <c r="DR48" s="131" t="str">
        <f t="shared" si="17"/>
        <v/>
      </c>
      <c r="DS48" s="131" t="str">
        <f t="shared" si="18"/>
        <v/>
      </c>
      <c r="DT48" s="131" t="str">
        <f t="shared" si="19"/>
        <v/>
      </c>
      <c r="DU48" s="131" t="str">
        <f t="shared" si="20"/>
        <v/>
      </c>
      <c r="DV48" s="131" t="str">
        <f t="shared" si="21"/>
        <v/>
      </c>
      <c r="DW48" s="131" t="str">
        <f t="shared" si="22"/>
        <v/>
      </c>
      <c r="DX48" s="131" t="str">
        <f t="shared" si="23"/>
        <v/>
      </c>
      <c r="DZ48" s="132" t="str">
        <f t="shared" si="24"/>
        <v/>
      </c>
      <c r="EB48" s="131" t="str">
        <f>IF(DO48="","",process02!$B48&amp;"; ")</f>
        <v/>
      </c>
      <c r="EC48" s="131" t="str">
        <f>IF(DP48="","",process02!$B48&amp;"; ")</f>
        <v/>
      </c>
      <c r="ED48" s="131" t="str">
        <f>IF(DQ48="","",process02!$B48&amp;"; ")</f>
        <v/>
      </c>
      <c r="EE48" s="131" t="str">
        <f>IF(DR48="","",process02!$B48&amp;"; ")</f>
        <v/>
      </c>
      <c r="EF48" s="131" t="str">
        <f>IF(DS48="","",process02!$B48&amp;"; ")</f>
        <v/>
      </c>
      <c r="EG48" s="131" t="str">
        <f>IF(DT48="","",process02!$B48&amp;"; ")</f>
        <v/>
      </c>
      <c r="EH48" s="131" t="str">
        <f>IF(DU48="","",process02!$B48&amp;"; ")</f>
        <v/>
      </c>
      <c r="EI48" s="131" t="str">
        <f>IF(DV48="","",process02!$B48&amp;"; ")</f>
        <v/>
      </c>
      <c r="EJ48" s="131" t="str">
        <f>IF(DW48="","",process02!$B48&amp;"; ")</f>
        <v/>
      </c>
      <c r="EK48" s="131" t="str">
        <f>IF(DX48="","",process02!$B48&amp;"; ")</f>
        <v/>
      </c>
      <c r="EM48" s="132" t="str">
        <f t="shared" si="25"/>
        <v/>
      </c>
    </row>
    <row r="49" spans="1:143" ht="15" customHeight="1" thickBot="1" x14ac:dyDescent="0.4">
      <c r="A49" s="357">
        <v>33</v>
      </c>
      <c r="B49" s="131" t="str">
        <f>IF(AND(process02!BF49=0,process01!$Z40=0),B$14,"")</f>
        <v/>
      </c>
      <c r="C49" s="131" t="str">
        <f>IF(AND(process02!BG49=0,process01!$Z40=0),C$14,"")</f>
        <v/>
      </c>
      <c r="D49" s="131" t="str">
        <f>IF(AND(process02!BH49=0,process01!$Z40=0),D$14,"")</f>
        <v/>
      </c>
      <c r="E49" s="131" t="str">
        <f>IF(AND(process02!BI49=0,process01!$Z40=0),E$14,"")</f>
        <v/>
      </c>
      <c r="F49" s="131" t="str">
        <f>IF(AND(process02!BJ49=0,process01!$Z40=0),F$14,"")</f>
        <v/>
      </c>
      <c r="G49" s="131" t="str">
        <f>IF(AND(process02!BK49=0,process01!$Z40=0),G$14,"")</f>
        <v/>
      </c>
      <c r="H49" s="131" t="str">
        <f>IF(AND(process02!BL49=0,process01!$Z40=0),H$14,"")</f>
        <v/>
      </c>
      <c r="I49" s="131" t="str">
        <f>IF(AND(process02!BM49=0,process01!$Z40=0),I$14,"")</f>
        <v/>
      </c>
      <c r="J49" s="131" t="str">
        <f>IF(AND(process02!BN49=0,process01!$Z40=0),J$14,"")</f>
        <v/>
      </c>
      <c r="K49" s="131" t="str">
        <f>IF(AND(process02!BO49=0,process01!$Z40=0),K$14,"")</f>
        <v/>
      </c>
      <c r="L49" s="131" t="str">
        <f>IF(AND(process02!BP49=0,process01!$Z40=0),L$14,"")</f>
        <v/>
      </c>
      <c r="M49" s="131" t="str">
        <f>IF(AND(process02!BQ49=0,process01!$Z40=0),M$14,"")</f>
        <v/>
      </c>
      <c r="N49" s="131" t="str">
        <f>IF(AND(process02!BR49=0,process01!$Z40=0),N$14,"")</f>
        <v/>
      </c>
      <c r="O49" s="131" t="str">
        <f>IF(AND(process02!BS49=0,process01!$Z40=0),O$14,"")</f>
        <v/>
      </c>
      <c r="P49" s="131" t="str">
        <f>IF(AND(process02!BT49=0,process01!$Z40=0),P$14,"")</f>
        <v/>
      </c>
      <c r="Q49" s="131" t="str">
        <f>IF(AND(process02!BU49=0,process01!$Z40=0),Q$14,"")</f>
        <v/>
      </c>
      <c r="R49" s="131" t="str">
        <f>IF(AND(process02!BV49=0,process01!$Z40=0),R$14,"")</f>
        <v/>
      </c>
      <c r="S49" s="131" t="str">
        <f>IF(AND(process02!BW49=0,process01!$Z40=0),S$14,"")</f>
        <v/>
      </c>
      <c r="T49" s="131" t="str">
        <f>IF(AND(process02!BX49=0,process01!$Z40=0),T$14,"")</f>
        <v/>
      </c>
      <c r="U49" s="131" t="str">
        <f>IF(AND(process02!BY49=0,process01!$Z40=0),U$14,"")</f>
        <v/>
      </c>
      <c r="V49" s="131" t="str">
        <f>IF(AND(process02!BZ49=0,process01!$Z40=0),V$14,"")</f>
        <v/>
      </c>
      <c r="W49" s="131" t="str">
        <f>IF(AND(process02!CA49=0,process01!$Z40=0),W$14,"")</f>
        <v/>
      </c>
      <c r="X49" s="131" t="str">
        <f>IF(AND(process02!CB49=0,process01!$Z40=0),X$14,"")</f>
        <v/>
      </c>
      <c r="Y49" s="131" t="str">
        <f>IF(AND(process02!CC49=0,process01!$Z40=0),Y$14,"")</f>
        <v/>
      </c>
      <c r="Z49" s="131" t="str">
        <f>IF(AND(process02!CD49=0,process01!$Z40=0),Z$14,"")</f>
        <v/>
      </c>
      <c r="AA49" s="131" t="str">
        <f>IF(AND(process02!CE49=0,process01!$Z40=0),AA$14,"")</f>
        <v/>
      </c>
      <c r="AB49" s="131" t="str">
        <f>IF(AND(process02!CF49=0,process01!$Z40=0),AB$14,"")</f>
        <v/>
      </c>
      <c r="AC49" s="131" t="str">
        <f>IF(AND(process02!CG49=0,process01!$Z40=0),AC$14,"")</f>
        <v/>
      </c>
      <c r="AD49" s="131" t="str">
        <f>IF(AND(process02!CH49=0,process01!$Z40=0),AD$14,"")</f>
        <v/>
      </c>
      <c r="AE49" s="131" t="str">
        <f>IF(AND(process02!CI49=0,process01!$Z40=0),AE$14,"")</f>
        <v/>
      </c>
      <c r="AF49" s="131" t="str">
        <f>IF(AND(process02!CJ49=0,process01!$Z40=0),AF$14,"")</f>
        <v/>
      </c>
      <c r="AG49" s="131" t="str">
        <f>IF(AND(process02!CK49=0,process01!$Z40=0),AG$14,"")</f>
        <v/>
      </c>
      <c r="AH49" s="131" t="str">
        <f>IF(AND(process02!CL49=0,process01!$Z40=0),AH$14,"")</f>
        <v/>
      </c>
      <c r="AI49" s="131" t="str">
        <f>IF(AND(process02!CM49=0,process01!$Z40=0),AI$14,"")</f>
        <v/>
      </c>
      <c r="AJ49" s="131" t="str">
        <f>IF(AND(process02!CN49=0,process01!$Z40=0),AJ$14,"")</f>
        <v/>
      </c>
      <c r="AK49" s="131" t="str">
        <f>IF(AND(process02!CO49=0,process01!$Z40=0),AK$14,"")</f>
        <v/>
      </c>
      <c r="AL49" s="131" t="str">
        <f>IF(AND(process02!CP49=0,process01!$Z40=0),AL$14,"")</f>
        <v/>
      </c>
      <c r="AM49" s="131" t="str">
        <f>IF(AND(process02!CQ49=0,process01!$Z40=0),AM$14,"")</f>
        <v/>
      </c>
      <c r="AN49" s="131" t="str">
        <f>IF(AND(process02!CR49=0,process01!$Z40=0),AN$14,"")</f>
        <v/>
      </c>
      <c r="AO49" s="131" t="str">
        <f>IF(AND(process02!CS49=0,process01!$Z40=0),AO$14,"")</f>
        <v/>
      </c>
      <c r="AP49" s="131" t="str">
        <f>IF(AND(process02!CT49=0,process01!$Z40=0),AP$14,"")</f>
        <v/>
      </c>
      <c r="AQ49" s="131" t="str">
        <f>IF(AND(process02!CU49=0,process01!$Z40=0),AQ$14,"")</f>
        <v/>
      </c>
      <c r="AR49" s="131" t="str">
        <f>IF(AND(process02!CV49=0,process01!$Z40=0),AR$14,"")</f>
        <v/>
      </c>
      <c r="AS49" s="131" t="str">
        <f>IF(AND(process02!CW49=0,process01!$Z40=0),AS$14,"")</f>
        <v/>
      </c>
      <c r="AT49" s="131" t="str">
        <f>IF(AND(process02!CX49=0,process01!$Z40=0),AT$14,"")</f>
        <v/>
      </c>
      <c r="AU49" s="131" t="str">
        <f>IF(AND(process02!CY49=0,process01!$Z40=0),AU$14,"")</f>
        <v/>
      </c>
      <c r="AV49" s="131" t="str">
        <f>IF(AND(process02!CZ49=0,process01!$Z40=0),AV$14,"")</f>
        <v/>
      </c>
      <c r="AW49" s="131" t="str">
        <f>IF(AND(process02!DA49=0,process01!$Z40=0),AW$14,"")</f>
        <v/>
      </c>
      <c r="AX49" s="131" t="str">
        <f>IF(AND(process02!DB49=0,process01!$Z40=0),AX$14,"")</f>
        <v/>
      </c>
      <c r="AY49" s="131" t="str">
        <f>IF(AND(process02!DC49=0,process01!$Z40=0),AY$14,"")</f>
        <v/>
      </c>
      <c r="BA49" s="132" t="str">
        <f t="shared" si="13"/>
        <v/>
      </c>
      <c r="BC49" s="131" t="str">
        <f>IF(B49="","",process02!$B49&amp;"; ")</f>
        <v/>
      </c>
      <c r="BD49" s="131" t="str">
        <f>IF(C49="","",process02!$B49&amp;"; ")</f>
        <v/>
      </c>
      <c r="BE49" s="131" t="str">
        <f>IF(D49="","",process02!$B49&amp;"; ")</f>
        <v/>
      </c>
      <c r="BF49" s="131" t="str">
        <f>IF(E49="","",process02!$B49&amp;"; ")</f>
        <v/>
      </c>
      <c r="BG49" s="131" t="str">
        <f>IF(F49="","",process02!$B49&amp;"; ")</f>
        <v/>
      </c>
      <c r="BH49" s="131" t="str">
        <f>IF(G49="","",process02!$B49&amp;"; ")</f>
        <v/>
      </c>
      <c r="BI49" s="131" t="str">
        <f>IF(H49="","",process02!$B49&amp;"; ")</f>
        <v/>
      </c>
      <c r="BJ49" s="131" t="str">
        <f>IF(I49="","",process02!$B49&amp;"; ")</f>
        <v/>
      </c>
      <c r="BK49" s="131" t="str">
        <f>IF(J49="","",process02!$B49&amp;"; ")</f>
        <v/>
      </c>
      <c r="BL49" s="131" t="str">
        <f>IF(K49="","",process02!$B49&amp;"; ")</f>
        <v/>
      </c>
      <c r="BM49" s="131" t="str">
        <f>IF(L49="","",process02!$B49&amp;"; ")</f>
        <v/>
      </c>
      <c r="BN49" s="131" t="str">
        <f>IF(M49="","",process02!$B49&amp;"; ")</f>
        <v/>
      </c>
      <c r="BO49" s="131" t="str">
        <f>IF(N49="","",process02!$B49&amp;"; ")</f>
        <v/>
      </c>
      <c r="BP49" s="131" t="str">
        <f>IF(O49="","",process02!$B49&amp;"; ")</f>
        <v/>
      </c>
      <c r="BQ49" s="131" t="str">
        <f>IF(P49="","",process02!$B49&amp;"; ")</f>
        <v/>
      </c>
      <c r="BR49" s="131" t="str">
        <f>IF(Q49="","",process02!$B49&amp;"; ")</f>
        <v/>
      </c>
      <c r="BS49" s="131" t="str">
        <f>IF(R49="","",process02!$B49&amp;"; ")</f>
        <v/>
      </c>
      <c r="BT49" s="131" t="str">
        <f>IF(S49="","",process02!$B49&amp;"; ")</f>
        <v/>
      </c>
      <c r="BU49" s="131" t="str">
        <f>IF(T49="","",process02!$B49&amp;"; ")</f>
        <v/>
      </c>
      <c r="BV49" s="131" t="str">
        <f>IF(U49="","",process02!$B49&amp;"; ")</f>
        <v/>
      </c>
      <c r="BW49" s="131" t="str">
        <f>IF(V49="","",process02!$B49&amp;"; ")</f>
        <v/>
      </c>
      <c r="BX49" s="131" t="str">
        <f>IF(W49="","",process02!$B49&amp;"; ")</f>
        <v/>
      </c>
      <c r="BY49" s="131" t="str">
        <f>IF(X49="","",process02!$B49&amp;"; ")</f>
        <v/>
      </c>
      <c r="BZ49" s="131" t="str">
        <f>IF(Y49="","",process02!$B49&amp;"; ")</f>
        <v/>
      </c>
      <c r="CA49" s="131" t="str">
        <f>IF(Z49="","",process02!$B49&amp;"; ")</f>
        <v/>
      </c>
      <c r="CB49" s="131" t="str">
        <f>IF(AA49="","",process02!$B49&amp;"; ")</f>
        <v/>
      </c>
      <c r="CC49" s="131" t="str">
        <f>IF(AB49="","",process02!$B49&amp;"; ")</f>
        <v/>
      </c>
      <c r="CD49" s="131" t="str">
        <f>IF(AC49="","",process02!$B49&amp;"; ")</f>
        <v/>
      </c>
      <c r="CE49" s="131" t="str">
        <f>IF(AD49="","",process02!$B49&amp;"; ")</f>
        <v/>
      </c>
      <c r="CF49" s="131" t="str">
        <f>IF(AE49="","",process02!$B49&amp;"; ")</f>
        <v/>
      </c>
      <c r="CG49" s="131" t="str">
        <f>IF(AF49="","",process02!$B49&amp;"; ")</f>
        <v/>
      </c>
      <c r="CH49" s="131" t="str">
        <f>IF(AG49="","",process02!$B49&amp;"; ")</f>
        <v/>
      </c>
      <c r="CI49" s="131" t="str">
        <f>IF(AH49="","",process02!$B49&amp;"; ")</f>
        <v/>
      </c>
      <c r="CJ49" s="131" t="str">
        <f>IF(AI49="","",process02!$B49&amp;"; ")</f>
        <v/>
      </c>
      <c r="CK49" s="131" t="str">
        <f>IF(AJ49="","",process02!$B49&amp;"; ")</f>
        <v/>
      </c>
      <c r="CL49" s="131" t="str">
        <f>IF(AK49="","",process02!$B49&amp;"; ")</f>
        <v/>
      </c>
      <c r="CM49" s="131" t="str">
        <f>IF(AL49="","",process02!$B49&amp;"; ")</f>
        <v/>
      </c>
      <c r="CN49" s="131" t="str">
        <f>IF(AM49="","",process02!$B49&amp;"; ")</f>
        <v/>
      </c>
      <c r="CO49" s="131" t="str">
        <f>IF(AN49="","",process02!$B49&amp;"; ")</f>
        <v/>
      </c>
      <c r="CP49" s="131" t="str">
        <f>IF(AO49="","",process02!$B49&amp;"; ")</f>
        <v/>
      </c>
      <c r="CQ49" s="131" t="str">
        <f>IF(AP49="","",process02!$B49&amp;"; ")</f>
        <v/>
      </c>
      <c r="CR49" s="131" t="str">
        <f>IF(AQ49="","",process02!$B49&amp;"; ")</f>
        <v/>
      </c>
      <c r="CS49" s="131" t="str">
        <f>IF(AR49="","",process02!$B49&amp;"; ")</f>
        <v/>
      </c>
      <c r="CT49" s="131" t="str">
        <f>IF(AS49="","",process02!$B49&amp;"; ")</f>
        <v/>
      </c>
      <c r="CU49" s="131" t="str">
        <f>IF(AT49="","",process02!$B49&amp;"; ")</f>
        <v/>
      </c>
      <c r="CV49" s="131" t="str">
        <f>IF(AU49="","",process02!$B49&amp;"; ")</f>
        <v/>
      </c>
      <c r="CW49" s="131" t="str">
        <f>IF(AV49="","",process02!$B49&amp;"; ")</f>
        <v/>
      </c>
      <c r="CX49" s="131" t="str">
        <f>IF(AW49="","",process02!$B49&amp;"; ")</f>
        <v/>
      </c>
      <c r="CY49" s="131" t="str">
        <f>IF(AX49="","",process02!$B49&amp;"; ")</f>
        <v/>
      </c>
      <c r="CZ49" s="131" t="str">
        <f>IF(AY49="","",process02!$B49&amp;"; ")</f>
        <v/>
      </c>
      <c r="DB49" s="131" t="str">
        <f>IF(Input02!BV38="","",100*Input02!BV38/Input02!BV$3)</f>
        <v/>
      </c>
      <c r="DC49" s="131" t="str">
        <f>IF(Input02!BW38="","",100*Input02!BW38/Input02!BW$3)</f>
        <v/>
      </c>
      <c r="DD49" s="131" t="str">
        <f>IF(Input02!BX38="","",100*Input02!BX38/Input02!BX$3)</f>
        <v/>
      </c>
      <c r="DE49" s="131" t="str">
        <f>IF(Input02!BY38="","",100*Input02!BY38/Input02!BY$3)</f>
        <v/>
      </c>
      <c r="DF49" s="131" t="str">
        <f>IF(Input02!BZ38="","",100*Input02!BZ38/Input02!BZ$3)</f>
        <v/>
      </c>
      <c r="DG49" s="131" t="str">
        <f>IF(Input02!CA38="","",100*Input02!CA38/Input02!CA$3)</f>
        <v/>
      </c>
      <c r="DH49" s="131" t="str">
        <f>IF(Input02!CB38="","",100*Input02!CB38/Input02!CB$3)</f>
        <v/>
      </c>
      <c r="DI49" s="131" t="str">
        <f>IF(Input02!CC38="","",100*Input02!CC38/Input02!CC$3)</f>
        <v/>
      </c>
      <c r="DJ49" s="131" t="str">
        <f>IF(Input02!CD38="","",100*Input02!CD38/Input02!CD$3)</f>
        <v/>
      </c>
      <c r="DK49" s="131" t="str">
        <f>IF(Input02!CE38="","",100*Input02!CE38/Input02!CE$3)</f>
        <v/>
      </c>
      <c r="DO49" s="131" t="str">
        <f t="shared" ref="DO49:DO80" si="26">IF(DB49&lt;=$DQ$12,DO$14,"")</f>
        <v/>
      </c>
      <c r="DP49" s="131" t="str">
        <f t="shared" ref="DP49:DP80" si="27">IF(DC49&lt;=$DQ$12,DP$14,"")</f>
        <v/>
      </c>
      <c r="DQ49" s="131" t="str">
        <f t="shared" ref="DQ49:DQ80" si="28">IF(DD49&lt;=$DQ$12,DQ$14,"")</f>
        <v/>
      </c>
      <c r="DR49" s="131" t="str">
        <f t="shared" ref="DR49:DR80" si="29">IF(DE49&lt;=$DQ$12,DR$14,"")</f>
        <v/>
      </c>
      <c r="DS49" s="131" t="str">
        <f t="shared" ref="DS49:DS80" si="30">IF(DF49&lt;=$DQ$12,DS$14,"")</f>
        <v/>
      </c>
      <c r="DT49" s="131" t="str">
        <f t="shared" ref="DT49:DT80" si="31">IF(DG49&lt;=$DQ$12,DT$14,"")</f>
        <v/>
      </c>
      <c r="DU49" s="131" t="str">
        <f t="shared" ref="DU49:DU80" si="32">IF(DH49&lt;=$DQ$12,DU$14,"")</f>
        <v/>
      </c>
      <c r="DV49" s="131" t="str">
        <f t="shared" ref="DV49:DV80" si="33">IF(DI49&lt;=$DQ$12,DV$14,"")</f>
        <v/>
      </c>
      <c r="DW49" s="131" t="str">
        <f t="shared" ref="DW49:DW80" si="34">IF(DJ49&lt;=$DQ$12,DW$14,"")</f>
        <v/>
      </c>
      <c r="DX49" s="131" t="str">
        <f t="shared" ref="DX49:DX80" si="35">IF(DK49&lt;=$DQ$12,DX$14,"")</f>
        <v/>
      </c>
      <c r="DZ49" s="132" t="str">
        <f t="shared" si="24"/>
        <v/>
      </c>
      <c r="EB49" s="131" t="str">
        <f>IF(DO49="","",process02!$B49&amp;"; ")</f>
        <v/>
      </c>
      <c r="EC49" s="131" t="str">
        <f>IF(DP49="","",process02!$B49&amp;"; ")</f>
        <v/>
      </c>
      <c r="ED49" s="131" t="str">
        <f>IF(DQ49="","",process02!$B49&amp;"; ")</f>
        <v/>
      </c>
      <c r="EE49" s="131" t="str">
        <f>IF(DR49="","",process02!$B49&amp;"; ")</f>
        <v/>
      </c>
      <c r="EF49" s="131" t="str">
        <f>IF(DS49="","",process02!$B49&amp;"; ")</f>
        <v/>
      </c>
      <c r="EG49" s="131" t="str">
        <f>IF(DT49="","",process02!$B49&amp;"; ")</f>
        <v/>
      </c>
      <c r="EH49" s="131" t="str">
        <f>IF(DU49="","",process02!$B49&amp;"; ")</f>
        <v/>
      </c>
      <c r="EI49" s="131" t="str">
        <f>IF(DV49="","",process02!$B49&amp;"; ")</f>
        <v/>
      </c>
      <c r="EJ49" s="131" t="str">
        <f>IF(DW49="","",process02!$B49&amp;"; ")</f>
        <v/>
      </c>
      <c r="EK49" s="131" t="str">
        <f>IF(DX49="","",process02!$B49&amp;"; ")</f>
        <v/>
      </c>
      <c r="EM49" s="132" t="str">
        <f t="shared" si="25"/>
        <v/>
      </c>
    </row>
    <row r="50" spans="1:143" ht="15" customHeight="1" thickBot="1" x14ac:dyDescent="0.4">
      <c r="A50" s="357">
        <v>34</v>
      </c>
      <c r="B50" s="131" t="str">
        <f>IF(AND(process02!BF50=0,process01!$Z41=0),B$14,"")</f>
        <v/>
      </c>
      <c r="C50" s="131" t="str">
        <f>IF(AND(process02!BG50=0,process01!$Z41=0),C$14,"")</f>
        <v/>
      </c>
      <c r="D50" s="131" t="str">
        <f>IF(AND(process02!BH50=0,process01!$Z41=0),D$14,"")</f>
        <v/>
      </c>
      <c r="E50" s="131" t="str">
        <f>IF(AND(process02!BI50=0,process01!$Z41=0),E$14,"")</f>
        <v/>
      </c>
      <c r="F50" s="131" t="str">
        <f>IF(AND(process02!BJ50=0,process01!$Z41=0),F$14,"")</f>
        <v/>
      </c>
      <c r="G50" s="131" t="str">
        <f>IF(AND(process02!BK50=0,process01!$Z41=0),G$14,"")</f>
        <v/>
      </c>
      <c r="H50" s="131" t="str">
        <f>IF(AND(process02!BL50=0,process01!$Z41=0),H$14,"")</f>
        <v/>
      </c>
      <c r="I50" s="131" t="str">
        <f>IF(AND(process02!BM50=0,process01!$Z41=0),I$14,"")</f>
        <v/>
      </c>
      <c r="J50" s="131" t="str">
        <f>IF(AND(process02!BN50=0,process01!$Z41=0),J$14,"")</f>
        <v/>
      </c>
      <c r="K50" s="131" t="str">
        <f>IF(AND(process02!BO50=0,process01!$Z41=0),K$14,"")</f>
        <v/>
      </c>
      <c r="L50" s="131" t="str">
        <f>IF(AND(process02!BP50=0,process01!$Z41=0),L$14,"")</f>
        <v/>
      </c>
      <c r="M50" s="131" t="str">
        <f>IF(AND(process02!BQ50=0,process01!$Z41=0),M$14,"")</f>
        <v/>
      </c>
      <c r="N50" s="131" t="str">
        <f>IF(AND(process02!BR50=0,process01!$Z41=0),N$14,"")</f>
        <v/>
      </c>
      <c r="O50" s="131" t="str">
        <f>IF(AND(process02!BS50=0,process01!$Z41=0),O$14,"")</f>
        <v/>
      </c>
      <c r="P50" s="131" t="str">
        <f>IF(AND(process02!BT50=0,process01!$Z41=0),P$14,"")</f>
        <v/>
      </c>
      <c r="Q50" s="131" t="str">
        <f>IF(AND(process02!BU50=0,process01!$Z41=0),Q$14,"")</f>
        <v/>
      </c>
      <c r="R50" s="131" t="str">
        <f>IF(AND(process02!BV50=0,process01!$Z41=0),R$14,"")</f>
        <v/>
      </c>
      <c r="S50" s="131" t="str">
        <f>IF(AND(process02!BW50=0,process01!$Z41=0),S$14,"")</f>
        <v/>
      </c>
      <c r="T50" s="131" t="str">
        <f>IF(AND(process02!BX50=0,process01!$Z41=0),T$14,"")</f>
        <v/>
      </c>
      <c r="U50" s="131" t="str">
        <f>IF(AND(process02!BY50=0,process01!$Z41=0),U$14,"")</f>
        <v/>
      </c>
      <c r="V50" s="131" t="str">
        <f>IF(AND(process02!BZ50=0,process01!$Z41=0),V$14,"")</f>
        <v/>
      </c>
      <c r="W50" s="131" t="str">
        <f>IF(AND(process02!CA50=0,process01!$Z41=0),W$14,"")</f>
        <v/>
      </c>
      <c r="X50" s="131" t="str">
        <f>IF(AND(process02!CB50=0,process01!$Z41=0),X$14,"")</f>
        <v/>
      </c>
      <c r="Y50" s="131" t="str">
        <f>IF(AND(process02!CC50=0,process01!$Z41=0),Y$14,"")</f>
        <v/>
      </c>
      <c r="Z50" s="131" t="str">
        <f>IF(AND(process02!CD50=0,process01!$Z41=0),Z$14,"")</f>
        <v/>
      </c>
      <c r="AA50" s="131" t="str">
        <f>IF(AND(process02!CE50=0,process01!$Z41=0),AA$14,"")</f>
        <v/>
      </c>
      <c r="AB50" s="131" t="str">
        <f>IF(AND(process02!CF50=0,process01!$Z41=0),AB$14,"")</f>
        <v/>
      </c>
      <c r="AC50" s="131" t="str">
        <f>IF(AND(process02!CG50=0,process01!$Z41=0),AC$14,"")</f>
        <v/>
      </c>
      <c r="AD50" s="131" t="str">
        <f>IF(AND(process02!CH50=0,process01!$Z41=0),AD$14,"")</f>
        <v/>
      </c>
      <c r="AE50" s="131" t="str">
        <f>IF(AND(process02!CI50=0,process01!$Z41=0),AE$14,"")</f>
        <v/>
      </c>
      <c r="AF50" s="131" t="str">
        <f>IF(AND(process02!CJ50=0,process01!$Z41=0),AF$14,"")</f>
        <v/>
      </c>
      <c r="AG50" s="131" t="str">
        <f>IF(AND(process02!CK50=0,process01!$Z41=0),AG$14,"")</f>
        <v/>
      </c>
      <c r="AH50" s="131" t="str">
        <f>IF(AND(process02!CL50=0,process01!$Z41=0),AH$14,"")</f>
        <v/>
      </c>
      <c r="AI50" s="131" t="str">
        <f>IF(AND(process02!CM50=0,process01!$Z41=0),AI$14,"")</f>
        <v/>
      </c>
      <c r="AJ50" s="131" t="str">
        <f>IF(AND(process02!CN50=0,process01!$Z41=0),AJ$14,"")</f>
        <v/>
      </c>
      <c r="AK50" s="131" t="str">
        <f>IF(AND(process02!CO50=0,process01!$Z41=0),AK$14,"")</f>
        <v/>
      </c>
      <c r="AL50" s="131" t="str">
        <f>IF(AND(process02!CP50=0,process01!$Z41=0),AL$14,"")</f>
        <v/>
      </c>
      <c r="AM50" s="131" t="str">
        <f>IF(AND(process02!CQ50=0,process01!$Z41=0),AM$14,"")</f>
        <v/>
      </c>
      <c r="AN50" s="131" t="str">
        <f>IF(AND(process02!CR50=0,process01!$Z41=0),AN$14,"")</f>
        <v/>
      </c>
      <c r="AO50" s="131" t="str">
        <f>IF(AND(process02!CS50=0,process01!$Z41=0),AO$14,"")</f>
        <v/>
      </c>
      <c r="AP50" s="131" t="str">
        <f>IF(AND(process02!CT50=0,process01!$Z41=0),AP$14,"")</f>
        <v/>
      </c>
      <c r="AQ50" s="131" t="str">
        <f>IF(AND(process02!CU50=0,process01!$Z41=0),AQ$14,"")</f>
        <v/>
      </c>
      <c r="AR50" s="131" t="str">
        <f>IF(AND(process02!CV50=0,process01!$Z41=0),AR$14,"")</f>
        <v/>
      </c>
      <c r="AS50" s="131" t="str">
        <f>IF(AND(process02!CW50=0,process01!$Z41=0),AS$14,"")</f>
        <v/>
      </c>
      <c r="AT50" s="131" t="str">
        <f>IF(AND(process02!CX50=0,process01!$Z41=0),AT$14,"")</f>
        <v/>
      </c>
      <c r="AU50" s="131" t="str">
        <f>IF(AND(process02!CY50=0,process01!$Z41=0),AU$14,"")</f>
        <v/>
      </c>
      <c r="AV50" s="131" t="str">
        <f>IF(AND(process02!CZ50=0,process01!$Z41=0),AV$14,"")</f>
        <v/>
      </c>
      <c r="AW50" s="131" t="str">
        <f>IF(AND(process02!DA50=0,process01!$Z41=0),AW$14,"")</f>
        <v/>
      </c>
      <c r="AX50" s="131" t="str">
        <f>IF(AND(process02!DB50=0,process01!$Z41=0),AX$14,"")</f>
        <v/>
      </c>
      <c r="AY50" s="131" t="str">
        <f>IF(AND(process02!DC50=0,process01!$Z41=0),AY$14,"")</f>
        <v/>
      </c>
      <c r="BA50" s="132" t="str">
        <f t="shared" si="13"/>
        <v/>
      </c>
      <c r="BC50" s="131" t="str">
        <f>IF(B50="","",process02!$B50&amp;"; ")</f>
        <v/>
      </c>
      <c r="BD50" s="131" t="str">
        <f>IF(C50="","",process02!$B50&amp;"; ")</f>
        <v/>
      </c>
      <c r="BE50" s="131" t="str">
        <f>IF(D50="","",process02!$B50&amp;"; ")</f>
        <v/>
      </c>
      <c r="BF50" s="131" t="str">
        <f>IF(E50="","",process02!$B50&amp;"; ")</f>
        <v/>
      </c>
      <c r="BG50" s="131" t="str">
        <f>IF(F50="","",process02!$B50&amp;"; ")</f>
        <v/>
      </c>
      <c r="BH50" s="131" t="str">
        <f>IF(G50="","",process02!$B50&amp;"; ")</f>
        <v/>
      </c>
      <c r="BI50" s="131" t="str">
        <f>IF(H50="","",process02!$B50&amp;"; ")</f>
        <v/>
      </c>
      <c r="BJ50" s="131" t="str">
        <f>IF(I50="","",process02!$B50&amp;"; ")</f>
        <v/>
      </c>
      <c r="BK50" s="131" t="str">
        <f>IF(J50="","",process02!$B50&amp;"; ")</f>
        <v/>
      </c>
      <c r="BL50" s="131" t="str">
        <f>IF(K50="","",process02!$B50&amp;"; ")</f>
        <v/>
      </c>
      <c r="BM50" s="131" t="str">
        <f>IF(L50="","",process02!$B50&amp;"; ")</f>
        <v/>
      </c>
      <c r="BN50" s="131" t="str">
        <f>IF(M50="","",process02!$B50&amp;"; ")</f>
        <v/>
      </c>
      <c r="BO50" s="131" t="str">
        <f>IF(N50="","",process02!$B50&amp;"; ")</f>
        <v/>
      </c>
      <c r="BP50" s="131" t="str">
        <f>IF(O50="","",process02!$B50&amp;"; ")</f>
        <v/>
      </c>
      <c r="BQ50" s="131" t="str">
        <f>IF(P50="","",process02!$B50&amp;"; ")</f>
        <v/>
      </c>
      <c r="BR50" s="131" t="str">
        <f>IF(Q50="","",process02!$B50&amp;"; ")</f>
        <v/>
      </c>
      <c r="BS50" s="131" t="str">
        <f>IF(R50="","",process02!$B50&amp;"; ")</f>
        <v/>
      </c>
      <c r="BT50" s="131" t="str">
        <f>IF(S50="","",process02!$B50&amp;"; ")</f>
        <v/>
      </c>
      <c r="BU50" s="131" t="str">
        <f>IF(T50="","",process02!$B50&amp;"; ")</f>
        <v/>
      </c>
      <c r="BV50" s="131" t="str">
        <f>IF(U50="","",process02!$B50&amp;"; ")</f>
        <v/>
      </c>
      <c r="BW50" s="131" t="str">
        <f>IF(V50="","",process02!$B50&amp;"; ")</f>
        <v/>
      </c>
      <c r="BX50" s="131" t="str">
        <f>IF(W50="","",process02!$B50&amp;"; ")</f>
        <v/>
      </c>
      <c r="BY50" s="131" t="str">
        <f>IF(X50="","",process02!$B50&amp;"; ")</f>
        <v/>
      </c>
      <c r="BZ50" s="131" t="str">
        <f>IF(Y50="","",process02!$B50&amp;"; ")</f>
        <v/>
      </c>
      <c r="CA50" s="131" t="str">
        <f>IF(Z50="","",process02!$B50&amp;"; ")</f>
        <v/>
      </c>
      <c r="CB50" s="131" t="str">
        <f>IF(AA50="","",process02!$B50&amp;"; ")</f>
        <v/>
      </c>
      <c r="CC50" s="131" t="str">
        <f>IF(AB50="","",process02!$B50&amp;"; ")</f>
        <v/>
      </c>
      <c r="CD50" s="131" t="str">
        <f>IF(AC50="","",process02!$B50&amp;"; ")</f>
        <v/>
      </c>
      <c r="CE50" s="131" t="str">
        <f>IF(AD50="","",process02!$B50&amp;"; ")</f>
        <v/>
      </c>
      <c r="CF50" s="131" t="str">
        <f>IF(AE50="","",process02!$B50&amp;"; ")</f>
        <v/>
      </c>
      <c r="CG50" s="131" t="str">
        <f>IF(AF50="","",process02!$B50&amp;"; ")</f>
        <v/>
      </c>
      <c r="CH50" s="131" t="str">
        <f>IF(AG50="","",process02!$B50&amp;"; ")</f>
        <v/>
      </c>
      <c r="CI50" s="131" t="str">
        <f>IF(AH50="","",process02!$B50&amp;"; ")</f>
        <v/>
      </c>
      <c r="CJ50" s="131" t="str">
        <f>IF(AI50="","",process02!$B50&amp;"; ")</f>
        <v/>
      </c>
      <c r="CK50" s="131" t="str">
        <f>IF(AJ50="","",process02!$B50&amp;"; ")</f>
        <v/>
      </c>
      <c r="CL50" s="131" t="str">
        <f>IF(AK50="","",process02!$B50&amp;"; ")</f>
        <v/>
      </c>
      <c r="CM50" s="131" t="str">
        <f>IF(AL50="","",process02!$B50&amp;"; ")</f>
        <v/>
      </c>
      <c r="CN50" s="131" t="str">
        <f>IF(AM50="","",process02!$B50&amp;"; ")</f>
        <v/>
      </c>
      <c r="CO50" s="131" t="str">
        <f>IF(AN50="","",process02!$B50&amp;"; ")</f>
        <v/>
      </c>
      <c r="CP50" s="131" t="str">
        <f>IF(AO50="","",process02!$B50&amp;"; ")</f>
        <v/>
      </c>
      <c r="CQ50" s="131" t="str">
        <f>IF(AP50="","",process02!$B50&amp;"; ")</f>
        <v/>
      </c>
      <c r="CR50" s="131" t="str">
        <f>IF(AQ50="","",process02!$B50&amp;"; ")</f>
        <v/>
      </c>
      <c r="CS50" s="131" t="str">
        <f>IF(AR50="","",process02!$B50&amp;"; ")</f>
        <v/>
      </c>
      <c r="CT50" s="131" t="str">
        <f>IF(AS50="","",process02!$B50&amp;"; ")</f>
        <v/>
      </c>
      <c r="CU50" s="131" t="str">
        <f>IF(AT50="","",process02!$B50&amp;"; ")</f>
        <v/>
      </c>
      <c r="CV50" s="131" t="str">
        <f>IF(AU50="","",process02!$B50&amp;"; ")</f>
        <v/>
      </c>
      <c r="CW50" s="131" t="str">
        <f>IF(AV50="","",process02!$B50&amp;"; ")</f>
        <v/>
      </c>
      <c r="CX50" s="131" t="str">
        <f>IF(AW50="","",process02!$B50&amp;"; ")</f>
        <v/>
      </c>
      <c r="CY50" s="131" t="str">
        <f>IF(AX50="","",process02!$B50&amp;"; ")</f>
        <v/>
      </c>
      <c r="CZ50" s="131" t="str">
        <f>IF(AY50="","",process02!$B50&amp;"; ")</f>
        <v/>
      </c>
      <c r="DB50" s="131" t="str">
        <f>IF(Input02!BV39="","",100*Input02!BV39/Input02!BV$3)</f>
        <v/>
      </c>
      <c r="DC50" s="131" t="str">
        <f>IF(Input02!BW39="","",100*Input02!BW39/Input02!BW$3)</f>
        <v/>
      </c>
      <c r="DD50" s="131" t="str">
        <f>IF(Input02!BX39="","",100*Input02!BX39/Input02!BX$3)</f>
        <v/>
      </c>
      <c r="DE50" s="131" t="str">
        <f>IF(Input02!BY39="","",100*Input02!BY39/Input02!BY$3)</f>
        <v/>
      </c>
      <c r="DF50" s="131" t="str">
        <f>IF(Input02!BZ39="","",100*Input02!BZ39/Input02!BZ$3)</f>
        <v/>
      </c>
      <c r="DG50" s="131" t="str">
        <f>IF(Input02!CA39="","",100*Input02!CA39/Input02!CA$3)</f>
        <v/>
      </c>
      <c r="DH50" s="131" t="str">
        <f>IF(Input02!CB39="","",100*Input02!CB39/Input02!CB$3)</f>
        <v/>
      </c>
      <c r="DI50" s="131" t="str">
        <f>IF(Input02!CC39="","",100*Input02!CC39/Input02!CC$3)</f>
        <v/>
      </c>
      <c r="DJ50" s="131" t="str">
        <f>IF(Input02!CD39="","",100*Input02!CD39/Input02!CD$3)</f>
        <v/>
      </c>
      <c r="DK50" s="131" t="str">
        <f>IF(Input02!CE39="","",100*Input02!CE39/Input02!CE$3)</f>
        <v/>
      </c>
      <c r="DO50" s="131" t="str">
        <f t="shared" si="26"/>
        <v/>
      </c>
      <c r="DP50" s="131" t="str">
        <f t="shared" si="27"/>
        <v/>
      </c>
      <c r="DQ50" s="131" t="str">
        <f t="shared" si="28"/>
        <v/>
      </c>
      <c r="DR50" s="131" t="str">
        <f t="shared" si="29"/>
        <v/>
      </c>
      <c r="DS50" s="131" t="str">
        <f t="shared" si="30"/>
        <v/>
      </c>
      <c r="DT50" s="131" t="str">
        <f t="shared" si="31"/>
        <v/>
      </c>
      <c r="DU50" s="131" t="str">
        <f t="shared" si="32"/>
        <v/>
      </c>
      <c r="DV50" s="131" t="str">
        <f t="shared" si="33"/>
        <v/>
      </c>
      <c r="DW50" s="131" t="str">
        <f t="shared" si="34"/>
        <v/>
      </c>
      <c r="DX50" s="131" t="str">
        <f t="shared" si="35"/>
        <v/>
      </c>
      <c r="DZ50" s="132" t="str">
        <f t="shared" si="24"/>
        <v/>
      </c>
      <c r="EB50" s="131" t="str">
        <f>IF(DO50="","",process02!$B50&amp;"; ")</f>
        <v/>
      </c>
      <c r="EC50" s="131" t="str">
        <f>IF(DP50="","",process02!$B50&amp;"; ")</f>
        <v/>
      </c>
      <c r="ED50" s="131" t="str">
        <f>IF(DQ50="","",process02!$B50&amp;"; ")</f>
        <v/>
      </c>
      <c r="EE50" s="131" t="str">
        <f>IF(DR50="","",process02!$B50&amp;"; ")</f>
        <v/>
      </c>
      <c r="EF50" s="131" t="str">
        <f>IF(DS50="","",process02!$B50&amp;"; ")</f>
        <v/>
      </c>
      <c r="EG50" s="131" t="str">
        <f>IF(DT50="","",process02!$B50&amp;"; ")</f>
        <v/>
      </c>
      <c r="EH50" s="131" t="str">
        <f>IF(DU50="","",process02!$B50&amp;"; ")</f>
        <v/>
      </c>
      <c r="EI50" s="131" t="str">
        <f>IF(DV50="","",process02!$B50&amp;"; ")</f>
        <v/>
      </c>
      <c r="EJ50" s="131" t="str">
        <f>IF(DW50="","",process02!$B50&amp;"; ")</f>
        <v/>
      </c>
      <c r="EK50" s="131" t="str">
        <f>IF(DX50="","",process02!$B50&amp;"; ")</f>
        <v/>
      </c>
      <c r="EM50" s="132" t="str">
        <f t="shared" si="25"/>
        <v/>
      </c>
    </row>
    <row r="51" spans="1:143" ht="15" customHeight="1" thickBot="1" x14ac:dyDescent="0.4">
      <c r="A51" s="357">
        <v>35</v>
      </c>
      <c r="B51" s="131" t="str">
        <f>IF(AND(process02!BF51=0,process01!$Z42=0),B$14,"")</f>
        <v/>
      </c>
      <c r="C51" s="131" t="str">
        <f>IF(AND(process02!BG51=0,process01!$Z42=0),C$14,"")</f>
        <v/>
      </c>
      <c r="D51" s="131" t="str">
        <f>IF(AND(process02!BH51=0,process01!$Z42=0),D$14,"")</f>
        <v/>
      </c>
      <c r="E51" s="131" t="str">
        <f>IF(AND(process02!BI51=0,process01!$Z42=0),E$14,"")</f>
        <v/>
      </c>
      <c r="F51" s="131" t="str">
        <f>IF(AND(process02!BJ51=0,process01!$Z42=0),F$14,"")</f>
        <v/>
      </c>
      <c r="G51" s="131" t="str">
        <f>IF(AND(process02!BK51=0,process01!$Z42=0),G$14,"")</f>
        <v/>
      </c>
      <c r="H51" s="131" t="str">
        <f>IF(AND(process02!BL51=0,process01!$Z42=0),H$14,"")</f>
        <v/>
      </c>
      <c r="I51" s="131" t="str">
        <f>IF(AND(process02!BM51=0,process01!$Z42=0),I$14,"")</f>
        <v/>
      </c>
      <c r="J51" s="131" t="str">
        <f>IF(AND(process02!BN51=0,process01!$Z42=0),J$14,"")</f>
        <v/>
      </c>
      <c r="K51" s="131" t="str">
        <f>IF(AND(process02!BO51=0,process01!$Z42=0),K$14,"")</f>
        <v/>
      </c>
      <c r="L51" s="131" t="str">
        <f>IF(AND(process02!BP51=0,process01!$Z42=0),L$14,"")</f>
        <v/>
      </c>
      <c r="M51" s="131" t="str">
        <f>IF(AND(process02!BQ51=0,process01!$Z42=0),M$14,"")</f>
        <v/>
      </c>
      <c r="N51" s="131" t="str">
        <f>IF(AND(process02!BR51=0,process01!$Z42=0),N$14,"")</f>
        <v/>
      </c>
      <c r="O51" s="131" t="str">
        <f>IF(AND(process02!BS51=0,process01!$Z42=0),O$14,"")</f>
        <v/>
      </c>
      <c r="P51" s="131" t="str">
        <f>IF(AND(process02!BT51=0,process01!$Z42=0),P$14,"")</f>
        <v/>
      </c>
      <c r="Q51" s="131" t="str">
        <f>IF(AND(process02!BU51=0,process01!$Z42=0),Q$14,"")</f>
        <v/>
      </c>
      <c r="R51" s="131" t="str">
        <f>IF(AND(process02!BV51=0,process01!$Z42=0),R$14,"")</f>
        <v/>
      </c>
      <c r="S51" s="131" t="str">
        <f>IF(AND(process02!BW51=0,process01!$Z42=0),S$14,"")</f>
        <v/>
      </c>
      <c r="T51" s="131" t="str">
        <f>IF(AND(process02!BX51=0,process01!$Z42=0),T$14,"")</f>
        <v/>
      </c>
      <c r="U51" s="131" t="str">
        <f>IF(AND(process02!BY51=0,process01!$Z42=0),U$14,"")</f>
        <v/>
      </c>
      <c r="V51" s="131" t="str">
        <f>IF(AND(process02!BZ51=0,process01!$Z42=0),V$14,"")</f>
        <v/>
      </c>
      <c r="W51" s="131" t="str">
        <f>IF(AND(process02!CA51=0,process01!$Z42=0),W$14,"")</f>
        <v/>
      </c>
      <c r="X51" s="131" t="str">
        <f>IF(AND(process02!CB51=0,process01!$Z42=0),X$14,"")</f>
        <v/>
      </c>
      <c r="Y51" s="131" t="str">
        <f>IF(AND(process02!CC51=0,process01!$Z42=0),Y$14,"")</f>
        <v/>
      </c>
      <c r="Z51" s="131" t="str">
        <f>IF(AND(process02!CD51=0,process01!$Z42=0),Z$14,"")</f>
        <v/>
      </c>
      <c r="AA51" s="131" t="str">
        <f>IF(AND(process02!CE51=0,process01!$Z42=0),AA$14,"")</f>
        <v/>
      </c>
      <c r="AB51" s="131" t="str">
        <f>IF(AND(process02!CF51=0,process01!$Z42=0),AB$14,"")</f>
        <v/>
      </c>
      <c r="AC51" s="131" t="str">
        <f>IF(AND(process02!CG51=0,process01!$Z42=0),AC$14,"")</f>
        <v/>
      </c>
      <c r="AD51" s="131" t="str">
        <f>IF(AND(process02!CH51=0,process01!$Z42=0),AD$14,"")</f>
        <v/>
      </c>
      <c r="AE51" s="131" t="str">
        <f>IF(AND(process02!CI51=0,process01!$Z42=0),AE$14,"")</f>
        <v/>
      </c>
      <c r="AF51" s="131" t="str">
        <f>IF(AND(process02!CJ51=0,process01!$Z42=0),AF$14,"")</f>
        <v/>
      </c>
      <c r="AG51" s="131" t="str">
        <f>IF(AND(process02!CK51=0,process01!$Z42=0),AG$14,"")</f>
        <v/>
      </c>
      <c r="AH51" s="131" t="str">
        <f>IF(AND(process02!CL51=0,process01!$Z42=0),AH$14,"")</f>
        <v/>
      </c>
      <c r="AI51" s="131" t="str">
        <f>IF(AND(process02!CM51=0,process01!$Z42=0),AI$14,"")</f>
        <v/>
      </c>
      <c r="AJ51" s="131" t="str">
        <f>IF(AND(process02!CN51=0,process01!$Z42=0),AJ$14,"")</f>
        <v/>
      </c>
      <c r="AK51" s="131" t="str">
        <f>IF(AND(process02!CO51=0,process01!$Z42=0),AK$14,"")</f>
        <v/>
      </c>
      <c r="AL51" s="131" t="str">
        <f>IF(AND(process02!CP51=0,process01!$Z42=0),AL$14,"")</f>
        <v/>
      </c>
      <c r="AM51" s="131" t="str">
        <f>IF(AND(process02!CQ51=0,process01!$Z42=0),AM$14,"")</f>
        <v/>
      </c>
      <c r="AN51" s="131" t="str">
        <f>IF(AND(process02!CR51=0,process01!$Z42=0),AN$14,"")</f>
        <v/>
      </c>
      <c r="AO51" s="131" t="str">
        <f>IF(AND(process02!CS51=0,process01!$Z42=0),AO$14,"")</f>
        <v/>
      </c>
      <c r="AP51" s="131" t="str">
        <f>IF(AND(process02!CT51=0,process01!$Z42=0),AP$14,"")</f>
        <v/>
      </c>
      <c r="AQ51" s="131" t="str">
        <f>IF(AND(process02!CU51=0,process01!$Z42=0),AQ$14,"")</f>
        <v/>
      </c>
      <c r="AR51" s="131" t="str">
        <f>IF(AND(process02!CV51=0,process01!$Z42=0),AR$14,"")</f>
        <v/>
      </c>
      <c r="AS51" s="131" t="str">
        <f>IF(AND(process02!CW51=0,process01!$Z42=0),AS$14,"")</f>
        <v/>
      </c>
      <c r="AT51" s="131" t="str">
        <f>IF(AND(process02!CX51=0,process01!$Z42=0),AT$14,"")</f>
        <v/>
      </c>
      <c r="AU51" s="131" t="str">
        <f>IF(AND(process02!CY51=0,process01!$Z42=0),AU$14,"")</f>
        <v/>
      </c>
      <c r="AV51" s="131" t="str">
        <f>IF(AND(process02!CZ51=0,process01!$Z42=0),AV$14,"")</f>
        <v/>
      </c>
      <c r="AW51" s="131" t="str">
        <f>IF(AND(process02!DA51=0,process01!$Z42=0),AW$14,"")</f>
        <v/>
      </c>
      <c r="AX51" s="131" t="str">
        <f>IF(AND(process02!DB51=0,process01!$Z42=0),AX$14,"")</f>
        <v/>
      </c>
      <c r="AY51" s="131" t="str">
        <f>IF(AND(process02!DC51=0,process01!$Z42=0),AY$14,"")</f>
        <v/>
      </c>
      <c r="BA51" s="132" t="str">
        <f t="shared" si="13"/>
        <v/>
      </c>
      <c r="BC51" s="131" t="str">
        <f>IF(B51="","",process02!$B51&amp;"; ")</f>
        <v/>
      </c>
      <c r="BD51" s="131" t="str">
        <f>IF(C51="","",process02!$B51&amp;"; ")</f>
        <v/>
      </c>
      <c r="BE51" s="131" t="str">
        <f>IF(D51="","",process02!$B51&amp;"; ")</f>
        <v/>
      </c>
      <c r="BF51" s="131" t="str">
        <f>IF(E51="","",process02!$B51&amp;"; ")</f>
        <v/>
      </c>
      <c r="BG51" s="131" t="str">
        <f>IF(F51="","",process02!$B51&amp;"; ")</f>
        <v/>
      </c>
      <c r="BH51" s="131" t="str">
        <f>IF(G51="","",process02!$B51&amp;"; ")</f>
        <v/>
      </c>
      <c r="BI51" s="131" t="str">
        <f>IF(H51="","",process02!$B51&amp;"; ")</f>
        <v/>
      </c>
      <c r="BJ51" s="131" t="str">
        <f>IF(I51="","",process02!$B51&amp;"; ")</f>
        <v/>
      </c>
      <c r="BK51" s="131" t="str">
        <f>IF(J51="","",process02!$B51&amp;"; ")</f>
        <v/>
      </c>
      <c r="BL51" s="131" t="str">
        <f>IF(K51="","",process02!$B51&amp;"; ")</f>
        <v/>
      </c>
      <c r="BM51" s="131" t="str">
        <f>IF(L51="","",process02!$B51&amp;"; ")</f>
        <v/>
      </c>
      <c r="BN51" s="131" t="str">
        <f>IF(M51="","",process02!$B51&amp;"; ")</f>
        <v/>
      </c>
      <c r="BO51" s="131" t="str">
        <f>IF(N51="","",process02!$B51&amp;"; ")</f>
        <v/>
      </c>
      <c r="BP51" s="131" t="str">
        <f>IF(O51="","",process02!$B51&amp;"; ")</f>
        <v/>
      </c>
      <c r="BQ51" s="131" t="str">
        <f>IF(P51="","",process02!$B51&amp;"; ")</f>
        <v/>
      </c>
      <c r="BR51" s="131" t="str">
        <f>IF(Q51="","",process02!$B51&amp;"; ")</f>
        <v/>
      </c>
      <c r="BS51" s="131" t="str">
        <f>IF(R51="","",process02!$B51&amp;"; ")</f>
        <v/>
      </c>
      <c r="BT51" s="131" t="str">
        <f>IF(S51="","",process02!$B51&amp;"; ")</f>
        <v/>
      </c>
      <c r="BU51" s="131" t="str">
        <f>IF(T51="","",process02!$B51&amp;"; ")</f>
        <v/>
      </c>
      <c r="BV51" s="131" t="str">
        <f>IF(U51="","",process02!$B51&amp;"; ")</f>
        <v/>
      </c>
      <c r="BW51" s="131" t="str">
        <f>IF(V51="","",process02!$B51&amp;"; ")</f>
        <v/>
      </c>
      <c r="BX51" s="131" t="str">
        <f>IF(W51="","",process02!$B51&amp;"; ")</f>
        <v/>
      </c>
      <c r="BY51" s="131" t="str">
        <f>IF(X51="","",process02!$B51&amp;"; ")</f>
        <v/>
      </c>
      <c r="BZ51" s="131" t="str">
        <f>IF(Y51="","",process02!$B51&amp;"; ")</f>
        <v/>
      </c>
      <c r="CA51" s="131" t="str">
        <f>IF(Z51="","",process02!$B51&amp;"; ")</f>
        <v/>
      </c>
      <c r="CB51" s="131" t="str">
        <f>IF(AA51="","",process02!$B51&amp;"; ")</f>
        <v/>
      </c>
      <c r="CC51" s="131" t="str">
        <f>IF(AB51="","",process02!$B51&amp;"; ")</f>
        <v/>
      </c>
      <c r="CD51" s="131" t="str">
        <f>IF(AC51="","",process02!$B51&amp;"; ")</f>
        <v/>
      </c>
      <c r="CE51" s="131" t="str">
        <f>IF(AD51="","",process02!$B51&amp;"; ")</f>
        <v/>
      </c>
      <c r="CF51" s="131" t="str">
        <f>IF(AE51="","",process02!$B51&amp;"; ")</f>
        <v/>
      </c>
      <c r="CG51" s="131" t="str">
        <f>IF(AF51="","",process02!$B51&amp;"; ")</f>
        <v/>
      </c>
      <c r="CH51" s="131" t="str">
        <f>IF(AG51="","",process02!$B51&amp;"; ")</f>
        <v/>
      </c>
      <c r="CI51" s="131" t="str">
        <f>IF(AH51="","",process02!$B51&amp;"; ")</f>
        <v/>
      </c>
      <c r="CJ51" s="131" t="str">
        <f>IF(AI51="","",process02!$B51&amp;"; ")</f>
        <v/>
      </c>
      <c r="CK51" s="131" t="str">
        <f>IF(AJ51="","",process02!$B51&amp;"; ")</f>
        <v/>
      </c>
      <c r="CL51" s="131" t="str">
        <f>IF(AK51="","",process02!$B51&amp;"; ")</f>
        <v/>
      </c>
      <c r="CM51" s="131" t="str">
        <f>IF(AL51="","",process02!$B51&amp;"; ")</f>
        <v/>
      </c>
      <c r="CN51" s="131" t="str">
        <f>IF(AM51="","",process02!$B51&amp;"; ")</f>
        <v/>
      </c>
      <c r="CO51" s="131" t="str">
        <f>IF(AN51="","",process02!$B51&amp;"; ")</f>
        <v/>
      </c>
      <c r="CP51" s="131" t="str">
        <f>IF(AO51="","",process02!$B51&amp;"; ")</f>
        <v/>
      </c>
      <c r="CQ51" s="131" t="str">
        <f>IF(AP51="","",process02!$B51&amp;"; ")</f>
        <v/>
      </c>
      <c r="CR51" s="131" t="str">
        <f>IF(AQ51="","",process02!$B51&amp;"; ")</f>
        <v/>
      </c>
      <c r="CS51" s="131" t="str">
        <f>IF(AR51="","",process02!$B51&amp;"; ")</f>
        <v/>
      </c>
      <c r="CT51" s="131" t="str">
        <f>IF(AS51="","",process02!$B51&amp;"; ")</f>
        <v/>
      </c>
      <c r="CU51" s="131" t="str">
        <f>IF(AT51="","",process02!$B51&amp;"; ")</f>
        <v/>
      </c>
      <c r="CV51" s="131" t="str">
        <f>IF(AU51="","",process02!$B51&amp;"; ")</f>
        <v/>
      </c>
      <c r="CW51" s="131" t="str">
        <f>IF(AV51="","",process02!$B51&amp;"; ")</f>
        <v/>
      </c>
      <c r="CX51" s="131" t="str">
        <f>IF(AW51="","",process02!$B51&amp;"; ")</f>
        <v/>
      </c>
      <c r="CY51" s="131" t="str">
        <f>IF(AX51="","",process02!$B51&amp;"; ")</f>
        <v/>
      </c>
      <c r="CZ51" s="131" t="str">
        <f>IF(AY51="","",process02!$B51&amp;"; ")</f>
        <v/>
      </c>
      <c r="DB51" s="131" t="str">
        <f>IF(Input02!BV40="","",100*Input02!BV40/Input02!BV$3)</f>
        <v/>
      </c>
      <c r="DC51" s="131" t="str">
        <f>IF(Input02!BW40="","",100*Input02!BW40/Input02!BW$3)</f>
        <v/>
      </c>
      <c r="DD51" s="131" t="str">
        <f>IF(Input02!BX40="","",100*Input02!BX40/Input02!BX$3)</f>
        <v/>
      </c>
      <c r="DE51" s="131" t="str">
        <f>IF(Input02!BY40="","",100*Input02!BY40/Input02!BY$3)</f>
        <v/>
      </c>
      <c r="DF51" s="131" t="str">
        <f>IF(Input02!BZ40="","",100*Input02!BZ40/Input02!BZ$3)</f>
        <v/>
      </c>
      <c r="DG51" s="131" t="str">
        <f>IF(Input02!CA40="","",100*Input02!CA40/Input02!CA$3)</f>
        <v/>
      </c>
      <c r="DH51" s="131" t="str">
        <f>IF(Input02!CB40="","",100*Input02!CB40/Input02!CB$3)</f>
        <v/>
      </c>
      <c r="DI51" s="131" t="str">
        <f>IF(Input02!CC40="","",100*Input02!CC40/Input02!CC$3)</f>
        <v/>
      </c>
      <c r="DJ51" s="131" t="str">
        <f>IF(Input02!CD40="","",100*Input02!CD40/Input02!CD$3)</f>
        <v/>
      </c>
      <c r="DK51" s="131" t="str">
        <f>IF(Input02!CE40="","",100*Input02!CE40/Input02!CE$3)</f>
        <v/>
      </c>
      <c r="DO51" s="131" t="str">
        <f t="shared" si="26"/>
        <v/>
      </c>
      <c r="DP51" s="131" t="str">
        <f t="shared" si="27"/>
        <v/>
      </c>
      <c r="DQ51" s="131" t="str">
        <f t="shared" si="28"/>
        <v/>
      </c>
      <c r="DR51" s="131" t="str">
        <f t="shared" si="29"/>
        <v/>
      </c>
      <c r="DS51" s="131" t="str">
        <f t="shared" si="30"/>
        <v/>
      </c>
      <c r="DT51" s="131" t="str">
        <f t="shared" si="31"/>
        <v/>
      </c>
      <c r="DU51" s="131" t="str">
        <f t="shared" si="32"/>
        <v/>
      </c>
      <c r="DV51" s="131" t="str">
        <f t="shared" si="33"/>
        <v/>
      </c>
      <c r="DW51" s="131" t="str">
        <f t="shared" si="34"/>
        <v/>
      </c>
      <c r="DX51" s="131" t="str">
        <f t="shared" si="35"/>
        <v/>
      </c>
      <c r="DZ51" s="132" t="str">
        <f t="shared" si="24"/>
        <v/>
      </c>
      <c r="EB51" s="131" t="str">
        <f>IF(DO51="","",process02!$B51&amp;"; ")</f>
        <v/>
      </c>
      <c r="EC51" s="131" t="str">
        <f>IF(DP51="","",process02!$B51&amp;"; ")</f>
        <v/>
      </c>
      <c r="ED51" s="131" t="str">
        <f>IF(DQ51="","",process02!$B51&amp;"; ")</f>
        <v/>
      </c>
      <c r="EE51" s="131" t="str">
        <f>IF(DR51="","",process02!$B51&amp;"; ")</f>
        <v/>
      </c>
      <c r="EF51" s="131" t="str">
        <f>IF(DS51="","",process02!$B51&amp;"; ")</f>
        <v/>
      </c>
      <c r="EG51" s="131" t="str">
        <f>IF(DT51="","",process02!$B51&amp;"; ")</f>
        <v/>
      </c>
      <c r="EH51" s="131" t="str">
        <f>IF(DU51="","",process02!$B51&amp;"; ")</f>
        <v/>
      </c>
      <c r="EI51" s="131" t="str">
        <f>IF(DV51="","",process02!$B51&amp;"; ")</f>
        <v/>
      </c>
      <c r="EJ51" s="131" t="str">
        <f>IF(DW51="","",process02!$B51&amp;"; ")</f>
        <v/>
      </c>
      <c r="EK51" s="131" t="str">
        <f>IF(DX51="","",process02!$B51&amp;"; ")</f>
        <v/>
      </c>
      <c r="EM51" s="132" t="str">
        <f t="shared" si="25"/>
        <v/>
      </c>
    </row>
    <row r="52" spans="1:143" ht="15" customHeight="1" thickBot="1" x14ac:dyDescent="0.4">
      <c r="A52" s="357">
        <v>36</v>
      </c>
      <c r="B52" s="131" t="str">
        <f>IF(AND(process02!BF52=0,process01!$Z43=0),B$14,"")</f>
        <v/>
      </c>
      <c r="C52" s="131" t="str">
        <f>IF(AND(process02!BG52=0,process01!$Z43=0),C$14,"")</f>
        <v/>
      </c>
      <c r="D52" s="131" t="str">
        <f>IF(AND(process02!BH52=0,process01!$Z43=0),D$14,"")</f>
        <v/>
      </c>
      <c r="E52" s="131" t="str">
        <f>IF(AND(process02!BI52=0,process01!$Z43=0),E$14,"")</f>
        <v/>
      </c>
      <c r="F52" s="131" t="str">
        <f>IF(AND(process02!BJ52=0,process01!$Z43=0),F$14,"")</f>
        <v/>
      </c>
      <c r="G52" s="131" t="str">
        <f>IF(AND(process02!BK52=0,process01!$Z43=0),G$14,"")</f>
        <v/>
      </c>
      <c r="H52" s="131" t="str">
        <f>IF(AND(process02!BL52=0,process01!$Z43=0),H$14,"")</f>
        <v/>
      </c>
      <c r="I52" s="131" t="str">
        <f>IF(AND(process02!BM52=0,process01!$Z43=0),I$14,"")</f>
        <v/>
      </c>
      <c r="J52" s="131" t="str">
        <f>IF(AND(process02!BN52=0,process01!$Z43=0),J$14,"")</f>
        <v/>
      </c>
      <c r="K52" s="131" t="str">
        <f>IF(AND(process02!BO52=0,process01!$Z43=0),K$14,"")</f>
        <v/>
      </c>
      <c r="L52" s="131" t="str">
        <f>IF(AND(process02!BP52=0,process01!$Z43=0),L$14,"")</f>
        <v/>
      </c>
      <c r="M52" s="131" t="str">
        <f>IF(AND(process02!BQ52=0,process01!$Z43=0),M$14,"")</f>
        <v/>
      </c>
      <c r="N52" s="131" t="str">
        <f>IF(AND(process02!BR52=0,process01!$Z43=0),N$14,"")</f>
        <v/>
      </c>
      <c r="O52" s="131" t="str">
        <f>IF(AND(process02!BS52=0,process01!$Z43=0),O$14,"")</f>
        <v/>
      </c>
      <c r="P52" s="131" t="str">
        <f>IF(AND(process02!BT52=0,process01!$Z43=0),P$14,"")</f>
        <v/>
      </c>
      <c r="Q52" s="131" t="str">
        <f>IF(AND(process02!BU52=0,process01!$Z43=0),Q$14,"")</f>
        <v/>
      </c>
      <c r="R52" s="131" t="str">
        <f>IF(AND(process02!BV52=0,process01!$Z43=0),R$14,"")</f>
        <v/>
      </c>
      <c r="S52" s="131" t="str">
        <f>IF(AND(process02!BW52=0,process01!$Z43=0),S$14,"")</f>
        <v/>
      </c>
      <c r="T52" s="131" t="str">
        <f>IF(AND(process02!BX52=0,process01!$Z43=0),T$14,"")</f>
        <v/>
      </c>
      <c r="U52" s="131" t="str">
        <f>IF(AND(process02!BY52=0,process01!$Z43=0),U$14,"")</f>
        <v/>
      </c>
      <c r="V52" s="131" t="str">
        <f>IF(AND(process02!BZ52=0,process01!$Z43=0),V$14,"")</f>
        <v/>
      </c>
      <c r="W52" s="131" t="str">
        <f>IF(AND(process02!CA52=0,process01!$Z43=0),W$14,"")</f>
        <v/>
      </c>
      <c r="X52" s="131" t="str">
        <f>IF(AND(process02!CB52=0,process01!$Z43=0),X$14,"")</f>
        <v/>
      </c>
      <c r="Y52" s="131" t="str">
        <f>IF(AND(process02!CC52=0,process01!$Z43=0),Y$14,"")</f>
        <v/>
      </c>
      <c r="Z52" s="131" t="str">
        <f>IF(AND(process02!CD52=0,process01!$Z43=0),Z$14,"")</f>
        <v/>
      </c>
      <c r="AA52" s="131" t="str">
        <f>IF(AND(process02!CE52=0,process01!$Z43=0),AA$14,"")</f>
        <v/>
      </c>
      <c r="AB52" s="131" t="str">
        <f>IF(AND(process02!CF52=0,process01!$Z43=0),AB$14,"")</f>
        <v/>
      </c>
      <c r="AC52" s="131" t="str">
        <f>IF(AND(process02!CG52=0,process01!$Z43=0),AC$14,"")</f>
        <v/>
      </c>
      <c r="AD52" s="131" t="str">
        <f>IF(AND(process02!CH52=0,process01!$Z43=0),AD$14,"")</f>
        <v/>
      </c>
      <c r="AE52" s="131" t="str">
        <f>IF(AND(process02!CI52=0,process01!$Z43=0),AE$14,"")</f>
        <v/>
      </c>
      <c r="AF52" s="131" t="str">
        <f>IF(AND(process02!CJ52=0,process01!$Z43=0),AF$14,"")</f>
        <v/>
      </c>
      <c r="AG52" s="131" t="str">
        <f>IF(AND(process02!CK52=0,process01!$Z43=0),AG$14,"")</f>
        <v/>
      </c>
      <c r="AH52" s="131" t="str">
        <f>IF(AND(process02!CL52=0,process01!$Z43=0),AH$14,"")</f>
        <v/>
      </c>
      <c r="AI52" s="131" t="str">
        <f>IF(AND(process02!CM52=0,process01!$Z43=0),AI$14,"")</f>
        <v/>
      </c>
      <c r="AJ52" s="131" t="str">
        <f>IF(AND(process02!CN52=0,process01!$Z43=0),AJ$14,"")</f>
        <v/>
      </c>
      <c r="AK52" s="131" t="str">
        <f>IF(AND(process02!CO52=0,process01!$Z43=0),AK$14,"")</f>
        <v/>
      </c>
      <c r="AL52" s="131" t="str">
        <f>IF(AND(process02!CP52=0,process01!$Z43=0),AL$14,"")</f>
        <v/>
      </c>
      <c r="AM52" s="131" t="str">
        <f>IF(AND(process02!CQ52=0,process01!$Z43=0),AM$14,"")</f>
        <v/>
      </c>
      <c r="AN52" s="131" t="str">
        <f>IF(AND(process02!CR52=0,process01!$Z43=0),AN$14,"")</f>
        <v/>
      </c>
      <c r="AO52" s="131" t="str">
        <f>IF(AND(process02!CS52=0,process01!$Z43=0),AO$14,"")</f>
        <v/>
      </c>
      <c r="AP52" s="131" t="str">
        <f>IF(AND(process02!CT52=0,process01!$Z43=0),AP$14,"")</f>
        <v/>
      </c>
      <c r="AQ52" s="131" t="str">
        <f>IF(AND(process02!CU52=0,process01!$Z43=0),AQ$14,"")</f>
        <v/>
      </c>
      <c r="AR52" s="131" t="str">
        <f>IF(AND(process02!CV52=0,process01!$Z43=0),AR$14,"")</f>
        <v/>
      </c>
      <c r="AS52" s="131" t="str">
        <f>IF(AND(process02!CW52=0,process01!$Z43=0),AS$14,"")</f>
        <v/>
      </c>
      <c r="AT52" s="131" t="str">
        <f>IF(AND(process02!CX52=0,process01!$Z43=0),AT$14,"")</f>
        <v/>
      </c>
      <c r="AU52" s="131" t="str">
        <f>IF(AND(process02!CY52=0,process01!$Z43=0),AU$14,"")</f>
        <v/>
      </c>
      <c r="AV52" s="131" t="str">
        <f>IF(AND(process02!CZ52=0,process01!$Z43=0),AV$14,"")</f>
        <v/>
      </c>
      <c r="AW52" s="131" t="str">
        <f>IF(AND(process02!DA52=0,process01!$Z43=0),AW$14,"")</f>
        <v/>
      </c>
      <c r="AX52" s="131" t="str">
        <f>IF(AND(process02!DB52=0,process01!$Z43=0),AX$14,"")</f>
        <v/>
      </c>
      <c r="AY52" s="131" t="str">
        <f>IF(AND(process02!DC52=0,process01!$Z43=0),AY$14,"")</f>
        <v/>
      </c>
      <c r="BA52" s="132" t="str">
        <f t="shared" si="13"/>
        <v/>
      </c>
      <c r="BC52" s="131" t="str">
        <f>IF(B52="","",process02!$B52&amp;"; ")</f>
        <v/>
      </c>
      <c r="BD52" s="131" t="str">
        <f>IF(C52="","",process02!$B52&amp;"; ")</f>
        <v/>
      </c>
      <c r="BE52" s="131" t="str">
        <f>IF(D52="","",process02!$B52&amp;"; ")</f>
        <v/>
      </c>
      <c r="BF52" s="131" t="str">
        <f>IF(E52="","",process02!$B52&amp;"; ")</f>
        <v/>
      </c>
      <c r="BG52" s="131" t="str">
        <f>IF(F52="","",process02!$B52&amp;"; ")</f>
        <v/>
      </c>
      <c r="BH52" s="131" t="str">
        <f>IF(G52="","",process02!$B52&amp;"; ")</f>
        <v/>
      </c>
      <c r="BI52" s="131" t="str">
        <f>IF(H52="","",process02!$B52&amp;"; ")</f>
        <v/>
      </c>
      <c r="BJ52" s="131" t="str">
        <f>IF(I52="","",process02!$B52&amp;"; ")</f>
        <v/>
      </c>
      <c r="BK52" s="131" t="str">
        <f>IF(J52="","",process02!$B52&amp;"; ")</f>
        <v/>
      </c>
      <c r="BL52" s="131" t="str">
        <f>IF(K52="","",process02!$B52&amp;"; ")</f>
        <v/>
      </c>
      <c r="BM52" s="131" t="str">
        <f>IF(L52="","",process02!$B52&amp;"; ")</f>
        <v/>
      </c>
      <c r="BN52" s="131" t="str">
        <f>IF(M52="","",process02!$B52&amp;"; ")</f>
        <v/>
      </c>
      <c r="BO52" s="131" t="str">
        <f>IF(N52="","",process02!$B52&amp;"; ")</f>
        <v/>
      </c>
      <c r="BP52" s="131" t="str">
        <f>IF(O52="","",process02!$B52&amp;"; ")</f>
        <v/>
      </c>
      <c r="BQ52" s="131" t="str">
        <f>IF(P52="","",process02!$B52&amp;"; ")</f>
        <v/>
      </c>
      <c r="BR52" s="131" t="str">
        <f>IF(Q52="","",process02!$B52&amp;"; ")</f>
        <v/>
      </c>
      <c r="BS52" s="131" t="str">
        <f>IF(R52="","",process02!$B52&amp;"; ")</f>
        <v/>
      </c>
      <c r="BT52" s="131" t="str">
        <f>IF(S52="","",process02!$B52&amp;"; ")</f>
        <v/>
      </c>
      <c r="BU52" s="131" t="str">
        <f>IF(T52="","",process02!$B52&amp;"; ")</f>
        <v/>
      </c>
      <c r="BV52" s="131" t="str">
        <f>IF(U52="","",process02!$B52&amp;"; ")</f>
        <v/>
      </c>
      <c r="BW52" s="131" t="str">
        <f>IF(V52="","",process02!$B52&amp;"; ")</f>
        <v/>
      </c>
      <c r="BX52" s="131" t="str">
        <f>IF(W52="","",process02!$B52&amp;"; ")</f>
        <v/>
      </c>
      <c r="BY52" s="131" t="str">
        <f>IF(X52="","",process02!$B52&amp;"; ")</f>
        <v/>
      </c>
      <c r="BZ52" s="131" t="str">
        <f>IF(Y52="","",process02!$B52&amp;"; ")</f>
        <v/>
      </c>
      <c r="CA52" s="131" t="str">
        <f>IF(Z52="","",process02!$B52&amp;"; ")</f>
        <v/>
      </c>
      <c r="CB52" s="131" t="str">
        <f>IF(AA52="","",process02!$B52&amp;"; ")</f>
        <v/>
      </c>
      <c r="CC52" s="131" t="str">
        <f>IF(AB52="","",process02!$B52&amp;"; ")</f>
        <v/>
      </c>
      <c r="CD52" s="131" t="str">
        <f>IF(AC52="","",process02!$B52&amp;"; ")</f>
        <v/>
      </c>
      <c r="CE52" s="131" t="str">
        <f>IF(AD52="","",process02!$B52&amp;"; ")</f>
        <v/>
      </c>
      <c r="CF52" s="131" t="str">
        <f>IF(AE52="","",process02!$B52&amp;"; ")</f>
        <v/>
      </c>
      <c r="CG52" s="131" t="str">
        <f>IF(AF52="","",process02!$B52&amp;"; ")</f>
        <v/>
      </c>
      <c r="CH52" s="131" t="str">
        <f>IF(AG52="","",process02!$B52&amp;"; ")</f>
        <v/>
      </c>
      <c r="CI52" s="131" t="str">
        <f>IF(AH52="","",process02!$B52&amp;"; ")</f>
        <v/>
      </c>
      <c r="CJ52" s="131" t="str">
        <f>IF(AI52="","",process02!$B52&amp;"; ")</f>
        <v/>
      </c>
      <c r="CK52" s="131" t="str">
        <f>IF(AJ52="","",process02!$B52&amp;"; ")</f>
        <v/>
      </c>
      <c r="CL52" s="131" t="str">
        <f>IF(AK52="","",process02!$B52&amp;"; ")</f>
        <v/>
      </c>
      <c r="CM52" s="131" t="str">
        <f>IF(AL52="","",process02!$B52&amp;"; ")</f>
        <v/>
      </c>
      <c r="CN52" s="131" t="str">
        <f>IF(AM52="","",process02!$B52&amp;"; ")</f>
        <v/>
      </c>
      <c r="CO52" s="131" t="str">
        <f>IF(AN52="","",process02!$B52&amp;"; ")</f>
        <v/>
      </c>
      <c r="CP52" s="131" t="str">
        <f>IF(AO52="","",process02!$B52&amp;"; ")</f>
        <v/>
      </c>
      <c r="CQ52" s="131" t="str">
        <f>IF(AP52="","",process02!$B52&amp;"; ")</f>
        <v/>
      </c>
      <c r="CR52" s="131" t="str">
        <f>IF(AQ52="","",process02!$B52&amp;"; ")</f>
        <v/>
      </c>
      <c r="CS52" s="131" t="str">
        <f>IF(AR52="","",process02!$B52&amp;"; ")</f>
        <v/>
      </c>
      <c r="CT52" s="131" t="str">
        <f>IF(AS52="","",process02!$B52&amp;"; ")</f>
        <v/>
      </c>
      <c r="CU52" s="131" t="str">
        <f>IF(AT52="","",process02!$B52&amp;"; ")</f>
        <v/>
      </c>
      <c r="CV52" s="131" t="str">
        <f>IF(AU52="","",process02!$B52&amp;"; ")</f>
        <v/>
      </c>
      <c r="CW52" s="131" t="str">
        <f>IF(AV52="","",process02!$B52&amp;"; ")</f>
        <v/>
      </c>
      <c r="CX52" s="131" t="str">
        <f>IF(AW52="","",process02!$B52&amp;"; ")</f>
        <v/>
      </c>
      <c r="CY52" s="131" t="str">
        <f>IF(AX52="","",process02!$B52&amp;"; ")</f>
        <v/>
      </c>
      <c r="CZ52" s="131" t="str">
        <f>IF(AY52="","",process02!$B52&amp;"; ")</f>
        <v/>
      </c>
      <c r="DB52" s="131" t="str">
        <f>IF(Input02!BV41="","",100*Input02!BV41/Input02!BV$3)</f>
        <v/>
      </c>
      <c r="DC52" s="131" t="str">
        <f>IF(Input02!BW41="","",100*Input02!BW41/Input02!BW$3)</f>
        <v/>
      </c>
      <c r="DD52" s="131" t="str">
        <f>IF(Input02!BX41="","",100*Input02!BX41/Input02!BX$3)</f>
        <v/>
      </c>
      <c r="DE52" s="131" t="str">
        <f>IF(Input02!BY41="","",100*Input02!BY41/Input02!BY$3)</f>
        <v/>
      </c>
      <c r="DF52" s="131" t="str">
        <f>IF(Input02!BZ41="","",100*Input02!BZ41/Input02!BZ$3)</f>
        <v/>
      </c>
      <c r="DG52" s="131" t="str">
        <f>IF(Input02!CA41="","",100*Input02!CA41/Input02!CA$3)</f>
        <v/>
      </c>
      <c r="DH52" s="131" t="str">
        <f>IF(Input02!CB41="","",100*Input02!CB41/Input02!CB$3)</f>
        <v/>
      </c>
      <c r="DI52" s="131" t="str">
        <f>IF(Input02!CC41="","",100*Input02!CC41/Input02!CC$3)</f>
        <v/>
      </c>
      <c r="DJ52" s="131" t="str">
        <f>IF(Input02!CD41="","",100*Input02!CD41/Input02!CD$3)</f>
        <v/>
      </c>
      <c r="DK52" s="131" t="str">
        <f>IF(Input02!CE41="","",100*Input02!CE41/Input02!CE$3)</f>
        <v/>
      </c>
      <c r="DO52" s="131" t="str">
        <f t="shared" si="26"/>
        <v/>
      </c>
      <c r="DP52" s="131" t="str">
        <f t="shared" si="27"/>
        <v/>
      </c>
      <c r="DQ52" s="131" t="str">
        <f t="shared" si="28"/>
        <v/>
      </c>
      <c r="DR52" s="131" t="str">
        <f t="shared" si="29"/>
        <v/>
      </c>
      <c r="DS52" s="131" t="str">
        <f t="shared" si="30"/>
        <v/>
      </c>
      <c r="DT52" s="131" t="str">
        <f t="shared" si="31"/>
        <v/>
      </c>
      <c r="DU52" s="131" t="str">
        <f t="shared" si="32"/>
        <v/>
      </c>
      <c r="DV52" s="131" t="str">
        <f t="shared" si="33"/>
        <v/>
      </c>
      <c r="DW52" s="131" t="str">
        <f t="shared" si="34"/>
        <v/>
      </c>
      <c r="DX52" s="131" t="str">
        <f t="shared" si="35"/>
        <v/>
      </c>
      <c r="DZ52" s="132" t="str">
        <f t="shared" si="24"/>
        <v/>
      </c>
      <c r="EB52" s="131" t="str">
        <f>IF(DO52="","",process02!$B52&amp;"; ")</f>
        <v/>
      </c>
      <c r="EC52" s="131" t="str">
        <f>IF(DP52="","",process02!$B52&amp;"; ")</f>
        <v/>
      </c>
      <c r="ED52" s="131" t="str">
        <f>IF(DQ52="","",process02!$B52&amp;"; ")</f>
        <v/>
      </c>
      <c r="EE52" s="131" t="str">
        <f>IF(DR52="","",process02!$B52&amp;"; ")</f>
        <v/>
      </c>
      <c r="EF52" s="131" t="str">
        <f>IF(DS52="","",process02!$B52&amp;"; ")</f>
        <v/>
      </c>
      <c r="EG52" s="131" t="str">
        <f>IF(DT52="","",process02!$B52&amp;"; ")</f>
        <v/>
      </c>
      <c r="EH52" s="131" t="str">
        <f>IF(DU52="","",process02!$B52&amp;"; ")</f>
        <v/>
      </c>
      <c r="EI52" s="131" t="str">
        <f>IF(DV52="","",process02!$B52&amp;"; ")</f>
        <v/>
      </c>
      <c r="EJ52" s="131" t="str">
        <f>IF(DW52="","",process02!$B52&amp;"; ")</f>
        <v/>
      </c>
      <c r="EK52" s="131" t="str">
        <f>IF(DX52="","",process02!$B52&amp;"; ")</f>
        <v/>
      </c>
      <c r="EM52" s="132" t="str">
        <f t="shared" si="25"/>
        <v/>
      </c>
    </row>
    <row r="53" spans="1:143" ht="15" customHeight="1" thickBot="1" x14ac:dyDescent="0.4">
      <c r="A53" s="357">
        <v>37</v>
      </c>
      <c r="B53" s="131" t="str">
        <f>IF(AND(process02!BF53=0,process01!$Z44=0),B$14,"")</f>
        <v/>
      </c>
      <c r="C53" s="131" t="str">
        <f>IF(AND(process02!BG53=0,process01!$Z44=0),C$14,"")</f>
        <v/>
      </c>
      <c r="D53" s="131" t="str">
        <f>IF(AND(process02!BH53=0,process01!$Z44=0),D$14,"")</f>
        <v/>
      </c>
      <c r="E53" s="131" t="str">
        <f>IF(AND(process02!BI53=0,process01!$Z44=0),E$14,"")</f>
        <v/>
      </c>
      <c r="F53" s="131" t="str">
        <f>IF(AND(process02!BJ53=0,process01!$Z44=0),F$14,"")</f>
        <v/>
      </c>
      <c r="G53" s="131" t="str">
        <f>IF(AND(process02!BK53=0,process01!$Z44=0),G$14,"")</f>
        <v/>
      </c>
      <c r="H53" s="131" t="str">
        <f>IF(AND(process02!BL53=0,process01!$Z44=0),H$14,"")</f>
        <v/>
      </c>
      <c r="I53" s="131" t="str">
        <f>IF(AND(process02!BM53=0,process01!$Z44=0),I$14,"")</f>
        <v/>
      </c>
      <c r="J53" s="131" t="str">
        <f>IF(AND(process02!BN53=0,process01!$Z44=0),J$14,"")</f>
        <v/>
      </c>
      <c r="K53" s="131" t="str">
        <f>IF(AND(process02!BO53=0,process01!$Z44=0),K$14,"")</f>
        <v/>
      </c>
      <c r="L53" s="131" t="str">
        <f>IF(AND(process02!BP53=0,process01!$Z44=0),L$14,"")</f>
        <v/>
      </c>
      <c r="M53" s="131" t="str">
        <f>IF(AND(process02!BQ53=0,process01!$Z44=0),M$14,"")</f>
        <v/>
      </c>
      <c r="N53" s="131" t="str">
        <f>IF(AND(process02!BR53=0,process01!$Z44=0),N$14,"")</f>
        <v/>
      </c>
      <c r="O53" s="131" t="str">
        <f>IF(AND(process02!BS53=0,process01!$Z44=0),O$14,"")</f>
        <v/>
      </c>
      <c r="P53" s="131" t="str">
        <f>IF(AND(process02!BT53=0,process01!$Z44=0),P$14,"")</f>
        <v/>
      </c>
      <c r="Q53" s="131" t="str">
        <f>IF(AND(process02!BU53=0,process01!$Z44=0),Q$14,"")</f>
        <v/>
      </c>
      <c r="R53" s="131" t="str">
        <f>IF(AND(process02!BV53=0,process01!$Z44=0),R$14,"")</f>
        <v/>
      </c>
      <c r="S53" s="131" t="str">
        <f>IF(AND(process02!BW53=0,process01!$Z44=0),S$14,"")</f>
        <v/>
      </c>
      <c r="T53" s="131" t="str">
        <f>IF(AND(process02!BX53=0,process01!$Z44=0),T$14,"")</f>
        <v/>
      </c>
      <c r="U53" s="131" t="str">
        <f>IF(AND(process02!BY53=0,process01!$Z44=0),U$14,"")</f>
        <v/>
      </c>
      <c r="V53" s="131" t="str">
        <f>IF(AND(process02!BZ53=0,process01!$Z44=0),V$14,"")</f>
        <v/>
      </c>
      <c r="W53" s="131" t="str">
        <f>IF(AND(process02!CA53=0,process01!$Z44=0),W$14,"")</f>
        <v/>
      </c>
      <c r="X53" s="131" t="str">
        <f>IF(AND(process02!CB53=0,process01!$Z44=0),X$14,"")</f>
        <v/>
      </c>
      <c r="Y53" s="131" t="str">
        <f>IF(AND(process02!CC53=0,process01!$Z44=0),Y$14,"")</f>
        <v/>
      </c>
      <c r="Z53" s="131" t="str">
        <f>IF(AND(process02!CD53=0,process01!$Z44=0),Z$14,"")</f>
        <v/>
      </c>
      <c r="AA53" s="131" t="str">
        <f>IF(AND(process02!CE53=0,process01!$Z44=0),AA$14,"")</f>
        <v/>
      </c>
      <c r="AB53" s="131" t="str">
        <f>IF(AND(process02!CF53=0,process01!$Z44=0),AB$14,"")</f>
        <v/>
      </c>
      <c r="AC53" s="131" t="str">
        <f>IF(AND(process02!CG53=0,process01!$Z44=0),AC$14,"")</f>
        <v/>
      </c>
      <c r="AD53" s="131" t="str">
        <f>IF(AND(process02!CH53=0,process01!$Z44=0),AD$14,"")</f>
        <v/>
      </c>
      <c r="AE53" s="131" t="str">
        <f>IF(AND(process02!CI53=0,process01!$Z44=0),AE$14,"")</f>
        <v/>
      </c>
      <c r="AF53" s="131" t="str">
        <f>IF(AND(process02!CJ53=0,process01!$Z44=0),AF$14,"")</f>
        <v/>
      </c>
      <c r="AG53" s="131" t="str">
        <f>IF(AND(process02!CK53=0,process01!$Z44=0),AG$14,"")</f>
        <v/>
      </c>
      <c r="AH53" s="131" t="str">
        <f>IF(AND(process02!CL53=0,process01!$Z44=0),AH$14,"")</f>
        <v/>
      </c>
      <c r="AI53" s="131" t="str">
        <f>IF(AND(process02!CM53=0,process01!$Z44=0),AI$14,"")</f>
        <v/>
      </c>
      <c r="AJ53" s="131" t="str">
        <f>IF(AND(process02!CN53=0,process01!$Z44=0),AJ$14,"")</f>
        <v/>
      </c>
      <c r="AK53" s="131" t="str">
        <f>IF(AND(process02!CO53=0,process01!$Z44=0),AK$14,"")</f>
        <v/>
      </c>
      <c r="AL53" s="131" t="str">
        <f>IF(AND(process02!CP53=0,process01!$Z44=0),AL$14,"")</f>
        <v/>
      </c>
      <c r="AM53" s="131" t="str">
        <f>IF(AND(process02!CQ53=0,process01!$Z44=0),AM$14,"")</f>
        <v/>
      </c>
      <c r="AN53" s="131" t="str">
        <f>IF(AND(process02!CR53=0,process01!$Z44=0),AN$14,"")</f>
        <v/>
      </c>
      <c r="AO53" s="131" t="str">
        <f>IF(AND(process02!CS53=0,process01!$Z44=0),AO$14,"")</f>
        <v/>
      </c>
      <c r="AP53" s="131" t="str">
        <f>IF(AND(process02!CT53=0,process01!$Z44=0),AP$14,"")</f>
        <v/>
      </c>
      <c r="AQ53" s="131" t="str">
        <f>IF(AND(process02!CU53=0,process01!$Z44=0),AQ$14,"")</f>
        <v/>
      </c>
      <c r="AR53" s="131" t="str">
        <f>IF(AND(process02!CV53=0,process01!$Z44=0),AR$14,"")</f>
        <v/>
      </c>
      <c r="AS53" s="131" t="str">
        <f>IF(AND(process02!CW53=0,process01!$Z44=0),AS$14,"")</f>
        <v/>
      </c>
      <c r="AT53" s="131" t="str">
        <f>IF(AND(process02!CX53=0,process01!$Z44=0),AT$14,"")</f>
        <v/>
      </c>
      <c r="AU53" s="131" t="str">
        <f>IF(AND(process02!CY53=0,process01!$Z44=0),AU$14,"")</f>
        <v/>
      </c>
      <c r="AV53" s="131" t="str">
        <f>IF(AND(process02!CZ53=0,process01!$Z44=0),AV$14,"")</f>
        <v/>
      </c>
      <c r="AW53" s="131" t="str">
        <f>IF(AND(process02!DA53=0,process01!$Z44=0),AW$14,"")</f>
        <v/>
      </c>
      <c r="AX53" s="131" t="str">
        <f>IF(AND(process02!DB53=0,process01!$Z44=0),AX$14,"")</f>
        <v/>
      </c>
      <c r="AY53" s="131" t="str">
        <f>IF(AND(process02!DC53=0,process01!$Z44=0),AY$14,"")</f>
        <v/>
      </c>
      <c r="BA53" s="132" t="str">
        <f t="shared" si="13"/>
        <v/>
      </c>
      <c r="BC53" s="131" t="str">
        <f>IF(B53="","",process02!$B53&amp;"; ")</f>
        <v/>
      </c>
      <c r="BD53" s="131" t="str">
        <f>IF(C53="","",process02!$B53&amp;"; ")</f>
        <v/>
      </c>
      <c r="BE53" s="131" t="str">
        <f>IF(D53="","",process02!$B53&amp;"; ")</f>
        <v/>
      </c>
      <c r="BF53" s="131" t="str">
        <f>IF(E53="","",process02!$B53&amp;"; ")</f>
        <v/>
      </c>
      <c r="BG53" s="131" t="str">
        <f>IF(F53="","",process02!$B53&amp;"; ")</f>
        <v/>
      </c>
      <c r="BH53" s="131" t="str">
        <f>IF(G53="","",process02!$B53&amp;"; ")</f>
        <v/>
      </c>
      <c r="BI53" s="131" t="str">
        <f>IF(H53="","",process02!$B53&amp;"; ")</f>
        <v/>
      </c>
      <c r="BJ53" s="131" t="str">
        <f>IF(I53="","",process02!$B53&amp;"; ")</f>
        <v/>
      </c>
      <c r="BK53" s="131" t="str">
        <f>IF(J53="","",process02!$B53&amp;"; ")</f>
        <v/>
      </c>
      <c r="BL53" s="131" t="str">
        <f>IF(K53="","",process02!$B53&amp;"; ")</f>
        <v/>
      </c>
      <c r="BM53" s="131" t="str">
        <f>IF(L53="","",process02!$B53&amp;"; ")</f>
        <v/>
      </c>
      <c r="BN53" s="131" t="str">
        <f>IF(M53="","",process02!$B53&amp;"; ")</f>
        <v/>
      </c>
      <c r="BO53" s="131" t="str">
        <f>IF(N53="","",process02!$B53&amp;"; ")</f>
        <v/>
      </c>
      <c r="BP53" s="131" t="str">
        <f>IF(O53="","",process02!$B53&amp;"; ")</f>
        <v/>
      </c>
      <c r="BQ53" s="131" t="str">
        <f>IF(P53="","",process02!$B53&amp;"; ")</f>
        <v/>
      </c>
      <c r="BR53" s="131" t="str">
        <f>IF(Q53="","",process02!$B53&amp;"; ")</f>
        <v/>
      </c>
      <c r="BS53" s="131" t="str">
        <f>IF(R53="","",process02!$B53&amp;"; ")</f>
        <v/>
      </c>
      <c r="BT53" s="131" t="str">
        <f>IF(S53="","",process02!$B53&amp;"; ")</f>
        <v/>
      </c>
      <c r="BU53" s="131" t="str">
        <f>IF(T53="","",process02!$B53&amp;"; ")</f>
        <v/>
      </c>
      <c r="BV53" s="131" t="str">
        <f>IF(U53="","",process02!$B53&amp;"; ")</f>
        <v/>
      </c>
      <c r="BW53" s="131" t="str">
        <f>IF(V53="","",process02!$B53&amp;"; ")</f>
        <v/>
      </c>
      <c r="BX53" s="131" t="str">
        <f>IF(W53="","",process02!$B53&amp;"; ")</f>
        <v/>
      </c>
      <c r="BY53" s="131" t="str">
        <f>IF(X53="","",process02!$B53&amp;"; ")</f>
        <v/>
      </c>
      <c r="BZ53" s="131" t="str">
        <f>IF(Y53="","",process02!$B53&amp;"; ")</f>
        <v/>
      </c>
      <c r="CA53" s="131" t="str">
        <f>IF(Z53="","",process02!$B53&amp;"; ")</f>
        <v/>
      </c>
      <c r="CB53" s="131" t="str">
        <f>IF(AA53="","",process02!$B53&amp;"; ")</f>
        <v/>
      </c>
      <c r="CC53" s="131" t="str">
        <f>IF(AB53="","",process02!$B53&amp;"; ")</f>
        <v/>
      </c>
      <c r="CD53" s="131" t="str">
        <f>IF(AC53="","",process02!$B53&amp;"; ")</f>
        <v/>
      </c>
      <c r="CE53" s="131" t="str">
        <f>IF(AD53="","",process02!$B53&amp;"; ")</f>
        <v/>
      </c>
      <c r="CF53" s="131" t="str">
        <f>IF(AE53="","",process02!$B53&amp;"; ")</f>
        <v/>
      </c>
      <c r="CG53" s="131" t="str">
        <f>IF(AF53="","",process02!$B53&amp;"; ")</f>
        <v/>
      </c>
      <c r="CH53" s="131" t="str">
        <f>IF(AG53="","",process02!$B53&amp;"; ")</f>
        <v/>
      </c>
      <c r="CI53" s="131" t="str">
        <f>IF(AH53="","",process02!$B53&amp;"; ")</f>
        <v/>
      </c>
      <c r="CJ53" s="131" t="str">
        <f>IF(AI53="","",process02!$B53&amp;"; ")</f>
        <v/>
      </c>
      <c r="CK53" s="131" t="str">
        <f>IF(AJ53="","",process02!$B53&amp;"; ")</f>
        <v/>
      </c>
      <c r="CL53" s="131" t="str">
        <f>IF(AK53="","",process02!$B53&amp;"; ")</f>
        <v/>
      </c>
      <c r="CM53" s="131" t="str">
        <f>IF(AL53="","",process02!$B53&amp;"; ")</f>
        <v/>
      </c>
      <c r="CN53" s="131" t="str">
        <f>IF(AM53="","",process02!$B53&amp;"; ")</f>
        <v/>
      </c>
      <c r="CO53" s="131" t="str">
        <f>IF(AN53="","",process02!$B53&amp;"; ")</f>
        <v/>
      </c>
      <c r="CP53" s="131" t="str">
        <f>IF(AO53="","",process02!$B53&amp;"; ")</f>
        <v/>
      </c>
      <c r="CQ53" s="131" t="str">
        <f>IF(AP53="","",process02!$B53&amp;"; ")</f>
        <v/>
      </c>
      <c r="CR53" s="131" t="str">
        <f>IF(AQ53="","",process02!$B53&amp;"; ")</f>
        <v/>
      </c>
      <c r="CS53" s="131" t="str">
        <f>IF(AR53="","",process02!$B53&amp;"; ")</f>
        <v/>
      </c>
      <c r="CT53" s="131" t="str">
        <f>IF(AS53="","",process02!$B53&amp;"; ")</f>
        <v/>
      </c>
      <c r="CU53" s="131" t="str">
        <f>IF(AT53="","",process02!$B53&amp;"; ")</f>
        <v/>
      </c>
      <c r="CV53" s="131" t="str">
        <f>IF(AU53="","",process02!$B53&amp;"; ")</f>
        <v/>
      </c>
      <c r="CW53" s="131" t="str">
        <f>IF(AV53="","",process02!$B53&amp;"; ")</f>
        <v/>
      </c>
      <c r="CX53" s="131" t="str">
        <f>IF(AW53="","",process02!$B53&amp;"; ")</f>
        <v/>
      </c>
      <c r="CY53" s="131" t="str">
        <f>IF(AX53="","",process02!$B53&amp;"; ")</f>
        <v/>
      </c>
      <c r="CZ53" s="131" t="str">
        <f>IF(AY53="","",process02!$B53&amp;"; ")</f>
        <v/>
      </c>
      <c r="DB53" s="131" t="str">
        <f>IF(Input02!BV42="","",100*Input02!BV42/Input02!BV$3)</f>
        <v/>
      </c>
      <c r="DC53" s="131" t="str">
        <f>IF(Input02!BW42="","",100*Input02!BW42/Input02!BW$3)</f>
        <v/>
      </c>
      <c r="DD53" s="131" t="str">
        <f>IF(Input02!BX42="","",100*Input02!BX42/Input02!BX$3)</f>
        <v/>
      </c>
      <c r="DE53" s="131" t="str">
        <f>IF(Input02!BY42="","",100*Input02!BY42/Input02!BY$3)</f>
        <v/>
      </c>
      <c r="DF53" s="131" t="str">
        <f>IF(Input02!BZ42="","",100*Input02!BZ42/Input02!BZ$3)</f>
        <v/>
      </c>
      <c r="DG53" s="131" t="str">
        <f>IF(Input02!CA42="","",100*Input02!CA42/Input02!CA$3)</f>
        <v/>
      </c>
      <c r="DH53" s="131" t="str">
        <f>IF(Input02!CB42="","",100*Input02!CB42/Input02!CB$3)</f>
        <v/>
      </c>
      <c r="DI53" s="131" t="str">
        <f>IF(Input02!CC42="","",100*Input02!CC42/Input02!CC$3)</f>
        <v/>
      </c>
      <c r="DJ53" s="131" t="str">
        <f>IF(Input02!CD42="","",100*Input02!CD42/Input02!CD$3)</f>
        <v/>
      </c>
      <c r="DK53" s="131" t="str">
        <f>IF(Input02!CE42="","",100*Input02!CE42/Input02!CE$3)</f>
        <v/>
      </c>
      <c r="DO53" s="131" t="str">
        <f t="shared" si="26"/>
        <v/>
      </c>
      <c r="DP53" s="131" t="str">
        <f t="shared" si="27"/>
        <v/>
      </c>
      <c r="DQ53" s="131" t="str">
        <f t="shared" si="28"/>
        <v/>
      </c>
      <c r="DR53" s="131" t="str">
        <f t="shared" si="29"/>
        <v/>
      </c>
      <c r="DS53" s="131" t="str">
        <f t="shared" si="30"/>
        <v/>
      </c>
      <c r="DT53" s="131" t="str">
        <f t="shared" si="31"/>
        <v/>
      </c>
      <c r="DU53" s="131" t="str">
        <f t="shared" si="32"/>
        <v/>
      </c>
      <c r="DV53" s="131" t="str">
        <f t="shared" si="33"/>
        <v/>
      </c>
      <c r="DW53" s="131" t="str">
        <f t="shared" si="34"/>
        <v/>
      </c>
      <c r="DX53" s="131" t="str">
        <f t="shared" si="35"/>
        <v/>
      </c>
      <c r="DZ53" s="132" t="str">
        <f t="shared" si="24"/>
        <v/>
      </c>
      <c r="EB53" s="131" t="str">
        <f>IF(DO53="","",process02!$B53&amp;"; ")</f>
        <v/>
      </c>
      <c r="EC53" s="131" t="str">
        <f>IF(DP53="","",process02!$B53&amp;"; ")</f>
        <v/>
      </c>
      <c r="ED53" s="131" t="str">
        <f>IF(DQ53="","",process02!$B53&amp;"; ")</f>
        <v/>
      </c>
      <c r="EE53" s="131" t="str">
        <f>IF(DR53="","",process02!$B53&amp;"; ")</f>
        <v/>
      </c>
      <c r="EF53" s="131" t="str">
        <f>IF(DS53="","",process02!$B53&amp;"; ")</f>
        <v/>
      </c>
      <c r="EG53" s="131" t="str">
        <f>IF(DT53="","",process02!$B53&amp;"; ")</f>
        <v/>
      </c>
      <c r="EH53" s="131" t="str">
        <f>IF(DU53="","",process02!$B53&amp;"; ")</f>
        <v/>
      </c>
      <c r="EI53" s="131" t="str">
        <f>IF(DV53="","",process02!$B53&amp;"; ")</f>
        <v/>
      </c>
      <c r="EJ53" s="131" t="str">
        <f>IF(DW53="","",process02!$B53&amp;"; ")</f>
        <v/>
      </c>
      <c r="EK53" s="131" t="str">
        <f>IF(DX53="","",process02!$B53&amp;"; ")</f>
        <v/>
      </c>
      <c r="EM53" s="132" t="str">
        <f t="shared" si="25"/>
        <v/>
      </c>
    </row>
    <row r="54" spans="1:143" ht="15" customHeight="1" thickBot="1" x14ac:dyDescent="0.4">
      <c r="A54" s="357">
        <v>38</v>
      </c>
      <c r="B54" s="131" t="str">
        <f>IF(AND(process02!BF54=0,process01!$Z45=0),B$14,"")</f>
        <v/>
      </c>
      <c r="C54" s="131" t="str">
        <f>IF(AND(process02!BG54=0,process01!$Z45=0),C$14,"")</f>
        <v/>
      </c>
      <c r="D54" s="131" t="str">
        <f>IF(AND(process02!BH54=0,process01!$Z45=0),D$14,"")</f>
        <v/>
      </c>
      <c r="E54" s="131" t="str">
        <f>IF(AND(process02!BI54=0,process01!$Z45=0),E$14,"")</f>
        <v/>
      </c>
      <c r="F54" s="131" t="str">
        <f>IF(AND(process02!BJ54=0,process01!$Z45=0),F$14,"")</f>
        <v/>
      </c>
      <c r="G54" s="131" t="str">
        <f>IF(AND(process02!BK54=0,process01!$Z45=0),G$14,"")</f>
        <v/>
      </c>
      <c r="H54" s="131" t="str">
        <f>IF(AND(process02!BL54=0,process01!$Z45=0),H$14,"")</f>
        <v/>
      </c>
      <c r="I54" s="131" t="str">
        <f>IF(AND(process02!BM54=0,process01!$Z45=0),I$14,"")</f>
        <v/>
      </c>
      <c r="J54" s="131" t="str">
        <f>IF(AND(process02!BN54=0,process01!$Z45=0),J$14,"")</f>
        <v/>
      </c>
      <c r="K54" s="131" t="str">
        <f>IF(AND(process02!BO54=0,process01!$Z45=0),K$14,"")</f>
        <v/>
      </c>
      <c r="L54" s="131" t="str">
        <f>IF(AND(process02!BP54=0,process01!$Z45=0),L$14,"")</f>
        <v/>
      </c>
      <c r="M54" s="131" t="str">
        <f>IF(AND(process02!BQ54=0,process01!$Z45=0),M$14,"")</f>
        <v/>
      </c>
      <c r="N54" s="131" t="str">
        <f>IF(AND(process02!BR54=0,process01!$Z45=0),N$14,"")</f>
        <v/>
      </c>
      <c r="O54" s="131" t="str">
        <f>IF(AND(process02!BS54=0,process01!$Z45=0),O$14,"")</f>
        <v/>
      </c>
      <c r="P54" s="131" t="str">
        <f>IF(AND(process02!BT54=0,process01!$Z45=0),P$14,"")</f>
        <v/>
      </c>
      <c r="Q54" s="131" t="str">
        <f>IF(AND(process02!BU54=0,process01!$Z45=0),Q$14,"")</f>
        <v/>
      </c>
      <c r="R54" s="131" t="str">
        <f>IF(AND(process02!BV54=0,process01!$Z45=0),R$14,"")</f>
        <v/>
      </c>
      <c r="S54" s="131" t="str">
        <f>IF(AND(process02!BW54=0,process01!$Z45=0),S$14,"")</f>
        <v/>
      </c>
      <c r="T54" s="131" t="str">
        <f>IF(AND(process02!BX54=0,process01!$Z45=0),T$14,"")</f>
        <v/>
      </c>
      <c r="U54" s="131" t="str">
        <f>IF(AND(process02!BY54=0,process01!$Z45=0),U$14,"")</f>
        <v/>
      </c>
      <c r="V54" s="131" t="str">
        <f>IF(AND(process02!BZ54=0,process01!$Z45=0),V$14,"")</f>
        <v/>
      </c>
      <c r="W54" s="131" t="str">
        <f>IF(AND(process02!CA54=0,process01!$Z45=0),W$14,"")</f>
        <v/>
      </c>
      <c r="X54" s="131" t="str">
        <f>IF(AND(process02!CB54=0,process01!$Z45=0),X$14,"")</f>
        <v/>
      </c>
      <c r="Y54" s="131" t="str">
        <f>IF(AND(process02!CC54=0,process01!$Z45=0),Y$14,"")</f>
        <v/>
      </c>
      <c r="Z54" s="131" t="str">
        <f>IF(AND(process02!CD54=0,process01!$Z45=0),Z$14,"")</f>
        <v/>
      </c>
      <c r="AA54" s="131" t="str">
        <f>IF(AND(process02!CE54=0,process01!$Z45=0),AA$14,"")</f>
        <v/>
      </c>
      <c r="AB54" s="131" t="str">
        <f>IF(AND(process02!CF54=0,process01!$Z45=0),AB$14,"")</f>
        <v/>
      </c>
      <c r="AC54" s="131" t="str">
        <f>IF(AND(process02!CG54=0,process01!$Z45=0),AC$14,"")</f>
        <v/>
      </c>
      <c r="AD54" s="131" t="str">
        <f>IF(AND(process02!CH54=0,process01!$Z45=0),AD$14,"")</f>
        <v/>
      </c>
      <c r="AE54" s="131" t="str">
        <f>IF(AND(process02!CI54=0,process01!$Z45=0),AE$14,"")</f>
        <v/>
      </c>
      <c r="AF54" s="131" t="str">
        <f>IF(AND(process02!CJ54=0,process01!$Z45=0),AF$14,"")</f>
        <v/>
      </c>
      <c r="AG54" s="131" t="str">
        <f>IF(AND(process02!CK54=0,process01!$Z45=0),AG$14,"")</f>
        <v/>
      </c>
      <c r="AH54" s="131" t="str">
        <f>IF(AND(process02!CL54=0,process01!$Z45=0),AH$14,"")</f>
        <v/>
      </c>
      <c r="AI54" s="131" t="str">
        <f>IF(AND(process02!CM54=0,process01!$Z45=0),AI$14,"")</f>
        <v/>
      </c>
      <c r="AJ54" s="131" t="str">
        <f>IF(AND(process02!CN54=0,process01!$Z45=0),AJ$14,"")</f>
        <v/>
      </c>
      <c r="AK54" s="131" t="str">
        <f>IF(AND(process02!CO54=0,process01!$Z45=0),AK$14,"")</f>
        <v/>
      </c>
      <c r="AL54" s="131" t="str">
        <f>IF(AND(process02!CP54=0,process01!$Z45=0),AL$14,"")</f>
        <v/>
      </c>
      <c r="AM54" s="131" t="str">
        <f>IF(AND(process02!CQ54=0,process01!$Z45=0),AM$14,"")</f>
        <v/>
      </c>
      <c r="AN54" s="131" t="str">
        <f>IF(AND(process02!CR54=0,process01!$Z45=0),AN$14,"")</f>
        <v/>
      </c>
      <c r="AO54" s="131" t="str">
        <f>IF(AND(process02!CS54=0,process01!$Z45=0),AO$14,"")</f>
        <v/>
      </c>
      <c r="AP54" s="131" t="str">
        <f>IF(AND(process02!CT54=0,process01!$Z45=0),AP$14,"")</f>
        <v/>
      </c>
      <c r="AQ54" s="131" t="str">
        <f>IF(AND(process02!CU54=0,process01!$Z45=0),AQ$14,"")</f>
        <v/>
      </c>
      <c r="AR54" s="131" t="str">
        <f>IF(AND(process02!CV54=0,process01!$Z45=0),AR$14,"")</f>
        <v/>
      </c>
      <c r="AS54" s="131" t="str">
        <f>IF(AND(process02!CW54=0,process01!$Z45=0),AS$14,"")</f>
        <v/>
      </c>
      <c r="AT54" s="131" t="str">
        <f>IF(AND(process02!CX54=0,process01!$Z45=0),AT$14,"")</f>
        <v/>
      </c>
      <c r="AU54" s="131" t="str">
        <f>IF(AND(process02!CY54=0,process01!$Z45=0),AU$14,"")</f>
        <v/>
      </c>
      <c r="AV54" s="131" t="str">
        <f>IF(AND(process02!CZ54=0,process01!$Z45=0),AV$14,"")</f>
        <v/>
      </c>
      <c r="AW54" s="131" t="str">
        <f>IF(AND(process02!DA54=0,process01!$Z45=0),AW$14,"")</f>
        <v/>
      </c>
      <c r="AX54" s="131" t="str">
        <f>IF(AND(process02!DB54=0,process01!$Z45=0),AX$14,"")</f>
        <v/>
      </c>
      <c r="AY54" s="131" t="str">
        <f>IF(AND(process02!DC54=0,process01!$Z45=0),AY$14,"")</f>
        <v/>
      </c>
      <c r="BA54" s="132" t="str">
        <f t="shared" si="13"/>
        <v/>
      </c>
      <c r="BC54" s="131" t="str">
        <f>IF(B54="","",process02!$B54&amp;"; ")</f>
        <v/>
      </c>
      <c r="BD54" s="131" t="str">
        <f>IF(C54="","",process02!$B54&amp;"; ")</f>
        <v/>
      </c>
      <c r="BE54" s="131" t="str">
        <f>IF(D54="","",process02!$B54&amp;"; ")</f>
        <v/>
      </c>
      <c r="BF54" s="131" t="str">
        <f>IF(E54="","",process02!$B54&amp;"; ")</f>
        <v/>
      </c>
      <c r="BG54" s="131" t="str">
        <f>IF(F54="","",process02!$B54&amp;"; ")</f>
        <v/>
      </c>
      <c r="BH54" s="131" t="str">
        <f>IF(G54="","",process02!$B54&amp;"; ")</f>
        <v/>
      </c>
      <c r="BI54" s="131" t="str">
        <f>IF(H54="","",process02!$B54&amp;"; ")</f>
        <v/>
      </c>
      <c r="BJ54" s="131" t="str">
        <f>IF(I54="","",process02!$B54&amp;"; ")</f>
        <v/>
      </c>
      <c r="BK54" s="131" t="str">
        <f>IF(J54="","",process02!$B54&amp;"; ")</f>
        <v/>
      </c>
      <c r="BL54" s="131" t="str">
        <f>IF(K54="","",process02!$B54&amp;"; ")</f>
        <v/>
      </c>
      <c r="BM54" s="131" t="str">
        <f>IF(L54="","",process02!$B54&amp;"; ")</f>
        <v/>
      </c>
      <c r="BN54" s="131" t="str">
        <f>IF(M54="","",process02!$B54&amp;"; ")</f>
        <v/>
      </c>
      <c r="BO54" s="131" t="str">
        <f>IF(N54="","",process02!$B54&amp;"; ")</f>
        <v/>
      </c>
      <c r="BP54" s="131" t="str">
        <f>IF(O54="","",process02!$B54&amp;"; ")</f>
        <v/>
      </c>
      <c r="BQ54" s="131" t="str">
        <f>IF(P54="","",process02!$B54&amp;"; ")</f>
        <v/>
      </c>
      <c r="BR54" s="131" t="str">
        <f>IF(Q54="","",process02!$B54&amp;"; ")</f>
        <v/>
      </c>
      <c r="BS54" s="131" t="str">
        <f>IF(R54="","",process02!$B54&amp;"; ")</f>
        <v/>
      </c>
      <c r="BT54" s="131" t="str">
        <f>IF(S54="","",process02!$B54&amp;"; ")</f>
        <v/>
      </c>
      <c r="BU54" s="131" t="str">
        <f>IF(T54="","",process02!$B54&amp;"; ")</f>
        <v/>
      </c>
      <c r="BV54" s="131" t="str">
        <f>IF(U54="","",process02!$B54&amp;"; ")</f>
        <v/>
      </c>
      <c r="BW54" s="131" t="str">
        <f>IF(V54="","",process02!$B54&amp;"; ")</f>
        <v/>
      </c>
      <c r="BX54" s="131" t="str">
        <f>IF(W54="","",process02!$B54&amp;"; ")</f>
        <v/>
      </c>
      <c r="BY54" s="131" t="str">
        <f>IF(X54="","",process02!$B54&amp;"; ")</f>
        <v/>
      </c>
      <c r="BZ54" s="131" t="str">
        <f>IF(Y54="","",process02!$B54&amp;"; ")</f>
        <v/>
      </c>
      <c r="CA54" s="131" t="str">
        <f>IF(Z54="","",process02!$B54&amp;"; ")</f>
        <v/>
      </c>
      <c r="CB54" s="131" t="str">
        <f>IF(AA54="","",process02!$B54&amp;"; ")</f>
        <v/>
      </c>
      <c r="CC54" s="131" t="str">
        <f>IF(AB54="","",process02!$B54&amp;"; ")</f>
        <v/>
      </c>
      <c r="CD54" s="131" t="str">
        <f>IF(AC54="","",process02!$B54&amp;"; ")</f>
        <v/>
      </c>
      <c r="CE54" s="131" t="str">
        <f>IF(AD54="","",process02!$B54&amp;"; ")</f>
        <v/>
      </c>
      <c r="CF54" s="131" t="str">
        <f>IF(AE54="","",process02!$B54&amp;"; ")</f>
        <v/>
      </c>
      <c r="CG54" s="131" t="str">
        <f>IF(AF54="","",process02!$B54&amp;"; ")</f>
        <v/>
      </c>
      <c r="CH54" s="131" t="str">
        <f>IF(AG54="","",process02!$B54&amp;"; ")</f>
        <v/>
      </c>
      <c r="CI54" s="131" t="str">
        <f>IF(AH54="","",process02!$B54&amp;"; ")</f>
        <v/>
      </c>
      <c r="CJ54" s="131" t="str">
        <f>IF(AI54="","",process02!$B54&amp;"; ")</f>
        <v/>
      </c>
      <c r="CK54" s="131" t="str">
        <f>IF(AJ54="","",process02!$B54&amp;"; ")</f>
        <v/>
      </c>
      <c r="CL54" s="131" t="str">
        <f>IF(AK54="","",process02!$B54&amp;"; ")</f>
        <v/>
      </c>
      <c r="CM54" s="131" t="str">
        <f>IF(AL54="","",process02!$B54&amp;"; ")</f>
        <v/>
      </c>
      <c r="CN54" s="131" t="str">
        <f>IF(AM54="","",process02!$B54&amp;"; ")</f>
        <v/>
      </c>
      <c r="CO54" s="131" t="str">
        <f>IF(AN54="","",process02!$B54&amp;"; ")</f>
        <v/>
      </c>
      <c r="CP54" s="131" t="str">
        <f>IF(AO54="","",process02!$B54&amp;"; ")</f>
        <v/>
      </c>
      <c r="CQ54" s="131" t="str">
        <f>IF(AP54="","",process02!$B54&amp;"; ")</f>
        <v/>
      </c>
      <c r="CR54" s="131" t="str">
        <f>IF(AQ54="","",process02!$B54&amp;"; ")</f>
        <v/>
      </c>
      <c r="CS54" s="131" t="str">
        <f>IF(AR54="","",process02!$B54&amp;"; ")</f>
        <v/>
      </c>
      <c r="CT54" s="131" t="str">
        <f>IF(AS54="","",process02!$B54&amp;"; ")</f>
        <v/>
      </c>
      <c r="CU54" s="131" t="str">
        <f>IF(AT54="","",process02!$B54&amp;"; ")</f>
        <v/>
      </c>
      <c r="CV54" s="131" t="str">
        <f>IF(AU54="","",process02!$B54&amp;"; ")</f>
        <v/>
      </c>
      <c r="CW54" s="131" t="str">
        <f>IF(AV54="","",process02!$B54&amp;"; ")</f>
        <v/>
      </c>
      <c r="CX54" s="131" t="str">
        <f>IF(AW54="","",process02!$B54&amp;"; ")</f>
        <v/>
      </c>
      <c r="CY54" s="131" t="str">
        <f>IF(AX54="","",process02!$B54&amp;"; ")</f>
        <v/>
      </c>
      <c r="CZ54" s="131" t="str">
        <f>IF(AY54="","",process02!$B54&amp;"; ")</f>
        <v/>
      </c>
      <c r="DB54" s="131" t="str">
        <f>IF(Input02!BV43="","",100*Input02!BV43/Input02!BV$3)</f>
        <v/>
      </c>
      <c r="DC54" s="131" t="str">
        <f>IF(Input02!BW43="","",100*Input02!BW43/Input02!BW$3)</f>
        <v/>
      </c>
      <c r="DD54" s="131" t="str">
        <f>IF(Input02!BX43="","",100*Input02!BX43/Input02!BX$3)</f>
        <v/>
      </c>
      <c r="DE54" s="131" t="str">
        <f>IF(Input02!BY43="","",100*Input02!BY43/Input02!BY$3)</f>
        <v/>
      </c>
      <c r="DF54" s="131" t="str">
        <f>IF(Input02!BZ43="","",100*Input02!BZ43/Input02!BZ$3)</f>
        <v/>
      </c>
      <c r="DG54" s="131" t="str">
        <f>IF(Input02!CA43="","",100*Input02!CA43/Input02!CA$3)</f>
        <v/>
      </c>
      <c r="DH54" s="131" t="str">
        <f>IF(Input02!CB43="","",100*Input02!CB43/Input02!CB$3)</f>
        <v/>
      </c>
      <c r="DI54" s="131" t="str">
        <f>IF(Input02!CC43="","",100*Input02!CC43/Input02!CC$3)</f>
        <v/>
      </c>
      <c r="DJ54" s="131" t="str">
        <f>IF(Input02!CD43="","",100*Input02!CD43/Input02!CD$3)</f>
        <v/>
      </c>
      <c r="DK54" s="131" t="str">
        <f>IF(Input02!CE43="","",100*Input02!CE43/Input02!CE$3)</f>
        <v/>
      </c>
      <c r="DO54" s="131" t="str">
        <f t="shared" si="26"/>
        <v/>
      </c>
      <c r="DP54" s="131" t="str">
        <f t="shared" si="27"/>
        <v/>
      </c>
      <c r="DQ54" s="131" t="str">
        <f t="shared" si="28"/>
        <v/>
      </c>
      <c r="DR54" s="131" t="str">
        <f t="shared" si="29"/>
        <v/>
      </c>
      <c r="DS54" s="131" t="str">
        <f t="shared" si="30"/>
        <v/>
      </c>
      <c r="DT54" s="131" t="str">
        <f t="shared" si="31"/>
        <v/>
      </c>
      <c r="DU54" s="131" t="str">
        <f t="shared" si="32"/>
        <v/>
      </c>
      <c r="DV54" s="131" t="str">
        <f t="shared" si="33"/>
        <v/>
      </c>
      <c r="DW54" s="131" t="str">
        <f t="shared" si="34"/>
        <v/>
      </c>
      <c r="DX54" s="131" t="str">
        <f t="shared" si="35"/>
        <v/>
      </c>
      <c r="DZ54" s="132" t="str">
        <f t="shared" si="24"/>
        <v/>
      </c>
      <c r="EB54" s="131" t="str">
        <f>IF(DO54="","",process02!$B54&amp;"; ")</f>
        <v/>
      </c>
      <c r="EC54" s="131" t="str">
        <f>IF(DP54="","",process02!$B54&amp;"; ")</f>
        <v/>
      </c>
      <c r="ED54" s="131" t="str">
        <f>IF(DQ54="","",process02!$B54&amp;"; ")</f>
        <v/>
      </c>
      <c r="EE54" s="131" t="str">
        <f>IF(DR54="","",process02!$B54&amp;"; ")</f>
        <v/>
      </c>
      <c r="EF54" s="131" t="str">
        <f>IF(DS54="","",process02!$B54&amp;"; ")</f>
        <v/>
      </c>
      <c r="EG54" s="131" t="str">
        <f>IF(DT54="","",process02!$B54&amp;"; ")</f>
        <v/>
      </c>
      <c r="EH54" s="131" t="str">
        <f>IF(DU54="","",process02!$B54&amp;"; ")</f>
        <v/>
      </c>
      <c r="EI54" s="131" t="str">
        <f>IF(DV54="","",process02!$B54&amp;"; ")</f>
        <v/>
      </c>
      <c r="EJ54" s="131" t="str">
        <f>IF(DW54="","",process02!$B54&amp;"; ")</f>
        <v/>
      </c>
      <c r="EK54" s="131" t="str">
        <f>IF(DX54="","",process02!$B54&amp;"; ")</f>
        <v/>
      </c>
      <c r="EM54" s="132" t="str">
        <f t="shared" si="25"/>
        <v/>
      </c>
    </row>
    <row r="55" spans="1:143" ht="15" customHeight="1" thickBot="1" x14ac:dyDescent="0.4">
      <c r="A55" s="357">
        <v>39</v>
      </c>
      <c r="B55" s="131" t="str">
        <f>IF(AND(process02!BF55=0,process01!$Z46=0),B$14,"")</f>
        <v/>
      </c>
      <c r="C55" s="131" t="str">
        <f>IF(AND(process02!BG55=0,process01!$Z46=0),C$14,"")</f>
        <v/>
      </c>
      <c r="D55" s="131" t="str">
        <f>IF(AND(process02!BH55=0,process01!$Z46=0),D$14,"")</f>
        <v/>
      </c>
      <c r="E55" s="131" t="str">
        <f>IF(AND(process02!BI55=0,process01!$Z46=0),E$14,"")</f>
        <v/>
      </c>
      <c r="F55" s="131" t="str">
        <f>IF(AND(process02!BJ55=0,process01!$Z46=0),F$14,"")</f>
        <v/>
      </c>
      <c r="G55" s="131" t="str">
        <f>IF(AND(process02!BK55=0,process01!$Z46=0),G$14,"")</f>
        <v/>
      </c>
      <c r="H55" s="131" t="str">
        <f>IF(AND(process02!BL55=0,process01!$Z46=0),H$14,"")</f>
        <v/>
      </c>
      <c r="I55" s="131" t="str">
        <f>IF(AND(process02!BM55=0,process01!$Z46=0),I$14,"")</f>
        <v/>
      </c>
      <c r="J55" s="131" t="str">
        <f>IF(AND(process02!BN55=0,process01!$Z46=0),J$14,"")</f>
        <v/>
      </c>
      <c r="K55" s="131" t="str">
        <f>IF(AND(process02!BO55=0,process01!$Z46=0),K$14,"")</f>
        <v/>
      </c>
      <c r="L55" s="131" t="str">
        <f>IF(AND(process02!BP55=0,process01!$Z46=0),L$14,"")</f>
        <v/>
      </c>
      <c r="M55" s="131" t="str">
        <f>IF(AND(process02!BQ55=0,process01!$Z46=0),M$14,"")</f>
        <v/>
      </c>
      <c r="N55" s="131" t="str">
        <f>IF(AND(process02!BR55=0,process01!$Z46=0),N$14,"")</f>
        <v/>
      </c>
      <c r="O55" s="131" t="str">
        <f>IF(AND(process02!BS55=0,process01!$Z46=0),O$14,"")</f>
        <v/>
      </c>
      <c r="P55" s="131" t="str">
        <f>IF(AND(process02!BT55=0,process01!$Z46=0),P$14,"")</f>
        <v/>
      </c>
      <c r="Q55" s="131" t="str">
        <f>IF(AND(process02!BU55=0,process01!$Z46=0),Q$14,"")</f>
        <v/>
      </c>
      <c r="R55" s="131" t="str">
        <f>IF(AND(process02!BV55=0,process01!$Z46=0),R$14,"")</f>
        <v/>
      </c>
      <c r="S55" s="131" t="str">
        <f>IF(AND(process02!BW55=0,process01!$Z46=0),S$14,"")</f>
        <v/>
      </c>
      <c r="T55" s="131" t="str">
        <f>IF(AND(process02!BX55=0,process01!$Z46=0),T$14,"")</f>
        <v/>
      </c>
      <c r="U55" s="131" t="str">
        <f>IF(AND(process02!BY55=0,process01!$Z46=0),U$14,"")</f>
        <v/>
      </c>
      <c r="V55" s="131" t="str">
        <f>IF(AND(process02!BZ55=0,process01!$Z46=0),V$14,"")</f>
        <v/>
      </c>
      <c r="W55" s="131" t="str">
        <f>IF(AND(process02!CA55=0,process01!$Z46=0),W$14,"")</f>
        <v/>
      </c>
      <c r="X55" s="131" t="str">
        <f>IF(AND(process02!CB55=0,process01!$Z46=0),X$14,"")</f>
        <v/>
      </c>
      <c r="Y55" s="131" t="str">
        <f>IF(AND(process02!CC55=0,process01!$Z46=0),Y$14,"")</f>
        <v/>
      </c>
      <c r="Z55" s="131" t="str">
        <f>IF(AND(process02!CD55=0,process01!$Z46=0),Z$14,"")</f>
        <v/>
      </c>
      <c r="AA55" s="131" t="str">
        <f>IF(AND(process02!CE55=0,process01!$Z46=0),AA$14,"")</f>
        <v/>
      </c>
      <c r="AB55" s="131" t="str">
        <f>IF(AND(process02!CF55=0,process01!$Z46=0),AB$14,"")</f>
        <v/>
      </c>
      <c r="AC55" s="131" t="str">
        <f>IF(AND(process02!CG55=0,process01!$Z46=0),AC$14,"")</f>
        <v/>
      </c>
      <c r="AD55" s="131" t="str">
        <f>IF(AND(process02!CH55=0,process01!$Z46=0),AD$14,"")</f>
        <v/>
      </c>
      <c r="AE55" s="131" t="str">
        <f>IF(AND(process02!CI55=0,process01!$Z46=0),AE$14,"")</f>
        <v/>
      </c>
      <c r="AF55" s="131" t="str">
        <f>IF(AND(process02!CJ55=0,process01!$Z46=0),AF$14,"")</f>
        <v/>
      </c>
      <c r="AG55" s="131" t="str">
        <f>IF(AND(process02!CK55=0,process01!$Z46=0),AG$14,"")</f>
        <v/>
      </c>
      <c r="AH55" s="131" t="str">
        <f>IF(AND(process02!CL55=0,process01!$Z46=0),AH$14,"")</f>
        <v/>
      </c>
      <c r="AI55" s="131" t="str">
        <f>IF(AND(process02!CM55=0,process01!$Z46=0),AI$14,"")</f>
        <v/>
      </c>
      <c r="AJ55" s="131" t="str">
        <f>IF(AND(process02!CN55=0,process01!$Z46=0),AJ$14,"")</f>
        <v/>
      </c>
      <c r="AK55" s="131" t="str">
        <f>IF(AND(process02!CO55=0,process01!$Z46=0),AK$14,"")</f>
        <v/>
      </c>
      <c r="AL55" s="131" t="str">
        <f>IF(AND(process02!CP55=0,process01!$Z46=0),AL$14,"")</f>
        <v/>
      </c>
      <c r="AM55" s="131" t="str">
        <f>IF(AND(process02!CQ55=0,process01!$Z46=0),AM$14,"")</f>
        <v/>
      </c>
      <c r="AN55" s="131" t="str">
        <f>IF(AND(process02!CR55=0,process01!$Z46=0),AN$14,"")</f>
        <v/>
      </c>
      <c r="AO55" s="131" t="str">
        <f>IF(AND(process02!CS55=0,process01!$Z46=0),AO$14,"")</f>
        <v/>
      </c>
      <c r="AP55" s="131" t="str">
        <f>IF(AND(process02!CT55=0,process01!$Z46=0),AP$14,"")</f>
        <v/>
      </c>
      <c r="AQ55" s="131" t="str">
        <f>IF(AND(process02!CU55=0,process01!$Z46=0),AQ$14,"")</f>
        <v/>
      </c>
      <c r="AR55" s="131" t="str">
        <f>IF(AND(process02!CV55=0,process01!$Z46=0),AR$14,"")</f>
        <v/>
      </c>
      <c r="AS55" s="131" t="str">
        <f>IF(AND(process02!CW55=0,process01!$Z46=0),AS$14,"")</f>
        <v/>
      </c>
      <c r="AT55" s="131" t="str">
        <f>IF(AND(process02!CX55=0,process01!$Z46=0),AT$14,"")</f>
        <v/>
      </c>
      <c r="AU55" s="131" t="str">
        <f>IF(AND(process02!CY55=0,process01!$Z46=0),AU$14,"")</f>
        <v/>
      </c>
      <c r="AV55" s="131" t="str">
        <f>IF(AND(process02!CZ55=0,process01!$Z46=0),AV$14,"")</f>
        <v/>
      </c>
      <c r="AW55" s="131" t="str">
        <f>IF(AND(process02!DA55=0,process01!$Z46=0),AW$14,"")</f>
        <v/>
      </c>
      <c r="AX55" s="131" t="str">
        <f>IF(AND(process02!DB55=0,process01!$Z46=0),AX$14,"")</f>
        <v/>
      </c>
      <c r="AY55" s="131" t="str">
        <f>IF(AND(process02!DC55=0,process01!$Z46=0),AY$14,"")</f>
        <v/>
      </c>
      <c r="BA55" s="132" t="str">
        <f t="shared" si="13"/>
        <v/>
      </c>
      <c r="BC55" s="131" t="str">
        <f>IF(B55="","",process02!$B55&amp;"; ")</f>
        <v/>
      </c>
      <c r="BD55" s="131" t="str">
        <f>IF(C55="","",process02!$B55&amp;"; ")</f>
        <v/>
      </c>
      <c r="BE55" s="131" t="str">
        <f>IF(D55="","",process02!$B55&amp;"; ")</f>
        <v/>
      </c>
      <c r="BF55" s="131" t="str">
        <f>IF(E55="","",process02!$B55&amp;"; ")</f>
        <v/>
      </c>
      <c r="BG55" s="131" t="str">
        <f>IF(F55="","",process02!$B55&amp;"; ")</f>
        <v/>
      </c>
      <c r="BH55" s="131" t="str">
        <f>IF(G55="","",process02!$B55&amp;"; ")</f>
        <v/>
      </c>
      <c r="BI55" s="131" t="str">
        <f>IF(H55="","",process02!$B55&amp;"; ")</f>
        <v/>
      </c>
      <c r="BJ55" s="131" t="str">
        <f>IF(I55="","",process02!$B55&amp;"; ")</f>
        <v/>
      </c>
      <c r="BK55" s="131" t="str">
        <f>IF(J55="","",process02!$B55&amp;"; ")</f>
        <v/>
      </c>
      <c r="BL55" s="131" t="str">
        <f>IF(K55="","",process02!$B55&amp;"; ")</f>
        <v/>
      </c>
      <c r="BM55" s="131" t="str">
        <f>IF(L55="","",process02!$B55&amp;"; ")</f>
        <v/>
      </c>
      <c r="BN55" s="131" t="str">
        <f>IF(M55="","",process02!$B55&amp;"; ")</f>
        <v/>
      </c>
      <c r="BO55" s="131" t="str">
        <f>IF(N55="","",process02!$B55&amp;"; ")</f>
        <v/>
      </c>
      <c r="BP55" s="131" t="str">
        <f>IF(O55="","",process02!$B55&amp;"; ")</f>
        <v/>
      </c>
      <c r="BQ55" s="131" t="str">
        <f>IF(P55="","",process02!$B55&amp;"; ")</f>
        <v/>
      </c>
      <c r="BR55" s="131" t="str">
        <f>IF(Q55="","",process02!$B55&amp;"; ")</f>
        <v/>
      </c>
      <c r="BS55" s="131" t="str">
        <f>IF(R55="","",process02!$B55&amp;"; ")</f>
        <v/>
      </c>
      <c r="BT55" s="131" t="str">
        <f>IF(S55="","",process02!$B55&amp;"; ")</f>
        <v/>
      </c>
      <c r="BU55" s="131" t="str">
        <f>IF(T55="","",process02!$B55&amp;"; ")</f>
        <v/>
      </c>
      <c r="BV55" s="131" t="str">
        <f>IF(U55="","",process02!$B55&amp;"; ")</f>
        <v/>
      </c>
      <c r="BW55" s="131" t="str">
        <f>IF(V55="","",process02!$B55&amp;"; ")</f>
        <v/>
      </c>
      <c r="BX55" s="131" t="str">
        <f>IF(W55="","",process02!$B55&amp;"; ")</f>
        <v/>
      </c>
      <c r="BY55" s="131" t="str">
        <f>IF(X55="","",process02!$B55&amp;"; ")</f>
        <v/>
      </c>
      <c r="BZ55" s="131" t="str">
        <f>IF(Y55="","",process02!$B55&amp;"; ")</f>
        <v/>
      </c>
      <c r="CA55" s="131" t="str">
        <f>IF(Z55="","",process02!$B55&amp;"; ")</f>
        <v/>
      </c>
      <c r="CB55" s="131" t="str">
        <f>IF(AA55="","",process02!$B55&amp;"; ")</f>
        <v/>
      </c>
      <c r="CC55" s="131" t="str">
        <f>IF(AB55="","",process02!$B55&amp;"; ")</f>
        <v/>
      </c>
      <c r="CD55" s="131" t="str">
        <f>IF(AC55="","",process02!$B55&amp;"; ")</f>
        <v/>
      </c>
      <c r="CE55" s="131" t="str">
        <f>IF(AD55="","",process02!$B55&amp;"; ")</f>
        <v/>
      </c>
      <c r="CF55" s="131" t="str">
        <f>IF(AE55="","",process02!$B55&amp;"; ")</f>
        <v/>
      </c>
      <c r="CG55" s="131" t="str">
        <f>IF(AF55="","",process02!$B55&amp;"; ")</f>
        <v/>
      </c>
      <c r="CH55" s="131" t="str">
        <f>IF(AG55="","",process02!$B55&amp;"; ")</f>
        <v/>
      </c>
      <c r="CI55" s="131" t="str">
        <f>IF(AH55="","",process02!$B55&amp;"; ")</f>
        <v/>
      </c>
      <c r="CJ55" s="131" t="str">
        <f>IF(AI55="","",process02!$B55&amp;"; ")</f>
        <v/>
      </c>
      <c r="CK55" s="131" t="str">
        <f>IF(AJ55="","",process02!$B55&amp;"; ")</f>
        <v/>
      </c>
      <c r="CL55" s="131" t="str">
        <f>IF(AK55="","",process02!$B55&amp;"; ")</f>
        <v/>
      </c>
      <c r="CM55" s="131" t="str">
        <f>IF(AL55="","",process02!$B55&amp;"; ")</f>
        <v/>
      </c>
      <c r="CN55" s="131" t="str">
        <f>IF(AM55="","",process02!$B55&amp;"; ")</f>
        <v/>
      </c>
      <c r="CO55" s="131" t="str">
        <f>IF(AN55="","",process02!$B55&amp;"; ")</f>
        <v/>
      </c>
      <c r="CP55" s="131" t="str">
        <f>IF(AO55="","",process02!$B55&amp;"; ")</f>
        <v/>
      </c>
      <c r="CQ55" s="131" t="str">
        <f>IF(AP55="","",process02!$B55&amp;"; ")</f>
        <v/>
      </c>
      <c r="CR55" s="131" t="str">
        <f>IF(AQ55="","",process02!$B55&amp;"; ")</f>
        <v/>
      </c>
      <c r="CS55" s="131" t="str">
        <f>IF(AR55="","",process02!$B55&amp;"; ")</f>
        <v/>
      </c>
      <c r="CT55" s="131" t="str">
        <f>IF(AS55="","",process02!$B55&amp;"; ")</f>
        <v/>
      </c>
      <c r="CU55" s="131" t="str">
        <f>IF(AT55="","",process02!$B55&amp;"; ")</f>
        <v/>
      </c>
      <c r="CV55" s="131" t="str">
        <f>IF(AU55="","",process02!$B55&amp;"; ")</f>
        <v/>
      </c>
      <c r="CW55" s="131" t="str">
        <f>IF(AV55="","",process02!$B55&amp;"; ")</f>
        <v/>
      </c>
      <c r="CX55" s="131" t="str">
        <f>IF(AW55="","",process02!$B55&amp;"; ")</f>
        <v/>
      </c>
      <c r="CY55" s="131" t="str">
        <f>IF(AX55="","",process02!$B55&amp;"; ")</f>
        <v/>
      </c>
      <c r="CZ55" s="131" t="str">
        <f>IF(AY55="","",process02!$B55&amp;"; ")</f>
        <v/>
      </c>
      <c r="DB55" s="131" t="str">
        <f>IF(Input02!BV44="","",100*Input02!BV44/Input02!BV$3)</f>
        <v/>
      </c>
      <c r="DC55" s="131" t="str">
        <f>IF(Input02!BW44="","",100*Input02!BW44/Input02!BW$3)</f>
        <v/>
      </c>
      <c r="DD55" s="131" t="str">
        <f>IF(Input02!BX44="","",100*Input02!BX44/Input02!BX$3)</f>
        <v/>
      </c>
      <c r="DE55" s="131" t="str">
        <f>IF(Input02!BY44="","",100*Input02!BY44/Input02!BY$3)</f>
        <v/>
      </c>
      <c r="DF55" s="131" t="str">
        <f>IF(Input02!BZ44="","",100*Input02!BZ44/Input02!BZ$3)</f>
        <v/>
      </c>
      <c r="DG55" s="131" t="str">
        <f>IF(Input02!CA44="","",100*Input02!CA44/Input02!CA$3)</f>
        <v/>
      </c>
      <c r="DH55" s="131" t="str">
        <f>IF(Input02!CB44="","",100*Input02!CB44/Input02!CB$3)</f>
        <v/>
      </c>
      <c r="DI55" s="131" t="str">
        <f>IF(Input02!CC44="","",100*Input02!CC44/Input02!CC$3)</f>
        <v/>
      </c>
      <c r="DJ55" s="131" t="str">
        <f>IF(Input02!CD44="","",100*Input02!CD44/Input02!CD$3)</f>
        <v/>
      </c>
      <c r="DK55" s="131" t="str">
        <f>IF(Input02!CE44="","",100*Input02!CE44/Input02!CE$3)</f>
        <v/>
      </c>
      <c r="DO55" s="131" t="str">
        <f t="shared" si="26"/>
        <v/>
      </c>
      <c r="DP55" s="131" t="str">
        <f t="shared" si="27"/>
        <v/>
      </c>
      <c r="DQ55" s="131" t="str">
        <f t="shared" si="28"/>
        <v/>
      </c>
      <c r="DR55" s="131" t="str">
        <f t="shared" si="29"/>
        <v/>
      </c>
      <c r="DS55" s="131" t="str">
        <f t="shared" si="30"/>
        <v/>
      </c>
      <c r="DT55" s="131" t="str">
        <f t="shared" si="31"/>
        <v/>
      </c>
      <c r="DU55" s="131" t="str">
        <f t="shared" si="32"/>
        <v/>
      </c>
      <c r="DV55" s="131" t="str">
        <f t="shared" si="33"/>
        <v/>
      </c>
      <c r="DW55" s="131" t="str">
        <f t="shared" si="34"/>
        <v/>
      </c>
      <c r="DX55" s="131" t="str">
        <f t="shared" si="35"/>
        <v/>
      </c>
      <c r="DZ55" s="132" t="str">
        <f t="shared" si="24"/>
        <v/>
      </c>
      <c r="EB55" s="131" t="str">
        <f>IF(DO55="","",process02!$B55&amp;"; ")</f>
        <v/>
      </c>
      <c r="EC55" s="131" t="str">
        <f>IF(DP55="","",process02!$B55&amp;"; ")</f>
        <v/>
      </c>
      <c r="ED55" s="131" t="str">
        <f>IF(DQ55="","",process02!$B55&amp;"; ")</f>
        <v/>
      </c>
      <c r="EE55" s="131" t="str">
        <f>IF(DR55="","",process02!$B55&amp;"; ")</f>
        <v/>
      </c>
      <c r="EF55" s="131" t="str">
        <f>IF(DS55="","",process02!$B55&amp;"; ")</f>
        <v/>
      </c>
      <c r="EG55" s="131" t="str">
        <f>IF(DT55="","",process02!$B55&amp;"; ")</f>
        <v/>
      </c>
      <c r="EH55" s="131" t="str">
        <f>IF(DU55="","",process02!$B55&amp;"; ")</f>
        <v/>
      </c>
      <c r="EI55" s="131" t="str">
        <f>IF(DV55="","",process02!$B55&amp;"; ")</f>
        <v/>
      </c>
      <c r="EJ55" s="131" t="str">
        <f>IF(DW55="","",process02!$B55&amp;"; ")</f>
        <v/>
      </c>
      <c r="EK55" s="131" t="str">
        <f>IF(DX55="","",process02!$B55&amp;"; ")</f>
        <v/>
      </c>
      <c r="EM55" s="132" t="str">
        <f t="shared" si="25"/>
        <v/>
      </c>
    </row>
    <row r="56" spans="1:143" ht="15" customHeight="1" thickBot="1" x14ac:dyDescent="0.4">
      <c r="A56" s="357">
        <v>40</v>
      </c>
      <c r="B56" s="131" t="str">
        <f>IF(AND(process02!BF56=0,process01!$Z47=0),B$14,"")</f>
        <v/>
      </c>
      <c r="C56" s="131" t="str">
        <f>IF(AND(process02!BG56=0,process01!$Z47=0),C$14,"")</f>
        <v/>
      </c>
      <c r="D56" s="131" t="str">
        <f>IF(AND(process02!BH56=0,process01!$Z47=0),D$14,"")</f>
        <v/>
      </c>
      <c r="E56" s="131" t="str">
        <f>IF(AND(process02!BI56=0,process01!$Z47=0),E$14,"")</f>
        <v/>
      </c>
      <c r="F56" s="131" t="str">
        <f>IF(AND(process02!BJ56=0,process01!$Z47=0),F$14,"")</f>
        <v/>
      </c>
      <c r="G56" s="131" t="str">
        <f>IF(AND(process02!BK56=0,process01!$Z47=0),G$14,"")</f>
        <v/>
      </c>
      <c r="H56" s="131" t="str">
        <f>IF(AND(process02!BL56=0,process01!$Z47=0),H$14,"")</f>
        <v/>
      </c>
      <c r="I56" s="131" t="str">
        <f>IF(AND(process02!BM56=0,process01!$Z47=0),I$14,"")</f>
        <v/>
      </c>
      <c r="J56" s="131" t="str">
        <f>IF(AND(process02!BN56=0,process01!$Z47=0),J$14,"")</f>
        <v/>
      </c>
      <c r="K56" s="131" t="str">
        <f>IF(AND(process02!BO56=0,process01!$Z47=0),K$14,"")</f>
        <v/>
      </c>
      <c r="L56" s="131" t="str">
        <f>IF(AND(process02!BP56=0,process01!$Z47=0),L$14,"")</f>
        <v/>
      </c>
      <c r="M56" s="131" t="str">
        <f>IF(AND(process02!BQ56=0,process01!$Z47=0),M$14,"")</f>
        <v/>
      </c>
      <c r="N56" s="131" t="str">
        <f>IF(AND(process02!BR56=0,process01!$Z47=0),N$14,"")</f>
        <v/>
      </c>
      <c r="O56" s="131" t="str">
        <f>IF(AND(process02!BS56=0,process01!$Z47=0),O$14,"")</f>
        <v/>
      </c>
      <c r="P56" s="131" t="str">
        <f>IF(AND(process02!BT56=0,process01!$Z47=0),P$14,"")</f>
        <v/>
      </c>
      <c r="Q56" s="131" t="str">
        <f>IF(AND(process02!BU56=0,process01!$Z47=0),Q$14,"")</f>
        <v/>
      </c>
      <c r="R56" s="131" t="str">
        <f>IF(AND(process02!BV56=0,process01!$Z47=0),R$14,"")</f>
        <v/>
      </c>
      <c r="S56" s="131" t="str">
        <f>IF(AND(process02!BW56=0,process01!$Z47=0),S$14,"")</f>
        <v/>
      </c>
      <c r="T56" s="131" t="str">
        <f>IF(AND(process02!BX56=0,process01!$Z47=0),T$14,"")</f>
        <v/>
      </c>
      <c r="U56" s="131" t="str">
        <f>IF(AND(process02!BY56=0,process01!$Z47=0),U$14,"")</f>
        <v/>
      </c>
      <c r="V56" s="131" t="str">
        <f>IF(AND(process02!BZ56=0,process01!$Z47=0),V$14,"")</f>
        <v/>
      </c>
      <c r="W56" s="131" t="str">
        <f>IF(AND(process02!CA56=0,process01!$Z47=0),W$14,"")</f>
        <v/>
      </c>
      <c r="X56" s="131" t="str">
        <f>IF(AND(process02!CB56=0,process01!$Z47=0),X$14,"")</f>
        <v/>
      </c>
      <c r="Y56" s="131" t="str">
        <f>IF(AND(process02!CC56=0,process01!$Z47=0),Y$14,"")</f>
        <v/>
      </c>
      <c r="Z56" s="131" t="str">
        <f>IF(AND(process02!CD56=0,process01!$Z47=0),Z$14,"")</f>
        <v/>
      </c>
      <c r="AA56" s="131" t="str">
        <f>IF(AND(process02!CE56=0,process01!$Z47=0),AA$14,"")</f>
        <v/>
      </c>
      <c r="AB56" s="131" t="str">
        <f>IF(AND(process02!CF56=0,process01!$Z47=0),AB$14,"")</f>
        <v/>
      </c>
      <c r="AC56" s="131" t="str">
        <f>IF(AND(process02!CG56=0,process01!$Z47=0),AC$14,"")</f>
        <v/>
      </c>
      <c r="AD56" s="131" t="str">
        <f>IF(AND(process02!CH56=0,process01!$Z47=0),AD$14,"")</f>
        <v/>
      </c>
      <c r="AE56" s="131" t="str">
        <f>IF(AND(process02!CI56=0,process01!$Z47=0),AE$14,"")</f>
        <v/>
      </c>
      <c r="AF56" s="131" t="str">
        <f>IF(AND(process02!CJ56=0,process01!$Z47=0),AF$14,"")</f>
        <v/>
      </c>
      <c r="AG56" s="131" t="str">
        <f>IF(AND(process02!CK56=0,process01!$Z47=0),AG$14,"")</f>
        <v/>
      </c>
      <c r="AH56" s="131" t="str">
        <f>IF(AND(process02!CL56=0,process01!$Z47=0),AH$14,"")</f>
        <v/>
      </c>
      <c r="AI56" s="131" t="str">
        <f>IF(AND(process02!CM56=0,process01!$Z47=0),AI$14,"")</f>
        <v/>
      </c>
      <c r="AJ56" s="131" t="str">
        <f>IF(AND(process02!CN56=0,process01!$Z47=0),AJ$14,"")</f>
        <v/>
      </c>
      <c r="AK56" s="131" t="str">
        <f>IF(AND(process02!CO56=0,process01!$Z47=0),AK$14,"")</f>
        <v/>
      </c>
      <c r="AL56" s="131" t="str">
        <f>IF(AND(process02!CP56=0,process01!$Z47=0),AL$14,"")</f>
        <v/>
      </c>
      <c r="AM56" s="131" t="str">
        <f>IF(AND(process02!CQ56=0,process01!$Z47=0),AM$14,"")</f>
        <v/>
      </c>
      <c r="AN56" s="131" t="str">
        <f>IF(AND(process02!CR56=0,process01!$Z47=0),AN$14,"")</f>
        <v/>
      </c>
      <c r="AO56" s="131" t="str">
        <f>IF(AND(process02!CS56=0,process01!$Z47=0),AO$14,"")</f>
        <v/>
      </c>
      <c r="AP56" s="131" t="str">
        <f>IF(AND(process02!CT56=0,process01!$Z47=0),AP$14,"")</f>
        <v/>
      </c>
      <c r="AQ56" s="131" t="str">
        <f>IF(AND(process02!CU56=0,process01!$Z47=0),AQ$14,"")</f>
        <v/>
      </c>
      <c r="AR56" s="131" t="str">
        <f>IF(AND(process02!CV56=0,process01!$Z47=0),AR$14,"")</f>
        <v/>
      </c>
      <c r="AS56" s="131" t="str">
        <f>IF(AND(process02!CW56=0,process01!$Z47=0),AS$14,"")</f>
        <v/>
      </c>
      <c r="AT56" s="131" t="str">
        <f>IF(AND(process02!CX56=0,process01!$Z47=0),AT$14,"")</f>
        <v/>
      </c>
      <c r="AU56" s="131" t="str">
        <f>IF(AND(process02!CY56=0,process01!$Z47=0),AU$14,"")</f>
        <v/>
      </c>
      <c r="AV56" s="131" t="str">
        <f>IF(AND(process02!CZ56=0,process01!$Z47=0),AV$14,"")</f>
        <v/>
      </c>
      <c r="AW56" s="131" t="str">
        <f>IF(AND(process02!DA56=0,process01!$Z47=0),AW$14,"")</f>
        <v/>
      </c>
      <c r="AX56" s="131" t="str">
        <f>IF(AND(process02!DB56=0,process01!$Z47=0),AX$14,"")</f>
        <v/>
      </c>
      <c r="AY56" s="131" t="str">
        <f>IF(AND(process02!DC56=0,process01!$Z47=0),AY$14,"")</f>
        <v/>
      </c>
      <c r="BA56" s="132" t="str">
        <f t="shared" si="13"/>
        <v/>
      </c>
      <c r="BC56" s="131" t="str">
        <f>IF(B56="","",process02!$B56&amp;"; ")</f>
        <v/>
      </c>
      <c r="BD56" s="131" t="str">
        <f>IF(C56="","",process02!$B56&amp;"; ")</f>
        <v/>
      </c>
      <c r="BE56" s="131" t="str">
        <f>IF(D56="","",process02!$B56&amp;"; ")</f>
        <v/>
      </c>
      <c r="BF56" s="131" t="str">
        <f>IF(E56="","",process02!$B56&amp;"; ")</f>
        <v/>
      </c>
      <c r="BG56" s="131" t="str">
        <f>IF(F56="","",process02!$B56&amp;"; ")</f>
        <v/>
      </c>
      <c r="BH56" s="131" t="str">
        <f>IF(G56="","",process02!$B56&amp;"; ")</f>
        <v/>
      </c>
      <c r="BI56" s="131" t="str">
        <f>IF(H56="","",process02!$B56&amp;"; ")</f>
        <v/>
      </c>
      <c r="BJ56" s="131" t="str">
        <f>IF(I56="","",process02!$B56&amp;"; ")</f>
        <v/>
      </c>
      <c r="BK56" s="131" t="str">
        <f>IF(J56="","",process02!$B56&amp;"; ")</f>
        <v/>
      </c>
      <c r="BL56" s="131" t="str">
        <f>IF(K56="","",process02!$B56&amp;"; ")</f>
        <v/>
      </c>
      <c r="BM56" s="131" t="str">
        <f>IF(L56="","",process02!$B56&amp;"; ")</f>
        <v/>
      </c>
      <c r="BN56" s="131" t="str">
        <f>IF(M56="","",process02!$B56&amp;"; ")</f>
        <v/>
      </c>
      <c r="BO56" s="131" t="str">
        <f>IF(N56="","",process02!$B56&amp;"; ")</f>
        <v/>
      </c>
      <c r="BP56" s="131" t="str">
        <f>IF(O56="","",process02!$B56&amp;"; ")</f>
        <v/>
      </c>
      <c r="BQ56" s="131" t="str">
        <f>IF(P56="","",process02!$B56&amp;"; ")</f>
        <v/>
      </c>
      <c r="BR56" s="131" t="str">
        <f>IF(Q56="","",process02!$B56&amp;"; ")</f>
        <v/>
      </c>
      <c r="BS56" s="131" t="str">
        <f>IF(R56="","",process02!$B56&amp;"; ")</f>
        <v/>
      </c>
      <c r="BT56" s="131" t="str">
        <f>IF(S56="","",process02!$B56&amp;"; ")</f>
        <v/>
      </c>
      <c r="BU56" s="131" t="str">
        <f>IF(T56="","",process02!$B56&amp;"; ")</f>
        <v/>
      </c>
      <c r="BV56" s="131" t="str">
        <f>IF(U56="","",process02!$B56&amp;"; ")</f>
        <v/>
      </c>
      <c r="BW56" s="131" t="str">
        <f>IF(V56="","",process02!$B56&amp;"; ")</f>
        <v/>
      </c>
      <c r="BX56" s="131" t="str">
        <f>IF(W56="","",process02!$B56&amp;"; ")</f>
        <v/>
      </c>
      <c r="BY56" s="131" t="str">
        <f>IF(X56="","",process02!$B56&amp;"; ")</f>
        <v/>
      </c>
      <c r="BZ56" s="131" t="str">
        <f>IF(Y56="","",process02!$B56&amp;"; ")</f>
        <v/>
      </c>
      <c r="CA56" s="131" t="str">
        <f>IF(Z56="","",process02!$B56&amp;"; ")</f>
        <v/>
      </c>
      <c r="CB56" s="131" t="str">
        <f>IF(AA56="","",process02!$B56&amp;"; ")</f>
        <v/>
      </c>
      <c r="CC56" s="131" t="str">
        <f>IF(AB56="","",process02!$B56&amp;"; ")</f>
        <v/>
      </c>
      <c r="CD56" s="131" t="str">
        <f>IF(AC56="","",process02!$B56&amp;"; ")</f>
        <v/>
      </c>
      <c r="CE56" s="131" t="str">
        <f>IF(AD56="","",process02!$B56&amp;"; ")</f>
        <v/>
      </c>
      <c r="CF56" s="131" t="str">
        <f>IF(AE56="","",process02!$B56&amp;"; ")</f>
        <v/>
      </c>
      <c r="CG56" s="131" t="str">
        <f>IF(AF56="","",process02!$B56&amp;"; ")</f>
        <v/>
      </c>
      <c r="CH56" s="131" t="str">
        <f>IF(AG56="","",process02!$B56&amp;"; ")</f>
        <v/>
      </c>
      <c r="CI56" s="131" t="str">
        <f>IF(AH56="","",process02!$B56&amp;"; ")</f>
        <v/>
      </c>
      <c r="CJ56" s="131" t="str">
        <f>IF(AI56="","",process02!$B56&amp;"; ")</f>
        <v/>
      </c>
      <c r="CK56" s="131" t="str">
        <f>IF(AJ56="","",process02!$B56&amp;"; ")</f>
        <v/>
      </c>
      <c r="CL56" s="131" t="str">
        <f>IF(AK56="","",process02!$B56&amp;"; ")</f>
        <v/>
      </c>
      <c r="CM56" s="131" t="str">
        <f>IF(AL56="","",process02!$B56&amp;"; ")</f>
        <v/>
      </c>
      <c r="CN56" s="131" t="str">
        <f>IF(AM56="","",process02!$B56&amp;"; ")</f>
        <v/>
      </c>
      <c r="CO56" s="131" t="str">
        <f>IF(AN56="","",process02!$B56&amp;"; ")</f>
        <v/>
      </c>
      <c r="CP56" s="131" t="str">
        <f>IF(AO56="","",process02!$B56&amp;"; ")</f>
        <v/>
      </c>
      <c r="CQ56" s="131" t="str">
        <f>IF(AP56="","",process02!$B56&amp;"; ")</f>
        <v/>
      </c>
      <c r="CR56" s="131" t="str">
        <f>IF(AQ56="","",process02!$B56&amp;"; ")</f>
        <v/>
      </c>
      <c r="CS56" s="131" t="str">
        <f>IF(AR56="","",process02!$B56&amp;"; ")</f>
        <v/>
      </c>
      <c r="CT56" s="131" t="str">
        <f>IF(AS56="","",process02!$B56&amp;"; ")</f>
        <v/>
      </c>
      <c r="CU56" s="131" t="str">
        <f>IF(AT56="","",process02!$B56&amp;"; ")</f>
        <v/>
      </c>
      <c r="CV56" s="131" t="str">
        <f>IF(AU56="","",process02!$B56&amp;"; ")</f>
        <v/>
      </c>
      <c r="CW56" s="131" t="str">
        <f>IF(AV56="","",process02!$B56&amp;"; ")</f>
        <v/>
      </c>
      <c r="CX56" s="131" t="str">
        <f>IF(AW56="","",process02!$B56&amp;"; ")</f>
        <v/>
      </c>
      <c r="CY56" s="131" t="str">
        <f>IF(AX56="","",process02!$B56&amp;"; ")</f>
        <v/>
      </c>
      <c r="CZ56" s="131" t="str">
        <f>IF(AY56="","",process02!$B56&amp;"; ")</f>
        <v/>
      </c>
      <c r="DB56" s="131" t="str">
        <f>IF(Input02!BV45="","",100*Input02!BV45/Input02!BV$3)</f>
        <v/>
      </c>
      <c r="DC56" s="131" t="str">
        <f>IF(Input02!BW45="","",100*Input02!BW45/Input02!BW$3)</f>
        <v/>
      </c>
      <c r="DD56" s="131" t="str">
        <f>IF(Input02!BX45="","",100*Input02!BX45/Input02!BX$3)</f>
        <v/>
      </c>
      <c r="DE56" s="131" t="str">
        <f>IF(Input02!BY45="","",100*Input02!BY45/Input02!BY$3)</f>
        <v/>
      </c>
      <c r="DF56" s="131" t="str">
        <f>IF(Input02!BZ45="","",100*Input02!BZ45/Input02!BZ$3)</f>
        <v/>
      </c>
      <c r="DG56" s="131" t="str">
        <f>IF(Input02!CA45="","",100*Input02!CA45/Input02!CA$3)</f>
        <v/>
      </c>
      <c r="DH56" s="131" t="str">
        <f>IF(Input02!CB45="","",100*Input02!CB45/Input02!CB$3)</f>
        <v/>
      </c>
      <c r="DI56" s="131" t="str">
        <f>IF(Input02!CC45="","",100*Input02!CC45/Input02!CC$3)</f>
        <v/>
      </c>
      <c r="DJ56" s="131" t="str">
        <f>IF(Input02!CD45="","",100*Input02!CD45/Input02!CD$3)</f>
        <v/>
      </c>
      <c r="DK56" s="131" t="str">
        <f>IF(Input02!CE45="","",100*Input02!CE45/Input02!CE$3)</f>
        <v/>
      </c>
      <c r="DO56" s="131" t="str">
        <f t="shared" si="26"/>
        <v/>
      </c>
      <c r="DP56" s="131" t="str">
        <f t="shared" si="27"/>
        <v/>
      </c>
      <c r="DQ56" s="131" t="str">
        <f t="shared" si="28"/>
        <v/>
      </c>
      <c r="DR56" s="131" t="str">
        <f t="shared" si="29"/>
        <v/>
      </c>
      <c r="DS56" s="131" t="str">
        <f t="shared" si="30"/>
        <v/>
      </c>
      <c r="DT56" s="131" t="str">
        <f t="shared" si="31"/>
        <v/>
      </c>
      <c r="DU56" s="131" t="str">
        <f t="shared" si="32"/>
        <v/>
      </c>
      <c r="DV56" s="131" t="str">
        <f t="shared" si="33"/>
        <v/>
      </c>
      <c r="DW56" s="131" t="str">
        <f t="shared" si="34"/>
        <v/>
      </c>
      <c r="DX56" s="131" t="str">
        <f t="shared" si="35"/>
        <v/>
      </c>
      <c r="DZ56" s="132" t="str">
        <f t="shared" si="24"/>
        <v/>
      </c>
      <c r="EB56" s="131" t="str">
        <f>IF(DO56="","",process02!$B56&amp;"; ")</f>
        <v/>
      </c>
      <c r="EC56" s="131" t="str">
        <f>IF(DP56="","",process02!$B56&amp;"; ")</f>
        <v/>
      </c>
      <c r="ED56" s="131" t="str">
        <f>IF(DQ56="","",process02!$B56&amp;"; ")</f>
        <v/>
      </c>
      <c r="EE56" s="131" t="str">
        <f>IF(DR56="","",process02!$B56&amp;"; ")</f>
        <v/>
      </c>
      <c r="EF56" s="131" t="str">
        <f>IF(DS56="","",process02!$B56&amp;"; ")</f>
        <v/>
      </c>
      <c r="EG56" s="131" t="str">
        <f>IF(DT56="","",process02!$B56&amp;"; ")</f>
        <v/>
      </c>
      <c r="EH56" s="131" t="str">
        <f>IF(DU56="","",process02!$B56&amp;"; ")</f>
        <v/>
      </c>
      <c r="EI56" s="131" t="str">
        <f>IF(DV56="","",process02!$B56&amp;"; ")</f>
        <v/>
      </c>
      <c r="EJ56" s="131" t="str">
        <f>IF(DW56="","",process02!$B56&amp;"; ")</f>
        <v/>
      </c>
      <c r="EK56" s="131" t="str">
        <f>IF(DX56="","",process02!$B56&amp;"; ")</f>
        <v/>
      </c>
      <c r="EM56" s="132" t="str">
        <f t="shared" si="25"/>
        <v/>
      </c>
    </row>
    <row r="57" spans="1:143" ht="15" customHeight="1" thickBot="1" x14ac:dyDescent="0.4">
      <c r="A57" s="357">
        <v>41</v>
      </c>
      <c r="B57" s="131" t="str">
        <f>IF(AND(process02!BF57=0,process01!$Z48=0),B$14,"")</f>
        <v/>
      </c>
      <c r="C57" s="131" t="str">
        <f>IF(AND(process02!BG57=0,process01!$Z48=0),C$14,"")</f>
        <v/>
      </c>
      <c r="D57" s="131" t="str">
        <f>IF(AND(process02!BH57=0,process01!$Z48=0),D$14,"")</f>
        <v/>
      </c>
      <c r="E57" s="131" t="str">
        <f>IF(AND(process02!BI57=0,process01!$Z48=0),E$14,"")</f>
        <v/>
      </c>
      <c r="F57" s="131" t="str">
        <f>IF(AND(process02!BJ57=0,process01!$Z48=0),F$14,"")</f>
        <v/>
      </c>
      <c r="G57" s="131" t="str">
        <f>IF(AND(process02!BK57=0,process01!$Z48=0),G$14,"")</f>
        <v/>
      </c>
      <c r="H57" s="131" t="str">
        <f>IF(AND(process02!BL57=0,process01!$Z48=0),H$14,"")</f>
        <v/>
      </c>
      <c r="I57" s="131" t="str">
        <f>IF(AND(process02!BM57=0,process01!$Z48=0),I$14,"")</f>
        <v/>
      </c>
      <c r="J57" s="131" t="str">
        <f>IF(AND(process02!BN57=0,process01!$Z48=0),J$14,"")</f>
        <v/>
      </c>
      <c r="K57" s="131" t="str">
        <f>IF(AND(process02!BO57=0,process01!$Z48=0),K$14,"")</f>
        <v/>
      </c>
      <c r="L57" s="131" t="str">
        <f>IF(AND(process02!BP57=0,process01!$Z48=0),L$14,"")</f>
        <v/>
      </c>
      <c r="M57" s="131" t="str">
        <f>IF(AND(process02!BQ57=0,process01!$Z48=0),M$14,"")</f>
        <v/>
      </c>
      <c r="N57" s="131" t="str">
        <f>IF(AND(process02!BR57=0,process01!$Z48=0),N$14,"")</f>
        <v/>
      </c>
      <c r="O57" s="131" t="str">
        <f>IF(AND(process02!BS57=0,process01!$Z48=0),O$14,"")</f>
        <v/>
      </c>
      <c r="P57" s="131" t="str">
        <f>IF(AND(process02!BT57=0,process01!$Z48=0),P$14,"")</f>
        <v/>
      </c>
      <c r="Q57" s="131" t="str">
        <f>IF(AND(process02!BU57=0,process01!$Z48=0),Q$14,"")</f>
        <v/>
      </c>
      <c r="R57" s="131" t="str">
        <f>IF(AND(process02!BV57=0,process01!$Z48=0),R$14,"")</f>
        <v/>
      </c>
      <c r="S57" s="131" t="str">
        <f>IF(AND(process02!BW57=0,process01!$Z48=0),S$14,"")</f>
        <v/>
      </c>
      <c r="T57" s="131" t="str">
        <f>IF(AND(process02!BX57=0,process01!$Z48=0),T$14,"")</f>
        <v/>
      </c>
      <c r="U57" s="131" t="str">
        <f>IF(AND(process02!BY57=0,process01!$Z48=0),U$14,"")</f>
        <v/>
      </c>
      <c r="V57" s="131" t="str">
        <f>IF(AND(process02!BZ57=0,process01!$Z48=0),V$14,"")</f>
        <v/>
      </c>
      <c r="W57" s="131" t="str">
        <f>IF(AND(process02!CA57=0,process01!$Z48=0),W$14,"")</f>
        <v/>
      </c>
      <c r="X57" s="131" t="str">
        <f>IF(AND(process02!CB57=0,process01!$Z48=0),X$14,"")</f>
        <v/>
      </c>
      <c r="Y57" s="131" t="str">
        <f>IF(AND(process02!CC57=0,process01!$Z48=0),Y$14,"")</f>
        <v/>
      </c>
      <c r="Z57" s="131" t="str">
        <f>IF(AND(process02!CD57=0,process01!$Z48=0),Z$14,"")</f>
        <v/>
      </c>
      <c r="AA57" s="131" t="str">
        <f>IF(AND(process02!CE57=0,process01!$Z48=0),AA$14,"")</f>
        <v/>
      </c>
      <c r="AB57" s="131" t="str">
        <f>IF(AND(process02!CF57=0,process01!$Z48=0),AB$14,"")</f>
        <v/>
      </c>
      <c r="AC57" s="131" t="str">
        <f>IF(AND(process02!CG57=0,process01!$Z48=0),AC$14,"")</f>
        <v/>
      </c>
      <c r="AD57" s="131" t="str">
        <f>IF(AND(process02!CH57=0,process01!$Z48=0),AD$14,"")</f>
        <v/>
      </c>
      <c r="AE57" s="131" t="str">
        <f>IF(AND(process02!CI57=0,process01!$Z48=0),AE$14,"")</f>
        <v/>
      </c>
      <c r="AF57" s="131" t="str">
        <f>IF(AND(process02!CJ57=0,process01!$Z48=0),AF$14,"")</f>
        <v/>
      </c>
      <c r="AG57" s="131" t="str">
        <f>IF(AND(process02!CK57=0,process01!$Z48=0),AG$14,"")</f>
        <v/>
      </c>
      <c r="AH57" s="131" t="str">
        <f>IF(AND(process02!CL57=0,process01!$Z48=0),AH$14,"")</f>
        <v/>
      </c>
      <c r="AI57" s="131" t="str">
        <f>IF(AND(process02!CM57=0,process01!$Z48=0),AI$14,"")</f>
        <v/>
      </c>
      <c r="AJ57" s="131" t="str">
        <f>IF(AND(process02!CN57=0,process01!$Z48=0),AJ$14,"")</f>
        <v/>
      </c>
      <c r="AK57" s="131" t="str">
        <f>IF(AND(process02!CO57=0,process01!$Z48=0),AK$14,"")</f>
        <v/>
      </c>
      <c r="AL57" s="131" t="str">
        <f>IF(AND(process02!CP57=0,process01!$Z48=0),AL$14,"")</f>
        <v/>
      </c>
      <c r="AM57" s="131" t="str">
        <f>IF(AND(process02!CQ57=0,process01!$Z48=0),AM$14,"")</f>
        <v/>
      </c>
      <c r="AN57" s="131" t="str">
        <f>IF(AND(process02!CR57=0,process01!$Z48=0),AN$14,"")</f>
        <v/>
      </c>
      <c r="AO57" s="131" t="str">
        <f>IF(AND(process02!CS57=0,process01!$Z48=0),AO$14,"")</f>
        <v/>
      </c>
      <c r="AP57" s="131" t="str">
        <f>IF(AND(process02!CT57=0,process01!$Z48=0),AP$14,"")</f>
        <v/>
      </c>
      <c r="AQ57" s="131" t="str">
        <f>IF(AND(process02!CU57=0,process01!$Z48=0),AQ$14,"")</f>
        <v/>
      </c>
      <c r="AR57" s="131" t="str">
        <f>IF(AND(process02!CV57=0,process01!$Z48=0),AR$14,"")</f>
        <v/>
      </c>
      <c r="AS57" s="131" t="str">
        <f>IF(AND(process02!CW57=0,process01!$Z48=0),AS$14,"")</f>
        <v/>
      </c>
      <c r="AT57" s="131" t="str">
        <f>IF(AND(process02!CX57=0,process01!$Z48=0),AT$14,"")</f>
        <v/>
      </c>
      <c r="AU57" s="131" t="str">
        <f>IF(AND(process02!CY57=0,process01!$Z48=0),AU$14,"")</f>
        <v/>
      </c>
      <c r="AV57" s="131" t="str">
        <f>IF(AND(process02!CZ57=0,process01!$Z48=0),AV$14,"")</f>
        <v/>
      </c>
      <c r="AW57" s="131" t="str">
        <f>IF(AND(process02!DA57=0,process01!$Z48=0),AW$14,"")</f>
        <v/>
      </c>
      <c r="AX57" s="131" t="str">
        <f>IF(AND(process02!DB57=0,process01!$Z48=0),AX$14,"")</f>
        <v/>
      </c>
      <c r="AY57" s="131" t="str">
        <f>IF(AND(process02!DC57=0,process01!$Z48=0),AY$14,"")</f>
        <v/>
      </c>
      <c r="BA57" s="132" t="str">
        <f t="shared" si="13"/>
        <v/>
      </c>
      <c r="BC57" s="131" t="str">
        <f>IF(B57="","",process02!$B57&amp;"; ")</f>
        <v/>
      </c>
      <c r="BD57" s="131" t="str">
        <f>IF(C57="","",process02!$B57&amp;"; ")</f>
        <v/>
      </c>
      <c r="BE57" s="131" t="str">
        <f>IF(D57="","",process02!$B57&amp;"; ")</f>
        <v/>
      </c>
      <c r="BF57" s="131" t="str">
        <f>IF(E57="","",process02!$B57&amp;"; ")</f>
        <v/>
      </c>
      <c r="BG57" s="131" t="str">
        <f>IF(F57="","",process02!$B57&amp;"; ")</f>
        <v/>
      </c>
      <c r="BH57" s="131" t="str">
        <f>IF(G57="","",process02!$B57&amp;"; ")</f>
        <v/>
      </c>
      <c r="BI57" s="131" t="str">
        <f>IF(H57="","",process02!$B57&amp;"; ")</f>
        <v/>
      </c>
      <c r="BJ57" s="131" t="str">
        <f>IF(I57="","",process02!$B57&amp;"; ")</f>
        <v/>
      </c>
      <c r="BK57" s="131" t="str">
        <f>IF(J57="","",process02!$B57&amp;"; ")</f>
        <v/>
      </c>
      <c r="BL57" s="131" t="str">
        <f>IF(K57="","",process02!$B57&amp;"; ")</f>
        <v/>
      </c>
      <c r="BM57" s="131" t="str">
        <f>IF(L57="","",process02!$B57&amp;"; ")</f>
        <v/>
      </c>
      <c r="BN57" s="131" t="str">
        <f>IF(M57="","",process02!$B57&amp;"; ")</f>
        <v/>
      </c>
      <c r="BO57" s="131" t="str">
        <f>IF(N57="","",process02!$B57&amp;"; ")</f>
        <v/>
      </c>
      <c r="BP57" s="131" t="str">
        <f>IF(O57="","",process02!$B57&amp;"; ")</f>
        <v/>
      </c>
      <c r="BQ57" s="131" t="str">
        <f>IF(P57="","",process02!$B57&amp;"; ")</f>
        <v/>
      </c>
      <c r="BR57" s="131" t="str">
        <f>IF(Q57="","",process02!$B57&amp;"; ")</f>
        <v/>
      </c>
      <c r="BS57" s="131" t="str">
        <f>IF(R57="","",process02!$B57&amp;"; ")</f>
        <v/>
      </c>
      <c r="BT57" s="131" t="str">
        <f>IF(S57="","",process02!$B57&amp;"; ")</f>
        <v/>
      </c>
      <c r="BU57" s="131" t="str">
        <f>IF(T57="","",process02!$B57&amp;"; ")</f>
        <v/>
      </c>
      <c r="BV57" s="131" t="str">
        <f>IF(U57="","",process02!$B57&amp;"; ")</f>
        <v/>
      </c>
      <c r="BW57" s="131" t="str">
        <f>IF(V57="","",process02!$B57&amp;"; ")</f>
        <v/>
      </c>
      <c r="BX57" s="131" t="str">
        <f>IF(W57="","",process02!$B57&amp;"; ")</f>
        <v/>
      </c>
      <c r="BY57" s="131" t="str">
        <f>IF(X57="","",process02!$B57&amp;"; ")</f>
        <v/>
      </c>
      <c r="BZ57" s="131" t="str">
        <f>IF(Y57="","",process02!$B57&amp;"; ")</f>
        <v/>
      </c>
      <c r="CA57" s="131" t="str">
        <f>IF(Z57="","",process02!$B57&amp;"; ")</f>
        <v/>
      </c>
      <c r="CB57" s="131" t="str">
        <f>IF(AA57="","",process02!$B57&amp;"; ")</f>
        <v/>
      </c>
      <c r="CC57" s="131" t="str">
        <f>IF(AB57="","",process02!$B57&amp;"; ")</f>
        <v/>
      </c>
      <c r="CD57" s="131" t="str">
        <f>IF(AC57="","",process02!$B57&amp;"; ")</f>
        <v/>
      </c>
      <c r="CE57" s="131" t="str">
        <f>IF(AD57="","",process02!$B57&amp;"; ")</f>
        <v/>
      </c>
      <c r="CF57" s="131" t="str">
        <f>IF(AE57="","",process02!$B57&amp;"; ")</f>
        <v/>
      </c>
      <c r="CG57" s="131" t="str">
        <f>IF(AF57="","",process02!$B57&amp;"; ")</f>
        <v/>
      </c>
      <c r="CH57" s="131" t="str">
        <f>IF(AG57="","",process02!$B57&amp;"; ")</f>
        <v/>
      </c>
      <c r="CI57" s="131" t="str">
        <f>IF(AH57="","",process02!$B57&amp;"; ")</f>
        <v/>
      </c>
      <c r="CJ57" s="131" t="str">
        <f>IF(AI57="","",process02!$B57&amp;"; ")</f>
        <v/>
      </c>
      <c r="CK57" s="131" t="str">
        <f>IF(AJ57="","",process02!$B57&amp;"; ")</f>
        <v/>
      </c>
      <c r="CL57" s="131" t="str">
        <f>IF(AK57="","",process02!$B57&amp;"; ")</f>
        <v/>
      </c>
      <c r="CM57" s="131" t="str">
        <f>IF(AL57="","",process02!$B57&amp;"; ")</f>
        <v/>
      </c>
      <c r="CN57" s="131" t="str">
        <f>IF(AM57="","",process02!$B57&amp;"; ")</f>
        <v/>
      </c>
      <c r="CO57" s="131" t="str">
        <f>IF(AN57="","",process02!$B57&amp;"; ")</f>
        <v/>
      </c>
      <c r="CP57" s="131" t="str">
        <f>IF(AO57="","",process02!$B57&amp;"; ")</f>
        <v/>
      </c>
      <c r="CQ57" s="131" t="str">
        <f>IF(AP57="","",process02!$B57&amp;"; ")</f>
        <v/>
      </c>
      <c r="CR57" s="131" t="str">
        <f>IF(AQ57="","",process02!$B57&amp;"; ")</f>
        <v/>
      </c>
      <c r="CS57" s="131" t="str">
        <f>IF(AR57="","",process02!$B57&amp;"; ")</f>
        <v/>
      </c>
      <c r="CT57" s="131" t="str">
        <f>IF(AS57="","",process02!$B57&amp;"; ")</f>
        <v/>
      </c>
      <c r="CU57" s="131" t="str">
        <f>IF(AT57="","",process02!$B57&amp;"; ")</f>
        <v/>
      </c>
      <c r="CV57" s="131" t="str">
        <f>IF(AU57="","",process02!$B57&amp;"; ")</f>
        <v/>
      </c>
      <c r="CW57" s="131" t="str">
        <f>IF(AV57="","",process02!$B57&amp;"; ")</f>
        <v/>
      </c>
      <c r="CX57" s="131" t="str">
        <f>IF(AW57="","",process02!$B57&amp;"; ")</f>
        <v/>
      </c>
      <c r="CY57" s="131" t="str">
        <f>IF(AX57="","",process02!$B57&amp;"; ")</f>
        <v/>
      </c>
      <c r="CZ57" s="131" t="str">
        <f>IF(AY57="","",process02!$B57&amp;"; ")</f>
        <v/>
      </c>
      <c r="DB57" s="131" t="str">
        <f>IF(Input02!BV46="","",100*Input02!BV46/Input02!BV$3)</f>
        <v/>
      </c>
      <c r="DC57" s="131" t="str">
        <f>IF(Input02!BW46="","",100*Input02!BW46/Input02!BW$3)</f>
        <v/>
      </c>
      <c r="DD57" s="131" t="str">
        <f>IF(Input02!BX46="","",100*Input02!BX46/Input02!BX$3)</f>
        <v/>
      </c>
      <c r="DE57" s="131" t="str">
        <f>IF(Input02!BY46="","",100*Input02!BY46/Input02!BY$3)</f>
        <v/>
      </c>
      <c r="DF57" s="131" t="str">
        <f>IF(Input02!BZ46="","",100*Input02!BZ46/Input02!BZ$3)</f>
        <v/>
      </c>
      <c r="DG57" s="131" t="str">
        <f>IF(Input02!CA46="","",100*Input02!CA46/Input02!CA$3)</f>
        <v/>
      </c>
      <c r="DH57" s="131" t="str">
        <f>IF(Input02!CB46="","",100*Input02!CB46/Input02!CB$3)</f>
        <v/>
      </c>
      <c r="DI57" s="131" t="str">
        <f>IF(Input02!CC46="","",100*Input02!CC46/Input02!CC$3)</f>
        <v/>
      </c>
      <c r="DJ57" s="131" t="str">
        <f>IF(Input02!CD46="","",100*Input02!CD46/Input02!CD$3)</f>
        <v/>
      </c>
      <c r="DK57" s="131" t="str">
        <f>IF(Input02!CE46="","",100*Input02!CE46/Input02!CE$3)</f>
        <v/>
      </c>
      <c r="DO57" s="131" t="str">
        <f t="shared" si="26"/>
        <v/>
      </c>
      <c r="DP57" s="131" t="str">
        <f t="shared" si="27"/>
        <v/>
      </c>
      <c r="DQ57" s="131" t="str">
        <f t="shared" si="28"/>
        <v/>
      </c>
      <c r="DR57" s="131" t="str">
        <f t="shared" si="29"/>
        <v/>
      </c>
      <c r="DS57" s="131" t="str">
        <f t="shared" si="30"/>
        <v/>
      </c>
      <c r="DT57" s="131" t="str">
        <f t="shared" si="31"/>
        <v/>
      </c>
      <c r="DU57" s="131" t="str">
        <f t="shared" si="32"/>
        <v/>
      </c>
      <c r="DV57" s="131" t="str">
        <f t="shared" si="33"/>
        <v/>
      </c>
      <c r="DW57" s="131" t="str">
        <f t="shared" si="34"/>
        <v/>
      </c>
      <c r="DX57" s="131" t="str">
        <f t="shared" si="35"/>
        <v/>
      </c>
      <c r="DZ57" s="132" t="str">
        <f t="shared" si="24"/>
        <v/>
      </c>
      <c r="EB57" s="131" t="str">
        <f>IF(DO57="","",process02!$B57&amp;"; ")</f>
        <v/>
      </c>
      <c r="EC57" s="131" t="str">
        <f>IF(DP57="","",process02!$B57&amp;"; ")</f>
        <v/>
      </c>
      <c r="ED57" s="131" t="str">
        <f>IF(DQ57="","",process02!$B57&amp;"; ")</f>
        <v/>
      </c>
      <c r="EE57" s="131" t="str">
        <f>IF(DR57="","",process02!$B57&amp;"; ")</f>
        <v/>
      </c>
      <c r="EF57" s="131" t="str">
        <f>IF(DS57="","",process02!$B57&amp;"; ")</f>
        <v/>
      </c>
      <c r="EG57" s="131" t="str">
        <f>IF(DT57="","",process02!$B57&amp;"; ")</f>
        <v/>
      </c>
      <c r="EH57" s="131" t="str">
        <f>IF(DU57="","",process02!$B57&amp;"; ")</f>
        <v/>
      </c>
      <c r="EI57" s="131" t="str">
        <f>IF(DV57="","",process02!$B57&amp;"; ")</f>
        <v/>
      </c>
      <c r="EJ57" s="131" t="str">
        <f>IF(DW57="","",process02!$B57&amp;"; ")</f>
        <v/>
      </c>
      <c r="EK57" s="131" t="str">
        <f>IF(DX57="","",process02!$B57&amp;"; ")</f>
        <v/>
      </c>
      <c r="EM57" s="132" t="str">
        <f t="shared" si="25"/>
        <v/>
      </c>
    </row>
    <row r="58" spans="1:143" ht="15" customHeight="1" thickBot="1" x14ac:dyDescent="0.4">
      <c r="A58" s="357">
        <v>42</v>
      </c>
      <c r="B58" s="131" t="str">
        <f>IF(AND(process02!BF58=0,process01!$Z49=0),B$14,"")</f>
        <v/>
      </c>
      <c r="C58" s="131" t="str">
        <f>IF(AND(process02!BG58=0,process01!$Z49=0),C$14,"")</f>
        <v/>
      </c>
      <c r="D58" s="131" t="str">
        <f>IF(AND(process02!BH58=0,process01!$Z49=0),D$14,"")</f>
        <v/>
      </c>
      <c r="E58" s="131" t="str">
        <f>IF(AND(process02!BI58=0,process01!$Z49=0),E$14,"")</f>
        <v/>
      </c>
      <c r="F58" s="131" t="str">
        <f>IF(AND(process02!BJ58=0,process01!$Z49=0),F$14,"")</f>
        <v/>
      </c>
      <c r="G58" s="131" t="str">
        <f>IF(AND(process02!BK58=0,process01!$Z49=0),G$14,"")</f>
        <v/>
      </c>
      <c r="H58" s="131" t="str">
        <f>IF(AND(process02!BL58=0,process01!$Z49=0),H$14,"")</f>
        <v/>
      </c>
      <c r="I58" s="131" t="str">
        <f>IF(AND(process02!BM58=0,process01!$Z49=0),I$14,"")</f>
        <v/>
      </c>
      <c r="J58" s="131" t="str">
        <f>IF(AND(process02!BN58=0,process01!$Z49=0),J$14,"")</f>
        <v/>
      </c>
      <c r="K58" s="131" t="str">
        <f>IF(AND(process02!BO58=0,process01!$Z49=0),K$14,"")</f>
        <v/>
      </c>
      <c r="L58" s="131" t="str">
        <f>IF(AND(process02!BP58=0,process01!$Z49=0),L$14,"")</f>
        <v/>
      </c>
      <c r="M58" s="131" t="str">
        <f>IF(AND(process02!BQ58=0,process01!$Z49=0),M$14,"")</f>
        <v/>
      </c>
      <c r="N58" s="131" t="str">
        <f>IF(AND(process02!BR58=0,process01!$Z49=0),N$14,"")</f>
        <v/>
      </c>
      <c r="O58" s="131" t="str">
        <f>IF(AND(process02!BS58=0,process01!$Z49=0),O$14,"")</f>
        <v/>
      </c>
      <c r="P58" s="131" t="str">
        <f>IF(AND(process02!BT58=0,process01!$Z49=0),P$14,"")</f>
        <v/>
      </c>
      <c r="Q58" s="131" t="str">
        <f>IF(AND(process02!BU58=0,process01!$Z49=0),Q$14,"")</f>
        <v/>
      </c>
      <c r="R58" s="131" t="str">
        <f>IF(AND(process02!BV58=0,process01!$Z49=0),R$14,"")</f>
        <v/>
      </c>
      <c r="S58" s="131" t="str">
        <f>IF(AND(process02!BW58=0,process01!$Z49=0),S$14,"")</f>
        <v/>
      </c>
      <c r="T58" s="131" t="str">
        <f>IF(AND(process02!BX58=0,process01!$Z49=0),T$14,"")</f>
        <v/>
      </c>
      <c r="U58" s="131" t="str">
        <f>IF(AND(process02!BY58=0,process01!$Z49=0),U$14,"")</f>
        <v/>
      </c>
      <c r="V58" s="131" t="str">
        <f>IF(AND(process02!BZ58=0,process01!$Z49=0),V$14,"")</f>
        <v/>
      </c>
      <c r="W58" s="131" t="str">
        <f>IF(AND(process02!CA58=0,process01!$Z49=0),W$14,"")</f>
        <v/>
      </c>
      <c r="X58" s="131" t="str">
        <f>IF(AND(process02!CB58=0,process01!$Z49=0),X$14,"")</f>
        <v/>
      </c>
      <c r="Y58" s="131" t="str">
        <f>IF(AND(process02!CC58=0,process01!$Z49=0),Y$14,"")</f>
        <v/>
      </c>
      <c r="Z58" s="131" t="str">
        <f>IF(AND(process02!CD58=0,process01!$Z49=0),Z$14,"")</f>
        <v/>
      </c>
      <c r="AA58" s="131" t="str">
        <f>IF(AND(process02!CE58=0,process01!$Z49=0),AA$14,"")</f>
        <v/>
      </c>
      <c r="AB58" s="131" t="str">
        <f>IF(AND(process02!CF58=0,process01!$Z49=0),AB$14,"")</f>
        <v/>
      </c>
      <c r="AC58" s="131" t="str">
        <f>IF(AND(process02!CG58=0,process01!$Z49=0),AC$14,"")</f>
        <v/>
      </c>
      <c r="AD58" s="131" t="str">
        <f>IF(AND(process02!CH58=0,process01!$Z49=0),AD$14,"")</f>
        <v/>
      </c>
      <c r="AE58" s="131" t="str">
        <f>IF(AND(process02!CI58=0,process01!$Z49=0),AE$14,"")</f>
        <v/>
      </c>
      <c r="AF58" s="131" t="str">
        <f>IF(AND(process02!CJ58=0,process01!$Z49=0),AF$14,"")</f>
        <v/>
      </c>
      <c r="AG58" s="131" t="str">
        <f>IF(AND(process02!CK58=0,process01!$Z49=0),AG$14,"")</f>
        <v/>
      </c>
      <c r="AH58" s="131" t="str">
        <f>IF(AND(process02!CL58=0,process01!$Z49=0),AH$14,"")</f>
        <v/>
      </c>
      <c r="AI58" s="131" t="str">
        <f>IF(AND(process02!CM58=0,process01!$Z49=0),AI$14,"")</f>
        <v/>
      </c>
      <c r="AJ58" s="131" t="str">
        <f>IF(AND(process02!CN58=0,process01!$Z49=0),AJ$14,"")</f>
        <v/>
      </c>
      <c r="AK58" s="131" t="str">
        <f>IF(AND(process02!CO58=0,process01!$Z49=0),AK$14,"")</f>
        <v/>
      </c>
      <c r="AL58" s="131" t="str">
        <f>IF(AND(process02!CP58=0,process01!$Z49=0),AL$14,"")</f>
        <v/>
      </c>
      <c r="AM58" s="131" t="str">
        <f>IF(AND(process02!CQ58=0,process01!$Z49=0),AM$14,"")</f>
        <v/>
      </c>
      <c r="AN58" s="131" t="str">
        <f>IF(AND(process02!CR58=0,process01!$Z49=0),AN$14,"")</f>
        <v/>
      </c>
      <c r="AO58" s="131" t="str">
        <f>IF(AND(process02!CS58=0,process01!$Z49=0),AO$14,"")</f>
        <v/>
      </c>
      <c r="AP58" s="131" t="str">
        <f>IF(AND(process02!CT58=0,process01!$Z49=0),AP$14,"")</f>
        <v/>
      </c>
      <c r="AQ58" s="131" t="str">
        <f>IF(AND(process02!CU58=0,process01!$Z49=0),AQ$14,"")</f>
        <v/>
      </c>
      <c r="AR58" s="131" t="str">
        <f>IF(AND(process02!CV58=0,process01!$Z49=0),AR$14,"")</f>
        <v/>
      </c>
      <c r="AS58" s="131" t="str">
        <f>IF(AND(process02!CW58=0,process01!$Z49=0),AS$14,"")</f>
        <v/>
      </c>
      <c r="AT58" s="131" t="str">
        <f>IF(AND(process02!CX58=0,process01!$Z49=0),AT$14,"")</f>
        <v/>
      </c>
      <c r="AU58" s="131" t="str">
        <f>IF(AND(process02!CY58=0,process01!$Z49=0),AU$14,"")</f>
        <v/>
      </c>
      <c r="AV58" s="131" t="str">
        <f>IF(AND(process02!CZ58=0,process01!$Z49=0),AV$14,"")</f>
        <v/>
      </c>
      <c r="AW58" s="131" t="str">
        <f>IF(AND(process02!DA58=0,process01!$Z49=0),AW$14,"")</f>
        <v/>
      </c>
      <c r="AX58" s="131" t="str">
        <f>IF(AND(process02!DB58=0,process01!$Z49=0),AX$14,"")</f>
        <v/>
      </c>
      <c r="AY58" s="131" t="str">
        <f>IF(AND(process02!DC58=0,process01!$Z49=0),AY$14,"")</f>
        <v/>
      </c>
      <c r="BA58" s="132" t="str">
        <f t="shared" si="13"/>
        <v/>
      </c>
      <c r="BC58" s="131" t="str">
        <f>IF(B58="","",process02!$B58&amp;"; ")</f>
        <v/>
      </c>
      <c r="BD58" s="131" t="str">
        <f>IF(C58="","",process02!$B58&amp;"; ")</f>
        <v/>
      </c>
      <c r="BE58" s="131" t="str">
        <f>IF(D58="","",process02!$B58&amp;"; ")</f>
        <v/>
      </c>
      <c r="BF58" s="131" t="str">
        <f>IF(E58="","",process02!$B58&amp;"; ")</f>
        <v/>
      </c>
      <c r="BG58" s="131" t="str">
        <f>IF(F58="","",process02!$B58&amp;"; ")</f>
        <v/>
      </c>
      <c r="BH58" s="131" t="str">
        <f>IF(G58="","",process02!$B58&amp;"; ")</f>
        <v/>
      </c>
      <c r="BI58" s="131" t="str">
        <f>IF(H58="","",process02!$B58&amp;"; ")</f>
        <v/>
      </c>
      <c r="BJ58" s="131" t="str">
        <f>IF(I58="","",process02!$B58&amp;"; ")</f>
        <v/>
      </c>
      <c r="BK58" s="131" t="str">
        <f>IF(J58="","",process02!$B58&amp;"; ")</f>
        <v/>
      </c>
      <c r="BL58" s="131" t="str">
        <f>IF(K58="","",process02!$B58&amp;"; ")</f>
        <v/>
      </c>
      <c r="BM58" s="131" t="str">
        <f>IF(L58="","",process02!$B58&amp;"; ")</f>
        <v/>
      </c>
      <c r="BN58" s="131" t="str">
        <f>IF(M58="","",process02!$B58&amp;"; ")</f>
        <v/>
      </c>
      <c r="BO58" s="131" t="str">
        <f>IF(N58="","",process02!$B58&amp;"; ")</f>
        <v/>
      </c>
      <c r="BP58" s="131" t="str">
        <f>IF(O58="","",process02!$B58&amp;"; ")</f>
        <v/>
      </c>
      <c r="BQ58" s="131" t="str">
        <f>IF(P58="","",process02!$B58&amp;"; ")</f>
        <v/>
      </c>
      <c r="BR58" s="131" t="str">
        <f>IF(Q58="","",process02!$B58&amp;"; ")</f>
        <v/>
      </c>
      <c r="BS58" s="131" t="str">
        <f>IF(R58="","",process02!$B58&amp;"; ")</f>
        <v/>
      </c>
      <c r="BT58" s="131" t="str">
        <f>IF(S58="","",process02!$B58&amp;"; ")</f>
        <v/>
      </c>
      <c r="BU58" s="131" t="str">
        <f>IF(T58="","",process02!$B58&amp;"; ")</f>
        <v/>
      </c>
      <c r="BV58" s="131" t="str">
        <f>IF(U58="","",process02!$B58&amp;"; ")</f>
        <v/>
      </c>
      <c r="BW58" s="131" t="str">
        <f>IF(V58="","",process02!$B58&amp;"; ")</f>
        <v/>
      </c>
      <c r="BX58" s="131" t="str">
        <f>IF(W58="","",process02!$B58&amp;"; ")</f>
        <v/>
      </c>
      <c r="BY58" s="131" t="str">
        <f>IF(X58="","",process02!$B58&amp;"; ")</f>
        <v/>
      </c>
      <c r="BZ58" s="131" t="str">
        <f>IF(Y58="","",process02!$B58&amp;"; ")</f>
        <v/>
      </c>
      <c r="CA58" s="131" t="str">
        <f>IF(Z58="","",process02!$B58&amp;"; ")</f>
        <v/>
      </c>
      <c r="CB58" s="131" t="str">
        <f>IF(AA58="","",process02!$B58&amp;"; ")</f>
        <v/>
      </c>
      <c r="CC58" s="131" t="str">
        <f>IF(AB58="","",process02!$B58&amp;"; ")</f>
        <v/>
      </c>
      <c r="CD58" s="131" t="str">
        <f>IF(AC58="","",process02!$B58&amp;"; ")</f>
        <v/>
      </c>
      <c r="CE58" s="131" t="str">
        <f>IF(AD58="","",process02!$B58&amp;"; ")</f>
        <v/>
      </c>
      <c r="CF58" s="131" t="str">
        <f>IF(AE58="","",process02!$B58&amp;"; ")</f>
        <v/>
      </c>
      <c r="CG58" s="131" t="str">
        <f>IF(AF58="","",process02!$B58&amp;"; ")</f>
        <v/>
      </c>
      <c r="CH58" s="131" t="str">
        <f>IF(AG58="","",process02!$B58&amp;"; ")</f>
        <v/>
      </c>
      <c r="CI58" s="131" t="str">
        <f>IF(AH58="","",process02!$B58&amp;"; ")</f>
        <v/>
      </c>
      <c r="CJ58" s="131" t="str">
        <f>IF(AI58="","",process02!$B58&amp;"; ")</f>
        <v/>
      </c>
      <c r="CK58" s="131" t="str">
        <f>IF(AJ58="","",process02!$B58&amp;"; ")</f>
        <v/>
      </c>
      <c r="CL58" s="131" t="str">
        <f>IF(AK58="","",process02!$B58&amp;"; ")</f>
        <v/>
      </c>
      <c r="CM58" s="131" t="str">
        <f>IF(AL58="","",process02!$B58&amp;"; ")</f>
        <v/>
      </c>
      <c r="CN58" s="131" t="str">
        <f>IF(AM58="","",process02!$B58&amp;"; ")</f>
        <v/>
      </c>
      <c r="CO58" s="131" t="str">
        <f>IF(AN58="","",process02!$B58&amp;"; ")</f>
        <v/>
      </c>
      <c r="CP58" s="131" t="str">
        <f>IF(AO58="","",process02!$B58&amp;"; ")</f>
        <v/>
      </c>
      <c r="CQ58" s="131" t="str">
        <f>IF(AP58="","",process02!$B58&amp;"; ")</f>
        <v/>
      </c>
      <c r="CR58" s="131" t="str">
        <f>IF(AQ58="","",process02!$B58&amp;"; ")</f>
        <v/>
      </c>
      <c r="CS58" s="131" t="str">
        <f>IF(AR58="","",process02!$B58&amp;"; ")</f>
        <v/>
      </c>
      <c r="CT58" s="131" t="str">
        <f>IF(AS58="","",process02!$B58&amp;"; ")</f>
        <v/>
      </c>
      <c r="CU58" s="131" t="str">
        <f>IF(AT58="","",process02!$B58&amp;"; ")</f>
        <v/>
      </c>
      <c r="CV58" s="131" t="str">
        <f>IF(AU58="","",process02!$B58&amp;"; ")</f>
        <v/>
      </c>
      <c r="CW58" s="131" t="str">
        <f>IF(AV58="","",process02!$B58&amp;"; ")</f>
        <v/>
      </c>
      <c r="CX58" s="131" t="str">
        <f>IF(AW58="","",process02!$B58&amp;"; ")</f>
        <v/>
      </c>
      <c r="CY58" s="131" t="str">
        <f>IF(AX58="","",process02!$B58&amp;"; ")</f>
        <v/>
      </c>
      <c r="CZ58" s="131" t="str">
        <f>IF(AY58="","",process02!$B58&amp;"; ")</f>
        <v/>
      </c>
      <c r="DB58" s="131" t="str">
        <f>IF(Input02!BV47="","",100*Input02!BV47/Input02!BV$3)</f>
        <v/>
      </c>
      <c r="DC58" s="131" t="str">
        <f>IF(Input02!BW47="","",100*Input02!BW47/Input02!BW$3)</f>
        <v/>
      </c>
      <c r="DD58" s="131" t="str">
        <f>IF(Input02!BX47="","",100*Input02!BX47/Input02!BX$3)</f>
        <v/>
      </c>
      <c r="DE58" s="131" t="str">
        <f>IF(Input02!BY47="","",100*Input02!BY47/Input02!BY$3)</f>
        <v/>
      </c>
      <c r="DF58" s="131" t="str">
        <f>IF(Input02!BZ47="","",100*Input02!BZ47/Input02!BZ$3)</f>
        <v/>
      </c>
      <c r="DG58" s="131" t="str">
        <f>IF(Input02!CA47="","",100*Input02!CA47/Input02!CA$3)</f>
        <v/>
      </c>
      <c r="DH58" s="131" t="str">
        <f>IF(Input02!CB47="","",100*Input02!CB47/Input02!CB$3)</f>
        <v/>
      </c>
      <c r="DI58" s="131" t="str">
        <f>IF(Input02!CC47="","",100*Input02!CC47/Input02!CC$3)</f>
        <v/>
      </c>
      <c r="DJ58" s="131" t="str">
        <f>IF(Input02!CD47="","",100*Input02!CD47/Input02!CD$3)</f>
        <v/>
      </c>
      <c r="DK58" s="131" t="str">
        <f>IF(Input02!CE47="","",100*Input02!CE47/Input02!CE$3)</f>
        <v/>
      </c>
      <c r="DO58" s="131" t="str">
        <f t="shared" si="26"/>
        <v/>
      </c>
      <c r="DP58" s="131" t="str">
        <f t="shared" si="27"/>
        <v/>
      </c>
      <c r="DQ58" s="131" t="str">
        <f t="shared" si="28"/>
        <v/>
      </c>
      <c r="DR58" s="131" t="str">
        <f t="shared" si="29"/>
        <v/>
      </c>
      <c r="DS58" s="131" t="str">
        <f t="shared" si="30"/>
        <v/>
      </c>
      <c r="DT58" s="131" t="str">
        <f t="shared" si="31"/>
        <v/>
      </c>
      <c r="DU58" s="131" t="str">
        <f t="shared" si="32"/>
        <v/>
      </c>
      <c r="DV58" s="131" t="str">
        <f t="shared" si="33"/>
        <v/>
      </c>
      <c r="DW58" s="131" t="str">
        <f t="shared" si="34"/>
        <v/>
      </c>
      <c r="DX58" s="131" t="str">
        <f t="shared" si="35"/>
        <v/>
      </c>
      <c r="DZ58" s="132" t="str">
        <f t="shared" si="24"/>
        <v/>
      </c>
      <c r="EB58" s="131" t="str">
        <f>IF(DO58="","",process02!$B58&amp;"; ")</f>
        <v/>
      </c>
      <c r="EC58" s="131" t="str">
        <f>IF(DP58="","",process02!$B58&amp;"; ")</f>
        <v/>
      </c>
      <c r="ED58" s="131" t="str">
        <f>IF(DQ58="","",process02!$B58&amp;"; ")</f>
        <v/>
      </c>
      <c r="EE58" s="131" t="str">
        <f>IF(DR58="","",process02!$B58&amp;"; ")</f>
        <v/>
      </c>
      <c r="EF58" s="131" t="str">
        <f>IF(DS58="","",process02!$B58&amp;"; ")</f>
        <v/>
      </c>
      <c r="EG58" s="131" t="str">
        <f>IF(DT58="","",process02!$B58&amp;"; ")</f>
        <v/>
      </c>
      <c r="EH58" s="131" t="str">
        <f>IF(DU58="","",process02!$B58&amp;"; ")</f>
        <v/>
      </c>
      <c r="EI58" s="131" t="str">
        <f>IF(DV58="","",process02!$B58&amp;"; ")</f>
        <v/>
      </c>
      <c r="EJ58" s="131" t="str">
        <f>IF(DW58="","",process02!$B58&amp;"; ")</f>
        <v/>
      </c>
      <c r="EK58" s="131" t="str">
        <f>IF(DX58="","",process02!$B58&amp;"; ")</f>
        <v/>
      </c>
      <c r="EM58" s="132" t="str">
        <f t="shared" si="25"/>
        <v/>
      </c>
    </row>
    <row r="59" spans="1:143" ht="15" customHeight="1" thickBot="1" x14ac:dyDescent="0.4">
      <c r="A59" s="357">
        <v>43</v>
      </c>
      <c r="B59" s="131" t="str">
        <f>IF(AND(process02!BF59=0,process01!$Z50=0),B$14,"")</f>
        <v/>
      </c>
      <c r="C59" s="131" t="str">
        <f>IF(AND(process02!BG59=0,process01!$Z50=0),C$14,"")</f>
        <v/>
      </c>
      <c r="D59" s="131" t="str">
        <f>IF(AND(process02!BH59=0,process01!$Z50=0),D$14,"")</f>
        <v/>
      </c>
      <c r="E59" s="131" t="str">
        <f>IF(AND(process02!BI59=0,process01!$Z50=0),E$14,"")</f>
        <v/>
      </c>
      <c r="F59" s="131" t="str">
        <f>IF(AND(process02!BJ59=0,process01!$Z50=0),F$14,"")</f>
        <v/>
      </c>
      <c r="G59" s="131" t="str">
        <f>IF(AND(process02!BK59=0,process01!$Z50=0),G$14,"")</f>
        <v/>
      </c>
      <c r="H59" s="131" t="str">
        <f>IF(AND(process02!BL59=0,process01!$Z50=0),H$14,"")</f>
        <v/>
      </c>
      <c r="I59" s="131" t="str">
        <f>IF(AND(process02!BM59=0,process01!$Z50=0),I$14,"")</f>
        <v/>
      </c>
      <c r="J59" s="131" t="str">
        <f>IF(AND(process02!BN59=0,process01!$Z50=0),J$14,"")</f>
        <v/>
      </c>
      <c r="K59" s="131" t="str">
        <f>IF(AND(process02!BO59=0,process01!$Z50=0),K$14,"")</f>
        <v/>
      </c>
      <c r="L59" s="131" t="str">
        <f>IF(AND(process02!BP59=0,process01!$Z50=0),L$14,"")</f>
        <v/>
      </c>
      <c r="M59" s="131" t="str">
        <f>IF(AND(process02!BQ59=0,process01!$Z50=0),M$14,"")</f>
        <v/>
      </c>
      <c r="N59" s="131" t="str">
        <f>IF(AND(process02!BR59=0,process01!$Z50=0),N$14,"")</f>
        <v/>
      </c>
      <c r="O59" s="131" t="str">
        <f>IF(AND(process02!BS59=0,process01!$Z50=0),O$14,"")</f>
        <v/>
      </c>
      <c r="P59" s="131" t="str">
        <f>IF(AND(process02!BT59=0,process01!$Z50=0),P$14,"")</f>
        <v/>
      </c>
      <c r="Q59" s="131" t="str">
        <f>IF(AND(process02!BU59=0,process01!$Z50=0),Q$14,"")</f>
        <v/>
      </c>
      <c r="R59" s="131" t="str">
        <f>IF(AND(process02!BV59=0,process01!$Z50=0),R$14,"")</f>
        <v/>
      </c>
      <c r="S59" s="131" t="str">
        <f>IF(AND(process02!BW59=0,process01!$Z50=0),S$14,"")</f>
        <v/>
      </c>
      <c r="T59" s="131" t="str">
        <f>IF(AND(process02!BX59=0,process01!$Z50=0),T$14,"")</f>
        <v/>
      </c>
      <c r="U59" s="131" t="str">
        <f>IF(AND(process02!BY59=0,process01!$Z50=0),U$14,"")</f>
        <v/>
      </c>
      <c r="V59" s="131" t="str">
        <f>IF(AND(process02!BZ59=0,process01!$Z50=0),V$14,"")</f>
        <v/>
      </c>
      <c r="W59" s="131" t="str">
        <f>IF(AND(process02!CA59=0,process01!$Z50=0),W$14,"")</f>
        <v/>
      </c>
      <c r="X59" s="131" t="str">
        <f>IF(AND(process02!CB59=0,process01!$Z50=0),X$14,"")</f>
        <v/>
      </c>
      <c r="Y59" s="131" t="str">
        <f>IF(AND(process02!CC59=0,process01!$Z50=0),Y$14,"")</f>
        <v/>
      </c>
      <c r="Z59" s="131" t="str">
        <f>IF(AND(process02!CD59=0,process01!$Z50=0),Z$14,"")</f>
        <v/>
      </c>
      <c r="AA59" s="131" t="str">
        <f>IF(AND(process02!CE59=0,process01!$Z50=0),AA$14,"")</f>
        <v/>
      </c>
      <c r="AB59" s="131" t="str">
        <f>IF(AND(process02!CF59=0,process01!$Z50=0),AB$14,"")</f>
        <v/>
      </c>
      <c r="AC59" s="131" t="str">
        <f>IF(AND(process02!CG59=0,process01!$Z50=0),AC$14,"")</f>
        <v/>
      </c>
      <c r="AD59" s="131" t="str">
        <f>IF(AND(process02!CH59=0,process01!$Z50=0),AD$14,"")</f>
        <v/>
      </c>
      <c r="AE59" s="131" t="str">
        <f>IF(AND(process02!CI59=0,process01!$Z50=0),AE$14,"")</f>
        <v/>
      </c>
      <c r="AF59" s="131" t="str">
        <f>IF(AND(process02!CJ59=0,process01!$Z50=0),AF$14,"")</f>
        <v/>
      </c>
      <c r="AG59" s="131" t="str">
        <f>IF(AND(process02!CK59=0,process01!$Z50=0),AG$14,"")</f>
        <v/>
      </c>
      <c r="AH59" s="131" t="str">
        <f>IF(AND(process02!CL59=0,process01!$Z50=0),AH$14,"")</f>
        <v/>
      </c>
      <c r="AI59" s="131" t="str">
        <f>IF(AND(process02!CM59=0,process01!$Z50=0),AI$14,"")</f>
        <v/>
      </c>
      <c r="AJ59" s="131" t="str">
        <f>IF(AND(process02!CN59=0,process01!$Z50=0),AJ$14,"")</f>
        <v/>
      </c>
      <c r="AK59" s="131" t="str">
        <f>IF(AND(process02!CO59=0,process01!$Z50=0),AK$14,"")</f>
        <v/>
      </c>
      <c r="AL59" s="131" t="str">
        <f>IF(AND(process02!CP59=0,process01!$Z50=0),AL$14,"")</f>
        <v/>
      </c>
      <c r="AM59" s="131" t="str">
        <f>IF(AND(process02!CQ59=0,process01!$Z50=0),AM$14,"")</f>
        <v/>
      </c>
      <c r="AN59" s="131" t="str">
        <f>IF(AND(process02!CR59=0,process01!$Z50=0),AN$14,"")</f>
        <v/>
      </c>
      <c r="AO59" s="131" t="str">
        <f>IF(AND(process02!CS59=0,process01!$Z50=0),AO$14,"")</f>
        <v/>
      </c>
      <c r="AP59" s="131" t="str">
        <f>IF(AND(process02!CT59=0,process01!$Z50=0),AP$14,"")</f>
        <v/>
      </c>
      <c r="AQ59" s="131" t="str">
        <f>IF(AND(process02!CU59=0,process01!$Z50=0),AQ$14,"")</f>
        <v/>
      </c>
      <c r="AR59" s="131" t="str">
        <f>IF(AND(process02!CV59=0,process01!$Z50=0),AR$14,"")</f>
        <v/>
      </c>
      <c r="AS59" s="131" t="str">
        <f>IF(AND(process02!CW59=0,process01!$Z50=0),AS$14,"")</f>
        <v/>
      </c>
      <c r="AT59" s="131" t="str">
        <f>IF(AND(process02!CX59=0,process01!$Z50=0),AT$14,"")</f>
        <v/>
      </c>
      <c r="AU59" s="131" t="str">
        <f>IF(AND(process02!CY59=0,process01!$Z50=0),AU$14,"")</f>
        <v/>
      </c>
      <c r="AV59" s="131" t="str">
        <f>IF(AND(process02!CZ59=0,process01!$Z50=0),AV$14,"")</f>
        <v/>
      </c>
      <c r="AW59" s="131" t="str">
        <f>IF(AND(process02!DA59=0,process01!$Z50=0),AW$14,"")</f>
        <v/>
      </c>
      <c r="AX59" s="131" t="str">
        <f>IF(AND(process02!DB59=0,process01!$Z50=0),AX$14,"")</f>
        <v/>
      </c>
      <c r="AY59" s="131" t="str">
        <f>IF(AND(process02!DC59=0,process01!$Z50=0),AY$14,"")</f>
        <v/>
      </c>
      <c r="BA59" s="132" t="str">
        <f t="shared" si="13"/>
        <v/>
      </c>
      <c r="BC59" s="131" t="str">
        <f>IF(B59="","",process02!$B59&amp;"; ")</f>
        <v/>
      </c>
      <c r="BD59" s="131" t="str">
        <f>IF(C59="","",process02!$B59&amp;"; ")</f>
        <v/>
      </c>
      <c r="BE59" s="131" t="str">
        <f>IF(D59="","",process02!$B59&amp;"; ")</f>
        <v/>
      </c>
      <c r="BF59" s="131" t="str">
        <f>IF(E59="","",process02!$B59&amp;"; ")</f>
        <v/>
      </c>
      <c r="BG59" s="131" t="str">
        <f>IF(F59="","",process02!$B59&amp;"; ")</f>
        <v/>
      </c>
      <c r="BH59" s="131" t="str">
        <f>IF(G59="","",process02!$B59&amp;"; ")</f>
        <v/>
      </c>
      <c r="BI59" s="131" t="str">
        <f>IF(H59="","",process02!$B59&amp;"; ")</f>
        <v/>
      </c>
      <c r="BJ59" s="131" t="str">
        <f>IF(I59="","",process02!$B59&amp;"; ")</f>
        <v/>
      </c>
      <c r="BK59" s="131" t="str">
        <f>IF(J59="","",process02!$B59&amp;"; ")</f>
        <v/>
      </c>
      <c r="BL59" s="131" t="str">
        <f>IF(K59="","",process02!$B59&amp;"; ")</f>
        <v/>
      </c>
      <c r="BM59" s="131" t="str">
        <f>IF(L59="","",process02!$B59&amp;"; ")</f>
        <v/>
      </c>
      <c r="BN59" s="131" t="str">
        <f>IF(M59="","",process02!$B59&amp;"; ")</f>
        <v/>
      </c>
      <c r="BO59" s="131" t="str">
        <f>IF(N59="","",process02!$B59&amp;"; ")</f>
        <v/>
      </c>
      <c r="BP59" s="131" t="str">
        <f>IF(O59="","",process02!$B59&amp;"; ")</f>
        <v/>
      </c>
      <c r="BQ59" s="131" t="str">
        <f>IF(P59="","",process02!$B59&amp;"; ")</f>
        <v/>
      </c>
      <c r="BR59" s="131" t="str">
        <f>IF(Q59="","",process02!$B59&amp;"; ")</f>
        <v/>
      </c>
      <c r="BS59" s="131" t="str">
        <f>IF(R59="","",process02!$B59&amp;"; ")</f>
        <v/>
      </c>
      <c r="BT59" s="131" t="str">
        <f>IF(S59="","",process02!$B59&amp;"; ")</f>
        <v/>
      </c>
      <c r="BU59" s="131" t="str">
        <f>IF(T59="","",process02!$B59&amp;"; ")</f>
        <v/>
      </c>
      <c r="BV59" s="131" t="str">
        <f>IF(U59="","",process02!$B59&amp;"; ")</f>
        <v/>
      </c>
      <c r="BW59" s="131" t="str">
        <f>IF(V59="","",process02!$B59&amp;"; ")</f>
        <v/>
      </c>
      <c r="BX59" s="131" t="str">
        <f>IF(W59="","",process02!$B59&amp;"; ")</f>
        <v/>
      </c>
      <c r="BY59" s="131" t="str">
        <f>IF(X59="","",process02!$B59&amp;"; ")</f>
        <v/>
      </c>
      <c r="BZ59" s="131" t="str">
        <f>IF(Y59="","",process02!$B59&amp;"; ")</f>
        <v/>
      </c>
      <c r="CA59" s="131" t="str">
        <f>IF(Z59="","",process02!$B59&amp;"; ")</f>
        <v/>
      </c>
      <c r="CB59" s="131" t="str">
        <f>IF(AA59="","",process02!$B59&amp;"; ")</f>
        <v/>
      </c>
      <c r="CC59" s="131" t="str">
        <f>IF(AB59="","",process02!$B59&amp;"; ")</f>
        <v/>
      </c>
      <c r="CD59" s="131" t="str">
        <f>IF(AC59="","",process02!$B59&amp;"; ")</f>
        <v/>
      </c>
      <c r="CE59" s="131" t="str">
        <f>IF(AD59="","",process02!$B59&amp;"; ")</f>
        <v/>
      </c>
      <c r="CF59" s="131" t="str">
        <f>IF(AE59="","",process02!$B59&amp;"; ")</f>
        <v/>
      </c>
      <c r="CG59" s="131" t="str">
        <f>IF(AF59="","",process02!$B59&amp;"; ")</f>
        <v/>
      </c>
      <c r="CH59" s="131" t="str">
        <f>IF(AG59="","",process02!$B59&amp;"; ")</f>
        <v/>
      </c>
      <c r="CI59" s="131" t="str">
        <f>IF(AH59="","",process02!$B59&amp;"; ")</f>
        <v/>
      </c>
      <c r="CJ59" s="131" t="str">
        <f>IF(AI59="","",process02!$B59&amp;"; ")</f>
        <v/>
      </c>
      <c r="CK59" s="131" t="str">
        <f>IF(AJ59="","",process02!$B59&amp;"; ")</f>
        <v/>
      </c>
      <c r="CL59" s="131" t="str">
        <f>IF(AK59="","",process02!$B59&amp;"; ")</f>
        <v/>
      </c>
      <c r="CM59" s="131" t="str">
        <f>IF(AL59="","",process02!$B59&amp;"; ")</f>
        <v/>
      </c>
      <c r="CN59" s="131" t="str">
        <f>IF(AM59="","",process02!$B59&amp;"; ")</f>
        <v/>
      </c>
      <c r="CO59" s="131" t="str">
        <f>IF(AN59="","",process02!$B59&amp;"; ")</f>
        <v/>
      </c>
      <c r="CP59" s="131" t="str">
        <f>IF(AO59="","",process02!$B59&amp;"; ")</f>
        <v/>
      </c>
      <c r="CQ59" s="131" t="str">
        <f>IF(AP59="","",process02!$B59&amp;"; ")</f>
        <v/>
      </c>
      <c r="CR59" s="131" t="str">
        <f>IF(AQ59="","",process02!$B59&amp;"; ")</f>
        <v/>
      </c>
      <c r="CS59" s="131" t="str">
        <f>IF(AR59="","",process02!$B59&amp;"; ")</f>
        <v/>
      </c>
      <c r="CT59" s="131" t="str">
        <f>IF(AS59="","",process02!$B59&amp;"; ")</f>
        <v/>
      </c>
      <c r="CU59" s="131" t="str">
        <f>IF(AT59="","",process02!$B59&amp;"; ")</f>
        <v/>
      </c>
      <c r="CV59" s="131" t="str">
        <f>IF(AU59="","",process02!$B59&amp;"; ")</f>
        <v/>
      </c>
      <c r="CW59" s="131" t="str">
        <f>IF(AV59="","",process02!$B59&amp;"; ")</f>
        <v/>
      </c>
      <c r="CX59" s="131" t="str">
        <f>IF(AW59="","",process02!$B59&amp;"; ")</f>
        <v/>
      </c>
      <c r="CY59" s="131" t="str">
        <f>IF(AX59="","",process02!$B59&amp;"; ")</f>
        <v/>
      </c>
      <c r="CZ59" s="131" t="str">
        <f>IF(AY59="","",process02!$B59&amp;"; ")</f>
        <v/>
      </c>
      <c r="DB59" s="131" t="str">
        <f>IF(Input02!BV48="","",100*Input02!BV48/Input02!BV$3)</f>
        <v/>
      </c>
      <c r="DC59" s="131" t="str">
        <f>IF(Input02!BW48="","",100*Input02!BW48/Input02!BW$3)</f>
        <v/>
      </c>
      <c r="DD59" s="131" t="str">
        <f>IF(Input02!BX48="","",100*Input02!BX48/Input02!BX$3)</f>
        <v/>
      </c>
      <c r="DE59" s="131" t="str">
        <f>IF(Input02!BY48="","",100*Input02!BY48/Input02!BY$3)</f>
        <v/>
      </c>
      <c r="DF59" s="131" t="str">
        <f>IF(Input02!BZ48="","",100*Input02!BZ48/Input02!BZ$3)</f>
        <v/>
      </c>
      <c r="DG59" s="131" t="str">
        <f>IF(Input02!CA48="","",100*Input02!CA48/Input02!CA$3)</f>
        <v/>
      </c>
      <c r="DH59" s="131" t="str">
        <f>IF(Input02!CB48="","",100*Input02!CB48/Input02!CB$3)</f>
        <v/>
      </c>
      <c r="DI59" s="131" t="str">
        <f>IF(Input02!CC48="","",100*Input02!CC48/Input02!CC$3)</f>
        <v/>
      </c>
      <c r="DJ59" s="131" t="str">
        <f>IF(Input02!CD48="","",100*Input02!CD48/Input02!CD$3)</f>
        <v/>
      </c>
      <c r="DK59" s="131" t="str">
        <f>IF(Input02!CE48="","",100*Input02!CE48/Input02!CE$3)</f>
        <v/>
      </c>
      <c r="DO59" s="131" t="str">
        <f t="shared" si="26"/>
        <v/>
      </c>
      <c r="DP59" s="131" t="str">
        <f t="shared" si="27"/>
        <v/>
      </c>
      <c r="DQ59" s="131" t="str">
        <f t="shared" si="28"/>
        <v/>
      </c>
      <c r="DR59" s="131" t="str">
        <f t="shared" si="29"/>
        <v/>
      </c>
      <c r="DS59" s="131" t="str">
        <f t="shared" si="30"/>
        <v/>
      </c>
      <c r="DT59" s="131" t="str">
        <f t="shared" si="31"/>
        <v/>
      </c>
      <c r="DU59" s="131" t="str">
        <f t="shared" si="32"/>
        <v/>
      </c>
      <c r="DV59" s="131" t="str">
        <f t="shared" si="33"/>
        <v/>
      </c>
      <c r="DW59" s="131" t="str">
        <f t="shared" si="34"/>
        <v/>
      </c>
      <c r="DX59" s="131" t="str">
        <f t="shared" si="35"/>
        <v/>
      </c>
      <c r="DZ59" s="132" t="str">
        <f t="shared" si="24"/>
        <v/>
      </c>
      <c r="EB59" s="131" t="str">
        <f>IF(DO59="","",process02!$B59&amp;"; ")</f>
        <v/>
      </c>
      <c r="EC59" s="131" t="str">
        <f>IF(DP59="","",process02!$B59&amp;"; ")</f>
        <v/>
      </c>
      <c r="ED59" s="131" t="str">
        <f>IF(DQ59="","",process02!$B59&amp;"; ")</f>
        <v/>
      </c>
      <c r="EE59" s="131" t="str">
        <f>IF(DR59="","",process02!$B59&amp;"; ")</f>
        <v/>
      </c>
      <c r="EF59" s="131" t="str">
        <f>IF(DS59="","",process02!$B59&amp;"; ")</f>
        <v/>
      </c>
      <c r="EG59" s="131" t="str">
        <f>IF(DT59="","",process02!$B59&amp;"; ")</f>
        <v/>
      </c>
      <c r="EH59" s="131" t="str">
        <f>IF(DU59="","",process02!$B59&amp;"; ")</f>
        <v/>
      </c>
      <c r="EI59" s="131" t="str">
        <f>IF(DV59="","",process02!$B59&amp;"; ")</f>
        <v/>
      </c>
      <c r="EJ59" s="131" t="str">
        <f>IF(DW59="","",process02!$B59&amp;"; ")</f>
        <v/>
      </c>
      <c r="EK59" s="131" t="str">
        <f>IF(DX59="","",process02!$B59&amp;"; ")</f>
        <v/>
      </c>
      <c r="EM59" s="132" t="str">
        <f t="shared" si="25"/>
        <v/>
      </c>
    </row>
    <row r="60" spans="1:143" ht="15" customHeight="1" thickBot="1" x14ac:dyDescent="0.4">
      <c r="A60" s="357">
        <v>44</v>
      </c>
      <c r="B60" s="131" t="str">
        <f>IF(AND(process02!BF60=0,process01!$Z51=0),B$14,"")</f>
        <v/>
      </c>
      <c r="C60" s="131" t="str">
        <f>IF(AND(process02!BG60=0,process01!$Z51=0),C$14,"")</f>
        <v/>
      </c>
      <c r="D60" s="131" t="str">
        <f>IF(AND(process02!BH60=0,process01!$Z51=0),D$14,"")</f>
        <v/>
      </c>
      <c r="E60" s="131" t="str">
        <f>IF(AND(process02!BI60=0,process01!$Z51=0),E$14,"")</f>
        <v/>
      </c>
      <c r="F60" s="131" t="str">
        <f>IF(AND(process02!BJ60=0,process01!$Z51=0),F$14,"")</f>
        <v/>
      </c>
      <c r="G60" s="131" t="str">
        <f>IF(AND(process02!BK60=0,process01!$Z51=0),G$14,"")</f>
        <v/>
      </c>
      <c r="H60" s="131" t="str">
        <f>IF(AND(process02!BL60=0,process01!$Z51=0),H$14,"")</f>
        <v/>
      </c>
      <c r="I60" s="131" t="str">
        <f>IF(AND(process02!BM60=0,process01!$Z51=0),I$14,"")</f>
        <v/>
      </c>
      <c r="J60" s="131" t="str">
        <f>IF(AND(process02!BN60=0,process01!$Z51=0),J$14,"")</f>
        <v/>
      </c>
      <c r="K60" s="131" t="str">
        <f>IF(AND(process02!BO60=0,process01!$Z51=0),K$14,"")</f>
        <v/>
      </c>
      <c r="L60" s="131" t="str">
        <f>IF(AND(process02!BP60=0,process01!$Z51=0),L$14,"")</f>
        <v/>
      </c>
      <c r="M60" s="131" t="str">
        <f>IF(AND(process02!BQ60=0,process01!$Z51=0),M$14,"")</f>
        <v/>
      </c>
      <c r="N60" s="131" t="str">
        <f>IF(AND(process02!BR60=0,process01!$Z51=0),N$14,"")</f>
        <v/>
      </c>
      <c r="O60" s="131" t="str">
        <f>IF(AND(process02!BS60=0,process01!$Z51=0),O$14,"")</f>
        <v/>
      </c>
      <c r="P60" s="131" t="str">
        <f>IF(AND(process02!BT60=0,process01!$Z51=0),P$14,"")</f>
        <v/>
      </c>
      <c r="Q60" s="131" t="str">
        <f>IF(AND(process02!BU60=0,process01!$Z51=0),Q$14,"")</f>
        <v/>
      </c>
      <c r="R60" s="131" t="str">
        <f>IF(AND(process02!BV60=0,process01!$Z51=0),R$14,"")</f>
        <v/>
      </c>
      <c r="S60" s="131" t="str">
        <f>IF(AND(process02!BW60=0,process01!$Z51=0),S$14,"")</f>
        <v/>
      </c>
      <c r="T60" s="131" t="str">
        <f>IF(AND(process02!BX60=0,process01!$Z51=0),T$14,"")</f>
        <v/>
      </c>
      <c r="U60" s="131" t="str">
        <f>IF(AND(process02!BY60=0,process01!$Z51=0),U$14,"")</f>
        <v/>
      </c>
      <c r="V60" s="131" t="str">
        <f>IF(AND(process02!BZ60=0,process01!$Z51=0),V$14,"")</f>
        <v/>
      </c>
      <c r="W60" s="131" t="str">
        <f>IF(AND(process02!CA60=0,process01!$Z51=0),W$14,"")</f>
        <v/>
      </c>
      <c r="X60" s="131" t="str">
        <f>IF(AND(process02!CB60=0,process01!$Z51=0),X$14,"")</f>
        <v/>
      </c>
      <c r="Y60" s="131" t="str">
        <f>IF(AND(process02!CC60=0,process01!$Z51=0),Y$14,"")</f>
        <v/>
      </c>
      <c r="Z60" s="131" t="str">
        <f>IF(AND(process02!CD60=0,process01!$Z51=0),Z$14,"")</f>
        <v/>
      </c>
      <c r="AA60" s="131" t="str">
        <f>IF(AND(process02!CE60=0,process01!$Z51=0),AA$14,"")</f>
        <v/>
      </c>
      <c r="AB60" s="131" t="str">
        <f>IF(AND(process02!CF60=0,process01!$Z51=0),AB$14,"")</f>
        <v/>
      </c>
      <c r="AC60" s="131" t="str">
        <f>IF(AND(process02!CG60=0,process01!$Z51=0),AC$14,"")</f>
        <v/>
      </c>
      <c r="AD60" s="131" t="str">
        <f>IF(AND(process02!CH60=0,process01!$Z51=0),AD$14,"")</f>
        <v/>
      </c>
      <c r="AE60" s="131" t="str">
        <f>IF(AND(process02!CI60=0,process01!$Z51=0),AE$14,"")</f>
        <v/>
      </c>
      <c r="AF60" s="131" t="str">
        <f>IF(AND(process02!CJ60=0,process01!$Z51=0),AF$14,"")</f>
        <v/>
      </c>
      <c r="AG60" s="131" t="str">
        <f>IF(AND(process02!CK60=0,process01!$Z51=0),AG$14,"")</f>
        <v/>
      </c>
      <c r="AH60" s="131" t="str">
        <f>IF(AND(process02!CL60=0,process01!$Z51=0),AH$14,"")</f>
        <v/>
      </c>
      <c r="AI60" s="131" t="str">
        <f>IF(AND(process02!CM60=0,process01!$Z51=0),AI$14,"")</f>
        <v/>
      </c>
      <c r="AJ60" s="131" t="str">
        <f>IF(AND(process02!CN60=0,process01!$Z51=0),AJ$14,"")</f>
        <v/>
      </c>
      <c r="AK60" s="131" t="str">
        <f>IF(AND(process02!CO60=0,process01!$Z51=0),AK$14,"")</f>
        <v/>
      </c>
      <c r="AL60" s="131" t="str">
        <f>IF(AND(process02!CP60=0,process01!$Z51=0),AL$14,"")</f>
        <v/>
      </c>
      <c r="AM60" s="131" t="str">
        <f>IF(AND(process02!CQ60=0,process01!$Z51=0),AM$14,"")</f>
        <v/>
      </c>
      <c r="AN60" s="131" t="str">
        <f>IF(AND(process02!CR60=0,process01!$Z51=0),AN$14,"")</f>
        <v/>
      </c>
      <c r="AO60" s="131" t="str">
        <f>IF(AND(process02!CS60=0,process01!$Z51=0),AO$14,"")</f>
        <v/>
      </c>
      <c r="AP60" s="131" t="str">
        <f>IF(AND(process02!CT60=0,process01!$Z51=0),AP$14,"")</f>
        <v/>
      </c>
      <c r="AQ60" s="131" t="str">
        <f>IF(AND(process02!CU60=0,process01!$Z51=0),AQ$14,"")</f>
        <v/>
      </c>
      <c r="AR60" s="131" t="str">
        <f>IF(AND(process02!CV60=0,process01!$Z51=0),AR$14,"")</f>
        <v/>
      </c>
      <c r="AS60" s="131" t="str">
        <f>IF(AND(process02!CW60=0,process01!$Z51=0),AS$14,"")</f>
        <v/>
      </c>
      <c r="AT60" s="131" t="str">
        <f>IF(AND(process02!CX60=0,process01!$Z51=0),AT$14,"")</f>
        <v/>
      </c>
      <c r="AU60" s="131" t="str">
        <f>IF(AND(process02!CY60=0,process01!$Z51=0),AU$14,"")</f>
        <v/>
      </c>
      <c r="AV60" s="131" t="str">
        <f>IF(AND(process02!CZ60=0,process01!$Z51=0),AV$14,"")</f>
        <v/>
      </c>
      <c r="AW60" s="131" t="str">
        <f>IF(AND(process02!DA60=0,process01!$Z51=0),AW$14,"")</f>
        <v/>
      </c>
      <c r="AX60" s="131" t="str">
        <f>IF(AND(process02!DB60=0,process01!$Z51=0),AX$14,"")</f>
        <v/>
      </c>
      <c r="AY60" s="131" t="str">
        <f>IF(AND(process02!DC60=0,process01!$Z51=0),AY$14,"")</f>
        <v/>
      </c>
      <c r="BA60" s="132" t="str">
        <f t="shared" si="13"/>
        <v/>
      </c>
      <c r="BC60" s="131" t="str">
        <f>IF(B60="","",process02!$B60&amp;"; ")</f>
        <v/>
      </c>
      <c r="BD60" s="131" t="str">
        <f>IF(C60="","",process02!$B60&amp;"; ")</f>
        <v/>
      </c>
      <c r="BE60" s="131" t="str">
        <f>IF(D60="","",process02!$B60&amp;"; ")</f>
        <v/>
      </c>
      <c r="BF60" s="131" t="str">
        <f>IF(E60="","",process02!$B60&amp;"; ")</f>
        <v/>
      </c>
      <c r="BG60" s="131" t="str">
        <f>IF(F60="","",process02!$B60&amp;"; ")</f>
        <v/>
      </c>
      <c r="BH60" s="131" t="str">
        <f>IF(G60="","",process02!$B60&amp;"; ")</f>
        <v/>
      </c>
      <c r="BI60" s="131" t="str">
        <f>IF(H60="","",process02!$B60&amp;"; ")</f>
        <v/>
      </c>
      <c r="BJ60" s="131" t="str">
        <f>IF(I60="","",process02!$B60&amp;"; ")</f>
        <v/>
      </c>
      <c r="BK60" s="131" t="str">
        <f>IF(J60="","",process02!$B60&amp;"; ")</f>
        <v/>
      </c>
      <c r="BL60" s="131" t="str">
        <f>IF(K60="","",process02!$B60&amp;"; ")</f>
        <v/>
      </c>
      <c r="BM60" s="131" t="str">
        <f>IF(L60="","",process02!$B60&amp;"; ")</f>
        <v/>
      </c>
      <c r="BN60" s="131" t="str">
        <f>IF(M60="","",process02!$B60&amp;"; ")</f>
        <v/>
      </c>
      <c r="BO60" s="131" t="str">
        <f>IF(N60="","",process02!$B60&amp;"; ")</f>
        <v/>
      </c>
      <c r="BP60" s="131" t="str">
        <f>IF(O60="","",process02!$B60&amp;"; ")</f>
        <v/>
      </c>
      <c r="BQ60" s="131" t="str">
        <f>IF(P60="","",process02!$B60&amp;"; ")</f>
        <v/>
      </c>
      <c r="BR60" s="131" t="str">
        <f>IF(Q60="","",process02!$B60&amp;"; ")</f>
        <v/>
      </c>
      <c r="BS60" s="131" t="str">
        <f>IF(R60="","",process02!$B60&amp;"; ")</f>
        <v/>
      </c>
      <c r="BT60" s="131" t="str">
        <f>IF(S60="","",process02!$B60&amp;"; ")</f>
        <v/>
      </c>
      <c r="BU60" s="131" t="str">
        <f>IF(T60="","",process02!$B60&amp;"; ")</f>
        <v/>
      </c>
      <c r="BV60" s="131" t="str">
        <f>IF(U60="","",process02!$B60&amp;"; ")</f>
        <v/>
      </c>
      <c r="BW60" s="131" t="str">
        <f>IF(V60="","",process02!$B60&amp;"; ")</f>
        <v/>
      </c>
      <c r="BX60" s="131" t="str">
        <f>IF(W60="","",process02!$B60&amp;"; ")</f>
        <v/>
      </c>
      <c r="BY60" s="131" t="str">
        <f>IF(X60="","",process02!$B60&amp;"; ")</f>
        <v/>
      </c>
      <c r="BZ60" s="131" t="str">
        <f>IF(Y60="","",process02!$B60&amp;"; ")</f>
        <v/>
      </c>
      <c r="CA60" s="131" t="str">
        <f>IF(Z60="","",process02!$B60&amp;"; ")</f>
        <v/>
      </c>
      <c r="CB60" s="131" t="str">
        <f>IF(AA60="","",process02!$B60&amp;"; ")</f>
        <v/>
      </c>
      <c r="CC60" s="131" t="str">
        <f>IF(AB60="","",process02!$B60&amp;"; ")</f>
        <v/>
      </c>
      <c r="CD60" s="131" t="str">
        <f>IF(AC60="","",process02!$B60&amp;"; ")</f>
        <v/>
      </c>
      <c r="CE60" s="131" t="str">
        <f>IF(AD60="","",process02!$B60&amp;"; ")</f>
        <v/>
      </c>
      <c r="CF60" s="131" t="str">
        <f>IF(AE60="","",process02!$B60&amp;"; ")</f>
        <v/>
      </c>
      <c r="CG60" s="131" t="str">
        <f>IF(AF60="","",process02!$B60&amp;"; ")</f>
        <v/>
      </c>
      <c r="CH60" s="131" t="str">
        <f>IF(AG60="","",process02!$B60&amp;"; ")</f>
        <v/>
      </c>
      <c r="CI60" s="131" t="str">
        <f>IF(AH60="","",process02!$B60&amp;"; ")</f>
        <v/>
      </c>
      <c r="CJ60" s="131" t="str">
        <f>IF(AI60="","",process02!$B60&amp;"; ")</f>
        <v/>
      </c>
      <c r="CK60" s="131" t="str">
        <f>IF(AJ60="","",process02!$B60&amp;"; ")</f>
        <v/>
      </c>
      <c r="CL60" s="131" t="str">
        <f>IF(AK60="","",process02!$B60&amp;"; ")</f>
        <v/>
      </c>
      <c r="CM60" s="131" t="str">
        <f>IF(AL60="","",process02!$B60&amp;"; ")</f>
        <v/>
      </c>
      <c r="CN60" s="131" t="str">
        <f>IF(AM60="","",process02!$B60&amp;"; ")</f>
        <v/>
      </c>
      <c r="CO60" s="131" t="str">
        <f>IF(AN60="","",process02!$B60&amp;"; ")</f>
        <v/>
      </c>
      <c r="CP60" s="131" t="str">
        <f>IF(AO60="","",process02!$B60&amp;"; ")</f>
        <v/>
      </c>
      <c r="CQ60" s="131" t="str">
        <f>IF(AP60="","",process02!$B60&amp;"; ")</f>
        <v/>
      </c>
      <c r="CR60" s="131" t="str">
        <f>IF(AQ60="","",process02!$B60&amp;"; ")</f>
        <v/>
      </c>
      <c r="CS60" s="131" t="str">
        <f>IF(AR60="","",process02!$B60&amp;"; ")</f>
        <v/>
      </c>
      <c r="CT60" s="131" t="str">
        <f>IF(AS60="","",process02!$B60&amp;"; ")</f>
        <v/>
      </c>
      <c r="CU60" s="131" t="str">
        <f>IF(AT60="","",process02!$B60&amp;"; ")</f>
        <v/>
      </c>
      <c r="CV60" s="131" t="str">
        <f>IF(AU60="","",process02!$B60&amp;"; ")</f>
        <v/>
      </c>
      <c r="CW60" s="131" t="str">
        <f>IF(AV60="","",process02!$B60&amp;"; ")</f>
        <v/>
      </c>
      <c r="CX60" s="131" t="str">
        <f>IF(AW60="","",process02!$B60&amp;"; ")</f>
        <v/>
      </c>
      <c r="CY60" s="131" t="str">
        <f>IF(AX60="","",process02!$B60&amp;"; ")</f>
        <v/>
      </c>
      <c r="CZ60" s="131" t="str">
        <f>IF(AY60="","",process02!$B60&amp;"; ")</f>
        <v/>
      </c>
      <c r="DB60" s="131" t="str">
        <f>IF(Input02!BV49="","",100*Input02!BV49/Input02!BV$3)</f>
        <v/>
      </c>
      <c r="DC60" s="131" t="str">
        <f>IF(Input02!BW49="","",100*Input02!BW49/Input02!BW$3)</f>
        <v/>
      </c>
      <c r="DD60" s="131" t="str">
        <f>IF(Input02!BX49="","",100*Input02!BX49/Input02!BX$3)</f>
        <v/>
      </c>
      <c r="DE60" s="131" t="str">
        <f>IF(Input02!BY49="","",100*Input02!BY49/Input02!BY$3)</f>
        <v/>
      </c>
      <c r="DF60" s="131" t="str">
        <f>IF(Input02!BZ49="","",100*Input02!BZ49/Input02!BZ$3)</f>
        <v/>
      </c>
      <c r="DG60" s="131" t="str">
        <f>IF(Input02!CA49="","",100*Input02!CA49/Input02!CA$3)</f>
        <v/>
      </c>
      <c r="DH60" s="131" t="str">
        <f>IF(Input02!CB49="","",100*Input02!CB49/Input02!CB$3)</f>
        <v/>
      </c>
      <c r="DI60" s="131" t="str">
        <f>IF(Input02!CC49="","",100*Input02!CC49/Input02!CC$3)</f>
        <v/>
      </c>
      <c r="DJ60" s="131" t="str">
        <f>IF(Input02!CD49="","",100*Input02!CD49/Input02!CD$3)</f>
        <v/>
      </c>
      <c r="DK60" s="131" t="str">
        <f>IF(Input02!CE49="","",100*Input02!CE49/Input02!CE$3)</f>
        <v/>
      </c>
      <c r="DO60" s="131" t="str">
        <f t="shared" si="26"/>
        <v/>
      </c>
      <c r="DP60" s="131" t="str">
        <f t="shared" si="27"/>
        <v/>
      </c>
      <c r="DQ60" s="131" t="str">
        <f t="shared" si="28"/>
        <v/>
      </c>
      <c r="DR60" s="131" t="str">
        <f t="shared" si="29"/>
        <v/>
      </c>
      <c r="DS60" s="131" t="str">
        <f t="shared" si="30"/>
        <v/>
      </c>
      <c r="DT60" s="131" t="str">
        <f t="shared" si="31"/>
        <v/>
      </c>
      <c r="DU60" s="131" t="str">
        <f t="shared" si="32"/>
        <v/>
      </c>
      <c r="DV60" s="131" t="str">
        <f t="shared" si="33"/>
        <v/>
      </c>
      <c r="DW60" s="131" t="str">
        <f t="shared" si="34"/>
        <v/>
      </c>
      <c r="DX60" s="131" t="str">
        <f t="shared" si="35"/>
        <v/>
      </c>
      <c r="DZ60" s="132" t="str">
        <f t="shared" si="24"/>
        <v/>
      </c>
      <c r="EB60" s="131" t="str">
        <f>IF(DO60="","",process02!$B60&amp;"; ")</f>
        <v/>
      </c>
      <c r="EC60" s="131" t="str">
        <f>IF(DP60="","",process02!$B60&amp;"; ")</f>
        <v/>
      </c>
      <c r="ED60" s="131" t="str">
        <f>IF(DQ60="","",process02!$B60&amp;"; ")</f>
        <v/>
      </c>
      <c r="EE60" s="131" t="str">
        <f>IF(DR60="","",process02!$B60&amp;"; ")</f>
        <v/>
      </c>
      <c r="EF60" s="131" t="str">
        <f>IF(DS60="","",process02!$B60&amp;"; ")</f>
        <v/>
      </c>
      <c r="EG60" s="131" t="str">
        <f>IF(DT60="","",process02!$B60&amp;"; ")</f>
        <v/>
      </c>
      <c r="EH60" s="131" t="str">
        <f>IF(DU60="","",process02!$B60&amp;"; ")</f>
        <v/>
      </c>
      <c r="EI60" s="131" t="str">
        <f>IF(DV60="","",process02!$B60&amp;"; ")</f>
        <v/>
      </c>
      <c r="EJ60" s="131" t="str">
        <f>IF(DW60="","",process02!$B60&amp;"; ")</f>
        <v/>
      </c>
      <c r="EK60" s="131" t="str">
        <f>IF(DX60="","",process02!$B60&amp;"; ")</f>
        <v/>
      </c>
      <c r="EM60" s="132" t="str">
        <f t="shared" si="25"/>
        <v/>
      </c>
    </row>
    <row r="61" spans="1:143" ht="15" customHeight="1" thickBot="1" x14ac:dyDescent="0.4">
      <c r="A61" s="357">
        <v>45</v>
      </c>
      <c r="B61" s="131" t="str">
        <f>IF(AND(process02!BF61=0,process01!$Z52=0),B$14,"")</f>
        <v/>
      </c>
      <c r="C61" s="131" t="str">
        <f>IF(AND(process02!BG61=0,process01!$Z52=0),C$14,"")</f>
        <v/>
      </c>
      <c r="D61" s="131" t="str">
        <f>IF(AND(process02!BH61=0,process01!$Z52=0),D$14,"")</f>
        <v/>
      </c>
      <c r="E61" s="131" t="str">
        <f>IF(AND(process02!BI61=0,process01!$Z52=0),E$14,"")</f>
        <v/>
      </c>
      <c r="F61" s="131" t="str">
        <f>IF(AND(process02!BJ61=0,process01!$Z52=0),F$14,"")</f>
        <v/>
      </c>
      <c r="G61" s="131" t="str">
        <f>IF(AND(process02!BK61=0,process01!$Z52=0),G$14,"")</f>
        <v/>
      </c>
      <c r="H61" s="131" t="str">
        <f>IF(AND(process02!BL61=0,process01!$Z52=0),H$14,"")</f>
        <v/>
      </c>
      <c r="I61" s="131" t="str">
        <f>IF(AND(process02!BM61=0,process01!$Z52=0),I$14,"")</f>
        <v/>
      </c>
      <c r="J61" s="131" t="str">
        <f>IF(AND(process02!BN61=0,process01!$Z52=0),J$14,"")</f>
        <v/>
      </c>
      <c r="K61" s="131" t="str">
        <f>IF(AND(process02!BO61=0,process01!$Z52=0),K$14,"")</f>
        <v/>
      </c>
      <c r="L61" s="131" t="str">
        <f>IF(AND(process02!BP61=0,process01!$Z52=0),L$14,"")</f>
        <v/>
      </c>
      <c r="M61" s="131" t="str">
        <f>IF(AND(process02!BQ61=0,process01!$Z52=0),M$14,"")</f>
        <v/>
      </c>
      <c r="N61" s="131" t="str">
        <f>IF(AND(process02!BR61=0,process01!$Z52=0),N$14,"")</f>
        <v/>
      </c>
      <c r="O61" s="131" t="str">
        <f>IF(AND(process02!BS61=0,process01!$Z52=0),O$14,"")</f>
        <v/>
      </c>
      <c r="P61" s="131" t="str">
        <f>IF(AND(process02!BT61=0,process01!$Z52=0),P$14,"")</f>
        <v/>
      </c>
      <c r="Q61" s="131" t="str">
        <f>IF(AND(process02!BU61=0,process01!$Z52=0),Q$14,"")</f>
        <v/>
      </c>
      <c r="R61" s="131" t="str">
        <f>IF(AND(process02!BV61=0,process01!$Z52=0),R$14,"")</f>
        <v/>
      </c>
      <c r="S61" s="131" t="str">
        <f>IF(AND(process02!BW61=0,process01!$Z52=0),S$14,"")</f>
        <v/>
      </c>
      <c r="T61" s="131" t="str">
        <f>IF(AND(process02!BX61=0,process01!$Z52=0),T$14,"")</f>
        <v/>
      </c>
      <c r="U61" s="131" t="str">
        <f>IF(AND(process02!BY61=0,process01!$Z52=0),U$14,"")</f>
        <v/>
      </c>
      <c r="V61" s="131" t="str">
        <f>IF(AND(process02!BZ61=0,process01!$Z52=0),V$14,"")</f>
        <v/>
      </c>
      <c r="W61" s="131" t="str">
        <f>IF(AND(process02!CA61=0,process01!$Z52=0),W$14,"")</f>
        <v/>
      </c>
      <c r="X61" s="131" t="str">
        <f>IF(AND(process02!CB61=0,process01!$Z52=0),X$14,"")</f>
        <v/>
      </c>
      <c r="Y61" s="131" t="str">
        <f>IF(AND(process02!CC61=0,process01!$Z52=0),Y$14,"")</f>
        <v/>
      </c>
      <c r="Z61" s="131" t="str">
        <f>IF(AND(process02!CD61=0,process01!$Z52=0),Z$14,"")</f>
        <v/>
      </c>
      <c r="AA61" s="131" t="str">
        <f>IF(AND(process02!CE61=0,process01!$Z52=0),AA$14,"")</f>
        <v/>
      </c>
      <c r="AB61" s="131" t="str">
        <f>IF(AND(process02!CF61=0,process01!$Z52=0),AB$14,"")</f>
        <v/>
      </c>
      <c r="AC61" s="131" t="str">
        <f>IF(AND(process02!CG61=0,process01!$Z52=0),AC$14,"")</f>
        <v/>
      </c>
      <c r="AD61" s="131" t="str">
        <f>IF(AND(process02!CH61=0,process01!$Z52=0),AD$14,"")</f>
        <v/>
      </c>
      <c r="AE61" s="131" t="str">
        <f>IF(AND(process02!CI61=0,process01!$Z52=0),AE$14,"")</f>
        <v/>
      </c>
      <c r="AF61" s="131" t="str">
        <f>IF(AND(process02!CJ61=0,process01!$Z52=0),AF$14,"")</f>
        <v/>
      </c>
      <c r="AG61" s="131" t="str">
        <f>IF(AND(process02!CK61=0,process01!$Z52=0),AG$14,"")</f>
        <v/>
      </c>
      <c r="AH61" s="131" t="str">
        <f>IF(AND(process02!CL61=0,process01!$Z52=0),AH$14,"")</f>
        <v/>
      </c>
      <c r="AI61" s="131" t="str">
        <f>IF(AND(process02!CM61=0,process01!$Z52=0),AI$14,"")</f>
        <v/>
      </c>
      <c r="AJ61" s="131" t="str">
        <f>IF(AND(process02!CN61=0,process01!$Z52=0),AJ$14,"")</f>
        <v/>
      </c>
      <c r="AK61" s="131" t="str">
        <f>IF(AND(process02!CO61=0,process01!$Z52=0),AK$14,"")</f>
        <v/>
      </c>
      <c r="AL61" s="131" t="str">
        <f>IF(AND(process02!CP61=0,process01!$Z52=0),AL$14,"")</f>
        <v/>
      </c>
      <c r="AM61" s="131" t="str">
        <f>IF(AND(process02!CQ61=0,process01!$Z52=0),AM$14,"")</f>
        <v/>
      </c>
      <c r="AN61" s="131" t="str">
        <f>IF(AND(process02!CR61=0,process01!$Z52=0),AN$14,"")</f>
        <v/>
      </c>
      <c r="AO61" s="131" t="str">
        <f>IF(AND(process02!CS61=0,process01!$Z52=0),AO$14,"")</f>
        <v/>
      </c>
      <c r="AP61" s="131" t="str">
        <f>IF(AND(process02!CT61=0,process01!$Z52=0),AP$14,"")</f>
        <v/>
      </c>
      <c r="AQ61" s="131" t="str">
        <f>IF(AND(process02!CU61=0,process01!$Z52=0),AQ$14,"")</f>
        <v/>
      </c>
      <c r="AR61" s="131" t="str">
        <f>IF(AND(process02!CV61=0,process01!$Z52=0),AR$14,"")</f>
        <v/>
      </c>
      <c r="AS61" s="131" t="str">
        <f>IF(AND(process02!CW61=0,process01!$Z52=0),AS$14,"")</f>
        <v/>
      </c>
      <c r="AT61" s="131" t="str">
        <f>IF(AND(process02!CX61=0,process01!$Z52=0),AT$14,"")</f>
        <v/>
      </c>
      <c r="AU61" s="131" t="str">
        <f>IF(AND(process02!CY61=0,process01!$Z52=0),AU$14,"")</f>
        <v/>
      </c>
      <c r="AV61" s="131" t="str">
        <f>IF(AND(process02!CZ61=0,process01!$Z52=0),AV$14,"")</f>
        <v/>
      </c>
      <c r="AW61" s="131" t="str">
        <f>IF(AND(process02!DA61=0,process01!$Z52=0),AW$14,"")</f>
        <v/>
      </c>
      <c r="AX61" s="131" t="str">
        <f>IF(AND(process02!DB61=0,process01!$Z52=0),AX$14,"")</f>
        <v/>
      </c>
      <c r="AY61" s="131" t="str">
        <f>IF(AND(process02!DC61=0,process01!$Z52=0),AY$14,"")</f>
        <v/>
      </c>
      <c r="BA61" s="132" t="str">
        <f t="shared" si="13"/>
        <v/>
      </c>
      <c r="BC61" s="131" t="str">
        <f>IF(B61="","",process02!$B61&amp;"; ")</f>
        <v/>
      </c>
      <c r="BD61" s="131" t="str">
        <f>IF(C61="","",process02!$B61&amp;"; ")</f>
        <v/>
      </c>
      <c r="BE61" s="131" t="str">
        <f>IF(D61="","",process02!$B61&amp;"; ")</f>
        <v/>
      </c>
      <c r="BF61" s="131" t="str">
        <f>IF(E61="","",process02!$B61&amp;"; ")</f>
        <v/>
      </c>
      <c r="BG61" s="131" t="str">
        <f>IF(F61="","",process02!$B61&amp;"; ")</f>
        <v/>
      </c>
      <c r="BH61" s="131" t="str">
        <f>IF(G61="","",process02!$B61&amp;"; ")</f>
        <v/>
      </c>
      <c r="BI61" s="131" t="str">
        <f>IF(H61="","",process02!$B61&amp;"; ")</f>
        <v/>
      </c>
      <c r="BJ61" s="131" t="str">
        <f>IF(I61="","",process02!$B61&amp;"; ")</f>
        <v/>
      </c>
      <c r="BK61" s="131" t="str">
        <f>IF(J61="","",process02!$B61&amp;"; ")</f>
        <v/>
      </c>
      <c r="BL61" s="131" t="str">
        <f>IF(K61="","",process02!$B61&amp;"; ")</f>
        <v/>
      </c>
      <c r="BM61" s="131" t="str">
        <f>IF(L61="","",process02!$B61&amp;"; ")</f>
        <v/>
      </c>
      <c r="BN61" s="131" t="str">
        <f>IF(M61="","",process02!$B61&amp;"; ")</f>
        <v/>
      </c>
      <c r="BO61" s="131" t="str">
        <f>IF(N61="","",process02!$B61&amp;"; ")</f>
        <v/>
      </c>
      <c r="BP61" s="131" t="str">
        <f>IF(O61="","",process02!$B61&amp;"; ")</f>
        <v/>
      </c>
      <c r="BQ61" s="131" t="str">
        <f>IF(P61="","",process02!$B61&amp;"; ")</f>
        <v/>
      </c>
      <c r="BR61" s="131" t="str">
        <f>IF(Q61="","",process02!$B61&amp;"; ")</f>
        <v/>
      </c>
      <c r="BS61" s="131" t="str">
        <f>IF(R61="","",process02!$B61&amp;"; ")</f>
        <v/>
      </c>
      <c r="BT61" s="131" t="str">
        <f>IF(S61="","",process02!$B61&amp;"; ")</f>
        <v/>
      </c>
      <c r="BU61" s="131" t="str">
        <f>IF(T61="","",process02!$B61&amp;"; ")</f>
        <v/>
      </c>
      <c r="BV61" s="131" t="str">
        <f>IF(U61="","",process02!$B61&amp;"; ")</f>
        <v/>
      </c>
      <c r="BW61" s="131" t="str">
        <f>IF(V61="","",process02!$B61&amp;"; ")</f>
        <v/>
      </c>
      <c r="BX61" s="131" t="str">
        <f>IF(W61="","",process02!$B61&amp;"; ")</f>
        <v/>
      </c>
      <c r="BY61" s="131" t="str">
        <f>IF(X61="","",process02!$B61&amp;"; ")</f>
        <v/>
      </c>
      <c r="BZ61" s="131" t="str">
        <f>IF(Y61="","",process02!$B61&amp;"; ")</f>
        <v/>
      </c>
      <c r="CA61" s="131" t="str">
        <f>IF(Z61="","",process02!$B61&amp;"; ")</f>
        <v/>
      </c>
      <c r="CB61" s="131" t="str">
        <f>IF(AA61="","",process02!$B61&amp;"; ")</f>
        <v/>
      </c>
      <c r="CC61" s="131" t="str">
        <f>IF(AB61="","",process02!$B61&amp;"; ")</f>
        <v/>
      </c>
      <c r="CD61" s="131" t="str">
        <f>IF(AC61="","",process02!$B61&amp;"; ")</f>
        <v/>
      </c>
      <c r="CE61" s="131" t="str">
        <f>IF(AD61="","",process02!$B61&amp;"; ")</f>
        <v/>
      </c>
      <c r="CF61" s="131" t="str">
        <f>IF(AE61="","",process02!$B61&amp;"; ")</f>
        <v/>
      </c>
      <c r="CG61" s="131" t="str">
        <f>IF(AF61="","",process02!$B61&amp;"; ")</f>
        <v/>
      </c>
      <c r="CH61" s="131" t="str">
        <f>IF(AG61="","",process02!$B61&amp;"; ")</f>
        <v/>
      </c>
      <c r="CI61" s="131" t="str">
        <f>IF(AH61="","",process02!$B61&amp;"; ")</f>
        <v/>
      </c>
      <c r="CJ61" s="131" t="str">
        <f>IF(AI61="","",process02!$B61&amp;"; ")</f>
        <v/>
      </c>
      <c r="CK61" s="131" t="str">
        <f>IF(AJ61="","",process02!$B61&amp;"; ")</f>
        <v/>
      </c>
      <c r="CL61" s="131" t="str">
        <f>IF(AK61="","",process02!$B61&amp;"; ")</f>
        <v/>
      </c>
      <c r="CM61" s="131" t="str">
        <f>IF(AL61="","",process02!$B61&amp;"; ")</f>
        <v/>
      </c>
      <c r="CN61" s="131" t="str">
        <f>IF(AM61="","",process02!$B61&amp;"; ")</f>
        <v/>
      </c>
      <c r="CO61" s="131" t="str">
        <f>IF(AN61="","",process02!$B61&amp;"; ")</f>
        <v/>
      </c>
      <c r="CP61" s="131" t="str">
        <f>IF(AO61="","",process02!$B61&amp;"; ")</f>
        <v/>
      </c>
      <c r="CQ61" s="131" t="str">
        <f>IF(AP61="","",process02!$B61&amp;"; ")</f>
        <v/>
      </c>
      <c r="CR61" s="131" t="str">
        <f>IF(AQ61="","",process02!$B61&amp;"; ")</f>
        <v/>
      </c>
      <c r="CS61" s="131" t="str">
        <f>IF(AR61="","",process02!$B61&amp;"; ")</f>
        <v/>
      </c>
      <c r="CT61" s="131" t="str">
        <f>IF(AS61="","",process02!$B61&amp;"; ")</f>
        <v/>
      </c>
      <c r="CU61" s="131" t="str">
        <f>IF(AT61="","",process02!$B61&amp;"; ")</f>
        <v/>
      </c>
      <c r="CV61" s="131" t="str">
        <f>IF(AU61="","",process02!$B61&amp;"; ")</f>
        <v/>
      </c>
      <c r="CW61" s="131" t="str">
        <f>IF(AV61="","",process02!$B61&amp;"; ")</f>
        <v/>
      </c>
      <c r="CX61" s="131" t="str">
        <f>IF(AW61="","",process02!$B61&amp;"; ")</f>
        <v/>
      </c>
      <c r="CY61" s="131" t="str">
        <f>IF(AX61="","",process02!$B61&amp;"; ")</f>
        <v/>
      </c>
      <c r="CZ61" s="131" t="str">
        <f>IF(AY61="","",process02!$B61&amp;"; ")</f>
        <v/>
      </c>
      <c r="DB61" s="131" t="str">
        <f>IF(Input02!BV50="","",100*Input02!BV50/Input02!BV$3)</f>
        <v/>
      </c>
      <c r="DC61" s="131" t="str">
        <f>IF(Input02!BW50="","",100*Input02!BW50/Input02!BW$3)</f>
        <v/>
      </c>
      <c r="DD61" s="131" t="str">
        <f>IF(Input02!BX50="","",100*Input02!BX50/Input02!BX$3)</f>
        <v/>
      </c>
      <c r="DE61" s="131" t="str">
        <f>IF(Input02!BY50="","",100*Input02!BY50/Input02!BY$3)</f>
        <v/>
      </c>
      <c r="DF61" s="131" t="str">
        <f>IF(Input02!BZ50="","",100*Input02!BZ50/Input02!BZ$3)</f>
        <v/>
      </c>
      <c r="DG61" s="131" t="str">
        <f>IF(Input02!CA50="","",100*Input02!CA50/Input02!CA$3)</f>
        <v/>
      </c>
      <c r="DH61" s="131" t="str">
        <f>IF(Input02!CB50="","",100*Input02!CB50/Input02!CB$3)</f>
        <v/>
      </c>
      <c r="DI61" s="131" t="str">
        <f>IF(Input02!CC50="","",100*Input02!CC50/Input02!CC$3)</f>
        <v/>
      </c>
      <c r="DJ61" s="131" t="str">
        <f>IF(Input02!CD50="","",100*Input02!CD50/Input02!CD$3)</f>
        <v/>
      </c>
      <c r="DK61" s="131" t="str">
        <f>IF(Input02!CE50="","",100*Input02!CE50/Input02!CE$3)</f>
        <v/>
      </c>
      <c r="DO61" s="131" t="str">
        <f t="shared" si="26"/>
        <v/>
      </c>
      <c r="DP61" s="131" t="str">
        <f t="shared" si="27"/>
        <v/>
      </c>
      <c r="DQ61" s="131" t="str">
        <f t="shared" si="28"/>
        <v/>
      </c>
      <c r="DR61" s="131" t="str">
        <f t="shared" si="29"/>
        <v/>
      </c>
      <c r="DS61" s="131" t="str">
        <f t="shared" si="30"/>
        <v/>
      </c>
      <c r="DT61" s="131" t="str">
        <f t="shared" si="31"/>
        <v/>
      </c>
      <c r="DU61" s="131" t="str">
        <f t="shared" si="32"/>
        <v/>
      </c>
      <c r="DV61" s="131" t="str">
        <f t="shared" si="33"/>
        <v/>
      </c>
      <c r="DW61" s="131" t="str">
        <f t="shared" si="34"/>
        <v/>
      </c>
      <c r="DX61" s="131" t="str">
        <f t="shared" si="35"/>
        <v/>
      </c>
      <c r="DZ61" s="132" t="str">
        <f t="shared" si="24"/>
        <v/>
      </c>
      <c r="EB61" s="131" t="str">
        <f>IF(DO61="","",process02!$B61&amp;"; ")</f>
        <v/>
      </c>
      <c r="EC61" s="131" t="str">
        <f>IF(DP61="","",process02!$B61&amp;"; ")</f>
        <v/>
      </c>
      <c r="ED61" s="131" t="str">
        <f>IF(DQ61="","",process02!$B61&amp;"; ")</f>
        <v/>
      </c>
      <c r="EE61" s="131" t="str">
        <f>IF(DR61="","",process02!$B61&amp;"; ")</f>
        <v/>
      </c>
      <c r="EF61" s="131" t="str">
        <f>IF(DS61="","",process02!$B61&amp;"; ")</f>
        <v/>
      </c>
      <c r="EG61" s="131" t="str">
        <f>IF(DT61="","",process02!$B61&amp;"; ")</f>
        <v/>
      </c>
      <c r="EH61" s="131" t="str">
        <f>IF(DU61="","",process02!$B61&amp;"; ")</f>
        <v/>
      </c>
      <c r="EI61" s="131" t="str">
        <f>IF(DV61="","",process02!$B61&amp;"; ")</f>
        <v/>
      </c>
      <c r="EJ61" s="131" t="str">
        <f>IF(DW61="","",process02!$B61&amp;"; ")</f>
        <v/>
      </c>
      <c r="EK61" s="131" t="str">
        <f>IF(DX61="","",process02!$B61&amp;"; ")</f>
        <v/>
      </c>
      <c r="EM61" s="132" t="str">
        <f t="shared" si="25"/>
        <v/>
      </c>
    </row>
    <row r="62" spans="1:143" ht="15" customHeight="1" thickBot="1" x14ac:dyDescent="0.4">
      <c r="A62" s="357">
        <v>46</v>
      </c>
      <c r="B62" s="131" t="str">
        <f>IF(AND(process02!BF62=0,process01!$Z53=0),B$14,"")</f>
        <v/>
      </c>
      <c r="C62" s="131" t="str">
        <f>IF(AND(process02!BG62=0,process01!$Z53=0),C$14,"")</f>
        <v/>
      </c>
      <c r="D62" s="131" t="str">
        <f>IF(AND(process02!BH62=0,process01!$Z53=0),D$14,"")</f>
        <v/>
      </c>
      <c r="E62" s="131" t="str">
        <f>IF(AND(process02!BI62=0,process01!$Z53=0),E$14,"")</f>
        <v/>
      </c>
      <c r="F62" s="131" t="str">
        <f>IF(AND(process02!BJ62=0,process01!$Z53=0),F$14,"")</f>
        <v/>
      </c>
      <c r="G62" s="131" t="str">
        <f>IF(AND(process02!BK62=0,process01!$Z53=0),G$14,"")</f>
        <v/>
      </c>
      <c r="H62" s="131" t="str">
        <f>IF(AND(process02!BL62=0,process01!$Z53=0),H$14,"")</f>
        <v/>
      </c>
      <c r="I62" s="131" t="str">
        <f>IF(AND(process02!BM62=0,process01!$Z53=0),I$14,"")</f>
        <v/>
      </c>
      <c r="J62" s="131" t="str">
        <f>IF(AND(process02!BN62=0,process01!$Z53=0),J$14,"")</f>
        <v/>
      </c>
      <c r="K62" s="131" t="str">
        <f>IF(AND(process02!BO62=0,process01!$Z53=0),K$14,"")</f>
        <v/>
      </c>
      <c r="L62" s="131" t="str">
        <f>IF(AND(process02!BP62=0,process01!$Z53=0),L$14,"")</f>
        <v/>
      </c>
      <c r="M62" s="131" t="str">
        <f>IF(AND(process02!BQ62=0,process01!$Z53=0),M$14,"")</f>
        <v/>
      </c>
      <c r="N62" s="131" t="str">
        <f>IF(AND(process02!BR62=0,process01!$Z53=0),N$14,"")</f>
        <v/>
      </c>
      <c r="O62" s="131" t="str">
        <f>IF(AND(process02!BS62=0,process01!$Z53=0),O$14,"")</f>
        <v/>
      </c>
      <c r="P62" s="131" t="str">
        <f>IF(AND(process02!BT62=0,process01!$Z53=0),P$14,"")</f>
        <v/>
      </c>
      <c r="Q62" s="131" t="str">
        <f>IF(AND(process02!BU62=0,process01!$Z53=0),Q$14,"")</f>
        <v/>
      </c>
      <c r="R62" s="131" t="str">
        <f>IF(AND(process02!BV62=0,process01!$Z53=0),R$14,"")</f>
        <v/>
      </c>
      <c r="S62" s="131" t="str">
        <f>IF(AND(process02!BW62=0,process01!$Z53=0),S$14,"")</f>
        <v/>
      </c>
      <c r="T62" s="131" t="str">
        <f>IF(AND(process02!BX62=0,process01!$Z53=0),T$14,"")</f>
        <v/>
      </c>
      <c r="U62" s="131" t="str">
        <f>IF(AND(process02!BY62=0,process01!$Z53=0),U$14,"")</f>
        <v/>
      </c>
      <c r="V62" s="131" t="str">
        <f>IF(AND(process02!BZ62=0,process01!$Z53=0),V$14,"")</f>
        <v/>
      </c>
      <c r="W62" s="131" t="str">
        <f>IF(AND(process02!CA62=0,process01!$Z53=0),W$14,"")</f>
        <v/>
      </c>
      <c r="X62" s="131" t="str">
        <f>IF(AND(process02!CB62=0,process01!$Z53=0),X$14,"")</f>
        <v/>
      </c>
      <c r="Y62" s="131" t="str">
        <f>IF(AND(process02!CC62=0,process01!$Z53=0),Y$14,"")</f>
        <v/>
      </c>
      <c r="Z62" s="131" t="str">
        <f>IF(AND(process02!CD62=0,process01!$Z53=0),Z$14,"")</f>
        <v/>
      </c>
      <c r="AA62" s="131" t="str">
        <f>IF(AND(process02!CE62=0,process01!$Z53=0),AA$14,"")</f>
        <v/>
      </c>
      <c r="AB62" s="131" t="str">
        <f>IF(AND(process02!CF62=0,process01!$Z53=0),AB$14,"")</f>
        <v/>
      </c>
      <c r="AC62" s="131" t="str">
        <f>IF(AND(process02!CG62=0,process01!$Z53=0),AC$14,"")</f>
        <v/>
      </c>
      <c r="AD62" s="131" t="str">
        <f>IF(AND(process02!CH62=0,process01!$Z53=0),AD$14,"")</f>
        <v/>
      </c>
      <c r="AE62" s="131" t="str">
        <f>IF(AND(process02!CI62=0,process01!$Z53=0),AE$14,"")</f>
        <v/>
      </c>
      <c r="AF62" s="131" t="str">
        <f>IF(AND(process02!CJ62=0,process01!$Z53=0),AF$14,"")</f>
        <v/>
      </c>
      <c r="AG62" s="131" t="str">
        <f>IF(AND(process02!CK62=0,process01!$Z53=0),AG$14,"")</f>
        <v/>
      </c>
      <c r="AH62" s="131" t="str">
        <f>IF(AND(process02!CL62=0,process01!$Z53=0),AH$14,"")</f>
        <v/>
      </c>
      <c r="AI62" s="131" t="str">
        <f>IF(AND(process02!CM62=0,process01!$Z53=0),AI$14,"")</f>
        <v/>
      </c>
      <c r="AJ62" s="131" t="str">
        <f>IF(AND(process02!CN62=0,process01!$Z53=0),AJ$14,"")</f>
        <v/>
      </c>
      <c r="AK62" s="131" t="str">
        <f>IF(AND(process02!CO62=0,process01!$Z53=0),AK$14,"")</f>
        <v/>
      </c>
      <c r="AL62" s="131" t="str">
        <f>IF(AND(process02!CP62=0,process01!$Z53=0),AL$14,"")</f>
        <v/>
      </c>
      <c r="AM62" s="131" t="str">
        <f>IF(AND(process02!CQ62=0,process01!$Z53=0),AM$14,"")</f>
        <v/>
      </c>
      <c r="AN62" s="131" t="str">
        <f>IF(AND(process02!CR62=0,process01!$Z53=0),AN$14,"")</f>
        <v/>
      </c>
      <c r="AO62" s="131" t="str">
        <f>IF(AND(process02!CS62=0,process01!$Z53=0),AO$14,"")</f>
        <v/>
      </c>
      <c r="AP62" s="131" t="str">
        <f>IF(AND(process02!CT62=0,process01!$Z53=0),AP$14,"")</f>
        <v/>
      </c>
      <c r="AQ62" s="131" t="str">
        <f>IF(AND(process02!CU62=0,process01!$Z53=0),AQ$14,"")</f>
        <v/>
      </c>
      <c r="AR62" s="131" t="str">
        <f>IF(AND(process02!CV62=0,process01!$Z53=0),AR$14,"")</f>
        <v/>
      </c>
      <c r="AS62" s="131" t="str">
        <f>IF(AND(process02!CW62=0,process01!$Z53=0),AS$14,"")</f>
        <v/>
      </c>
      <c r="AT62" s="131" t="str">
        <f>IF(AND(process02!CX62=0,process01!$Z53=0),AT$14,"")</f>
        <v/>
      </c>
      <c r="AU62" s="131" t="str">
        <f>IF(AND(process02!CY62=0,process01!$Z53=0),AU$14,"")</f>
        <v/>
      </c>
      <c r="AV62" s="131" t="str">
        <f>IF(AND(process02!CZ62=0,process01!$Z53=0),AV$14,"")</f>
        <v/>
      </c>
      <c r="AW62" s="131" t="str">
        <f>IF(AND(process02!DA62=0,process01!$Z53=0),AW$14,"")</f>
        <v/>
      </c>
      <c r="AX62" s="131" t="str">
        <f>IF(AND(process02!DB62=0,process01!$Z53=0),AX$14,"")</f>
        <v/>
      </c>
      <c r="AY62" s="131" t="str">
        <f>IF(AND(process02!DC62=0,process01!$Z53=0),AY$14,"")</f>
        <v/>
      </c>
      <c r="BA62" s="132" t="str">
        <f t="shared" si="13"/>
        <v/>
      </c>
      <c r="BC62" s="131" t="str">
        <f>IF(B62="","",process02!$B62&amp;"; ")</f>
        <v/>
      </c>
      <c r="BD62" s="131" t="str">
        <f>IF(C62="","",process02!$B62&amp;"; ")</f>
        <v/>
      </c>
      <c r="BE62" s="131" t="str">
        <f>IF(D62="","",process02!$B62&amp;"; ")</f>
        <v/>
      </c>
      <c r="BF62" s="131" t="str">
        <f>IF(E62="","",process02!$B62&amp;"; ")</f>
        <v/>
      </c>
      <c r="BG62" s="131" t="str">
        <f>IF(F62="","",process02!$B62&amp;"; ")</f>
        <v/>
      </c>
      <c r="BH62" s="131" t="str">
        <f>IF(G62="","",process02!$B62&amp;"; ")</f>
        <v/>
      </c>
      <c r="BI62" s="131" t="str">
        <f>IF(H62="","",process02!$B62&amp;"; ")</f>
        <v/>
      </c>
      <c r="BJ62" s="131" t="str">
        <f>IF(I62="","",process02!$B62&amp;"; ")</f>
        <v/>
      </c>
      <c r="BK62" s="131" t="str">
        <f>IF(J62="","",process02!$B62&amp;"; ")</f>
        <v/>
      </c>
      <c r="BL62" s="131" t="str">
        <f>IF(K62="","",process02!$B62&amp;"; ")</f>
        <v/>
      </c>
      <c r="BM62" s="131" t="str">
        <f>IF(L62="","",process02!$B62&amp;"; ")</f>
        <v/>
      </c>
      <c r="BN62" s="131" t="str">
        <f>IF(M62="","",process02!$B62&amp;"; ")</f>
        <v/>
      </c>
      <c r="BO62" s="131" t="str">
        <f>IF(N62="","",process02!$B62&amp;"; ")</f>
        <v/>
      </c>
      <c r="BP62" s="131" t="str">
        <f>IF(O62="","",process02!$B62&amp;"; ")</f>
        <v/>
      </c>
      <c r="BQ62" s="131" t="str">
        <f>IF(P62="","",process02!$B62&amp;"; ")</f>
        <v/>
      </c>
      <c r="BR62" s="131" t="str">
        <f>IF(Q62="","",process02!$B62&amp;"; ")</f>
        <v/>
      </c>
      <c r="BS62" s="131" t="str">
        <f>IF(R62="","",process02!$B62&amp;"; ")</f>
        <v/>
      </c>
      <c r="BT62" s="131" t="str">
        <f>IF(S62="","",process02!$B62&amp;"; ")</f>
        <v/>
      </c>
      <c r="BU62" s="131" t="str">
        <f>IF(T62="","",process02!$B62&amp;"; ")</f>
        <v/>
      </c>
      <c r="BV62" s="131" t="str">
        <f>IF(U62="","",process02!$B62&amp;"; ")</f>
        <v/>
      </c>
      <c r="BW62" s="131" t="str">
        <f>IF(V62="","",process02!$B62&amp;"; ")</f>
        <v/>
      </c>
      <c r="BX62" s="131" t="str">
        <f>IF(W62="","",process02!$B62&amp;"; ")</f>
        <v/>
      </c>
      <c r="BY62" s="131" t="str">
        <f>IF(X62="","",process02!$B62&amp;"; ")</f>
        <v/>
      </c>
      <c r="BZ62" s="131" t="str">
        <f>IF(Y62="","",process02!$B62&amp;"; ")</f>
        <v/>
      </c>
      <c r="CA62" s="131" t="str">
        <f>IF(Z62="","",process02!$B62&amp;"; ")</f>
        <v/>
      </c>
      <c r="CB62" s="131" t="str">
        <f>IF(AA62="","",process02!$B62&amp;"; ")</f>
        <v/>
      </c>
      <c r="CC62" s="131" t="str">
        <f>IF(AB62="","",process02!$B62&amp;"; ")</f>
        <v/>
      </c>
      <c r="CD62" s="131" t="str">
        <f>IF(AC62="","",process02!$B62&amp;"; ")</f>
        <v/>
      </c>
      <c r="CE62" s="131" t="str">
        <f>IF(AD62="","",process02!$B62&amp;"; ")</f>
        <v/>
      </c>
      <c r="CF62" s="131" t="str">
        <f>IF(AE62="","",process02!$B62&amp;"; ")</f>
        <v/>
      </c>
      <c r="CG62" s="131" t="str">
        <f>IF(AF62="","",process02!$B62&amp;"; ")</f>
        <v/>
      </c>
      <c r="CH62" s="131" t="str">
        <f>IF(AG62="","",process02!$B62&amp;"; ")</f>
        <v/>
      </c>
      <c r="CI62" s="131" t="str">
        <f>IF(AH62="","",process02!$B62&amp;"; ")</f>
        <v/>
      </c>
      <c r="CJ62" s="131" t="str">
        <f>IF(AI62="","",process02!$B62&amp;"; ")</f>
        <v/>
      </c>
      <c r="CK62" s="131" t="str">
        <f>IF(AJ62="","",process02!$B62&amp;"; ")</f>
        <v/>
      </c>
      <c r="CL62" s="131" t="str">
        <f>IF(AK62="","",process02!$B62&amp;"; ")</f>
        <v/>
      </c>
      <c r="CM62" s="131" t="str">
        <f>IF(AL62="","",process02!$B62&amp;"; ")</f>
        <v/>
      </c>
      <c r="CN62" s="131" t="str">
        <f>IF(AM62="","",process02!$B62&amp;"; ")</f>
        <v/>
      </c>
      <c r="CO62" s="131" t="str">
        <f>IF(AN62="","",process02!$B62&amp;"; ")</f>
        <v/>
      </c>
      <c r="CP62" s="131" t="str">
        <f>IF(AO62="","",process02!$B62&amp;"; ")</f>
        <v/>
      </c>
      <c r="CQ62" s="131" t="str">
        <f>IF(AP62="","",process02!$B62&amp;"; ")</f>
        <v/>
      </c>
      <c r="CR62" s="131" t="str">
        <f>IF(AQ62="","",process02!$B62&amp;"; ")</f>
        <v/>
      </c>
      <c r="CS62" s="131" t="str">
        <f>IF(AR62="","",process02!$B62&amp;"; ")</f>
        <v/>
      </c>
      <c r="CT62" s="131" t="str">
        <f>IF(AS62="","",process02!$B62&amp;"; ")</f>
        <v/>
      </c>
      <c r="CU62" s="131" t="str">
        <f>IF(AT62="","",process02!$B62&amp;"; ")</f>
        <v/>
      </c>
      <c r="CV62" s="131" t="str">
        <f>IF(AU62="","",process02!$B62&amp;"; ")</f>
        <v/>
      </c>
      <c r="CW62" s="131" t="str">
        <f>IF(AV62="","",process02!$B62&amp;"; ")</f>
        <v/>
      </c>
      <c r="CX62" s="131" t="str">
        <f>IF(AW62="","",process02!$B62&amp;"; ")</f>
        <v/>
      </c>
      <c r="CY62" s="131" t="str">
        <f>IF(AX62="","",process02!$B62&amp;"; ")</f>
        <v/>
      </c>
      <c r="CZ62" s="131" t="str">
        <f>IF(AY62="","",process02!$B62&amp;"; ")</f>
        <v/>
      </c>
      <c r="DB62" s="131" t="str">
        <f>IF(Input02!BV51="","",100*Input02!BV51/Input02!BV$3)</f>
        <v/>
      </c>
      <c r="DC62" s="131" t="str">
        <f>IF(Input02!BW51="","",100*Input02!BW51/Input02!BW$3)</f>
        <v/>
      </c>
      <c r="DD62" s="131" t="str">
        <f>IF(Input02!BX51="","",100*Input02!BX51/Input02!BX$3)</f>
        <v/>
      </c>
      <c r="DE62" s="131" t="str">
        <f>IF(Input02!BY51="","",100*Input02!BY51/Input02!BY$3)</f>
        <v/>
      </c>
      <c r="DF62" s="131" t="str">
        <f>IF(Input02!BZ51="","",100*Input02!BZ51/Input02!BZ$3)</f>
        <v/>
      </c>
      <c r="DG62" s="131" t="str">
        <f>IF(Input02!CA51="","",100*Input02!CA51/Input02!CA$3)</f>
        <v/>
      </c>
      <c r="DH62" s="131" t="str">
        <f>IF(Input02!CB51="","",100*Input02!CB51/Input02!CB$3)</f>
        <v/>
      </c>
      <c r="DI62" s="131" t="str">
        <f>IF(Input02!CC51="","",100*Input02!CC51/Input02!CC$3)</f>
        <v/>
      </c>
      <c r="DJ62" s="131" t="str">
        <f>IF(Input02!CD51="","",100*Input02!CD51/Input02!CD$3)</f>
        <v/>
      </c>
      <c r="DK62" s="131" t="str">
        <f>IF(Input02!CE51="","",100*Input02!CE51/Input02!CE$3)</f>
        <v/>
      </c>
      <c r="DO62" s="131" t="str">
        <f t="shared" si="26"/>
        <v/>
      </c>
      <c r="DP62" s="131" t="str">
        <f t="shared" si="27"/>
        <v/>
      </c>
      <c r="DQ62" s="131" t="str">
        <f t="shared" si="28"/>
        <v/>
      </c>
      <c r="DR62" s="131" t="str">
        <f t="shared" si="29"/>
        <v/>
      </c>
      <c r="DS62" s="131" t="str">
        <f t="shared" si="30"/>
        <v/>
      </c>
      <c r="DT62" s="131" t="str">
        <f t="shared" si="31"/>
        <v/>
      </c>
      <c r="DU62" s="131" t="str">
        <f t="shared" si="32"/>
        <v/>
      </c>
      <c r="DV62" s="131" t="str">
        <f t="shared" si="33"/>
        <v/>
      </c>
      <c r="DW62" s="131" t="str">
        <f t="shared" si="34"/>
        <v/>
      </c>
      <c r="DX62" s="131" t="str">
        <f t="shared" si="35"/>
        <v/>
      </c>
      <c r="DZ62" s="132" t="str">
        <f t="shared" si="24"/>
        <v/>
      </c>
      <c r="EB62" s="131" t="str">
        <f>IF(DO62="","",process02!$B62&amp;"; ")</f>
        <v/>
      </c>
      <c r="EC62" s="131" t="str">
        <f>IF(DP62="","",process02!$B62&amp;"; ")</f>
        <v/>
      </c>
      <c r="ED62" s="131" t="str">
        <f>IF(DQ62="","",process02!$B62&amp;"; ")</f>
        <v/>
      </c>
      <c r="EE62" s="131" t="str">
        <f>IF(DR62="","",process02!$B62&amp;"; ")</f>
        <v/>
      </c>
      <c r="EF62" s="131" t="str">
        <f>IF(DS62="","",process02!$B62&amp;"; ")</f>
        <v/>
      </c>
      <c r="EG62" s="131" t="str">
        <f>IF(DT62="","",process02!$B62&amp;"; ")</f>
        <v/>
      </c>
      <c r="EH62" s="131" t="str">
        <f>IF(DU62="","",process02!$B62&amp;"; ")</f>
        <v/>
      </c>
      <c r="EI62" s="131" t="str">
        <f>IF(DV62="","",process02!$B62&amp;"; ")</f>
        <v/>
      </c>
      <c r="EJ62" s="131" t="str">
        <f>IF(DW62="","",process02!$B62&amp;"; ")</f>
        <v/>
      </c>
      <c r="EK62" s="131" t="str">
        <f>IF(DX62="","",process02!$B62&amp;"; ")</f>
        <v/>
      </c>
      <c r="EM62" s="132" t="str">
        <f t="shared" si="25"/>
        <v/>
      </c>
    </row>
    <row r="63" spans="1:143" ht="15" customHeight="1" thickBot="1" x14ac:dyDescent="0.4">
      <c r="A63" s="357">
        <v>47</v>
      </c>
      <c r="B63" s="131" t="str">
        <f>IF(AND(process02!BF63=0,process01!$Z54=0),B$14,"")</f>
        <v/>
      </c>
      <c r="C63" s="131" t="str">
        <f>IF(AND(process02!BG63=0,process01!$Z54=0),C$14,"")</f>
        <v/>
      </c>
      <c r="D63" s="131" t="str">
        <f>IF(AND(process02!BH63=0,process01!$Z54=0),D$14,"")</f>
        <v/>
      </c>
      <c r="E63" s="131" t="str">
        <f>IF(AND(process02!BI63=0,process01!$Z54=0),E$14,"")</f>
        <v/>
      </c>
      <c r="F63" s="131" t="str">
        <f>IF(AND(process02!BJ63=0,process01!$Z54=0),F$14,"")</f>
        <v/>
      </c>
      <c r="G63" s="131" t="str">
        <f>IF(AND(process02!BK63=0,process01!$Z54=0),G$14,"")</f>
        <v/>
      </c>
      <c r="H63" s="131" t="str">
        <f>IF(AND(process02!BL63=0,process01!$Z54=0),H$14,"")</f>
        <v/>
      </c>
      <c r="I63" s="131" t="str">
        <f>IF(AND(process02!BM63=0,process01!$Z54=0),I$14,"")</f>
        <v/>
      </c>
      <c r="J63" s="131" t="str">
        <f>IF(AND(process02!BN63=0,process01!$Z54=0),J$14,"")</f>
        <v/>
      </c>
      <c r="K63" s="131" t="str">
        <f>IF(AND(process02!BO63=0,process01!$Z54=0),K$14,"")</f>
        <v/>
      </c>
      <c r="L63" s="131" t="str">
        <f>IF(AND(process02!BP63=0,process01!$Z54=0),L$14,"")</f>
        <v/>
      </c>
      <c r="M63" s="131" t="str">
        <f>IF(AND(process02!BQ63=0,process01!$Z54=0),M$14,"")</f>
        <v/>
      </c>
      <c r="N63" s="131" t="str">
        <f>IF(AND(process02!BR63=0,process01!$Z54=0),N$14,"")</f>
        <v/>
      </c>
      <c r="O63" s="131" t="str">
        <f>IF(AND(process02!BS63=0,process01!$Z54=0),O$14,"")</f>
        <v/>
      </c>
      <c r="P63" s="131" t="str">
        <f>IF(AND(process02!BT63=0,process01!$Z54=0),P$14,"")</f>
        <v/>
      </c>
      <c r="Q63" s="131" t="str">
        <f>IF(AND(process02!BU63=0,process01!$Z54=0),Q$14,"")</f>
        <v/>
      </c>
      <c r="R63" s="131" t="str">
        <f>IF(AND(process02!BV63=0,process01!$Z54=0),R$14,"")</f>
        <v/>
      </c>
      <c r="S63" s="131" t="str">
        <f>IF(AND(process02!BW63=0,process01!$Z54=0),S$14,"")</f>
        <v/>
      </c>
      <c r="T63" s="131" t="str">
        <f>IF(AND(process02!BX63=0,process01!$Z54=0),T$14,"")</f>
        <v/>
      </c>
      <c r="U63" s="131" t="str">
        <f>IF(AND(process02!BY63=0,process01!$Z54=0),U$14,"")</f>
        <v/>
      </c>
      <c r="V63" s="131" t="str">
        <f>IF(AND(process02!BZ63=0,process01!$Z54=0),V$14,"")</f>
        <v/>
      </c>
      <c r="W63" s="131" t="str">
        <f>IF(AND(process02!CA63=0,process01!$Z54=0),W$14,"")</f>
        <v/>
      </c>
      <c r="X63" s="131" t="str">
        <f>IF(AND(process02!CB63=0,process01!$Z54=0),X$14,"")</f>
        <v/>
      </c>
      <c r="Y63" s="131" t="str">
        <f>IF(AND(process02!CC63=0,process01!$Z54=0),Y$14,"")</f>
        <v/>
      </c>
      <c r="Z63" s="131" t="str">
        <f>IF(AND(process02!CD63=0,process01!$Z54=0),Z$14,"")</f>
        <v/>
      </c>
      <c r="AA63" s="131" t="str">
        <f>IF(AND(process02!CE63=0,process01!$Z54=0),AA$14,"")</f>
        <v/>
      </c>
      <c r="AB63" s="131" t="str">
        <f>IF(AND(process02!CF63=0,process01!$Z54=0),AB$14,"")</f>
        <v/>
      </c>
      <c r="AC63" s="131" t="str">
        <f>IF(AND(process02!CG63=0,process01!$Z54=0),AC$14,"")</f>
        <v/>
      </c>
      <c r="AD63" s="131" t="str">
        <f>IF(AND(process02!CH63=0,process01!$Z54=0),AD$14,"")</f>
        <v/>
      </c>
      <c r="AE63" s="131" t="str">
        <f>IF(AND(process02!CI63=0,process01!$Z54=0),AE$14,"")</f>
        <v/>
      </c>
      <c r="AF63" s="131" t="str">
        <f>IF(AND(process02!CJ63=0,process01!$Z54=0),AF$14,"")</f>
        <v/>
      </c>
      <c r="AG63" s="131" t="str">
        <f>IF(AND(process02!CK63=0,process01!$Z54=0),AG$14,"")</f>
        <v/>
      </c>
      <c r="AH63" s="131" t="str">
        <f>IF(AND(process02!CL63=0,process01!$Z54=0),AH$14,"")</f>
        <v/>
      </c>
      <c r="AI63" s="131" t="str">
        <f>IF(AND(process02!CM63=0,process01!$Z54=0),AI$14,"")</f>
        <v/>
      </c>
      <c r="AJ63" s="131" t="str">
        <f>IF(AND(process02!CN63=0,process01!$Z54=0),AJ$14,"")</f>
        <v/>
      </c>
      <c r="AK63" s="131" t="str">
        <f>IF(AND(process02!CO63=0,process01!$Z54=0),AK$14,"")</f>
        <v/>
      </c>
      <c r="AL63" s="131" t="str">
        <f>IF(AND(process02!CP63=0,process01!$Z54=0),AL$14,"")</f>
        <v/>
      </c>
      <c r="AM63" s="131" t="str">
        <f>IF(AND(process02!CQ63=0,process01!$Z54=0),AM$14,"")</f>
        <v/>
      </c>
      <c r="AN63" s="131" t="str">
        <f>IF(AND(process02!CR63=0,process01!$Z54=0),AN$14,"")</f>
        <v/>
      </c>
      <c r="AO63" s="131" t="str">
        <f>IF(AND(process02!CS63=0,process01!$Z54=0),AO$14,"")</f>
        <v/>
      </c>
      <c r="AP63" s="131" t="str">
        <f>IF(AND(process02!CT63=0,process01!$Z54=0),AP$14,"")</f>
        <v/>
      </c>
      <c r="AQ63" s="131" t="str">
        <f>IF(AND(process02!CU63=0,process01!$Z54=0),AQ$14,"")</f>
        <v/>
      </c>
      <c r="AR63" s="131" t="str">
        <f>IF(AND(process02!CV63=0,process01!$Z54=0),AR$14,"")</f>
        <v/>
      </c>
      <c r="AS63" s="131" t="str">
        <f>IF(AND(process02!CW63=0,process01!$Z54=0),AS$14,"")</f>
        <v/>
      </c>
      <c r="AT63" s="131" t="str">
        <f>IF(AND(process02!CX63=0,process01!$Z54=0),AT$14,"")</f>
        <v/>
      </c>
      <c r="AU63" s="131" t="str">
        <f>IF(AND(process02!CY63=0,process01!$Z54=0),AU$14,"")</f>
        <v/>
      </c>
      <c r="AV63" s="131" t="str">
        <f>IF(AND(process02!CZ63=0,process01!$Z54=0),AV$14,"")</f>
        <v/>
      </c>
      <c r="AW63" s="131" t="str">
        <f>IF(AND(process02!DA63=0,process01!$Z54=0),AW$14,"")</f>
        <v/>
      </c>
      <c r="AX63" s="131" t="str">
        <f>IF(AND(process02!DB63=0,process01!$Z54=0),AX$14,"")</f>
        <v/>
      </c>
      <c r="AY63" s="131" t="str">
        <f>IF(AND(process02!DC63=0,process01!$Z54=0),AY$14,"")</f>
        <v/>
      </c>
      <c r="BA63" s="132" t="str">
        <f t="shared" si="13"/>
        <v/>
      </c>
      <c r="BC63" s="131" t="str">
        <f>IF(B63="","",process02!$B63&amp;"; ")</f>
        <v/>
      </c>
      <c r="BD63" s="131" t="str">
        <f>IF(C63="","",process02!$B63&amp;"; ")</f>
        <v/>
      </c>
      <c r="BE63" s="131" t="str">
        <f>IF(D63="","",process02!$B63&amp;"; ")</f>
        <v/>
      </c>
      <c r="BF63" s="131" t="str">
        <f>IF(E63="","",process02!$B63&amp;"; ")</f>
        <v/>
      </c>
      <c r="BG63" s="131" t="str">
        <f>IF(F63="","",process02!$B63&amp;"; ")</f>
        <v/>
      </c>
      <c r="BH63" s="131" t="str">
        <f>IF(G63="","",process02!$B63&amp;"; ")</f>
        <v/>
      </c>
      <c r="BI63" s="131" t="str">
        <f>IF(H63="","",process02!$B63&amp;"; ")</f>
        <v/>
      </c>
      <c r="BJ63" s="131" t="str">
        <f>IF(I63="","",process02!$B63&amp;"; ")</f>
        <v/>
      </c>
      <c r="BK63" s="131" t="str">
        <f>IF(J63="","",process02!$B63&amp;"; ")</f>
        <v/>
      </c>
      <c r="BL63" s="131" t="str">
        <f>IF(K63="","",process02!$B63&amp;"; ")</f>
        <v/>
      </c>
      <c r="BM63" s="131" t="str">
        <f>IF(L63="","",process02!$B63&amp;"; ")</f>
        <v/>
      </c>
      <c r="BN63" s="131" t="str">
        <f>IF(M63="","",process02!$B63&amp;"; ")</f>
        <v/>
      </c>
      <c r="BO63" s="131" t="str">
        <f>IF(N63="","",process02!$B63&amp;"; ")</f>
        <v/>
      </c>
      <c r="BP63" s="131" t="str">
        <f>IF(O63="","",process02!$B63&amp;"; ")</f>
        <v/>
      </c>
      <c r="BQ63" s="131" t="str">
        <f>IF(P63="","",process02!$B63&amp;"; ")</f>
        <v/>
      </c>
      <c r="BR63" s="131" t="str">
        <f>IF(Q63="","",process02!$B63&amp;"; ")</f>
        <v/>
      </c>
      <c r="BS63" s="131" t="str">
        <f>IF(R63="","",process02!$B63&amp;"; ")</f>
        <v/>
      </c>
      <c r="BT63" s="131" t="str">
        <f>IF(S63="","",process02!$B63&amp;"; ")</f>
        <v/>
      </c>
      <c r="BU63" s="131" t="str">
        <f>IF(T63="","",process02!$B63&amp;"; ")</f>
        <v/>
      </c>
      <c r="BV63" s="131" t="str">
        <f>IF(U63="","",process02!$B63&amp;"; ")</f>
        <v/>
      </c>
      <c r="BW63" s="131" t="str">
        <f>IF(V63="","",process02!$B63&amp;"; ")</f>
        <v/>
      </c>
      <c r="BX63" s="131" t="str">
        <f>IF(W63="","",process02!$B63&amp;"; ")</f>
        <v/>
      </c>
      <c r="BY63" s="131" t="str">
        <f>IF(X63="","",process02!$B63&amp;"; ")</f>
        <v/>
      </c>
      <c r="BZ63" s="131" t="str">
        <f>IF(Y63="","",process02!$B63&amp;"; ")</f>
        <v/>
      </c>
      <c r="CA63" s="131" t="str">
        <f>IF(Z63="","",process02!$B63&amp;"; ")</f>
        <v/>
      </c>
      <c r="CB63" s="131" t="str">
        <f>IF(AA63="","",process02!$B63&amp;"; ")</f>
        <v/>
      </c>
      <c r="CC63" s="131" t="str">
        <f>IF(AB63="","",process02!$B63&amp;"; ")</f>
        <v/>
      </c>
      <c r="CD63" s="131" t="str">
        <f>IF(AC63="","",process02!$B63&amp;"; ")</f>
        <v/>
      </c>
      <c r="CE63" s="131" t="str">
        <f>IF(AD63="","",process02!$B63&amp;"; ")</f>
        <v/>
      </c>
      <c r="CF63" s="131" t="str">
        <f>IF(AE63="","",process02!$B63&amp;"; ")</f>
        <v/>
      </c>
      <c r="CG63" s="131" t="str">
        <f>IF(AF63="","",process02!$B63&amp;"; ")</f>
        <v/>
      </c>
      <c r="CH63" s="131" t="str">
        <f>IF(AG63="","",process02!$B63&amp;"; ")</f>
        <v/>
      </c>
      <c r="CI63" s="131" t="str">
        <f>IF(AH63="","",process02!$B63&amp;"; ")</f>
        <v/>
      </c>
      <c r="CJ63" s="131" t="str">
        <f>IF(AI63="","",process02!$B63&amp;"; ")</f>
        <v/>
      </c>
      <c r="CK63" s="131" t="str">
        <f>IF(AJ63="","",process02!$B63&amp;"; ")</f>
        <v/>
      </c>
      <c r="CL63" s="131" t="str">
        <f>IF(AK63="","",process02!$B63&amp;"; ")</f>
        <v/>
      </c>
      <c r="CM63" s="131" t="str">
        <f>IF(AL63="","",process02!$B63&amp;"; ")</f>
        <v/>
      </c>
      <c r="CN63" s="131" t="str">
        <f>IF(AM63="","",process02!$B63&amp;"; ")</f>
        <v/>
      </c>
      <c r="CO63" s="131" t="str">
        <f>IF(AN63="","",process02!$B63&amp;"; ")</f>
        <v/>
      </c>
      <c r="CP63" s="131" t="str">
        <f>IF(AO63="","",process02!$B63&amp;"; ")</f>
        <v/>
      </c>
      <c r="CQ63" s="131" t="str">
        <f>IF(AP63="","",process02!$B63&amp;"; ")</f>
        <v/>
      </c>
      <c r="CR63" s="131" t="str">
        <f>IF(AQ63="","",process02!$B63&amp;"; ")</f>
        <v/>
      </c>
      <c r="CS63" s="131" t="str">
        <f>IF(AR63="","",process02!$B63&amp;"; ")</f>
        <v/>
      </c>
      <c r="CT63" s="131" t="str">
        <f>IF(AS63="","",process02!$B63&amp;"; ")</f>
        <v/>
      </c>
      <c r="CU63" s="131" t="str">
        <f>IF(AT63="","",process02!$B63&amp;"; ")</f>
        <v/>
      </c>
      <c r="CV63" s="131" t="str">
        <f>IF(AU63="","",process02!$B63&amp;"; ")</f>
        <v/>
      </c>
      <c r="CW63" s="131" t="str">
        <f>IF(AV63="","",process02!$B63&amp;"; ")</f>
        <v/>
      </c>
      <c r="CX63" s="131" t="str">
        <f>IF(AW63="","",process02!$B63&amp;"; ")</f>
        <v/>
      </c>
      <c r="CY63" s="131" t="str">
        <f>IF(AX63="","",process02!$B63&amp;"; ")</f>
        <v/>
      </c>
      <c r="CZ63" s="131" t="str">
        <f>IF(AY63="","",process02!$B63&amp;"; ")</f>
        <v/>
      </c>
      <c r="DB63" s="131" t="str">
        <f>IF(Input02!BV52="","",100*Input02!BV52/Input02!BV$3)</f>
        <v/>
      </c>
      <c r="DC63" s="131" t="str">
        <f>IF(Input02!BW52="","",100*Input02!BW52/Input02!BW$3)</f>
        <v/>
      </c>
      <c r="DD63" s="131" t="str">
        <f>IF(Input02!BX52="","",100*Input02!BX52/Input02!BX$3)</f>
        <v/>
      </c>
      <c r="DE63" s="131" t="str">
        <f>IF(Input02!BY52="","",100*Input02!BY52/Input02!BY$3)</f>
        <v/>
      </c>
      <c r="DF63" s="131" t="str">
        <f>IF(Input02!BZ52="","",100*Input02!BZ52/Input02!BZ$3)</f>
        <v/>
      </c>
      <c r="DG63" s="131" t="str">
        <f>IF(Input02!CA52="","",100*Input02!CA52/Input02!CA$3)</f>
        <v/>
      </c>
      <c r="DH63" s="131" t="str">
        <f>IF(Input02!CB52="","",100*Input02!CB52/Input02!CB$3)</f>
        <v/>
      </c>
      <c r="DI63" s="131" t="str">
        <f>IF(Input02!CC52="","",100*Input02!CC52/Input02!CC$3)</f>
        <v/>
      </c>
      <c r="DJ63" s="131" t="str">
        <f>IF(Input02!CD52="","",100*Input02!CD52/Input02!CD$3)</f>
        <v/>
      </c>
      <c r="DK63" s="131" t="str">
        <f>IF(Input02!CE52="","",100*Input02!CE52/Input02!CE$3)</f>
        <v/>
      </c>
      <c r="DO63" s="131" t="str">
        <f t="shared" si="26"/>
        <v/>
      </c>
      <c r="DP63" s="131" t="str">
        <f t="shared" si="27"/>
        <v/>
      </c>
      <c r="DQ63" s="131" t="str">
        <f t="shared" si="28"/>
        <v/>
      </c>
      <c r="DR63" s="131" t="str">
        <f t="shared" si="29"/>
        <v/>
      </c>
      <c r="DS63" s="131" t="str">
        <f t="shared" si="30"/>
        <v/>
      </c>
      <c r="DT63" s="131" t="str">
        <f t="shared" si="31"/>
        <v/>
      </c>
      <c r="DU63" s="131" t="str">
        <f t="shared" si="32"/>
        <v/>
      </c>
      <c r="DV63" s="131" t="str">
        <f t="shared" si="33"/>
        <v/>
      </c>
      <c r="DW63" s="131" t="str">
        <f t="shared" si="34"/>
        <v/>
      </c>
      <c r="DX63" s="131" t="str">
        <f t="shared" si="35"/>
        <v/>
      </c>
      <c r="DZ63" s="132" t="str">
        <f t="shared" si="24"/>
        <v/>
      </c>
      <c r="EB63" s="131" t="str">
        <f>IF(DO63="","",process02!$B63&amp;"; ")</f>
        <v/>
      </c>
      <c r="EC63" s="131" t="str">
        <f>IF(DP63="","",process02!$B63&amp;"; ")</f>
        <v/>
      </c>
      <c r="ED63" s="131" t="str">
        <f>IF(DQ63="","",process02!$B63&amp;"; ")</f>
        <v/>
      </c>
      <c r="EE63" s="131" t="str">
        <f>IF(DR63="","",process02!$B63&amp;"; ")</f>
        <v/>
      </c>
      <c r="EF63" s="131" t="str">
        <f>IF(DS63="","",process02!$B63&amp;"; ")</f>
        <v/>
      </c>
      <c r="EG63" s="131" t="str">
        <f>IF(DT63="","",process02!$B63&amp;"; ")</f>
        <v/>
      </c>
      <c r="EH63" s="131" t="str">
        <f>IF(DU63="","",process02!$B63&amp;"; ")</f>
        <v/>
      </c>
      <c r="EI63" s="131" t="str">
        <f>IF(DV63="","",process02!$B63&amp;"; ")</f>
        <v/>
      </c>
      <c r="EJ63" s="131" t="str">
        <f>IF(DW63="","",process02!$B63&amp;"; ")</f>
        <v/>
      </c>
      <c r="EK63" s="131" t="str">
        <f>IF(DX63="","",process02!$B63&amp;"; ")</f>
        <v/>
      </c>
      <c r="EM63" s="132" t="str">
        <f t="shared" si="25"/>
        <v/>
      </c>
    </row>
    <row r="64" spans="1:143" ht="15" customHeight="1" thickBot="1" x14ac:dyDescent="0.4">
      <c r="A64" s="357">
        <v>48</v>
      </c>
      <c r="B64" s="131" t="str">
        <f>IF(AND(process02!BF64=0,process01!$Z55=0),B$14,"")</f>
        <v/>
      </c>
      <c r="C64" s="131" t="str">
        <f>IF(AND(process02!BG64=0,process01!$Z55=0),C$14,"")</f>
        <v/>
      </c>
      <c r="D64" s="131" t="str">
        <f>IF(AND(process02!BH64=0,process01!$Z55=0),D$14,"")</f>
        <v/>
      </c>
      <c r="E64" s="131" t="str">
        <f>IF(AND(process02!BI64=0,process01!$Z55=0),E$14,"")</f>
        <v/>
      </c>
      <c r="F64" s="131" t="str">
        <f>IF(AND(process02!BJ64=0,process01!$Z55=0),F$14,"")</f>
        <v/>
      </c>
      <c r="G64" s="131" t="str">
        <f>IF(AND(process02!BK64=0,process01!$Z55=0),G$14,"")</f>
        <v/>
      </c>
      <c r="H64" s="131" t="str">
        <f>IF(AND(process02!BL64=0,process01!$Z55=0),H$14,"")</f>
        <v/>
      </c>
      <c r="I64" s="131" t="str">
        <f>IF(AND(process02!BM64=0,process01!$Z55=0),I$14,"")</f>
        <v/>
      </c>
      <c r="J64" s="131" t="str">
        <f>IF(AND(process02!BN64=0,process01!$Z55=0),J$14,"")</f>
        <v/>
      </c>
      <c r="K64" s="131" t="str">
        <f>IF(AND(process02!BO64=0,process01!$Z55=0),K$14,"")</f>
        <v/>
      </c>
      <c r="L64" s="131" t="str">
        <f>IF(AND(process02!BP64=0,process01!$Z55=0),L$14,"")</f>
        <v/>
      </c>
      <c r="M64" s="131" t="str">
        <f>IF(AND(process02!BQ64=0,process01!$Z55=0),M$14,"")</f>
        <v/>
      </c>
      <c r="N64" s="131" t="str">
        <f>IF(AND(process02!BR64=0,process01!$Z55=0),N$14,"")</f>
        <v/>
      </c>
      <c r="O64" s="131" t="str">
        <f>IF(AND(process02!BS64=0,process01!$Z55=0),O$14,"")</f>
        <v/>
      </c>
      <c r="P64" s="131" t="str">
        <f>IF(AND(process02!BT64=0,process01!$Z55=0),P$14,"")</f>
        <v/>
      </c>
      <c r="Q64" s="131" t="str">
        <f>IF(AND(process02!BU64=0,process01!$Z55=0),Q$14,"")</f>
        <v/>
      </c>
      <c r="R64" s="131" t="str">
        <f>IF(AND(process02!BV64=0,process01!$Z55=0),R$14,"")</f>
        <v/>
      </c>
      <c r="S64" s="131" t="str">
        <f>IF(AND(process02!BW64=0,process01!$Z55=0),S$14,"")</f>
        <v/>
      </c>
      <c r="T64" s="131" t="str">
        <f>IF(AND(process02!BX64=0,process01!$Z55=0),T$14,"")</f>
        <v/>
      </c>
      <c r="U64" s="131" t="str">
        <f>IF(AND(process02!BY64=0,process01!$Z55=0),U$14,"")</f>
        <v/>
      </c>
      <c r="V64" s="131" t="str">
        <f>IF(AND(process02!BZ64=0,process01!$Z55=0),V$14,"")</f>
        <v/>
      </c>
      <c r="W64" s="131" t="str">
        <f>IF(AND(process02!CA64=0,process01!$Z55=0),W$14,"")</f>
        <v/>
      </c>
      <c r="X64" s="131" t="str">
        <f>IF(AND(process02!CB64=0,process01!$Z55=0),X$14,"")</f>
        <v/>
      </c>
      <c r="Y64" s="131" t="str">
        <f>IF(AND(process02!CC64=0,process01!$Z55=0),Y$14,"")</f>
        <v/>
      </c>
      <c r="Z64" s="131" t="str">
        <f>IF(AND(process02!CD64=0,process01!$Z55=0),Z$14,"")</f>
        <v/>
      </c>
      <c r="AA64" s="131" t="str">
        <f>IF(AND(process02!CE64=0,process01!$Z55=0),AA$14,"")</f>
        <v/>
      </c>
      <c r="AB64" s="131" t="str">
        <f>IF(AND(process02!CF64=0,process01!$Z55=0),AB$14,"")</f>
        <v/>
      </c>
      <c r="AC64" s="131" t="str">
        <f>IF(AND(process02!CG64=0,process01!$Z55=0),AC$14,"")</f>
        <v/>
      </c>
      <c r="AD64" s="131" t="str">
        <f>IF(AND(process02!CH64=0,process01!$Z55=0),AD$14,"")</f>
        <v/>
      </c>
      <c r="AE64" s="131" t="str">
        <f>IF(AND(process02!CI64=0,process01!$Z55=0),AE$14,"")</f>
        <v/>
      </c>
      <c r="AF64" s="131" t="str">
        <f>IF(AND(process02!CJ64=0,process01!$Z55=0),AF$14,"")</f>
        <v/>
      </c>
      <c r="AG64" s="131" t="str">
        <f>IF(AND(process02!CK64=0,process01!$Z55=0),AG$14,"")</f>
        <v/>
      </c>
      <c r="AH64" s="131" t="str">
        <f>IF(AND(process02!CL64=0,process01!$Z55=0),AH$14,"")</f>
        <v/>
      </c>
      <c r="AI64" s="131" t="str">
        <f>IF(AND(process02!CM64=0,process01!$Z55=0),AI$14,"")</f>
        <v/>
      </c>
      <c r="AJ64" s="131" t="str">
        <f>IF(AND(process02!CN64=0,process01!$Z55=0),AJ$14,"")</f>
        <v/>
      </c>
      <c r="AK64" s="131" t="str">
        <f>IF(AND(process02!CO64=0,process01!$Z55=0),AK$14,"")</f>
        <v/>
      </c>
      <c r="AL64" s="131" t="str">
        <f>IF(AND(process02!CP64=0,process01!$Z55=0),AL$14,"")</f>
        <v/>
      </c>
      <c r="AM64" s="131" t="str">
        <f>IF(AND(process02!CQ64=0,process01!$Z55=0),AM$14,"")</f>
        <v/>
      </c>
      <c r="AN64" s="131" t="str">
        <f>IF(AND(process02!CR64=0,process01!$Z55=0),AN$14,"")</f>
        <v/>
      </c>
      <c r="AO64" s="131" t="str">
        <f>IF(AND(process02!CS64=0,process01!$Z55=0),AO$14,"")</f>
        <v/>
      </c>
      <c r="AP64" s="131" t="str">
        <f>IF(AND(process02!CT64=0,process01!$Z55=0),AP$14,"")</f>
        <v/>
      </c>
      <c r="AQ64" s="131" t="str">
        <f>IF(AND(process02!CU64=0,process01!$Z55=0),AQ$14,"")</f>
        <v/>
      </c>
      <c r="AR64" s="131" t="str">
        <f>IF(AND(process02!CV64=0,process01!$Z55=0),AR$14,"")</f>
        <v/>
      </c>
      <c r="AS64" s="131" t="str">
        <f>IF(AND(process02!CW64=0,process01!$Z55=0),AS$14,"")</f>
        <v/>
      </c>
      <c r="AT64" s="131" t="str">
        <f>IF(AND(process02!CX64=0,process01!$Z55=0),AT$14,"")</f>
        <v/>
      </c>
      <c r="AU64" s="131" t="str">
        <f>IF(AND(process02!CY64=0,process01!$Z55=0),AU$14,"")</f>
        <v/>
      </c>
      <c r="AV64" s="131" t="str">
        <f>IF(AND(process02!CZ64=0,process01!$Z55=0),AV$14,"")</f>
        <v/>
      </c>
      <c r="AW64" s="131" t="str">
        <f>IF(AND(process02!DA64=0,process01!$Z55=0),AW$14,"")</f>
        <v/>
      </c>
      <c r="AX64" s="131" t="str">
        <f>IF(AND(process02!DB64=0,process01!$Z55=0),AX$14,"")</f>
        <v/>
      </c>
      <c r="AY64" s="131" t="str">
        <f>IF(AND(process02!DC64=0,process01!$Z55=0),AY$14,"")</f>
        <v/>
      </c>
      <c r="BA64" s="132" t="str">
        <f t="shared" si="13"/>
        <v/>
      </c>
      <c r="BC64" s="131" t="str">
        <f>IF(B64="","",process02!$B64&amp;"; ")</f>
        <v/>
      </c>
      <c r="BD64" s="131" t="str">
        <f>IF(C64="","",process02!$B64&amp;"; ")</f>
        <v/>
      </c>
      <c r="BE64" s="131" t="str">
        <f>IF(D64="","",process02!$B64&amp;"; ")</f>
        <v/>
      </c>
      <c r="BF64" s="131" t="str">
        <f>IF(E64="","",process02!$B64&amp;"; ")</f>
        <v/>
      </c>
      <c r="BG64" s="131" t="str">
        <f>IF(F64="","",process02!$B64&amp;"; ")</f>
        <v/>
      </c>
      <c r="BH64" s="131" t="str">
        <f>IF(G64="","",process02!$B64&amp;"; ")</f>
        <v/>
      </c>
      <c r="BI64" s="131" t="str">
        <f>IF(H64="","",process02!$B64&amp;"; ")</f>
        <v/>
      </c>
      <c r="BJ64" s="131" t="str">
        <f>IF(I64="","",process02!$B64&amp;"; ")</f>
        <v/>
      </c>
      <c r="BK64" s="131" t="str">
        <f>IF(J64="","",process02!$B64&amp;"; ")</f>
        <v/>
      </c>
      <c r="BL64" s="131" t="str">
        <f>IF(K64="","",process02!$B64&amp;"; ")</f>
        <v/>
      </c>
      <c r="BM64" s="131" t="str">
        <f>IF(L64="","",process02!$B64&amp;"; ")</f>
        <v/>
      </c>
      <c r="BN64" s="131" t="str">
        <f>IF(M64="","",process02!$B64&amp;"; ")</f>
        <v/>
      </c>
      <c r="BO64" s="131" t="str">
        <f>IF(N64="","",process02!$B64&amp;"; ")</f>
        <v/>
      </c>
      <c r="BP64" s="131" t="str">
        <f>IF(O64="","",process02!$B64&amp;"; ")</f>
        <v/>
      </c>
      <c r="BQ64" s="131" t="str">
        <f>IF(P64="","",process02!$B64&amp;"; ")</f>
        <v/>
      </c>
      <c r="BR64" s="131" t="str">
        <f>IF(Q64="","",process02!$B64&amp;"; ")</f>
        <v/>
      </c>
      <c r="BS64" s="131" t="str">
        <f>IF(R64="","",process02!$B64&amp;"; ")</f>
        <v/>
      </c>
      <c r="BT64" s="131" t="str">
        <f>IF(S64="","",process02!$B64&amp;"; ")</f>
        <v/>
      </c>
      <c r="BU64" s="131" t="str">
        <f>IF(T64="","",process02!$B64&amp;"; ")</f>
        <v/>
      </c>
      <c r="BV64" s="131" t="str">
        <f>IF(U64="","",process02!$B64&amp;"; ")</f>
        <v/>
      </c>
      <c r="BW64" s="131" t="str">
        <f>IF(V64="","",process02!$B64&amp;"; ")</f>
        <v/>
      </c>
      <c r="BX64" s="131" t="str">
        <f>IF(W64="","",process02!$B64&amp;"; ")</f>
        <v/>
      </c>
      <c r="BY64" s="131" t="str">
        <f>IF(X64="","",process02!$B64&amp;"; ")</f>
        <v/>
      </c>
      <c r="BZ64" s="131" t="str">
        <f>IF(Y64="","",process02!$B64&amp;"; ")</f>
        <v/>
      </c>
      <c r="CA64" s="131" t="str">
        <f>IF(Z64="","",process02!$B64&amp;"; ")</f>
        <v/>
      </c>
      <c r="CB64" s="131" t="str">
        <f>IF(AA64="","",process02!$B64&amp;"; ")</f>
        <v/>
      </c>
      <c r="CC64" s="131" t="str">
        <f>IF(AB64="","",process02!$B64&amp;"; ")</f>
        <v/>
      </c>
      <c r="CD64" s="131" t="str">
        <f>IF(AC64="","",process02!$B64&amp;"; ")</f>
        <v/>
      </c>
      <c r="CE64" s="131" t="str">
        <f>IF(AD64="","",process02!$B64&amp;"; ")</f>
        <v/>
      </c>
      <c r="CF64" s="131" t="str">
        <f>IF(AE64="","",process02!$B64&amp;"; ")</f>
        <v/>
      </c>
      <c r="CG64" s="131" t="str">
        <f>IF(AF64="","",process02!$B64&amp;"; ")</f>
        <v/>
      </c>
      <c r="CH64" s="131" t="str">
        <f>IF(AG64="","",process02!$B64&amp;"; ")</f>
        <v/>
      </c>
      <c r="CI64" s="131" t="str">
        <f>IF(AH64="","",process02!$B64&amp;"; ")</f>
        <v/>
      </c>
      <c r="CJ64" s="131" t="str">
        <f>IF(AI64="","",process02!$B64&amp;"; ")</f>
        <v/>
      </c>
      <c r="CK64" s="131" t="str">
        <f>IF(AJ64="","",process02!$B64&amp;"; ")</f>
        <v/>
      </c>
      <c r="CL64" s="131" t="str">
        <f>IF(AK64="","",process02!$B64&amp;"; ")</f>
        <v/>
      </c>
      <c r="CM64" s="131" t="str">
        <f>IF(AL64="","",process02!$B64&amp;"; ")</f>
        <v/>
      </c>
      <c r="CN64" s="131" t="str">
        <f>IF(AM64="","",process02!$B64&amp;"; ")</f>
        <v/>
      </c>
      <c r="CO64" s="131" t="str">
        <f>IF(AN64="","",process02!$B64&amp;"; ")</f>
        <v/>
      </c>
      <c r="CP64" s="131" t="str">
        <f>IF(AO64="","",process02!$B64&amp;"; ")</f>
        <v/>
      </c>
      <c r="CQ64" s="131" t="str">
        <f>IF(AP64="","",process02!$B64&amp;"; ")</f>
        <v/>
      </c>
      <c r="CR64" s="131" t="str">
        <f>IF(AQ64="","",process02!$B64&amp;"; ")</f>
        <v/>
      </c>
      <c r="CS64" s="131" t="str">
        <f>IF(AR64="","",process02!$B64&amp;"; ")</f>
        <v/>
      </c>
      <c r="CT64" s="131" t="str">
        <f>IF(AS64="","",process02!$B64&amp;"; ")</f>
        <v/>
      </c>
      <c r="CU64" s="131" t="str">
        <f>IF(AT64="","",process02!$B64&amp;"; ")</f>
        <v/>
      </c>
      <c r="CV64" s="131" t="str">
        <f>IF(AU64="","",process02!$B64&amp;"; ")</f>
        <v/>
      </c>
      <c r="CW64" s="131" t="str">
        <f>IF(AV64="","",process02!$B64&amp;"; ")</f>
        <v/>
      </c>
      <c r="CX64" s="131" t="str">
        <f>IF(AW64="","",process02!$B64&amp;"; ")</f>
        <v/>
      </c>
      <c r="CY64" s="131" t="str">
        <f>IF(AX64="","",process02!$B64&amp;"; ")</f>
        <v/>
      </c>
      <c r="CZ64" s="131" t="str">
        <f>IF(AY64="","",process02!$B64&amp;"; ")</f>
        <v/>
      </c>
      <c r="DB64" s="131" t="str">
        <f>IF(Input02!BV53="","",100*Input02!BV53/Input02!BV$3)</f>
        <v/>
      </c>
      <c r="DC64" s="131" t="str">
        <f>IF(Input02!BW53="","",100*Input02!BW53/Input02!BW$3)</f>
        <v/>
      </c>
      <c r="DD64" s="131" t="str">
        <f>IF(Input02!BX53="","",100*Input02!BX53/Input02!BX$3)</f>
        <v/>
      </c>
      <c r="DE64" s="131" t="str">
        <f>IF(Input02!BY53="","",100*Input02!BY53/Input02!BY$3)</f>
        <v/>
      </c>
      <c r="DF64" s="131" t="str">
        <f>IF(Input02!BZ53="","",100*Input02!BZ53/Input02!BZ$3)</f>
        <v/>
      </c>
      <c r="DG64" s="131" t="str">
        <f>IF(Input02!CA53="","",100*Input02!CA53/Input02!CA$3)</f>
        <v/>
      </c>
      <c r="DH64" s="131" t="str">
        <f>IF(Input02!CB53="","",100*Input02!CB53/Input02!CB$3)</f>
        <v/>
      </c>
      <c r="DI64" s="131" t="str">
        <f>IF(Input02!CC53="","",100*Input02!CC53/Input02!CC$3)</f>
        <v/>
      </c>
      <c r="DJ64" s="131" t="str">
        <f>IF(Input02!CD53="","",100*Input02!CD53/Input02!CD$3)</f>
        <v/>
      </c>
      <c r="DK64" s="131" t="str">
        <f>IF(Input02!CE53="","",100*Input02!CE53/Input02!CE$3)</f>
        <v/>
      </c>
      <c r="DO64" s="131" t="str">
        <f t="shared" si="26"/>
        <v/>
      </c>
      <c r="DP64" s="131" t="str">
        <f t="shared" si="27"/>
        <v/>
      </c>
      <c r="DQ64" s="131" t="str">
        <f t="shared" si="28"/>
        <v/>
      </c>
      <c r="DR64" s="131" t="str">
        <f t="shared" si="29"/>
        <v/>
      </c>
      <c r="DS64" s="131" t="str">
        <f t="shared" si="30"/>
        <v/>
      </c>
      <c r="DT64" s="131" t="str">
        <f t="shared" si="31"/>
        <v/>
      </c>
      <c r="DU64" s="131" t="str">
        <f t="shared" si="32"/>
        <v/>
      </c>
      <c r="DV64" s="131" t="str">
        <f t="shared" si="33"/>
        <v/>
      </c>
      <c r="DW64" s="131" t="str">
        <f t="shared" si="34"/>
        <v/>
      </c>
      <c r="DX64" s="131" t="str">
        <f t="shared" si="35"/>
        <v/>
      </c>
      <c r="DZ64" s="132" t="str">
        <f t="shared" si="24"/>
        <v/>
      </c>
      <c r="EB64" s="131" t="str">
        <f>IF(DO64="","",process02!$B64&amp;"; ")</f>
        <v/>
      </c>
      <c r="EC64" s="131" t="str">
        <f>IF(DP64="","",process02!$B64&amp;"; ")</f>
        <v/>
      </c>
      <c r="ED64" s="131" t="str">
        <f>IF(DQ64="","",process02!$B64&amp;"; ")</f>
        <v/>
      </c>
      <c r="EE64" s="131" t="str">
        <f>IF(DR64="","",process02!$B64&amp;"; ")</f>
        <v/>
      </c>
      <c r="EF64" s="131" t="str">
        <f>IF(DS64="","",process02!$B64&amp;"; ")</f>
        <v/>
      </c>
      <c r="EG64" s="131" t="str">
        <f>IF(DT64="","",process02!$B64&amp;"; ")</f>
        <v/>
      </c>
      <c r="EH64" s="131" t="str">
        <f>IF(DU64="","",process02!$B64&amp;"; ")</f>
        <v/>
      </c>
      <c r="EI64" s="131" t="str">
        <f>IF(DV64="","",process02!$B64&amp;"; ")</f>
        <v/>
      </c>
      <c r="EJ64" s="131" t="str">
        <f>IF(DW64="","",process02!$B64&amp;"; ")</f>
        <v/>
      </c>
      <c r="EK64" s="131" t="str">
        <f>IF(DX64="","",process02!$B64&amp;"; ")</f>
        <v/>
      </c>
      <c r="EM64" s="132" t="str">
        <f t="shared" si="25"/>
        <v/>
      </c>
    </row>
    <row r="65" spans="1:143" ht="15" customHeight="1" thickBot="1" x14ac:dyDescent="0.4">
      <c r="A65" s="357">
        <v>49</v>
      </c>
      <c r="B65" s="131" t="str">
        <f>IF(AND(process02!BF65=0,process01!$Z56=0),B$14,"")</f>
        <v/>
      </c>
      <c r="C65" s="131" t="str">
        <f>IF(AND(process02!BG65=0,process01!$Z56=0),C$14,"")</f>
        <v/>
      </c>
      <c r="D65" s="131" t="str">
        <f>IF(AND(process02!BH65=0,process01!$Z56=0),D$14,"")</f>
        <v/>
      </c>
      <c r="E65" s="131" t="str">
        <f>IF(AND(process02!BI65=0,process01!$Z56=0),E$14,"")</f>
        <v/>
      </c>
      <c r="F65" s="131" t="str">
        <f>IF(AND(process02!BJ65=0,process01!$Z56=0),F$14,"")</f>
        <v/>
      </c>
      <c r="G65" s="131" t="str">
        <f>IF(AND(process02!BK65=0,process01!$Z56=0),G$14,"")</f>
        <v/>
      </c>
      <c r="H65" s="131" t="str">
        <f>IF(AND(process02!BL65=0,process01!$Z56=0),H$14,"")</f>
        <v/>
      </c>
      <c r="I65" s="131" t="str">
        <f>IF(AND(process02!BM65=0,process01!$Z56=0),I$14,"")</f>
        <v/>
      </c>
      <c r="J65" s="131" t="str">
        <f>IF(AND(process02!BN65=0,process01!$Z56=0),J$14,"")</f>
        <v/>
      </c>
      <c r="K65" s="131" t="str">
        <f>IF(AND(process02!BO65=0,process01!$Z56=0),K$14,"")</f>
        <v/>
      </c>
      <c r="L65" s="131" t="str">
        <f>IF(AND(process02!BP65=0,process01!$Z56=0),L$14,"")</f>
        <v/>
      </c>
      <c r="M65" s="131" t="str">
        <f>IF(AND(process02!BQ65=0,process01!$Z56=0),M$14,"")</f>
        <v/>
      </c>
      <c r="N65" s="131" t="str">
        <f>IF(AND(process02!BR65=0,process01!$Z56=0),N$14,"")</f>
        <v/>
      </c>
      <c r="O65" s="131" t="str">
        <f>IF(AND(process02!BS65=0,process01!$Z56=0),O$14,"")</f>
        <v/>
      </c>
      <c r="P65" s="131" t="str">
        <f>IF(AND(process02!BT65=0,process01!$Z56=0),P$14,"")</f>
        <v/>
      </c>
      <c r="Q65" s="131" t="str">
        <f>IF(AND(process02!BU65=0,process01!$Z56=0),Q$14,"")</f>
        <v/>
      </c>
      <c r="R65" s="131" t="str">
        <f>IF(AND(process02!BV65=0,process01!$Z56=0),R$14,"")</f>
        <v/>
      </c>
      <c r="S65" s="131" t="str">
        <f>IF(AND(process02!BW65=0,process01!$Z56=0),S$14,"")</f>
        <v/>
      </c>
      <c r="T65" s="131" t="str">
        <f>IF(AND(process02!BX65=0,process01!$Z56=0),T$14,"")</f>
        <v/>
      </c>
      <c r="U65" s="131" t="str">
        <f>IF(AND(process02!BY65=0,process01!$Z56=0),U$14,"")</f>
        <v/>
      </c>
      <c r="V65" s="131" t="str">
        <f>IF(AND(process02!BZ65=0,process01!$Z56=0),V$14,"")</f>
        <v/>
      </c>
      <c r="W65" s="131" t="str">
        <f>IF(AND(process02!CA65=0,process01!$Z56=0),W$14,"")</f>
        <v/>
      </c>
      <c r="X65" s="131" t="str">
        <f>IF(AND(process02!CB65=0,process01!$Z56=0),X$14,"")</f>
        <v/>
      </c>
      <c r="Y65" s="131" t="str">
        <f>IF(AND(process02!CC65=0,process01!$Z56=0),Y$14,"")</f>
        <v/>
      </c>
      <c r="Z65" s="131" t="str">
        <f>IF(AND(process02!CD65=0,process01!$Z56=0),Z$14,"")</f>
        <v/>
      </c>
      <c r="AA65" s="131" t="str">
        <f>IF(AND(process02!CE65=0,process01!$Z56=0),AA$14,"")</f>
        <v/>
      </c>
      <c r="AB65" s="131" t="str">
        <f>IF(AND(process02!CF65=0,process01!$Z56=0),AB$14,"")</f>
        <v/>
      </c>
      <c r="AC65" s="131" t="str">
        <f>IF(AND(process02!CG65=0,process01!$Z56=0),AC$14,"")</f>
        <v/>
      </c>
      <c r="AD65" s="131" t="str">
        <f>IF(AND(process02!CH65=0,process01!$Z56=0),AD$14,"")</f>
        <v/>
      </c>
      <c r="AE65" s="131" t="str">
        <f>IF(AND(process02!CI65=0,process01!$Z56=0),AE$14,"")</f>
        <v/>
      </c>
      <c r="AF65" s="131" t="str">
        <f>IF(AND(process02!CJ65=0,process01!$Z56=0),AF$14,"")</f>
        <v/>
      </c>
      <c r="AG65" s="131" t="str">
        <f>IF(AND(process02!CK65=0,process01!$Z56=0),AG$14,"")</f>
        <v/>
      </c>
      <c r="AH65" s="131" t="str">
        <f>IF(AND(process02!CL65=0,process01!$Z56=0),AH$14,"")</f>
        <v/>
      </c>
      <c r="AI65" s="131" t="str">
        <f>IF(AND(process02!CM65=0,process01!$Z56=0),AI$14,"")</f>
        <v/>
      </c>
      <c r="AJ65" s="131" t="str">
        <f>IF(AND(process02!CN65=0,process01!$Z56=0),AJ$14,"")</f>
        <v/>
      </c>
      <c r="AK65" s="131" t="str">
        <f>IF(AND(process02!CO65=0,process01!$Z56=0),AK$14,"")</f>
        <v/>
      </c>
      <c r="AL65" s="131" t="str">
        <f>IF(AND(process02!CP65=0,process01!$Z56=0),AL$14,"")</f>
        <v/>
      </c>
      <c r="AM65" s="131" t="str">
        <f>IF(AND(process02!CQ65=0,process01!$Z56=0),AM$14,"")</f>
        <v/>
      </c>
      <c r="AN65" s="131" t="str">
        <f>IF(AND(process02!CR65=0,process01!$Z56=0),AN$14,"")</f>
        <v/>
      </c>
      <c r="AO65" s="131" t="str">
        <f>IF(AND(process02!CS65=0,process01!$Z56=0),AO$14,"")</f>
        <v/>
      </c>
      <c r="AP65" s="131" t="str">
        <f>IF(AND(process02!CT65=0,process01!$Z56=0),AP$14,"")</f>
        <v/>
      </c>
      <c r="AQ65" s="131" t="str">
        <f>IF(AND(process02!CU65=0,process01!$Z56=0),AQ$14,"")</f>
        <v/>
      </c>
      <c r="AR65" s="131" t="str">
        <f>IF(AND(process02!CV65=0,process01!$Z56=0),AR$14,"")</f>
        <v/>
      </c>
      <c r="AS65" s="131" t="str">
        <f>IF(AND(process02!CW65=0,process01!$Z56=0),AS$14,"")</f>
        <v/>
      </c>
      <c r="AT65" s="131" t="str">
        <f>IF(AND(process02!CX65=0,process01!$Z56=0),AT$14,"")</f>
        <v/>
      </c>
      <c r="AU65" s="131" t="str">
        <f>IF(AND(process02!CY65=0,process01!$Z56=0),AU$14,"")</f>
        <v/>
      </c>
      <c r="AV65" s="131" t="str">
        <f>IF(AND(process02!CZ65=0,process01!$Z56=0),AV$14,"")</f>
        <v/>
      </c>
      <c r="AW65" s="131" t="str">
        <f>IF(AND(process02!DA65=0,process01!$Z56=0),AW$14,"")</f>
        <v/>
      </c>
      <c r="AX65" s="131" t="str">
        <f>IF(AND(process02!DB65=0,process01!$Z56=0),AX$14,"")</f>
        <v/>
      </c>
      <c r="AY65" s="131" t="str">
        <f>IF(AND(process02!DC65=0,process01!$Z56=0),AY$14,"")</f>
        <v/>
      </c>
      <c r="BA65" s="132" t="str">
        <f t="shared" si="13"/>
        <v/>
      </c>
      <c r="BC65" s="131" t="str">
        <f>IF(B65="","",process02!$B65&amp;"; ")</f>
        <v/>
      </c>
      <c r="BD65" s="131" t="str">
        <f>IF(C65="","",process02!$B65&amp;"; ")</f>
        <v/>
      </c>
      <c r="BE65" s="131" t="str">
        <f>IF(D65="","",process02!$B65&amp;"; ")</f>
        <v/>
      </c>
      <c r="BF65" s="131" t="str">
        <f>IF(E65="","",process02!$B65&amp;"; ")</f>
        <v/>
      </c>
      <c r="BG65" s="131" t="str">
        <f>IF(F65="","",process02!$B65&amp;"; ")</f>
        <v/>
      </c>
      <c r="BH65" s="131" t="str">
        <f>IF(G65="","",process02!$B65&amp;"; ")</f>
        <v/>
      </c>
      <c r="BI65" s="131" t="str">
        <f>IF(H65="","",process02!$B65&amp;"; ")</f>
        <v/>
      </c>
      <c r="BJ65" s="131" t="str">
        <f>IF(I65="","",process02!$B65&amp;"; ")</f>
        <v/>
      </c>
      <c r="BK65" s="131" t="str">
        <f>IF(J65="","",process02!$B65&amp;"; ")</f>
        <v/>
      </c>
      <c r="BL65" s="131" t="str">
        <f>IF(K65="","",process02!$B65&amp;"; ")</f>
        <v/>
      </c>
      <c r="BM65" s="131" t="str">
        <f>IF(L65="","",process02!$B65&amp;"; ")</f>
        <v/>
      </c>
      <c r="BN65" s="131" t="str">
        <f>IF(M65="","",process02!$B65&amp;"; ")</f>
        <v/>
      </c>
      <c r="BO65" s="131" t="str">
        <f>IF(N65="","",process02!$B65&amp;"; ")</f>
        <v/>
      </c>
      <c r="BP65" s="131" t="str">
        <f>IF(O65="","",process02!$B65&amp;"; ")</f>
        <v/>
      </c>
      <c r="BQ65" s="131" t="str">
        <f>IF(P65="","",process02!$B65&amp;"; ")</f>
        <v/>
      </c>
      <c r="BR65" s="131" t="str">
        <f>IF(Q65="","",process02!$B65&amp;"; ")</f>
        <v/>
      </c>
      <c r="BS65" s="131" t="str">
        <f>IF(R65="","",process02!$B65&amp;"; ")</f>
        <v/>
      </c>
      <c r="BT65" s="131" t="str">
        <f>IF(S65="","",process02!$B65&amp;"; ")</f>
        <v/>
      </c>
      <c r="BU65" s="131" t="str">
        <f>IF(T65="","",process02!$B65&amp;"; ")</f>
        <v/>
      </c>
      <c r="BV65" s="131" t="str">
        <f>IF(U65="","",process02!$B65&amp;"; ")</f>
        <v/>
      </c>
      <c r="BW65" s="131" t="str">
        <f>IF(V65="","",process02!$B65&amp;"; ")</f>
        <v/>
      </c>
      <c r="BX65" s="131" t="str">
        <f>IF(W65="","",process02!$B65&amp;"; ")</f>
        <v/>
      </c>
      <c r="BY65" s="131" t="str">
        <f>IF(X65="","",process02!$B65&amp;"; ")</f>
        <v/>
      </c>
      <c r="BZ65" s="131" t="str">
        <f>IF(Y65="","",process02!$B65&amp;"; ")</f>
        <v/>
      </c>
      <c r="CA65" s="131" t="str">
        <f>IF(Z65="","",process02!$B65&amp;"; ")</f>
        <v/>
      </c>
      <c r="CB65" s="131" t="str">
        <f>IF(AA65="","",process02!$B65&amp;"; ")</f>
        <v/>
      </c>
      <c r="CC65" s="131" t="str">
        <f>IF(AB65="","",process02!$B65&amp;"; ")</f>
        <v/>
      </c>
      <c r="CD65" s="131" t="str">
        <f>IF(AC65="","",process02!$B65&amp;"; ")</f>
        <v/>
      </c>
      <c r="CE65" s="131" t="str">
        <f>IF(AD65="","",process02!$B65&amp;"; ")</f>
        <v/>
      </c>
      <c r="CF65" s="131" t="str">
        <f>IF(AE65="","",process02!$B65&amp;"; ")</f>
        <v/>
      </c>
      <c r="CG65" s="131" t="str">
        <f>IF(AF65="","",process02!$B65&amp;"; ")</f>
        <v/>
      </c>
      <c r="CH65" s="131" t="str">
        <f>IF(AG65="","",process02!$B65&amp;"; ")</f>
        <v/>
      </c>
      <c r="CI65" s="131" t="str">
        <f>IF(AH65="","",process02!$B65&amp;"; ")</f>
        <v/>
      </c>
      <c r="CJ65" s="131" t="str">
        <f>IF(AI65="","",process02!$B65&amp;"; ")</f>
        <v/>
      </c>
      <c r="CK65" s="131" t="str">
        <f>IF(AJ65="","",process02!$B65&amp;"; ")</f>
        <v/>
      </c>
      <c r="CL65" s="131" t="str">
        <f>IF(AK65="","",process02!$B65&amp;"; ")</f>
        <v/>
      </c>
      <c r="CM65" s="131" t="str">
        <f>IF(AL65="","",process02!$B65&amp;"; ")</f>
        <v/>
      </c>
      <c r="CN65" s="131" t="str">
        <f>IF(AM65="","",process02!$B65&amp;"; ")</f>
        <v/>
      </c>
      <c r="CO65" s="131" t="str">
        <f>IF(AN65="","",process02!$B65&amp;"; ")</f>
        <v/>
      </c>
      <c r="CP65" s="131" t="str">
        <f>IF(AO65="","",process02!$B65&amp;"; ")</f>
        <v/>
      </c>
      <c r="CQ65" s="131" t="str">
        <f>IF(AP65="","",process02!$B65&amp;"; ")</f>
        <v/>
      </c>
      <c r="CR65" s="131" t="str">
        <f>IF(AQ65="","",process02!$B65&amp;"; ")</f>
        <v/>
      </c>
      <c r="CS65" s="131" t="str">
        <f>IF(AR65="","",process02!$B65&amp;"; ")</f>
        <v/>
      </c>
      <c r="CT65" s="131" t="str">
        <f>IF(AS65="","",process02!$B65&amp;"; ")</f>
        <v/>
      </c>
      <c r="CU65" s="131" t="str">
        <f>IF(AT65="","",process02!$B65&amp;"; ")</f>
        <v/>
      </c>
      <c r="CV65" s="131" t="str">
        <f>IF(AU65="","",process02!$B65&amp;"; ")</f>
        <v/>
      </c>
      <c r="CW65" s="131" t="str">
        <f>IF(AV65="","",process02!$B65&amp;"; ")</f>
        <v/>
      </c>
      <c r="CX65" s="131" t="str">
        <f>IF(AW65="","",process02!$B65&amp;"; ")</f>
        <v/>
      </c>
      <c r="CY65" s="131" t="str">
        <f>IF(AX65="","",process02!$B65&amp;"; ")</f>
        <v/>
      </c>
      <c r="CZ65" s="131" t="str">
        <f>IF(AY65="","",process02!$B65&amp;"; ")</f>
        <v/>
      </c>
      <c r="DB65" s="131" t="str">
        <f>IF(Input02!BV54="","",100*Input02!BV54/Input02!BV$3)</f>
        <v/>
      </c>
      <c r="DC65" s="131" t="str">
        <f>IF(Input02!BW54="","",100*Input02!BW54/Input02!BW$3)</f>
        <v/>
      </c>
      <c r="DD65" s="131" t="str">
        <f>IF(Input02!BX54="","",100*Input02!BX54/Input02!BX$3)</f>
        <v/>
      </c>
      <c r="DE65" s="131" t="str">
        <f>IF(Input02!BY54="","",100*Input02!BY54/Input02!BY$3)</f>
        <v/>
      </c>
      <c r="DF65" s="131" t="str">
        <f>IF(Input02!BZ54="","",100*Input02!BZ54/Input02!BZ$3)</f>
        <v/>
      </c>
      <c r="DG65" s="131" t="str">
        <f>IF(Input02!CA54="","",100*Input02!CA54/Input02!CA$3)</f>
        <v/>
      </c>
      <c r="DH65" s="131" t="str">
        <f>IF(Input02!CB54="","",100*Input02!CB54/Input02!CB$3)</f>
        <v/>
      </c>
      <c r="DI65" s="131" t="str">
        <f>IF(Input02!CC54="","",100*Input02!CC54/Input02!CC$3)</f>
        <v/>
      </c>
      <c r="DJ65" s="131" t="str">
        <f>IF(Input02!CD54="","",100*Input02!CD54/Input02!CD$3)</f>
        <v/>
      </c>
      <c r="DK65" s="131" t="str">
        <f>IF(Input02!CE54="","",100*Input02!CE54/Input02!CE$3)</f>
        <v/>
      </c>
      <c r="DO65" s="131" t="str">
        <f t="shared" si="26"/>
        <v/>
      </c>
      <c r="DP65" s="131" t="str">
        <f t="shared" si="27"/>
        <v/>
      </c>
      <c r="DQ65" s="131" t="str">
        <f t="shared" si="28"/>
        <v/>
      </c>
      <c r="DR65" s="131" t="str">
        <f t="shared" si="29"/>
        <v/>
      </c>
      <c r="DS65" s="131" t="str">
        <f t="shared" si="30"/>
        <v/>
      </c>
      <c r="DT65" s="131" t="str">
        <f t="shared" si="31"/>
        <v/>
      </c>
      <c r="DU65" s="131" t="str">
        <f t="shared" si="32"/>
        <v/>
      </c>
      <c r="DV65" s="131" t="str">
        <f t="shared" si="33"/>
        <v/>
      </c>
      <c r="DW65" s="131" t="str">
        <f t="shared" si="34"/>
        <v/>
      </c>
      <c r="DX65" s="131" t="str">
        <f t="shared" si="35"/>
        <v/>
      </c>
      <c r="DZ65" s="132" t="str">
        <f t="shared" si="24"/>
        <v/>
      </c>
      <c r="EB65" s="131" t="str">
        <f>IF(DO65="","",process02!$B65&amp;"; ")</f>
        <v/>
      </c>
      <c r="EC65" s="131" t="str">
        <f>IF(DP65="","",process02!$B65&amp;"; ")</f>
        <v/>
      </c>
      <c r="ED65" s="131" t="str">
        <f>IF(DQ65="","",process02!$B65&amp;"; ")</f>
        <v/>
      </c>
      <c r="EE65" s="131" t="str">
        <f>IF(DR65="","",process02!$B65&amp;"; ")</f>
        <v/>
      </c>
      <c r="EF65" s="131" t="str">
        <f>IF(DS65="","",process02!$B65&amp;"; ")</f>
        <v/>
      </c>
      <c r="EG65" s="131" t="str">
        <f>IF(DT65="","",process02!$B65&amp;"; ")</f>
        <v/>
      </c>
      <c r="EH65" s="131" t="str">
        <f>IF(DU65="","",process02!$B65&amp;"; ")</f>
        <v/>
      </c>
      <c r="EI65" s="131" t="str">
        <f>IF(DV65="","",process02!$B65&amp;"; ")</f>
        <v/>
      </c>
      <c r="EJ65" s="131" t="str">
        <f>IF(DW65="","",process02!$B65&amp;"; ")</f>
        <v/>
      </c>
      <c r="EK65" s="131" t="str">
        <f>IF(DX65="","",process02!$B65&amp;"; ")</f>
        <v/>
      </c>
      <c r="EM65" s="132" t="str">
        <f t="shared" si="25"/>
        <v/>
      </c>
    </row>
    <row r="66" spans="1:143" ht="15" customHeight="1" thickBot="1" x14ac:dyDescent="0.4">
      <c r="A66" s="357">
        <v>50</v>
      </c>
      <c r="B66" s="131" t="str">
        <f>IF(AND(process02!BF66=0,process01!$Z57=0),B$14,"")</f>
        <v/>
      </c>
      <c r="C66" s="131" t="str">
        <f>IF(AND(process02!BG66=0,process01!$Z57=0),C$14,"")</f>
        <v/>
      </c>
      <c r="D66" s="131" t="str">
        <f>IF(AND(process02!BH66=0,process01!$Z57=0),D$14,"")</f>
        <v/>
      </c>
      <c r="E66" s="131" t="str">
        <f>IF(AND(process02!BI66=0,process01!$Z57=0),E$14,"")</f>
        <v/>
      </c>
      <c r="F66" s="131" t="str">
        <f>IF(AND(process02!BJ66=0,process01!$Z57=0),F$14,"")</f>
        <v/>
      </c>
      <c r="G66" s="131" t="str">
        <f>IF(AND(process02!BK66=0,process01!$Z57=0),G$14,"")</f>
        <v/>
      </c>
      <c r="H66" s="131" t="str">
        <f>IF(AND(process02!BL66=0,process01!$Z57=0),H$14,"")</f>
        <v/>
      </c>
      <c r="I66" s="131" t="str">
        <f>IF(AND(process02!BM66=0,process01!$Z57=0),I$14,"")</f>
        <v/>
      </c>
      <c r="J66" s="131" t="str">
        <f>IF(AND(process02!BN66=0,process01!$Z57=0),J$14,"")</f>
        <v/>
      </c>
      <c r="K66" s="131" t="str">
        <f>IF(AND(process02!BO66=0,process01!$Z57=0),K$14,"")</f>
        <v/>
      </c>
      <c r="L66" s="131" t="str">
        <f>IF(AND(process02!BP66=0,process01!$Z57=0),L$14,"")</f>
        <v/>
      </c>
      <c r="M66" s="131" t="str">
        <f>IF(AND(process02!BQ66=0,process01!$Z57=0),M$14,"")</f>
        <v/>
      </c>
      <c r="N66" s="131" t="str">
        <f>IF(AND(process02!BR66=0,process01!$Z57=0),N$14,"")</f>
        <v/>
      </c>
      <c r="O66" s="131" t="str">
        <f>IF(AND(process02!BS66=0,process01!$Z57=0),O$14,"")</f>
        <v/>
      </c>
      <c r="P66" s="131" t="str">
        <f>IF(AND(process02!BT66=0,process01!$Z57=0),P$14,"")</f>
        <v/>
      </c>
      <c r="Q66" s="131" t="str">
        <f>IF(AND(process02!BU66=0,process01!$Z57=0),Q$14,"")</f>
        <v/>
      </c>
      <c r="R66" s="131" t="str">
        <f>IF(AND(process02!BV66=0,process01!$Z57=0),R$14,"")</f>
        <v/>
      </c>
      <c r="S66" s="131" t="str">
        <f>IF(AND(process02!BW66=0,process01!$Z57=0),S$14,"")</f>
        <v/>
      </c>
      <c r="T66" s="131" t="str">
        <f>IF(AND(process02!BX66=0,process01!$Z57=0),T$14,"")</f>
        <v/>
      </c>
      <c r="U66" s="131" t="str">
        <f>IF(AND(process02!BY66=0,process01!$Z57=0),U$14,"")</f>
        <v/>
      </c>
      <c r="V66" s="131" t="str">
        <f>IF(AND(process02!BZ66=0,process01!$Z57=0),V$14,"")</f>
        <v/>
      </c>
      <c r="W66" s="131" t="str">
        <f>IF(AND(process02!CA66=0,process01!$Z57=0),W$14,"")</f>
        <v/>
      </c>
      <c r="X66" s="131" t="str">
        <f>IF(AND(process02!CB66=0,process01!$Z57=0),X$14,"")</f>
        <v/>
      </c>
      <c r="Y66" s="131" t="str">
        <f>IF(AND(process02!CC66=0,process01!$Z57=0),Y$14,"")</f>
        <v/>
      </c>
      <c r="Z66" s="131" t="str">
        <f>IF(AND(process02!CD66=0,process01!$Z57=0),Z$14,"")</f>
        <v/>
      </c>
      <c r="AA66" s="131" t="str">
        <f>IF(AND(process02!CE66=0,process01!$Z57=0),AA$14,"")</f>
        <v/>
      </c>
      <c r="AB66" s="131" t="str">
        <f>IF(AND(process02!CF66=0,process01!$Z57=0),AB$14,"")</f>
        <v/>
      </c>
      <c r="AC66" s="131" t="str">
        <f>IF(AND(process02!CG66=0,process01!$Z57=0),AC$14,"")</f>
        <v/>
      </c>
      <c r="AD66" s="131" t="str">
        <f>IF(AND(process02!CH66=0,process01!$Z57=0),AD$14,"")</f>
        <v/>
      </c>
      <c r="AE66" s="131" t="str">
        <f>IF(AND(process02!CI66=0,process01!$Z57=0),AE$14,"")</f>
        <v/>
      </c>
      <c r="AF66" s="131" t="str">
        <f>IF(AND(process02!CJ66=0,process01!$Z57=0),AF$14,"")</f>
        <v/>
      </c>
      <c r="AG66" s="131" t="str">
        <f>IF(AND(process02!CK66=0,process01!$Z57=0),AG$14,"")</f>
        <v/>
      </c>
      <c r="AH66" s="131" t="str">
        <f>IF(AND(process02!CL66=0,process01!$Z57=0),AH$14,"")</f>
        <v/>
      </c>
      <c r="AI66" s="131" t="str">
        <f>IF(AND(process02!CM66=0,process01!$Z57=0),AI$14,"")</f>
        <v/>
      </c>
      <c r="AJ66" s="131" t="str">
        <f>IF(AND(process02!CN66=0,process01!$Z57=0),AJ$14,"")</f>
        <v/>
      </c>
      <c r="AK66" s="131" t="str">
        <f>IF(AND(process02!CO66=0,process01!$Z57=0),AK$14,"")</f>
        <v/>
      </c>
      <c r="AL66" s="131" t="str">
        <f>IF(AND(process02!CP66=0,process01!$Z57=0),AL$14,"")</f>
        <v/>
      </c>
      <c r="AM66" s="131" t="str">
        <f>IF(AND(process02!CQ66=0,process01!$Z57=0),AM$14,"")</f>
        <v/>
      </c>
      <c r="AN66" s="131" t="str">
        <f>IF(AND(process02!CR66=0,process01!$Z57=0),AN$14,"")</f>
        <v/>
      </c>
      <c r="AO66" s="131" t="str">
        <f>IF(AND(process02!CS66=0,process01!$Z57=0),AO$14,"")</f>
        <v/>
      </c>
      <c r="AP66" s="131" t="str">
        <f>IF(AND(process02!CT66=0,process01!$Z57=0),AP$14,"")</f>
        <v/>
      </c>
      <c r="AQ66" s="131" t="str">
        <f>IF(AND(process02!CU66=0,process01!$Z57=0),AQ$14,"")</f>
        <v/>
      </c>
      <c r="AR66" s="131" t="str">
        <f>IF(AND(process02!CV66=0,process01!$Z57=0),AR$14,"")</f>
        <v/>
      </c>
      <c r="AS66" s="131" t="str">
        <f>IF(AND(process02!CW66=0,process01!$Z57=0),AS$14,"")</f>
        <v/>
      </c>
      <c r="AT66" s="131" t="str">
        <f>IF(AND(process02!CX66=0,process01!$Z57=0),AT$14,"")</f>
        <v/>
      </c>
      <c r="AU66" s="131" t="str">
        <f>IF(AND(process02!CY66=0,process01!$Z57=0),AU$14,"")</f>
        <v/>
      </c>
      <c r="AV66" s="131" t="str">
        <f>IF(AND(process02!CZ66=0,process01!$Z57=0),AV$14,"")</f>
        <v/>
      </c>
      <c r="AW66" s="131" t="str">
        <f>IF(AND(process02!DA66=0,process01!$Z57=0),AW$14,"")</f>
        <v/>
      </c>
      <c r="AX66" s="131" t="str">
        <f>IF(AND(process02!DB66=0,process01!$Z57=0),AX$14,"")</f>
        <v/>
      </c>
      <c r="AY66" s="131" t="str">
        <f>IF(AND(process02!DC66=0,process01!$Z57=0),AY$14,"")</f>
        <v/>
      </c>
      <c r="BA66" s="132" t="str">
        <f t="shared" si="13"/>
        <v/>
      </c>
      <c r="BC66" s="131" t="str">
        <f>IF(B66="","",process02!$B66&amp;"; ")</f>
        <v/>
      </c>
      <c r="BD66" s="131" t="str">
        <f>IF(C66="","",process02!$B66&amp;"; ")</f>
        <v/>
      </c>
      <c r="BE66" s="131" t="str">
        <f>IF(D66="","",process02!$B66&amp;"; ")</f>
        <v/>
      </c>
      <c r="BF66" s="131" t="str">
        <f>IF(E66="","",process02!$B66&amp;"; ")</f>
        <v/>
      </c>
      <c r="BG66" s="131" t="str">
        <f>IF(F66="","",process02!$B66&amp;"; ")</f>
        <v/>
      </c>
      <c r="BH66" s="131" t="str">
        <f>IF(G66="","",process02!$B66&amp;"; ")</f>
        <v/>
      </c>
      <c r="BI66" s="131" t="str">
        <f>IF(H66="","",process02!$B66&amp;"; ")</f>
        <v/>
      </c>
      <c r="BJ66" s="131" t="str">
        <f>IF(I66="","",process02!$B66&amp;"; ")</f>
        <v/>
      </c>
      <c r="BK66" s="131" t="str">
        <f>IF(J66="","",process02!$B66&amp;"; ")</f>
        <v/>
      </c>
      <c r="BL66" s="131" t="str">
        <f>IF(K66="","",process02!$B66&amp;"; ")</f>
        <v/>
      </c>
      <c r="BM66" s="131" t="str">
        <f>IF(L66="","",process02!$B66&amp;"; ")</f>
        <v/>
      </c>
      <c r="BN66" s="131" t="str">
        <f>IF(M66="","",process02!$B66&amp;"; ")</f>
        <v/>
      </c>
      <c r="BO66" s="131" t="str">
        <f>IF(N66="","",process02!$B66&amp;"; ")</f>
        <v/>
      </c>
      <c r="BP66" s="131" t="str">
        <f>IF(O66="","",process02!$B66&amp;"; ")</f>
        <v/>
      </c>
      <c r="BQ66" s="131" t="str">
        <f>IF(P66="","",process02!$B66&amp;"; ")</f>
        <v/>
      </c>
      <c r="BR66" s="131" t="str">
        <f>IF(Q66="","",process02!$B66&amp;"; ")</f>
        <v/>
      </c>
      <c r="BS66" s="131" t="str">
        <f>IF(R66="","",process02!$B66&amp;"; ")</f>
        <v/>
      </c>
      <c r="BT66" s="131" t="str">
        <f>IF(S66="","",process02!$B66&amp;"; ")</f>
        <v/>
      </c>
      <c r="BU66" s="131" t="str">
        <f>IF(T66="","",process02!$B66&amp;"; ")</f>
        <v/>
      </c>
      <c r="BV66" s="131" t="str">
        <f>IF(U66="","",process02!$B66&amp;"; ")</f>
        <v/>
      </c>
      <c r="BW66" s="131" t="str">
        <f>IF(V66="","",process02!$B66&amp;"; ")</f>
        <v/>
      </c>
      <c r="BX66" s="131" t="str">
        <f>IF(W66="","",process02!$B66&amp;"; ")</f>
        <v/>
      </c>
      <c r="BY66" s="131" t="str">
        <f>IF(X66="","",process02!$B66&amp;"; ")</f>
        <v/>
      </c>
      <c r="BZ66" s="131" t="str">
        <f>IF(Y66="","",process02!$B66&amp;"; ")</f>
        <v/>
      </c>
      <c r="CA66" s="131" t="str">
        <f>IF(Z66="","",process02!$B66&amp;"; ")</f>
        <v/>
      </c>
      <c r="CB66" s="131" t="str">
        <f>IF(AA66="","",process02!$B66&amp;"; ")</f>
        <v/>
      </c>
      <c r="CC66" s="131" t="str">
        <f>IF(AB66="","",process02!$B66&amp;"; ")</f>
        <v/>
      </c>
      <c r="CD66" s="131" t="str">
        <f>IF(AC66="","",process02!$B66&amp;"; ")</f>
        <v/>
      </c>
      <c r="CE66" s="131" t="str">
        <f>IF(AD66="","",process02!$B66&amp;"; ")</f>
        <v/>
      </c>
      <c r="CF66" s="131" t="str">
        <f>IF(AE66="","",process02!$B66&amp;"; ")</f>
        <v/>
      </c>
      <c r="CG66" s="131" t="str">
        <f>IF(AF66="","",process02!$B66&amp;"; ")</f>
        <v/>
      </c>
      <c r="CH66" s="131" t="str">
        <f>IF(AG66="","",process02!$B66&amp;"; ")</f>
        <v/>
      </c>
      <c r="CI66" s="131" t="str">
        <f>IF(AH66="","",process02!$B66&amp;"; ")</f>
        <v/>
      </c>
      <c r="CJ66" s="131" t="str">
        <f>IF(AI66="","",process02!$B66&amp;"; ")</f>
        <v/>
      </c>
      <c r="CK66" s="131" t="str">
        <f>IF(AJ66="","",process02!$B66&amp;"; ")</f>
        <v/>
      </c>
      <c r="CL66" s="131" t="str">
        <f>IF(AK66="","",process02!$B66&amp;"; ")</f>
        <v/>
      </c>
      <c r="CM66" s="131" t="str">
        <f>IF(AL66="","",process02!$B66&amp;"; ")</f>
        <v/>
      </c>
      <c r="CN66" s="131" t="str">
        <f>IF(AM66="","",process02!$B66&amp;"; ")</f>
        <v/>
      </c>
      <c r="CO66" s="131" t="str">
        <f>IF(AN66="","",process02!$B66&amp;"; ")</f>
        <v/>
      </c>
      <c r="CP66" s="131" t="str">
        <f>IF(AO66="","",process02!$B66&amp;"; ")</f>
        <v/>
      </c>
      <c r="CQ66" s="131" t="str">
        <f>IF(AP66="","",process02!$B66&amp;"; ")</f>
        <v/>
      </c>
      <c r="CR66" s="131" t="str">
        <f>IF(AQ66="","",process02!$B66&amp;"; ")</f>
        <v/>
      </c>
      <c r="CS66" s="131" t="str">
        <f>IF(AR66="","",process02!$B66&amp;"; ")</f>
        <v/>
      </c>
      <c r="CT66" s="131" t="str">
        <f>IF(AS66="","",process02!$B66&amp;"; ")</f>
        <v/>
      </c>
      <c r="CU66" s="131" t="str">
        <f>IF(AT66="","",process02!$B66&amp;"; ")</f>
        <v/>
      </c>
      <c r="CV66" s="131" t="str">
        <f>IF(AU66="","",process02!$B66&amp;"; ")</f>
        <v/>
      </c>
      <c r="CW66" s="131" t="str">
        <f>IF(AV66="","",process02!$B66&amp;"; ")</f>
        <v/>
      </c>
      <c r="CX66" s="131" t="str">
        <f>IF(AW66="","",process02!$B66&amp;"; ")</f>
        <v/>
      </c>
      <c r="CY66" s="131" t="str">
        <f>IF(AX66="","",process02!$B66&amp;"; ")</f>
        <v/>
      </c>
      <c r="CZ66" s="131" t="str">
        <f>IF(AY66="","",process02!$B66&amp;"; ")</f>
        <v/>
      </c>
      <c r="DB66" s="131" t="str">
        <f>IF(Input02!BV55="","",100*Input02!BV55/Input02!BV$3)</f>
        <v/>
      </c>
      <c r="DC66" s="131" t="str">
        <f>IF(Input02!BW55="","",100*Input02!BW55/Input02!BW$3)</f>
        <v/>
      </c>
      <c r="DD66" s="131" t="str">
        <f>IF(Input02!BX55="","",100*Input02!BX55/Input02!BX$3)</f>
        <v/>
      </c>
      <c r="DE66" s="131" t="str">
        <f>IF(Input02!BY55="","",100*Input02!BY55/Input02!BY$3)</f>
        <v/>
      </c>
      <c r="DF66" s="131" t="str">
        <f>IF(Input02!BZ55="","",100*Input02!BZ55/Input02!BZ$3)</f>
        <v/>
      </c>
      <c r="DG66" s="131" t="str">
        <f>IF(Input02!CA55="","",100*Input02!CA55/Input02!CA$3)</f>
        <v/>
      </c>
      <c r="DH66" s="131" t="str">
        <f>IF(Input02!CB55="","",100*Input02!CB55/Input02!CB$3)</f>
        <v/>
      </c>
      <c r="DI66" s="131" t="str">
        <f>IF(Input02!CC55="","",100*Input02!CC55/Input02!CC$3)</f>
        <v/>
      </c>
      <c r="DJ66" s="131" t="str">
        <f>IF(Input02!CD55="","",100*Input02!CD55/Input02!CD$3)</f>
        <v/>
      </c>
      <c r="DK66" s="131" t="str">
        <f>IF(Input02!CE55="","",100*Input02!CE55/Input02!CE$3)</f>
        <v/>
      </c>
      <c r="DO66" s="131" t="str">
        <f t="shared" si="26"/>
        <v/>
      </c>
      <c r="DP66" s="131" t="str">
        <f t="shared" si="27"/>
        <v/>
      </c>
      <c r="DQ66" s="131" t="str">
        <f t="shared" si="28"/>
        <v/>
      </c>
      <c r="DR66" s="131" t="str">
        <f t="shared" si="29"/>
        <v/>
      </c>
      <c r="DS66" s="131" t="str">
        <f t="shared" si="30"/>
        <v/>
      </c>
      <c r="DT66" s="131" t="str">
        <f t="shared" si="31"/>
        <v/>
      </c>
      <c r="DU66" s="131" t="str">
        <f t="shared" si="32"/>
        <v/>
      </c>
      <c r="DV66" s="131" t="str">
        <f t="shared" si="33"/>
        <v/>
      </c>
      <c r="DW66" s="131" t="str">
        <f t="shared" si="34"/>
        <v/>
      </c>
      <c r="DX66" s="131" t="str">
        <f t="shared" si="35"/>
        <v/>
      </c>
      <c r="DZ66" s="132" t="str">
        <f t="shared" si="24"/>
        <v/>
      </c>
      <c r="EB66" s="131" t="str">
        <f>IF(DO66="","",process02!$B66&amp;"; ")</f>
        <v/>
      </c>
      <c r="EC66" s="131" t="str">
        <f>IF(DP66="","",process02!$B66&amp;"; ")</f>
        <v/>
      </c>
      <c r="ED66" s="131" t="str">
        <f>IF(DQ66="","",process02!$B66&amp;"; ")</f>
        <v/>
      </c>
      <c r="EE66" s="131" t="str">
        <f>IF(DR66="","",process02!$B66&amp;"; ")</f>
        <v/>
      </c>
      <c r="EF66" s="131" t="str">
        <f>IF(DS66="","",process02!$B66&amp;"; ")</f>
        <v/>
      </c>
      <c r="EG66" s="131" t="str">
        <f>IF(DT66="","",process02!$B66&amp;"; ")</f>
        <v/>
      </c>
      <c r="EH66" s="131" t="str">
        <f>IF(DU66="","",process02!$B66&amp;"; ")</f>
        <v/>
      </c>
      <c r="EI66" s="131" t="str">
        <f>IF(DV66="","",process02!$B66&amp;"; ")</f>
        <v/>
      </c>
      <c r="EJ66" s="131" t="str">
        <f>IF(DW66="","",process02!$B66&amp;"; ")</f>
        <v/>
      </c>
      <c r="EK66" s="131" t="str">
        <f>IF(DX66="","",process02!$B66&amp;"; ")</f>
        <v/>
      </c>
      <c r="EM66" s="132" t="str">
        <f t="shared" si="25"/>
        <v/>
      </c>
    </row>
    <row r="67" spans="1:143" ht="15" customHeight="1" thickBot="1" x14ac:dyDescent="0.4">
      <c r="A67" s="357">
        <v>51</v>
      </c>
      <c r="B67" s="131" t="str">
        <f>IF(AND(process02!BF67=0,process01!$Z58=0),B$14,"")</f>
        <v/>
      </c>
      <c r="C67" s="131" t="str">
        <f>IF(AND(process02!BG67=0,process01!$Z58=0),C$14,"")</f>
        <v/>
      </c>
      <c r="D67" s="131" t="str">
        <f>IF(AND(process02!BH67=0,process01!$Z58=0),D$14,"")</f>
        <v/>
      </c>
      <c r="E67" s="131" t="str">
        <f>IF(AND(process02!BI67=0,process01!$Z58=0),E$14,"")</f>
        <v/>
      </c>
      <c r="F67" s="131" t="str">
        <f>IF(AND(process02!BJ67=0,process01!$Z58=0),F$14,"")</f>
        <v/>
      </c>
      <c r="G67" s="131" t="str">
        <f>IF(AND(process02!BK67=0,process01!$Z58=0),G$14,"")</f>
        <v/>
      </c>
      <c r="H67" s="131" t="str">
        <f>IF(AND(process02!BL67=0,process01!$Z58=0),H$14,"")</f>
        <v/>
      </c>
      <c r="I67" s="131" t="str">
        <f>IF(AND(process02!BM67=0,process01!$Z58=0),I$14,"")</f>
        <v/>
      </c>
      <c r="J67" s="131" t="str">
        <f>IF(AND(process02!BN67=0,process01!$Z58=0),J$14,"")</f>
        <v/>
      </c>
      <c r="K67" s="131" t="str">
        <f>IF(AND(process02!BO67=0,process01!$Z58=0),K$14,"")</f>
        <v/>
      </c>
      <c r="L67" s="131" t="str">
        <f>IF(AND(process02!BP67=0,process01!$Z58=0),L$14,"")</f>
        <v/>
      </c>
      <c r="M67" s="131" t="str">
        <f>IF(AND(process02!BQ67=0,process01!$Z58=0),M$14,"")</f>
        <v/>
      </c>
      <c r="N67" s="131" t="str">
        <f>IF(AND(process02!BR67=0,process01!$Z58=0),N$14,"")</f>
        <v/>
      </c>
      <c r="O67" s="131" t="str">
        <f>IF(AND(process02!BS67=0,process01!$Z58=0),O$14,"")</f>
        <v/>
      </c>
      <c r="P67" s="131" t="str">
        <f>IF(AND(process02!BT67=0,process01!$Z58=0),P$14,"")</f>
        <v/>
      </c>
      <c r="Q67" s="131" t="str">
        <f>IF(AND(process02!BU67=0,process01!$Z58=0),Q$14,"")</f>
        <v/>
      </c>
      <c r="R67" s="131" t="str">
        <f>IF(AND(process02!BV67=0,process01!$Z58=0),R$14,"")</f>
        <v/>
      </c>
      <c r="S67" s="131" t="str">
        <f>IF(AND(process02!BW67=0,process01!$Z58=0),S$14,"")</f>
        <v/>
      </c>
      <c r="T67" s="131" t="str">
        <f>IF(AND(process02!BX67=0,process01!$Z58=0),T$14,"")</f>
        <v/>
      </c>
      <c r="U67" s="131" t="str">
        <f>IF(AND(process02!BY67=0,process01!$Z58=0),U$14,"")</f>
        <v/>
      </c>
      <c r="V67" s="131" t="str">
        <f>IF(AND(process02!BZ67=0,process01!$Z58=0),V$14,"")</f>
        <v/>
      </c>
      <c r="W67" s="131" t="str">
        <f>IF(AND(process02!CA67=0,process01!$Z58=0),W$14,"")</f>
        <v/>
      </c>
      <c r="X67" s="131" t="str">
        <f>IF(AND(process02!CB67=0,process01!$Z58=0),X$14,"")</f>
        <v/>
      </c>
      <c r="Y67" s="131" t="str">
        <f>IF(AND(process02!CC67=0,process01!$Z58=0),Y$14,"")</f>
        <v/>
      </c>
      <c r="Z67" s="131" t="str">
        <f>IF(AND(process02!CD67=0,process01!$Z58=0),Z$14,"")</f>
        <v/>
      </c>
      <c r="AA67" s="131" t="str">
        <f>IF(AND(process02!CE67=0,process01!$Z58=0),AA$14,"")</f>
        <v/>
      </c>
      <c r="AB67" s="131" t="str">
        <f>IF(AND(process02!CF67=0,process01!$Z58=0),AB$14,"")</f>
        <v/>
      </c>
      <c r="AC67" s="131" t="str">
        <f>IF(AND(process02!CG67=0,process01!$Z58=0),AC$14,"")</f>
        <v/>
      </c>
      <c r="AD67" s="131" t="str">
        <f>IF(AND(process02!CH67=0,process01!$Z58=0),AD$14,"")</f>
        <v/>
      </c>
      <c r="AE67" s="131" t="str">
        <f>IF(AND(process02!CI67=0,process01!$Z58=0),AE$14,"")</f>
        <v/>
      </c>
      <c r="AF67" s="131" t="str">
        <f>IF(AND(process02!CJ67=0,process01!$Z58=0),AF$14,"")</f>
        <v/>
      </c>
      <c r="AG67" s="131" t="str">
        <f>IF(AND(process02!CK67=0,process01!$Z58=0),AG$14,"")</f>
        <v/>
      </c>
      <c r="AH67" s="131" t="str">
        <f>IF(AND(process02!CL67=0,process01!$Z58=0),AH$14,"")</f>
        <v/>
      </c>
      <c r="AI67" s="131" t="str">
        <f>IF(AND(process02!CM67=0,process01!$Z58=0),AI$14,"")</f>
        <v/>
      </c>
      <c r="AJ67" s="131" t="str">
        <f>IF(AND(process02!CN67=0,process01!$Z58=0),AJ$14,"")</f>
        <v/>
      </c>
      <c r="AK67" s="131" t="str">
        <f>IF(AND(process02!CO67=0,process01!$Z58=0),AK$14,"")</f>
        <v/>
      </c>
      <c r="AL67" s="131" t="str">
        <f>IF(AND(process02!CP67=0,process01!$Z58=0),AL$14,"")</f>
        <v/>
      </c>
      <c r="AM67" s="131" t="str">
        <f>IF(AND(process02!CQ67=0,process01!$Z58=0),AM$14,"")</f>
        <v/>
      </c>
      <c r="AN67" s="131" t="str">
        <f>IF(AND(process02!CR67=0,process01!$Z58=0),AN$14,"")</f>
        <v/>
      </c>
      <c r="AO67" s="131" t="str">
        <f>IF(AND(process02!CS67=0,process01!$Z58=0),AO$14,"")</f>
        <v/>
      </c>
      <c r="AP67" s="131" t="str">
        <f>IF(AND(process02!CT67=0,process01!$Z58=0),AP$14,"")</f>
        <v/>
      </c>
      <c r="AQ67" s="131" t="str">
        <f>IF(AND(process02!CU67=0,process01!$Z58=0),AQ$14,"")</f>
        <v/>
      </c>
      <c r="AR67" s="131" t="str">
        <f>IF(AND(process02!CV67=0,process01!$Z58=0),AR$14,"")</f>
        <v/>
      </c>
      <c r="AS67" s="131" t="str">
        <f>IF(AND(process02!CW67=0,process01!$Z58=0),AS$14,"")</f>
        <v/>
      </c>
      <c r="AT67" s="131" t="str">
        <f>IF(AND(process02!CX67=0,process01!$Z58=0),AT$14,"")</f>
        <v/>
      </c>
      <c r="AU67" s="131" t="str">
        <f>IF(AND(process02!CY67=0,process01!$Z58=0),AU$14,"")</f>
        <v/>
      </c>
      <c r="AV67" s="131" t="str">
        <f>IF(AND(process02!CZ67=0,process01!$Z58=0),AV$14,"")</f>
        <v/>
      </c>
      <c r="AW67" s="131" t="str">
        <f>IF(AND(process02!DA67=0,process01!$Z58=0),AW$14,"")</f>
        <v/>
      </c>
      <c r="AX67" s="131" t="str">
        <f>IF(AND(process02!DB67=0,process01!$Z58=0),AX$14,"")</f>
        <v/>
      </c>
      <c r="AY67" s="131" t="str">
        <f>IF(AND(process02!DC67=0,process01!$Z58=0),AY$14,"")</f>
        <v/>
      </c>
      <c r="BA67" s="132" t="str">
        <f t="shared" si="13"/>
        <v/>
      </c>
      <c r="BC67" s="131" t="str">
        <f>IF(B67="","",process02!$B67&amp;"; ")</f>
        <v/>
      </c>
      <c r="BD67" s="131" t="str">
        <f>IF(C67="","",process02!$B67&amp;"; ")</f>
        <v/>
      </c>
      <c r="BE67" s="131" t="str">
        <f>IF(D67="","",process02!$B67&amp;"; ")</f>
        <v/>
      </c>
      <c r="BF67" s="131" t="str">
        <f>IF(E67="","",process02!$B67&amp;"; ")</f>
        <v/>
      </c>
      <c r="BG67" s="131" t="str">
        <f>IF(F67="","",process02!$B67&amp;"; ")</f>
        <v/>
      </c>
      <c r="BH67" s="131" t="str">
        <f>IF(G67="","",process02!$B67&amp;"; ")</f>
        <v/>
      </c>
      <c r="BI67" s="131" t="str">
        <f>IF(H67="","",process02!$B67&amp;"; ")</f>
        <v/>
      </c>
      <c r="BJ67" s="131" t="str">
        <f>IF(I67="","",process02!$B67&amp;"; ")</f>
        <v/>
      </c>
      <c r="BK67" s="131" t="str">
        <f>IF(J67="","",process02!$B67&amp;"; ")</f>
        <v/>
      </c>
      <c r="BL67" s="131" t="str">
        <f>IF(K67="","",process02!$B67&amp;"; ")</f>
        <v/>
      </c>
      <c r="BM67" s="131" t="str">
        <f>IF(L67="","",process02!$B67&amp;"; ")</f>
        <v/>
      </c>
      <c r="BN67" s="131" t="str">
        <f>IF(M67="","",process02!$B67&amp;"; ")</f>
        <v/>
      </c>
      <c r="BO67" s="131" t="str">
        <f>IF(N67="","",process02!$B67&amp;"; ")</f>
        <v/>
      </c>
      <c r="BP67" s="131" t="str">
        <f>IF(O67="","",process02!$B67&amp;"; ")</f>
        <v/>
      </c>
      <c r="BQ67" s="131" t="str">
        <f>IF(P67="","",process02!$B67&amp;"; ")</f>
        <v/>
      </c>
      <c r="BR67" s="131" t="str">
        <f>IF(Q67="","",process02!$B67&amp;"; ")</f>
        <v/>
      </c>
      <c r="BS67" s="131" t="str">
        <f>IF(R67="","",process02!$B67&amp;"; ")</f>
        <v/>
      </c>
      <c r="BT67" s="131" t="str">
        <f>IF(S67="","",process02!$B67&amp;"; ")</f>
        <v/>
      </c>
      <c r="BU67" s="131" t="str">
        <f>IF(T67="","",process02!$B67&amp;"; ")</f>
        <v/>
      </c>
      <c r="BV67" s="131" t="str">
        <f>IF(U67="","",process02!$B67&amp;"; ")</f>
        <v/>
      </c>
      <c r="BW67" s="131" t="str">
        <f>IF(V67="","",process02!$B67&amp;"; ")</f>
        <v/>
      </c>
      <c r="BX67" s="131" t="str">
        <f>IF(W67="","",process02!$B67&amp;"; ")</f>
        <v/>
      </c>
      <c r="BY67" s="131" t="str">
        <f>IF(X67="","",process02!$B67&amp;"; ")</f>
        <v/>
      </c>
      <c r="BZ67" s="131" t="str">
        <f>IF(Y67="","",process02!$B67&amp;"; ")</f>
        <v/>
      </c>
      <c r="CA67" s="131" t="str">
        <f>IF(Z67="","",process02!$B67&amp;"; ")</f>
        <v/>
      </c>
      <c r="CB67" s="131" t="str">
        <f>IF(AA67="","",process02!$B67&amp;"; ")</f>
        <v/>
      </c>
      <c r="CC67" s="131" t="str">
        <f>IF(AB67="","",process02!$B67&amp;"; ")</f>
        <v/>
      </c>
      <c r="CD67" s="131" t="str">
        <f>IF(AC67="","",process02!$B67&amp;"; ")</f>
        <v/>
      </c>
      <c r="CE67" s="131" t="str">
        <f>IF(AD67="","",process02!$B67&amp;"; ")</f>
        <v/>
      </c>
      <c r="CF67" s="131" t="str">
        <f>IF(AE67="","",process02!$B67&amp;"; ")</f>
        <v/>
      </c>
      <c r="CG67" s="131" t="str">
        <f>IF(AF67="","",process02!$B67&amp;"; ")</f>
        <v/>
      </c>
      <c r="CH67" s="131" t="str">
        <f>IF(AG67="","",process02!$B67&amp;"; ")</f>
        <v/>
      </c>
      <c r="CI67" s="131" t="str">
        <f>IF(AH67="","",process02!$B67&amp;"; ")</f>
        <v/>
      </c>
      <c r="CJ67" s="131" t="str">
        <f>IF(AI67="","",process02!$B67&amp;"; ")</f>
        <v/>
      </c>
      <c r="CK67" s="131" t="str">
        <f>IF(AJ67="","",process02!$B67&amp;"; ")</f>
        <v/>
      </c>
      <c r="CL67" s="131" t="str">
        <f>IF(AK67="","",process02!$B67&amp;"; ")</f>
        <v/>
      </c>
      <c r="CM67" s="131" t="str">
        <f>IF(AL67="","",process02!$B67&amp;"; ")</f>
        <v/>
      </c>
      <c r="CN67" s="131" t="str">
        <f>IF(AM67="","",process02!$B67&amp;"; ")</f>
        <v/>
      </c>
      <c r="CO67" s="131" t="str">
        <f>IF(AN67="","",process02!$B67&amp;"; ")</f>
        <v/>
      </c>
      <c r="CP67" s="131" t="str">
        <f>IF(AO67="","",process02!$B67&amp;"; ")</f>
        <v/>
      </c>
      <c r="CQ67" s="131" t="str">
        <f>IF(AP67="","",process02!$B67&amp;"; ")</f>
        <v/>
      </c>
      <c r="CR67" s="131" t="str">
        <f>IF(AQ67="","",process02!$B67&amp;"; ")</f>
        <v/>
      </c>
      <c r="CS67" s="131" t="str">
        <f>IF(AR67="","",process02!$B67&amp;"; ")</f>
        <v/>
      </c>
      <c r="CT67" s="131" t="str">
        <f>IF(AS67="","",process02!$B67&amp;"; ")</f>
        <v/>
      </c>
      <c r="CU67" s="131" t="str">
        <f>IF(AT67="","",process02!$B67&amp;"; ")</f>
        <v/>
      </c>
      <c r="CV67" s="131" t="str">
        <f>IF(AU67="","",process02!$B67&amp;"; ")</f>
        <v/>
      </c>
      <c r="CW67" s="131" t="str">
        <f>IF(AV67="","",process02!$B67&amp;"; ")</f>
        <v/>
      </c>
      <c r="CX67" s="131" t="str">
        <f>IF(AW67="","",process02!$B67&amp;"; ")</f>
        <v/>
      </c>
      <c r="CY67" s="131" t="str">
        <f>IF(AX67="","",process02!$B67&amp;"; ")</f>
        <v/>
      </c>
      <c r="CZ67" s="131" t="str">
        <f>IF(AY67="","",process02!$B67&amp;"; ")</f>
        <v/>
      </c>
      <c r="DB67" s="131" t="str">
        <f>IF(Input02!BV56="","",100*Input02!BV56/Input02!BV$3)</f>
        <v/>
      </c>
      <c r="DC67" s="131" t="str">
        <f>IF(Input02!BW56="","",100*Input02!BW56/Input02!BW$3)</f>
        <v/>
      </c>
      <c r="DD67" s="131" t="str">
        <f>IF(Input02!BX56="","",100*Input02!BX56/Input02!BX$3)</f>
        <v/>
      </c>
      <c r="DE67" s="131" t="str">
        <f>IF(Input02!BY56="","",100*Input02!BY56/Input02!BY$3)</f>
        <v/>
      </c>
      <c r="DF67" s="131" t="str">
        <f>IF(Input02!BZ56="","",100*Input02!BZ56/Input02!BZ$3)</f>
        <v/>
      </c>
      <c r="DG67" s="131" t="str">
        <f>IF(Input02!CA56="","",100*Input02!CA56/Input02!CA$3)</f>
        <v/>
      </c>
      <c r="DH67" s="131" t="str">
        <f>IF(Input02!CB56="","",100*Input02!CB56/Input02!CB$3)</f>
        <v/>
      </c>
      <c r="DI67" s="131" t="str">
        <f>IF(Input02!CC56="","",100*Input02!CC56/Input02!CC$3)</f>
        <v/>
      </c>
      <c r="DJ67" s="131" t="str">
        <f>IF(Input02!CD56="","",100*Input02!CD56/Input02!CD$3)</f>
        <v/>
      </c>
      <c r="DK67" s="131" t="str">
        <f>IF(Input02!CE56="","",100*Input02!CE56/Input02!CE$3)</f>
        <v/>
      </c>
      <c r="DO67" s="131" t="str">
        <f t="shared" si="26"/>
        <v/>
      </c>
      <c r="DP67" s="131" t="str">
        <f t="shared" si="27"/>
        <v/>
      </c>
      <c r="DQ67" s="131" t="str">
        <f t="shared" si="28"/>
        <v/>
      </c>
      <c r="DR67" s="131" t="str">
        <f t="shared" si="29"/>
        <v/>
      </c>
      <c r="DS67" s="131" t="str">
        <f t="shared" si="30"/>
        <v/>
      </c>
      <c r="DT67" s="131" t="str">
        <f t="shared" si="31"/>
        <v/>
      </c>
      <c r="DU67" s="131" t="str">
        <f t="shared" si="32"/>
        <v/>
      </c>
      <c r="DV67" s="131" t="str">
        <f t="shared" si="33"/>
        <v/>
      </c>
      <c r="DW67" s="131" t="str">
        <f t="shared" si="34"/>
        <v/>
      </c>
      <c r="DX67" s="131" t="str">
        <f t="shared" si="35"/>
        <v/>
      </c>
      <c r="DZ67" s="132" t="str">
        <f t="shared" si="24"/>
        <v/>
      </c>
      <c r="EB67" s="131" t="str">
        <f>IF(DO67="","",process02!$B67&amp;"; ")</f>
        <v/>
      </c>
      <c r="EC67" s="131" t="str">
        <f>IF(DP67="","",process02!$B67&amp;"; ")</f>
        <v/>
      </c>
      <c r="ED67" s="131" t="str">
        <f>IF(DQ67="","",process02!$B67&amp;"; ")</f>
        <v/>
      </c>
      <c r="EE67" s="131" t="str">
        <f>IF(DR67="","",process02!$B67&amp;"; ")</f>
        <v/>
      </c>
      <c r="EF67" s="131" t="str">
        <f>IF(DS67="","",process02!$B67&amp;"; ")</f>
        <v/>
      </c>
      <c r="EG67" s="131" t="str">
        <f>IF(DT67="","",process02!$B67&amp;"; ")</f>
        <v/>
      </c>
      <c r="EH67" s="131" t="str">
        <f>IF(DU67="","",process02!$B67&amp;"; ")</f>
        <v/>
      </c>
      <c r="EI67" s="131" t="str">
        <f>IF(DV67="","",process02!$B67&amp;"; ")</f>
        <v/>
      </c>
      <c r="EJ67" s="131" t="str">
        <f>IF(DW67="","",process02!$B67&amp;"; ")</f>
        <v/>
      </c>
      <c r="EK67" s="131" t="str">
        <f>IF(DX67="","",process02!$B67&amp;"; ")</f>
        <v/>
      </c>
      <c r="EM67" s="132" t="str">
        <f t="shared" si="25"/>
        <v/>
      </c>
    </row>
    <row r="68" spans="1:143" ht="15" customHeight="1" thickBot="1" x14ac:dyDescent="0.4">
      <c r="A68" s="357">
        <v>52</v>
      </c>
      <c r="B68" s="131" t="str">
        <f>IF(AND(process02!BF68=0,process01!$Z59=0),B$14,"")</f>
        <v/>
      </c>
      <c r="C68" s="131" t="str">
        <f>IF(AND(process02!BG68=0,process01!$Z59=0),C$14,"")</f>
        <v/>
      </c>
      <c r="D68" s="131" t="str">
        <f>IF(AND(process02!BH68=0,process01!$Z59=0),D$14,"")</f>
        <v/>
      </c>
      <c r="E68" s="131" t="str">
        <f>IF(AND(process02!BI68=0,process01!$Z59=0),E$14,"")</f>
        <v/>
      </c>
      <c r="F68" s="131" t="str">
        <f>IF(AND(process02!BJ68=0,process01!$Z59=0),F$14,"")</f>
        <v/>
      </c>
      <c r="G68" s="131" t="str">
        <f>IF(AND(process02!BK68=0,process01!$Z59=0),G$14,"")</f>
        <v/>
      </c>
      <c r="H68" s="131" t="str">
        <f>IF(AND(process02!BL68=0,process01!$Z59=0),H$14,"")</f>
        <v/>
      </c>
      <c r="I68" s="131" t="str">
        <f>IF(AND(process02!BM68=0,process01!$Z59=0),I$14,"")</f>
        <v/>
      </c>
      <c r="J68" s="131" t="str">
        <f>IF(AND(process02!BN68=0,process01!$Z59=0),J$14,"")</f>
        <v/>
      </c>
      <c r="K68" s="131" t="str">
        <f>IF(AND(process02!BO68=0,process01!$Z59=0),K$14,"")</f>
        <v/>
      </c>
      <c r="L68" s="131" t="str">
        <f>IF(AND(process02!BP68=0,process01!$Z59=0),L$14,"")</f>
        <v/>
      </c>
      <c r="M68" s="131" t="str">
        <f>IF(AND(process02!BQ68=0,process01!$Z59=0),M$14,"")</f>
        <v/>
      </c>
      <c r="N68" s="131" t="str">
        <f>IF(AND(process02!BR68=0,process01!$Z59=0),N$14,"")</f>
        <v/>
      </c>
      <c r="O68" s="131" t="str">
        <f>IF(AND(process02!BS68=0,process01!$Z59=0),O$14,"")</f>
        <v/>
      </c>
      <c r="P68" s="131" t="str">
        <f>IF(AND(process02!BT68=0,process01!$Z59=0),P$14,"")</f>
        <v/>
      </c>
      <c r="Q68" s="131" t="str">
        <f>IF(AND(process02!BU68=0,process01!$Z59=0),Q$14,"")</f>
        <v/>
      </c>
      <c r="R68" s="131" t="str">
        <f>IF(AND(process02!BV68=0,process01!$Z59=0),R$14,"")</f>
        <v/>
      </c>
      <c r="S68" s="131" t="str">
        <f>IF(AND(process02!BW68=0,process01!$Z59=0),S$14,"")</f>
        <v/>
      </c>
      <c r="T68" s="131" t="str">
        <f>IF(AND(process02!BX68=0,process01!$Z59=0),T$14,"")</f>
        <v/>
      </c>
      <c r="U68" s="131" t="str">
        <f>IF(AND(process02!BY68=0,process01!$Z59=0),U$14,"")</f>
        <v/>
      </c>
      <c r="V68" s="131" t="str">
        <f>IF(AND(process02!BZ68=0,process01!$Z59=0),V$14,"")</f>
        <v/>
      </c>
      <c r="W68" s="131" t="str">
        <f>IF(AND(process02!CA68=0,process01!$Z59=0),W$14,"")</f>
        <v/>
      </c>
      <c r="X68" s="131" t="str">
        <f>IF(AND(process02!CB68=0,process01!$Z59=0),X$14,"")</f>
        <v/>
      </c>
      <c r="Y68" s="131" t="str">
        <f>IF(AND(process02!CC68=0,process01!$Z59=0),Y$14,"")</f>
        <v/>
      </c>
      <c r="Z68" s="131" t="str">
        <f>IF(AND(process02!CD68=0,process01!$Z59=0),Z$14,"")</f>
        <v/>
      </c>
      <c r="AA68" s="131" t="str">
        <f>IF(AND(process02!CE68=0,process01!$Z59=0),AA$14,"")</f>
        <v/>
      </c>
      <c r="AB68" s="131" t="str">
        <f>IF(AND(process02!CF68=0,process01!$Z59=0),AB$14,"")</f>
        <v/>
      </c>
      <c r="AC68" s="131" t="str">
        <f>IF(AND(process02!CG68=0,process01!$Z59=0),AC$14,"")</f>
        <v/>
      </c>
      <c r="AD68" s="131" t="str">
        <f>IF(AND(process02!CH68=0,process01!$Z59=0),AD$14,"")</f>
        <v/>
      </c>
      <c r="AE68" s="131" t="str">
        <f>IF(AND(process02!CI68=0,process01!$Z59=0),AE$14,"")</f>
        <v/>
      </c>
      <c r="AF68" s="131" t="str">
        <f>IF(AND(process02!CJ68=0,process01!$Z59=0),AF$14,"")</f>
        <v/>
      </c>
      <c r="AG68" s="131" t="str">
        <f>IF(AND(process02!CK68=0,process01!$Z59=0),AG$14,"")</f>
        <v/>
      </c>
      <c r="AH68" s="131" t="str">
        <f>IF(AND(process02!CL68=0,process01!$Z59=0),AH$14,"")</f>
        <v/>
      </c>
      <c r="AI68" s="131" t="str">
        <f>IF(AND(process02!CM68=0,process01!$Z59=0),AI$14,"")</f>
        <v/>
      </c>
      <c r="AJ68" s="131" t="str">
        <f>IF(AND(process02!CN68=0,process01!$Z59=0),AJ$14,"")</f>
        <v/>
      </c>
      <c r="AK68" s="131" t="str">
        <f>IF(AND(process02!CO68=0,process01!$Z59=0),AK$14,"")</f>
        <v/>
      </c>
      <c r="AL68" s="131" t="str">
        <f>IF(AND(process02!CP68=0,process01!$Z59=0),AL$14,"")</f>
        <v/>
      </c>
      <c r="AM68" s="131" t="str">
        <f>IF(AND(process02!CQ68=0,process01!$Z59=0),AM$14,"")</f>
        <v/>
      </c>
      <c r="AN68" s="131" t="str">
        <f>IF(AND(process02!CR68=0,process01!$Z59=0),AN$14,"")</f>
        <v/>
      </c>
      <c r="AO68" s="131" t="str">
        <f>IF(AND(process02!CS68=0,process01!$Z59=0),AO$14,"")</f>
        <v/>
      </c>
      <c r="AP68" s="131" t="str">
        <f>IF(AND(process02!CT68=0,process01!$Z59=0),AP$14,"")</f>
        <v/>
      </c>
      <c r="AQ68" s="131" t="str">
        <f>IF(AND(process02!CU68=0,process01!$Z59=0),AQ$14,"")</f>
        <v/>
      </c>
      <c r="AR68" s="131" t="str">
        <f>IF(AND(process02!CV68=0,process01!$Z59=0),AR$14,"")</f>
        <v/>
      </c>
      <c r="AS68" s="131" t="str">
        <f>IF(AND(process02!CW68=0,process01!$Z59=0),AS$14,"")</f>
        <v/>
      </c>
      <c r="AT68" s="131" t="str">
        <f>IF(AND(process02!CX68=0,process01!$Z59=0),AT$14,"")</f>
        <v/>
      </c>
      <c r="AU68" s="131" t="str">
        <f>IF(AND(process02!CY68=0,process01!$Z59=0),AU$14,"")</f>
        <v/>
      </c>
      <c r="AV68" s="131" t="str">
        <f>IF(AND(process02!CZ68=0,process01!$Z59=0),AV$14,"")</f>
        <v/>
      </c>
      <c r="AW68" s="131" t="str">
        <f>IF(AND(process02!DA68=0,process01!$Z59=0),AW$14,"")</f>
        <v/>
      </c>
      <c r="AX68" s="131" t="str">
        <f>IF(AND(process02!DB68=0,process01!$Z59=0),AX$14,"")</f>
        <v/>
      </c>
      <c r="AY68" s="131" t="str">
        <f>IF(AND(process02!DC68=0,process01!$Z59=0),AY$14,"")</f>
        <v/>
      </c>
      <c r="BA68" s="132" t="str">
        <f t="shared" si="13"/>
        <v/>
      </c>
      <c r="BC68" s="131" t="str">
        <f>IF(B68="","",process02!$B68&amp;"; ")</f>
        <v/>
      </c>
      <c r="BD68" s="131" t="str">
        <f>IF(C68="","",process02!$B68&amp;"; ")</f>
        <v/>
      </c>
      <c r="BE68" s="131" t="str">
        <f>IF(D68="","",process02!$B68&amp;"; ")</f>
        <v/>
      </c>
      <c r="BF68" s="131" t="str">
        <f>IF(E68="","",process02!$B68&amp;"; ")</f>
        <v/>
      </c>
      <c r="BG68" s="131" t="str">
        <f>IF(F68="","",process02!$B68&amp;"; ")</f>
        <v/>
      </c>
      <c r="BH68" s="131" t="str">
        <f>IF(G68="","",process02!$B68&amp;"; ")</f>
        <v/>
      </c>
      <c r="BI68" s="131" t="str">
        <f>IF(H68="","",process02!$B68&amp;"; ")</f>
        <v/>
      </c>
      <c r="BJ68" s="131" t="str">
        <f>IF(I68="","",process02!$B68&amp;"; ")</f>
        <v/>
      </c>
      <c r="BK68" s="131" t="str">
        <f>IF(J68="","",process02!$B68&amp;"; ")</f>
        <v/>
      </c>
      <c r="BL68" s="131" t="str">
        <f>IF(K68="","",process02!$B68&amp;"; ")</f>
        <v/>
      </c>
      <c r="BM68" s="131" t="str">
        <f>IF(L68="","",process02!$B68&amp;"; ")</f>
        <v/>
      </c>
      <c r="BN68" s="131" t="str">
        <f>IF(M68="","",process02!$B68&amp;"; ")</f>
        <v/>
      </c>
      <c r="BO68" s="131" t="str">
        <f>IF(N68="","",process02!$B68&amp;"; ")</f>
        <v/>
      </c>
      <c r="BP68" s="131" t="str">
        <f>IF(O68="","",process02!$B68&amp;"; ")</f>
        <v/>
      </c>
      <c r="BQ68" s="131" t="str">
        <f>IF(P68="","",process02!$B68&amp;"; ")</f>
        <v/>
      </c>
      <c r="BR68" s="131" t="str">
        <f>IF(Q68="","",process02!$B68&amp;"; ")</f>
        <v/>
      </c>
      <c r="BS68" s="131" t="str">
        <f>IF(R68="","",process02!$B68&amp;"; ")</f>
        <v/>
      </c>
      <c r="BT68" s="131" t="str">
        <f>IF(S68="","",process02!$B68&amp;"; ")</f>
        <v/>
      </c>
      <c r="BU68" s="131" t="str">
        <f>IF(T68="","",process02!$B68&amp;"; ")</f>
        <v/>
      </c>
      <c r="BV68" s="131" t="str">
        <f>IF(U68="","",process02!$B68&amp;"; ")</f>
        <v/>
      </c>
      <c r="BW68" s="131" t="str">
        <f>IF(V68="","",process02!$B68&amp;"; ")</f>
        <v/>
      </c>
      <c r="BX68" s="131" t="str">
        <f>IF(W68="","",process02!$B68&amp;"; ")</f>
        <v/>
      </c>
      <c r="BY68" s="131" t="str">
        <f>IF(X68="","",process02!$B68&amp;"; ")</f>
        <v/>
      </c>
      <c r="BZ68" s="131" t="str">
        <f>IF(Y68="","",process02!$B68&amp;"; ")</f>
        <v/>
      </c>
      <c r="CA68" s="131" t="str">
        <f>IF(Z68="","",process02!$B68&amp;"; ")</f>
        <v/>
      </c>
      <c r="CB68" s="131" t="str">
        <f>IF(AA68="","",process02!$B68&amp;"; ")</f>
        <v/>
      </c>
      <c r="CC68" s="131" t="str">
        <f>IF(AB68="","",process02!$B68&amp;"; ")</f>
        <v/>
      </c>
      <c r="CD68" s="131" t="str">
        <f>IF(AC68="","",process02!$B68&amp;"; ")</f>
        <v/>
      </c>
      <c r="CE68" s="131" t="str">
        <f>IF(AD68="","",process02!$B68&amp;"; ")</f>
        <v/>
      </c>
      <c r="CF68" s="131" t="str">
        <f>IF(AE68="","",process02!$B68&amp;"; ")</f>
        <v/>
      </c>
      <c r="CG68" s="131" t="str">
        <f>IF(AF68="","",process02!$B68&amp;"; ")</f>
        <v/>
      </c>
      <c r="CH68" s="131" t="str">
        <f>IF(AG68="","",process02!$B68&amp;"; ")</f>
        <v/>
      </c>
      <c r="CI68" s="131" t="str">
        <f>IF(AH68="","",process02!$B68&amp;"; ")</f>
        <v/>
      </c>
      <c r="CJ68" s="131" t="str">
        <f>IF(AI68="","",process02!$B68&amp;"; ")</f>
        <v/>
      </c>
      <c r="CK68" s="131" t="str">
        <f>IF(AJ68="","",process02!$B68&amp;"; ")</f>
        <v/>
      </c>
      <c r="CL68" s="131" t="str">
        <f>IF(AK68="","",process02!$B68&amp;"; ")</f>
        <v/>
      </c>
      <c r="CM68" s="131" t="str">
        <f>IF(AL68="","",process02!$B68&amp;"; ")</f>
        <v/>
      </c>
      <c r="CN68" s="131" t="str">
        <f>IF(AM68="","",process02!$B68&amp;"; ")</f>
        <v/>
      </c>
      <c r="CO68" s="131" t="str">
        <f>IF(AN68="","",process02!$B68&amp;"; ")</f>
        <v/>
      </c>
      <c r="CP68" s="131" t="str">
        <f>IF(AO68="","",process02!$B68&amp;"; ")</f>
        <v/>
      </c>
      <c r="CQ68" s="131" t="str">
        <f>IF(AP68="","",process02!$B68&amp;"; ")</f>
        <v/>
      </c>
      <c r="CR68" s="131" t="str">
        <f>IF(AQ68="","",process02!$B68&amp;"; ")</f>
        <v/>
      </c>
      <c r="CS68" s="131" t="str">
        <f>IF(AR68="","",process02!$B68&amp;"; ")</f>
        <v/>
      </c>
      <c r="CT68" s="131" t="str">
        <f>IF(AS68="","",process02!$B68&amp;"; ")</f>
        <v/>
      </c>
      <c r="CU68" s="131" t="str">
        <f>IF(AT68="","",process02!$B68&amp;"; ")</f>
        <v/>
      </c>
      <c r="CV68" s="131" t="str">
        <f>IF(AU68="","",process02!$B68&amp;"; ")</f>
        <v/>
      </c>
      <c r="CW68" s="131" t="str">
        <f>IF(AV68="","",process02!$B68&amp;"; ")</f>
        <v/>
      </c>
      <c r="CX68" s="131" t="str">
        <f>IF(AW68="","",process02!$B68&amp;"; ")</f>
        <v/>
      </c>
      <c r="CY68" s="131" t="str">
        <f>IF(AX68="","",process02!$B68&amp;"; ")</f>
        <v/>
      </c>
      <c r="CZ68" s="131" t="str">
        <f>IF(AY68="","",process02!$B68&amp;"; ")</f>
        <v/>
      </c>
      <c r="DB68" s="131" t="str">
        <f>IF(Input02!BV57="","",100*Input02!BV57/Input02!BV$3)</f>
        <v/>
      </c>
      <c r="DC68" s="131" t="str">
        <f>IF(Input02!BW57="","",100*Input02!BW57/Input02!BW$3)</f>
        <v/>
      </c>
      <c r="DD68" s="131" t="str">
        <f>IF(Input02!BX57="","",100*Input02!BX57/Input02!BX$3)</f>
        <v/>
      </c>
      <c r="DE68" s="131" t="str">
        <f>IF(Input02!BY57="","",100*Input02!BY57/Input02!BY$3)</f>
        <v/>
      </c>
      <c r="DF68" s="131" t="str">
        <f>IF(Input02!BZ57="","",100*Input02!BZ57/Input02!BZ$3)</f>
        <v/>
      </c>
      <c r="DG68" s="131" t="str">
        <f>IF(Input02!CA57="","",100*Input02!CA57/Input02!CA$3)</f>
        <v/>
      </c>
      <c r="DH68" s="131" t="str">
        <f>IF(Input02!CB57="","",100*Input02!CB57/Input02!CB$3)</f>
        <v/>
      </c>
      <c r="DI68" s="131" t="str">
        <f>IF(Input02!CC57="","",100*Input02!CC57/Input02!CC$3)</f>
        <v/>
      </c>
      <c r="DJ68" s="131" t="str">
        <f>IF(Input02!CD57="","",100*Input02!CD57/Input02!CD$3)</f>
        <v/>
      </c>
      <c r="DK68" s="131" t="str">
        <f>IF(Input02!CE57="","",100*Input02!CE57/Input02!CE$3)</f>
        <v/>
      </c>
      <c r="DO68" s="131" t="str">
        <f t="shared" si="26"/>
        <v/>
      </c>
      <c r="DP68" s="131" t="str">
        <f t="shared" si="27"/>
        <v/>
      </c>
      <c r="DQ68" s="131" t="str">
        <f t="shared" si="28"/>
        <v/>
      </c>
      <c r="DR68" s="131" t="str">
        <f t="shared" si="29"/>
        <v/>
      </c>
      <c r="DS68" s="131" t="str">
        <f t="shared" si="30"/>
        <v/>
      </c>
      <c r="DT68" s="131" t="str">
        <f t="shared" si="31"/>
        <v/>
      </c>
      <c r="DU68" s="131" t="str">
        <f t="shared" si="32"/>
        <v/>
      </c>
      <c r="DV68" s="131" t="str">
        <f t="shared" si="33"/>
        <v/>
      </c>
      <c r="DW68" s="131" t="str">
        <f t="shared" si="34"/>
        <v/>
      </c>
      <c r="DX68" s="131" t="str">
        <f t="shared" si="35"/>
        <v/>
      </c>
      <c r="DZ68" s="132" t="str">
        <f t="shared" si="24"/>
        <v/>
      </c>
      <c r="EB68" s="131" t="str">
        <f>IF(DO68="","",process02!$B68&amp;"; ")</f>
        <v/>
      </c>
      <c r="EC68" s="131" t="str">
        <f>IF(DP68="","",process02!$B68&amp;"; ")</f>
        <v/>
      </c>
      <c r="ED68" s="131" t="str">
        <f>IF(DQ68="","",process02!$B68&amp;"; ")</f>
        <v/>
      </c>
      <c r="EE68" s="131" t="str">
        <f>IF(DR68="","",process02!$B68&amp;"; ")</f>
        <v/>
      </c>
      <c r="EF68" s="131" t="str">
        <f>IF(DS68="","",process02!$B68&amp;"; ")</f>
        <v/>
      </c>
      <c r="EG68" s="131" t="str">
        <f>IF(DT68="","",process02!$B68&amp;"; ")</f>
        <v/>
      </c>
      <c r="EH68" s="131" t="str">
        <f>IF(DU68="","",process02!$B68&amp;"; ")</f>
        <v/>
      </c>
      <c r="EI68" s="131" t="str">
        <f>IF(DV68="","",process02!$B68&amp;"; ")</f>
        <v/>
      </c>
      <c r="EJ68" s="131" t="str">
        <f>IF(DW68="","",process02!$B68&amp;"; ")</f>
        <v/>
      </c>
      <c r="EK68" s="131" t="str">
        <f>IF(DX68="","",process02!$B68&amp;"; ")</f>
        <v/>
      </c>
      <c r="EM68" s="132" t="str">
        <f t="shared" si="25"/>
        <v/>
      </c>
    </row>
    <row r="69" spans="1:143" ht="15" customHeight="1" thickBot="1" x14ac:dyDescent="0.4">
      <c r="A69" s="357">
        <v>53</v>
      </c>
      <c r="B69" s="131" t="str">
        <f>IF(AND(process02!BF69=0,process01!$Z60=0),B$14,"")</f>
        <v/>
      </c>
      <c r="C69" s="131" t="str">
        <f>IF(AND(process02!BG69=0,process01!$Z60=0),C$14,"")</f>
        <v/>
      </c>
      <c r="D69" s="131" t="str">
        <f>IF(AND(process02!BH69=0,process01!$Z60=0),D$14,"")</f>
        <v/>
      </c>
      <c r="E69" s="131" t="str">
        <f>IF(AND(process02!BI69=0,process01!$Z60=0),E$14,"")</f>
        <v/>
      </c>
      <c r="F69" s="131" t="str">
        <f>IF(AND(process02!BJ69=0,process01!$Z60=0),F$14,"")</f>
        <v/>
      </c>
      <c r="G69" s="131" t="str">
        <f>IF(AND(process02!BK69=0,process01!$Z60=0),G$14,"")</f>
        <v/>
      </c>
      <c r="H69" s="131" t="str">
        <f>IF(AND(process02!BL69=0,process01!$Z60=0),H$14,"")</f>
        <v/>
      </c>
      <c r="I69" s="131" t="str">
        <f>IF(AND(process02!BM69=0,process01!$Z60=0),I$14,"")</f>
        <v/>
      </c>
      <c r="J69" s="131" t="str">
        <f>IF(AND(process02!BN69=0,process01!$Z60=0),J$14,"")</f>
        <v/>
      </c>
      <c r="K69" s="131" t="str">
        <f>IF(AND(process02!BO69=0,process01!$Z60=0),K$14,"")</f>
        <v/>
      </c>
      <c r="L69" s="131" t="str">
        <f>IF(AND(process02!BP69=0,process01!$Z60=0),L$14,"")</f>
        <v/>
      </c>
      <c r="M69" s="131" t="str">
        <f>IF(AND(process02!BQ69=0,process01!$Z60=0),M$14,"")</f>
        <v/>
      </c>
      <c r="N69" s="131" t="str">
        <f>IF(AND(process02!BR69=0,process01!$Z60=0),N$14,"")</f>
        <v/>
      </c>
      <c r="O69" s="131" t="str">
        <f>IF(AND(process02!BS69=0,process01!$Z60=0),O$14,"")</f>
        <v/>
      </c>
      <c r="P69" s="131" t="str">
        <f>IF(AND(process02!BT69=0,process01!$Z60=0),P$14,"")</f>
        <v/>
      </c>
      <c r="Q69" s="131" t="str">
        <f>IF(AND(process02!BU69=0,process01!$Z60=0),Q$14,"")</f>
        <v/>
      </c>
      <c r="R69" s="131" t="str">
        <f>IF(AND(process02!BV69=0,process01!$Z60=0),R$14,"")</f>
        <v/>
      </c>
      <c r="S69" s="131" t="str">
        <f>IF(AND(process02!BW69=0,process01!$Z60=0),S$14,"")</f>
        <v/>
      </c>
      <c r="T69" s="131" t="str">
        <f>IF(AND(process02!BX69=0,process01!$Z60=0),T$14,"")</f>
        <v/>
      </c>
      <c r="U69" s="131" t="str">
        <f>IF(AND(process02!BY69=0,process01!$Z60=0),U$14,"")</f>
        <v/>
      </c>
      <c r="V69" s="131" t="str">
        <f>IF(AND(process02!BZ69=0,process01!$Z60=0),V$14,"")</f>
        <v/>
      </c>
      <c r="W69" s="131" t="str">
        <f>IF(AND(process02!CA69=0,process01!$Z60=0),W$14,"")</f>
        <v/>
      </c>
      <c r="X69" s="131" t="str">
        <f>IF(AND(process02!CB69=0,process01!$Z60=0),X$14,"")</f>
        <v/>
      </c>
      <c r="Y69" s="131" t="str">
        <f>IF(AND(process02!CC69=0,process01!$Z60=0),Y$14,"")</f>
        <v/>
      </c>
      <c r="Z69" s="131" t="str">
        <f>IF(AND(process02!CD69=0,process01!$Z60=0),Z$14,"")</f>
        <v/>
      </c>
      <c r="AA69" s="131" t="str">
        <f>IF(AND(process02!CE69=0,process01!$Z60=0),AA$14,"")</f>
        <v/>
      </c>
      <c r="AB69" s="131" t="str">
        <f>IF(AND(process02!CF69=0,process01!$Z60=0),AB$14,"")</f>
        <v/>
      </c>
      <c r="AC69" s="131" t="str">
        <f>IF(AND(process02!CG69=0,process01!$Z60=0),AC$14,"")</f>
        <v/>
      </c>
      <c r="AD69" s="131" t="str">
        <f>IF(AND(process02!CH69=0,process01!$Z60=0),AD$14,"")</f>
        <v/>
      </c>
      <c r="AE69" s="131" t="str">
        <f>IF(AND(process02!CI69=0,process01!$Z60=0),AE$14,"")</f>
        <v/>
      </c>
      <c r="AF69" s="131" t="str">
        <f>IF(AND(process02!CJ69=0,process01!$Z60=0),AF$14,"")</f>
        <v/>
      </c>
      <c r="AG69" s="131" t="str">
        <f>IF(AND(process02!CK69=0,process01!$Z60=0),AG$14,"")</f>
        <v/>
      </c>
      <c r="AH69" s="131" t="str">
        <f>IF(AND(process02!CL69=0,process01!$Z60=0),AH$14,"")</f>
        <v/>
      </c>
      <c r="AI69" s="131" t="str">
        <f>IF(AND(process02!CM69=0,process01!$Z60=0),AI$14,"")</f>
        <v/>
      </c>
      <c r="AJ69" s="131" t="str">
        <f>IF(AND(process02!CN69=0,process01!$Z60=0),AJ$14,"")</f>
        <v/>
      </c>
      <c r="AK69" s="131" t="str">
        <f>IF(AND(process02!CO69=0,process01!$Z60=0),AK$14,"")</f>
        <v/>
      </c>
      <c r="AL69" s="131" t="str">
        <f>IF(AND(process02!CP69=0,process01!$Z60=0),AL$14,"")</f>
        <v/>
      </c>
      <c r="AM69" s="131" t="str">
        <f>IF(AND(process02!CQ69=0,process01!$Z60=0),AM$14,"")</f>
        <v/>
      </c>
      <c r="AN69" s="131" t="str">
        <f>IF(AND(process02!CR69=0,process01!$Z60=0),AN$14,"")</f>
        <v/>
      </c>
      <c r="AO69" s="131" t="str">
        <f>IF(AND(process02!CS69=0,process01!$Z60=0),AO$14,"")</f>
        <v/>
      </c>
      <c r="AP69" s="131" t="str">
        <f>IF(AND(process02!CT69=0,process01!$Z60=0),AP$14,"")</f>
        <v/>
      </c>
      <c r="AQ69" s="131" t="str">
        <f>IF(AND(process02!CU69=0,process01!$Z60=0),AQ$14,"")</f>
        <v/>
      </c>
      <c r="AR69" s="131" t="str">
        <f>IF(AND(process02!CV69=0,process01!$Z60=0),AR$14,"")</f>
        <v/>
      </c>
      <c r="AS69" s="131" t="str">
        <f>IF(AND(process02!CW69=0,process01!$Z60=0),AS$14,"")</f>
        <v/>
      </c>
      <c r="AT69" s="131" t="str">
        <f>IF(AND(process02!CX69=0,process01!$Z60=0),AT$14,"")</f>
        <v/>
      </c>
      <c r="AU69" s="131" t="str">
        <f>IF(AND(process02!CY69=0,process01!$Z60=0),AU$14,"")</f>
        <v/>
      </c>
      <c r="AV69" s="131" t="str">
        <f>IF(AND(process02!CZ69=0,process01!$Z60=0),AV$14,"")</f>
        <v/>
      </c>
      <c r="AW69" s="131" t="str">
        <f>IF(AND(process02!DA69=0,process01!$Z60=0),AW$14,"")</f>
        <v/>
      </c>
      <c r="AX69" s="131" t="str">
        <f>IF(AND(process02!DB69=0,process01!$Z60=0),AX$14,"")</f>
        <v/>
      </c>
      <c r="AY69" s="131" t="str">
        <f>IF(AND(process02!DC69=0,process01!$Z60=0),AY$14,"")</f>
        <v/>
      </c>
      <c r="BA69" s="132" t="str">
        <f t="shared" si="13"/>
        <v/>
      </c>
      <c r="BC69" s="131" t="str">
        <f>IF(B69="","",process02!$B69&amp;"; ")</f>
        <v/>
      </c>
      <c r="BD69" s="131" t="str">
        <f>IF(C69="","",process02!$B69&amp;"; ")</f>
        <v/>
      </c>
      <c r="BE69" s="131" t="str">
        <f>IF(D69="","",process02!$B69&amp;"; ")</f>
        <v/>
      </c>
      <c r="BF69" s="131" t="str">
        <f>IF(E69="","",process02!$B69&amp;"; ")</f>
        <v/>
      </c>
      <c r="BG69" s="131" t="str">
        <f>IF(F69="","",process02!$B69&amp;"; ")</f>
        <v/>
      </c>
      <c r="BH69" s="131" t="str">
        <f>IF(G69="","",process02!$B69&amp;"; ")</f>
        <v/>
      </c>
      <c r="BI69" s="131" t="str">
        <f>IF(H69="","",process02!$B69&amp;"; ")</f>
        <v/>
      </c>
      <c r="BJ69" s="131" t="str">
        <f>IF(I69="","",process02!$B69&amp;"; ")</f>
        <v/>
      </c>
      <c r="BK69" s="131" t="str">
        <f>IF(J69="","",process02!$B69&amp;"; ")</f>
        <v/>
      </c>
      <c r="BL69" s="131" t="str">
        <f>IF(K69="","",process02!$B69&amp;"; ")</f>
        <v/>
      </c>
      <c r="BM69" s="131" t="str">
        <f>IF(L69="","",process02!$B69&amp;"; ")</f>
        <v/>
      </c>
      <c r="BN69" s="131" t="str">
        <f>IF(M69="","",process02!$B69&amp;"; ")</f>
        <v/>
      </c>
      <c r="BO69" s="131" t="str">
        <f>IF(N69="","",process02!$B69&amp;"; ")</f>
        <v/>
      </c>
      <c r="BP69" s="131" t="str">
        <f>IF(O69="","",process02!$B69&amp;"; ")</f>
        <v/>
      </c>
      <c r="BQ69" s="131" t="str">
        <f>IF(P69="","",process02!$B69&amp;"; ")</f>
        <v/>
      </c>
      <c r="BR69" s="131" t="str">
        <f>IF(Q69="","",process02!$B69&amp;"; ")</f>
        <v/>
      </c>
      <c r="BS69" s="131" t="str">
        <f>IF(R69="","",process02!$B69&amp;"; ")</f>
        <v/>
      </c>
      <c r="BT69" s="131" t="str">
        <f>IF(S69="","",process02!$B69&amp;"; ")</f>
        <v/>
      </c>
      <c r="BU69" s="131" t="str">
        <f>IF(T69="","",process02!$B69&amp;"; ")</f>
        <v/>
      </c>
      <c r="BV69" s="131" t="str">
        <f>IF(U69="","",process02!$B69&amp;"; ")</f>
        <v/>
      </c>
      <c r="BW69" s="131" t="str">
        <f>IF(V69="","",process02!$B69&amp;"; ")</f>
        <v/>
      </c>
      <c r="BX69" s="131" t="str">
        <f>IF(W69="","",process02!$B69&amp;"; ")</f>
        <v/>
      </c>
      <c r="BY69" s="131" t="str">
        <f>IF(X69="","",process02!$B69&amp;"; ")</f>
        <v/>
      </c>
      <c r="BZ69" s="131" t="str">
        <f>IF(Y69="","",process02!$B69&amp;"; ")</f>
        <v/>
      </c>
      <c r="CA69" s="131" t="str">
        <f>IF(Z69="","",process02!$B69&amp;"; ")</f>
        <v/>
      </c>
      <c r="CB69" s="131" t="str">
        <f>IF(AA69="","",process02!$B69&amp;"; ")</f>
        <v/>
      </c>
      <c r="CC69" s="131" t="str">
        <f>IF(AB69="","",process02!$B69&amp;"; ")</f>
        <v/>
      </c>
      <c r="CD69" s="131" t="str">
        <f>IF(AC69="","",process02!$B69&amp;"; ")</f>
        <v/>
      </c>
      <c r="CE69" s="131" t="str">
        <f>IF(AD69="","",process02!$B69&amp;"; ")</f>
        <v/>
      </c>
      <c r="CF69" s="131" t="str">
        <f>IF(AE69="","",process02!$B69&amp;"; ")</f>
        <v/>
      </c>
      <c r="CG69" s="131" t="str">
        <f>IF(AF69="","",process02!$B69&amp;"; ")</f>
        <v/>
      </c>
      <c r="CH69" s="131" t="str">
        <f>IF(AG69="","",process02!$B69&amp;"; ")</f>
        <v/>
      </c>
      <c r="CI69" s="131" t="str">
        <f>IF(AH69="","",process02!$B69&amp;"; ")</f>
        <v/>
      </c>
      <c r="CJ69" s="131" t="str">
        <f>IF(AI69="","",process02!$B69&amp;"; ")</f>
        <v/>
      </c>
      <c r="CK69" s="131" t="str">
        <f>IF(AJ69="","",process02!$B69&amp;"; ")</f>
        <v/>
      </c>
      <c r="CL69" s="131" t="str">
        <f>IF(AK69="","",process02!$B69&amp;"; ")</f>
        <v/>
      </c>
      <c r="CM69" s="131" t="str">
        <f>IF(AL69="","",process02!$B69&amp;"; ")</f>
        <v/>
      </c>
      <c r="CN69" s="131" t="str">
        <f>IF(AM69="","",process02!$B69&amp;"; ")</f>
        <v/>
      </c>
      <c r="CO69" s="131" t="str">
        <f>IF(AN69="","",process02!$B69&amp;"; ")</f>
        <v/>
      </c>
      <c r="CP69" s="131" t="str">
        <f>IF(AO69="","",process02!$B69&amp;"; ")</f>
        <v/>
      </c>
      <c r="CQ69" s="131" t="str">
        <f>IF(AP69="","",process02!$B69&amp;"; ")</f>
        <v/>
      </c>
      <c r="CR69" s="131" t="str">
        <f>IF(AQ69="","",process02!$B69&amp;"; ")</f>
        <v/>
      </c>
      <c r="CS69" s="131" t="str">
        <f>IF(AR69="","",process02!$B69&amp;"; ")</f>
        <v/>
      </c>
      <c r="CT69" s="131" t="str">
        <f>IF(AS69="","",process02!$B69&amp;"; ")</f>
        <v/>
      </c>
      <c r="CU69" s="131" t="str">
        <f>IF(AT69="","",process02!$B69&amp;"; ")</f>
        <v/>
      </c>
      <c r="CV69" s="131" t="str">
        <f>IF(AU69="","",process02!$B69&amp;"; ")</f>
        <v/>
      </c>
      <c r="CW69" s="131" t="str">
        <f>IF(AV69="","",process02!$B69&amp;"; ")</f>
        <v/>
      </c>
      <c r="CX69" s="131" t="str">
        <f>IF(AW69="","",process02!$B69&amp;"; ")</f>
        <v/>
      </c>
      <c r="CY69" s="131" t="str">
        <f>IF(AX69="","",process02!$B69&amp;"; ")</f>
        <v/>
      </c>
      <c r="CZ69" s="131" t="str">
        <f>IF(AY69="","",process02!$B69&amp;"; ")</f>
        <v/>
      </c>
      <c r="DB69" s="131" t="str">
        <f>IF(Input02!BV58="","",100*Input02!BV58/Input02!BV$3)</f>
        <v/>
      </c>
      <c r="DC69" s="131" t="str">
        <f>IF(Input02!BW58="","",100*Input02!BW58/Input02!BW$3)</f>
        <v/>
      </c>
      <c r="DD69" s="131" t="str">
        <f>IF(Input02!BX58="","",100*Input02!BX58/Input02!BX$3)</f>
        <v/>
      </c>
      <c r="DE69" s="131" t="str">
        <f>IF(Input02!BY58="","",100*Input02!BY58/Input02!BY$3)</f>
        <v/>
      </c>
      <c r="DF69" s="131" t="str">
        <f>IF(Input02!BZ58="","",100*Input02!BZ58/Input02!BZ$3)</f>
        <v/>
      </c>
      <c r="DG69" s="131" t="str">
        <f>IF(Input02!CA58="","",100*Input02!CA58/Input02!CA$3)</f>
        <v/>
      </c>
      <c r="DH69" s="131" t="str">
        <f>IF(Input02!CB58="","",100*Input02!CB58/Input02!CB$3)</f>
        <v/>
      </c>
      <c r="DI69" s="131" t="str">
        <f>IF(Input02!CC58="","",100*Input02!CC58/Input02!CC$3)</f>
        <v/>
      </c>
      <c r="DJ69" s="131" t="str">
        <f>IF(Input02!CD58="","",100*Input02!CD58/Input02!CD$3)</f>
        <v/>
      </c>
      <c r="DK69" s="131" t="str">
        <f>IF(Input02!CE58="","",100*Input02!CE58/Input02!CE$3)</f>
        <v/>
      </c>
      <c r="DO69" s="131" t="str">
        <f t="shared" si="26"/>
        <v/>
      </c>
      <c r="DP69" s="131" t="str">
        <f t="shared" si="27"/>
        <v/>
      </c>
      <c r="DQ69" s="131" t="str">
        <f t="shared" si="28"/>
        <v/>
      </c>
      <c r="DR69" s="131" t="str">
        <f t="shared" si="29"/>
        <v/>
      </c>
      <c r="DS69" s="131" t="str">
        <f t="shared" si="30"/>
        <v/>
      </c>
      <c r="DT69" s="131" t="str">
        <f t="shared" si="31"/>
        <v/>
      </c>
      <c r="DU69" s="131" t="str">
        <f t="shared" si="32"/>
        <v/>
      </c>
      <c r="DV69" s="131" t="str">
        <f t="shared" si="33"/>
        <v/>
      </c>
      <c r="DW69" s="131" t="str">
        <f t="shared" si="34"/>
        <v/>
      </c>
      <c r="DX69" s="131" t="str">
        <f t="shared" si="35"/>
        <v/>
      </c>
      <c r="DZ69" s="132" t="str">
        <f t="shared" si="24"/>
        <v/>
      </c>
      <c r="EB69" s="131" t="str">
        <f>IF(DO69="","",process02!$B69&amp;"; ")</f>
        <v/>
      </c>
      <c r="EC69" s="131" t="str">
        <f>IF(DP69="","",process02!$B69&amp;"; ")</f>
        <v/>
      </c>
      <c r="ED69" s="131" t="str">
        <f>IF(DQ69="","",process02!$B69&amp;"; ")</f>
        <v/>
      </c>
      <c r="EE69" s="131" t="str">
        <f>IF(DR69="","",process02!$B69&amp;"; ")</f>
        <v/>
      </c>
      <c r="EF69" s="131" t="str">
        <f>IF(DS69="","",process02!$B69&amp;"; ")</f>
        <v/>
      </c>
      <c r="EG69" s="131" t="str">
        <f>IF(DT69="","",process02!$B69&amp;"; ")</f>
        <v/>
      </c>
      <c r="EH69" s="131" t="str">
        <f>IF(DU69="","",process02!$B69&amp;"; ")</f>
        <v/>
      </c>
      <c r="EI69" s="131" t="str">
        <f>IF(DV69="","",process02!$B69&amp;"; ")</f>
        <v/>
      </c>
      <c r="EJ69" s="131" t="str">
        <f>IF(DW69="","",process02!$B69&amp;"; ")</f>
        <v/>
      </c>
      <c r="EK69" s="131" t="str">
        <f>IF(DX69="","",process02!$B69&amp;"; ")</f>
        <v/>
      </c>
      <c r="EM69" s="132" t="str">
        <f t="shared" si="25"/>
        <v/>
      </c>
    </row>
    <row r="70" spans="1:143" ht="15" customHeight="1" thickBot="1" x14ac:dyDescent="0.4">
      <c r="A70" s="357">
        <v>54</v>
      </c>
      <c r="B70" s="131" t="str">
        <f>IF(AND(process02!BF70=0,process01!$Z61=0),B$14,"")</f>
        <v/>
      </c>
      <c r="C70" s="131" t="str">
        <f>IF(AND(process02!BG70=0,process01!$Z61=0),C$14,"")</f>
        <v/>
      </c>
      <c r="D70" s="131" t="str">
        <f>IF(AND(process02!BH70=0,process01!$Z61=0),D$14,"")</f>
        <v/>
      </c>
      <c r="E70" s="131" t="str">
        <f>IF(AND(process02!BI70=0,process01!$Z61=0),E$14,"")</f>
        <v/>
      </c>
      <c r="F70" s="131" t="str">
        <f>IF(AND(process02!BJ70=0,process01!$Z61=0),F$14,"")</f>
        <v/>
      </c>
      <c r="G70" s="131" t="str">
        <f>IF(AND(process02!BK70=0,process01!$Z61=0),G$14,"")</f>
        <v/>
      </c>
      <c r="H70" s="131" t="str">
        <f>IF(AND(process02!BL70=0,process01!$Z61=0),H$14,"")</f>
        <v/>
      </c>
      <c r="I70" s="131" t="str">
        <f>IF(AND(process02!BM70=0,process01!$Z61=0),I$14,"")</f>
        <v/>
      </c>
      <c r="J70" s="131" t="str">
        <f>IF(AND(process02!BN70=0,process01!$Z61=0),J$14,"")</f>
        <v/>
      </c>
      <c r="K70" s="131" t="str">
        <f>IF(AND(process02!BO70=0,process01!$Z61=0),K$14,"")</f>
        <v/>
      </c>
      <c r="L70" s="131" t="str">
        <f>IF(AND(process02!BP70=0,process01!$Z61=0),L$14,"")</f>
        <v/>
      </c>
      <c r="M70" s="131" t="str">
        <f>IF(AND(process02!BQ70=0,process01!$Z61=0),M$14,"")</f>
        <v/>
      </c>
      <c r="N70" s="131" t="str">
        <f>IF(AND(process02!BR70=0,process01!$Z61=0),N$14,"")</f>
        <v/>
      </c>
      <c r="O70" s="131" t="str">
        <f>IF(AND(process02!BS70=0,process01!$Z61=0),O$14,"")</f>
        <v/>
      </c>
      <c r="P70" s="131" t="str">
        <f>IF(AND(process02!BT70=0,process01!$Z61=0),P$14,"")</f>
        <v/>
      </c>
      <c r="Q70" s="131" t="str">
        <f>IF(AND(process02!BU70=0,process01!$Z61=0),Q$14,"")</f>
        <v/>
      </c>
      <c r="R70" s="131" t="str">
        <f>IF(AND(process02!BV70=0,process01!$Z61=0),R$14,"")</f>
        <v/>
      </c>
      <c r="S70" s="131" t="str">
        <f>IF(AND(process02!BW70=0,process01!$Z61=0),S$14,"")</f>
        <v/>
      </c>
      <c r="T70" s="131" t="str">
        <f>IF(AND(process02!BX70=0,process01!$Z61=0),T$14,"")</f>
        <v/>
      </c>
      <c r="U70" s="131" t="str">
        <f>IF(AND(process02!BY70=0,process01!$Z61=0),U$14,"")</f>
        <v/>
      </c>
      <c r="V70" s="131" t="str">
        <f>IF(AND(process02!BZ70=0,process01!$Z61=0),V$14,"")</f>
        <v/>
      </c>
      <c r="W70" s="131" t="str">
        <f>IF(AND(process02!CA70=0,process01!$Z61=0),W$14,"")</f>
        <v/>
      </c>
      <c r="X70" s="131" t="str">
        <f>IF(AND(process02!CB70=0,process01!$Z61=0),X$14,"")</f>
        <v/>
      </c>
      <c r="Y70" s="131" t="str">
        <f>IF(AND(process02!CC70=0,process01!$Z61=0),Y$14,"")</f>
        <v/>
      </c>
      <c r="Z70" s="131" t="str">
        <f>IF(AND(process02!CD70=0,process01!$Z61=0),Z$14,"")</f>
        <v/>
      </c>
      <c r="AA70" s="131" t="str">
        <f>IF(AND(process02!CE70=0,process01!$Z61=0),AA$14,"")</f>
        <v/>
      </c>
      <c r="AB70" s="131" t="str">
        <f>IF(AND(process02!CF70=0,process01!$Z61=0),AB$14,"")</f>
        <v/>
      </c>
      <c r="AC70" s="131" t="str">
        <f>IF(AND(process02!CG70=0,process01!$Z61=0),AC$14,"")</f>
        <v/>
      </c>
      <c r="AD70" s="131" t="str">
        <f>IF(AND(process02!CH70=0,process01!$Z61=0),AD$14,"")</f>
        <v/>
      </c>
      <c r="AE70" s="131" t="str">
        <f>IF(AND(process02!CI70=0,process01!$Z61=0),AE$14,"")</f>
        <v/>
      </c>
      <c r="AF70" s="131" t="str">
        <f>IF(AND(process02!CJ70=0,process01!$Z61=0),AF$14,"")</f>
        <v/>
      </c>
      <c r="AG70" s="131" t="str">
        <f>IF(AND(process02!CK70=0,process01!$Z61=0),AG$14,"")</f>
        <v/>
      </c>
      <c r="AH70" s="131" t="str">
        <f>IF(AND(process02!CL70=0,process01!$Z61=0),AH$14,"")</f>
        <v/>
      </c>
      <c r="AI70" s="131" t="str">
        <f>IF(AND(process02!CM70=0,process01!$Z61=0),AI$14,"")</f>
        <v/>
      </c>
      <c r="AJ70" s="131" t="str">
        <f>IF(AND(process02!CN70=0,process01!$Z61=0),AJ$14,"")</f>
        <v/>
      </c>
      <c r="AK70" s="131" t="str">
        <f>IF(AND(process02!CO70=0,process01!$Z61=0),AK$14,"")</f>
        <v/>
      </c>
      <c r="AL70" s="131" t="str">
        <f>IF(AND(process02!CP70=0,process01!$Z61=0),AL$14,"")</f>
        <v/>
      </c>
      <c r="AM70" s="131" t="str">
        <f>IF(AND(process02!CQ70=0,process01!$Z61=0),AM$14,"")</f>
        <v/>
      </c>
      <c r="AN70" s="131" t="str">
        <f>IF(AND(process02!CR70=0,process01!$Z61=0),AN$14,"")</f>
        <v/>
      </c>
      <c r="AO70" s="131" t="str">
        <f>IF(AND(process02!CS70=0,process01!$Z61=0),AO$14,"")</f>
        <v/>
      </c>
      <c r="AP70" s="131" t="str">
        <f>IF(AND(process02!CT70=0,process01!$Z61=0),AP$14,"")</f>
        <v/>
      </c>
      <c r="AQ70" s="131" t="str">
        <f>IF(AND(process02!CU70=0,process01!$Z61=0),AQ$14,"")</f>
        <v/>
      </c>
      <c r="AR70" s="131" t="str">
        <f>IF(AND(process02!CV70=0,process01!$Z61=0),AR$14,"")</f>
        <v/>
      </c>
      <c r="AS70" s="131" t="str">
        <f>IF(AND(process02!CW70=0,process01!$Z61=0),AS$14,"")</f>
        <v/>
      </c>
      <c r="AT70" s="131" t="str">
        <f>IF(AND(process02!CX70=0,process01!$Z61=0),AT$14,"")</f>
        <v/>
      </c>
      <c r="AU70" s="131" t="str">
        <f>IF(AND(process02!CY70=0,process01!$Z61=0),AU$14,"")</f>
        <v/>
      </c>
      <c r="AV70" s="131" t="str">
        <f>IF(AND(process02!CZ70=0,process01!$Z61=0),AV$14,"")</f>
        <v/>
      </c>
      <c r="AW70" s="131" t="str">
        <f>IF(AND(process02!DA70=0,process01!$Z61=0),AW$14,"")</f>
        <v/>
      </c>
      <c r="AX70" s="131" t="str">
        <f>IF(AND(process02!DB70=0,process01!$Z61=0),AX$14,"")</f>
        <v/>
      </c>
      <c r="AY70" s="131" t="str">
        <f>IF(AND(process02!DC70=0,process01!$Z61=0),AY$14,"")</f>
        <v/>
      </c>
      <c r="BA70" s="132" t="str">
        <f t="shared" si="13"/>
        <v/>
      </c>
      <c r="BC70" s="131" t="str">
        <f>IF(B70="","",process02!$B70&amp;"; ")</f>
        <v/>
      </c>
      <c r="BD70" s="131" t="str">
        <f>IF(C70="","",process02!$B70&amp;"; ")</f>
        <v/>
      </c>
      <c r="BE70" s="131" t="str">
        <f>IF(D70="","",process02!$B70&amp;"; ")</f>
        <v/>
      </c>
      <c r="BF70" s="131" t="str">
        <f>IF(E70="","",process02!$B70&amp;"; ")</f>
        <v/>
      </c>
      <c r="BG70" s="131" t="str">
        <f>IF(F70="","",process02!$B70&amp;"; ")</f>
        <v/>
      </c>
      <c r="BH70" s="131" t="str">
        <f>IF(G70="","",process02!$B70&amp;"; ")</f>
        <v/>
      </c>
      <c r="BI70" s="131" t="str">
        <f>IF(H70="","",process02!$B70&amp;"; ")</f>
        <v/>
      </c>
      <c r="BJ70" s="131" t="str">
        <f>IF(I70="","",process02!$B70&amp;"; ")</f>
        <v/>
      </c>
      <c r="BK70" s="131" t="str">
        <f>IF(J70="","",process02!$B70&amp;"; ")</f>
        <v/>
      </c>
      <c r="BL70" s="131" t="str">
        <f>IF(K70="","",process02!$B70&amp;"; ")</f>
        <v/>
      </c>
      <c r="BM70" s="131" t="str">
        <f>IF(L70="","",process02!$B70&amp;"; ")</f>
        <v/>
      </c>
      <c r="BN70" s="131" t="str">
        <f>IF(M70="","",process02!$B70&amp;"; ")</f>
        <v/>
      </c>
      <c r="BO70" s="131" t="str">
        <f>IF(N70="","",process02!$B70&amp;"; ")</f>
        <v/>
      </c>
      <c r="BP70" s="131" t="str">
        <f>IF(O70="","",process02!$B70&amp;"; ")</f>
        <v/>
      </c>
      <c r="BQ70" s="131" t="str">
        <f>IF(P70="","",process02!$B70&amp;"; ")</f>
        <v/>
      </c>
      <c r="BR70" s="131" t="str">
        <f>IF(Q70="","",process02!$B70&amp;"; ")</f>
        <v/>
      </c>
      <c r="BS70" s="131" t="str">
        <f>IF(R70="","",process02!$B70&amp;"; ")</f>
        <v/>
      </c>
      <c r="BT70" s="131" t="str">
        <f>IF(S70="","",process02!$B70&amp;"; ")</f>
        <v/>
      </c>
      <c r="BU70" s="131" t="str">
        <f>IF(T70="","",process02!$B70&amp;"; ")</f>
        <v/>
      </c>
      <c r="BV70" s="131" t="str">
        <f>IF(U70="","",process02!$B70&amp;"; ")</f>
        <v/>
      </c>
      <c r="BW70" s="131" t="str">
        <f>IF(V70="","",process02!$B70&amp;"; ")</f>
        <v/>
      </c>
      <c r="BX70" s="131" t="str">
        <f>IF(W70="","",process02!$B70&amp;"; ")</f>
        <v/>
      </c>
      <c r="BY70" s="131" t="str">
        <f>IF(X70="","",process02!$B70&amp;"; ")</f>
        <v/>
      </c>
      <c r="BZ70" s="131" t="str">
        <f>IF(Y70="","",process02!$B70&amp;"; ")</f>
        <v/>
      </c>
      <c r="CA70" s="131" t="str">
        <f>IF(Z70="","",process02!$B70&amp;"; ")</f>
        <v/>
      </c>
      <c r="CB70" s="131" t="str">
        <f>IF(AA70="","",process02!$B70&amp;"; ")</f>
        <v/>
      </c>
      <c r="CC70" s="131" t="str">
        <f>IF(AB70="","",process02!$B70&amp;"; ")</f>
        <v/>
      </c>
      <c r="CD70" s="131" t="str">
        <f>IF(AC70="","",process02!$B70&amp;"; ")</f>
        <v/>
      </c>
      <c r="CE70" s="131" t="str">
        <f>IF(AD70="","",process02!$B70&amp;"; ")</f>
        <v/>
      </c>
      <c r="CF70" s="131" t="str">
        <f>IF(AE70="","",process02!$B70&amp;"; ")</f>
        <v/>
      </c>
      <c r="CG70" s="131" t="str">
        <f>IF(AF70="","",process02!$B70&amp;"; ")</f>
        <v/>
      </c>
      <c r="CH70" s="131" t="str">
        <f>IF(AG70="","",process02!$B70&amp;"; ")</f>
        <v/>
      </c>
      <c r="CI70" s="131" t="str">
        <f>IF(AH70="","",process02!$B70&amp;"; ")</f>
        <v/>
      </c>
      <c r="CJ70" s="131" t="str">
        <f>IF(AI70="","",process02!$B70&amp;"; ")</f>
        <v/>
      </c>
      <c r="CK70" s="131" t="str">
        <f>IF(AJ70="","",process02!$B70&amp;"; ")</f>
        <v/>
      </c>
      <c r="CL70" s="131" t="str">
        <f>IF(AK70="","",process02!$B70&amp;"; ")</f>
        <v/>
      </c>
      <c r="CM70" s="131" t="str">
        <f>IF(AL70="","",process02!$B70&amp;"; ")</f>
        <v/>
      </c>
      <c r="CN70" s="131" t="str">
        <f>IF(AM70="","",process02!$B70&amp;"; ")</f>
        <v/>
      </c>
      <c r="CO70" s="131" t="str">
        <f>IF(AN70="","",process02!$B70&amp;"; ")</f>
        <v/>
      </c>
      <c r="CP70" s="131" t="str">
        <f>IF(AO70="","",process02!$B70&amp;"; ")</f>
        <v/>
      </c>
      <c r="CQ70" s="131" t="str">
        <f>IF(AP70="","",process02!$B70&amp;"; ")</f>
        <v/>
      </c>
      <c r="CR70" s="131" t="str">
        <f>IF(AQ70="","",process02!$B70&amp;"; ")</f>
        <v/>
      </c>
      <c r="CS70" s="131" t="str">
        <f>IF(AR70="","",process02!$B70&amp;"; ")</f>
        <v/>
      </c>
      <c r="CT70" s="131" t="str">
        <f>IF(AS70="","",process02!$B70&amp;"; ")</f>
        <v/>
      </c>
      <c r="CU70" s="131" t="str">
        <f>IF(AT70="","",process02!$B70&amp;"; ")</f>
        <v/>
      </c>
      <c r="CV70" s="131" t="str">
        <f>IF(AU70="","",process02!$B70&amp;"; ")</f>
        <v/>
      </c>
      <c r="CW70" s="131" t="str">
        <f>IF(AV70="","",process02!$B70&amp;"; ")</f>
        <v/>
      </c>
      <c r="CX70" s="131" t="str">
        <f>IF(AW70="","",process02!$B70&amp;"; ")</f>
        <v/>
      </c>
      <c r="CY70" s="131" t="str">
        <f>IF(AX70="","",process02!$B70&amp;"; ")</f>
        <v/>
      </c>
      <c r="CZ70" s="131" t="str">
        <f>IF(AY70="","",process02!$B70&amp;"; ")</f>
        <v/>
      </c>
      <c r="DB70" s="131" t="str">
        <f>IF(Input02!BV59="","",100*Input02!BV59/Input02!BV$3)</f>
        <v/>
      </c>
      <c r="DC70" s="131" t="str">
        <f>IF(Input02!BW59="","",100*Input02!BW59/Input02!BW$3)</f>
        <v/>
      </c>
      <c r="DD70" s="131" t="str">
        <f>IF(Input02!BX59="","",100*Input02!BX59/Input02!BX$3)</f>
        <v/>
      </c>
      <c r="DE70" s="131" t="str">
        <f>IF(Input02!BY59="","",100*Input02!BY59/Input02!BY$3)</f>
        <v/>
      </c>
      <c r="DF70" s="131" t="str">
        <f>IF(Input02!BZ59="","",100*Input02!BZ59/Input02!BZ$3)</f>
        <v/>
      </c>
      <c r="DG70" s="131" t="str">
        <f>IF(Input02!CA59="","",100*Input02!CA59/Input02!CA$3)</f>
        <v/>
      </c>
      <c r="DH70" s="131" t="str">
        <f>IF(Input02!CB59="","",100*Input02!CB59/Input02!CB$3)</f>
        <v/>
      </c>
      <c r="DI70" s="131" t="str">
        <f>IF(Input02!CC59="","",100*Input02!CC59/Input02!CC$3)</f>
        <v/>
      </c>
      <c r="DJ70" s="131" t="str">
        <f>IF(Input02!CD59="","",100*Input02!CD59/Input02!CD$3)</f>
        <v/>
      </c>
      <c r="DK70" s="131" t="str">
        <f>IF(Input02!CE59="","",100*Input02!CE59/Input02!CE$3)</f>
        <v/>
      </c>
      <c r="DO70" s="131" t="str">
        <f t="shared" si="26"/>
        <v/>
      </c>
      <c r="DP70" s="131" t="str">
        <f t="shared" si="27"/>
        <v/>
      </c>
      <c r="DQ70" s="131" t="str">
        <f t="shared" si="28"/>
        <v/>
      </c>
      <c r="DR70" s="131" t="str">
        <f t="shared" si="29"/>
        <v/>
      </c>
      <c r="DS70" s="131" t="str">
        <f t="shared" si="30"/>
        <v/>
      </c>
      <c r="DT70" s="131" t="str">
        <f t="shared" si="31"/>
        <v/>
      </c>
      <c r="DU70" s="131" t="str">
        <f t="shared" si="32"/>
        <v/>
      </c>
      <c r="DV70" s="131" t="str">
        <f t="shared" si="33"/>
        <v/>
      </c>
      <c r="DW70" s="131" t="str">
        <f t="shared" si="34"/>
        <v/>
      </c>
      <c r="DX70" s="131" t="str">
        <f t="shared" si="35"/>
        <v/>
      </c>
      <c r="DZ70" s="132" t="str">
        <f t="shared" si="24"/>
        <v/>
      </c>
      <c r="EB70" s="131" t="str">
        <f>IF(DO70="","",process02!$B70&amp;"; ")</f>
        <v/>
      </c>
      <c r="EC70" s="131" t="str">
        <f>IF(DP70="","",process02!$B70&amp;"; ")</f>
        <v/>
      </c>
      <c r="ED70" s="131" t="str">
        <f>IF(DQ70="","",process02!$B70&amp;"; ")</f>
        <v/>
      </c>
      <c r="EE70" s="131" t="str">
        <f>IF(DR70="","",process02!$B70&amp;"; ")</f>
        <v/>
      </c>
      <c r="EF70" s="131" t="str">
        <f>IF(DS70="","",process02!$B70&amp;"; ")</f>
        <v/>
      </c>
      <c r="EG70" s="131" t="str">
        <f>IF(DT70="","",process02!$B70&amp;"; ")</f>
        <v/>
      </c>
      <c r="EH70" s="131" t="str">
        <f>IF(DU70="","",process02!$B70&amp;"; ")</f>
        <v/>
      </c>
      <c r="EI70" s="131" t="str">
        <f>IF(DV70="","",process02!$B70&amp;"; ")</f>
        <v/>
      </c>
      <c r="EJ70" s="131" t="str">
        <f>IF(DW70="","",process02!$B70&amp;"; ")</f>
        <v/>
      </c>
      <c r="EK70" s="131" t="str">
        <f>IF(DX70="","",process02!$B70&amp;"; ")</f>
        <v/>
      </c>
      <c r="EM70" s="132" t="str">
        <f t="shared" si="25"/>
        <v/>
      </c>
    </row>
    <row r="71" spans="1:143" ht="15" customHeight="1" thickBot="1" x14ac:dyDescent="0.4">
      <c r="A71" s="357">
        <v>55</v>
      </c>
      <c r="B71" s="131" t="str">
        <f>IF(AND(process02!BF71=0,process01!$Z62=0),B$14,"")</f>
        <v/>
      </c>
      <c r="C71" s="131" t="str">
        <f>IF(AND(process02!BG71=0,process01!$Z62=0),C$14,"")</f>
        <v/>
      </c>
      <c r="D71" s="131" t="str">
        <f>IF(AND(process02!BH71=0,process01!$Z62=0),D$14,"")</f>
        <v/>
      </c>
      <c r="E71" s="131" t="str">
        <f>IF(AND(process02!BI71=0,process01!$Z62=0),E$14,"")</f>
        <v/>
      </c>
      <c r="F71" s="131" t="str">
        <f>IF(AND(process02!BJ71=0,process01!$Z62=0),F$14,"")</f>
        <v/>
      </c>
      <c r="G71" s="131" t="str">
        <f>IF(AND(process02!BK71=0,process01!$Z62=0),G$14,"")</f>
        <v/>
      </c>
      <c r="H71" s="131" t="str">
        <f>IF(AND(process02!BL71=0,process01!$Z62=0),H$14,"")</f>
        <v/>
      </c>
      <c r="I71" s="131" t="str">
        <f>IF(AND(process02!BM71=0,process01!$Z62=0),I$14,"")</f>
        <v/>
      </c>
      <c r="J71" s="131" t="str">
        <f>IF(AND(process02!BN71=0,process01!$Z62=0),J$14,"")</f>
        <v/>
      </c>
      <c r="K71" s="131" t="str">
        <f>IF(AND(process02!BO71=0,process01!$Z62=0),K$14,"")</f>
        <v/>
      </c>
      <c r="L71" s="131" t="str">
        <f>IF(AND(process02!BP71=0,process01!$Z62=0),L$14,"")</f>
        <v/>
      </c>
      <c r="M71" s="131" t="str">
        <f>IF(AND(process02!BQ71=0,process01!$Z62=0),M$14,"")</f>
        <v/>
      </c>
      <c r="N71" s="131" t="str">
        <f>IF(AND(process02!BR71=0,process01!$Z62=0),N$14,"")</f>
        <v/>
      </c>
      <c r="O71" s="131" t="str">
        <f>IF(AND(process02!BS71=0,process01!$Z62=0),O$14,"")</f>
        <v/>
      </c>
      <c r="P71" s="131" t="str">
        <f>IF(AND(process02!BT71=0,process01!$Z62=0),P$14,"")</f>
        <v/>
      </c>
      <c r="Q71" s="131" t="str">
        <f>IF(AND(process02!BU71=0,process01!$Z62=0),Q$14,"")</f>
        <v/>
      </c>
      <c r="R71" s="131" t="str">
        <f>IF(AND(process02!BV71=0,process01!$Z62=0),R$14,"")</f>
        <v/>
      </c>
      <c r="S71" s="131" t="str">
        <f>IF(AND(process02!BW71=0,process01!$Z62=0),S$14,"")</f>
        <v/>
      </c>
      <c r="T71" s="131" t="str">
        <f>IF(AND(process02!BX71=0,process01!$Z62=0),T$14,"")</f>
        <v/>
      </c>
      <c r="U71" s="131" t="str">
        <f>IF(AND(process02!BY71=0,process01!$Z62=0),U$14,"")</f>
        <v/>
      </c>
      <c r="V71" s="131" t="str">
        <f>IF(AND(process02!BZ71=0,process01!$Z62=0),V$14,"")</f>
        <v/>
      </c>
      <c r="W71" s="131" t="str">
        <f>IF(AND(process02!CA71=0,process01!$Z62=0),W$14,"")</f>
        <v/>
      </c>
      <c r="X71" s="131" t="str">
        <f>IF(AND(process02!CB71=0,process01!$Z62=0),X$14,"")</f>
        <v/>
      </c>
      <c r="Y71" s="131" t="str">
        <f>IF(AND(process02!CC71=0,process01!$Z62=0),Y$14,"")</f>
        <v/>
      </c>
      <c r="Z71" s="131" t="str">
        <f>IF(AND(process02!CD71=0,process01!$Z62=0),Z$14,"")</f>
        <v/>
      </c>
      <c r="AA71" s="131" t="str">
        <f>IF(AND(process02!CE71=0,process01!$Z62=0),AA$14,"")</f>
        <v/>
      </c>
      <c r="AB71" s="131" t="str">
        <f>IF(AND(process02!CF71=0,process01!$Z62=0),AB$14,"")</f>
        <v/>
      </c>
      <c r="AC71" s="131" t="str">
        <f>IF(AND(process02!CG71=0,process01!$Z62=0),AC$14,"")</f>
        <v/>
      </c>
      <c r="AD71" s="131" t="str">
        <f>IF(AND(process02!CH71=0,process01!$Z62=0),AD$14,"")</f>
        <v/>
      </c>
      <c r="AE71" s="131" t="str">
        <f>IF(AND(process02!CI71=0,process01!$Z62=0),AE$14,"")</f>
        <v/>
      </c>
      <c r="AF71" s="131" t="str">
        <f>IF(AND(process02!CJ71=0,process01!$Z62=0),AF$14,"")</f>
        <v/>
      </c>
      <c r="AG71" s="131" t="str">
        <f>IF(AND(process02!CK71=0,process01!$Z62=0),AG$14,"")</f>
        <v/>
      </c>
      <c r="AH71" s="131" t="str">
        <f>IF(AND(process02!CL71=0,process01!$Z62=0),AH$14,"")</f>
        <v/>
      </c>
      <c r="AI71" s="131" t="str">
        <f>IF(AND(process02!CM71=0,process01!$Z62=0),AI$14,"")</f>
        <v/>
      </c>
      <c r="AJ71" s="131" t="str">
        <f>IF(AND(process02!CN71=0,process01!$Z62=0),AJ$14,"")</f>
        <v/>
      </c>
      <c r="AK71" s="131" t="str">
        <f>IF(AND(process02!CO71=0,process01!$Z62=0),AK$14,"")</f>
        <v/>
      </c>
      <c r="AL71" s="131" t="str">
        <f>IF(AND(process02!CP71=0,process01!$Z62=0),AL$14,"")</f>
        <v/>
      </c>
      <c r="AM71" s="131" t="str">
        <f>IF(AND(process02!CQ71=0,process01!$Z62=0),AM$14,"")</f>
        <v/>
      </c>
      <c r="AN71" s="131" t="str">
        <f>IF(AND(process02!CR71=0,process01!$Z62=0),AN$14,"")</f>
        <v/>
      </c>
      <c r="AO71" s="131" t="str">
        <f>IF(AND(process02!CS71=0,process01!$Z62=0),AO$14,"")</f>
        <v/>
      </c>
      <c r="AP71" s="131" t="str">
        <f>IF(AND(process02!CT71=0,process01!$Z62=0),AP$14,"")</f>
        <v/>
      </c>
      <c r="AQ71" s="131" t="str">
        <f>IF(AND(process02!CU71=0,process01!$Z62=0),AQ$14,"")</f>
        <v/>
      </c>
      <c r="AR71" s="131" t="str">
        <f>IF(AND(process02!CV71=0,process01!$Z62=0),AR$14,"")</f>
        <v/>
      </c>
      <c r="AS71" s="131" t="str">
        <f>IF(AND(process02!CW71=0,process01!$Z62=0),AS$14,"")</f>
        <v/>
      </c>
      <c r="AT71" s="131" t="str">
        <f>IF(AND(process02!CX71=0,process01!$Z62=0),AT$14,"")</f>
        <v/>
      </c>
      <c r="AU71" s="131" t="str">
        <f>IF(AND(process02!CY71=0,process01!$Z62=0),AU$14,"")</f>
        <v/>
      </c>
      <c r="AV71" s="131" t="str">
        <f>IF(AND(process02!CZ71=0,process01!$Z62=0),AV$14,"")</f>
        <v/>
      </c>
      <c r="AW71" s="131" t="str">
        <f>IF(AND(process02!DA71=0,process01!$Z62=0),AW$14,"")</f>
        <v/>
      </c>
      <c r="AX71" s="131" t="str">
        <f>IF(AND(process02!DB71=0,process01!$Z62=0),AX$14,"")</f>
        <v/>
      </c>
      <c r="AY71" s="131" t="str">
        <f>IF(AND(process02!DC71=0,process01!$Z62=0),AY$14,"")</f>
        <v/>
      </c>
      <c r="BA71" s="132" t="str">
        <f t="shared" si="13"/>
        <v/>
      </c>
      <c r="BC71" s="131" t="str">
        <f>IF(B71="","",process02!$B71&amp;"; ")</f>
        <v/>
      </c>
      <c r="BD71" s="131" t="str">
        <f>IF(C71="","",process02!$B71&amp;"; ")</f>
        <v/>
      </c>
      <c r="BE71" s="131" t="str">
        <f>IF(D71="","",process02!$B71&amp;"; ")</f>
        <v/>
      </c>
      <c r="BF71" s="131" t="str">
        <f>IF(E71="","",process02!$B71&amp;"; ")</f>
        <v/>
      </c>
      <c r="BG71" s="131" t="str">
        <f>IF(F71="","",process02!$B71&amp;"; ")</f>
        <v/>
      </c>
      <c r="BH71" s="131" t="str">
        <f>IF(G71="","",process02!$B71&amp;"; ")</f>
        <v/>
      </c>
      <c r="BI71" s="131" t="str">
        <f>IF(H71="","",process02!$B71&amp;"; ")</f>
        <v/>
      </c>
      <c r="BJ71" s="131" t="str">
        <f>IF(I71="","",process02!$B71&amp;"; ")</f>
        <v/>
      </c>
      <c r="BK71" s="131" t="str">
        <f>IF(J71="","",process02!$B71&amp;"; ")</f>
        <v/>
      </c>
      <c r="BL71" s="131" t="str">
        <f>IF(K71="","",process02!$B71&amp;"; ")</f>
        <v/>
      </c>
      <c r="BM71" s="131" t="str">
        <f>IF(L71="","",process02!$B71&amp;"; ")</f>
        <v/>
      </c>
      <c r="BN71" s="131" t="str">
        <f>IF(M71="","",process02!$B71&amp;"; ")</f>
        <v/>
      </c>
      <c r="BO71" s="131" t="str">
        <f>IF(N71="","",process02!$B71&amp;"; ")</f>
        <v/>
      </c>
      <c r="BP71" s="131" t="str">
        <f>IF(O71="","",process02!$B71&amp;"; ")</f>
        <v/>
      </c>
      <c r="BQ71" s="131" t="str">
        <f>IF(P71="","",process02!$B71&amp;"; ")</f>
        <v/>
      </c>
      <c r="BR71" s="131" t="str">
        <f>IF(Q71="","",process02!$B71&amp;"; ")</f>
        <v/>
      </c>
      <c r="BS71" s="131" t="str">
        <f>IF(R71="","",process02!$B71&amp;"; ")</f>
        <v/>
      </c>
      <c r="BT71" s="131" t="str">
        <f>IF(S71="","",process02!$B71&amp;"; ")</f>
        <v/>
      </c>
      <c r="BU71" s="131" t="str">
        <f>IF(T71="","",process02!$B71&amp;"; ")</f>
        <v/>
      </c>
      <c r="BV71" s="131" t="str">
        <f>IF(U71="","",process02!$B71&amp;"; ")</f>
        <v/>
      </c>
      <c r="BW71" s="131" t="str">
        <f>IF(V71="","",process02!$B71&amp;"; ")</f>
        <v/>
      </c>
      <c r="BX71" s="131" t="str">
        <f>IF(W71="","",process02!$B71&amp;"; ")</f>
        <v/>
      </c>
      <c r="BY71" s="131" t="str">
        <f>IF(X71="","",process02!$B71&amp;"; ")</f>
        <v/>
      </c>
      <c r="BZ71" s="131" t="str">
        <f>IF(Y71="","",process02!$B71&amp;"; ")</f>
        <v/>
      </c>
      <c r="CA71" s="131" t="str">
        <f>IF(Z71="","",process02!$B71&amp;"; ")</f>
        <v/>
      </c>
      <c r="CB71" s="131" t="str">
        <f>IF(AA71="","",process02!$B71&amp;"; ")</f>
        <v/>
      </c>
      <c r="CC71" s="131" t="str">
        <f>IF(AB71="","",process02!$B71&amp;"; ")</f>
        <v/>
      </c>
      <c r="CD71" s="131" t="str">
        <f>IF(AC71="","",process02!$B71&amp;"; ")</f>
        <v/>
      </c>
      <c r="CE71" s="131" t="str">
        <f>IF(AD71="","",process02!$B71&amp;"; ")</f>
        <v/>
      </c>
      <c r="CF71" s="131" t="str">
        <f>IF(AE71="","",process02!$B71&amp;"; ")</f>
        <v/>
      </c>
      <c r="CG71" s="131" t="str">
        <f>IF(AF71="","",process02!$B71&amp;"; ")</f>
        <v/>
      </c>
      <c r="CH71" s="131" t="str">
        <f>IF(AG71="","",process02!$B71&amp;"; ")</f>
        <v/>
      </c>
      <c r="CI71" s="131" t="str">
        <f>IF(AH71="","",process02!$B71&amp;"; ")</f>
        <v/>
      </c>
      <c r="CJ71" s="131" t="str">
        <f>IF(AI71="","",process02!$B71&amp;"; ")</f>
        <v/>
      </c>
      <c r="CK71" s="131" t="str">
        <f>IF(AJ71="","",process02!$B71&amp;"; ")</f>
        <v/>
      </c>
      <c r="CL71" s="131" t="str">
        <f>IF(AK71="","",process02!$B71&amp;"; ")</f>
        <v/>
      </c>
      <c r="CM71" s="131" t="str">
        <f>IF(AL71="","",process02!$B71&amp;"; ")</f>
        <v/>
      </c>
      <c r="CN71" s="131" t="str">
        <f>IF(AM71="","",process02!$B71&amp;"; ")</f>
        <v/>
      </c>
      <c r="CO71" s="131" t="str">
        <f>IF(AN71="","",process02!$B71&amp;"; ")</f>
        <v/>
      </c>
      <c r="CP71" s="131" t="str">
        <f>IF(AO71="","",process02!$B71&amp;"; ")</f>
        <v/>
      </c>
      <c r="CQ71" s="131" t="str">
        <f>IF(AP71="","",process02!$B71&amp;"; ")</f>
        <v/>
      </c>
      <c r="CR71" s="131" t="str">
        <f>IF(AQ71="","",process02!$B71&amp;"; ")</f>
        <v/>
      </c>
      <c r="CS71" s="131" t="str">
        <f>IF(AR71="","",process02!$B71&amp;"; ")</f>
        <v/>
      </c>
      <c r="CT71" s="131" t="str">
        <f>IF(AS71="","",process02!$B71&amp;"; ")</f>
        <v/>
      </c>
      <c r="CU71" s="131" t="str">
        <f>IF(AT71="","",process02!$B71&amp;"; ")</f>
        <v/>
      </c>
      <c r="CV71" s="131" t="str">
        <f>IF(AU71="","",process02!$B71&amp;"; ")</f>
        <v/>
      </c>
      <c r="CW71" s="131" t="str">
        <f>IF(AV71="","",process02!$B71&amp;"; ")</f>
        <v/>
      </c>
      <c r="CX71" s="131" t="str">
        <f>IF(AW71="","",process02!$B71&amp;"; ")</f>
        <v/>
      </c>
      <c r="CY71" s="131" t="str">
        <f>IF(AX71="","",process02!$B71&amp;"; ")</f>
        <v/>
      </c>
      <c r="CZ71" s="131" t="str">
        <f>IF(AY71="","",process02!$B71&amp;"; ")</f>
        <v/>
      </c>
      <c r="DB71" s="131" t="str">
        <f>IF(Input02!BV60="","",100*Input02!BV60/Input02!BV$3)</f>
        <v/>
      </c>
      <c r="DC71" s="131" t="str">
        <f>IF(Input02!BW60="","",100*Input02!BW60/Input02!BW$3)</f>
        <v/>
      </c>
      <c r="DD71" s="131" t="str">
        <f>IF(Input02!BX60="","",100*Input02!BX60/Input02!BX$3)</f>
        <v/>
      </c>
      <c r="DE71" s="131" t="str">
        <f>IF(Input02!BY60="","",100*Input02!BY60/Input02!BY$3)</f>
        <v/>
      </c>
      <c r="DF71" s="131" t="str">
        <f>IF(Input02!BZ60="","",100*Input02!BZ60/Input02!BZ$3)</f>
        <v/>
      </c>
      <c r="DG71" s="131" t="str">
        <f>IF(Input02!CA60="","",100*Input02!CA60/Input02!CA$3)</f>
        <v/>
      </c>
      <c r="DH71" s="131" t="str">
        <f>IF(Input02!CB60="","",100*Input02!CB60/Input02!CB$3)</f>
        <v/>
      </c>
      <c r="DI71" s="131" t="str">
        <f>IF(Input02!CC60="","",100*Input02!CC60/Input02!CC$3)</f>
        <v/>
      </c>
      <c r="DJ71" s="131" t="str">
        <f>IF(Input02!CD60="","",100*Input02!CD60/Input02!CD$3)</f>
        <v/>
      </c>
      <c r="DK71" s="131" t="str">
        <f>IF(Input02!CE60="","",100*Input02!CE60/Input02!CE$3)</f>
        <v/>
      </c>
      <c r="DO71" s="131" t="str">
        <f t="shared" si="26"/>
        <v/>
      </c>
      <c r="DP71" s="131" t="str">
        <f t="shared" si="27"/>
        <v/>
      </c>
      <c r="DQ71" s="131" t="str">
        <f t="shared" si="28"/>
        <v/>
      </c>
      <c r="DR71" s="131" t="str">
        <f t="shared" si="29"/>
        <v/>
      </c>
      <c r="DS71" s="131" t="str">
        <f t="shared" si="30"/>
        <v/>
      </c>
      <c r="DT71" s="131" t="str">
        <f t="shared" si="31"/>
        <v/>
      </c>
      <c r="DU71" s="131" t="str">
        <f t="shared" si="32"/>
        <v/>
      </c>
      <c r="DV71" s="131" t="str">
        <f t="shared" si="33"/>
        <v/>
      </c>
      <c r="DW71" s="131" t="str">
        <f t="shared" si="34"/>
        <v/>
      </c>
      <c r="DX71" s="131" t="str">
        <f t="shared" si="35"/>
        <v/>
      </c>
      <c r="DZ71" s="132" t="str">
        <f t="shared" si="24"/>
        <v/>
      </c>
      <c r="EB71" s="131" t="str">
        <f>IF(DO71="","",process02!$B71&amp;"; ")</f>
        <v/>
      </c>
      <c r="EC71" s="131" t="str">
        <f>IF(DP71="","",process02!$B71&amp;"; ")</f>
        <v/>
      </c>
      <c r="ED71" s="131" t="str">
        <f>IF(DQ71="","",process02!$B71&amp;"; ")</f>
        <v/>
      </c>
      <c r="EE71" s="131" t="str">
        <f>IF(DR71="","",process02!$B71&amp;"; ")</f>
        <v/>
      </c>
      <c r="EF71" s="131" t="str">
        <f>IF(DS71="","",process02!$B71&amp;"; ")</f>
        <v/>
      </c>
      <c r="EG71" s="131" t="str">
        <f>IF(DT71="","",process02!$B71&amp;"; ")</f>
        <v/>
      </c>
      <c r="EH71" s="131" t="str">
        <f>IF(DU71="","",process02!$B71&amp;"; ")</f>
        <v/>
      </c>
      <c r="EI71" s="131" t="str">
        <f>IF(DV71="","",process02!$B71&amp;"; ")</f>
        <v/>
      </c>
      <c r="EJ71" s="131" t="str">
        <f>IF(DW71="","",process02!$B71&amp;"; ")</f>
        <v/>
      </c>
      <c r="EK71" s="131" t="str">
        <f>IF(DX71="","",process02!$B71&amp;"; ")</f>
        <v/>
      </c>
      <c r="EM71" s="132" t="str">
        <f t="shared" si="25"/>
        <v/>
      </c>
    </row>
    <row r="72" spans="1:143" ht="15" customHeight="1" thickBot="1" x14ac:dyDescent="0.4">
      <c r="A72" s="357">
        <v>56</v>
      </c>
      <c r="B72" s="131" t="str">
        <f>IF(AND(process02!BF72=0,process01!$Z63=0),B$14,"")</f>
        <v/>
      </c>
      <c r="C72" s="131" t="str">
        <f>IF(AND(process02!BG72=0,process01!$Z63=0),C$14,"")</f>
        <v/>
      </c>
      <c r="D72" s="131" t="str">
        <f>IF(AND(process02!BH72=0,process01!$Z63=0),D$14,"")</f>
        <v/>
      </c>
      <c r="E72" s="131" t="str">
        <f>IF(AND(process02!BI72=0,process01!$Z63=0),E$14,"")</f>
        <v/>
      </c>
      <c r="F72" s="131" t="str">
        <f>IF(AND(process02!BJ72=0,process01!$Z63=0),F$14,"")</f>
        <v/>
      </c>
      <c r="G72" s="131" t="str">
        <f>IF(AND(process02!BK72=0,process01!$Z63=0),G$14,"")</f>
        <v/>
      </c>
      <c r="H72" s="131" t="str">
        <f>IF(AND(process02!BL72=0,process01!$Z63=0),H$14,"")</f>
        <v/>
      </c>
      <c r="I72" s="131" t="str">
        <f>IF(AND(process02!BM72=0,process01!$Z63=0),I$14,"")</f>
        <v/>
      </c>
      <c r="J72" s="131" t="str">
        <f>IF(AND(process02!BN72=0,process01!$Z63=0),J$14,"")</f>
        <v/>
      </c>
      <c r="K72" s="131" t="str">
        <f>IF(AND(process02!BO72=0,process01!$Z63=0),K$14,"")</f>
        <v/>
      </c>
      <c r="L72" s="131" t="str">
        <f>IF(AND(process02!BP72=0,process01!$Z63=0),L$14,"")</f>
        <v/>
      </c>
      <c r="M72" s="131" t="str">
        <f>IF(AND(process02!BQ72=0,process01!$Z63=0),M$14,"")</f>
        <v/>
      </c>
      <c r="N72" s="131" t="str">
        <f>IF(AND(process02!BR72=0,process01!$Z63=0),N$14,"")</f>
        <v/>
      </c>
      <c r="O72" s="131" t="str">
        <f>IF(AND(process02!BS72=0,process01!$Z63=0),O$14,"")</f>
        <v/>
      </c>
      <c r="P72" s="131" t="str">
        <f>IF(AND(process02!BT72=0,process01!$Z63=0),P$14,"")</f>
        <v/>
      </c>
      <c r="Q72" s="131" t="str">
        <f>IF(AND(process02!BU72=0,process01!$Z63=0),Q$14,"")</f>
        <v/>
      </c>
      <c r="R72" s="131" t="str">
        <f>IF(AND(process02!BV72=0,process01!$Z63=0),R$14,"")</f>
        <v/>
      </c>
      <c r="S72" s="131" t="str">
        <f>IF(AND(process02!BW72=0,process01!$Z63=0),S$14,"")</f>
        <v/>
      </c>
      <c r="T72" s="131" t="str">
        <f>IF(AND(process02!BX72=0,process01!$Z63=0),T$14,"")</f>
        <v/>
      </c>
      <c r="U72" s="131" t="str">
        <f>IF(AND(process02!BY72=0,process01!$Z63=0),U$14,"")</f>
        <v/>
      </c>
      <c r="V72" s="131" t="str">
        <f>IF(AND(process02!BZ72=0,process01!$Z63=0),V$14,"")</f>
        <v/>
      </c>
      <c r="W72" s="131" t="str">
        <f>IF(AND(process02!CA72=0,process01!$Z63=0),W$14,"")</f>
        <v/>
      </c>
      <c r="X72" s="131" t="str">
        <f>IF(AND(process02!CB72=0,process01!$Z63=0),X$14,"")</f>
        <v/>
      </c>
      <c r="Y72" s="131" t="str">
        <f>IF(AND(process02!CC72=0,process01!$Z63=0),Y$14,"")</f>
        <v/>
      </c>
      <c r="Z72" s="131" t="str">
        <f>IF(AND(process02!CD72=0,process01!$Z63=0),Z$14,"")</f>
        <v/>
      </c>
      <c r="AA72" s="131" t="str">
        <f>IF(AND(process02!CE72=0,process01!$Z63=0),AA$14,"")</f>
        <v/>
      </c>
      <c r="AB72" s="131" t="str">
        <f>IF(AND(process02!CF72=0,process01!$Z63=0),AB$14,"")</f>
        <v/>
      </c>
      <c r="AC72" s="131" t="str">
        <f>IF(AND(process02!CG72=0,process01!$Z63=0),AC$14,"")</f>
        <v/>
      </c>
      <c r="AD72" s="131" t="str">
        <f>IF(AND(process02!CH72=0,process01!$Z63=0),AD$14,"")</f>
        <v/>
      </c>
      <c r="AE72" s="131" t="str">
        <f>IF(AND(process02!CI72=0,process01!$Z63=0),AE$14,"")</f>
        <v/>
      </c>
      <c r="AF72" s="131" t="str">
        <f>IF(AND(process02!CJ72=0,process01!$Z63=0),AF$14,"")</f>
        <v/>
      </c>
      <c r="AG72" s="131" t="str">
        <f>IF(AND(process02!CK72=0,process01!$Z63=0),AG$14,"")</f>
        <v/>
      </c>
      <c r="AH72" s="131" t="str">
        <f>IF(AND(process02!CL72=0,process01!$Z63=0),AH$14,"")</f>
        <v/>
      </c>
      <c r="AI72" s="131" t="str">
        <f>IF(AND(process02!CM72=0,process01!$Z63=0),AI$14,"")</f>
        <v/>
      </c>
      <c r="AJ72" s="131" t="str">
        <f>IF(AND(process02!CN72=0,process01!$Z63=0),AJ$14,"")</f>
        <v/>
      </c>
      <c r="AK72" s="131" t="str">
        <f>IF(AND(process02!CO72=0,process01!$Z63=0),AK$14,"")</f>
        <v/>
      </c>
      <c r="AL72" s="131" t="str">
        <f>IF(AND(process02!CP72=0,process01!$Z63=0),AL$14,"")</f>
        <v/>
      </c>
      <c r="AM72" s="131" t="str">
        <f>IF(AND(process02!CQ72=0,process01!$Z63=0),AM$14,"")</f>
        <v/>
      </c>
      <c r="AN72" s="131" t="str">
        <f>IF(AND(process02!CR72=0,process01!$Z63=0),AN$14,"")</f>
        <v/>
      </c>
      <c r="AO72" s="131" t="str">
        <f>IF(AND(process02!CS72=0,process01!$Z63=0),AO$14,"")</f>
        <v/>
      </c>
      <c r="AP72" s="131" t="str">
        <f>IF(AND(process02!CT72=0,process01!$Z63=0),AP$14,"")</f>
        <v/>
      </c>
      <c r="AQ72" s="131" t="str">
        <f>IF(AND(process02!CU72=0,process01!$Z63=0),AQ$14,"")</f>
        <v/>
      </c>
      <c r="AR72" s="131" t="str">
        <f>IF(AND(process02!CV72=0,process01!$Z63=0),AR$14,"")</f>
        <v/>
      </c>
      <c r="AS72" s="131" t="str">
        <f>IF(AND(process02!CW72=0,process01!$Z63=0),AS$14,"")</f>
        <v/>
      </c>
      <c r="AT72" s="131" t="str">
        <f>IF(AND(process02!CX72=0,process01!$Z63=0),AT$14,"")</f>
        <v/>
      </c>
      <c r="AU72" s="131" t="str">
        <f>IF(AND(process02!CY72=0,process01!$Z63=0),AU$14,"")</f>
        <v/>
      </c>
      <c r="AV72" s="131" t="str">
        <f>IF(AND(process02!CZ72=0,process01!$Z63=0),AV$14,"")</f>
        <v/>
      </c>
      <c r="AW72" s="131" t="str">
        <f>IF(AND(process02!DA72=0,process01!$Z63=0),AW$14,"")</f>
        <v/>
      </c>
      <c r="AX72" s="131" t="str">
        <f>IF(AND(process02!DB72=0,process01!$Z63=0),AX$14,"")</f>
        <v/>
      </c>
      <c r="AY72" s="131" t="str">
        <f>IF(AND(process02!DC72=0,process01!$Z63=0),AY$14,"")</f>
        <v/>
      </c>
      <c r="BA72" s="132" t="str">
        <f t="shared" si="13"/>
        <v/>
      </c>
      <c r="BC72" s="131" t="str">
        <f>IF(B72="","",process02!$B72&amp;"; ")</f>
        <v/>
      </c>
      <c r="BD72" s="131" t="str">
        <f>IF(C72="","",process02!$B72&amp;"; ")</f>
        <v/>
      </c>
      <c r="BE72" s="131" t="str">
        <f>IF(D72="","",process02!$B72&amp;"; ")</f>
        <v/>
      </c>
      <c r="BF72" s="131" t="str">
        <f>IF(E72="","",process02!$B72&amp;"; ")</f>
        <v/>
      </c>
      <c r="BG72" s="131" t="str">
        <f>IF(F72="","",process02!$B72&amp;"; ")</f>
        <v/>
      </c>
      <c r="BH72" s="131" t="str">
        <f>IF(G72="","",process02!$B72&amp;"; ")</f>
        <v/>
      </c>
      <c r="BI72" s="131" t="str">
        <f>IF(H72="","",process02!$B72&amp;"; ")</f>
        <v/>
      </c>
      <c r="BJ72" s="131" t="str">
        <f>IF(I72="","",process02!$B72&amp;"; ")</f>
        <v/>
      </c>
      <c r="BK72" s="131" t="str">
        <f>IF(J72="","",process02!$B72&amp;"; ")</f>
        <v/>
      </c>
      <c r="BL72" s="131" t="str">
        <f>IF(K72="","",process02!$B72&amp;"; ")</f>
        <v/>
      </c>
      <c r="BM72" s="131" t="str">
        <f>IF(L72="","",process02!$B72&amp;"; ")</f>
        <v/>
      </c>
      <c r="BN72" s="131" t="str">
        <f>IF(M72="","",process02!$B72&amp;"; ")</f>
        <v/>
      </c>
      <c r="BO72" s="131" t="str">
        <f>IF(N72="","",process02!$B72&amp;"; ")</f>
        <v/>
      </c>
      <c r="BP72" s="131" t="str">
        <f>IF(O72="","",process02!$B72&amp;"; ")</f>
        <v/>
      </c>
      <c r="BQ72" s="131" t="str">
        <f>IF(P72="","",process02!$B72&amp;"; ")</f>
        <v/>
      </c>
      <c r="BR72" s="131" t="str">
        <f>IF(Q72="","",process02!$B72&amp;"; ")</f>
        <v/>
      </c>
      <c r="BS72" s="131" t="str">
        <f>IF(R72="","",process02!$B72&amp;"; ")</f>
        <v/>
      </c>
      <c r="BT72" s="131" t="str">
        <f>IF(S72="","",process02!$B72&amp;"; ")</f>
        <v/>
      </c>
      <c r="BU72" s="131" t="str">
        <f>IF(T72="","",process02!$B72&amp;"; ")</f>
        <v/>
      </c>
      <c r="BV72" s="131" t="str">
        <f>IF(U72="","",process02!$B72&amp;"; ")</f>
        <v/>
      </c>
      <c r="BW72" s="131" t="str">
        <f>IF(V72="","",process02!$B72&amp;"; ")</f>
        <v/>
      </c>
      <c r="BX72" s="131" t="str">
        <f>IF(W72="","",process02!$B72&amp;"; ")</f>
        <v/>
      </c>
      <c r="BY72" s="131" t="str">
        <f>IF(X72="","",process02!$B72&amp;"; ")</f>
        <v/>
      </c>
      <c r="BZ72" s="131" t="str">
        <f>IF(Y72="","",process02!$B72&amp;"; ")</f>
        <v/>
      </c>
      <c r="CA72" s="131" t="str">
        <f>IF(Z72="","",process02!$B72&amp;"; ")</f>
        <v/>
      </c>
      <c r="CB72" s="131" t="str">
        <f>IF(AA72="","",process02!$B72&amp;"; ")</f>
        <v/>
      </c>
      <c r="CC72" s="131" t="str">
        <f>IF(AB72="","",process02!$B72&amp;"; ")</f>
        <v/>
      </c>
      <c r="CD72" s="131" t="str">
        <f>IF(AC72="","",process02!$B72&amp;"; ")</f>
        <v/>
      </c>
      <c r="CE72" s="131" t="str">
        <f>IF(AD72="","",process02!$B72&amp;"; ")</f>
        <v/>
      </c>
      <c r="CF72" s="131" t="str">
        <f>IF(AE72="","",process02!$B72&amp;"; ")</f>
        <v/>
      </c>
      <c r="CG72" s="131" t="str">
        <f>IF(AF72="","",process02!$B72&amp;"; ")</f>
        <v/>
      </c>
      <c r="CH72" s="131" t="str">
        <f>IF(AG72="","",process02!$B72&amp;"; ")</f>
        <v/>
      </c>
      <c r="CI72" s="131" t="str">
        <f>IF(AH72="","",process02!$B72&amp;"; ")</f>
        <v/>
      </c>
      <c r="CJ72" s="131" t="str">
        <f>IF(AI72="","",process02!$B72&amp;"; ")</f>
        <v/>
      </c>
      <c r="CK72" s="131" t="str">
        <f>IF(AJ72="","",process02!$B72&amp;"; ")</f>
        <v/>
      </c>
      <c r="CL72" s="131" t="str">
        <f>IF(AK72="","",process02!$B72&amp;"; ")</f>
        <v/>
      </c>
      <c r="CM72" s="131" t="str">
        <f>IF(AL72="","",process02!$B72&amp;"; ")</f>
        <v/>
      </c>
      <c r="CN72" s="131" t="str">
        <f>IF(AM72="","",process02!$B72&amp;"; ")</f>
        <v/>
      </c>
      <c r="CO72" s="131" t="str">
        <f>IF(AN72="","",process02!$B72&amp;"; ")</f>
        <v/>
      </c>
      <c r="CP72" s="131" t="str">
        <f>IF(AO72="","",process02!$B72&amp;"; ")</f>
        <v/>
      </c>
      <c r="CQ72" s="131" t="str">
        <f>IF(AP72="","",process02!$B72&amp;"; ")</f>
        <v/>
      </c>
      <c r="CR72" s="131" t="str">
        <f>IF(AQ72="","",process02!$B72&amp;"; ")</f>
        <v/>
      </c>
      <c r="CS72" s="131" t="str">
        <f>IF(AR72="","",process02!$B72&amp;"; ")</f>
        <v/>
      </c>
      <c r="CT72" s="131" t="str">
        <f>IF(AS72="","",process02!$B72&amp;"; ")</f>
        <v/>
      </c>
      <c r="CU72" s="131" t="str">
        <f>IF(AT72="","",process02!$B72&amp;"; ")</f>
        <v/>
      </c>
      <c r="CV72" s="131" t="str">
        <f>IF(AU72="","",process02!$B72&amp;"; ")</f>
        <v/>
      </c>
      <c r="CW72" s="131" t="str">
        <f>IF(AV72="","",process02!$B72&amp;"; ")</f>
        <v/>
      </c>
      <c r="CX72" s="131" t="str">
        <f>IF(AW72="","",process02!$B72&amp;"; ")</f>
        <v/>
      </c>
      <c r="CY72" s="131" t="str">
        <f>IF(AX72="","",process02!$B72&amp;"; ")</f>
        <v/>
      </c>
      <c r="CZ72" s="131" t="str">
        <f>IF(AY72="","",process02!$B72&amp;"; ")</f>
        <v/>
      </c>
      <c r="DB72" s="131" t="str">
        <f>IF(Input02!BV61="","",100*Input02!BV61/Input02!BV$3)</f>
        <v/>
      </c>
      <c r="DC72" s="131" t="str">
        <f>IF(Input02!BW61="","",100*Input02!BW61/Input02!BW$3)</f>
        <v/>
      </c>
      <c r="DD72" s="131" t="str">
        <f>IF(Input02!BX61="","",100*Input02!BX61/Input02!BX$3)</f>
        <v/>
      </c>
      <c r="DE72" s="131" t="str">
        <f>IF(Input02!BY61="","",100*Input02!BY61/Input02!BY$3)</f>
        <v/>
      </c>
      <c r="DF72" s="131" t="str">
        <f>IF(Input02!BZ61="","",100*Input02!BZ61/Input02!BZ$3)</f>
        <v/>
      </c>
      <c r="DG72" s="131" t="str">
        <f>IF(Input02!CA61="","",100*Input02!CA61/Input02!CA$3)</f>
        <v/>
      </c>
      <c r="DH72" s="131" t="str">
        <f>IF(Input02!CB61="","",100*Input02!CB61/Input02!CB$3)</f>
        <v/>
      </c>
      <c r="DI72" s="131" t="str">
        <f>IF(Input02!CC61="","",100*Input02!CC61/Input02!CC$3)</f>
        <v/>
      </c>
      <c r="DJ72" s="131" t="str">
        <f>IF(Input02!CD61="","",100*Input02!CD61/Input02!CD$3)</f>
        <v/>
      </c>
      <c r="DK72" s="131" t="str">
        <f>IF(Input02!CE61="","",100*Input02!CE61/Input02!CE$3)</f>
        <v/>
      </c>
      <c r="DO72" s="131" t="str">
        <f t="shared" si="26"/>
        <v/>
      </c>
      <c r="DP72" s="131" t="str">
        <f t="shared" si="27"/>
        <v/>
      </c>
      <c r="DQ72" s="131" t="str">
        <f t="shared" si="28"/>
        <v/>
      </c>
      <c r="DR72" s="131" t="str">
        <f t="shared" si="29"/>
        <v/>
      </c>
      <c r="DS72" s="131" t="str">
        <f t="shared" si="30"/>
        <v/>
      </c>
      <c r="DT72" s="131" t="str">
        <f t="shared" si="31"/>
        <v/>
      </c>
      <c r="DU72" s="131" t="str">
        <f t="shared" si="32"/>
        <v/>
      </c>
      <c r="DV72" s="131" t="str">
        <f t="shared" si="33"/>
        <v/>
      </c>
      <c r="DW72" s="131" t="str">
        <f t="shared" si="34"/>
        <v/>
      </c>
      <c r="DX72" s="131" t="str">
        <f t="shared" si="35"/>
        <v/>
      </c>
      <c r="DZ72" s="132" t="str">
        <f t="shared" si="24"/>
        <v/>
      </c>
      <c r="EB72" s="131" t="str">
        <f>IF(DO72="","",process02!$B72&amp;"; ")</f>
        <v/>
      </c>
      <c r="EC72" s="131" t="str">
        <f>IF(DP72="","",process02!$B72&amp;"; ")</f>
        <v/>
      </c>
      <c r="ED72" s="131" t="str">
        <f>IF(DQ72="","",process02!$B72&amp;"; ")</f>
        <v/>
      </c>
      <c r="EE72" s="131" t="str">
        <f>IF(DR72="","",process02!$B72&amp;"; ")</f>
        <v/>
      </c>
      <c r="EF72" s="131" t="str">
        <f>IF(DS72="","",process02!$B72&amp;"; ")</f>
        <v/>
      </c>
      <c r="EG72" s="131" t="str">
        <f>IF(DT72="","",process02!$B72&amp;"; ")</f>
        <v/>
      </c>
      <c r="EH72" s="131" t="str">
        <f>IF(DU72="","",process02!$B72&amp;"; ")</f>
        <v/>
      </c>
      <c r="EI72" s="131" t="str">
        <f>IF(DV72="","",process02!$B72&amp;"; ")</f>
        <v/>
      </c>
      <c r="EJ72" s="131" t="str">
        <f>IF(DW72="","",process02!$B72&amp;"; ")</f>
        <v/>
      </c>
      <c r="EK72" s="131" t="str">
        <f>IF(DX72="","",process02!$B72&amp;"; ")</f>
        <v/>
      </c>
      <c r="EM72" s="132" t="str">
        <f t="shared" si="25"/>
        <v/>
      </c>
    </row>
    <row r="73" spans="1:143" ht="15" customHeight="1" thickBot="1" x14ac:dyDescent="0.4">
      <c r="A73" s="357">
        <v>57</v>
      </c>
      <c r="B73" s="131" t="str">
        <f>IF(AND(process02!BF73=0,process01!$Z64=0),B$14,"")</f>
        <v/>
      </c>
      <c r="C73" s="131" t="str">
        <f>IF(AND(process02!BG73=0,process01!$Z64=0),C$14,"")</f>
        <v/>
      </c>
      <c r="D73" s="131" t="str">
        <f>IF(AND(process02!BH73=0,process01!$Z64=0),D$14,"")</f>
        <v/>
      </c>
      <c r="E73" s="131" t="str">
        <f>IF(AND(process02!BI73=0,process01!$Z64=0),E$14,"")</f>
        <v/>
      </c>
      <c r="F73" s="131" t="str">
        <f>IF(AND(process02!BJ73=0,process01!$Z64=0),F$14,"")</f>
        <v/>
      </c>
      <c r="G73" s="131" t="str">
        <f>IF(AND(process02!BK73=0,process01!$Z64=0),G$14,"")</f>
        <v/>
      </c>
      <c r="H73" s="131" t="str">
        <f>IF(AND(process02!BL73=0,process01!$Z64=0),H$14,"")</f>
        <v/>
      </c>
      <c r="I73" s="131" t="str">
        <f>IF(AND(process02!BM73=0,process01!$Z64=0),I$14,"")</f>
        <v/>
      </c>
      <c r="J73" s="131" t="str">
        <f>IF(AND(process02!BN73=0,process01!$Z64=0),J$14,"")</f>
        <v/>
      </c>
      <c r="K73" s="131" t="str">
        <f>IF(AND(process02!BO73=0,process01!$Z64=0),K$14,"")</f>
        <v/>
      </c>
      <c r="L73" s="131" t="str">
        <f>IF(AND(process02!BP73=0,process01!$Z64=0),L$14,"")</f>
        <v/>
      </c>
      <c r="M73" s="131" t="str">
        <f>IF(AND(process02!BQ73=0,process01!$Z64=0),M$14,"")</f>
        <v/>
      </c>
      <c r="N73" s="131" t="str">
        <f>IF(AND(process02!BR73=0,process01!$Z64=0),N$14,"")</f>
        <v/>
      </c>
      <c r="O73" s="131" t="str">
        <f>IF(AND(process02!BS73=0,process01!$Z64=0),O$14,"")</f>
        <v/>
      </c>
      <c r="P73" s="131" t="str">
        <f>IF(AND(process02!BT73=0,process01!$Z64=0),P$14,"")</f>
        <v/>
      </c>
      <c r="Q73" s="131" t="str">
        <f>IF(AND(process02!BU73=0,process01!$Z64=0),Q$14,"")</f>
        <v/>
      </c>
      <c r="R73" s="131" t="str">
        <f>IF(AND(process02!BV73=0,process01!$Z64=0),R$14,"")</f>
        <v/>
      </c>
      <c r="S73" s="131" t="str">
        <f>IF(AND(process02!BW73=0,process01!$Z64=0),S$14,"")</f>
        <v/>
      </c>
      <c r="T73" s="131" t="str">
        <f>IF(AND(process02!BX73=0,process01!$Z64=0),T$14,"")</f>
        <v/>
      </c>
      <c r="U73" s="131" t="str">
        <f>IF(AND(process02!BY73=0,process01!$Z64=0),U$14,"")</f>
        <v/>
      </c>
      <c r="V73" s="131" t="str">
        <f>IF(AND(process02!BZ73=0,process01!$Z64=0),V$14,"")</f>
        <v/>
      </c>
      <c r="W73" s="131" t="str">
        <f>IF(AND(process02!CA73=0,process01!$Z64=0),W$14,"")</f>
        <v/>
      </c>
      <c r="X73" s="131" t="str">
        <f>IF(AND(process02!CB73=0,process01!$Z64=0),X$14,"")</f>
        <v/>
      </c>
      <c r="Y73" s="131" t="str">
        <f>IF(AND(process02!CC73=0,process01!$Z64=0),Y$14,"")</f>
        <v/>
      </c>
      <c r="Z73" s="131" t="str">
        <f>IF(AND(process02!CD73=0,process01!$Z64=0),Z$14,"")</f>
        <v/>
      </c>
      <c r="AA73" s="131" t="str">
        <f>IF(AND(process02!CE73=0,process01!$Z64=0),AA$14,"")</f>
        <v/>
      </c>
      <c r="AB73" s="131" t="str">
        <f>IF(AND(process02!CF73=0,process01!$Z64=0),AB$14,"")</f>
        <v/>
      </c>
      <c r="AC73" s="131" t="str">
        <f>IF(AND(process02!CG73=0,process01!$Z64=0),AC$14,"")</f>
        <v/>
      </c>
      <c r="AD73" s="131" t="str">
        <f>IF(AND(process02!CH73=0,process01!$Z64=0),AD$14,"")</f>
        <v/>
      </c>
      <c r="AE73" s="131" t="str">
        <f>IF(AND(process02!CI73=0,process01!$Z64=0),AE$14,"")</f>
        <v/>
      </c>
      <c r="AF73" s="131" t="str">
        <f>IF(AND(process02!CJ73=0,process01!$Z64=0),AF$14,"")</f>
        <v/>
      </c>
      <c r="AG73" s="131" t="str">
        <f>IF(AND(process02!CK73=0,process01!$Z64=0),AG$14,"")</f>
        <v/>
      </c>
      <c r="AH73" s="131" t="str">
        <f>IF(AND(process02!CL73=0,process01!$Z64=0),AH$14,"")</f>
        <v/>
      </c>
      <c r="AI73" s="131" t="str">
        <f>IF(AND(process02!CM73=0,process01!$Z64=0),AI$14,"")</f>
        <v/>
      </c>
      <c r="AJ73" s="131" t="str">
        <f>IF(AND(process02!CN73=0,process01!$Z64=0),AJ$14,"")</f>
        <v/>
      </c>
      <c r="AK73" s="131" t="str">
        <f>IF(AND(process02!CO73=0,process01!$Z64=0),AK$14,"")</f>
        <v/>
      </c>
      <c r="AL73" s="131" t="str">
        <f>IF(AND(process02!CP73=0,process01!$Z64=0),AL$14,"")</f>
        <v/>
      </c>
      <c r="AM73" s="131" t="str">
        <f>IF(AND(process02!CQ73=0,process01!$Z64=0),AM$14,"")</f>
        <v/>
      </c>
      <c r="AN73" s="131" t="str">
        <f>IF(AND(process02!CR73=0,process01!$Z64=0),AN$14,"")</f>
        <v/>
      </c>
      <c r="AO73" s="131" t="str">
        <f>IF(AND(process02!CS73=0,process01!$Z64=0),AO$14,"")</f>
        <v/>
      </c>
      <c r="AP73" s="131" t="str">
        <f>IF(AND(process02!CT73=0,process01!$Z64=0),AP$14,"")</f>
        <v/>
      </c>
      <c r="AQ73" s="131" t="str">
        <f>IF(AND(process02!CU73=0,process01!$Z64=0),AQ$14,"")</f>
        <v/>
      </c>
      <c r="AR73" s="131" t="str">
        <f>IF(AND(process02!CV73=0,process01!$Z64=0),AR$14,"")</f>
        <v/>
      </c>
      <c r="AS73" s="131" t="str">
        <f>IF(AND(process02!CW73=0,process01!$Z64=0),AS$14,"")</f>
        <v/>
      </c>
      <c r="AT73" s="131" t="str">
        <f>IF(AND(process02!CX73=0,process01!$Z64=0),AT$14,"")</f>
        <v/>
      </c>
      <c r="AU73" s="131" t="str">
        <f>IF(AND(process02!CY73=0,process01!$Z64=0),AU$14,"")</f>
        <v/>
      </c>
      <c r="AV73" s="131" t="str">
        <f>IF(AND(process02!CZ73=0,process01!$Z64=0),AV$14,"")</f>
        <v/>
      </c>
      <c r="AW73" s="131" t="str">
        <f>IF(AND(process02!DA73=0,process01!$Z64=0),AW$14,"")</f>
        <v/>
      </c>
      <c r="AX73" s="131" t="str">
        <f>IF(AND(process02!DB73=0,process01!$Z64=0),AX$14,"")</f>
        <v/>
      </c>
      <c r="AY73" s="131" t="str">
        <f>IF(AND(process02!DC73=0,process01!$Z64=0),AY$14,"")</f>
        <v/>
      </c>
      <c r="BA73" s="132" t="str">
        <f t="shared" si="13"/>
        <v/>
      </c>
      <c r="BC73" s="131" t="str">
        <f>IF(B73="","",process02!$B73&amp;"; ")</f>
        <v/>
      </c>
      <c r="BD73" s="131" t="str">
        <f>IF(C73="","",process02!$B73&amp;"; ")</f>
        <v/>
      </c>
      <c r="BE73" s="131" t="str">
        <f>IF(D73="","",process02!$B73&amp;"; ")</f>
        <v/>
      </c>
      <c r="BF73" s="131" t="str">
        <f>IF(E73="","",process02!$B73&amp;"; ")</f>
        <v/>
      </c>
      <c r="BG73" s="131" t="str">
        <f>IF(F73="","",process02!$B73&amp;"; ")</f>
        <v/>
      </c>
      <c r="BH73" s="131" t="str">
        <f>IF(G73="","",process02!$B73&amp;"; ")</f>
        <v/>
      </c>
      <c r="BI73" s="131" t="str">
        <f>IF(H73="","",process02!$B73&amp;"; ")</f>
        <v/>
      </c>
      <c r="BJ73" s="131" t="str">
        <f>IF(I73="","",process02!$B73&amp;"; ")</f>
        <v/>
      </c>
      <c r="BK73" s="131" t="str">
        <f>IF(J73="","",process02!$B73&amp;"; ")</f>
        <v/>
      </c>
      <c r="BL73" s="131" t="str">
        <f>IF(K73="","",process02!$B73&amp;"; ")</f>
        <v/>
      </c>
      <c r="BM73" s="131" t="str">
        <f>IF(L73="","",process02!$B73&amp;"; ")</f>
        <v/>
      </c>
      <c r="BN73" s="131" t="str">
        <f>IF(M73="","",process02!$B73&amp;"; ")</f>
        <v/>
      </c>
      <c r="BO73" s="131" t="str">
        <f>IF(N73="","",process02!$B73&amp;"; ")</f>
        <v/>
      </c>
      <c r="BP73" s="131" t="str">
        <f>IF(O73="","",process02!$B73&amp;"; ")</f>
        <v/>
      </c>
      <c r="BQ73" s="131" t="str">
        <f>IF(P73="","",process02!$B73&amp;"; ")</f>
        <v/>
      </c>
      <c r="BR73" s="131" t="str">
        <f>IF(Q73="","",process02!$B73&amp;"; ")</f>
        <v/>
      </c>
      <c r="BS73" s="131" t="str">
        <f>IF(R73="","",process02!$B73&amp;"; ")</f>
        <v/>
      </c>
      <c r="BT73" s="131" t="str">
        <f>IF(S73="","",process02!$B73&amp;"; ")</f>
        <v/>
      </c>
      <c r="BU73" s="131" t="str">
        <f>IF(T73="","",process02!$B73&amp;"; ")</f>
        <v/>
      </c>
      <c r="BV73" s="131" t="str">
        <f>IF(U73="","",process02!$B73&amp;"; ")</f>
        <v/>
      </c>
      <c r="BW73" s="131" t="str">
        <f>IF(V73="","",process02!$B73&amp;"; ")</f>
        <v/>
      </c>
      <c r="BX73" s="131" t="str">
        <f>IF(W73="","",process02!$B73&amp;"; ")</f>
        <v/>
      </c>
      <c r="BY73" s="131" t="str">
        <f>IF(X73="","",process02!$B73&amp;"; ")</f>
        <v/>
      </c>
      <c r="BZ73" s="131" t="str">
        <f>IF(Y73="","",process02!$B73&amp;"; ")</f>
        <v/>
      </c>
      <c r="CA73" s="131" t="str">
        <f>IF(Z73="","",process02!$B73&amp;"; ")</f>
        <v/>
      </c>
      <c r="CB73" s="131" t="str">
        <f>IF(AA73="","",process02!$B73&amp;"; ")</f>
        <v/>
      </c>
      <c r="CC73" s="131" t="str">
        <f>IF(AB73="","",process02!$B73&amp;"; ")</f>
        <v/>
      </c>
      <c r="CD73" s="131" t="str">
        <f>IF(AC73="","",process02!$B73&amp;"; ")</f>
        <v/>
      </c>
      <c r="CE73" s="131" t="str">
        <f>IF(AD73="","",process02!$B73&amp;"; ")</f>
        <v/>
      </c>
      <c r="CF73" s="131" t="str">
        <f>IF(AE73="","",process02!$B73&amp;"; ")</f>
        <v/>
      </c>
      <c r="CG73" s="131" t="str">
        <f>IF(AF73="","",process02!$B73&amp;"; ")</f>
        <v/>
      </c>
      <c r="CH73" s="131" t="str">
        <f>IF(AG73="","",process02!$B73&amp;"; ")</f>
        <v/>
      </c>
      <c r="CI73" s="131" t="str">
        <f>IF(AH73="","",process02!$B73&amp;"; ")</f>
        <v/>
      </c>
      <c r="CJ73" s="131" t="str">
        <f>IF(AI73="","",process02!$B73&amp;"; ")</f>
        <v/>
      </c>
      <c r="CK73" s="131" t="str">
        <f>IF(AJ73="","",process02!$B73&amp;"; ")</f>
        <v/>
      </c>
      <c r="CL73" s="131" t="str">
        <f>IF(AK73="","",process02!$B73&amp;"; ")</f>
        <v/>
      </c>
      <c r="CM73" s="131" t="str">
        <f>IF(AL73="","",process02!$B73&amp;"; ")</f>
        <v/>
      </c>
      <c r="CN73" s="131" t="str">
        <f>IF(AM73="","",process02!$B73&amp;"; ")</f>
        <v/>
      </c>
      <c r="CO73" s="131" t="str">
        <f>IF(AN73="","",process02!$B73&amp;"; ")</f>
        <v/>
      </c>
      <c r="CP73" s="131" t="str">
        <f>IF(AO73="","",process02!$B73&amp;"; ")</f>
        <v/>
      </c>
      <c r="CQ73" s="131" t="str">
        <f>IF(AP73="","",process02!$B73&amp;"; ")</f>
        <v/>
      </c>
      <c r="CR73" s="131" t="str">
        <f>IF(AQ73="","",process02!$B73&amp;"; ")</f>
        <v/>
      </c>
      <c r="CS73" s="131" t="str">
        <f>IF(AR73="","",process02!$B73&amp;"; ")</f>
        <v/>
      </c>
      <c r="CT73" s="131" t="str">
        <f>IF(AS73="","",process02!$B73&amp;"; ")</f>
        <v/>
      </c>
      <c r="CU73" s="131" t="str">
        <f>IF(AT73="","",process02!$B73&amp;"; ")</f>
        <v/>
      </c>
      <c r="CV73" s="131" t="str">
        <f>IF(AU73="","",process02!$B73&amp;"; ")</f>
        <v/>
      </c>
      <c r="CW73" s="131" t="str">
        <f>IF(AV73="","",process02!$B73&amp;"; ")</f>
        <v/>
      </c>
      <c r="CX73" s="131" t="str">
        <f>IF(AW73="","",process02!$B73&amp;"; ")</f>
        <v/>
      </c>
      <c r="CY73" s="131" t="str">
        <f>IF(AX73="","",process02!$B73&amp;"; ")</f>
        <v/>
      </c>
      <c r="CZ73" s="131" t="str">
        <f>IF(AY73="","",process02!$B73&amp;"; ")</f>
        <v/>
      </c>
      <c r="DB73" s="131" t="str">
        <f>IF(Input02!BV62="","",100*Input02!BV62/Input02!BV$3)</f>
        <v/>
      </c>
      <c r="DC73" s="131" t="str">
        <f>IF(Input02!BW62="","",100*Input02!BW62/Input02!BW$3)</f>
        <v/>
      </c>
      <c r="DD73" s="131" t="str">
        <f>IF(Input02!BX62="","",100*Input02!BX62/Input02!BX$3)</f>
        <v/>
      </c>
      <c r="DE73" s="131" t="str">
        <f>IF(Input02!BY62="","",100*Input02!BY62/Input02!BY$3)</f>
        <v/>
      </c>
      <c r="DF73" s="131" t="str">
        <f>IF(Input02!BZ62="","",100*Input02!BZ62/Input02!BZ$3)</f>
        <v/>
      </c>
      <c r="DG73" s="131" t="str">
        <f>IF(Input02!CA62="","",100*Input02!CA62/Input02!CA$3)</f>
        <v/>
      </c>
      <c r="DH73" s="131" t="str">
        <f>IF(Input02!CB62="","",100*Input02!CB62/Input02!CB$3)</f>
        <v/>
      </c>
      <c r="DI73" s="131" t="str">
        <f>IF(Input02!CC62="","",100*Input02!CC62/Input02!CC$3)</f>
        <v/>
      </c>
      <c r="DJ73" s="131" t="str">
        <f>IF(Input02!CD62="","",100*Input02!CD62/Input02!CD$3)</f>
        <v/>
      </c>
      <c r="DK73" s="131" t="str">
        <f>IF(Input02!CE62="","",100*Input02!CE62/Input02!CE$3)</f>
        <v/>
      </c>
      <c r="DO73" s="131" t="str">
        <f t="shared" si="26"/>
        <v/>
      </c>
      <c r="DP73" s="131" t="str">
        <f t="shared" si="27"/>
        <v/>
      </c>
      <c r="DQ73" s="131" t="str">
        <f t="shared" si="28"/>
        <v/>
      </c>
      <c r="DR73" s="131" t="str">
        <f t="shared" si="29"/>
        <v/>
      </c>
      <c r="DS73" s="131" t="str">
        <f t="shared" si="30"/>
        <v/>
      </c>
      <c r="DT73" s="131" t="str">
        <f t="shared" si="31"/>
        <v/>
      </c>
      <c r="DU73" s="131" t="str">
        <f t="shared" si="32"/>
        <v/>
      </c>
      <c r="DV73" s="131" t="str">
        <f t="shared" si="33"/>
        <v/>
      </c>
      <c r="DW73" s="131" t="str">
        <f t="shared" si="34"/>
        <v/>
      </c>
      <c r="DX73" s="131" t="str">
        <f t="shared" si="35"/>
        <v/>
      </c>
      <c r="DZ73" s="132" t="str">
        <f t="shared" si="24"/>
        <v/>
      </c>
      <c r="EB73" s="131" t="str">
        <f>IF(DO73="","",process02!$B73&amp;"; ")</f>
        <v/>
      </c>
      <c r="EC73" s="131" t="str">
        <f>IF(DP73="","",process02!$B73&amp;"; ")</f>
        <v/>
      </c>
      <c r="ED73" s="131" t="str">
        <f>IF(DQ73="","",process02!$B73&amp;"; ")</f>
        <v/>
      </c>
      <c r="EE73" s="131" t="str">
        <f>IF(DR73="","",process02!$B73&amp;"; ")</f>
        <v/>
      </c>
      <c r="EF73" s="131" t="str">
        <f>IF(DS73="","",process02!$B73&amp;"; ")</f>
        <v/>
      </c>
      <c r="EG73" s="131" t="str">
        <f>IF(DT73="","",process02!$B73&amp;"; ")</f>
        <v/>
      </c>
      <c r="EH73" s="131" t="str">
        <f>IF(DU73="","",process02!$B73&amp;"; ")</f>
        <v/>
      </c>
      <c r="EI73" s="131" t="str">
        <f>IF(DV73="","",process02!$B73&amp;"; ")</f>
        <v/>
      </c>
      <c r="EJ73" s="131" t="str">
        <f>IF(DW73="","",process02!$B73&amp;"; ")</f>
        <v/>
      </c>
      <c r="EK73" s="131" t="str">
        <f>IF(DX73="","",process02!$B73&amp;"; ")</f>
        <v/>
      </c>
      <c r="EM73" s="132" t="str">
        <f t="shared" si="25"/>
        <v/>
      </c>
    </row>
    <row r="74" spans="1:143" ht="15" customHeight="1" thickBot="1" x14ac:dyDescent="0.4">
      <c r="A74" s="357">
        <v>58</v>
      </c>
      <c r="B74" s="131" t="str">
        <f>IF(AND(process02!BF74=0,process01!$Z65=0),B$14,"")</f>
        <v/>
      </c>
      <c r="C74" s="131" t="str">
        <f>IF(AND(process02!BG74=0,process01!$Z65=0),C$14,"")</f>
        <v/>
      </c>
      <c r="D74" s="131" t="str">
        <f>IF(AND(process02!BH74=0,process01!$Z65=0),D$14,"")</f>
        <v/>
      </c>
      <c r="E74" s="131" t="str">
        <f>IF(AND(process02!BI74=0,process01!$Z65=0),E$14,"")</f>
        <v/>
      </c>
      <c r="F74" s="131" t="str">
        <f>IF(AND(process02!BJ74=0,process01!$Z65=0),F$14,"")</f>
        <v/>
      </c>
      <c r="G74" s="131" t="str">
        <f>IF(AND(process02!BK74=0,process01!$Z65=0),G$14,"")</f>
        <v/>
      </c>
      <c r="H74" s="131" t="str">
        <f>IF(AND(process02!BL74=0,process01!$Z65=0),H$14,"")</f>
        <v/>
      </c>
      <c r="I74" s="131" t="str">
        <f>IF(AND(process02!BM74=0,process01!$Z65=0),I$14,"")</f>
        <v/>
      </c>
      <c r="J74" s="131" t="str">
        <f>IF(AND(process02!BN74=0,process01!$Z65=0),J$14,"")</f>
        <v/>
      </c>
      <c r="K74" s="131" t="str">
        <f>IF(AND(process02!BO74=0,process01!$Z65=0),K$14,"")</f>
        <v/>
      </c>
      <c r="L74" s="131" t="str">
        <f>IF(AND(process02!BP74=0,process01!$Z65=0),L$14,"")</f>
        <v/>
      </c>
      <c r="M74" s="131" t="str">
        <f>IF(AND(process02!BQ74=0,process01!$Z65=0),M$14,"")</f>
        <v/>
      </c>
      <c r="N74" s="131" t="str">
        <f>IF(AND(process02!BR74=0,process01!$Z65=0),N$14,"")</f>
        <v/>
      </c>
      <c r="O74" s="131" t="str">
        <f>IF(AND(process02!BS74=0,process01!$Z65=0),O$14,"")</f>
        <v/>
      </c>
      <c r="P74" s="131" t="str">
        <f>IF(AND(process02!BT74=0,process01!$Z65=0),P$14,"")</f>
        <v/>
      </c>
      <c r="Q74" s="131" t="str">
        <f>IF(AND(process02!BU74=0,process01!$Z65=0),Q$14,"")</f>
        <v/>
      </c>
      <c r="R74" s="131" t="str">
        <f>IF(AND(process02!BV74=0,process01!$Z65=0),R$14,"")</f>
        <v/>
      </c>
      <c r="S74" s="131" t="str">
        <f>IF(AND(process02!BW74=0,process01!$Z65=0),S$14,"")</f>
        <v/>
      </c>
      <c r="T74" s="131" t="str">
        <f>IF(AND(process02!BX74=0,process01!$Z65=0),T$14,"")</f>
        <v/>
      </c>
      <c r="U74" s="131" t="str">
        <f>IF(AND(process02!BY74=0,process01!$Z65=0),U$14,"")</f>
        <v/>
      </c>
      <c r="V74" s="131" t="str">
        <f>IF(AND(process02!BZ74=0,process01!$Z65=0),V$14,"")</f>
        <v/>
      </c>
      <c r="W74" s="131" t="str">
        <f>IF(AND(process02!CA74=0,process01!$Z65=0),W$14,"")</f>
        <v/>
      </c>
      <c r="X74" s="131" t="str">
        <f>IF(AND(process02!CB74=0,process01!$Z65=0),X$14,"")</f>
        <v/>
      </c>
      <c r="Y74" s="131" t="str">
        <f>IF(AND(process02!CC74=0,process01!$Z65=0),Y$14,"")</f>
        <v/>
      </c>
      <c r="Z74" s="131" t="str">
        <f>IF(AND(process02!CD74=0,process01!$Z65=0),Z$14,"")</f>
        <v/>
      </c>
      <c r="AA74" s="131" t="str">
        <f>IF(AND(process02!CE74=0,process01!$Z65=0),AA$14,"")</f>
        <v/>
      </c>
      <c r="AB74" s="131" t="str">
        <f>IF(AND(process02!CF74=0,process01!$Z65=0),AB$14,"")</f>
        <v/>
      </c>
      <c r="AC74" s="131" t="str">
        <f>IF(AND(process02!CG74=0,process01!$Z65=0),AC$14,"")</f>
        <v/>
      </c>
      <c r="AD74" s="131" t="str">
        <f>IF(AND(process02!CH74=0,process01!$Z65=0),AD$14,"")</f>
        <v/>
      </c>
      <c r="AE74" s="131" t="str">
        <f>IF(AND(process02!CI74=0,process01!$Z65=0),AE$14,"")</f>
        <v/>
      </c>
      <c r="AF74" s="131" t="str">
        <f>IF(AND(process02!CJ74=0,process01!$Z65=0),AF$14,"")</f>
        <v/>
      </c>
      <c r="AG74" s="131" t="str">
        <f>IF(AND(process02!CK74=0,process01!$Z65=0),AG$14,"")</f>
        <v/>
      </c>
      <c r="AH74" s="131" t="str">
        <f>IF(AND(process02!CL74=0,process01!$Z65=0),AH$14,"")</f>
        <v/>
      </c>
      <c r="AI74" s="131" t="str">
        <f>IF(AND(process02!CM74=0,process01!$Z65=0),AI$14,"")</f>
        <v/>
      </c>
      <c r="AJ74" s="131" t="str">
        <f>IF(AND(process02!CN74=0,process01!$Z65=0),AJ$14,"")</f>
        <v/>
      </c>
      <c r="AK74" s="131" t="str">
        <f>IF(AND(process02!CO74=0,process01!$Z65=0),AK$14,"")</f>
        <v/>
      </c>
      <c r="AL74" s="131" t="str">
        <f>IF(AND(process02!CP74=0,process01!$Z65=0),AL$14,"")</f>
        <v/>
      </c>
      <c r="AM74" s="131" t="str">
        <f>IF(AND(process02!CQ74=0,process01!$Z65=0),AM$14,"")</f>
        <v/>
      </c>
      <c r="AN74" s="131" t="str">
        <f>IF(AND(process02!CR74=0,process01!$Z65=0),AN$14,"")</f>
        <v/>
      </c>
      <c r="AO74" s="131" t="str">
        <f>IF(AND(process02!CS74=0,process01!$Z65=0),AO$14,"")</f>
        <v/>
      </c>
      <c r="AP74" s="131" t="str">
        <f>IF(AND(process02!CT74=0,process01!$Z65=0),AP$14,"")</f>
        <v/>
      </c>
      <c r="AQ74" s="131" t="str">
        <f>IF(AND(process02!CU74=0,process01!$Z65=0),AQ$14,"")</f>
        <v/>
      </c>
      <c r="AR74" s="131" t="str">
        <f>IF(AND(process02!CV74=0,process01!$Z65=0),AR$14,"")</f>
        <v/>
      </c>
      <c r="AS74" s="131" t="str">
        <f>IF(AND(process02!CW74=0,process01!$Z65=0),AS$14,"")</f>
        <v/>
      </c>
      <c r="AT74" s="131" t="str">
        <f>IF(AND(process02!CX74=0,process01!$Z65=0),AT$14,"")</f>
        <v/>
      </c>
      <c r="AU74" s="131" t="str">
        <f>IF(AND(process02!CY74=0,process01!$Z65=0),AU$14,"")</f>
        <v/>
      </c>
      <c r="AV74" s="131" t="str">
        <f>IF(AND(process02!CZ74=0,process01!$Z65=0),AV$14,"")</f>
        <v/>
      </c>
      <c r="AW74" s="131" t="str">
        <f>IF(AND(process02!DA74=0,process01!$Z65=0),AW$14,"")</f>
        <v/>
      </c>
      <c r="AX74" s="131" t="str">
        <f>IF(AND(process02!DB74=0,process01!$Z65=0),AX$14,"")</f>
        <v/>
      </c>
      <c r="AY74" s="131" t="str">
        <f>IF(AND(process02!DC74=0,process01!$Z65=0),AY$14,"")</f>
        <v/>
      </c>
      <c r="BA74" s="132" t="str">
        <f t="shared" si="13"/>
        <v/>
      </c>
      <c r="BC74" s="131" t="str">
        <f>IF(B74="","",process02!$B74&amp;"; ")</f>
        <v/>
      </c>
      <c r="BD74" s="131" t="str">
        <f>IF(C74="","",process02!$B74&amp;"; ")</f>
        <v/>
      </c>
      <c r="BE74" s="131" t="str">
        <f>IF(D74="","",process02!$B74&amp;"; ")</f>
        <v/>
      </c>
      <c r="BF74" s="131" t="str">
        <f>IF(E74="","",process02!$B74&amp;"; ")</f>
        <v/>
      </c>
      <c r="BG74" s="131" t="str">
        <f>IF(F74="","",process02!$B74&amp;"; ")</f>
        <v/>
      </c>
      <c r="BH74" s="131" t="str">
        <f>IF(G74="","",process02!$B74&amp;"; ")</f>
        <v/>
      </c>
      <c r="BI74" s="131" t="str">
        <f>IF(H74="","",process02!$B74&amp;"; ")</f>
        <v/>
      </c>
      <c r="BJ74" s="131" t="str">
        <f>IF(I74="","",process02!$B74&amp;"; ")</f>
        <v/>
      </c>
      <c r="BK74" s="131" t="str">
        <f>IF(J74="","",process02!$B74&amp;"; ")</f>
        <v/>
      </c>
      <c r="BL74" s="131" t="str">
        <f>IF(K74="","",process02!$B74&amp;"; ")</f>
        <v/>
      </c>
      <c r="BM74" s="131" t="str">
        <f>IF(L74="","",process02!$B74&amp;"; ")</f>
        <v/>
      </c>
      <c r="BN74" s="131" t="str">
        <f>IF(M74="","",process02!$B74&amp;"; ")</f>
        <v/>
      </c>
      <c r="BO74" s="131" t="str">
        <f>IF(N74="","",process02!$B74&amp;"; ")</f>
        <v/>
      </c>
      <c r="BP74" s="131" t="str">
        <f>IF(O74="","",process02!$B74&amp;"; ")</f>
        <v/>
      </c>
      <c r="BQ74" s="131" t="str">
        <f>IF(P74="","",process02!$B74&amp;"; ")</f>
        <v/>
      </c>
      <c r="BR74" s="131" t="str">
        <f>IF(Q74="","",process02!$B74&amp;"; ")</f>
        <v/>
      </c>
      <c r="BS74" s="131" t="str">
        <f>IF(R74="","",process02!$B74&amp;"; ")</f>
        <v/>
      </c>
      <c r="BT74" s="131" t="str">
        <f>IF(S74="","",process02!$B74&amp;"; ")</f>
        <v/>
      </c>
      <c r="BU74" s="131" t="str">
        <f>IF(T74="","",process02!$B74&amp;"; ")</f>
        <v/>
      </c>
      <c r="BV74" s="131" t="str">
        <f>IF(U74="","",process02!$B74&amp;"; ")</f>
        <v/>
      </c>
      <c r="BW74" s="131" t="str">
        <f>IF(V74="","",process02!$B74&amp;"; ")</f>
        <v/>
      </c>
      <c r="BX74" s="131" t="str">
        <f>IF(W74="","",process02!$B74&amp;"; ")</f>
        <v/>
      </c>
      <c r="BY74" s="131" t="str">
        <f>IF(X74="","",process02!$B74&amp;"; ")</f>
        <v/>
      </c>
      <c r="BZ74" s="131" t="str">
        <f>IF(Y74="","",process02!$B74&amp;"; ")</f>
        <v/>
      </c>
      <c r="CA74" s="131" t="str">
        <f>IF(Z74="","",process02!$B74&amp;"; ")</f>
        <v/>
      </c>
      <c r="CB74" s="131" t="str">
        <f>IF(AA74="","",process02!$B74&amp;"; ")</f>
        <v/>
      </c>
      <c r="CC74" s="131" t="str">
        <f>IF(AB74="","",process02!$B74&amp;"; ")</f>
        <v/>
      </c>
      <c r="CD74" s="131" t="str">
        <f>IF(AC74="","",process02!$B74&amp;"; ")</f>
        <v/>
      </c>
      <c r="CE74" s="131" t="str">
        <f>IF(AD74="","",process02!$B74&amp;"; ")</f>
        <v/>
      </c>
      <c r="CF74" s="131" t="str">
        <f>IF(AE74="","",process02!$B74&amp;"; ")</f>
        <v/>
      </c>
      <c r="CG74" s="131" t="str">
        <f>IF(AF74="","",process02!$B74&amp;"; ")</f>
        <v/>
      </c>
      <c r="CH74" s="131" t="str">
        <f>IF(AG74="","",process02!$B74&amp;"; ")</f>
        <v/>
      </c>
      <c r="CI74" s="131" t="str">
        <f>IF(AH74="","",process02!$B74&amp;"; ")</f>
        <v/>
      </c>
      <c r="CJ74" s="131" t="str">
        <f>IF(AI74="","",process02!$B74&amp;"; ")</f>
        <v/>
      </c>
      <c r="CK74" s="131" t="str">
        <f>IF(AJ74="","",process02!$B74&amp;"; ")</f>
        <v/>
      </c>
      <c r="CL74" s="131" t="str">
        <f>IF(AK74="","",process02!$B74&amp;"; ")</f>
        <v/>
      </c>
      <c r="CM74" s="131" t="str">
        <f>IF(AL74="","",process02!$B74&amp;"; ")</f>
        <v/>
      </c>
      <c r="CN74" s="131" t="str">
        <f>IF(AM74="","",process02!$B74&amp;"; ")</f>
        <v/>
      </c>
      <c r="CO74" s="131" t="str">
        <f>IF(AN74="","",process02!$B74&amp;"; ")</f>
        <v/>
      </c>
      <c r="CP74" s="131" t="str">
        <f>IF(AO74="","",process02!$B74&amp;"; ")</f>
        <v/>
      </c>
      <c r="CQ74" s="131" t="str">
        <f>IF(AP74="","",process02!$B74&amp;"; ")</f>
        <v/>
      </c>
      <c r="CR74" s="131" t="str">
        <f>IF(AQ74="","",process02!$B74&amp;"; ")</f>
        <v/>
      </c>
      <c r="CS74" s="131" t="str">
        <f>IF(AR74="","",process02!$B74&amp;"; ")</f>
        <v/>
      </c>
      <c r="CT74" s="131" t="str">
        <f>IF(AS74="","",process02!$B74&amp;"; ")</f>
        <v/>
      </c>
      <c r="CU74" s="131" t="str">
        <f>IF(AT74="","",process02!$B74&amp;"; ")</f>
        <v/>
      </c>
      <c r="CV74" s="131" t="str">
        <f>IF(AU74="","",process02!$B74&amp;"; ")</f>
        <v/>
      </c>
      <c r="CW74" s="131" t="str">
        <f>IF(AV74="","",process02!$B74&amp;"; ")</f>
        <v/>
      </c>
      <c r="CX74" s="131" t="str">
        <f>IF(AW74="","",process02!$B74&amp;"; ")</f>
        <v/>
      </c>
      <c r="CY74" s="131" t="str">
        <f>IF(AX74="","",process02!$B74&amp;"; ")</f>
        <v/>
      </c>
      <c r="CZ74" s="131" t="str">
        <f>IF(AY74="","",process02!$B74&amp;"; ")</f>
        <v/>
      </c>
      <c r="DB74" s="131" t="str">
        <f>IF(Input02!BV63="","",100*Input02!BV63/Input02!BV$3)</f>
        <v/>
      </c>
      <c r="DC74" s="131" t="str">
        <f>IF(Input02!BW63="","",100*Input02!BW63/Input02!BW$3)</f>
        <v/>
      </c>
      <c r="DD74" s="131" t="str">
        <f>IF(Input02!BX63="","",100*Input02!BX63/Input02!BX$3)</f>
        <v/>
      </c>
      <c r="DE74" s="131" t="str">
        <f>IF(Input02!BY63="","",100*Input02!BY63/Input02!BY$3)</f>
        <v/>
      </c>
      <c r="DF74" s="131" t="str">
        <f>IF(Input02!BZ63="","",100*Input02!BZ63/Input02!BZ$3)</f>
        <v/>
      </c>
      <c r="DG74" s="131" t="str">
        <f>IF(Input02!CA63="","",100*Input02!CA63/Input02!CA$3)</f>
        <v/>
      </c>
      <c r="DH74" s="131" t="str">
        <f>IF(Input02!CB63="","",100*Input02!CB63/Input02!CB$3)</f>
        <v/>
      </c>
      <c r="DI74" s="131" t="str">
        <f>IF(Input02!CC63="","",100*Input02!CC63/Input02!CC$3)</f>
        <v/>
      </c>
      <c r="DJ74" s="131" t="str">
        <f>IF(Input02!CD63="","",100*Input02!CD63/Input02!CD$3)</f>
        <v/>
      </c>
      <c r="DK74" s="131" t="str">
        <f>IF(Input02!CE63="","",100*Input02!CE63/Input02!CE$3)</f>
        <v/>
      </c>
      <c r="DO74" s="131" t="str">
        <f t="shared" si="26"/>
        <v/>
      </c>
      <c r="DP74" s="131" t="str">
        <f t="shared" si="27"/>
        <v/>
      </c>
      <c r="DQ74" s="131" t="str">
        <f t="shared" si="28"/>
        <v/>
      </c>
      <c r="DR74" s="131" t="str">
        <f t="shared" si="29"/>
        <v/>
      </c>
      <c r="DS74" s="131" t="str">
        <f t="shared" si="30"/>
        <v/>
      </c>
      <c r="DT74" s="131" t="str">
        <f t="shared" si="31"/>
        <v/>
      </c>
      <c r="DU74" s="131" t="str">
        <f t="shared" si="32"/>
        <v/>
      </c>
      <c r="DV74" s="131" t="str">
        <f t="shared" si="33"/>
        <v/>
      </c>
      <c r="DW74" s="131" t="str">
        <f t="shared" si="34"/>
        <v/>
      </c>
      <c r="DX74" s="131" t="str">
        <f t="shared" si="35"/>
        <v/>
      </c>
      <c r="DZ74" s="132" t="str">
        <f t="shared" si="24"/>
        <v/>
      </c>
      <c r="EB74" s="131" t="str">
        <f>IF(DO74="","",process02!$B74&amp;"; ")</f>
        <v/>
      </c>
      <c r="EC74" s="131" t="str">
        <f>IF(DP74="","",process02!$B74&amp;"; ")</f>
        <v/>
      </c>
      <c r="ED74" s="131" t="str">
        <f>IF(DQ74="","",process02!$B74&amp;"; ")</f>
        <v/>
      </c>
      <c r="EE74" s="131" t="str">
        <f>IF(DR74="","",process02!$B74&amp;"; ")</f>
        <v/>
      </c>
      <c r="EF74" s="131" t="str">
        <f>IF(DS74="","",process02!$B74&amp;"; ")</f>
        <v/>
      </c>
      <c r="EG74" s="131" t="str">
        <f>IF(DT74="","",process02!$B74&amp;"; ")</f>
        <v/>
      </c>
      <c r="EH74" s="131" t="str">
        <f>IF(DU74="","",process02!$B74&amp;"; ")</f>
        <v/>
      </c>
      <c r="EI74" s="131" t="str">
        <f>IF(DV74="","",process02!$B74&amp;"; ")</f>
        <v/>
      </c>
      <c r="EJ74" s="131" t="str">
        <f>IF(DW74="","",process02!$B74&amp;"; ")</f>
        <v/>
      </c>
      <c r="EK74" s="131" t="str">
        <f>IF(DX74="","",process02!$B74&amp;"; ")</f>
        <v/>
      </c>
      <c r="EM74" s="132" t="str">
        <f t="shared" si="25"/>
        <v/>
      </c>
    </row>
    <row r="75" spans="1:143" ht="15" customHeight="1" thickBot="1" x14ac:dyDescent="0.4">
      <c r="A75" s="357">
        <v>59</v>
      </c>
      <c r="B75" s="131" t="str">
        <f>IF(AND(process02!BF75=0,process01!$Z66=0),B$14,"")</f>
        <v/>
      </c>
      <c r="C75" s="131" t="str">
        <f>IF(AND(process02!BG75=0,process01!$Z66=0),C$14,"")</f>
        <v/>
      </c>
      <c r="D75" s="131" t="str">
        <f>IF(AND(process02!BH75=0,process01!$Z66=0),D$14,"")</f>
        <v/>
      </c>
      <c r="E75" s="131" t="str">
        <f>IF(AND(process02!BI75=0,process01!$Z66=0),E$14,"")</f>
        <v/>
      </c>
      <c r="F75" s="131" t="str">
        <f>IF(AND(process02!BJ75=0,process01!$Z66=0),F$14,"")</f>
        <v/>
      </c>
      <c r="G75" s="131" t="str">
        <f>IF(AND(process02!BK75=0,process01!$Z66=0),G$14,"")</f>
        <v/>
      </c>
      <c r="H75" s="131" t="str">
        <f>IF(AND(process02!BL75=0,process01!$Z66=0),H$14,"")</f>
        <v/>
      </c>
      <c r="I75" s="131" t="str">
        <f>IF(AND(process02!BM75=0,process01!$Z66=0),I$14,"")</f>
        <v/>
      </c>
      <c r="J75" s="131" t="str">
        <f>IF(AND(process02!BN75=0,process01!$Z66=0),J$14,"")</f>
        <v/>
      </c>
      <c r="K75" s="131" t="str">
        <f>IF(AND(process02!BO75=0,process01!$Z66=0),K$14,"")</f>
        <v/>
      </c>
      <c r="L75" s="131" t="str">
        <f>IF(AND(process02!BP75=0,process01!$Z66=0),L$14,"")</f>
        <v/>
      </c>
      <c r="M75" s="131" t="str">
        <f>IF(AND(process02!BQ75=0,process01!$Z66=0),M$14,"")</f>
        <v/>
      </c>
      <c r="N75" s="131" t="str">
        <f>IF(AND(process02!BR75=0,process01!$Z66=0),N$14,"")</f>
        <v/>
      </c>
      <c r="O75" s="131" t="str">
        <f>IF(AND(process02!BS75=0,process01!$Z66=0),O$14,"")</f>
        <v/>
      </c>
      <c r="P75" s="131" t="str">
        <f>IF(AND(process02!BT75=0,process01!$Z66=0),P$14,"")</f>
        <v/>
      </c>
      <c r="Q75" s="131" t="str">
        <f>IF(AND(process02!BU75=0,process01!$Z66=0),Q$14,"")</f>
        <v/>
      </c>
      <c r="R75" s="131" t="str">
        <f>IF(AND(process02!BV75=0,process01!$Z66=0),R$14,"")</f>
        <v/>
      </c>
      <c r="S75" s="131" t="str">
        <f>IF(AND(process02!BW75=0,process01!$Z66=0),S$14,"")</f>
        <v/>
      </c>
      <c r="T75" s="131" t="str">
        <f>IF(AND(process02!BX75=0,process01!$Z66=0),T$14,"")</f>
        <v/>
      </c>
      <c r="U75" s="131" t="str">
        <f>IF(AND(process02!BY75=0,process01!$Z66=0),U$14,"")</f>
        <v/>
      </c>
      <c r="V75" s="131" t="str">
        <f>IF(AND(process02!BZ75=0,process01!$Z66=0),V$14,"")</f>
        <v/>
      </c>
      <c r="W75" s="131" t="str">
        <f>IF(AND(process02!CA75=0,process01!$Z66=0),W$14,"")</f>
        <v/>
      </c>
      <c r="X75" s="131" t="str">
        <f>IF(AND(process02!CB75=0,process01!$Z66=0),X$14,"")</f>
        <v/>
      </c>
      <c r="Y75" s="131" t="str">
        <f>IF(AND(process02!CC75=0,process01!$Z66=0),Y$14,"")</f>
        <v/>
      </c>
      <c r="Z75" s="131" t="str">
        <f>IF(AND(process02!CD75=0,process01!$Z66=0),Z$14,"")</f>
        <v/>
      </c>
      <c r="AA75" s="131" t="str">
        <f>IF(AND(process02!CE75=0,process01!$Z66=0),AA$14,"")</f>
        <v/>
      </c>
      <c r="AB75" s="131" t="str">
        <f>IF(AND(process02!CF75=0,process01!$Z66=0),AB$14,"")</f>
        <v/>
      </c>
      <c r="AC75" s="131" t="str">
        <f>IF(AND(process02!CG75=0,process01!$Z66=0),AC$14,"")</f>
        <v/>
      </c>
      <c r="AD75" s="131" t="str">
        <f>IF(AND(process02!CH75=0,process01!$Z66=0),AD$14,"")</f>
        <v/>
      </c>
      <c r="AE75" s="131" t="str">
        <f>IF(AND(process02!CI75=0,process01!$Z66=0),AE$14,"")</f>
        <v/>
      </c>
      <c r="AF75" s="131" t="str">
        <f>IF(AND(process02!CJ75=0,process01!$Z66=0),AF$14,"")</f>
        <v/>
      </c>
      <c r="AG75" s="131" t="str">
        <f>IF(AND(process02!CK75=0,process01!$Z66=0),AG$14,"")</f>
        <v/>
      </c>
      <c r="AH75" s="131" t="str">
        <f>IF(AND(process02!CL75=0,process01!$Z66=0),AH$14,"")</f>
        <v/>
      </c>
      <c r="AI75" s="131" t="str">
        <f>IF(AND(process02!CM75=0,process01!$Z66=0),AI$14,"")</f>
        <v/>
      </c>
      <c r="AJ75" s="131" t="str">
        <f>IF(AND(process02!CN75=0,process01!$Z66=0),AJ$14,"")</f>
        <v/>
      </c>
      <c r="AK75" s="131" t="str">
        <f>IF(AND(process02!CO75=0,process01!$Z66=0),AK$14,"")</f>
        <v/>
      </c>
      <c r="AL75" s="131" t="str">
        <f>IF(AND(process02!CP75=0,process01!$Z66=0),AL$14,"")</f>
        <v/>
      </c>
      <c r="AM75" s="131" t="str">
        <f>IF(AND(process02!CQ75=0,process01!$Z66=0),AM$14,"")</f>
        <v/>
      </c>
      <c r="AN75" s="131" t="str">
        <f>IF(AND(process02!CR75=0,process01!$Z66=0),AN$14,"")</f>
        <v/>
      </c>
      <c r="AO75" s="131" t="str">
        <f>IF(AND(process02!CS75=0,process01!$Z66=0),AO$14,"")</f>
        <v/>
      </c>
      <c r="AP75" s="131" t="str">
        <f>IF(AND(process02!CT75=0,process01!$Z66=0),AP$14,"")</f>
        <v/>
      </c>
      <c r="AQ75" s="131" t="str">
        <f>IF(AND(process02!CU75=0,process01!$Z66=0),AQ$14,"")</f>
        <v/>
      </c>
      <c r="AR75" s="131" t="str">
        <f>IF(AND(process02!CV75=0,process01!$Z66=0),AR$14,"")</f>
        <v/>
      </c>
      <c r="AS75" s="131" t="str">
        <f>IF(AND(process02!CW75=0,process01!$Z66=0),AS$14,"")</f>
        <v/>
      </c>
      <c r="AT75" s="131" t="str">
        <f>IF(AND(process02!CX75=0,process01!$Z66=0),AT$14,"")</f>
        <v/>
      </c>
      <c r="AU75" s="131" t="str">
        <f>IF(AND(process02!CY75=0,process01!$Z66=0),AU$14,"")</f>
        <v/>
      </c>
      <c r="AV75" s="131" t="str">
        <f>IF(AND(process02!CZ75=0,process01!$Z66=0),AV$14,"")</f>
        <v/>
      </c>
      <c r="AW75" s="131" t="str">
        <f>IF(AND(process02!DA75=0,process01!$Z66=0),AW$14,"")</f>
        <v/>
      </c>
      <c r="AX75" s="131" t="str">
        <f>IF(AND(process02!DB75=0,process01!$Z66=0),AX$14,"")</f>
        <v/>
      </c>
      <c r="AY75" s="131" t="str">
        <f>IF(AND(process02!DC75=0,process01!$Z66=0),AY$14,"")</f>
        <v/>
      </c>
      <c r="BA75" s="132" t="str">
        <f t="shared" si="13"/>
        <v/>
      </c>
      <c r="BC75" s="131" t="str">
        <f>IF(B75="","",process02!$B75&amp;"; ")</f>
        <v/>
      </c>
      <c r="BD75" s="131" t="str">
        <f>IF(C75="","",process02!$B75&amp;"; ")</f>
        <v/>
      </c>
      <c r="BE75" s="131" t="str">
        <f>IF(D75="","",process02!$B75&amp;"; ")</f>
        <v/>
      </c>
      <c r="BF75" s="131" t="str">
        <f>IF(E75="","",process02!$B75&amp;"; ")</f>
        <v/>
      </c>
      <c r="BG75" s="131" t="str">
        <f>IF(F75="","",process02!$B75&amp;"; ")</f>
        <v/>
      </c>
      <c r="BH75" s="131" t="str">
        <f>IF(G75="","",process02!$B75&amp;"; ")</f>
        <v/>
      </c>
      <c r="BI75" s="131" t="str">
        <f>IF(H75="","",process02!$B75&amp;"; ")</f>
        <v/>
      </c>
      <c r="BJ75" s="131" t="str">
        <f>IF(I75="","",process02!$B75&amp;"; ")</f>
        <v/>
      </c>
      <c r="BK75" s="131" t="str">
        <f>IF(J75="","",process02!$B75&amp;"; ")</f>
        <v/>
      </c>
      <c r="BL75" s="131" t="str">
        <f>IF(K75="","",process02!$B75&amp;"; ")</f>
        <v/>
      </c>
      <c r="BM75" s="131" t="str">
        <f>IF(L75="","",process02!$B75&amp;"; ")</f>
        <v/>
      </c>
      <c r="BN75" s="131" t="str">
        <f>IF(M75="","",process02!$B75&amp;"; ")</f>
        <v/>
      </c>
      <c r="BO75" s="131" t="str">
        <f>IF(N75="","",process02!$B75&amp;"; ")</f>
        <v/>
      </c>
      <c r="BP75" s="131" t="str">
        <f>IF(O75="","",process02!$B75&amp;"; ")</f>
        <v/>
      </c>
      <c r="BQ75" s="131" t="str">
        <f>IF(P75="","",process02!$B75&amp;"; ")</f>
        <v/>
      </c>
      <c r="BR75" s="131" t="str">
        <f>IF(Q75="","",process02!$B75&amp;"; ")</f>
        <v/>
      </c>
      <c r="BS75" s="131" t="str">
        <f>IF(R75="","",process02!$B75&amp;"; ")</f>
        <v/>
      </c>
      <c r="BT75" s="131" t="str">
        <f>IF(S75="","",process02!$B75&amp;"; ")</f>
        <v/>
      </c>
      <c r="BU75" s="131" t="str">
        <f>IF(T75="","",process02!$B75&amp;"; ")</f>
        <v/>
      </c>
      <c r="BV75" s="131" t="str">
        <f>IF(U75="","",process02!$B75&amp;"; ")</f>
        <v/>
      </c>
      <c r="BW75" s="131" t="str">
        <f>IF(V75="","",process02!$B75&amp;"; ")</f>
        <v/>
      </c>
      <c r="BX75" s="131" t="str">
        <f>IF(W75="","",process02!$B75&amp;"; ")</f>
        <v/>
      </c>
      <c r="BY75" s="131" t="str">
        <f>IF(X75="","",process02!$B75&amp;"; ")</f>
        <v/>
      </c>
      <c r="BZ75" s="131" t="str">
        <f>IF(Y75="","",process02!$B75&amp;"; ")</f>
        <v/>
      </c>
      <c r="CA75" s="131" t="str">
        <f>IF(Z75="","",process02!$B75&amp;"; ")</f>
        <v/>
      </c>
      <c r="CB75" s="131" t="str">
        <f>IF(AA75="","",process02!$B75&amp;"; ")</f>
        <v/>
      </c>
      <c r="CC75" s="131" t="str">
        <f>IF(AB75="","",process02!$B75&amp;"; ")</f>
        <v/>
      </c>
      <c r="CD75" s="131" t="str">
        <f>IF(AC75="","",process02!$B75&amp;"; ")</f>
        <v/>
      </c>
      <c r="CE75" s="131" t="str">
        <f>IF(AD75="","",process02!$B75&amp;"; ")</f>
        <v/>
      </c>
      <c r="CF75" s="131" t="str">
        <f>IF(AE75="","",process02!$B75&amp;"; ")</f>
        <v/>
      </c>
      <c r="CG75" s="131" t="str">
        <f>IF(AF75="","",process02!$B75&amp;"; ")</f>
        <v/>
      </c>
      <c r="CH75" s="131" t="str">
        <f>IF(AG75="","",process02!$B75&amp;"; ")</f>
        <v/>
      </c>
      <c r="CI75" s="131" t="str">
        <f>IF(AH75="","",process02!$B75&amp;"; ")</f>
        <v/>
      </c>
      <c r="CJ75" s="131" t="str">
        <f>IF(AI75="","",process02!$B75&amp;"; ")</f>
        <v/>
      </c>
      <c r="CK75" s="131" t="str">
        <f>IF(AJ75="","",process02!$B75&amp;"; ")</f>
        <v/>
      </c>
      <c r="CL75" s="131" t="str">
        <f>IF(AK75="","",process02!$B75&amp;"; ")</f>
        <v/>
      </c>
      <c r="CM75" s="131" t="str">
        <f>IF(AL75="","",process02!$B75&amp;"; ")</f>
        <v/>
      </c>
      <c r="CN75" s="131" t="str">
        <f>IF(AM75="","",process02!$B75&amp;"; ")</f>
        <v/>
      </c>
      <c r="CO75" s="131" t="str">
        <f>IF(AN75="","",process02!$B75&amp;"; ")</f>
        <v/>
      </c>
      <c r="CP75" s="131" t="str">
        <f>IF(AO75="","",process02!$B75&amp;"; ")</f>
        <v/>
      </c>
      <c r="CQ75" s="131" t="str">
        <f>IF(AP75="","",process02!$B75&amp;"; ")</f>
        <v/>
      </c>
      <c r="CR75" s="131" t="str">
        <f>IF(AQ75="","",process02!$B75&amp;"; ")</f>
        <v/>
      </c>
      <c r="CS75" s="131" t="str">
        <f>IF(AR75="","",process02!$B75&amp;"; ")</f>
        <v/>
      </c>
      <c r="CT75" s="131" t="str">
        <f>IF(AS75="","",process02!$B75&amp;"; ")</f>
        <v/>
      </c>
      <c r="CU75" s="131" t="str">
        <f>IF(AT75="","",process02!$B75&amp;"; ")</f>
        <v/>
      </c>
      <c r="CV75" s="131" t="str">
        <f>IF(AU75="","",process02!$B75&amp;"; ")</f>
        <v/>
      </c>
      <c r="CW75" s="131" t="str">
        <f>IF(AV75="","",process02!$B75&amp;"; ")</f>
        <v/>
      </c>
      <c r="CX75" s="131" t="str">
        <f>IF(AW75="","",process02!$B75&amp;"; ")</f>
        <v/>
      </c>
      <c r="CY75" s="131" t="str">
        <f>IF(AX75="","",process02!$B75&amp;"; ")</f>
        <v/>
      </c>
      <c r="CZ75" s="131" t="str">
        <f>IF(AY75="","",process02!$B75&amp;"; ")</f>
        <v/>
      </c>
      <c r="DB75" s="131" t="str">
        <f>IF(Input02!BV64="","",100*Input02!BV64/Input02!BV$3)</f>
        <v/>
      </c>
      <c r="DC75" s="131" t="str">
        <f>IF(Input02!BW64="","",100*Input02!BW64/Input02!BW$3)</f>
        <v/>
      </c>
      <c r="DD75" s="131" t="str">
        <f>IF(Input02!BX64="","",100*Input02!BX64/Input02!BX$3)</f>
        <v/>
      </c>
      <c r="DE75" s="131" t="str">
        <f>IF(Input02!BY64="","",100*Input02!BY64/Input02!BY$3)</f>
        <v/>
      </c>
      <c r="DF75" s="131" t="str">
        <f>IF(Input02!BZ64="","",100*Input02!BZ64/Input02!BZ$3)</f>
        <v/>
      </c>
      <c r="DG75" s="131" t="str">
        <f>IF(Input02!CA64="","",100*Input02!CA64/Input02!CA$3)</f>
        <v/>
      </c>
      <c r="DH75" s="131" t="str">
        <f>IF(Input02!CB64="","",100*Input02!CB64/Input02!CB$3)</f>
        <v/>
      </c>
      <c r="DI75" s="131" t="str">
        <f>IF(Input02!CC64="","",100*Input02!CC64/Input02!CC$3)</f>
        <v/>
      </c>
      <c r="DJ75" s="131" t="str">
        <f>IF(Input02!CD64="","",100*Input02!CD64/Input02!CD$3)</f>
        <v/>
      </c>
      <c r="DK75" s="131" t="str">
        <f>IF(Input02!CE64="","",100*Input02!CE64/Input02!CE$3)</f>
        <v/>
      </c>
      <c r="DO75" s="131" t="str">
        <f t="shared" si="26"/>
        <v/>
      </c>
      <c r="DP75" s="131" t="str">
        <f t="shared" si="27"/>
        <v/>
      </c>
      <c r="DQ75" s="131" t="str">
        <f t="shared" si="28"/>
        <v/>
      </c>
      <c r="DR75" s="131" t="str">
        <f t="shared" si="29"/>
        <v/>
      </c>
      <c r="DS75" s="131" t="str">
        <f t="shared" si="30"/>
        <v/>
      </c>
      <c r="DT75" s="131" t="str">
        <f t="shared" si="31"/>
        <v/>
      </c>
      <c r="DU75" s="131" t="str">
        <f t="shared" si="32"/>
        <v/>
      </c>
      <c r="DV75" s="131" t="str">
        <f t="shared" si="33"/>
        <v/>
      </c>
      <c r="DW75" s="131" t="str">
        <f t="shared" si="34"/>
        <v/>
      </c>
      <c r="DX75" s="131" t="str">
        <f t="shared" si="35"/>
        <v/>
      </c>
      <c r="DZ75" s="132" t="str">
        <f t="shared" si="24"/>
        <v/>
      </c>
      <c r="EB75" s="131" t="str">
        <f>IF(DO75="","",process02!$B75&amp;"; ")</f>
        <v/>
      </c>
      <c r="EC75" s="131" t="str">
        <f>IF(DP75="","",process02!$B75&amp;"; ")</f>
        <v/>
      </c>
      <c r="ED75" s="131" t="str">
        <f>IF(DQ75="","",process02!$B75&amp;"; ")</f>
        <v/>
      </c>
      <c r="EE75" s="131" t="str">
        <f>IF(DR75="","",process02!$B75&amp;"; ")</f>
        <v/>
      </c>
      <c r="EF75" s="131" t="str">
        <f>IF(DS75="","",process02!$B75&amp;"; ")</f>
        <v/>
      </c>
      <c r="EG75" s="131" t="str">
        <f>IF(DT75="","",process02!$B75&amp;"; ")</f>
        <v/>
      </c>
      <c r="EH75" s="131" t="str">
        <f>IF(DU75="","",process02!$B75&amp;"; ")</f>
        <v/>
      </c>
      <c r="EI75" s="131" t="str">
        <f>IF(DV75="","",process02!$B75&amp;"; ")</f>
        <v/>
      </c>
      <c r="EJ75" s="131" t="str">
        <f>IF(DW75="","",process02!$B75&amp;"; ")</f>
        <v/>
      </c>
      <c r="EK75" s="131" t="str">
        <f>IF(DX75="","",process02!$B75&amp;"; ")</f>
        <v/>
      </c>
      <c r="EM75" s="132" t="str">
        <f t="shared" si="25"/>
        <v/>
      </c>
    </row>
    <row r="76" spans="1:143" ht="15" customHeight="1" thickBot="1" x14ac:dyDescent="0.4">
      <c r="A76" s="357">
        <v>60</v>
      </c>
      <c r="B76" s="131" t="str">
        <f>IF(AND(process02!BF76=0,process01!$Z67=0),B$14,"")</f>
        <v/>
      </c>
      <c r="C76" s="131" t="str">
        <f>IF(AND(process02!BG76=0,process01!$Z67=0),C$14,"")</f>
        <v/>
      </c>
      <c r="D76" s="131" t="str">
        <f>IF(AND(process02!BH76=0,process01!$Z67=0),D$14,"")</f>
        <v/>
      </c>
      <c r="E76" s="131" t="str">
        <f>IF(AND(process02!BI76=0,process01!$Z67=0),E$14,"")</f>
        <v/>
      </c>
      <c r="F76" s="131" t="str">
        <f>IF(AND(process02!BJ76=0,process01!$Z67=0),F$14,"")</f>
        <v/>
      </c>
      <c r="G76" s="131" t="str">
        <f>IF(AND(process02!BK76=0,process01!$Z67=0),G$14,"")</f>
        <v/>
      </c>
      <c r="H76" s="131" t="str">
        <f>IF(AND(process02!BL76=0,process01!$Z67=0),H$14,"")</f>
        <v/>
      </c>
      <c r="I76" s="131" t="str">
        <f>IF(AND(process02!BM76=0,process01!$Z67=0),I$14,"")</f>
        <v/>
      </c>
      <c r="J76" s="131" t="str">
        <f>IF(AND(process02!BN76=0,process01!$Z67=0),J$14,"")</f>
        <v/>
      </c>
      <c r="K76" s="131" t="str">
        <f>IF(AND(process02!BO76=0,process01!$Z67=0),K$14,"")</f>
        <v/>
      </c>
      <c r="L76" s="131" t="str">
        <f>IF(AND(process02!BP76=0,process01!$Z67=0),L$14,"")</f>
        <v/>
      </c>
      <c r="M76" s="131" t="str">
        <f>IF(AND(process02!BQ76=0,process01!$Z67=0),M$14,"")</f>
        <v/>
      </c>
      <c r="N76" s="131" t="str">
        <f>IF(AND(process02!BR76=0,process01!$Z67=0),N$14,"")</f>
        <v/>
      </c>
      <c r="O76" s="131" t="str">
        <f>IF(AND(process02!BS76=0,process01!$Z67=0),O$14,"")</f>
        <v/>
      </c>
      <c r="P76" s="131" t="str">
        <f>IF(AND(process02!BT76=0,process01!$Z67=0),P$14,"")</f>
        <v/>
      </c>
      <c r="Q76" s="131" t="str">
        <f>IF(AND(process02!BU76=0,process01!$Z67=0),Q$14,"")</f>
        <v/>
      </c>
      <c r="R76" s="131" t="str">
        <f>IF(AND(process02!BV76=0,process01!$Z67=0),R$14,"")</f>
        <v/>
      </c>
      <c r="S76" s="131" t="str">
        <f>IF(AND(process02!BW76=0,process01!$Z67=0),S$14,"")</f>
        <v/>
      </c>
      <c r="T76" s="131" t="str">
        <f>IF(AND(process02!BX76=0,process01!$Z67=0),T$14,"")</f>
        <v/>
      </c>
      <c r="U76" s="131" t="str">
        <f>IF(AND(process02!BY76=0,process01!$Z67=0),U$14,"")</f>
        <v/>
      </c>
      <c r="V76" s="131" t="str">
        <f>IF(AND(process02!BZ76=0,process01!$Z67=0),V$14,"")</f>
        <v/>
      </c>
      <c r="W76" s="131" t="str">
        <f>IF(AND(process02!CA76=0,process01!$Z67=0),W$14,"")</f>
        <v/>
      </c>
      <c r="X76" s="131" t="str">
        <f>IF(AND(process02!CB76=0,process01!$Z67=0),X$14,"")</f>
        <v/>
      </c>
      <c r="Y76" s="131" t="str">
        <f>IF(AND(process02!CC76=0,process01!$Z67=0),Y$14,"")</f>
        <v/>
      </c>
      <c r="Z76" s="131" t="str">
        <f>IF(AND(process02!CD76=0,process01!$Z67=0),Z$14,"")</f>
        <v/>
      </c>
      <c r="AA76" s="131" t="str">
        <f>IF(AND(process02!CE76=0,process01!$Z67=0),AA$14,"")</f>
        <v/>
      </c>
      <c r="AB76" s="131" t="str">
        <f>IF(AND(process02!CF76=0,process01!$Z67=0),AB$14,"")</f>
        <v/>
      </c>
      <c r="AC76" s="131" t="str">
        <f>IF(AND(process02!CG76=0,process01!$Z67=0),AC$14,"")</f>
        <v/>
      </c>
      <c r="AD76" s="131" t="str">
        <f>IF(AND(process02!CH76=0,process01!$Z67=0),AD$14,"")</f>
        <v/>
      </c>
      <c r="AE76" s="131" t="str">
        <f>IF(AND(process02!CI76=0,process01!$Z67=0),AE$14,"")</f>
        <v/>
      </c>
      <c r="AF76" s="131" t="str">
        <f>IF(AND(process02!CJ76=0,process01!$Z67=0),AF$14,"")</f>
        <v/>
      </c>
      <c r="AG76" s="131" t="str">
        <f>IF(AND(process02!CK76=0,process01!$Z67=0),AG$14,"")</f>
        <v/>
      </c>
      <c r="AH76" s="131" t="str">
        <f>IF(AND(process02!CL76=0,process01!$Z67=0),AH$14,"")</f>
        <v/>
      </c>
      <c r="AI76" s="131" t="str">
        <f>IF(AND(process02!CM76=0,process01!$Z67=0),AI$14,"")</f>
        <v/>
      </c>
      <c r="AJ76" s="131" t="str">
        <f>IF(AND(process02!CN76=0,process01!$Z67=0),AJ$14,"")</f>
        <v/>
      </c>
      <c r="AK76" s="131" t="str">
        <f>IF(AND(process02!CO76=0,process01!$Z67=0),AK$14,"")</f>
        <v/>
      </c>
      <c r="AL76" s="131" t="str">
        <f>IF(AND(process02!CP76=0,process01!$Z67=0),AL$14,"")</f>
        <v/>
      </c>
      <c r="AM76" s="131" t="str">
        <f>IF(AND(process02!CQ76=0,process01!$Z67=0),AM$14,"")</f>
        <v/>
      </c>
      <c r="AN76" s="131" t="str">
        <f>IF(AND(process02!CR76=0,process01!$Z67=0),AN$14,"")</f>
        <v/>
      </c>
      <c r="AO76" s="131" t="str">
        <f>IF(AND(process02!CS76=0,process01!$Z67=0),AO$14,"")</f>
        <v/>
      </c>
      <c r="AP76" s="131" t="str">
        <f>IF(AND(process02!CT76=0,process01!$Z67=0),AP$14,"")</f>
        <v/>
      </c>
      <c r="AQ76" s="131" t="str">
        <f>IF(AND(process02!CU76=0,process01!$Z67=0),AQ$14,"")</f>
        <v/>
      </c>
      <c r="AR76" s="131" t="str">
        <f>IF(AND(process02!CV76=0,process01!$Z67=0),AR$14,"")</f>
        <v/>
      </c>
      <c r="AS76" s="131" t="str">
        <f>IF(AND(process02!CW76=0,process01!$Z67=0),AS$14,"")</f>
        <v/>
      </c>
      <c r="AT76" s="131" t="str">
        <f>IF(AND(process02!CX76=0,process01!$Z67=0),AT$14,"")</f>
        <v/>
      </c>
      <c r="AU76" s="131" t="str">
        <f>IF(AND(process02!CY76=0,process01!$Z67=0),AU$14,"")</f>
        <v/>
      </c>
      <c r="AV76" s="131" t="str">
        <f>IF(AND(process02!CZ76=0,process01!$Z67=0),AV$14,"")</f>
        <v/>
      </c>
      <c r="AW76" s="131" t="str">
        <f>IF(AND(process02!DA76=0,process01!$Z67=0),AW$14,"")</f>
        <v/>
      </c>
      <c r="AX76" s="131" t="str">
        <f>IF(AND(process02!DB76=0,process01!$Z67=0),AX$14,"")</f>
        <v/>
      </c>
      <c r="AY76" s="131" t="str">
        <f>IF(AND(process02!DC76=0,process01!$Z67=0),AY$14,"")</f>
        <v/>
      </c>
      <c r="BA76" s="132" t="str">
        <f t="shared" si="13"/>
        <v/>
      </c>
      <c r="BC76" s="131" t="str">
        <f>IF(B76="","",process02!$B76&amp;"; ")</f>
        <v/>
      </c>
      <c r="BD76" s="131" t="str">
        <f>IF(C76="","",process02!$B76&amp;"; ")</f>
        <v/>
      </c>
      <c r="BE76" s="131" t="str">
        <f>IF(D76="","",process02!$B76&amp;"; ")</f>
        <v/>
      </c>
      <c r="BF76" s="131" t="str">
        <f>IF(E76="","",process02!$B76&amp;"; ")</f>
        <v/>
      </c>
      <c r="BG76" s="131" t="str">
        <f>IF(F76="","",process02!$B76&amp;"; ")</f>
        <v/>
      </c>
      <c r="BH76" s="131" t="str">
        <f>IF(G76="","",process02!$B76&amp;"; ")</f>
        <v/>
      </c>
      <c r="BI76" s="131" t="str">
        <f>IF(H76="","",process02!$B76&amp;"; ")</f>
        <v/>
      </c>
      <c r="BJ76" s="131" t="str">
        <f>IF(I76="","",process02!$B76&amp;"; ")</f>
        <v/>
      </c>
      <c r="BK76" s="131" t="str">
        <f>IF(J76="","",process02!$B76&amp;"; ")</f>
        <v/>
      </c>
      <c r="BL76" s="131" t="str">
        <f>IF(K76="","",process02!$B76&amp;"; ")</f>
        <v/>
      </c>
      <c r="BM76" s="131" t="str">
        <f>IF(L76="","",process02!$B76&amp;"; ")</f>
        <v/>
      </c>
      <c r="BN76" s="131" t="str">
        <f>IF(M76="","",process02!$B76&amp;"; ")</f>
        <v/>
      </c>
      <c r="BO76" s="131" t="str">
        <f>IF(N76="","",process02!$B76&amp;"; ")</f>
        <v/>
      </c>
      <c r="BP76" s="131" t="str">
        <f>IF(O76="","",process02!$B76&amp;"; ")</f>
        <v/>
      </c>
      <c r="BQ76" s="131" t="str">
        <f>IF(P76="","",process02!$B76&amp;"; ")</f>
        <v/>
      </c>
      <c r="BR76" s="131" t="str">
        <f>IF(Q76="","",process02!$B76&amp;"; ")</f>
        <v/>
      </c>
      <c r="BS76" s="131" t="str">
        <f>IF(R76="","",process02!$B76&amp;"; ")</f>
        <v/>
      </c>
      <c r="BT76" s="131" t="str">
        <f>IF(S76="","",process02!$B76&amp;"; ")</f>
        <v/>
      </c>
      <c r="BU76" s="131" t="str">
        <f>IF(T76="","",process02!$B76&amp;"; ")</f>
        <v/>
      </c>
      <c r="BV76" s="131" t="str">
        <f>IF(U76="","",process02!$B76&amp;"; ")</f>
        <v/>
      </c>
      <c r="BW76" s="131" t="str">
        <f>IF(V76="","",process02!$B76&amp;"; ")</f>
        <v/>
      </c>
      <c r="BX76" s="131" t="str">
        <f>IF(W76="","",process02!$B76&amp;"; ")</f>
        <v/>
      </c>
      <c r="BY76" s="131" t="str">
        <f>IF(X76="","",process02!$B76&amp;"; ")</f>
        <v/>
      </c>
      <c r="BZ76" s="131" t="str">
        <f>IF(Y76="","",process02!$B76&amp;"; ")</f>
        <v/>
      </c>
      <c r="CA76" s="131" t="str">
        <f>IF(Z76="","",process02!$B76&amp;"; ")</f>
        <v/>
      </c>
      <c r="CB76" s="131" t="str">
        <f>IF(AA76="","",process02!$B76&amp;"; ")</f>
        <v/>
      </c>
      <c r="CC76" s="131" t="str">
        <f>IF(AB76="","",process02!$B76&amp;"; ")</f>
        <v/>
      </c>
      <c r="CD76" s="131" t="str">
        <f>IF(AC76="","",process02!$B76&amp;"; ")</f>
        <v/>
      </c>
      <c r="CE76" s="131" t="str">
        <f>IF(AD76="","",process02!$B76&amp;"; ")</f>
        <v/>
      </c>
      <c r="CF76" s="131" t="str">
        <f>IF(AE76="","",process02!$B76&amp;"; ")</f>
        <v/>
      </c>
      <c r="CG76" s="131" t="str">
        <f>IF(AF76="","",process02!$B76&amp;"; ")</f>
        <v/>
      </c>
      <c r="CH76" s="131" t="str">
        <f>IF(AG76="","",process02!$B76&amp;"; ")</f>
        <v/>
      </c>
      <c r="CI76" s="131" t="str">
        <f>IF(AH76="","",process02!$B76&amp;"; ")</f>
        <v/>
      </c>
      <c r="CJ76" s="131" t="str">
        <f>IF(AI76="","",process02!$B76&amp;"; ")</f>
        <v/>
      </c>
      <c r="CK76" s="131" t="str">
        <f>IF(AJ76="","",process02!$B76&amp;"; ")</f>
        <v/>
      </c>
      <c r="CL76" s="131" t="str">
        <f>IF(AK76="","",process02!$B76&amp;"; ")</f>
        <v/>
      </c>
      <c r="CM76" s="131" t="str">
        <f>IF(AL76="","",process02!$B76&amp;"; ")</f>
        <v/>
      </c>
      <c r="CN76" s="131" t="str">
        <f>IF(AM76="","",process02!$B76&amp;"; ")</f>
        <v/>
      </c>
      <c r="CO76" s="131" t="str">
        <f>IF(AN76="","",process02!$B76&amp;"; ")</f>
        <v/>
      </c>
      <c r="CP76" s="131" t="str">
        <f>IF(AO76="","",process02!$B76&amp;"; ")</f>
        <v/>
      </c>
      <c r="CQ76" s="131" t="str">
        <f>IF(AP76="","",process02!$B76&amp;"; ")</f>
        <v/>
      </c>
      <c r="CR76" s="131" t="str">
        <f>IF(AQ76="","",process02!$B76&amp;"; ")</f>
        <v/>
      </c>
      <c r="CS76" s="131" t="str">
        <f>IF(AR76="","",process02!$B76&amp;"; ")</f>
        <v/>
      </c>
      <c r="CT76" s="131" t="str">
        <f>IF(AS76="","",process02!$B76&amp;"; ")</f>
        <v/>
      </c>
      <c r="CU76" s="131" t="str">
        <f>IF(AT76="","",process02!$B76&amp;"; ")</f>
        <v/>
      </c>
      <c r="CV76" s="131" t="str">
        <f>IF(AU76="","",process02!$B76&amp;"; ")</f>
        <v/>
      </c>
      <c r="CW76" s="131" t="str">
        <f>IF(AV76="","",process02!$B76&amp;"; ")</f>
        <v/>
      </c>
      <c r="CX76" s="131" t="str">
        <f>IF(AW76="","",process02!$B76&amp;"; ")</f>
        <v/>
      </c>
      <c r="CY76" s="131" t="str">
        <f>IF(AX76="","",process02!$B76&amp;"; ")</f>
        <v/>
      </c>
      <c r="CZ76" s="131" t="str">
        <f>IF(AY76="","",process02!$B76&amp;"; ")</f>
        <v/>
      </c>
      <c r="DB76" s="131" t="str">
        <f>IF(Input02!BV65="","",100*Input02!BV65/Input02!BV$3)</f>
        <v/>
      </c>
      <c r="DC76" s="131" t="str">
        <f>IF(Input02!BW65="","",100*Input02!BW65/Input02!BW$3)</f>
        <v/>
      </c>
      <c r="DD76" s="131" t="str">
        <f>IF(Input02!BX65="","",100*Input02!BX65/Input02!BX$3)</f>
        <v/>
      </c>
      <c r="DE76" s="131" t="str">
        <f>IF(Input02!BY65="","",100*Input02!BY65/Input02!BY$3)</f>
        <v/>
      </c>
      <c r="DF76" s="131" t="str">
        <f>IF(Input02!BZ65="","",100*Input02!BZ65/Input02!BZ$3)</f>
        <v/>
      </c>
      <c r="DG76" s="131" t="str">
        <f>IF(Input02!CA65="","",100*Input02!CA65/Input02!CA$3)</f>
        <v/>
      </c>
      <c r="DH76" s="131" t="str">
        <f>IF(Input02!CB65="","",100*Input02!CB65/Input02!CB$3)</f>
        <v/>
      </c>
      <c r="DI76" s="131" t="str">
        <f>IF(Input02!CC65="","",100*Input02!CC65/Input02!CC$3)</f>
        <v/>
      </c>
      <c r="DJ76" s="131" t="str">
        <f>IF(Input02!CD65="","",100*Input02!CD65/Input02!CD$3)</f>
        <v/>
      </c>
      <c r="DK76" s="131" t="str">
        <f>IF(Input02!CE65="","",100*Input02!CE65/Input02!CE$3)</f>
        <v/>
      </c>
      <c r="DO76" s="131" t="str">
        <f t="shared" si="26"/>
        <v/>
      </c>
      <c r="DP76" s="131" t="str">
        <f t="shared" si="27"/>
        <v/>
      </c>
      <c r="DQ76" s="131" t="str">
        <f t="shared" si="28"/>
        <v/>
      </c>
      <c r="DR76" s="131" t="str">
        <f t="shared" si="29"/>
        <v/>
      </c>
      <c r="DS76" s="131" t="str">
        <f t="shared" si="30"/>
        <v/>
      </c>
      <c r="DT76" s="131" t="str">
        <f t="shared" si="31"/>
        <v/>
      </c>
      <c r="DU76" s="131" t="str">
        <f t="shared" si="32"/>
        <v/>
      </c>
      <c r="DV76" s="131" t="str">
        <f t="shared" si="33"/>
        <v/>
      </c>
      <c r="DW76" s="131" t="str">
        <f t="shared" si="34"/>
        <v/>
      </c>
      <c r="DX76" s="131" t="str">
        <f t="shared" si="35"/>
        <v/>
      </c>
      <c r="DZ76" s="132" t="str">
        <f t="shared" si="24"/>
        <v/>
      </c>
      <c r="EB76" s="131" t="str">
        <f>IF(DO76="","",process02!$B76&amp;"; ")</f>
        <v/>
      </c>
      <c r="EC76" s="131" t="str">
        <f>IF(DP76="","",process02!$B76&amp;"; ")</f>
        <v/>
      </c>
      <c r="ED76" s="131" t="str">
        <f>IF(DQ76="","",process02!$B76&amp;"; ")</f>
        <v/>
      </c>
      <c r="EE76" s="131" t="str">
        <f>IF(DR76="","",process02!$B76&amp;"; ")</f>
        <v/>
      </c>
      <c r="EF76" s="131" t="str">
        <f>IF(DS76="","",process02!$B76&amp;"; ")</f>
        <v/>
      </c>
      <c r="EG76" s="131" t="str">
        <f>IF(DT76="","",process02!$B76&amp;"; ")</f>
        <v/>
      </c>
      <c r="EH76" s="131" t="str">
        <f>IF(DU76="","",process02!$B76&amp;"; ")</f>
        <v/>
      </c>
      <c r="EI76" s="131" t="str">
        <f>IF(DV76="","",process02!$B76&amp;"; ")</f>
        <v/>
      </c>
      <c r="EJ76" s="131" t="str">
        <f>IF(DW76="","",process02!$B76&amp;"; ")</f>
        <v/>
      </c>
      <c r="EK76" s="131" t="str">
        <f>IF(DX76="","",process02!$B76&amp;"; ")</f>
        <v/>
      </c>
      <c r="EM76" s="132" t="str">
        <f t="shared" si="25"/>
        <v/>
      </c>
    </row>
    <row r="77" spans="1:143" ht="15" customHeight="1" thickBot="1" x14ac:dyDescent="0.4">
      <c r="A77" s="357">
        <v>61</v>
      </c>
      <c r="B77" s="131" t="str">
        <f>IF(AND(process02!BF77=0,process01!$Z68=0),B$14,"")</f>
        <v/>
      </c>
      <c r="C77" s="131" t="str">
        <f>IF(AND(process02!BG77=0,process01!$Z68=0),C$14,"")</f>
        <v/>
      </c>
      <c r="D77" s="131" t="str">
        <f>IF(AND(process02!BH77=0,process01!$Z68=0),D$14,"")</f>
        <v/>
      </c>
      <c r="E77" s="131" t="str">
        <f>IF(AND(process02!BI77=0,process01!$Z68=0),E$14,"")</f>
        <v/>
      </c>
      <c r="F77" s="131" t="str">
        <f>IF(AND(process02!BJ77=0,process01!$Z68=0),F$14,"")</f>
        <v/>
      </c>
      <c r="G77" s="131" t="str">
        <f>IF(AND(process02!BK77=0,process01!$Z68=0),G$14,"")</f>
        <v/>
      </c>
      <c r="H77" s="131" t="str">
        <f>IF(AND(process02!BL77=0,process01!$Z68=0),H$14,"")</f>
        <v/>
      </c>
      <c r="I77" s="131" t="str">
        <f>IF(AND(process02!BM77=0,process01!$Z68=0),I$14,"")</f>
        <v/>
      </c>
      <c r="J77" s="131" t="str">
        <f>IF(AND(process02!BN77=0,process01!$Z68=0),J$14,"")</f>
        <v/>
      </c>
      <c r="K77" s="131" t="str">
        <f>IF(AND(process02!BO77=0,process01!$Z68=0),K$14,"")</f>
        <v/>
      </c>
      <c r="L77" s="131" t="str">
        <f>IF(AND(process02!BP77=0,process01!$Z68=0),L$14,"")</f>
        <v/>
      </c>
      <c r="M77" s="131" t="str">
        <f>IF(AND(process02!BQ77=0,process01!$Z68=0),M$14,"")</f>
        <v/>
      </c>
      <c r="N77" s="131" t="str">
        <f>IF(AND(process02!BR77=0,process01!$Z68=0),N$14,"")</f>
        <v/>
      </c>
      <c r="O77" s="131" t="str">
        <f>IF(AND(process02!BS77=0,process01!$Z68=0),O$14,"")</f>
        <v/>
      </c>
      <c r="P77" s="131" t="str">
        <f>IF(AND(process02!BT77=0,process01!$Z68=0),P$14,"")</f>
        <v/>
      </c>
      <c r="Q77" s="131" t="str">
        <f>IF(AND(process02!BU77=0,process01!$Z68=0),Q$14,"")</f>
        <v/>
      </c>
      <c r="R77" s="131" t="str">
        <f>IF(AND(process02!BV77=0,process01!$Z68=0),R$14,"")</f>
        <v/>
      </c>
      <c r="S77" s="131" t="str">
        <f>IF(AND(process02!BW77=0,process01!$Z68=0),S$14,"")</f>
        <v/>
      </c>
      <c r="T77" s="131" t="str">
        <f>IF(AND(process02!BX77=0,process01!$Z68=0),T$14,"")</f>
        <v/>
      </c>
      <c r="U77" s="131" t="str">
        <f>IF(AND(process02!BY77=0,process01!$Z68=0),U$14,"")</f>
        <v/>
      </c>
      <c r="V77" s="131" t="str">
        <f>IF(AND(process02!BZ77=0,process01!$Z68=0),V$14,"")</f>
        <v/>
      </c>
      <c r="W77" s="131" t="str">
        <f>IF(AND(process02!CA77=0,process01!$Z68=0),W$14,"")</f>
        <v/>
      </c>
      <c r="X77" s="131" t="str">
        <f>IF(AND(process02!CB77=0,process01!$Z68=0),X$14,"")</f>
        <v/>
      </c>
      <c r="Y77" s="131" t="str">
        <f>IF(AND(process02!CC77=0,process01!$Z68=0),Y$14,"")</f>
        <v/>
      </c>
      <c r="Z77" s="131" t="str">
        <f>IF(AND(process02!CD77=0,process01!$Z68=0),Z$14,"")</f>
        <v/>
      </c>
      <c r="AA77" s="131" t="str">
        <f>IF(AND(process02!CE77=0,process01!$Z68=0),AA$14,"")</f>
        <v/>
      </c>
      <c r="AB77" s="131" t="str">
        <f>IF(AND(process02!CF77=0,process01!$Z68=0),AB$14,"")</f>
        <v/>
      </c>
      <c r="AC77" s="131" t="str">
        <f>IF(AND(process02!CG77=0,process01!$Z68=0),AC$14,"")</f>
        <v/>
      </c>
      <c r="AD77" s="131" t="str">
        <f>IF(AND(process02!CH77=0,process01!$Z68=0),AD$14,"")</f>
        <v/>
      </c>
      <c r="AE77" s="131" t="str">
        <f>IF(AND(process02!CI77=0,process01!$Z68=0),AE$14,"")</f>
        <v/>
      </c>
      <c r="AF77" s="131" t="str">
        <f>IF(AND(process02!CJ77=0,process01!$Z68=0),AF$14,"")</f>
        <v/>
      </c>
      <c r="AG77" s="131" t="str">
        <f>IF(AND(process02!CK77=0,process01!$Z68=0),AG$14,"")</f>
        <v/>
      </c>
      <c r="AH77" s="131" t="str">
        <f>IF(AND(process02!CL77=0,process01!$Z68=0),AH$14,"")</f>
        <v/>
      </c>
      <c r="AI77" s="131" t="str">
        <f>IF(AND(process02!CM77=0,process01!$Z68=0),AI$14,"")</f>
        <v/>
      </c>
      <c r="AJ77" s="131" t="str">
        <f>IF(AND(process02!CN77=0,process01!$Z68=0),AJ$14,"")</f>
        <v/>
      </c>
      <c r="AK77" s="131" t="str">
        <f>IF(AND(process02!CO77=0,process01!$Z68=0),AK$14,"")</f>
        <v/>
      </c>
      <c r="AL77" s="131" t="str">
        <f>IF(AND(process02!CP77=0,process01!$Z68=0),AL$14,"")</f>
        <v/>
      </c>
      <c r="AM77" s="131" t="str">
        <f>IF(AND(process02!CQ77=0,process01!$Z68=0),AM$14,"")</f>
        <v/>
      </c>
      <c r="AN77" s="131" t="str">
        <f>IF(AND(process02!CR77=0,process01!$Z68=0),AN$14,"")</f>
        <v/>
      </c>
      <c r="AO77" s="131" t="str">
        <f>IF(AND(process02!CS77=0,process01!$Z68=0),AO$14,"")</f>
        <v/>
      </c>
      <c r="AP77" s="131" t="str">
        <f>IF(AND(process02!CT77=0,process01!$Z68=0),AP$14,"")</f>
        <v/>
      </c>
      <c r="AQ77" s="131" t="str">
        <f>IF(AND(process02!CU77=0,process01!$Z68=0),AQ$14,"")</f>
        <v/>
      </c>
      <c r="AR77" s="131" t="str">
        <f>IF(AND(process02!CV77=0,process01!$Z68=0),AR$14,"")</f>
        <v/>
      </c>
      <c r="AS77" s="131" t="str">
        <f>IF(AND(process02!CW77=0,process01!$Z68=0),AS$14,"")</f>
        <v/>
      </c>
      <c r="AT77" s="131" t="str">
        <f>IF(AND(process02!CX77=0,process01!$Z68=0),AT$14,"")</f>
        <v/>
      </c>
      <c r="AU77" s="131" t="str">
        <f>IF(AND(process02!CY77=0,process01!$Z68=0),AU$14,"")</f>
        <v/>
      </c>
      <c r="AV77" s="131" t="str">
        <f>IF(AND(process02!CZ77=0,process01!$Z68=0),AV$14,"")</f>
        <v/>
      </c>
      <c r="AW77" s="131" t="str">
        <f>IF(AND(process02!DA77=0,process01!$Z68=0),AW$14,"")</f>
        <v/>
      </c>
      <c r="AX77" s="131" t="str">
        <f>IF(AND(process02!DB77=0,process01!$Z68=0),AX$14,"")</f>
        <v/>
      </c>
      <c r="AY77" s="131" t="str">
        <f>IF(AND(process02!DC77=0,process01!$Z68=0),AY$14,"")</f>
        <v/>
      </c>
      <c r="BA77" s="132" t="str">
        <f t="shared" si="13"/>
        <v/>
      </c>
      <c r="BC77" s="131" t="str">
        <f>IF(B77="","",process02!$B77&amp;"; ")</f>
        <v/>
      </c>
      <c r="BD77" s="131" t="str">
        <f>IF(C77="","",process02!$B77&amp;"; ")</f>
        <v/>
      </c>
      <c r="BE77" s="131" t="str">
        <f>IF(D77="","",process02!$B77&amp;"; ")</f>
        <v/>
      </c>
      <c r="BF77" s="131" t="str">
        <f>IF(E77="","",process02!$B77&amp;"; ")</f>
        <v/>
      </c>
      <c r="BG77" s="131" t="str">
        <f>IF(F77="","",process02!$B77&amp;"; ")</f>
        <v/>
      </c>
      <c r="BH77" s="131" t="str">
        <f>IF(G77="","",process02!$B77&amp;"; ")</f>
        <v/>
      </c>
      <c r="BI77" s="131" t="str">
        <f>IF(H77="","",process02!$B77&amp;"; ")</f>
        <v/>
      </c>
      <c r="BJ77" s="131" t="str">
        <f>IF(I77="","",process02!$B77&amp;"; ")</f>
        <v/>
      </c>
      <c r="BK77" s="131" t="str">
        <f>IF(J77="","",process02!$B77&amp;"; ")</f>
        <v/>
      </c>
      <c r="BL77" s="131" t="str">
        <f>IF(K77="","",process02!$B77&amp;"; ")</f>
        <v/>
      </c>
      <c r="BM77" s="131" t="str">
        <f>IF(L77="","",process02!$B77&amp;"; ")</f>
        <v/>
      </c>
      <c r="BN77" s="131" t="str">
        <f>IF(M77="","",process02!$B77&amp;"; ")</f>
        <v/>
      </c>
      <c r="BO77" s="131" t="str">
        <f>IF(N77="","",process02!$B77&amp;"; ")</f>
        <v/>
      </c>
      <c r="BP77" s="131" t="str">
        <f>IF(O77="","",process02!$B77&amp;"; ")</f>
        <v/>
      </c>
      <c r="BQ77" s="131" t="str">
        <f>IF(P77="","",process02!$B77&amp;"; ")</f>
        <v/>
      </c>
      <c r="BR77" s="131" t="str">
        <f>IF(Q77="","",process02!$B77&amp;"; ")</f>
        <v/>
      </c>
      <c r="BS77" s="131" t="str">
        <f>IF(R77="","",process02!$B77&amp;"; ")</f>
        <v/>
      </c>
      <c r="BT77" s="131" t="str">
        <f>IF(S77="","",process02!$B77&amp;"; ")</f>
        <v/>
      </c>
      <c r="BU77" s="131" t="str">
        <f>IF(T77="","",process02!$B77&amp;"; ")</f>
        <v/>
      </c>
      <c r="BV77" s="131" t="str">
        <f>IF(U77="","",process02!$B77&amp;"; ")</f>
        <v/>
      </c>
      <c r="BW77" s="131" t="str">
        <f>IF(V77="","",process02!$B77&amp;"; ")</f>
        <v/>
      </c>
      <c r="BX77" s="131" t="str">
        <f>IF(W77="","",process02!$B77&amp;"; ")</f>
        <v/>
      </c>
      <c r="BY77" s="131" t="str">
        <f>IF(X77="","",process02!$B77&amp;"; ")</f>
        <v/>
      </c>
      <c r="BZ77" s="131" t="str">
        <f>IF(Y77="","",process02!$B77&amp;"; ")</f>
        <v/>
      </c>
      <c r="CA77" s="131" t="str">
        <f>IF(Z77="","",process02!$B77&amp;"; ")</f>
        <v/>
      </c>
      <c r="CB77" s="131" t="str">
        <f>IF(AA77="","",process02!$B77&amp;"; ")</f>
        <v/>
      </c>
      <c r="CC77" s="131" t="str">
        <f>IF(AB77="","",process02!$B77&amp;"; ")</f>
        <v/>
      </c>
      <c r="CD77" s="131" t="str">
        <f>IF(AC77="","",process02!$B77&amp;"; ")</f>
        <v/>
      </c>
      <c r="CE77" s="131" t="str">
        <f>IF(AD77="","",process02!$B77&amp;"; ")</f>
        <v/>
      </c>
      <c r="CF77" s="131" t="str">
        <f>IF(AE77="","",process02!$B77&amp;"; ")</f>
        <v/>
      </c>
      <c r="CG77" s="131" t="str">
        <f>IF(AF77="","",process02!$B77&amp;"; ")</f>
        <v/>
      </c>
      <c r="CH77" s="131" t="str">
        <f>IF(AG77="","",process02!$B77&amp;"; ")</f>
        <v/>
      </c>
      <c r="CI77" s="131" t="str">
        <f>IF(AH77="","",process02!$B77&amp;"; ")</f>
        <v/>
      </c>
      <c r="CJ77" s="131" t="str">
        <f>IF(AI77="","",process02!$B77&amp;"; ")</f>
        <v/>
      </c>
      <c r="CK77" s="131" t="str">
        <f>IF(AJ77="","",process02!$B77&amp;"; ")</f>
        <v/>
      </c>
      <c r="CL77" s="131" t="str">
        <f>IF(AK77="","",process02!$B77&amp;"; ")</f>
        <v/>
      </c>
      <c r="CM77" s="131" t="str">
        <f>IF(AL77="","",process02!$B77&amp;"; ")</f>
        <v/>
      </c>
      <c r="CN77" s="131" t="str">
        <f>IF(AM77="","",process02!$B77&amp;"; ")</f>
        <v/>
      </c>
      <c r="CO77" s="131" t="str">
        <f>IF(AN77="","",process02!$B77&amp;"; ")</f>
        <v/>
      </c>
      <c r="CP77" s="131" t="str">
        <f>IF(AO77="","",process02!$B77&amp;"; ")</f>
        <v/>
      </c>
      <c r="CQ77" s="131" t="str">
        <f>IF(AP77="","",process02!$B77&amp;"; ")</f>
        <v/>
      </c>
      <c r="CR77" s="131" t="str">
        <f>IF(AQ77="","",process02!$B77&amp;"; ")</f>
        <v/>
      </c>
      <c r="CS77" s="131" t="str">
        <f>IF(AR77="","",process02!$B77&amp;"; ")</f>
        <v/>
      </c>
      <c r="CT77" s="131" t="str">
        <f>IF(AS77="","",process02!$B77&amp;"; ")</f>
        <v/>
      </c>
      <c r="CU77" s="131" t="str">
        <f>IF(AT77="","",process02!$B77&amp;"; ")</f>
        <v/>
      </c>
      <c r="CV77" s="131" t="str">
        <f>IF(AU77="","",process02!$B77&amp;"; ")</f>
        <v/>
      </c>
      <c r="CW77" s="131" t="str">
        <f>IF(AV77="","",process02!$B77&amp;"; ")</f>
        <v/>
      </c>
      <c r="CX77" s="131" t="str">
        <f>IF(AW77="","",process02!$B77&amp;"; ")</f>
        <v/>
      </c>
      <c r="CY77" s="131" t="str">
        <f>IF(AX77="","",process02!$B77&amp;"; ")</f>
        <v/>
      </c>
      <c r="CZ77" s="131" t="str">
        <f>IF(AY77="","",process02!$B77&amp;"; ")</f>
        <v/>
      </c>
      <c r="DB77" s="131" t="str">
        <f>IF(Input02!BV66="","",100*Input02!BV66/Input02!BV$3)</f>
        <v/>
      </c>
      <c r="DC77" s="131" t="str">
        <f>IF(Input02!BW66="","",100*Input02!BW66/Input02!BW$3)</f>
        <v/>
      </c>
      <c r="DD77" s="131" t="str">
        <f>IF(Input02!BX66="","",100*Input02!BX66/Input02!BX$3)</f>
        <v/>
      </c>
      <c r="DE77" s="131" t="str">
        <f>IF(Input02!BY66="","",100*Input02!BY66/Input02!BY$3)</f>
        <v/>
      </c>
      <c r="DF77" s="131" t="str">
        <f>IF(Input02!BZ66="","",100*Input02!BZ66/Input02!BZ$3)</f>
        <v/>
      </c>
      <c r="DG77" s="131" t="str">
        <f>IF(Input02!CA66="","",100*Input02!CA66/Input02!CA$3)</f>
        <v/>
      </c>
      <c r="DH77" s="131" t="str">
        <f>IF(Input02!CB66="","",100*Input02!CB66/Input02!CB$3)</f>
        <v/>
      </c>
      <c r="DI77" s="131" t="str">
        <f>IF(Input02!CC66="","",100*Input02!CC66/Input02!CC$3)</f>
        <v/>
      </c>
      <c r="DJ77" s="131" t="str">
        <f>IF(Input02!CD66="","",100*Input02!CD66/Input02!CD$3)</f>
        <v/>
      </c>
      <c r="DK77" s="131" t="str">
        <f>IF(Input02!CE66="","",100*Input02!CE66/Input02!CE$3)</f>
        <v/>
      </c>
      <c r="DO77" s="131" t="str">
        <f t="shared" si="26"/>
        <v/>
      </c>
      <c r="DP77" s="131" t="str">
        <f t="shared" si="27"/>
        <v/>
      </c>
      <c r="DQ77" s="131" t="str">
        <f t="shared" si="28"/>
        <v/>
      </c>
      <c r="DR77" s="131" t="str">
        <f t="shared" si="29"/>
        <v/>
      </c>
      <c r="DS77" s="131" t="str">
        <f t="shared" si="30"/>
        <v/>
      </c>
      <c r="DT77" s="131" t="str">
        <f t="shared" si="31"/>
        <v/>
      </c>
      <c r="DU77" s="131" t="str">
        <f t="shared" si="32"/>
        <v/>
      </c>
      <c r="DV77" s="131" t="str">
        <f t="shared" si="33"/>
        <v/>
      </c>
      <c r="DW77" s="131" t="str">
        <f t="shared" si="34"/>
        <v/>
      </c>
      <c r="DX77" s="131" t="str">
        <f t="shared" si="35"/>
        <v/>
      </c>
      <c r="DZ77" s="132" t="str">
        <f t="shared" si="24"/>
        <v/>
      </c>
      <c r="EB77" s="131" t="str">
        <f>IF(DO77="","",process02!$B77&amp;"; ")</f>
        <v/>
      </c>
      <c r="EC77" s="131" t="str">
        <f>IF(DP77="","",process02!$B77&amp;"; ")</f>
        <v/>
      </c>
      <c r="ED77" s="131" t="str">
        <f>IF(DQ77="","",process02!$B77&amp;"; ")</f>
        <v/>
      </c>
      <c r="EE77" s="131" t="str">
        <f>IF(DR77="","",process02!$B77&amp;"; ")</f>
        <v/>
      </c>
      <c r="EF77" s="131" t="str">
        <f>IF(DS77="","",process02!$B77&amp;"; ")</f>
        <v/>
      </c>
      <c r="EG77" s="131" t="str">
        <f>IF(DT77="","",process02!$B77&amp;"; ")</f>
        <v/>
      </c>
      <c r="EH77" s="131" t="str">
        <f>IF(DU77="","",process02!$B77&amp;"; ")</f>
        <v/>
      </c>
      <c r="EI77" s="131" t="str">
        <f>IF(DV77="","",process02!$B77&amp;"; ")</f>
        <v/>
      </c>
      <c r="EJ77" s="131" t="str">
        <f>IF(DW77="","",process02!$B77&amp;"; ")</f>
        <v/>
      </c>
      <c r="EK77" s="131" t="str">
        <f>IF(DX77="","",process02!$B77&amp;"; ")</f>
        <v/>
      </c>
      <c r="EM77" s="132" t="str">
        <f t="shared" si="25"/>
        <v/>
      </c>
    </row>
    <row r="78" spans="1:143" ht="15" customHeight="1" thickBot="1" x14ac:dyDescent="0.4">
      <c r="A78" s="357">
        <v>62</v>
      </c>
      <c r="B78" s="131" t="str">
        <f>IF(AND(process02!BF78=0,process01!$Z69=0),B$14,"")</f>
        <v/>
      </c>
      <c r="C78" s="131" t="str">
        <f>IF(AND(process02!BG78=0,process01!$Z69=0),C$14,"")</f>
        <v/>
      </c>
      <c r="D78" s="131" t="str">
        <f>IF(AND(process02!BH78=0,process01!$Z69=0),D$14,"")</f>
        <v/>
      </c>
      <c r="E78" s="131" t="str">
        <f>IF(AND(process02!BI78=0,process01!$Z69=0),E$14,"")</f>
        <v/>
      </c>
      <c r="F78" s="131" t="str">
        <f>IF(AND(process02!BJ78=0,process01!$Z69=0),F$14,"")</f>
        <v/>
      </c>
      <c r="G78" s="131" t="str">
        <f>IF(AND(process02!BK78=0,process01!$Z69=0),G$14,"")</f>
        <v/>
      </c>
      <c r="H78" s="131" t="str">
        <f>IF(AND(process02!BL78=0,process01!$Z69=0),H$14,"")</f>
        <v/>
      </c>
      <c r="I78" s="131" t="str">
        <f>IF(AND(process02!BM78=0,process01!$Z69=0),I$14,"")</f>
        <v/>
      </c>
      <c r="J78" s="131" t="str">
        <f>IF(AND(process02!BN78=0,process01!$Z69=0),J$14,"")</f>
        <v/>
      </c>
      <c r="K78" s="131" t="str">
        <f>IF(AND(process02!BO78=0,process01!$Z69=0),K$14,"")</f>
        <v/>
      </c>
      <c r="L78" s="131" t="str">
        <f>IF(AND(process02!BP78=0,process01!$Z69=0),L$14,"")</f>
        <v/>
      </c>
      <c r="M78" s="131" t="str">
        <f>IF(AND(process02!BQ78=0,process01!$Z69=0),M$14,"")</f>
        <v/>
      </c>
      <c r="N78" s="131" t="str">
        <f>IF(AND(process02!BR78=0,process01!$Z69=0),N$14,"")</f>
        <v/>
      </c>
      <c r="O78" s="131" t="str">
        <f>IF(AND(process02!BS78=0,process01!$Z69=0),O$14,"")</f>
        <v/>
      </c>
      <c r="P78" s="131" t="str">
        <f>IF(AND(process02!BT78=0,process01!$Z69=0),P$14,"")</f>
        <v/>
      </c>
      <c r="Q78" s="131" t="str">
        <f>IF(AND(process02!BU78=0,process01!$Z69=0),Q$14,"")</f>
        <v/>
      </c>
      <c r="R78" s="131" t="str">
        <f>IF(AND(process02!BV78=0,process01!$Z69=0),R$14,"")</f>
        <v/>
      </c>
      <c r="S78" s="131" t="str">
        <f>IF(AND(process02!BW78=0,process01!$Z69=0),S$14,"")</f>
        <v/>
      </c>
      <c r="T78" s="131" t="str">
        <f>IF(AND(process02!BX78=0,process01!$Z69=0),T$14,"")</f>
        <v/>
      </c>
      <c r="U78" s="131" t="str">
        <f>IF(AND(process02!BY78=0,process01!$Z69=0),U$14,"")</f>
        <v/>
      </c>
      <c r="V78" s="131" t="str">
        <f>IF(AND(process02!BZ78=0,process01!$Z69=0),V$14,"")</f>
        <v/>
      </c>
      <c r="W78" s="131" t="str">
        <f>IF(AND(process02!CA78=0,process01!$Z69=0),W$14,"")</f>
        <v/>
      </c>
      <c r="X78" s="131" t="str">
        <f>IF(AND(process02!CB78=0,process01!$Z69=0),X$14,"")</f>
        <v/>
      </c>
      <c r="Y78" s="131" t="str">
        <f>IF(AND(process02!CC78=0,process01!$Z69=0),Y$14,"")</f>
        <v/>
      </c>
      <c r="Z78" s="131" t="str">
        <f>IF(AND(process02!CD78=0,process01!$Z69=0),Z$14,"")</f>
        <v/>
      </c>
      <c r="AA78" s="131" t="str">
        <f>IF(AND(process02!CE78=0,process01!$Z69=0),AA$14,"")</f>
        <v/>
      </c>
      <c r="AB78" s="131" t="str">
        <f>IF(AND(process02!CF78=0,process01!$Z69=0),AB$14,"")</f>
        <v/>
      </c>
      <c r="AC78" s="131" t="str">
        <f>IF(AND(process02!CG78=0,process01!$Z69=0),AC$14,"")</f>
        <v/>
      </c>
      <c r="AD78" s="131" t="str">
        <f>IF(AND(process02!CH78=0,process01!$Z69=0),AD$14,"")</f>
        <v/>
      </c>
      <c r="AE78" s="131" t="str">
        <f>IF(AND(process02!CI78=0,process01!$Z69=0),AE$14,"")</f>
        <v/>
      </c>
      <c r="AF78" s="131" t="str">
        <f>IF(AND(process02!CJ78=0,process01!$Z69=0),AF$14,"")</f>
        <v/>
      </c>
      <c r="AG78" s="131" t="str">
        <f>IF(AND(process02!CK78=0,process01!$Z69=0),AG$14,"")</f>
        <v/>
      </c>
      <c r="AH78" s="131" t="str">
        <f>IF(AND(process02!CL78=0,process01!$Z69=0),AH$14,"")</f>
        <v/>
      </c>
      <c r="AI78" s="131" t="str">
        <f>IF(AND(process02!CM78=0,process01!$Z69=0),AI$14,"")</f>
        <v/>
      </c>
      <c r="AJ78" s="131" t="str">
        <f>IF(AND(process02!CN78=0,process01!$Z69=0),AJ$14,"")</f>
        <v/>
      </c>
      <c r="AK78" s="131" t="str">
        <f>IF(AND(process02!CO78=0,process01!$Z69=0),AK$14,"")</f>
        <v/>
      </c>
      <c r="AL78" s="131" t="str">
        <f>IF(AND(process02!CP78=0,process01!$Z69=0),AL$14,"")</f>
        <v/>
      </c>
      <c r="AM78" s="131" t="str">
        <f>IF(AND(process02!CQ78=0,process01!$Z69=0),AM$14,"")</f>
        <v/>
      </c>
      <c r="AN78" s="131" t="str">
        <f>IF(AND(process02!CR78=0,process01!$Z69=0),AN$14,"")</f>
        <v/>
      </c>
      <c r="AO78" s="131" t="str">
        <f>IF(AND(process02!CS78=0,process01!$Z69=0),AO$14,"")</f>
        <v/>
      </c>
      <c r="AP78" s="131" t="str">
        <f>IF(AND(process02!CT78=0,process01!$Z69=0),AP$14,"")</f>
        <v/>
      </c>
      <c r="AQ78" s="131" t="str">
        <f>IF(AND(process02!CU78=0,process01!$Z69=0),AQ$14,"")</f>
        <v/>
      </c>
      <c r="AR78" s="131" t="str">
        <f>IF(AND(process02!CV78=0,process01!$Z69=0),AR$14,"")</f>
        <v/>
      </c>
      <c r="AS78" s="131" t="str">
        <f>IF(AND(process02!CW78=0,process01!$Z69=0),AS$14,"")</f>
        <v/>
      </c>
      <c r="AT78" s="131" t="str">
        <f>IF(AND(process02!CX78=0,process01!$Z69=0),AT$14,"")</f>
        <v/>
      </c>
      <c r="AU78" s="131" t="str">
        <f>IF(AND(process02!CY78=0,process01!$Z69=0),AU$14,"")</f>
        <v/>
      </c>
      <c r="AV78" s="131" t="str">
        <f>IF(AND(process02!CZ78=0,process01!$Z69=0),AV$14,"")</f>
        <v/>
      </c>
      <c r="AW78" s="131" t="str">
        <f>IF(AND(process02!DA78=0,process01!$Z69=0),AW$14,"")</f>
        <v/>
      </c>
      <c r="AX78" s="131" t="str">
        <f>IF(AND(process02!DB78=0,process01!$Z69=0),AX$14,"")</f>
        <v/>
      </c>
      <c r="AY78" s="131" t="str">
        <f>IF(AND(process02!DC78=0,process01!$Z69=0),AY$14,"")</f>
        <v/>
      </c>
      <c r="BA78" s="132" t="str">
        <f t="shared" si="13"/>
        <v/>
      </c>
      <c r="BC78" s="131" t="str">
        <f>IF(B78="","",process02!$B78&amp;"; ")</f>
        <v/>
      </c>
      <c r="BD78" s="131" t="str">
        <f>IF(C78="","",process02!$B78&amp;"; ")</f>
        <v/>
      </c>
      <c r="BE78" s="131" t="str">
        <f>IF(D78="","",process02!$B78&amp;"; ")</f>
        <v/>
      </c>
      <c r="BF78" s="131" t="str">
        <f>IF(E78="","",process02!$B78&amp;"; ")</f>
        <v/>
      </c>
      <c r="BG78" s="131" t="str">
        <f>IF(F78="","",process02!$B78&amp;"; ")</f>
        <v/>
      </c>
      <c r="BH78" s="131" t="str">
        <f>IF(G78="","",process02!$B78&amp;"; ")</f>
        <v/>
      </c>
      <c r="BI78" s="131" t="str">
        <f>IF(H78="","",process02!$B78&amp;"; ")</f>
        <v/>
      </c>
      <c r="BJ78" s="131" t="str">
        <f>IF(I78="","",process02!$B78&amp;"; ")</f>
        <v/>
      </c>
      <c r="BK78" s="131" t="str">
        <f>IF(J78="","",process02!$B78&amp;"; ")</f>
        <v/>
      </c>
      <c r="BL78" s="131" t="str">
        <f>IF(K78="","",process02!$B78&amp;"; ")</f>
        <v/>
      </c>
      <c r="BM78" s="131" t="str">
        <f>IF(L78="","",process02!$B78&amp;"; ")</f>
        <v/>
      </c>
      <c r="BN78" s="131" t="str">
        <f>IF(M78="","",process02!$B78&amp;"; ")</f>
        <v/>
      </c>
      <c r="BO78" s="131" t="str">
        <f>IF(N78="","",process02!$B78&amp;"; ")</f>
        <v/>
      </c>
      <c r="BP78" s="131" t="str">
        <f>IF(O78="","",process02!$B78&amp;"; ")</f>
        <v/>
      </c>
      <c r="BQ78" s="131" t="str">
        <f>IF(P78="","",process02!$B78&amp;"; ")</f>
        <v/>
      </c>
      <c r="BR78" s="131" t="str">
        <f>IF(Q78="","",process02!$B78&amp;"; ")</f>
        <v/>
      </c>
      <c r="BS78" s="131" t="str">
        <f>IF(R78="","",process02!$B78&amp;"; ")</f>
        <v/>
      </c>
      <c r="BT78" s="131" t="str">
        <f>IF(S78="","",process02!$B78&amp;"; ")</f>
        <v/>
      </c>
      <c r="BU78" s="131" t="str">
        <f>IF(T78="","",process02!$B78&amp;"; ")</f>
        <v/>
      </c>
      <c r="BV78" s="131" t="str">
        <f>IF(U78="","",process02!$B78&amp;"; ")</f>
        <v/>
      </c>
      <c r="BW78" s="131" t="str">
        <f>IF(V78="","",process02!$B78&amp;"; ")</f>
        <v/>
      </c>
      <c r="BX78" s="131" t="str">
        <f>IF(W78="","",process02!$B78&amp;"; ")</f>
        <v/>
      </c>
      <c r="BY78" s="131" t="str">
        <f>IF(X78="","",process02!$B78&amp;"; ")</f>
        <v/>
      </c>
      <c r="BZ78" s="131" t="str">
        <f>IF(Y78="","",process02!$B78&amp;"; ")</f>
        <v/>
      </c>
      <c r="CA78" s="131" t="str">
        <f>IF(Z78="","",process02!$B78&amp;"; ")</f>
        <v/>
      </c>
      <c r="CB78" s="131" t="str">
        <f>IF(AA78="","",process02!$B78&amp;"; ")</f>
        <v/>
      </c>
      <c r="CC78" s="131" t="str">
        <f>IF(AB78="","",process02!$B78&amp;"; ")</f>
        <v/>
      </c>
      <c r="CD78" s="131" t="str">
        <f>IF(AC78="","",process02!$B78&amp;"; ")</f>
        <v/>
      </c>
      <c r="CE78" s="131" t="str">
        <f>IF(AD78="","",process02!$B78&amp;"; ")</f>
        <v/>
      </c>
      <c r="CF78" s="131" t="str">
        <f>IF(AE78="","",process02!$B78&amp;"; ")</f>
        <v/>
      </c>
      <c r="CG78" s="131" t="str">
        <f>IF(AF78="","",process02!$B78&amp;"; ")</f>
        <v/>
      </c>
      <c r="CH78" s="131" t="str">
        <f>IF(AG78="","",process02!$B78&amp;"; ")</f>
        <v/>
      </c>
      <c r="CI78" s="131" t="str">
        <f>IF(AH78="","",process02!$B78&amp;"; ")</f>
        <v/>
      </c>
      <c r="CJ78" s="131" t="str">
        <f>IF(AI78="","",process02!$B78&amp;"; ")</f>
        <v/>
      </c>
      <c r="CK78" s="131" t="str">
        <f>IF(AJ78="","",process02!$B78&amp;"; ")</f>
        <v/>
      </c>
      <c r="CL78" s="131" t="str">
        <f>IF(AK78="","",process02!$B78&amp;"; ")</f>
        <v/>
      </c>
      <c r="CM78" s="131" t="str">
        <f>IF(AL78="","",process02!$B78&amp;"; ")</f>
        <v/>
      </c>
      <c r="CN78" s="131" t="str">
        <f>IF(AM78="","",process02!$B78&amp;"; ")</f>
        <v/>
      </c>
      <c r="CO78" s="131" t="str">
        <f>IF(AN78="","",process02!$B78&amp;"; ")</f>
        <v/>
      </c>
      <c r="CP78" s="131" t="str">
        <f>IF(AO78="","",process02!$B78&amp;"; ")</f>
        <v/>
      </c>
      <c r="CQ78" s="131" t="str">
        <f>IF(AP78="","",process02!$B78&amp;"; ")</f>
        <v/>
      </c>
      <c r="CR78" s="131" t="str">
        <f>IF(AQ78="","",process02!$B78&amp;"; ")</f>
        <v/>
      </c>
      <c r="CS78" s="131" t="str">
        <f>IF(AR78="","",process02!$B78&amp;"; ")</f>
        <v/>
      </c>
      <c r="CT78" s="131" t="str">
        <f>IF(AS78="","",process02!$B78&amp;"; ")</f>
        <v/>
      </c>
      <c r="CU78" s="131" t="str">
        <f>IF(AT78="","",process02!$B78&amp;"; ")</f>
        <v/>
      </c>
      <c r="CV78" s="131" t="str">
        <f>IF(AU78="","",process02!$B78&amp;"; ")</f>
        <v/>
      </c>
      <c r="CW78" s="131" t="str">
        <f>IF(AV78="","",process02!$B78&amp;"; ")</f>
        <v/>
      </c>
      <c r="CX78" s="131" t="str">
        <f>IF(AW78="","",process02!$B78&amp;"; ")</f>
        <v/>
      </c>
      <c r="CY78" s="131" t="str">
        <f>IF(AX78="","",process02!$B78&amp;"; ")</f>
        <v/>
      </c>
      <c r="CZ78" s="131" t="str">
        <f>IF(AY78="","",process02!$B78&amp;"; ")</f>
        <v/>
      </c>
      <c r="DB78" s="131" t="str">
        <f>IF(Input02!BV67="","",100*Input02!BV67/Input02!BV$3)</f>
        <v/>
      </c>
      <c r="DC78" s="131" t="str">
        <f>IF(Input02!BW67="","",100*Input02!BW67/Input02!BW$3)</f>
        <v/>
      </c>
      <c r="DD78" s="131" t="str">
        <f>IF(Input02!BX67="","",100*Input02!BX67/Input02!BX$3)</f>
        <v/>
      </c>
      <c r="DE78" s="131" t="str">
        <f>IF(Input02!BY67="","",100*Input02!BY67/Input02!BY$3)</f>
        <v/>
      </c>
      <c r="DF78" s="131" t="str">
        <f>IF(Input02!BZ67="","",100*Input02!BZ67/Input02!BZ$3)</f>
        <v/>
      </c>
      <c r="DG78" s="131" t="str">
        <f>IF(Input02!CA67="","",100*Input02!CA67/Input02!CA$3)</f>
        <v/>
      </c>
      <c r="DH78" s="131" t="str">
        <f>IF(Input02!CB67="","",100*Input02!CB67/Input02!CB$3)</f>
        <v/>
      </c>
      <c r="DI78" s="131" t="str">
        <f>IF(Input02!CC67="","",100*Input02!CC67/Input02!CC$3)</f>
        <v/>
      </c>
      <c r="DJ78" s="131" t="str">
        <f>IF(Input02!CD67="","",100*Input02!CD67/Input02!CD$3)</f>
        <v/>
      </c>
      <c r="DK78" s="131" t="str">
        <f>IF(Input02!CE67="","",100*Input02!CE67/Input02!CE$3)</f>
        <v/>
      </c>
      <c r="DO78" s="131" t="str">
        <f t="shared" si="26"/>
        <v/>
      </c>
      <c r="DP78" s="131" t="str">
        <f t="shared" si="27"/>
        <v/>
      </c>
      <c r="DQ78" s="131" t="str">
        <f t="shared" si="28"/>
        <v/>
      </c>
      <c r="DR78" s="131" t="str">
        <f t="shared" si="29"/>
        <v/>
      </c>
      <c r="DS78" s="131" t="str">
        <f t="shared" si="30"/>
        <v/>
      </c>
      <c r="DT78" s="131" t="str">
        <f t="shared" si="31"/>
        <v/>
      </c>
      <c r="DU78" s="131" t="str">
        <f t="shared" si="32"/>
        <v/>
      </c>
      <c r="DV78" s="131" t="str">
        <f t="shared" si="33"/>
        <v/>
      </c>
      <c r="DW78" s="131" t="str">
        <f t="shared" si="34"/>
        <v/>
      </c>
      <c r="DX78" s="131" t="str">
        <f t="shared" si="35"/>
        <v/>
      </c>
      <c r="DZ78" s="132" t="str">
        <f t="shared" si="24"/>
        <v/>
      </c>
      <c r="EB78" s="131" t="str">
        <f>IF(DO78="","",process02!$B78&amp;"; ")</f>
        <v/>
      </c>
      <c r="EC78" s="131" t="str">
        <f>IF(DP78="","",process02!$B78&amp;"; ")</f>
        <v/>
      </c>
      <c r="ED78" s="131" t="str">
        <f>IF(DQ78="","",process02!$B78&amp;"; ")</f>
        <v/>
      </c>
      <c r="EE78" s="131" t="str">
        <f>IF(DR78="","",process02!$B78&amp;"; ")</f>
        <v/>
      </c>
      <c r="EF78" s="131" t="str">
        <f>IF(DS78="","",process02!$B78&amp;"; ")</f>
        <v/>
      </c>
      <c r="EG78" s="131" t="str">
        <f>IF(DT78="","",process02!$B78&amp;"; ")</f>
        <v/>
      </c>
      <c r="EH78" s="131" t="str">
        <f>IF(DU78="","",process02!$B78&amp;"; ")</f>
        <v/>
      </c>
      <c r="EI78" s="131" t="str">
        <f>IF(DV78="","",process02!$B78&amp;"; ")</f>
        <v/>
      </c>
      <c r="EJ78" s="131" t="str">
        <f>IF(DW78="","",process02!$B78&amp;"; ")</f>
        <v/>
      </c>
      <c r="EK78" s="131" t="str">
        <f>IF(DX78="","",process02!$B78&amp;"; ")</f>
        <v/>
      </c>
      <c r="EM78" s="132" t="str">
        <f t="shared" si="25"/>
        <v/>
      </c>
    </row>
    <row r="79" spans="1:143" ht="15" customHeight="1" thickBot="1" x14ac:dyDescent="0.4">
      <c r="A79" s="357">
        <v>63</v>
      </c>
      <c r="B79" s="131" t="str">
        <f>IF(AND(process02!BF79=0,process01!$Z70=0),B$14,"")</f>
        <v/>
      </c>
      <c r="C79" s="131" t="str">
        <f>IF(AND(process02!BG79=0,process01!$Z70=0),C$14,"")</f>
        <v/>
      </c>
      <c r="D79" s="131" t="str">
        <f>IF(AND(process02!BH79=0,process01!$Z70=0),D$14,"")</f>
        <v/>
      </c>
      <c r="E79" s="131" t="str">
        <f>IF(AND(process02!BI79=0,process01!$Z70=0),E$14,"")</f>
        <v/>
      </c>
      <c r="F79" s="131" t="str">
        <f>IF(AND(process02!BJ79=0,process01!$Z70=0),F$14,"")</f>
        <v/>
      </c>
      <c r="G79" s="131" t="str">
        <f>IF(AND(process02!BK79=0,process01!$Z70=0),G$14,"")</f>
        <v/>
      </c>
      <c r="H79" s="131" t="str">
        <f>IF(AND(process02!BL79=0,process01!$Z70=0),H$14,"")</f>
        <v/>
      </c>
      <c r="I79" s="131" t="str">
        <f>IF(AND(process02!BM79=0,process01!$Z70=0),I$14,"")</f>
        <v/>
      </c>
      <c r="J79" s="131" t="str">
        <f>IF(AND(process02!BN79=0,process01!$Z70=0),J$14,"")</f>
        <v/>
      </c>
      <c r="K79" s="131" t="str">
        <f>IF(AND(process02!BO79=0,process01!$Z70=0),K$14,"")</f>
        <v/>
      </c>
      <c r="L79" s="131" t="str">
        <f>IF(AND(process02!BP79=0,process01!$Z70=0),L$14,"")</f>
        <v/>
      </c>
      <c r="M79" s="131" t="str">
        <f>IF(AND(process02!BQ79=0,process01!$Z70=0),M$14,"")</f>
        <v/>
      </c>
      <c r="N79" s="131" t="str">
        <f>IF(AND(process02!BR79=0,process01!$Z70=0),N$14,"")</f>
        <v/>
      </c>
      <c r="O79" s="131" t="str">
        <f>IF(AND(process02!BS79=0,process01!$Z70=0),O$14,"")</f>
        <v/>
      </c>
      <c r="P79" s="131" t="str">
        <f>IF(AND(process02!BT79=0,process01!$Z70=0),P$14,"")</f>
        <v/>
      </c>
      <c r="Q79" s="131" t="str">
        <f>IF(AND(process02!BU79=0,process01!$Z70=0),Q$14,"")</f>
        <v/>
      </c>
      <c r="R79" s="131" t="str">
        <f>IF(AND(process02!BV79=0,process01!$Z70=0),R$14,"")</f>
        <v/>
      </c>
      <c r="S79" s="131" t="str">
        <f>IF(AND(process02!BW79=0,process01!$Z70=0),S$14,"")</f>
        <v/>
      </c>
      <c r="T79" s="131" t="str">
        <f>IF(AND(process02!BX79=0,process01!$Z70=0),T$14,"")</f>
        <v/>
      </c>
      <c r="U79" s="131" t="str">
        <f>IF(AND(process02!BY79=0,process01!$Z70=0),U$14,"")</f>
        <v/>
      </c>
      <c r="V79" s="131" t="str">
        <f>IF(AND(process02!BZ79=0,process01!$Z70=0),V$14,"")</f>
        <v/>
      </c>
      <c r="W79" s="131" t="str">
        <f>IF(AND(process02!CA79=0,process01!$Z70=0),W$14,"")</f>
        <v/>
      </c>
      <c r="X79" s="131" t="str">
        <f>IF(AND(process02!CB79=0,process01!$Z70=0),X$14,"")</f>
        <v/>
      </c>
      <c r="Y79" s="131" t="str">
        <f>IF(AND(process02!CC79=0,process01!$Z70=0),Y$14,"")</f>
        <v/>
      </c>
      <c r="Z79" s="131" t="str">
        <f>IF(AND(process02!CD79=0,process01!$Z70=0),Z$14,"")</f>
        <v/>
      </c>
      <c r="AA79" s="131" t="str">
        <f>IF(AND(process02!CE79=0,process01!$Z70=0),AA$14,"")</f>
        <v/>
      </c>
      <c r="AB79" s="131" t="str">
        <f>IF(AND(process02!CF79=0,process01!$Z70=0),AB$14,"")</f>
        <v/>
      </c>
      <c r="AC79" s="131" t="str">
        <f>IF(AND(process02!CG79=0,process01!$Z70=0),AC$14,"")</f>
        <v/>
      </c>
      <c r="AD79" s="131" t="str">
        <f>IF(AND(process02!CH79=0,process01!$Z70=0),AD$14,"")</f>
        <v/>
      </c>
      <c r="AE79" s="131" t="str">
        <f>IF(AND(process02!CI79=0,process01!$Z70=0),AE$14,"")</f>
        <v/>
      </c>
      <c r="AF79" s="131" t="str">
        <f>IF(AND(process02!CJ79=0,process01!$Z70=0),AF$14,"")</f>
        <v/>
      </c>
      <c r="AG79" s="131" t="str">
        <f>IF(AND(process02!CK79=0,process01!$Z70=0),AG$14,"")</f>
        <v/>
      </c>
      <c r="AH79" s="131" t="str">
        <f>IF(AND(process02!CL79=0,process01!$Z70=0),AH$14,"")</f>
        <v/>
      </c>
      <c r="AI79" s="131" t="str">
        <f>IF(AND(process02!CM79=0,process01!$Z70=0),AI$14,"")</f>
        <v/>
      </c>
      <c r="AJ79" s="131" t="str">
        <f>IF(AND(process02!CN79=0,process01!$Z70=0),AJ$14,"")</f>
        <v/>
      </c>
      <c r="AK79" s="131" t="str">
        <f>IF(AND(process02!CO79=0,process01!$Z70=0),AK$14,"")</f>
        <v/>
      </c>
      <c r="AL79" s="131" t="str">
        <f>IF(AND(process02!CP79=0,process01!$Z70=0),AL$14,"")</f>
        <v/>
      </c>
      <c r="AM79" s="131" t="str">
        <f>IF(AND(process02!CQ79=0,process01!$Z70=0),AM$14,"")</f>
        <v/>
      </c>
      <c r="AN79" s="131" t="str">
        <f>IF(AND(process02!CR79=0,process01!$Z70=0),AN$14,"")</f>
        <v/>
      </c>
      <c r="AO79" s="131" t="str">
        <f>IF(AND(process02!CS79=0,process01!$Z70=0),AO$14,"")</f>
        <v/>
      </c>
      <c r="AP79" s="131" t="str">
        <f>IF(AND(process02!CT79=0,process01!$Z70=0),AP$14,"")</f>
        <v/>
      </c>
      <c r="AQ79" s="131" t="str">
        <f>IF(AND(process02!CU79=0,process01!$Z70=0),AQ$14,"")</f>
        <v/>
      </c>
      <c r="AR79" s="131" t="str">
        <f>IF(AND(process02!CV79=0,process01!$Z70=0),AR$14,"")</f>
        <v/>
      </c>
      <c r="AS79" s="131" t="str">
        <f>IF(AND(process02!CW79=0,process01!$Z70=0),AS$14,"")</f>
        <v/>
      </c>
      <c r="AT79" s="131" t="str">
        <f>IF(AND(process02!CX79=0,process01!$Z70=0),AT$14,"")</f>
        <v/>
      </c>
      <c r="AU79" s="131" t="str">
        <f>IF(AND(process02!CY79=0,process01!$Z70=0),AU$14,"")</f>
        <v/>
      </c>
      <c r="AV79" s="131" t="str">
        <f>IF(AND(process02!CZ79=0,process01!$Z70=0),AV$14,"")</f>
        <v/>
      </c>
      <c r="AW79" s="131" t="str">
        <f>IF(AND(process02!DA79=0,process01!$Z70=0),AW$14,"")</f>
        <v/>
      </c>
      <c r="AX79" s="131" t="str">
        <f>IF(AND(process02!DB79=0,process01!$Z70=0),AX$14,"")</f>
        <v/>
      </c>
      <c r="AY79" s="131" t="str">
        <f>IF(AND(process02!DC79=0,process01!$Z70=0),AY$14,"")</f>
        <v/>
      </c>
      <c r="BA79" s="132" t="str">
        <f t="shared" si="13"/>
        <v/>
      </c>
      <c r="BC79" s="131" t="str">
        <f>IF(B79="","",process02!$B79&amp;"; ")</f>
        <v/>
      </c>
      <c r="BD79" s="131" t="str">
        <f>IF(C79="","",process02!$B79&amp;"; ")</f>
        <v/>
      </c>
      <c r="BE79" s="131" t="str">
        <f>IF(D79="","",process02!$B79&amp;"; ")</f>
        <v/>
      </c>
      <c r="BF79" s="131" t="str">
        <f>IF(E79="","",process02!$B79&amp;"; ")</f>
        <v/>
      </c>
      <c r="BG79" s="131" t="str">
        <f>IF(F79="","",process02!$B79&amp;"; ")</f>
        <v/>
      </c>
      <c r="BH79" s="131" t="str">
        <f>IF(G79="","",process02!$B79&amp;"; ")</f>
        <v/>
      </c>
      <c r="BI79" s="131" t="str">
        <f>IF(H79="","",process02!$B79&amp;"; ")</f>
        <v/>
      </c>
      <c r="BJ79" s="131" t="str">
        <f>IF(I79="","",process02!$B79&amp;"; ")</f>
        <v/>
      </c>
      <c r="BK79" s="131" t="str">
        <f>IF(J79="","",process02!$B79&amp;"; ")</f>
        <v/>
      </c>
      <c r="BL79" s="131" t="str">
        <f>IF(K79="","",process02!$B79&amp;"; ")</f>
        <v/>
      </c>
      <c r="BM79" s="131" t="str">
        <f>IF(L79="","",process02!$B79&amp;"; ")</f>
        <v/>
      </c>
      <c r="BN79" s="131" t="str">
        <f>IF(M79="","",process02!$B79&amp;"; ")</f>
        <v/>
      </c>
      <c r="BO79" s="131" t="str">
        <f>IF(N79="","",process02!$B79&amp;"; ")</f>
        <v/>
      </c>
      <c r="BP79" s="131" t="str">
        <f>IF(O79="","",process02!$B79&amp;"; ")</f>
        <v/>
      </c>
      <c r="BQ79" s="131" t="str">
        <f>IF(P79="","",process02!$B79&amp;"; ")</f>
        <v/>
      </c>
      <c r="BR79" s="131" t="str">
        <f>IF(Q79="","",process02!$B79&amp;"; ")</f>
        <v/>
      </c>
      <c r="BS79" s="131" t="str">
        <f>IF(R79="","",process02!$B79&amp;"; ")</f>
        <v/>
      </c>
      <c r="BT79" s="131" t="str">
        <f>IF(S79="","",process02!$B79&amp;"; ")</f>
        <v/>
      </c>
      <c r="BU79" s="131" t="str">
        <f>IF(T79="","",process02!$B79&amp;"; ")</f>
        <v/>
      </c>
      <c r="BV79" s="131" t="str">
        <f>IF(U79="","",process02!$B79&amp;"; ")</f>
        <v/>
      </c>
      <c r="BW79" s="131" t="str">
        <f>IF(V79="","",process02!$B79&amp;"; ")</f>
        <v/>
      </c>
      <c r="BX79" s="131" t="str">
        <f>IF(W79="","",process02!$B79&amp;"; ")</f>
        <v/>
      </c>
      <c r="BY79" s="131" t="str">
        <f>IF(X79="","",process02!$B79&amp;"; ")</f>
        <v/>
      </c>
      <c r="BZ79" s="131" t="str">
        <f>IF(Y79="","",process02!$B79&amp;"; ")</f>
        <v/>
      </c>
      <c r="CA79" s="131" t="str">
        <f>IF(Z79="","",process02!$B79&amp;"; ")</f>
        <v/>
      </c>
      <c r="CB79" s="131" t="str">
        <f>IF(AA79="","",process02!$B79&amp;"; ")</f>
        <v/>
      </c>
      <c r="CC79" s="131" t="str">
        <f>IF(AB79="","",process02!$B79&amp;"; ")</f>
        <v/>
      </c>
      <c r="CD79" s="131" t="str">
        <f>IF(AC79="","",process02!$B79&amp;"; ")</f>
        <v/>
      </c>
      <c r="CE79" s="131" t="str">
        <f>IF(AD79="","",process02!$B79&amp;"; ")</f>
        <v/>
      </c>
      <c r="CF79" s="131" t="str">
        <f>IF(AE79="","",process02!$B79&amp;"; ")</f>
        <v/>
      </c>
      <c r="CG79" s="131" t="str">
        <f>IF(AF79="","",process02!$B79&amp;"; ")</f>
        <v/>
      </c>
      <c r="CH79" s="131" t="str">
        <f>IF(AG79="","",process02!$B79&amp;"; ")</f>
        <v/>
      </c>
      <c r="CI79" s="131" t="str">
        <f>IF(AH79="","",process02!$B79&amp;"; ")</f>
        <v/>
      </c>
      <c r="CJ79" s="131" t="str">
        <f>IF(AI79="","",process02!$B79&amp;"; ")</f>
        <v/>
      </c>
      <c r="CK79" s="131" t="str">
        <f>IF(AJ79="","",process02!$B79&amp;"; ")</f>
        <v/>
      </c>
      <c r="CL79" s="131" t="str">
        <f>IF(AK79="","",process02!$B79&amp;"; ")</f>
        <v/>
      </c>
      <c r="CM79" s="131" t="str">
        <f>IF(AL79="","",process02!$B79&amp;"; ")</f>
        <v/>
      </c>
      <c r="CN79" s="131" t="str">
        <f>IF(AM79="","",process02!$B79&amp;"; ")</f>
        <v/>
      </c>
      <c r="CO79" s="131" t="str">
        <f>IF(AN79="","",process02!$B79&amp;"; ")</f>
        <v/>
      </c>
      <c r="CP79" s="131" t="str">
        <f>IF(AO79="","",process02!$B79&amp;"; ")</f>
        <v/>
      </c>
      <c r="CQ79" s="131" t="str">
        <f>IF(AP79="","",process02!$B79&amp;"; ")</f>
        <v/>
      </c>
      <c r="CR79" s="131" t="str">
        <f>IF(AQ79="","",process02!$B79&amp;"; ")</f>
        <v/>
      </c>
      <c r="CS79" s="131" t="str">
        <f>IF(AR79="","",process02!$B79&amp;"; ")</f>
        <v/>
      </c>
      <c r="CT79" s="131" t="str">
        <f>IF(AS79="","",process02!$B79&amp;"; ")</f>
        <v/>
      </c>
      <c r="CU79" s="131" t="str">
        <f>IF(AT79="","",process02!$B79&amp;"; ")</f>
        <v/>
      </c>
      <c r="CV79" s="131" t="str">
        <f>IF(AU79="","",process02!$B79&amp;"; ")</f>
        <v/>
      </c>
      <c r="CW79" s="131" t="str">
        <f>IF(AV79="","",process02!$B79&amp;"; ")</f>
        <v/>
      </c>
      <c r="CX79" s="131" t="str">
        <f>IF(AW79="","",process02!$B79&amp;"; ")</f>
        <v/>
      </c>
      <c r="CY79" s="131" t="str">
        <f>IF(AX79="","",process02!$B79&amp;"; ")</f>
        <v/>
      </c>
      <c r="CZ79" s="131" t="str">
        <f>IF(AY79="","",process02!$B79&amp;"; ")</f>
        <v/>
      </c>
      <c r="DB79" s="131" t="str">
        <f>IF(Input02!BV68="","",100*Input02!BV68/Input02!BV$3)</f>
        <v/>
      </c>
      <c r="DC79" s="131" t="str">
        <f>IF(Input02!BW68="","",100*Input02!BW68/Input02!BW$3)</f>
        <v/>
      </c>
      <c r="DD79" s="131" t="str">
        <f>IF(Input02!BX68="","",100*Input02!BX68/Input02!BX$3)</f>
        <v/>
      </c>
      <c r="DE79" s="131" t="str">
        <f>IF(Input02!BY68="","",100*Input02!BY68/Input02!BY$3)</f>
        <v/>
      </c>
      <c r="DF79" s="131" t="str">
        <f>IF(Input02!BZ68="","",100*Input02!BZ68/Input02!BZ$3)</f>
        <v/>
      </c>
      <c r="DG79" s="131" t="str">
        <f>IF(Input02!CA68="","",100*Input02!CA68/Input02!CA$3)</f>
        <v/>
      </c>
      <c r="DH79" s="131" t="str">
        <f>IF(Input02!CB68="","",100*Input02!CB68/Input02!CB$3)</f>
        <v/>
      </c>
      <c r="DI79" s="131" t="str">
        <f>IF(Input02!CC68="","",100*Input02!CC68/Input02!CC$3)</f>
        <v/>
      </c>
      <c r="DJ79" s="131" t="str">
        <f>IF(Input02!CD68="","",100*Input02!CD68/Input02!CD$3)</f>
        <v/>
      </c>
      <c r="DK79" s="131" t="str">
        <f>IF(Input02!CE68="","",100*Input02!CE68/Input02!CE$3)</f>
        <v/>
      </c>
      <c r="DO79" s="131" t="str">
        <f t="shared" si="26"/>
        <v/>
      </c>
      <c r="DP79" s="131" t="str">
        <f t="shared" si="27"/>
        <v/>
      </c>
      <c r="DQ79" s="131" t="str">
        <f t="shared" si="28"/>
        <v/>
      </c>
      <c r="DR79" s="131" t="str">
        <f t="shared" si="29"/>
        <v/>
      </c>
      <c r="DS79" s="131" t="str">
        <f t="shared" si="30"/>
        <v/>
      </c>
      <c r="DT79" s="131" t="str">
        <f t="shared" si="31"/>
        <v/>
      </c>
      <c r="DU79" s="131" t="str">
        <f t="shared" si="32"/>
        <v/>
      </c>
      <c r="DV79" s="131" t="str">
        <f t="shared" si="33"/>
        <v/>
      </c>
      <c r="DW79" s="131" t="str">
        <f t="shared" si="34"/>
        <v/>
      </c>
      <c r="DX79" s="131" t="str">
        <f t="shared" si="35"/>
        <v/>
      </c>
      <c r="DZ79" s="132" t="str">
        <f t="shared" si="24"/>
        <v/>
      </c>
      <c r="EB79" s="131" t="str">
        <f>IF(DO79="","",process02!$B79&amp;"; ")</f>
        <v/>
      </c>
      <c r="EC79" s="131" t="str">
        <f>IF(DP79="","",process02!$B79&amp;"; ")</f>
        <v/>
      </c>
      <c r="ED79" s="131" t="str">
        <f>IF(DQ79="","",process02!$B79&amp;"; ")</f>
        <v/>
      </c>
      <c r="EE79" s="131" t="str">
        <f>IF(DR79="","",process02!$B79&amp;"; ")</f>
        <v/>
      </c>
      <c r="EF79" s="131" t="str">
        <f>IF(DS79="","",process02!$B79&amp;"; ")</f>
        <v/>
      </c>
      <c r="EG79" s="131" t="str">
        <f>IF(DT79="","",process02!$B79&amp;"; ")</f>
        <v/>
      </c>
      <c r="EH79" s="131" t="str">
        <f>IF(DU79="","",process02!$B79&amp;"; ")</f>
        <v/>
      </c>
      <c r="EI79" s="131" t="str">
        <f>IF(DV79="","",process02!$B79&amp;"; ")</f>
        <v/>
      </c>
      <c r="EJ79" s="131" t="str">
        <f>IF(DW79="","",process02!$B79&amp;"; ")</f>
        <v/>
      </c>
      <c r="EK79" s="131" t="str">
        <f>IF(DX79="","",process02!$B79&amp;"; ")</f>
        <v/>
      </c>
      <c r="EM79" s="132" t="str">
        <f t="shared" si="25"/>
        <v/>
      </c>
    </row>
    <row r="80" spans="1:143" ht="15" customHeight="1" thickBot="1" x14ac:dyDescent="0.4">
      <c r="A80" s="357">
        <v>64</v>
      </c>
      <c r="B80" s="131" t="str">
        <f>IF(AND(process02!BF80=0,process01!$Z71=0),B$14,"")</f>
        <v/>
      </c>
      <c r="C80" s="131" t="str">
        <f>IF(AND(process02!BG80=0,process01!$Z71=0),C$14,"")</f>
        <v/>
      </c>
      <c r="D80" s="131" t="str">
        <f>IF(AND(process02!BH80=0,process01!$Z71=0),D$14,"")</f>
        <v/>
      </c>
      <c r="E80" s="131" t="str">
        <f>IF(AND(process02!BI80=0,process01!$Z71=0),E$14,"")</f>
        <v/>
      </c>
      <c r="F80" s="131" t="str">
        <f>IF(AND(process02!BJ80=0,process01!$Z71=0),F$14,"")</f>
        <v/>
      </c>
      <c r="G80" s="131" t="str">
        <f>IF(AND(process02!BK80=0,process01!$Z71=0),G$14,"")</f>
        <v/>
      </c>
      <c r="H80" s="131" t="str">
        <f>IF(AND(process02!BL80=0,process01!$Z71=0),H$14,"")</f>
        <v/>
      </c>
      <c r="I80" s="131" t="str">
        <f>IF(AND(process02!BM80=0,process01!$Z71=0),I$14,"")</f>
        <v/>
      </c>
      <c r="J80" s="131" t="str">
        <f>IF(AND(process02!BN80=0,process01!$Z71=0),J$14,"")</f>
        <v/>
      </c>
      <c r="K80" s="131" t="str">
        <f>IF(AND(process02!BO80=0,process01!$Z71=0),K$14,"")</f>
        <v/>
      </c>
      <c r="L80" s="131" t="str">
        <f>IF(AND(process02!BP80=0,process01!$Z71=0),L$14,"")</f>
        <v/>
      </c>
      <c r="M80" s="131" t="str">
        <f>IF(AND(process02!BQ80=0,process01!$Z71=0),M$14,"")</f>
        <v/>
      </c>
      <c r="N80" s="131" t="str">
        <f>IF(AND(process02!BR80=0,process01!$Z71=0),N$14,"")</f>
        <v/>
      </c>
      <c r="O80" s="131" t="str">
        <f>IF(AND(process02!BS80=0,process01!$Z71=0),O$14,"")</f>
        <v/>
      </c>
      <c r="P80" s="131" t="str">
        <f>IF(AND(process02!BT80=0,process01!$Z71=0),P$14,"")</f>
        <v/>
      </c>
      <c r="Q80" s="131" t="str">
        <f>IF(AND(process02!BU80=0,process01!$Z71=0),Q$14,"")</f>
        <v/>
      </c>
      <c r="R80" s="131" t="str">
        <f>IF(AND(process02!BV80=0,process01!$Z71=0),R$14,"")</f>
        <v/>
      </c>
      <c r="S80" s="131" t="str">
        <f>IF(AND(process02!BW80=0,process01!$Z71=0),S$14,"")</f>
        <v/>
      </c>
      <c r="T80" s="131" t="str">
        <f>IF(AND(process02!BX80=0,process01!$Z71=0),T$14,"")</f>
        <v/>
      </c>
      <c r="U80" s="131" t="str">
        <f>IF(AND(process02!BY80=0,process01!$Z71=0),U$14,"")</f>
        <v/>
      </c>
      <c r="V80" s="131" t="str">
        <f>IF(AND(process02!BZ80=0,process01!$Z71=0),V$14,"")</f>
        <v/>
      </c>
      <c r="W80" s="131" t="str">
        <f>IF(AND(process02!CA80=0,process01!$Z71=0),W$14,"")</f>
        <v/>
      </c>
      <c r="X80" s="131" t="str">
        <f>IF(AND(process02!CB80=0,process01!$Z71=0),X$14,"")</f>
        <v/>
      </c>
      <c r="Y80" s="131" t="str">
        <f>IF(AND(process02!CC80=0,process01!$Z71=0),Y$14,"")</f>
        <v/>
      </c>
      <c r="Z80" s="131" t="str">
        <f>IF(AND(process02!CD80=0,process01!$Z71=0),Z$14,"")</f>
        <v/>
      </c>
      <c r="AA80" s="131" t="str">
        <f>IF(AND(process02!CE80=0,process01!$Z71=0),AA$14,"")</f>
        <v/>
      </c>
      <c r="AB80" s="131" t="str">
        <f>IF(AND(process02!CF80=0,process01!$Z71=0),AB$14,"")</f>
        <v/>
      </c>
      <c r="AC80" s="131" t="str">
        <f>IF(AND(process02!CG80=0,process01!$Z71=0),AC$14,"")</f>
        <v/>
      </c>
      <c r="AD80" s="131" t="str">
        <f>IF(AND(process02!CH80=0,process01!$Z71=0),AD$14,"")</f>
        <v/>
      </c>
      <c r="AE80" s="131" t="str">
        <f>IF(AND(process02!CI80=0,process01!$Z71=0),AE$14,"")</f>
        <v/>
      </c>
      <c r="AF80" s="131" t="str">
        <f>IF(AND(process02!CJ80=0,process01!$Z71=0),AF$14,"")</f>
        <v/>
      </c>
      <c r="AG80" s="131" t="str">
        <f>IF(AND(process02!CK80=0,process01!$Z71=0),AG$14,"")</f>
        <v/>
      </c>
      <c r="AH80" s="131" t="str">
        <f>IF(AND(process02!CL80=0,process01!$Z71=0),AH$14,"")</f>
        <v/>
      </c>
      <c r="AI80" s="131" t="str">
        <f>IF(AND(process02!CM80=0,process01!$Z71=0),AI$14,"")</f>
        <v/>
      </c>
      <c r="AJ80" s="131" t="str">
        <f>IF(AND(process02!CN80=0,process01!$Z71=0),AJ$14,"")</f>
        <v/>
      </c>
      <c r="AK80" s="131" t="str">
        <f>IF(AND(process02!CO80=0,process01!$Z71=0),AK$14,"")</f>
        <v/>
      </c>
      <c r="AL80" s="131" t="str">
        <f>IF(AND(process02!CP80=0,process01!$Z71=0),AL$14,"")</f>
        <v/>
      </c>
      <c r="AM80" s="131" t="str">
        <f>IF(AND(process02!CQ80=0,process01!$Z71=0),AM$14,"")</f>
        <v/>
      </c>
      <c r="AN80" s="131" t="str">
        <f>IF(AND(process02!CR80=0,process01!$Z71=0),AN$14,"")</f>
        <v/>
      </c>
      <c r="AO80" s="131" t="str">
        <f>IF(AND(process02!CS80=0,process01!$Z71=0),AO$14,"")</f>
        <v/>
      </c>
      <c r="AP80" s="131" t="str">
        <f>IF(AND(process02!CT80=0,process01!$Z71=0),AP$14,"")</f>
        <v/>
      </c>
      <c r="AQ80" s="131" t="str">
        <f>IF(AND(process02!CU80=0,process01!$Z71=0),AQ$14,"")</f>
        <v/>
      </c>
      <c r="AR80" s="131" t="str">
        <f>IF(AND(process02!CV80=0,process01!$Z71=0),AR$14,"")</f>
        <v/>
      </c>
      <c r="AS80" s="131" t="str">
        <f>IF(AND(process02!CW80=0,process01!$Z71=0),AS$14,"")</f>
        <v/>
      </c>
      <c r="AT80" s="131" t="str">
        <f>IF(AND(process02!CX80=0,process01!$Z71=0),AT$14,"")</f>
        <v/>
      </c>
      <c r="AU80" s="131" t="str">
        <f>IF(AND(process02!CY80=0,process01!$Z71=0),AU$14,"")</f>
        <v/>
      </c>
      <c r="AV80" s="131" t="str">
        <f>IF(AND(process02!CZ80=0,process01!$Z71=0),AV$14,"")</f>
        <v/>
      </c>
      <c r="AW80" s="131" t="str">
        <f>IF(AND(process02!DA80=0,process01!$Z71=0),AW$14,"")</f>
        <v/>
      </c>
      <c r="AX80" s="131" t="str">
        <f>IF(AND(process02!DB80=0,process01!$Z71=0),AX$14,"")</f>
        <v/>
      </c>
      <c r="AY80" s="131" t="str">
        <f>IF(AND(process02!DC80=0,process01!$Z71=0),AY$14,"")</f>
        <v/>
      </c>
      <c r="BA80" s="132" t="str">
        <f t="shared" si="13"/>
        <v/>
      </c>
      <c r="BC80" s="131" t="str">
        <f>IF(B80="","",process02!$B80&amp;"; ")</f>
        <v/>
      </c>
      <c r="BD80" s="131" t="str">
        <f>IF(C80="","",process02!$B80&amp;"; ")</f>
        <v/>
      </c>
      <c r="BE80" s="131" t="str">
        <f>IF(D80="","",process02!$B80&amp;"; ")</f>
        <v/>
      </c>
      <c r="BF80" s="131" t="str">
        <f>IF(E80="","",process02!$B80&amp;"; ")</f>
        <v/>
      </c>
      <c r="BG80" s="131" t="str">
        <f>IF(F80="","",process02!$B80&amp;"; ")</f>
        <v/>
      </c>
      <c r="BH80" s="131" t="str">
        <f>IF(G80="","",process02!$B80&amp;"; ")</f>
        <v/>
      </c>
      <c r="BI80" s="131" t="str">
        <f>IF(H80="","",process02!$B80&amp;"; ")</f>
        <v/>
      </c>
      <c r="BJ80" s="131" t="str">
        <f>IF(I80="","",process02!$B80&amp;"; ")</f>
        <v/>
      </c>
      <c r="BK80" s="131" t="str">
        <f>IF(J80="","",process02!$B80&amp;"; ")</f>
        <v/>
      </c>
      <c r="BL80" s="131" t="str">
        <f>IF(K80="","",process02!$B80&amp;"; ")</f>
        <v/>
      </c>
      <c r="BM80" s="131" t="str">
        <f>IF(L80="","",process02!$B80&amp;"; ")</f>
        <v/>
      </c>
      <c r="BN80" s="131" t="str">
        <f>IF(M80="","",process02!$B80&amp;"; ")</f>
        <v/>
      </c>
      <c r="BO80" s="131" t="str">
        <f>IF(N80="","",process02!$B80&amp;"; ")</f>
        <v/>
      </c>
      <c r="BP80" s="131" t="str">
        <f>IF(O80="","",process02!$B80&amp;"; ")</f>
        <v/>
      </c>
      <c r="BQ80" s="131" t="str">
        <f>IF(P80="","",process02!$B80&amp;"; ")</f>
        <v/>
      </c>
      <c r="BR80" s="131" t="str">
        <f>IF(Q80="","",process02!$B80&amp;"; ")</f>
        <v/>
      </c>
      <c r="BS80" s="131" t="str">
        <f>IF(R80="","",process02!$B80&amp;"; ")</f>
        <v/>
      </c>
      <c r="BT80" s="131" t="str">
        <f>IF(S80="","",process02!$B80&amp;"; ")</f>
        <v/>
      </c>
      <c r="BU80" s="131" t="str">
        <f>IF(T80="","",process02!$B80&amp;"; ")</f>
        <v/>
      </c>
      <c r="BV80" s="131" t="str">
        <f>IF(U80="","",process02!$B80&amp;"; ")</f>
        <v/>
      </c>
      <c r="BW80" s="131" t="str">
        <f>IF(V80="","",process02!$B80&amp;"; ")</f>
        <v/>
      </c>
      <c r="BX80" s="131" t="str">
        <f>IF(W80="","",process02!$B80&amp;"; ")</f>
        <v/>
      </c>
      <c r="BY80" s="131" t="str">
        <f>IF(X80="","",process02!$B80&amp;"; ")</f>
        <v/>
      </c>
      <c r="BZ80" s="131" t="str">
        <f>IF(Y80="","",process02!$B80&amp;"; ")</f>
        <v/>
      </c>
      <c r="CA80" s="131" t="str">
        <f>IF(Z80="","",process02!$B80&amp;"; ")</f>
        <v/>
      </c>
      <c r="CB80" s="131" t="str">
        <f>IF(AA80="","",process02!$B80&amp;"; ")</f>
        <v/>
      </c>
      <c r="CC80" s="131" t="str">
        <f>IF(AB80="","",process02!$B80&amp;"; ")</f>
        <v/>
      </c>
      <c r="CD80" s="131" t="str">
        <f>IF(AC80="","",process02!$B80&amp;"; ")</f>
        <v/>
      </c>
      <c r="CE80" s="131" t="str">
        <f>IF(AD80="","",process02!$B80&amp;"; ")</f>
        <v/>
      </c>
      <c r="CF80" s="131" t="str">
        <f>IF(AE80="","",process02!$B80&amp;"; ")</f>
        <v/>
      </c>
      <c r="CG80" s="131" t="str">
        <f>IF(AF80="","",process02!$B80&amp;"; ")</f>
        <v/>
      </c>
      <c r="CH80" s="131" t="str">
        <f>IF(AG80="","",process02!$B80&amp;"; ")</f>
        <v/>
      </c>
      <c r="CI80" s="131" t="str">
        <f>IF(AH80="","",process02!$B80&amp;"; ")</f>
        <v/>
      </c>
      <c r="CJ80" s="131" t="str">
        <f>IF(AI80="","",process02!$B80&amp;"; ")</f>
        <v/>
      </c>
      <c r="CK80" s="131" t="str">
        <f>IF(AJ80="","",process02!$B80&amp;"; ")</f>
        <v/>
      </c>
      <c r="CL80" s="131" t="str">
        <f>IF(AK80="","",process02!$B80&amp;"; ")</f>
        <v/>
      </c>
      <c r="CM80" s="131" t="str">
        <f>IF(AL80="","",process02!$B80&amp;"; ")</f>
        <v/>
      </c>
      <c r="CN80" s="131" t="str">
        <f>IF(AM80="","",process02!$B80&amp;"; ")</f>
        <v/>
      </c>
      <c r="CO80" s="131" t="str">
        <f>IF(AN80="","",process02!$B80&amp;"; ")</f>
        <v/>
      </c>
      <c r="CP80" s="131" t="str">
        <f>IF(AO80="","",process02!$B80&amp;"; ")</f>
        <v/>
      </c>
      <c r="CQ80" s="131" t="str">
        <f>IF(AP80="","",process02!$B80&amp;"; ")</f>
        <v/>
      </c>
      <c r="CR80" s="131" t="str">
        <f>IF(AQ80="","",process02!$B80&amp;"; ")</f>
        <v/>
      </c>
      <c r="CS80" s="131" t="str">
        <f>IF(AR80="","",process02!$B80&amp;"; ")</f>
        <v/>
      </c>
      <c r="CT80" s="131" t="str">
        <f>IF(AS80="","",process02!$B80&amp;"; ")</f>
        <v/>
      </c>
      <c r="CU80" s="131" t="str">
        <f>IF(AT80="","",process02!$B80&amp;"; ")</f>
        <v/>
      </c>
      <c r="CV80" s="131" t="str">
        <f>IF(AU80="","",process02!$B80&amp;"; ")</f>
        <v/>
      </c>
      <c r="CW80" s="131" t="str">
        <f>IF(AV80="","",process02!$B80&amp;"; ")</f>
        <v/>
      </c>
      <c r="CX80" s="131" t="str">
        <f>IF(AW80="","",process02!$B80&amp;"; ")</f>
        <v/>
      </c>
      <c r="CY80" s="131" t="str">
        <f>IF(AX80="","",process02!$B80&amp;"; ")</f>
        <v/>
      </c>
      <c r="CZ80" s="131" t="str">
        <f>IF(AY80="","",process02!$B80&amp;"; ")</f>
        <v/>
      </c>
      <c r="DB80" s="131" t="str">
        <f>IF(Input02!BV69="","",100*Input02!BV69/Input02!BV$3)</f>
        <v/>
      </c>
      <c r="DC80" s="131" t="str">
        <f>IF(Input02!BW69="","",100*Input02!BW69/Input02!BW$3)</f>
        <v/>
      </c>
      <c r="DD80" s="131" t="str">
        <f>IF(Input02!BX69="","",100*Input02!BX69/Input02!BX$3)</f>
        <v/>
      </c>
      <c r="DE80" s="131" t="str">
        <f>IF(Input02!BY69="","",100*Input02!BY69/Input02!BY$3)</f>
        <v/>
      </c>
      <c r="DF80" s="131" t="str">
        <f>IF(Input02!BZ69="","",100*Input02!BZ69/Input02!BZ$3)</f>
        <v/>
      </c>
      <c r="DG80" s="131" t="str">
        <f>IF(Input02!CA69="","",100*Input02!CA69/Input02!CA$3)</f>
        <v/>
      </c>
      <c r="DH80" s="131" t="str">
        <f>IF(Input02!CB69="","",100*Input02!CB69/Input02!CB$3)</f>
        <v/>
      </c>
      <c r="DI80" s="131" t="str">
        <f>IF(Input02!CC69="","",100*Input02!CC69/Input02!CC$3)</f>
        <v/>
      </c>
      <c r="DJ80" s="131" t="str">
        <f>IF(Input02!CD69="","",100*Input02!CD69/Input02!CD$3)</f>
        <v/>
      </c>
      <c r="DK80" s="131" t="str">
        <f>IF(Input02!CE69="","",100*Input02!CE69/Input02!CE$3)</f>
        <v/>
      </c>
      <c r="DO80" s="131" t="str">
        <f t="shared" si="26"/>
        <v/>
      </c>
      <c r="DP80" s="131" t="str">
        <f t="shared" si="27"/>
        <v/>
      </c>
      <c r="DQ80" s="131" t="str">
        <f t="shared" si="28"/>
        <v/>
      </c>
      <c r="DR80" s="131" t="str">
        <f t="shared" si="29"/>
        <v/>
      </c>
      <c r="DS80" s="131" t="str">
        <f t="shared" si="30"/>
        <v/>
      </c>
      <c r="DT80" s="131" t="str">
        <f t="shared" si="31"/>
        <v/>
      </c>
      <c r="DU80" s="131" t="str">
        <f t="shared" si="32"/>
        <v/>
      </c>
      <c r="DV80" s="131" t="str">
        <f t="shared" si="33"/>
        <v/>
      </c>
      <c r="DW80" s="131" t="str">
        <f t="shared" si="34"/>
        <v/>
      </c>
      <c r="DX80" s="131" t="str">
        <f t="shared" si="35"/>
        <v/>
      </c>
      <c r="DZ80" s="132" t="str">
        <f t="shared" si="24"/>
        <v/>
      </c>
      <c r="EB80" s="131" t="str">
        <f>IF(DO80="","",process02!$B80&amp;"; ")</f>
        <v/>
      </c>
      <c r="EC80" s="131" t="str">
        <f>IF(DP80="","",process02!$B80&amp;"; ")</f>
        <v/>
      </c>
      <c r="ED80" s="131" t="str">
        <f>IF(DQ80="","",process02!$B80&amp;"; ")</f>
        <v/>
      </c>
      <c r="EE80" s="131" t="str">
        <f>IF(DR80="","",process02!$B80&amp;"; ")</f>
        <v/>
      </c>
      <c r="EF80" s="131" t="str">
        <f>IF(DS80="","",process02!$B80&amp;"; ")</f>
        <v/>
      </c>
      <c r="EG80" s="131" t="str">
        <f>IF(DT80="","",process02!$B80&amp;"; ")</f>
        <v/>
      </c>
      <c r="EH80" s="131" t="str">
        <f>IF(DU80="","",process02!$B80&amp;"; ")</f>
        <v/>
      </c>
      <c r="EI80" s="131" t="str">
        <f>IF(DV80="","",process02!$B80&amp;"; ")</f>
        <v/>
      </c>
      <c r="EJ80" s="131" t="str">
        <f>IF(DW80="","",process02!$B80&amp;"; ")</f>
        <v/>
      </c>
      <c r="EK80" s="131" t="str">
        <f>IF(DX80="","",process02!$B80&amp;"; ")</f>
        <v/>
      </c>
      <c r="EM80" s="132" t="str">
        <f t="shared" si="25"/>
        <v/>
      </c>
    </row>
    <row r="81" spans="1:143" ht="15" customHeight="1" thickBot="1" x14ac:dyDescent="0.4">
      <c r="A81" s="357">
        <v>65</v>
      </c>
      <c r="B81" s="131" t="str">
        <f>IF(AND(process02!BF81=0,process01!$Z72=0),B$14,"")</f>
        <v/>
      </c>
      <c r="C81" s="131" t="str">
        <f>IF(AND(process02!BG81=0,process01!$Z72=0),C$14,"")</f>
        <v/>
      </c>
      <c r="D81" s="131" t="str">
        <f>IF(AND(process02!BH81=0,process01!$Z72=0),D$14,"")</f>
        <v/>
      </c>
      <c r="E81" s="131" t="str">
        <f>IF(AND(process02!BI81=0,process01!$Z72=0),E$14,"")</f>
        <v/>
      </c>
      <c r="F81" s="131" t="str">
        <f>IF(AND(process02!BJ81=0,process01!$Z72=0),F$14,"")</f>
        <v/>
      </c>
      <c r="G81" s="131" t="str">
        <f>IF(AND(process02!BK81=0,process01!$Z72=0),G$14,"")</f>
        <v/>
      </c>
      <c r="H81" s="131" t="str">
        <f>IF(AND(process02!BL81=0,process01!$Z72=0),H$14,"")</f>
        <v/>
      </c>
      <c r="I81" s="131" t="str">
        <f>IF(AND(process02!BM81=0,process01!$Z72=0),I$14,"")</f>
        <v/>
      </c>
      <c r="J81" s="131" t="str">
        <f>IF(AND(process02!BN81=0,process01!$Z72=0),J$14,"")</f>
        <v/>
      </c>
      <c r="K81" s="131" t="str">
        <f>IF(AND(process02!BO81=0,process01!$Z72=0),K$14,"")</f>
        <v/>
      </c>
      <c r="L81" s="131" t="str">
        <f>IF(AND(process02!BP81=0,process01!$Z72=0),L$14,"")</f>
        <v/>
      </c>
      <c r="M81" s="131" t="str">
        <f>IF(AND(process02!BQ81=0,process01!$Z72=0),M$14,"")</f>
        <v/>
      </c>
      <c r="N81" s="131" t="str">
        <f>IF(AND(process02!BR81=0,process01!$Z72=0),N$14,"")</f>
        <v/>
      </c>
      <c r="O81" s="131" t="str">
        <f>IF(AND(process02!BS81=0,process01!$Z72=0),O$14,"")</f>
        <v/>
      </c>
      <c r="P81" s="131" t="str">
        <f>IF(AND(process02!BT81=0,process01!$Z72=0),P$14,"")</f>
        <v/>
      </c>
      <c r="Q81" s="131" t="str">
        <f>IF(AND(process02!BU81=0,process01!$Z72=0),Q$14,"")</f>
        <v/>
      </c>
      <c r="R81" s="131" t="str">
        <f>IF(AND(process02!BV81=0,process01!$Z72=0),R$14,"")</f>
        <v/>
      </c>
      <c r="S81" s="131" t="str">
        <f>IF(AND(process02!BW81=0,process01!$Z72=0),S$14,"")</f>
        <v/>
      </c>
      <c r="T81" s="131" t="str">
        <f>IF(AND(process02!BX81=0,process01!$Z72=0),T$14,"")</f>
        <v/>
      </c>
      <c r="U81" s="131" t="str">
        <f>IF(AND(process02!BY81=0,process01!$Z72=0),U$14,"")</f>
        <v/>
      </c>
      <c r="V81" s="131" t="str">
        <f>IF(AND(process02!BZ81=0,process01!$Z72=0),V$14,"")</f>
        <v/>
      </c>
      <c r="W81" s="131" t="str">
        <f>IF(AND(process02!CA81=0,process01!$Z72=0),W$14,"")</f>
        <v/>
      </c>
      <c r="X81" s="131" t="str">
        <f>IF(AND(process02!CB81=0,process01!$Z72=0),X$14,"")</f>
        <v/>
      </c>
      <c r="Y81" s="131" t="str">
        <f>IF(AND(process02!CC81=0,process01!$Z72=0),Y$14,"")</f>
        <v/>
      </c>
      <c r="Z81" s="131" t="str">
        <f>IF(AND(process02!CD81=0,process01!$Z72=0),Z$14,"")</f>
        <v/>
      </c>
      <c r="AA81" s="131" t="str">
        <f>IF(AND(process02!CE81=0,process01!$Z72=0),AA$14,"")</f>
        <v/>
      </c>
      <c r="AB81" s="131" t="str">
        <f>IF(AND(process02!CF81=0,process01!$Z72=0),AB$14,"")</f>
        <v/>
      </c>
      <c r="AC81" s="131" t="str">
        <f>IF(AND(process02!CG81=0,process01!$Z72=0),AC$14,"")</f>
        <v/>
      </c>
      <c r="AD81" s="131" t="str">
        <f>IF(AND(process02!CH81=0,process01!$Z72=0),AD$14,"")</f>
        <v/>
      </c>
      <c r="AE81" s="131" t="str">
        <f>IF(AND(process02!CI81=0,process01!$Z72=0),AE$14,"")</f>
        <v/>
      </c>
      <c r="AF81" s="131" t="str">
        <f>IF(AND(process02!CJ81=0,process01!$Z72=0),AF$14,"")</f>
        <v/>
      </c>
      <c r="AG81" s="131" t="str">
        <f>IF(AND(process02!CK81=0,process01!$Z72=0),AG$14,"")</f>
        <v/>
      </c>
      <c r="AH81" s="131" t="str">
        <f>IF(AND(process02!CL81=0,process01!$Z72=0),AH$14,"")</f>
        <v/>
      </c>
      <c r="AI81" s="131" t="str">
        <f>IF(AND(process02!CM81=0,process01!$Z72=0),AI$14,"")</f>
        <v/>
      </c>
      <c r="AJ81" s="131" t="str">
        <f>IF(AND(process02!CN81=0,process01!$Z72=0),AJ$14,"")</f>
        <v/>
      </c>
      <c r="AK81" s="131" t="str">
        <f>IF(AND(process02!CO81=0,process01!$Z72=0),AK$14,"")</f>
        <v/>
      </c>
      <c r="AL81" s="131" t="str">
        <f>IF(AND(process02!CP81=0,process01!$Z72=0),AL$14,"")</f>
        <v/>
      </c>
      <c r="AM81" s="131" t="str">
        <f>IF(AND(process02!CQ81=0,process01!$Z72=0),AM$14,"")</f>
        <v/>
      </c>
      <c r="AN81" s="131" t="str">
        <f>IF(AND(process02!CR81=0,process01!$Z72=0),AN$14,"")</f>
        <v/>
      </c>
      <c r="AO81" s="131" t="str">
        <f>IF(AND(process02!CS81=0,process01!$Z72=0),AO$14,"")</f>
        <v/>
      </c>
      <c r="AP81" s="131" t="str">
        <f>IF(AND(process02!CT81=0,process01!$Z72=0),AP$14,"")</f>
        <v/>
      </c>
      <c r="AQ81" s="131" t="str">
        <f>IF(AND(process02!CU81=0,process01!$Z72=0),AQ$14,"")</f>
        <v/>
      </c>
      <c r="AR81" s="131" t="str">
        <f>IF(AND(process02!CV81=0,process01!$Z72=0),AR$14,"")</f>
        <v/>
      </c>
      <c r="AS81" s="131" t="str">
        <f>IF(AND(process02!CW81=0,process01!$Z72=0),AS$14,"")</f>
        <v/>
      </c>
      <c r="AT81" s="131" t="str">
        <f>IF(AND(process02!CX81=0,process01!$Z72=0),AT$14,"")</f>
        <v/>
      </c>
      <c r="AU81" s="131" t="str">
        <f>IF(AND(process02!CY81=0,process01!$Z72=0),AU$14,"")</f>
        <v/>
      </c>
      <c r="AV81" s="131" t="str">
        <f>IF(AND(process02!CZ81=0,process01!$Z72=0),AV$14,"")</f>
        <v/>
      </c>
      <c r="AW81" s="131" t="str">
        <f>IF(AND(process02!DA81=0,process01!$Z72=0),AW$14,"")</f>
        <v/>
      </c>
      <c r="AX81" s="131" t="str">
        <f>IF(AND(process02!DB81=0,process01!$Z72=0),AX$14,"")</f>
        <v/>
      </c>
      <c r="AY81" s="131" t="str">
        <f>IF(AND(process02!DC81=0,process01!$Z72=0),AY$14,"")</f>
        <v/>
      </c>
      <c r="BA81" s="132" t="str">
        <f t="shared" ref="BA81:BA144" si="36">B81&amp;C81&amp;D81&amp;E81&amp;F81&amp;G81&amp;H81&amp;I81&amp;J81&amp;K81&amp;L81&amp;M81&amp;N81&amp;O81&amp;P81&amp;Q81&amp;R81&amp;S81&amp;T81&amp;U81&amp;V81&amp;W81&amp;X81&amp;Y81&amp;Z81&amp;AA81&amp;AB81&amp;AC81&amp;AD81&amp;AE81&amp;AF81&amp;AG81&amp;AH81&amp;AI81&amp;AJ81&amp;AK81&amp;AL81&amp;AM81&amp;AN81&amp;AO81&amp;AP81&amp;AQ81&amp;AR81&amp;AS81&amp;AT81&amp;AU81&amp;AV81&amp;AW81&amp;AX81&amp;AY81</f>
        <v/>
      </c>
      <c r="BC81" s="131" t="str">
        <f>IF(B81="","",process02!$B81&amp;"; ")</f>
        <v/>
      </c>
      <c r="BD81" s="131" t="str">
        <f>IF(C81="","",process02!$B81&amp;"; ")</f>
        <v/>
      </c>
      <c r="BE81" s="131" t="str">
        <f>IF(D81="","",process02!$B81&amp;"; ")</f>
        <v/>
      </c>
      <c r="BF81" s="131" t="str">
        <f>IF(E81="","",process02!$B81&amp;"; ")</f>
        <v/>
      </c>
      <c r="BG81" s="131" t="str">
        <f>IF(F81="","",process02!$B81&amp;"; ")</f>
        <v/>
      </c>
      <c r="BH81" s="131" t="str">
        <f>IF(G81="","",process02!$B81&amp;"; ")</f>
        <v/>
      </c>
      <c r="BI81" s="131" t="str">
        <f>IF(H81="","",process02!$B81&amp;"; ")</f>
        <v/>
      </c>
      <c r="BJ81" s="131" t="str">
        <f>IF(I81="","",process02!$B81&amp;"; ")</f>
        <v/>
      </c>
      <c r="BK81" s="131" t="str">
        <f>IF(J81="","",process02!$B81&amp;"; ")</f>
        <v/>
      </c>
      <c r="BL81" s="131" t="str">
        <f>IF(K81="","",process02!$B81&amp;"; ")</f>
        <v/>
      </c>
      <c r="BM81" s="131" t="str">
        <f>IF(L81="","",process02!$B81&amp;"; ")</f>
        <v/>
      </c>
      <c r="BN81" s="131" t="str">
        <f>IF(M81="","",process02!$B81&amp;"; ")</f>
        <v/>
      </c>
      <c r="BO81" s="131" t="str">
        <f>IF(N81="","",process02!$B81&amp;"; ")</f>
        <v/>
      </c>
      <c r="BP81" s="131" t="str">
        <f>IF(O81="","",process02!$B81&amp;"; ")</f>
        <v/>
      </c>
      <c r="BQ81" s="131" t="str">
        <f>IF(P81="","",process02!$B81&amp;"; ")</f>
        <v/>
      </c>
      <c r="BR81" s="131" t="str">
        <f>IF(Q81="","",process02!$B81&amp;"; ")</f>
        <v/>
      </c>
      <c r="BS81" s="131" t="str">
        <f>IF(R81="","",process02!$B81&amp;"; ")</f>
        <v/>
      </c>
      <c r="BT81" s="131" t="str">
        <f>IF(S81="","",process02!$B81&amp;"; ")</f>
        <v/>
      </c>
      <c r="BU81" s="131" t="str">
        <f>IF(T81="","",process02!$B81&amp;"; ")</f>
        <v/>
      </c>
      <c r="BV81" s="131" t="str">
        <f>IF(U81="","",process02!$B81&amp;"; ")</f>
        <v/>
      </c>
      <c r="BW81" s="131" t="str">
        <f>IF(V81="","",process02!$B81&amp;"; ")</f>
        <v/>
      </c>
      <c r="BX81" s="131" t="str">
        <f>IF(W81="","",process02!$B81&amp;"; ")</f>
        <v/>
      </c>
      <c r="BY81" s="131" t="str">
        <f>IF(X81="","",process02!$B81&amp;"; ")</f>
        <v/>
      </c>
      <c r="BZ81" s="131" t="str">
        <f>IF(Y81="","",process02!$B81&amp;"; ")</f>
        <v/>
      </c>
      <c r="CA81" s="131" t="str">
        <f>IF(Z81="","",process02!$B81&amp;"; ")</f>
        <v/>
      </c>
      <c r="CB81" s="131" t="str">
        <f>IF(AA81="","",process02!$B81&amp;"; ")</f>
        <v/>
      </c>
      <c r="CC81" s="131" t="str">
        <f>IF(AB81="","",process02!$B81&amp;"; ")</f>
        <v/>
      </c>
      <c r="CD81" s="131" t="str">
        <f>IF(AC81="","",process02!$B81&amp;"; ")</f>
        <v/>
      </c>
      <c r="CE81" s="131" t="str">
        <f>IF(AD81="","",process02!$B81&amp;"; ")</f>
        <v/>
      </c>
      <c r="CF81" s="131" t="str">
        <f>IF(AE81="","",process02!$B81&amp;"; ")</f>
        <v/>
      </c>
      <c r="CG81" s="131" t="str">
        <f>IF(AF81="","",process02!$B81&amp;"; ")</f>
        <v/>
      </c>
      <c r="CH81" s="131" t="str">
        <f>IF(AG81="","",process02!$B81&amp;"; ")</f>
        <v/>
      </c>
      <c r="CI81" s="131" t="str">
        <f>IF(AH81="","",process02!$B81&amp;"; ")</f>
        <v/>
      </c>
      <c r="CJ81" s="131" t="str">
        <f>IF(AI81="","",process02!$B81&amp;"; ")</f>
        <v/>
      </c>
      <c r="CK81" s="131" t="str">
        <f>IF(AJ81="","",process02!$B81&amp;"; ")</f>
        <v/>
      </c>
      <c r="CL81" s="131" t="str">
        <f>IF(AK81="","",process02!$B81&amp;"; ")</f>
        <v/>
      </c>
      <c r="CM81" s="131" t="str">
        <f>IF(AL81="","",process02!$B81&amp;"; ")</f>
        <v/>
      </c>
      <c r="CN81" s="131" t="str">
        <f>IF(AM81="","",process02!$B81&amp;"; ")</f>
        <v/>
      </c>
      <c r="CO81" s="131" t="str">
        <f>IF(AN81="","",process02!$B81&amp;"; ")</f>
        <v/>
      </c>
      <c r="CP81" s="131" t="str">
        <f>IF(AO81="","",process02!$B81&amp;"; ")</f>
        <v/>
      </c>
      <c r="CQ81" s="131" t="str">
        <f>IF(AP81="","",process02!$B81&amp;"; ")</f>
        <v/>
      </c>
      <c r="CR81" s="131" t="str">
        <f>IF(AQ81="","",process02!$B81&amp;"; ")</f>
        <v/>
      </c>
      <c r="CS81" s="131" t="str">
        <f>IF(AR81="","",process02!$B81&amp;"; ")</f>
        <v/>
      </c>
      <c r="CT81" s="131" t="str">
        <f>IF(AS81="","",process02!$B81&amp;"; ")</f>
        <v/>
      </c>
      <c r="CU81" s="131" t="str">
        <f>IF(AT81="","",process02!$B81&amp;"; ")</f>
        <v/>
      </c>
      <c r="CV81" s="131" t="str">
        <f>IF(AU81="","",process02!$B81&amp;"; ")</f>
        <v/>
      </c>
      <c r="CW81" s="131" t="str">
        <f>IF(AV81="","",process02!$B81&amp;"; ")</f>
        <v/>
      </c>
      <c r="CX81" s="131" t="str">
        <f>IF(AW81="","",process02!$B81&amp;"; ")</f>
        <v/>
      </c>
      <c r="CY81" s="131" t="str">
        <f>IF(AX81="","",process02!$B81&amp;"; ")</f>
        <v/>
      </c>
      <c r="CZ81" s="131" t="str">
        <f>IF(AY81="","",process02!$B81&amp;"; ")</f>
        <v/>
      </c>
      <c r="DB81" s="131" t="str">
        <f>IF(Input02!BV70="","",100*Input02!BV70/Input02!BV$3)</f>
        <v/>
      </c>
      <c r="DC81" s="131" t="str">
        <f>IF(Input02!BW70="","",100*Input02!BW70/Input02!BW$3)</f>
        <v/>
      </c>
      <c r="DD81" s="131" t="str">
        <f>IF(Input02!BX70="","",100*Input02!BX70/Input02!BX$3)</f>
        <v/>
      </c>
      <c r="DE81" s="131" t="str">
        <f>IF(Input02!BY70="","",100*Input02!BY70/Input02!BY$3)</f>
        <v/>
      </c>
      <c r="DF81" s="131" t="str">
        <f>IF(Input02!BZ70="","",100*Input02!BZ70/Input02!BZ$3)</f>
        <v/>
      </c>
      <c r="DG81" s="131" t="str">
        <f>IF(Input02!CA70="","",100*Input02!CA70/Input02!CA$3)</f>
        <v/>
      </c>
      <c r="DH81" s="131" t="str">
        <f>IF(Input02!CB70="","",100*Input02!CB70/Input02!CB$3)</f>
        <v/>
      </c>
      <c r="DI81" s="131" t="str">
        <f>IF(Input02!CC70="","",100*Input02!CC70/Input02!CC$3)</f>
        <v/>
      </c>
      <c r="DJ81" s="131" t="str">
        <f>IF(Input02!CD70="","",100*Input02!CD70/Input02!CD$3)</f>
        <v/>
      </c>
      <c r="DK81" s="131" t="str">
        <f>IF(Input02!CE70="","",100*Input02!CE70/Input02!CE$3)</f>
        <v/>
      </c>
      <c r="DO81" s="131" t="str">
        <f t="shared" ref="DO81:DO112" si="37">IF(DB81&lt;=$DQ$12,DO$14,"")</f>
        <v/>
      </c>
      <c r="DP81" s="131" t="str">
        <f t="shared" ref="DP81:DP112" si="38">IF(DC81&lt;=$DQ$12,DP$14,"")</f>
        <v/>
      </c>
      <c r="DQ81" s="131" t="str">
        <f t="shared" ref="DQ81:DQ112" si="39">IF(DD81&lt;=$DQ$12,DQ$14,"")</f>
        <v/>
      </c>
      <c r="DR81" s="131" t="str">
        <f t="shared" ref="DR81:DR112" si="40">IF(DE81&lt;=$DQ$12,DR$14,"")</f>
        <v/>
      </c>
      <c r="DS81" s="131" t="str">
        <f t="shared" ref="DS81:DS112" si="41">IF(DF81&lt;=$DQ$12,DS$14,"")</f>
        <v/>
      </c>
      <c r="DT81" s="131" t="str">
        <f t="shared" ref="DT81:DT112" si="42">IF(DG81&lt;=$DQ$12,DT$14,"")</f>
        <v/>
      </c>
      <c r="DU81" s="131" t="str">
        <f t="shared" ref="DU81:DU112" si="43">IF(DH81&lt;=$DQ$12,DU$14,"")</f>
        <v/>
      </c>
      <c r="DV81" s="131" t="str">
        <f t="shared" ref="DV81:DV112" si="44">IF(DI81&lt;=$DQ$12,DV$14,"")</f>
        <v/>
      </c>
      <c r="DW81" s="131" t="str">
        <f t="shared" ref="DW81:DW112" si="45">IF(DJ81&lt;=$DQ$12,DW$14,"")</f>
        <v/>
      </c>
      <c r="DX81" s="131" t="str">
        <f t="shared" ref="DX81:DX112" si="46">IF(DK81&lt;=$DQ$12,DX$14,"")</f>
        <v/>
      </c>
      <c r="DZ81" s="132" t="str">
        <f t="shared" ref="DZ81:DZ144" si="47">DO81&amp;DP81&amp;DQ81&amp;DR81&amp;DS81&amp;DT81&amp;DU81&amp;DV81&amp;DW81&amp;DX81</f>
        <v/>
      </c>
      <c r="EB81" s="131" t="str">
        <f>IF(DO81="","",process02!$B81&amp;"; ")</f>
        <v/>
      </c>
      <c r="EC81" s="131" t="str">
        <f>IF(DP81="","",process02!$B81&amp;"; ")</f>
        <v/>
      </c>
      <c r="ED81" s="131" t="str">
        <f>IF(DQ81="","",process02!$B81&amp;"; ")</f>
        <v/>
      </c>
      <c r="EE81" s="131" t="str">
        <f>IF(DR81="","",process02!$B81&amp;"; ")</f>
        <v/>
      </c>
      <c r="EF81" s="131" t="str">
        <f>IF(DS81="","",process02!$B81&amp;"; ")</f>
        <v/>
      </c>
      <c r="EG81" s="131" t="str">
        <f>IF(DT81="","",process02!$B81&amp;"; ")</f>
        <v/>
      </c>
      <c r="EH81" s="131" t="str">
        <f>IF(DU81="","",process02!$B81&amp;"; ")</f>
        <v/>
      </c>
      <c r="EI81" s="131" t="str">
        <f>IF(DV81="","",process02!$B81&amp;"; ")</f>
        <v/>
      </c>
      <c r="EJ81" s="131" t="str">
        <f>IF(DW81="","",process02!$B81&amp;"; ")</f>
        <v/>
      </c>
      <c r="EK81" s="131" t="str">
        <f>IF(DX81="","",process02!$B81&amp;"; ")</f>
        <v/>
      </c>
      <c r="EM81" s="132" t="str">
        <f t="shared" ref="EM81:EM144" si="48">BA81&amp;DZ81</f>
        <v/>
      </c>
    </row>
    <row r="82" spans="1:143" ht="15" customHeight="1" thickBot="1" x14ac:dyDescent="0.4">
      <c r="A82" s="357">
        <v>66</v>
      </c>
      <c r="B82" s="131" t="str">
        <f>IF(AND(process02!BF82=0,process01!$Z73=0),B$14,"")</f>
        <v/>
      </c>
      <c r="C82" s="131" t="str">
        <f>IF(AND(process02!BG82=0,process01!$Z73=0),C$14,"")</f>
        <v/>
      </c>
      <c r="D82" s="131" t="str">
        <f>IF(AND(process02!BH82=0,process01!$Z73=0),D$14,"")</f>
        <v/>
      </c>
      <c r="E82" s="131" t="str">
        <f>IF(AND(process02!BI82=0,process01!$Z73=0),E$14,"")</f>
        <v/>
      </c>
      <c r="F82" s="131" t="str">
        <f>IF(AND(process02!BJ82=0,process01!$Z73=0),F$14,"")</f>
        <v/>
      </c>
      <c r="G82" s="131" t="str">
        <f>IF(AND(process02!BK82=0,process01!$Z73=0),G$14,"")</f>
        <v/>
      </c>
      <c r="H82" s="131" t="str">
        <f>IF(AND(process02!BL82=0,process01!$Z73=0),H$14,"")</f>
        <v/>
      </c>
      <c r="I82" s="131" t="str">
        <f>IF(AND(process02!BM82=0,process01!$Z73=0),I$14,"")</f>
        <v/>
      </c>
      <c r="J82" s="131" t="str">
        <f>IF(AND(process02!BN82=0,process01!$Z73=0),J$14,"")</f>
        <v/>
      </c>
      <c r="K82" s="131" t="str">
        <f>IF(AND(process02!BO82=0,process01!$Z73=0),K$14,"")</f>
        <v/>
      </c>
      <c r="L82" s="131" t="str">
        <f>IF(AND(process02!BP82=0,process01!$Z73=0),L$14,"")</f>
        <v/>
      </c>
      <c r="M82" s="131" t="str">
        <f>IF(AND(process02!BQ82=0,process01!$Z73=0),M$14,"")</f>
        <v/>
      </c>
      <c r="N82" s="131" t="str">
        <f>IF(AND(process02!BR82=0,process01!$Z73=0),N$14,"")</f>
        <v/>
      </c>
      <c r="O82" s="131" t="str">
        <f>IF(AND(process02!BS82=0,process01!$Z73=0),O$14,"")</f>
        <v/>
      </c>
      <c r="P82" s="131" t="str">
        <f>IF(AND(process02!BT82=0,process01!$Z73=0),P$14,"")</f>
        <v/>
      </c>
      <c r="Q82" s="131" t="str">
        <f>IF(AND(process02!BU82=0,process01!$Z73=0),Q$14,"")</f>
        <v/>
      </c>
      <c r="R82" s="131" t="str">
        <f>IF(AND(process02!BV82=0,process01!$Z73=0),R$14,"")</f>
        <v/>
      </c>
      <c r="S82" s="131" t="str">
        <f>IF(AND(process02!BW82=0,process01!$Z73=0),S$14,"")</f>
        <v/>
      </c>
      <c r="T82" s="131" t="str">
        <f>IF(AND(process02!BX82=0,process01!$Z73=0),T$14,"")</f>
        <v/>
      </c>
      <c r="U82" s="131" t="str">
        <f>IF(AND(process02!BY82=0,process01!$Z73=0),U$14,"")</f>
        <v/>
      </c>
      <c r="V82" s="131" t="str">
        <f>IF(AND(process02!BZ82=0,process01!$Z73=0),V$14,"")</f>
        <v/>
      </c>
      <c r="W82" s="131" t="str">
        <f>IF(AND(process02!CA82=0,process01!$Z73=0),W$14,"")</f>
        <v/>
      </c>
      <c r="X82" s="131" t="str">
        <f>IF(AND(process02!CB82=0,process01!$Z73=0),X$14,"")</f>
        <v/>
      </c>
      <c r="Y82" s="131" t="str">
        <f>IF(AND(process02!CC82=0,process01!$Z73=0),Y$14,"")</f>
        <v/>
      </c>
      <c r="Z82" s="131" t="str">
        <f>IF(AND(process02!CD82=0,process01!$Z73=0),Z$14,"")</f>
        <v/>
      </c>
      <c r="AA82" s="131" t="str">
        <f>IF(AND(process02!CE82=0,process01!$Z73=0),AA$14,"")</f>
        <v/>
      </c>
      <c r="AB82" s="131" t="str">
        <f>IF(AND(process02!CF82=0,process01!$Z73=0),AB$14,"")</f>
        <v/>
      </c>
      <c r="AC82" s="131" t="str">
        <f>IF(AND(process02!CG82=0,process01!$Z73=0),AC$14,"")</f>
        <v/>
      </c>
      <c r="AD82" s="131" t="str">
        <f>IF(AND(process02!CH82=0,process01!$Z73=0),AD$14,"")</f>
        <v/>
      </c>
      <c r="AE82" s="131" t="str">
        <f>IF(AND(process02!CI82=0,process01!$Z73=0),AE$14,"")</f>
        <v/>
      </c>
      <c r="AF82" s="131" t="str">
        <f>IF(AND(process02!CJ82=0,process01!$Z73=0),AF$14,"")</f>
        <v/>
      </c>
      <c r="AG82" s="131" t="str">
        <f>IF(AND(process02!CK82=0,process01!$Z73=0),AG$14,"")</f>
        <v/>
      </c>
      <c r="AH82" s="131" t="str">
        <f>IF(AND(process02!CL82=0,process01!$Z73=0),AH$14,"")</f>
        <v/>
      </c>
      <c r="AI82" s="131" t="str">
        <f>IF(AND(process02!CM82=0,process01!$Z73=0),AI$14,"")</f>
        <v/>
      </c>
      <c r="AJ82" s="131" t="str">
        <f>IF(AND(process02!CN82=0,process01!$Z73=0),AJ$14,"")</f>
        <v/>
      </c>
      <c r="AK82" s="131" t="str">
        <f>IF(AND(process02!CO82=0,process01!$Z73=0),AK$14,"")</f>
        <v/>
      </c>
      <c r="AL82" s="131" t="str">
        <f>IF(AND(process02!CP82=0,process01!$Z73=0),AL$14,"")</f>
        <v/>
      </c>
      <c r="AM82" s="131" t="str">
        <f>IF(AND(process02!CQ82=0,process01!$Z73=0),AM$14,"")</f>
        <v/>
      </c>
      <c r="AN82" s="131" t="str">
        <f>IF(AND(process02!CR82=0,process01!$Z73=0),AN$14,"")</f>
        <v/>
      </c>
      <c r="AO82" s="131" t="str">
        <f>IF(AND(process02!CS82=0,process01!$Z73=0),AO$14,"")</f>
        <v/>
      </c>
      <c r="AP82" s="131" t="str">
        <f>IF(AND(process02!CT82=0,process01!$Z73=0),AP$14,"")</f>
        <v/>
      </c>
      <c r="AQ82" s="131" t="str">
        <f>IF(AND(process02!CU82=0,process01!$Z73=0),AQ$14,"")</f>
        <v/>
      </c>
      <c r="AR82" s="131" t="str">
        <f>IF(AND(process02!CV82=0,process01!$Z73=0),AR$14,"")</f>
        <v/>
      </c>
      <c r="AS82" s="131" t="str">
        <f>IF(AND(process02!CW82=0,process01!$Z73=0),AS$14,"")</f>
        <v/>
      </c>
      <c r="AT82" s="131" t="str">
        <f>IF(AND(process02!CX82=0,process01!$Z73=0),AT$14,"")</f>
        <v/>
      </c>
      <c r="AU82" s="131" t="str">
        <f>IF(AND(process02!CY82=0,process01!$Z73=0),AU$14,"")</f>
        <v/>
      </c>
      <c r="AV82" s="131" t="str">
        <f>IF(AND(process02!CZ82=0,process01!$Z73=0),AV$14,"")</f>
        <v/>
      </c>
      <c r="AW82" s="131" t="str">
        <f>IF(AND(process02!DA82=0,process01!$Z73=0),AW$14,"")</f>
        <v/>
      </c>
      <c r="AX82" s="131" t="str">
        <f>IF(AND(process02!DB82=0,process01!$Z73=0),AX$14,"")</f>
        <v/>
      </c>
      <c r="AY82" s="131" t="str">
        <f>IF(AND(process02!DC82=0,process01!$Z73=0),AY$14,"")</f>
        <v/>
      </c>
      <c r="BA82" s="132" t="str">
        <f t="shared" si="36"/>
        <v/>
      </c>
      <c r="BC82" s="131" t="str">
        <f>IF(B82="","",process02!$B82&amp;"; ")</f>
        <v/>
      </c>
      <c r="BD82" s="131" t="str">
        <f>IF(C82="","",process02!$B82&amp;"; ")</f>
        <v/>
      </c>
      <c r="BE82" s="131" t="str">
        <f>IF(D82="","",process02!$B82&amp;"; ")</f>
        <v/>
      </c>
      <c r="BF82" s="131" t="str">
        <f>IF(E82="","",process02!$B82&amp;"; ")</f>
        <v/>
      </c>
      <c r="BG82" s="131" t="str">
        <f>IF(F82="","",process02!$B82&amp;"; ")</f>
        <v/>
      </c>
      <c r="BH82" s="131" t="str">
        <f>IF(G82="","",process02!$B82&amp;"; ")</f>
        <v/>
      </c>
      <c r="BI82" s="131" t="str">
        <f>IF(H82="","",process02!$B82&amp;"; ")</f>
        <v/>
      </c>
      <c r="BJ82" s="131" t="str">
        <f>IF(I82="","",process02!$B82&amp;"; ")</f>
        <v/>
      </c>
      <c r="BK82" s="131" t="str">
        <f>IF(J82="","",process02!$B82&amp;"; ")</f>
        <v/>
      </c>
      <c r="BL82" s="131" t="str">
        <f>IF(K82="","",process02!$B82&amp;"; ")</f>
        <v/>
      </c>
      <c r="BM82" s="131" t="str">
        <f>IF(L82="","",process02!$B82&amp;"; ")</f>
        <v/>
      </c>
      <c r="BN82" s="131" t="str">
        <f>IF(M82="","",process02!$B82&amp;"; ")</f>
        <v/>
      </c>
      <c r="BO82" s="131" t="str">
        <f>IF(N82="","",process02!$B82&amp;"; ")</f>
        <v/>
      </c>
      <c r="BP82" s="131" t="str">
        <f>IF(O82="","",process02!$B82&amp;"; ")</f>
        <v/>
      </c>
      <c r="BQ82" s="131" t="str">
        <f>IF(P82="","",process02!$B82&amp;"; ")</f>
        <v/>
      </c>
      <c r="BR82" s="131" t="str">
        <f>IF(Q82="","",process02!$B82&amp;"; ")</f>
        <v/>
      </c>
      <c r="BS82" s="131" t="str">
        <f>IF(R82="","",process02!$B82&amp;"; ")</f>
        <v/>
      </c>
      <c r="BT82" s="131" t="str">
        <f>IF(S82="","",process02!$B82&amp;"; ")</f>
        <v/>
      </c>
      <c r="BU82" s="131" t="str">
        <f>IF(T82="","",process02!$B82&amp;"; ")</f>
        <v/>
      </c>
      <c r="BV82" s="131" t="str">
        <f>IF(U82="","",process02!$B82&amp;"; ")</f>
        <v/>
      </c>
      <c r="BW82" s="131" t="str">
        <f>IF(V82="","",process02!$B82&amp;"; ")</f>
        <v/>
      </c>
      <c r="BX82" s="131" t="str">
        <f>IF(W82="","",process02!$B82&amp;"; ")</f>
        <v/>
      </c>
      <c r="BY82" s="131" t="str">
        <f>IF(X82="","",process02!$B82&amp;"; ")</f>
        <v/>
      </c>
      <c r="BZ82" s="131" t="str">
        <f>IF(Y82="","",process02!$B82&amp;"; ")</f>
        <v/>
      </c>
      <c r="CA82" s="131" t="str">
        <f>IF(Z82="","",process02!$B82&amp;"; ")</f>
        <v/>
      </c>
      <c r="CB82" s="131" t="str">
        <f>IF(AA82="","",process02!$B82&amp;"; ")</f>
        <v/>
      </c>
      <c r="CC82" s="131" t="str">
        <f>IF(AB82="","",process02!$B82&amp;"; ")</f>
        <v/>
      </c>
      <c r="CD82" s="131" t="str">
        <f>IF(AC82="","",process02!$B82&amp;"; ")</f>
        <v/>
      </c>
      <c r="CE82" s="131" t="str">
        <f>IF(AD82="","",process02!$B82&amp;"; ")</f>
        <v/>
      </c>
      <c r="CF82" s="131" t="str">
        <f>IF(AE82="","",process02!$B82&amp;"; ")</f>
        <v/>
      </c>
      <c r="CG82" s="131" t="str">
        <f>IF(AF82="","",process02!$B82&amp;"; ")</f>
        <v/>
      </c>
      <c r="CH82" s="131" t="str">
        <f>IF(AG82="","",process02!$B82&amp;"; ")</f>
        <v/>
      </c>
      <c r="CI82" s="131" t="str">
        <f>IF(AH82="","",process02!$B82&amp;"; ")</f>
        <v/>
      </c>
      <c r="CJ82" s="131" t="str">
        <f>IF(AI82="","",process02!$B82&amp;"; ")</f>
        <v/>
      </c>
      <c r="CK82" s="131" t="str">
        <f>IF(AJ82="","",process02!$B82&amp;"; ")</f>
        <v/>
      </c>
      <c r="CL82" s="131" t="str">
        <f>IF(AK82="","",process02!$B82&amp;"; ")</f>
        <v/>
      </c>
      <c r="CM82" s="131" t="str">
        <f>IF(AL82="","",process02!$B82&amp;"; ")</f>
        <v/>
      </c>
      <c r="CN82" s="131" t="str">
        <f>IF(AM82="","",process02!$B82&amp;"; ")</f>
        <v/>
      </c>
      <c r="CO82" s="131" t="str">
        <f>IF(AN82="","",process02!$B82&amp;"; ")</f>
        <v/>
      </c>
      <c r="CP82" s="131" t="str">
        <f>IF(AO82="","",process02!$B82&amp;"; ")</f>
        <v/>
      </c>
      <c r="CQ82" s="131" t="str">
        <f>IF(AP82="","",process02!$B82&amp;"; ")</f>
        <v/>
      </c>
      <c r="CR82" s="131" t="str">
        <f>IF(AQ82="","",process02!$B82&amp;"; ")</f>
        <v/>
      </c>
      <c r="CS82" s="131" t="str">
        <f>IF(AR82="","",process02!$B82&amp;"; ")</f>
        <v/>
      </c>
      <c r="CT82" s="131" t="str">
        <f>IF(AS82="","",process02!$B82&amp;"; ")</f>
        <v/>
      </c>
      <c r="CU82" s="131" t="str">
        <f>IF(AT82="","",process02!$B82&amp;"; ")</f>
        <v/>
      </c>
      <c r="CV82" s="131" t="str">
        <f>IF(AU82="","",process02!$B82&amp;"; ")</f>
        <v/>
      </c>
      <c r="CW82" s="131" t="str">
        <f>IF(AV82="","",process02!$B82&amp;"; ")</f>
        <v/>
      </c>
      <c r="CX82" s="131" t="str">
        <f>IF(AW82="","",process02!$B82&amp;"; ")</f>
        <v/>
      </c>
      <c r="CY82" s="131" t="str">
        <f>IF(AX82="","",process02!$B82&amp;"; ")</f>
        <v/>
      </c>
      <c r="CZ82" s="131" t="str">
        <f>IF(AY82="","",process02!$B82&amp;"; ")</f>
        <v/>
      </c>
      <c r="DB82" s="131" t="str">
        <f>IF(Input02!BV71="","",100*Input02!BV71/Input02!BV$3)</f>
        <v/>
      </c>
      <c r="DC82" s="131" t="str">
        <f>IF(Input02!BW71="","",100*Input02!BW71/Input02!BW$3)</f>
        <v/>
      </c>
      <c r="DD82" s="131" t="str">
        <f>IF(Input02!BX71="","",100*Input02!BX71/Input02!BX$3)</f>
        <v/>
      </c>
      <c r="DE82" s="131" t="str">
        <f>IF(Input02!BY71="","",100*Input02!BY71/Input02!BY$3)</f>
        <v/>
      </c>
      <c r="DF82" s="131" t="str">
        <f>IF(Input02!BZ71="","",100*Input02!BZ71/Input02!BZ$3)</f>
        <v/>
      </c>
      <c r="DG82" s="131" t="str">
        <f>IF(Input02!CA71="","",100*Input02!CA71/Input02!CA$3)</f>
        <v/>
      </c>
      <c r="DH82" s="131" t="str">
        <f>IF(Input02!CB71="","",100*Input02!CB71/Input02!CB$3)</f>
        <v/>
      </c>
      <c r="DI82" s="131" t="str">
        <f>IF(Input02!CC71="","",100*Input02!CC71/Input02!CC$3)</f>
        <v/>
      </c>
      <c r="DJ82" s="131" t="str">
        <f>IF(Input02!CD71="","",100*Input02!CD71/Input02!CD$3)</f>
        <v/>
      </c>
      <c r="DK82" s="131" t="str">
        <f>IF(Input02!CE71="","",100*Input02!CE71/Input02!CE$3)</f>
        <v/>
      </c>
      <c r="DO82" s="131" t="str">
        <f t="shared" si="37"/>
        <v/>
      </c>
      <c r="DP82" s="131" t="str">
        <f t="shared" si="38"/>
        <v/>
      </c>
      <c r="DQ82" s="131" t="str">
        <f t="shared" si="39"/>
        <v/>
      </c>
      <c r="DR82" s="131" t="str">
        <f t="shared" si="40"/>
        <v/>
      </c>
      <c r="DS82" s="131" t="str">
        <f t="shared" si="41"/>
        <v/>
      </c>
      <c r="DT82" s="131" t="str">
        <f t="shared" si="42"/>
        <v/>
      </c>
      <c r="DU82" s="131" t="str">
        <f t="shared" si="43"/>
        <v/>
      </c>
      <c r="DV82" s="131" t="str">
        <f t="shared" si="44"/>
        <v/>
      </c>
      <c r="DW82" s="131" t="str">
        <f t="shared" si="45"/>
        <v/>
      </c>
      <c r="DX82" s="131" t="str">
        <f t="shared" si="46"/>
        <v/>
      </c>
      <c r="DZ82" s="132" t="str">
        <f t="shared" si="47"/>
        <v/>
      </c>
      <c r="EB82" s="131" t="str">
        <f>IF(DO82="","",process02!$B82&amp;"; ")</f>
        <v/>
      </c>
      <c r="EC82" s="131" t="str">
        <f>IF(DP82="","",process02!$B82&amp;"; ")</f>
        <v/>
      </c>
      <c r="ED82" s="131" t="str">
        <f>IF(DQ82="","",process02!$B82&amp;"; ")</f>
        <v/>
      </c>
      <c r="EE82" s="131" t="str">
        <f>IF(DR82="","",process02!$B82&amp;"; ")</f>
        <v/>
      </c>
      <c r="EF82" s="131" t="str">
        <f>IF(DS82="","",process02!$B82&amp;"; ")</f>
        <v/>
      </c>
      <c r="EG82" s="131" t="str">
        <f>IF(DT82="","",process02!$B82&amp;"; ")</f>
        <v/>
      </c>
      <c r="EH82" s="131" t="str">
        <f>IF(DU82="","",process02!$B82&amp;"; ")</f>
        <v/>
      </c>
      <c r="EI82" s="131" t="str">
        <f>IF(DV82="","",process02!$B82&amp;"; ")</f>
        <v/>
      </c>
      <c r="EJ82" s="131" t="str">
        <f>IF(DW82="","",process02!$B82&amp;"; ")</f>
        <v/>
      </c>
      <c r="EK82" s="131" t="str">
        <f>IF(DX82="","",process02!$B82&amp;"; ")</f>
        <v/>
      </c>
      <c r="EM82" s="132" t="str">
        <f t="shared" si="48"/>
        <v/>
      </c>
    </row>
    <row r="83" spans="1:143" ht="15" customHeight="1" thickBot="1" x14ac:dyDescent="0.4">
      <c r="A83" s="357">
        <v>67</v>
      </c>
      <c r="B83" s="131" t="str">
        <f>IF(AND(process02!BF83=0,process01!$Z74=0),B$14,"")</f>
        <v/>
      </c>
      <c r="C83" s="131" t="str">
        <f>IF(AND(process02!BG83=0,process01!$Z74=0),C$14,"")</f>
        <v/>
      </c>
      <c r="D83" s="131" t="str">
        <f>IF(AND(process02!BH83=0,process01!$Z74=0),D$14,"")</f>
        <v/>
      </c>
      <c r="E83" s="131" t="str">
        <f>IF(AND(process02!BI83=0,process01!$Z74=0),E$14,"")</f>
        <v/>
      </c>
      <c r="F83" s="131" t="str">
        <f>IF(AND(process02!BJ83=0,process01!$Z74=0),F$14,"")</f>
        <v/>
      </c>
      <c r="G83" s="131" t="str">
        <f>IF(AND(process02!BK83=0,process01!$Z74=0),G$14,"")</f>
        <v/>
      </c>
      <c r="H83" s="131" t="str">
        <f>IF(AND(process02!BL83=0,process01!$Z74=0),H$14,"")</f>
        <v/>
      </c>
      <c r="I83" s="131" t="str">
        <f>IF(AND(process02!BM83=0,process01!$Z74=0),I$14,"")</f>
        <v/>
      </c>
      <c r="J83" s="131" t="str">
        <f>IF(AND(process02!BN83=0,process01!$Z74=0),J$14,"")</f>
        <v/>
      </c>
      <c r="K83" s="131" t="str">
        <f>IF(AND(process02!BO83=0,process01!$Z74=0),K$14,"")</f>
        <v/>
      </c>
      <c r="L83" s="131" t="str">
        <f>IF(AND(process02!BP83=0,process01!$Z74=0),L$14,"")</f>
        <v/>
      </c>
      <c r="M83" s="131" t="str">
        <f>IF(AND(process02!BQ83=0,process01!$Z74=0),M$14,"")</f>
        <v/>
      </c>
      <c r="N83" s="131" t="str">
        <f>IF(AND(process02!BR83=0,process01!$Z74=0),N$14,"")</f>
        <v/>
      </c>
      <c r="O83" s="131" t="str">
        <f>IF(AND(process02!BS83=0,process01!$Z74=0),O$14,"")</f>
        <v/>
      </c>
      <c r="P83" s="131" t="str">
        <f>IF(AND(process02!BT83=0,process01!$Z74=0),P$14,"")</f>
        <v/>
      </c>
      <c r="Q83" s="131" t="str">
        <f>IF(AND(process02!BU83=0,process01!$Z74=0),Q$14,"")</f>
        <v/>
      </c>
      <c r="R83" s="131" t="str">
        <f>IF(AND(process02!BV83=0,process01!$Z74=0),R$14,"")</f>
        <v/>
      </c>
      <c r="S83" s="131" t="str">
        <f>IF(AND(process02!BW83=0,process01!$Z74=0),S$14,"")</f>
        <v/>
      </c>
      <c r="T83" s="131" t="str">
        <f>IF(AND(process02!BX83=0,process01!$Z74=0),T$14,"")</f>
        <v/>
      </c>
      <c r="U83" s="131" t="str">
        <f>IF(AND(process02!BY83=0,process01!$Z74=0),U$14,"")</f>
        <v/>
      </c>
      <c r="V83" s="131" t="str">
        <f>IF(AND(process02!BZ83=0,process01!$Z74=0),V$14,"")</f>
        <v/>
      </c>
      <c r="W83" s="131" t="str">
        <f>IF(AND(process02!CA83=0,process01!$Z74=0),W$14,"")</f>
        <v/>
      </c>
      <c r="X83" s="131" t="str">
        <f>IF(AND(process02!CB83=0,process01!$Z74=0),X$14,"")</f>
        <v/>
      </c>
      <c r="Y83" s="131" t="str">
        <f>IF(AND(process02!CC83=0,process01!$Z74=0),Y$14,"")</f>
        <v/>
      </c>
      <c r="Z83" s="131" t="str">
        <f>IF(AND(process02!CD83=0,process01!$Z74=0),Z$14,"")</f>
        <v/>
      </c>
      <c r="AA83" s="131" t="str">
        <f>IF(AND(process02!CE83=0,process01!$Z74=0),AA$14,"")</f>
        <v/>
      </c>
      <c r="AB83" s="131" t="str">
        <f>IF(AND(process02!CF83=0,process01!$Z74=0),AB$14,"")</f>
        <v/>
      </c>
      <c r="AC83" s="131" t="str">
        <f>IF(AND(process02!CG83=0,process01!$Z74=0),AC$14,"")</f>
        <v/>
      </c>
      <c r="AD83" s="131" t="str">
        <f>IF(AND(process02!CH83=0,process01!$Z74=0),AD$14,"")</f>
        <v/>
      </c>
      <c r="AE83" s="131" t="str">
        <f>IF(AND(process02!CI83=0,process01!$Z74=0),AE$14,"")</f>
        <v/>
      </c>
      <c r="AF83" s="131" t="str">
        <f>IF(AND(process02!CJ83=0,process01!$Z74=0),AF$14,"")</f>
        <v/>
      </c>
      <c r="AG83" s="131" t="str">
        <f>IF(AND(process02!CK83=0,process01!$Z74=0),AG$14,"")</f>
        <v/>
      </c>
      <c r="AH83" s="131" t="str">
        <f>IF(AND(process02!CL83=0,process01!$Z74=0),AH$14,"")</f>
        <v/>
      </c>
      <c r="AI83" s="131" t="str">
        <f>IF(AND(process02!CM83=0,process01!$Z74=0),AI$14,"")</f>
        <v/>
      </c>
      <c r="AJ83" s="131" t="str">
        <f>IF(AND(process02!CN83=0,process01!$Z74=0),AJ$14,"")</f>
        <v/>
      </c>
      <c r="AK83" s="131" t="str">
        <f>IF(AND(process02!CO83=0,process01!$Z74=0),AK$14,"")</f>
        <v/>
      </c>
      <c r="AL83" s="131" t="str">
        <f>IF(AND(process02!CP83=0,process01!$Z74=0),AL$14,"")</f>
        <v/>
      </c>
      <c r="AM83" s="131" t="str">
        <f>IF(AND(process02!CQ83=0,process01!$Z74=0),AM$14,"")</f>
        <v/>
      </c>
      <c r="AN83" s="131" t="str">
        <f>IF(AND(process02!CR83=0,process01!$Z74=0),AN$14,"")</f>
        <v/>
      </c>
      <c r="AO83" s="131" t="str">
        <f>IF(AND(process02!CS83=0,process01!$Z74=0),AO$14,"")</f>
        <v/>
      </c>
      <c r="AP83" s="131" t="str">
        <f>IF(AND(process02!CT83=0,process01!$Z74=0),AP$14,"")</f>
        <v/>
      </c>
      <c r="AQ83" s="131" t="str">
        <f>IF(AND(process02!CU83=0,process01!$Z74=0),AQ$14,"")</f>
        <v/>
      </c>
      <c r="AR83" s="131" t="str">
        <f>IF(AND(process02!CV83=0,process01!$Z74=0),AR$14,"")</f>
        <v/>
      </c>
      <c r="AS83" s="131" t="str">
        <f>IF(AND(process02!CW83=0,process01!$Z74=0),AS$14,"")</f>
        <v/>
      </c>
      <c r="AT83" s="131" t="str">
        <f>IF(AND(process02!CX83=0,process01!$Z74=0),AT$14,"")</f>
        <v/>
      </c>
      <c r="AU83" s="131" t="str">
        <f>IF(AND(process02!CY83=0,process01!$Z74=0),AU$14,"")</f>
        <v/>
      </c>
      <c r="AV83" s="131" t="str">
        <f>IF(AND(process02!CZ83=0,process01!$Z74=0),AV$14,"")</f>
        <v/>
      </c>
      <c r="AW83" s="131" t="str">
        <f>IF(AND(process02!DA83=0,process01!$Z74=0),AW$14,"")</f>
        <v/>
      </c>
      <c r="AX83" s="131" t="str">
        <f>IF(AND(process02!DB83=0,process01!$Z74=0),AX$14,"")</f>
        <v/>
      </c>
      <c r="AY83" s="131" t="str">
        <f>IF(AND(process02!DC83=0,process01!$Z74=0),AY$14,"")</f>
        <v/>
      </c>
      <c r="BA83" s="132" t="str">
        <f t="shared" si="36"/>
        <v/>
      </c>
      <c r="BC83" s="131" t="str">
        <f>IF(B83="","",process02!$B83&amp;"; ")</f>
        <v/>
      </c>
      <c r="BD83" s="131" t="str">
        <f>IF(C83="","",process02!$B83&amp;"; ")</f>
        <v/>
      </c>
      <c r="BE83" s="131" t="str">
        <f>IF(D83="","",process02!$B83&amp;"; ")</f>
        <v/>
      </c>
      <c r="BF83" s="131" t="str">
        <f>IF(E83="","",process02!$B83&amp;"; ")</f>
        <v/>
      </c>
      <c r="BG83" s="131" t="str">
        <f>IF(F83="","",process02!$B83&amp;"; ")</f>
        <v/>
      </c>
      <c r="BH83" s="131" t="str">
        <f>IF(G83="","",process02!$B83&amp;"; ")</f>
        <v/>
      </c>
      <c r="BI83" s="131" t="str">
        <f>IF(H83="","",process02!$B83&amp;"; ")</f>
        <v/>
      </c>
      <c r="BJ83" s="131" t="str">
        <f>IF(I83="","",process02!$B83&amp;"; ")</f>
        <v/>
      </c>
      <c r="BK83" s="131" t="str">
        <f>IF(J83="","",process02!$B83&amp;"; ")</f>
        <v/>
      </c>
      <c r="BL83" s="131" t="str">
        <f>IF(K83="","",process02!$B83&amp;"; ")</f>
        <v/>
      </c>
      <c r="BM83" s="131" t="str">
        <f>IF(L83="","",process02!$B83&amp;"; ")</f>
        <v/>
      </c>
      <c r="BN83" s="131" t="str">
        <f>IF(M83="","",process02!$B83&amp;"; ")</f>
        <v/>
      </c>
      <c r="BO83" s="131" t="str">
        <f>IF(N83="","",process02!$B83&amp;"; ")</f>
        <v/>
      </c>
      <c r="BP83" s="131" t="str">
        <f>IF(O83="","",process02!$B83&amp;"; ")</f>
        <v/>
      </c>
      <c r="BQ83" s="131" t="str">
        <f>IF(P83="","",process02!$B83&amp;"; ")</f>
        <v/>
      </c>
      <c r="BR83" s="131" t="str">
        <f>IF(Q83="","",process02!$B83&amp;"; ")</f>
        <v/>
      </c>
      <c r="BS83" s="131" t="str">
        <f>IF(R83="","",process02!$B83&amp;"; ")</f>
        <v/>
      </c>
      <c r="BT83" s="131" t="str">
        <f>IF(S83="","",process02!$B83&amp;"; ")</f>
        <v/>
      </c>
      <c r="BU83" s="131" t="str">
        <f>IF(T83="","",process02!$B83&amp;"; ")</f>
        <v/>
      </c>
      <c r="BV83" s="131" t="str">
        <f>IF(U83="","",process02!$B83&amp;"; ")</f>
        <v/>
      </c>
      <c r="BW83" s="131" t="str">
        <f>IF(V83="","",process02!$B83&amp;"; ")</f>
        <v/>
      </c>
      <c r="BX83" s="131" t="str">
        <f>IF(W83="","",process02!$B83&amp;"; ")</f>
        <v/>
      </c>
      <c r="BY83" s="131" t="str">
        <f>IF(X83="","",process02!$B83&amp;"; ")</f>
        <v/>
      </c>
      <c r="BZ83" s="131" t="str">
        <f>IF(Y83="","",process02!$B83&amp;"; ")</f>
        <v/>
      </c>
      <c r="CA83" s="131" t="str">
        <f>IF(Z83="","",process02!$B83&amp;"; ")</f>
        <v/>
      </c>
      <c r="CB83" s="131" t="str">
        <f>IF(AA83="","",process02!$B83&amp;"; ")</f>
        <v/>
      </c>
      <c r="CC83" s="131" t="str">
        <f>IF(AB83="","",process02!$B83&amp;"; ")</f>
        <v/>
      </c>
      <c r="CD83" s="131" t="str">
        <f>IF(AC83="","",process02!$B83&amp;"; ")</f>
        <v/>
      </c>
      <c r="CE83" s="131" t="str">
        <f>IF(AD83="","",process02!$B83&amp;"; ")</f>
        <v/>
      </c>
      <c r="CF83" s="131" t="str">
        <f>IF(AE83="","",process02!$B83&amp;"; ")</f>
        <v/>
      </c>
      <c r="CG83" s="131" t="str">
        <f>IF(AF83="","",process02!$B83&amp;"; ")</f>
        <v/>
      </c>
      <c r="CH83" s="131" t="str">
        <f>IF(AG83="","",process02!$B83&amp;"; ")</f>
        <v/>
      </c>
      <c r="CI83" s="131" t="str">
        <f>IF(AH83="","",process02!$B83&amp;"; ")</f>
        <v/>
      </c>
      <c r="CJ83" s="131" t="str">
        <f>IF(AI83="","",process02!$B83&amp;"; ")</f>
        <v/>
      </c>
      <c r="CK83" s="131" t="str">
        <f>IF(AJ83="","",process02!$B83&amp;"; ")</f>
        <v/>
      </c>
      <c r="CL83" s="131" t="str">
        <f>IF(AK83="","",process02!$B83&amp;"; ")</f>
        <v/>
      </c>
      <c r="CM83" s="131" t="str">
        <f>IF(AL83="","",process02!$B83&amp;"; ")</f>
        <v/>
      </c>
      <c r="CN83" s="131" t="str">
        <f>IF(AM83="","",process02!$B83&amp;"; ")</f>
        <v/>
      </c>
      <c r="CO83" s="131" t="str">
        <f>IF(AN83="","",process02!$B83&amp;"; ")</f>
        <v/>
      </c>
      <c r="CP83" s="131" t="str">
        <f>IF(AO83="","",process02!$B83&amp;"; ")</f>
        <v/>
      </c>
      <c r="CQ83" s="131" t="str">
        <f>IF(AP83="","",process02!$B83&amp;"; ")</f>
        <v/>
      </c>
      <c r="CR83" s="131" t="str">
        <f>IF(AQ83="","",process02!$B83&amp;"; ")</f>
        <v/>
      </c>
      <c r="CS83" s="131" t="str">
        <f>IF(AR83="","",process02!$B83&amp;"; ")</f>
        <v/>
      </c>
      <c r="CT83" s="131" t="str">
        <f>IF(AS83="","",process02!$B83&amp;"; ")</f>
        <v/>
      </c>
      <c r="CU83" s="131" t="str">
        <f>IF(AT83="","",process02!$B83&amp;"; ")</f>
        <v/>
      </c>
      <c r="CV83" s="131" t="str">
        <f>IF(AU83="","",process02!$B83&amp;"; ")</f>
        <v/>
      </c>
      <c r="CW83" s="131" t="str">
        <f>IF(AV83="","",process02!$B83&amp;"; ")</f>
        <v/>
      </c>
      <c r="CX83" s="131" t="str">
        <f>IF(AW83="","",process02!$B83&amp;"; ")</f>
        <v/>
      </c>
      <c r="CY83" s="131" t="str">
        <f>IF(AX83="","",process02!$B83&amp;"; ")</f>
        <v/>
      </c>
      <c r="CZ83" s="131" t="str">
        <f>IF(AY83="","",process02!$B83&amp;"; ")</f>
        <v/>
      </c>
      <c r="DB83" s="131" t="str">
        <f>IF(Input02!BV72="","",100*Input02!BV72/Input02!BV$3)</f>
        <v/>
      </c>
      <c r="DC83" s="131" t="str">
        <f>IF(Input02!BW72="","",100*Input02!BW72/Input02!BW$3)</f>
        <v/>
      </c>
      <c r="DD83" s="131" t="str">
        <f>IF(Input02!BX72="","",100*Input02!BX72/Input02!BX$3)</f>
        <v/>
      </c>
      <c r="DE83" s="131" t="str">
        <f>IF(Input02!BY72="","",100*Input02!BY72/Input02!BY$3)</f>
        <v/>
      </c>
      <c r="DF83" s="131" t="str">
        <f>IF(Input02!BZ72="","",100*Input02!BZ72/Input02!BZ$3)</f>
        <v/>
      </c>
      <c r="DG83" s="131" t="str">
        <f>IF(Input02!CA72="","",100*Input02!CA72/Input02!CA$3)</f>
        <v/>
      </c>
      <c r="DH83" s="131" t="str">
        <f>IF(Input02!CB72="","",100*Input02!CB72/Input02!CB$3)</f>
        <v/>
      </c>
      <c r="DI83" s="131" t="str">
        <f>IF(Input02!CC72="","",100*Input02!CC72/Input02!CC$3)</f>
        <v/>
      </c>
      <c r="DJ83" s="131" t="str">
        <f>IF(Input02!CD72="","",100*Input02!CD72/Input02!CD$3)</f>
        <v/>
      </c>
      <c r="DK83" s="131" t="str">
        <f>IF(Input02!CE72="","",100*Input02!CE72/Input02!CE$3)</f>
        <v/>
      </c>
      <c r="DO83" s="131" t="str">
        <f t="shared" si="37"/>
        <v/>
      </c>
      <c r="DP83" s="131" t="str">
        <f t="shared" si="38"/>
        <v/>
      </c>
      <c r="DQ83" s="131" t="str">
        <f t="shared" si="39"/>
        <v/>
      </c>
      <c r="DR83" s="131" t="str">
        <f t="shared" si="40"/>
        <v/>
      </c>
      <c r="DS83" s="131" t="str">
        <f t="shared" si="41"/>
        <v/>
      </c>
      <c r="DT83" s="131" t="str">
        <f t="shared" si="42"/>
        <v/>
      </c>
      <c r="DU83" s="131" t="str">
        <f t="shared" si="43"/>
        <v/>
      </c>
      <c r="DV83" s="131" t="str">
        <f t="shared" si="44"/>
        <v/>
      </c>
      <c r="DW83" s="131" t="str">
        <f t="shared" si="45"/>
        <v/>
      </c>
      <c r="DX83" s="131" t="str">
        <f t="shared" si="46"/>
        <v/>
      </c>
      <c r="DZ83" s="132" t="str">
        <f t="shared" si="47"/>
        <v/>
      </c>
      <c r="EB83" s="131" t="str">
        <f>IF(DO83="","",process02!$B83&amp;"; ")</f>
        <v/>
      </c>
      <c r="EC83" s="131" t="str">
        <f>IF(DP83="","",process02!$B83&amp;"; ")</f>
        <v/>
      </c>
      <c r="ED83" s="131" t="str">
        <f>IF(DQ83="","",process02!$B83&amp;"; ")</f>
        <v/>
      </c>
      <c r="EE83" s="131" t="str">
        <f>IF(DR83="","",process02!$B83&amp;"; ")</f>
        <v/>
      </c>
      <c r="EF83" s="131" t="str">
        <f>IF(DS83="","",process02!$B83&amp;"; ")</f>
        <v/>
      </c>
      <c r="EG83" s="131" t="str">
        <f>IF(DT83="","",process02!$B83&amp;"; ")</f>
        <v/>
      </c>
      <c r="EH83" s="131" t="str">
        <f>IF(DU83="","",process02!$B83&amp;"; ")</f>
        <v/>
      </c>
      <c r="EI83" s="131" t="str">
        <f>IF(DV83="","",process02!$B83&amp;"; ")</f>
        <v/>
      </c>
      <c r="EJ83" s="131" t="str">
        <f>IF(DW83="","",process02!$B83&amp;"; ")</f>
        <v/>
      </c>
      <c r="EK83" s="131" t="str">
        <f>IF(DX83="","",process02!$B83&amp;"; ")</f>
        <v/>
      </c>
      <c r="EM83" s="132" t="str">
        <f t="shared" si="48"/>
        <v/>
      </c>
    </row>
    <row r="84" spans="1:143" ht="15" customHeight="1" thickBot="1" x14ac:dyDescent="0.4">
      <c r="A84" s="357">
        <v>68</v>
      </c>
      <c r="B84" s="131" t="str">
        <f>IF(AND(process02!BF84=0,process01!$Z75=0),B$14,"")</f>
        <v/>
      </c>
      <c r="C84" s="131" t="str">
        <f>IF(AND(process02!BG84=0,process01!$Z75=0),C$14,"")</f>
        <v/>
      </c>
      <c r="D84" s="131" t="str">
        <f>IF(AND(process02!BH84=0,process01!$Z75=0),D$14,"")</f>
        <v/>
      </c>
      <c r="E84" s="131" t="str">
        <f>IF(AND(process02!BI84=0,process01!$Z75=0),E$14,"")</f>
        <v/>
      </c>
      <c r="F84" s="131" t="str">
        <f>IF(AND(process02!BJ84=0,process01!$Z75=0),F$14,"")</f>
        <v/>
      </c>
      <c r="G84" s="131" t="str">
        <f>IF(AND(process02!BK84=0,process01!$Z75=0),G$14,"")</f>
        <v/>
      </c>
      <c r="H84" s="131" t="str">
        <f>IF(AND(process02!BL84=0,process01!$Z75=0),H$14,"")</f>
        <v/>
      </c>
      <c r="I84" s="131" t="str">
        <f>IF(AND(process02!BM84=0,process01!$Z75=0),I$14,"")</f>
        <v/>
      </c>
      <c r="J84" s="131" t="str">
        <f>IF(AND(process02!BN84=0,process01!$Z75=0),J$14,"")</f>
        <v/>
      </c>
      <c r="K84" s="131" t="str">
        <f>IF(AND(process02!BO84=0,process01!$Z75=0),K$14,"")</f>
        <v/>
      </c>
      <c r="L84" s="131" t="str">
        <f>IF(AND(process02!BP84=0,process01!$Z75=0),L$14,"")</f>
        <v/>
      </c>
      <c r="M84" s="131" t="str">
        <f>IF(AND(process02!BQ84=0,process01!$Z75=0),M$14,"")</f>
        <v/>
      </c>
      <c r="N84" s="131" t="str">
        <f>IF(AND(process02!BR84=0,process01!$Z75=0),N$14,"")</f>
        <v/>
      </c>
      <c r="O84" s="131" t="str">
        <f>IF(AND(process02!BS84=0,process01!$Z75=0),O$14,"")</f>
        <v/>
      </c>
      <c r="P84" s="131" t="str">
        <f>IF(AND(process02!BT84=0,process01!$Z75=0),P$14,"")</f>
        <v/>
      </c>
      <c r="Q84" s="131" t="str">
        <f>IF(AND(process02!BU84=0,process01!$Z75=0),Q$14,"")</f>
        <v/>
      </c>
      <c r="R84" s="131" t="str">
        <f>IF(AND(process02!BV84=0,process01!$Z75=0),R$14,"")</f>
        <v/>
      </c>
      <c r="S84" s="131" t="str">
        <f>IF(AND(process02!BW84=0,process01!$Z75=0),S$14,"")</f>
        <v/>
      </c>
      <c r="T84" s="131" t="str">
        <f>IF(AND(process02!BX84=0,process01!$Z75=0),T$14,"")</f>
        <v/>
      </c>
      <c r="U84" s="131" t="str">
        <f>IF(AND(process02!BY84=0,process01!$Z75=0),U$14,"")</f>
        <v/>
      </c>
      <c r="V84" s="131" t="str">
        <f>IF(AND(process02!BZ84=0,process01!$Z75=0),V$14,"")</f>
        <v/>
      </c>
      <c r="W84" s="131" t="str">
        <f>IF(AND(process02!CA84=0,process01!$Z75=0),W$14,"")</f>
        <v/>
      </c>
      <c r="X84" s="131" t="str">
        <f>IF(AND(process02!CB84=0,process01!$Z75=0),X$14,"")</f>
        <v/>
      </c>
      <c r="Y84" s="131" t="str">
        <f>IF(AND(process02!CC84=0,process01!$Z75=0),Y$14,"")</f>
        <v/>
      </c>
      <c r="Z84" s="131" t="str">
        <f>IF(AND(process02!CD84=0,process01!$Z75=0),Z$14,"")</f>
        <v/>
      </c>
      <c r="AA84" s="131" t="str">
        <f>IF(AND(process02!CE84=0,process01!$Z75=0),AA$14,"")</f>
        <v/>
      </c>
      <c r="AB84" s="131" t="str">
        <f>IF(AND(process02!CF84=0,process01!$Z75=0),AB$14,"")</f>
        <v/>
      </c>
      <c r="AC84" s="131" t="str">
        <f>IF(AND(process02!CG84=0,process01!$Z75=0),AC$14,"")</f>
        <v/>
      </c>
      <c r="AD84" s="131" t="str">
        <f>IF(AND(process02!CH84=0,process01!$Z75=0),AD$14,"")</f>
        <v/>
      </c>
      <c r="AE84" s="131" t="str">
        <f>IF(AND(process02!CI84=0,process01!$Z75=0),AE$14,"")</f>
        <v/>
      </c>
      <c r="AF84" s="131" t="str">
        <f>IF(AND(process02!CJ84=0,process01!$Z75=0),AF$14,"")</f>
        <v/>
      </c>
      <c r="AG84" s="131" t="str">
        <f>IF(AND(process02!CK84=0,process01!$Z75=0),AG$14,"")</f>
        <v/>
      </c>
      <c r="AH84" s="131" t="str">
        <f>IF(AND(process02!CL84=0,process01!$Z75=0),AH$14,"")</f>
        <v/>
      </c>
      <c r="AI84" s="131" t="str">
        <f>IF(AND(process02!CM84=0,process01!$Z75=0),AI$14,"")</f>
        <v/>
      </c>
      <c r="AJ84" s="131" t="str">
        <f>IF(AND(process02!CN84=0,process01!$Z75=0),AJ$14,"")</f>
        <v/>
      </c>
      <c r="AK84" s="131" t="str">
        <f>IF(AND(process02!CO84=0,process01!$Z75=0),AK$14,"")</f>
        <v/>
      </c>
      <c r="AL84" s="131" t="str">
        <f>IF(AND(process02!CP84=0,process01!$Z75=0),AL$14,"")</f>
        <v/>
      </c>
      <c r="AM84" s="131" t="str">
        <f>IF(AND(process02!CQ84=0,process01!$Z75=0),AM$14,"")</f>
        <v/>
      </c>
      <c r="AN84" s="131" t="str">
        <f>IF(AND(process02!CR84=0,process01!$Z75=0),AN$14,"")</f>
        <v/>
      </c>
      <c r="AO84" s="131" t="str">
        <f>IF(AND(process02!CS84=0,process01!$Z75=0),AO$14,"")</f>
        <v/>
      </c>
      <c r="AP84" s="131" t="str">
        <f>IF(AND(process02!CT84=0,process01!$Z75=0),AP$14,"")</f>
        <v/>
      </c>
      <c r="AQ84" s="131" t="str">
        <f>IF(AND(process02!CU84=0,process01!$Z75=0),AQ$14,"")</f>
        <v/>
      </c>
      <c r="AR84" s="131" t="str">
        <f>IF(AND(process02!CV84=0,process01!$Z75=0),AR$14,"")</f>
        <v/>
      </c>
      <c r="AS84" s="131" t="str">
        <f>IF(AND(process02!CW84=0,process01!$Z75=0),AS$14,"")</f>
        <v/>
      </c>
      <c r="AT84" s="131" t="str">
        <f>IF(AND(process02!CX84=0,process01!$Z75=0),AT$14,"")</f>
        <v/>
      </c>
      <c r="AU84" s="131" t="str">
        <f>IF(AND(process02!CY84=0,process01!$Z75=0),AU$14,"")</f>
        <v/>
      </c>
      <c r="AV84" s="131" t="str">
        <f>IF(AND(process02!CZ84=0,process01!$Z75=0),AV$14,"")</f>
        <v/>
      </c>
      <c r="AW84" s="131" t="str">
        <f>IF(AND(process02!DA84=0,process01!$Z75=0),AW$14,"")</f>
        <v/>
      </c>
      <c r="AX84" s="131" t="str">
        <f>IF(AND(process02!DB84=0,process01!$Z75=0),AX$14,"")</f>
        <v/>
      </c>
      <c r="AY84" s="131" t="str">
        <f>IF(AND(process02!DC84=0,process01!$Z75=0),AY$14,"")</f>
        <v/>
      </c>
      <c r="BA84" s="132" t="str">
        <f t="shared" si="36"/>
        <v/>
      </c>
      <c r="BC84" s="131" t="str">
        <f>IF(B84="","",process02!$B84&amp;"; ")</f>
        <v/>
      </c>
      <c r="BD84" s="131" t="str">
        <f>IF(C84="","",process02!$B84&amp;"; ")</f>
        <v/>
      </c>
      <c r="BE84" s="131" t="str">
        <f>IF(D84="","",process02!$B84&amp;"; ")</f>
        <v/>
      </c>
      <c r="BF84" s="131" t="str">
        <f>IF(E84="","",process02!$B84&amp;"; ")</f>
        <v/>
      </c>
      <c r="BG84" s="131" t="str">
        <f>IF(F84="","",process02!$B84&amp;"; ")</f>
        <v/>
      </c>
      <c r="BH84" s="131" t="str">
        <f>IF(G84="","",process02!$B84&amp;"; ")</f>
        <v/>
      </c>
      <c r="BI84" s="131" t="str">
        <f>IF(H84="","",process02!$B84&amp;"; ")</f>
        <v/>
      </c>
      <c r="BJ84" s="131" t="str">
        <f>IF(I84="","",process02!$B84&amp;"; ")</f>
        <v/>
      </c>
      <c r="BK84" s="131" t="str">
        <f>IF(J84="","",process02!$B84&amp;"; ")</f>
        <v/>
      </c>
      <c r="BL84" s="131" t="str">
        <f>IF(K84="","",process02!$B84&amp;"; ")</f>
        <v/>
      </c>
      <c r="BM84" s="131" t="str">
        <f>IF(L84="","",process02!$B84&amp;"; ")</f>
        <v/>
      </c>
      <c r="BN84" s="131" t="str">
        <f>IF(M84="","",process02!$B84&amp;"; ")</f>
        <v/>
      </c>
      <c r="BO84" s="131" t="str">
        <f>IF(N84="","",process02!$B84&amp;"; ")</f>
        <v/>
      </c>
      <c r="BP84" s="131" t="str">
        <f>IF(O84="","",process02!$B84&amp;"; ")</f>
        <v/>
      </c>
      <c r="BQ84" s="131" t="str">
        <f>IF(P84="","",process02!$B84&amp;"; ")</f>
        <v/>
      </c>
      <c r="BR84" s="131" t="str">
        <f>IF(Q84="","",process02!$B84&amp;"; ")</f>
        <v/>
      </c>
      <c r="BS84" s="131" t="str">
        <f>IF(R84="","",process02!$B84&amp;"; ")</f>
        <v/>
      </c>
      <c r="BT84" s="131" t="str">
        <f>IF(S84="","",process02!$B84&amp;"; ")</f>
        <v/>
      </c>
      <c r="BU84" s="131" t="str">
        <f>IF(T84="","",process02!$B84&amp;"; ")</f>
        <v/>
      </c>
      <c r="BV84" s="131" t="str">
        <f>IF(U84="","",process02!$B84&amp;"; ")</f>
        <v/>
      </c>
      <c r="BW84" s="131" t="str">
        <f>IF(V84="","",process02!$B84&amp;"; ")</f>
        <v/>
      </c>
      <c r="BX84" s="131" t="str">
        <f>IF(W84="","",process02!$B84&amp;"; ")</f>
        <v/>
      </c>
      <c r="BY84" s="131" t="str">
        <f>IF(X84="","",process02!$B84&amp;"; ")</f>
        <v/>
      </c>
      <c r="BZ84" s="131" t="str">
        <f>IF(Y84="","",process02!$B84&amp;"; ")</f>
        <v/>
      </c>
      <c r="CA84" s="131" t="str">
        <f>IF(Z84="","",process02!$B84&amp;"; ")</f>
        <v/>
      </c>
      <c r="CB84" s="131" t="str">
        <f>IF(AA84="","",process02!$B84&amp;"; ")</f>
        <v/>
      </c>
      <c r="CC84" s="131" t="str">
        <f>IF(AB84="","",process02!$B84&amp;"; ")</f>
        <v/>
      </c>
      <c r="CD84" s="131" t="str">
        <f>IF(AC84="","",process02!$B84&amp;"; ")</f>
        <v/>
      </c>
      <c r="CE84" s="131" t="str">
        <f>IF(AD84="","",process02!$B84&amp;"; ")</f>
        <v/>
      </c>
      <c r="CF84" s="131" t="str">
        <f>IF(AE84="","",process02!$B84&amp;"; ")</f>
        <v/>
      </c>
      <c r="CG84" s="131" t="str">
        <f>IF(AF84="","",process02!$B84&amp;"; ")</f>
        <v/>
      </c>
      <c r="CH84" s="131" t="str">
        <f>IF(AG84="","",process02!$B84&amp;"; ")</f>
        <v/>
      </c>
      <c r="CI84" s="131" t="str">
        <f>IF(AH84="","",process02!$B84&amp;"; ")</f>
        <v/>
      </c>
      <c r="CJ84" s="131" t="str">
        <f>IF(AI84="","",process02!$B84&amp;"; ")</f>
        <v/>
      </c>
      <c r="CK84" s="131" t="str">
        <f>IF(AJ84="","",process02!$B84&amp;"; ")</f>
        <v/>
      </c>
      <c r="CL84" s="131" t="str">
        <f>IF(AK84="","",process02!$B84&amp;"; ")</f>
        <v/>
      </c>
      <c r="CM84" s="131" t="str">
        <f>IF(AL84="","",process02!$B84&amp;"; ")</f>
        <v/>
      </c>
      <c r="CN84" s="131" t="str">
        <f>IF(AM84="","",process02!$B84&amp;"; ")</f>
        <v/>
      </c>
      <c r="CO84" s="131" t="str">
        <f>IF(AN84="","",process02!$B84&amp;"; ")</f>
        <v/>
      </c>
      <c r="CP84" s="131" t="str">
        <f>IF(AO84="","",process02!$B84&amp;"; ")</f>
        <v/>
      </c>
      <c r="CQ84" s="131" t="str">
        <f>IF(AP84="","",process02!$B84&amp;"; ")</f>
        <v/>
      </c>
      <c r="CR84" s="131" t="str">
        <f>IF(AQ84="","",process02!$B84&amp;"; ")</f>
        <v/>
      </c>
      <c r="CS84" s="131" t="str">
        <f>IF(AR84="","",process02!$B84&amp;"; ")</f>
        <v/>
      </c>
      <c r="CT84" s="131" t="str">
        <f>IF(AS84="","",process02!$B84&amp;"; ")</f>
        <v/>
      </c>
      <c r="CU84" s="131" t="str">
        <f>IF(AT84="","",process02!$B84&amp;"; ")</f>
        <v/>
      </c>
      <c r="CV84" s="131" t="str">
        <f>IF(AU84="","",process02!$B84&amp;"; ")</f>
        <v/>
      </c>
      <c r="CW84" s="131" t="str">
        <f>IF(AV84="","",process02!$B84&amp;"; ")</f>
        <v/>
      </c>
      <c r="CX84" s="131" t="str">
        <f>IF(AW84="","",process02!$B84&amp;"; ")</f>
        <v/>
      </c>
      <c r="CY84" s="131" t="str">
        <f>IF(AX84="","",process02!$B84&amp;"; ")</f>
        <v/>
      </c>
      <c r="CZ84" s="131" t="str">
        <f>IF(AY84="","",process02!$B84&amp;"; ")</f>
        <v/>
      </c>
      <c r="DB84" s="131" t="str">
        <f>IF(Input02!BV73="","",100*Input02!BV73/Input02!BV$3)</f>
        <v/>
      </c>
      <c r="DC84" s="131" t="str">
        <f>IF(Input02!BW73="","",100*Input02!BW73/Input02!BW$3)</f>
        <v/>
      </c>
      <c r="DD84" s="131" t="str">
        <f>IF(Input02!BX73="","",100*Input02!BX73/Input02!BX$3)</f>
        <v/>
      </c>
      <c r="DE84" s="131" t="str">
        <f>IF(Input02!BY73="","",100*Input02!BY73/Input02!BY$3)</f>
        <v/>
      </c>
      <c r="DF84" s="131" t="str">
        <f>IF(Input02!BZ73="","",100*Input02!BZ73/Input02!BZ$3)</f>
        <v/>
      </c>
      <c r="DG84" s="131" t="str">
        <f>IF(Input02!CA73="","",100*Input02!CA73/Input02!CA$3)</f>
        <v/>
      </c>
      <c r="DH84" s="131" t="str">
        <f>IF(Input02!CB73="","",100*Input02!CB73/Input02!CB$3)</f>
        <v/>
      </c>
      <c r="DI84" s="131" t="str">
        <f>IF(Input02!CC73="","",100*Input02!CC73/Input02!CC$3)</f>
        <v/>
      </c>
      <c r="DJ84" s="131" t="str">
        <f>IF(Input02!CD73="","",100*Input02!CD73/Input02!CD$3)</f>
        <v/>
      </c>
      <c r="DK84" s="131" t="str">
        <f>IF(Input02!CE73="","",100*Input02!CE73/Input02!CE$3)</f>
        <v/>
      </c>
      <c r="DO84" s="131" t="str">
        <f t="shared" si="37"/>
        <v/>
      </c>
      <c r="DP84" s="131" t="str">
        <f t="shared" si="38"/>
        <v/>
      </c>
      <c r="DQ84" s="131" t="str">
        <f t="shared" si="39"/>
        <v/>
      </c>
      <c r="DR84" s="131" t="str">
        <f t="shared" si="40"/>
        <v/>
      </c>
      <c r="DS84" s="131" t="str">
        <f t="shared" si="41"/>
        <v/>
      </c>
      <c r="DT84" s="131" t="str">
        <f t="shared" si="42"/>
        <v/>
      </c>
      <c r="DU84" s="131" t="str">
        <f t="shared" si="43"/>
        <v/>
      </c>
      <c r="DV84" s="131" t="str">
        <f t="shared" si="44"/>
        <v/>
      </c>
      <c r="DW84" s="131" t="str">
        <f t="shared" si="45"/>
        <v/>
      </c>
      <c r="DX84" s="131" t="str">
        <f t="shared" si="46"/>
        <v/>
      </c>
      <c r="DZ84" s="132" t="str">
        <f t="shared" si="47"/>
        <v/>
      </c>
      <c r="EB84" s="131" t="str">
        <f>IF(DO84="","",process02!$B84&amp;"; ")</f>
        <v/>
      </c>
      <c r="EC84" s="131" t="str">
        <f>IF(DP84="","",process02!$B84&amp;"; ")</f>
        <v/>
      </c>
      <c r="ED84" s="131" t="str">
        <f>IF(DQ84="","",process02!$B84&amp;"; ")</f>
        <v/>
      </c>
      <c r="EE84" s="131" t="str">
        <f>IF(DR84="","",process02!$B84&amp;"; ")</f>
        <v/>
      </c>
      <c r="EF84" s="131" t="str">
        <f>IF(DS84="","",process02!$B84&amp;"; ")</f>
        <v/>
      </c>
      <c r="EG84" s="131" t="str">
        <f>IF(DT84="","",process02!$B84&amp;"; ")</f>
        <v/>
      </c>
      <c r="EH84" s="131" t="str">
        <f>IF(DU84="","",process02!$B84&amp;"; ")</f>
        <v/>
      </c>
      <c r="EI84" s="131" t="str">
        <f>IF(DV84="","",process02!$B84&amp;"; ")</f>
        <v/>
      </c>
      <c r="EJ84" s="131" t="str">
        <f>IF(DW84="","",process02!$B84&amp;"; ")</f>
        <v/>
      </c>
      <c r="EK84" s="131" t="str">
        <f>IF(DX84="","",process02!$B84&amp;"; ")</f>
        <v/>
      </c>
      <c r="EM84" s="132" t="str">
        <f t="shared" si="48"/>
        <v/>
      </c>
    </row>
    <row r="85" spans="1:143" ht="15" customHeight="1" thickBot="1" x14ac:dyDescent="0.4">
      <c r="A85" s="357">
        <v>69</v>
      </c>
      <c r="B85" s="131" t="str">
        <f>IF(AND(process02!BF85=0,process01!$Z76=0),B$14,"")</f>
        <v/>
      </c>
      <c r="C85" s="131" t="str">
        <f>IF(AND(process02!BG85=0,process01!$Z76=0),C$14,"")</f>
        <v/>
      </c>
      <c r="D85" s="131" t="str">
        <f>IF(AND(process02!BH85=0,process01!$Z76=0),D$14,"")</f>
        <v/>
      </c>
      <c r="E85" s="131" t="str">
        <f>IF(AND(process02!BI85=0,process01!$Z76=0),E$14,"")</f>
        <v/>
      </c>
      <c r="F85" s="131" t="str">
        <f>IF(AND(process02!BJ85=0,process01!$Z76=0),F$14,"")</f>
        <v/>
      </c>
      <c r="G85" s="131" t="str">
        <f>IF(AND(process02!BK85=0,process01!$Z76=0),G$14,"")</f>
        <v/>
      </c>
      <c r="H85" s="131" t="str">
        <f>IF(AND(process02!BL85=0,process01!$Z76=0),H$14,"")</f>
        <v/>
      </c>
      <c r="I85" s="131" t="str">
        <f>IF(AND(process02!BM85=0,process01!$Z76=0),I$14,"")</f>
        <v/>
      </c>
      <c r="J85" s="131" t="str">
        <f>IF(AND(process02!BN85=0,process01!$Z76=0),J$14,"")</f>
        <v/>
      </c>
      <c r="K85" s="131" t="str">
        <f>IF(AND(process02!BO85=0,process01!$Z76=0),K$14,"")</f>
        <v/>
      </c>
      <c r="L85" s="131" t="str">
        <f>IF(AND(process02!BP85=0,process01!$Z76=0),L$14,"")</f>
        <v/>
      </c>
      <c r="M85" s="131" t="str">
        <f>IF(AND(process02!BQ85=0,process01!$Z76=0),M$14,"")</f>
        <v/>
      </c>
      <c r="N85" s="131" t="str">
        <f>IF(AND(process02!BR85=0,process01!$Z76=0),N$14,"")</f>
        <v/>
      </c>
      <c r="O85" s="131" t="str">
        <f>IF(AND(process02!BS85=0,process01!$Z76=0),O$14,"")</f>
        <v/>
      </c>
      <c r="P85" s="131" t="str">
        <f>IF(AND(process02!BT85=0,process01!$Z76=0),P$14,"")</f>
        <v/>
      </c>
      <c r="Q85" s="131" t="str">
        <f>IF(AND(process02!BU85=0,process01!$Z76=0),Q$14,"")</f>
        <v/>
      </c>
      <c r="R85" s="131" t="str">
        <f>IF(AND(process02!BV85=0,process01!$Z76=0),R$14,"")</f>
        <v/>
      </c>
      <c r="S85" s="131" t="str">
        <f>IF(AND(process02!BW85=0,process01!$Z76=0),S$14,"")</f>
        <v/>
      </c>
      <c r="T85" s="131" t="str">
        <f>IF(AND(process02!BX85=0,process01!$Z76=0),T$14,"")</f>
        <v/>
      </c>
      <c r="U85" s="131" t="str">
        <f>IF(AND(process02!BY85=0,process01!$Z76=0),U$14,"")</f>
        <v/>
      </c>
      <c r="V85" s="131" t="str">
        <f>IF(AND(process02!BZ85=0,process01!$Z76=0),V$14,"")</f>
        <v/>
      </c>
      <c r="W85" s="131" t="str">
        <f>IF(AND(process02!CA85=0,process01!$Z76=0),W$14,"")</f>
        <v/>
      </c>
      <c r="X85" s="131" t="str">
        <f>IF(AND(process02!CB85=0,process01!$Z76=0),X$14,"")</f>
        <v/>
      </c>
      <c r="Y85" s="131" t="str">
        <f>IF(AND(process02!CC85=0,process01!$Z76=0),Y$14,"")</f>
        <v/>
      </c>
      <c r="Z85" s="131" t="str">
        <f>IF(AND(process02!CD85=0,process01!$Z76=0),Z$14,"")</f>
        <v/>
      </c>
      <c r="AA85" s="131" t="str">
        <f>IF(AND(process02!CE85=0,process01!$Z76=0),AA$14,"")</f>
        <v/>
      </c>
      <c r="AB85" s="131" t="str">
        <f>IF(AND(process02!CF85=0,process01!$Z76=0),AB$14,"")</f>
        <v/>
      </c>
      <c r="AC85" s="131" t="str">
        <f>IF(AND(process02!CG85=0,process01!$Z76=0),AC$14,"")</f>
        <v/>
      </c>
      <c r="AD85" s="131" t="str">
        <f>IF(AND(process02!CH85=0,process01!$Z76=0),AD$14,"")</f>
        <v/>
      </c>
      <c r="AE85" s="131" t="str">
        <f>IF(AND(process02!CI85=0,process01!$Z76=0),AE$14,"")</f>
        <v/>
      </c>
      <c r="AF85" s="131" t="str">
        <f>IF(AND(process02!CJ85=0,process01!$Z76=0),AF$14,"")</f>
        <v/>
      </c>
      <c r="AG85" s="131" t="str">
        <f>IF(AND(process02!CK85=0,process01!$Z76=0),AG$14,"")</f>
        <v/>
      </c>
      <c r="AH85" s="131" t="str">
        <f>IF(AND(process02!CL85=0,process01!$Z76=0),AH$14,"")</f>
        <v/>
      </c>
      <c r="AI85" s="131" t="str">
        <f>IF(AND(process02!CM85=0,process01!$Z76=0),AI$14,"")</f>
        <v/>
      </c>
      <c r="AJ85" s="131" t="str">
        <f>IF(AND(process02!CN85=0,process01!$Z76=0),AJ$14,"")</f>
        <v/>
      </c>
      <c r="AK85" s="131" t="str">
        <f>IF(AND(process02!CO85=0,process01!$Z76=0),AK$14,"")</f>
        <v/>
      </c>
      <c r="AL85" s="131" t="str">
        <f>IF(AND(process02!CP85=0,process01!$Z76=0),AL$14,"")</f>
        <v/>
      </c>
      <c r="AM85" s="131" t="str">
        <f>IF(AND(process02!CQ85=0,process01!$Z76=0),AM$14,"")</f>
        <v/>
      </c>
      <c r="AN85" s="131" t="str">
        <f>IF(AND(process02!CR85=0,process01!$Z76=0),AN$14,"")</f>
        <v/>
      </c>
      <c r="AO85" s="131" t="str">
        <f>IF(AND(process02!CS85=0,process01!$Z76=0),AO$14,"")</f>
        <v/>
      </c>
      <c r="AP85" s="131" t="str">
        <f>IF(AND(process02!CT85=0,process01!$Z76=0),AP$14,"")</f>
        <v/>
      </c>
      <c r="AQ85" s="131" t="str">
        <f>IF(AND(process02!CU85=0,process01!$Z76=0),AQ$14,"")</f>
        <v/>
      </c>
      <c r="AR85" s="131" t="str">
        <f>IF(AND(process02!CV85=0,process01!$Z76=0),AR$14,"")</f>
        <v/>
      </c>
      <c r="AS85" s="131" t="str">
        <f>IF(AND(process02!CW85=0,process01!$Z76=0),AS$14,"")</f>
        <v/>
      </c>
      <c r="AT85" s="131" t="str">
        <f>IF(AND(process02!CX85=0,process01!$Z76=0),AT$14,"")</f>
        <v/>
      </c>
      <c r="AU85" s="131" t="str">
        <f>IF(AND(process02!CY85=0,process01!$Z76=0),AU$14,"")</f>
        <v/>
      </c>
      <c r="AV85" s="131" t="str">
        <f>IF(AND(process02!CZ85=0,process01!$Z76=0),AV$14,"")</f>
        <v/>
      </c>
      <c r="AW85" s="131" t="str">
        <f>IF(AND(process02!DA85=0,process01!$Z76=0),AW$14,"")</f>
        <v/>
      </c>
      <c r="AX85" s="131" t="str">
        <f>IF(AND(process02!DB85=0,process01!$Z76=0),AX$14,"")</f>
        <v/>
      </c>
      <c r="AY85" s="131" t="str">
        <f>IF(AND(process02!DC85=0,process01!$Z76=0),AY$14,"")</f>
        <v/>
      </c>
      <c r="BA85" s="132" t="str">
        <f t="shared" si="36"/>
        <v/>
      </c>
      <c r="BC85" s="131" t="str">
        <f>IF(B85="","",process02!$B85&amp;"; ")</f>
        <v/>
      </c>
      <c r="BD85" s="131" t="str">
        <f>IF(C85="","",process02!$B85&amp;"; ")</f>
        <v/>
      </c>
      <c r="BE85" s="131" t="str">
        <f>IF(D85="","",process02!$B85&amp;"; ")</f>
        <v/>
      </c>
      <c r="BF85" s="131" t="str">
        <f>IF(E85="","",process02!$B85&amp;"; ")</f>
        <v/>
      </c>
      <c r="BG85" s="131" t="str">
        <f>IF(F85="","",process02!$B85&amp;"; ")</f>
        <v/>
      </c>
      <c r="BH85" s="131" t="str">
        <f>IF(G85="","",process02!$B85&amp;"; ")</f>
        <v/>
      </c>
      <c r="BI85" s="131" t="str">
        <f>IF(H85="","",process02!$B85&amp;"; ")</f>
        <v/>
      </c>
      <c r="BJ85" s="131" t="str">
        <f>IF(I85="","",process02!$B85&amp;"; ")</f>
        <v/>
      </c>
      <c r="BK85" s="131" t="str">
        <f>IF(J85="","",process02!$B85&amp;"; ")</f>
        <v/>
      </c>
      <c r="BL85" s="131" t="str">
        <f>IF(K85="","",process02!$B85&amp;"; ")</f>
        <v/>
      </c>
      <c r="BM85" s="131" t="str">
        <f>IF(L85="","",process02!$B85&amp;"; ")</f>
        <v/>
      </c>
      <c r="BN85" s="131" t="str">
        <f>IF(M85="","",process02!$B85&amp;"; ")</f>
        <v/>
      </c>
      <c r="BO85" s="131" t="str">
        <f>IF(N85="","",process02!$B85&amp;"; ")</f>
        <v/>
      </c>
      <c r="BP85" s="131" t="str">
        <f>IF(O85="","",process02!$B85&amp;"; ")</f>
        <v/>
      </c>
      <c r="BQ85" s="131" t="str">
        <f>IF(P85="","",process02!$B85&amp;"; ")</f>
        <v/>
      </c>
      <c r="BR85" s="131" t="str">
        <f>IF(Q85="","",process02!$B85&amp;"; ")</f>
        <v/>
      </c>
      <c r="BS85" s="131" t="str">
        <f>IF(R85="","",process02!$B85&amp;"; ")</f>
        <v/>
      </c>
      <c r="BT85" s="131" t="str">
        <f>IF(S85="","",process02!$B85&amp;"; ")</f>
        <v/>
      </c>
      <c r="BU85" s="131" t="str">
        <f>IF(T85="","",process02!$B85&amp;"; ")</f>
        <v/>
      </c>
      <c r="BV85" s="131" t="str">
        <f>IF(U85="","",process02!$B85&amp;"; ")</f>
        <v/>
      </c>
      <c r="BW85" s="131" t="str">
        <f>IF(V85="","",process02!$B85&amp;"; ")</f>
        <v/>
      </c>
      <c r="BX85" s="131" t="str">
        <f>IF(W85="","",process02!$B85&amp;"; ")</f>
        <v/>
      </c>
      <c r="BY85" s="131" t="str">
        <f>IF(X85="","",process02!$B85&amp;"; ")</f>
        <v/>
      </c>
      <c r="BZ85" s="131" t="str">
        <f>IF(Y85="","",process02!$B85&amp;"; ")</f>
        <v/>
      </c>
      <c r="CA85" s="131" t="str">
        <f>IF(Z85="","",process02!$B85&amp;"; ")</f>
        <v/>
      </c>
      <c r="CB85" s="131" t="str">
        <f>IF(AA85="","",process02!$B85&amp;"; ")</f>
        <v/>
      </c>
      <c r="CC85" s="131" t="str">
        <f>IF(AB85="","",process02!$B85&amp;"; ")</f>
        <v/>
      </c>
      <c r="CD85" s="131" t="str">
        <f>IF(AC85="","",process02!$B85&amp;"; ")</f>
        <v/>
      </c>
      <c r="CE85" s="131" t="str">
        <f>IF(AD85="","",process02!$B85&amp;"; ")</f>
        <v/>
      </c>
      <c r="CF85" s="131" t="str">
        <f>IF(AE85="","",process02!$B85&amp;"; ")</f>
        <v/>
      </c>
      <c r="CG85" s="131" t="str">
        <f>IF(AF85="","",process02!$B85&amp;"; ")</f>
        <v/>
      </c>
      <c r="CH85" s="131" t="str">
        <f>IF(AG85="","",process02!$B85&amp;"; ")</f>
        <v/>
      </c>
      <c r="CI85" s="131" t="str">
        <f>IF(AH85="","",process02!$B85&amp;"; ")</f>
        <v/>
      </c>
      <c r="CJ85" s="131" t="str">
        <f>IF(AI85="","",process02!$B85&amp;"; ")</f>
        <v/>
      </c>
      <c r="CK85" s="131" t="str">
        <f>IF(AJ85="","",process02!$B85&amp;"; ")</f>
        <v/>
      </c>
      <c r="CL85" s="131" t="str">
        <f>IF(AK85="","",process02!$B85&amp;"; ")</f>
        <v/>
      </c>
      <c r="CM85" s="131" t="str">
        <f>IF(AL85="","",process02!$B85&amp;"; ")</f>
        <v/>
      </c>
      <c r="CN85" s="131" t="str">
        <f>IF(AM85="","",process02!$B85&amp;"; ")</f>
        <v/>
      </c>
      <c r="CO85" s="131" t="str">
        <f>IF(AN85="","",process02!$B85&amp;"; ")</f>
        <v/>
      </c>
      <c r="CP85" s="131" t="str">
        <f>IF(AO85="","",process02!$B85&amp;"; ")</f>
        <v/>
      </c>
      <c r="CQ85" s="131" t="str">
        <f>IF(AP85="","",process02!$B85&amp;"; ")</f>
        <v/>
      </c>
      <c r="CR85" s="131" t="str">
        <f>IF(AQ85="","",process02!$B85&amp;"; ")</f>
        <v/>
      </c>
      <c r="CS85" s="131" t="str">
        <f>IF(AR85="","",process02!$B85&amp;"; ")</f>
        <v/>
      </c>
      <c r="CT85" s="131" t="str">
        <f>IF(AS85="","",process02!$B85&amp;"; ")</f>
        <v/>
      </c>
      <c r="CU85" s="131" t="str">
        <f>IF(AT85="","",process02!$B85&amp;"; ")</f>
        <v/>
      </c>
      <c r="CV85" s="131" t="str">
        <f>IF(AU85="","",process02!$B85&amp;"; ")</f>
        <v/>
      </c>
      <c r="CW85" s="131" t="str">
        <f>IF(AV85="","",process02!$B85&amp;"; ")</f>
        <v/>
      </c>
      <c r="CX85" s="131" t="str">
        <f>IF(AW85="","",process02!$B85&amp;"; ")</f>
        <v/>
      </c>
      <c r="CY85" s="131" t="str">
        <f>IF(AX85="","",process02!$B85&amp;"; ")</f>
        <v/>
      </c>
      <c r="CZ85" s="131" t="str">
        <f>IF(AY85="","",process02!$B85&amp;"; ")</f>
        <v/>
      </c>
      <c r="DB85" s="131" t="str">
        <f>IF(Input02!BV74="","",100*Input02!BV74/Input02!BV$3)</f>
        <v/>
      </c>
      <c r="DC85" s="131" t="str">
        <f>IF(Input02!BW74="","",100*Input02!BW74/Input02!BW$3)</f>
        <v/>
      </c>
      <c r="DD85" s="131" t="str">
        <f>IF(Input02!BX74="","",100*Input02!BX74/Input02!BX$3)</f>
        <v/>
      </c>
      <c r="DE85" s="131" t="str">
        <f>IF(Input02!BY74="","",100*Input02!BY74/Input02!BY$3)</f>
        <v/>
      </c>
      <c r="DF85" s="131" t="str">
        <f>IF(Input02!BZ74="","",100*Input02!BZ74/Input02!BZ$3)</f>
        <v/>
      </c>
      <c r="DG85" s="131" t="str">
        <f>IF(Input02!CA74="","",100*Input02!CA74/Input02!CA$3)</f>
        <v/>
      </c>
      <c r="DH85" s="131" t="str">
        <f>IF(Input02!CB74="","",100*Input02!CB74/Input02!CB$3)</f>
        <v/>
      </c>
      <c r="DI85" s="131" t="str">
        <f>IF(Input02!CC74="","",100*Input02!CC74/Input02!CC$3)</f>
        <v/>
      </c>
      <c r="DJ85" s="131" t="str">
        <f>IF(Input02!CD74="","",100*Input02!CD74/Input02!CD$3)</f>
        <v/>
      </c>
      <c r="DK85" s="131" t="str">
        <f>IF(Input02!CE74="","",100*Input02!CE74/Input02!CE$3)</f>
        <v/>
      </c>
      <c r="DO85" s="131" t="str">
        <f t="shared" si="37"/>
        <v/>
      </c>
      <c r="DP85" s="131" t="str">
        <f t="shared" si="38"/>
        <v/>
      </c>
      <c r="DQ85" s="131" t="str">
        <f t="shared" si="39"/>
        <v/>
      </c>
      <c r="DR85" s="131" t="str">
        <f t="shared" si="40"/>
        <v/>
      </c>
      <c r="DS85" s="131" t="str">
        <f t="shared" si="41"/>
        <v/>
      </c>
      <c r="DT85" s="131" t="str">
        <f t="shared" si="42"/>
        <v/>
      </c>
      <c r="DU85" s="131" t="str">
        <f t="shared" si="43"/>
        <v/>
      </c>
      <c r="DV85" s="131" t="str">
        <f t="shared" si="44"/>
        <v/>
      </c>
      <c r="DW85" s="131" t="str">
        <f t="shared" si="45"/>
        <v/>
      </c>
      <c r="DX85" s="131" t="str">
        <f t="shared" si="46"/>
        <v/>
      </c>
      <c r="DZ85" s="132" t="str">
        <f t="shared" si="47"/>
        <v/>
      </c>
      <c r="EB85" s="131" t="str">
        <f>IF(DO85="","",process02!$B85&amp;"; ")</f>
        <v/>
      </c>
      <c r="EC85" s="131" t="str">
        <f>IF(DP85="","",process02!$B85&amp;"; ")</f>
        <v/>
      </c>
      <c r="ED85" s="131" t="str">
        <f>IF(DQ85="","",process02!$B85&amp;"; ")</f>
        <v/>
      </c>
      <c r="EE85" s="131" t="str">
        <f>IF(DR85="","",process02!$B85&amp;"; ")</f>
        <v/>
      </c>
      <c r="EF85" s="131" t="str">
        <f>IF(DS85="","",process02!$B85&amp;"; ")</f>
        <v/>
      </c>
      <c r="EG85" s="131" t="str">
        <f>IF(DT85="","",process02!$B85&amp;"; ")</f>
        <v/>
      </c>
      <c r="EH85" s="131" t="str">
        <f>IF(DU85="","",process02!$B85&amp;"; ")</f>
        <v/>
      </c>
      <c r="EI85" s="131" t="str">
        <f>IF(DV85="","",process02!$B85&amp;"; ")</f>
        <v/>
      </c>
      <c r="EJ85" s="131" t="str">
        <f>IF(DW85="","",process02!$B85&amp;"; ")</f>
        <v/>
      </c>
      <c r="EK85" s="131" t="str">
        <f>IF(DX85="","",process02!$B85&amp;"; ")</f>
        <v/>
      </c>
      <c r="EM85" s="132" t="str">
        <f t="shared" si="48"/>
        <v/>
      </c>
    </row>
    <row r="86" spans="1:143" ht="15" customHeight="1" thickBot="1" x14ac:dyDescent="0.4">
      <c r="A86" s="357">
        <v>70</v>
      </c>
      <c r="B86" s="131" t="str">
        <f>IF(AND(process02!BF86=0,process01!$Z77=0),B$14,"")</f>
        <v/>
      </c>
      <c r="C86" s="131" t="str">
        <f>IF(AND(process02!BG86=0,process01!$Z77=0),C$14,"")</f>
        <v/>
      </c>
      <c r="D86" s="131" t="str">
        <f>IF(AND(process02!BH86=0,process01!$Z77=0),D$14,"")</f>
        <v/>
      </c>
      <c r="E86" s="131" t="str">
        <f>IF(AND(process02!BI86=0,process01!$Z77=0),E$14,"")</f>
        <v/>
      </c>
      <c r="F86" s="131" t="str">
        <f>IF(AND(process02!BJ86=0,process01!$Z77=0),F$14,"")</f>
        <v/>
      </c>
      <c r="G86" s="131" t="str">
        <f>IF(AND(process02!BK86=0,process01!$Z77=0),G$14,"")</f>
        <v/>
      </c>
      <c r="H86" s="131" t="str">
        <f>IF(AND(process02!BL86=0,process01!$Z77=0),H$14,"")</f>
        <v/>
      </c>
      <c r="I86" s="131" t="str">
        <f>IF(AND(process02!BM86=0,process01!$Z77=0),I$14,"")</f>
        <v/>
      </c>
      <c r="J86" s="131" t="str">
        <f>IF(AND(process02!BN86=0,process01!$Z77=0),J$14,"")</f>
        <v/>
      </c>
      <c r="K86" s="131" t="str">
        <f>IF(AND(process02!BO86=0,process01!$Z77=0),K$14,"")</f>
        <v/>
      </c>
      <c r="L86" s="131" t="str">
        <f>IF(AND(process02!BP86=0,process01!$Z77=0),L$14,"")</f>
        <v/>
      </c>
      <c r="M86" s="131" t="str">
        <f>IF(AND(process02!BQ86=0,process01!$Z77=0),M$14,"")</f>
        <v/>
      </c>
      <c r="N86" s="131" t="str">
        <f>IF(AND(process02!BR86=0,process01!$Z77=0),N$14,"")</f>
        <v/>
      </c>
      <c r="O86" s="131" t="str">
        <f>IF(AND(process02!BS86=0,process01!$Z77=0),O$14,"")</f>
        <v/>
      </c>
      <c r="P86" s="131" t="str">
        <f>IF(AND(process02!BT86=0,process01!$Z77=0),P$14,"")</f>
        <v/>
      </c>
      <c r="Q86" s="131" t="str">
        <f>IF(AND(process02!BU86=0,process01!$Z77=0),Q$14,"")</f>
        <v/>
      </c>
      <c r="R86" s="131" t="str">
        <f>IF(AND(process02!BV86=0,process01!$Z77=0),R$14,"")</f>
        <v/>
      </c>
      <c r="S86" s="131" t="str">
        <f>IF(AND(process02!BW86=0,process01!$Z77=0),S$14,"")</f>
        <v/>
      </c>
      <c r="T86" s="131" t="str">
        <f>IF(AND(process02!BX86=0,process01!$Z77=0),T$14,"")</f>
        <v/>
      </c>
      <c r="U86" s="131" t="str">
        <f>IF(AND(process02!BY86=0,process01!$Z77=0),U$14,"")</f>
        <v/>
      </c>
      <c r="V86" s="131" t="str">
        <f>IF(AND(process02!BZ86=0,process01!$Z77=0),V$14,"")</f>
        <v/>
      </c>
      <c r="W86" s="131" t="str">
        <f>IF(AND(process02!CA86=0,process01!$Z77=0),W$14,"")</f>
        <v/>
      </c>
      <c r="X86" s="131" t="str">
        <f>IF(AND(process02!CB86=0,process01!$Z77=0),X$14,"")</f>
        <v/>
      </c>
      <c r="Y86" s="131" t="str">
        <f>IF(AND(process02!CC86=0,process01!$Z77=0),Y$14,"")</f>
        <v/>
      </c>
      <c r="Z86" s="131" t="str">
        <f>IF(AND(process02!CD86=0,process01!$Z77=0),Z$14,"")</f>
        <v/>
      </c>
      <c r="AA86" s="131" t="str">
        <f>IF(AND(process02!CE86=0,process01!$Z77=0),AA$14,"")</f>
        <v/>
      </c>
      <c r="AB86" s="131" t="str">
        <f>IF(AND(process02!CF86=0,process01!$Z77=0),AB$14,"")</f>
        <v/>
      </c>
      <c r="AC86" s="131" t="str">
        <f>IF(AND(process02!CG86=0,process01!$Z77=0),AC$14,"")</f>
        <v/>
      </c>
      <c r="AD86" s="131" t="str">
        <f>IF(AND(process02!CH86=0,process01!$Z77=0),AD$14,"")</f>
        <v/>
      </c>
      <c r="AE86" s="131" t="str">
        <f>IF(AND(process02!CI86=0,process01!$Z77=0),AE$14,"")</f>
        <v/>
      </c>
      <c r="AF86" s="131" t="str">
        <f>IF(AND(process02!CJ86=0,process01!$Z77=0),AF$14,"")</f>
        <v/>
      </c>
      <c r="AG86" s="131" t="str">
        <f>IF(AND(process02!CK86=0,process01!$Z77=0),AG$14,"")</f>
        <v/>
      </c>
      <c r="AH86" s="131" t="str">
        <f>IF(AND(process02!CL86=0,process01!$Z77=0),AH$14,"")</f>
        <v/>
      </c>
      <c r="AI86" s="131" t="str">
        <f>IF(AND(process02!CM86=0,process01!$Z77=0),AI$14,"")</f>
        <v/>
      </c>
      <c r="AJ86" s="131" t="str">
        <f>IF(AND(process02!CN86=0,process01!$Z77=0),AJ$14,"")</f>
        <v/>
      </c>
      <c r="AK86" s="131" t="str">
        <f>IF(AND(process02!CO86=0,process01!$Z77=0),AK$14,"")</f>
        <v/>
      </c>
      <c r="AL86" s="131" t="str">
        <f>IF(AND(process02!CP86=0,process01!$Z77=0),AL$14,"")</f>
        <v/>
      </c>
      <c r="AM86" s="131" t="str">
        <f>IF(AND(process02!CQ86=0,process01!$Z77=0),AM$14,"")</f>
        <v/>
      </c>
      <c r="AN86" s="131" t="str">
        <f>IF(AND(process02!CR86=0,process01!$Z77=0),AN$14,"")</f>
        <v/>
      </c>
      <c r="AO86" s="131" t="str">
        <f>IF(AND(process02!CS86=0,process01!$Z77=0),AO$14,"")</f>
        <v/>
      </c>
      <c r="AP86" s="131" t="str">
        <f>IF(AND(process02!CT86=0,process01!$Z77=0),AP$14,"")</f>
        <v/>
      </c>
      <c r="AQ86" s="131" t="str">
        <f>IF(AND(process02!CU86=0,process01!$Z77=0),AQ$14,"")</f>
        <v/>
      </c>
      <c r="AR86" s="131" t="str">
        <f>IF(AND(process02!CV86=0,process01!$Z77=0),AR$14,"")</f>
        <v/>
      </c>
      <c r="AS86" s="131" t="str">
        <f>IF(AND(process02!CW86=0,process01!$Z77=0),AS$14,"")</f>
        <v/>
      </c>
      <c r="AT86" s="131" t="str">
        <f>IF(AND(process02!CX86=0,process01!$Z77=0),AT$14,"")</f>
        <v/>
      </c>
      <c r="AU86" s="131" t="str">
        <f>IF(AND(process02!CY86=0,process01!$Z77=0),AU$14,"")</f>
        <v/>
      </c>
      <c r="AV86" s="131" t="str">
        <f>IF(AND(process02!CZ86=0,process01!$Z77=0),AV$14,"")</f>
        <v/>
      </c>
      <c r="AW86" s="131" t="str">
        <f>IF(AND(process02!DA86=0,process01!$Z77=0),AW$14,"")</f>
        <v/>
      </c>
      <c r="AX86" s="131" t="str">
        <f>IF(AND(process02!DB86=0,process01!$Z77=0),AX$14,"")</f>
        <v/>
      </c>
      <c r="AY86" s="131" t="str">
        <f>IF(AND(process02!DC86=0,process01!$Z77=0),AY$14,"")</f>
        <v/>
      </c>
      <c r="BA86" s="132" t="str">
        <f t="shared" si="36"/>
        <v/>
      </c>
      <c r="BC86" s="131" t="str">
        <f>IF(B86="","",process02!$B86&amp;"; ")</f>
        <v/>
      </c>
      <c r="BD86" s="131" t="str">
        <f>IF(C86="","",process02!$B86&amp;"; ")</f>
        <v/>
      </c>
      <c r="BE86" s="131" t="str">
        <f>IF(D86="","",process02!$B86&amp;"; ")</f>
        <v/>
      </c>
      <c r="BF86" s="131" t="str">
        <f>IF(E86="","",process02!$B86&amp;"; ")</f>
        <v/>
      </c>
      <c r="BG86" s="131" t="str">
        <f>IF(F86="","",process02!$B86&amp;"; ")</f>
        <v/>
      </c>
      <c r="BH86" s="131" t="str">
        <f>IF(G86="","",process02!$B86&amp;"; ")</f>
        <v/>
      </c>
      <c r="BI86" s="131" t="str">
        <f>IF(H86="","",process02!$B86&amp;"; ")</f>
        <v/>
      </c>
      <c r="BJ86" s="131" t="str">
        <f>IF(I86="","",process02!$B86&amp;"; ")</f>
        <v/>
      </c>
      <c r="BK86" s="131" t="str">
        <f>IF(J86="","",process02!$B86&amp;"; ")</f>
        <v/>
      </c>
      <c r="BL86" s="131" t="str">
        <f>IF(K86="","",process02!$B86&amp;"; ")</f>
        <v/>
      </c>
      <c r="BM86" s="131" t="str">
        <f>IF(L86="","",process02!$B86&amp;"; ")</f>
        <v/>
      </c>
      <c r="BN86" s="131" t="str">
        <f>IF(M86="","",process02!$B86&amp;"; ")</f>
        <v/>
      </c>
      <c r="BO86" s="131" t="str">
        <f>IF(N86="","",process02!$B86&amp;"; ")</f>
        <v/>
      </c>
      <c r="BP86" s="131" t="str">
        <f>IF(O86="","",process02!$B86&amp;"; ")</f>
        <v/>
      </c>
      <c r="BQ86" s="131" t="str">
        <f>IF(P86="","",process02!$B86&amp;"; ")</f>
        <v/>
      </c>
      <c r="BR86" s="131" t="str">
        <f>IF(Q86="","",process02!$B86&amp;"; ")</f>
        <v/>
      </c>
      <c r="BS86" s="131" t="str">
        <f>IF(R86="","",process02!$B86&amp;"; ")</f>
        <v/>
      </c>
      <c r="BT86" s="131" t="str">
        <f>IF(S86="","",process02!$B86&amp;"; ")</f>
        <v/>
      </c>
      <c r="BU86" s="131" t="str">
        <f>IF(T86="","",process02!$B86&amp;"; ")</f>
        <v/>
      </c>
      <c r="BV86" s="131" t="str">
        <f>IF(U86="","",process02!$B86&amp;"; ")</f>
        <v/>
      </c>
      <c r="BW86" s="131" t="str">
        <f>IF(V86="","",process02!$B86&amp;"; ")</f>
        <v/>
      </c>
      <c r="BX86" s="131" t="str">
        <f>IF(W86="","",process02!$B86&amp;"; ")</f>
        <v/>
      </c>
      <c r="BY86" s="131" t="str">
        <f>IF(X86="","",process02!$B86&amp;"; ")</f>
        <v/>
      </c>
      <c r="BZ86" s="131" t="str">
        <f>IF(Y86="","",process02!$B86&amp;"; ")</f>
        <v/>
      </c>
      <c r="CA86" s="131" t="str">
        <f>IF(Z86="","",process02!$B86&amp;"; ")</f>
        <v/>
      </c>
      <c r="CB86" s="131" t="str">
        <f>IF(AA86="","",process02!$B86&amp;"; ")</f>
        <v/>
      </c>
      <c r="CC86" s="131" t="str">
        <f>IF(AB86="","",process02!$B86&amp;"; ")</f>
        <v/>
      </c>
      <c r="CD86" s="131" t="str">
        <f>IF(AC86="","",process02!$B86&amp;"; ")</f>
        <v/>
      </c>
      <c r="CE86" s="131" t="str">
        <f>IF(AD86="","",process02!$B86&amp;"; ")</f>
        <v/>
      </c>
      <c r="CF86" s="131" t="str">
        <f>IF(AE86="","",process02!$B86&amp;"; ")</f>
        <v/>
      </c>
      <c r="CG86" s="131" t="str">
        <f>IF(AF86="","",process02!$B86&amp;"; ")</f>
        <v/>
      </c>
      <c r="CH86" s="131" t="str">
        <f>IF(AG86="","",process02!$B86&amp;"; ")</f>
        <v/>
      </c>
      <c r="CI86" s="131" t="str">
        <f>IF(AH86="","",process02!$B86&amp;"; ")</f>
        <v/>
      </c>
      <c r="CJ86" s="131" t="str">
        <f>IF(AI86="","",process02!$B86&amp;"; ")</f>
        <v/>
      </c>
      <c r="CK86" s="131" t="str">
        <f>IF(AJ86="","",process02!$B86&amp;"; ")</f>
        <v/>
      </c>
      <c r="CL86" s="131" t="str">
        <f>IF(AK86="","",process02!$B86&amp;"; ")</f>
        <v/>
      </c>
      <c r="CM86" s="131" t="str">
        <f>IF(AL86="","",process02!$B86&amp;"; ")</f>
        <v/>
      </c>
      <c r="CN86" s="131" t="str">
        <f>IF(AM86="","",process02!$B86&amp;"; ")</f>
        <v/>
      </c>
      <c r="CO86" s="131" t="str">
        <f>IF(AN86="","",process02!$B86&amp;"; ")</f>
        <v/>
      </c>
      <c r="CP86" s="131" t="str">
        <f>IF(AO86="","",process02!$B86&amp;"; ")</f>
        <v/>
      </c>
      <c r="CQ86" s="131" t="str">
        <f>IF(AP86="","",process02!$B86&amp;"; ")</f>
        <v/>
      </c>
      <c r="CR86" s="131" t="str">
        <f>IF(AQ86="","",process02!$B86&amp;"; ")</f>
        <v/>
      </c>
      <c r="CS86" s="131" t="str">
        <f>IF(AR86="","",process02!$B86&amp;"; ")</f>
        <v/>
      </c>
      <c r="CT86" s="131" t="str">
        <f>IF(AS86="","",process02!$B86&amp;"; ")</f>
        <v/>
      </c>
      <c r="CU86" s="131" t="str">
        <f>IF(AT86="","",process02!$B86&amp;"; ")</f>
        <v/>
      </c>
      <c r="CV86" s="131" t="str">
        <f>IF(AU86="","",process02!$B86&amp;"; ")</f>
        <v/>
      </c>
      <c r="CW86" s="131" t="str">
        <f>IF(AV86="","",process02!$B86&amp;"; ")</f>
        <v/>
      </c>
      <c r="CX86" s="131" t="str">
        <f>IF(AW86="","",process02!$B86&amp;"; ")</f>
        <v/>
      </c>
      <c r="CY86" s="131" t="str">
        <f>IF(AX86="","",process02!$B86&amp;"; ")</f>
        <v/>
      </c>
      <c r="CZ86" s="131" t="str">
        <f>IF(AY86="","",process02!$B86&amp;"; ")</f>
        <v/>
      </c>
      <c r="DB86" s="131" t="str">
        <f>IF(Input02!BV75="","",100*Input02!BV75/Input02!BV$3)</f>
        <v/>
      </c>
      <c r="DC86" s="131" t="str">
        <f>IF(Input02!BW75="","",100*Input02!BW75/Input02!BW$3)</f>
        <v/>
      </c>
      <c r="DD86" s="131" t="str">
        <f>IF(Input02!BX75="","",100*Input02!BX75/Input02!BX$3)</f>
        <v/>
      </c>
      <c r="DE86" s="131" t="str">
        <f>IF(Input02!BY75="","",100*Input02!BY75/Input02!BY$3)</f>
        <v/>
      </c>
      <c r="DF86" s="131" t="str">
        <f>IF(Input02!BZ75="","",100*Input02!BZ75/Input02!BZ$3)</f>
        <v/>
      </c>
      <c r="DG86" s="131" t="str">
        <f>IF(Input02!CA75="","",100*Input02!CA75/Input02!CA$3)</f>
        <v/>
      </c>
      <c r="DH86" s="131" t="str">
        <f>IF(Input02!CB75="","",100*Input02!CB75/Input02!CB$3)</f>
        <v/>
      </c>
      <c r="DI86" s="131" t="str">
        <f>IF(Input02!CC75="","",100*Input02!CC75/Input02!CC$3)</f>
        <v/>
      </c>
      <c r="DJ86" s="131" t="str">
        <f>IF(Input02!CD75="","",100*Input02!CD75/Input02!CD$3)</f>
        <v/>
      </c>
      <c r="DK86" s="131" t="str">
        <f>IF(Input02!CE75="","",100*Input02!CE75/Input02!CE$3)</f>
        <v/>
      </c>
      <c r="DO86" s="131" t="str">
        <f t="shared" si="37"/>
        <v/>
      </c>
      <c r="DP86" s="131" t="str">
        <f t="shared" si="38"/>
        <v/>
      </c>
      <c r="DQ86" s="131" t="str">
        <f t="shared" si="39"/>
        <v/>
      </c>
      <c r="DR86" s="131" t="str">
        <f t="shared" si="40"/>
        <v/>
      </c>
      <c r="DS86" s="131" t="str">
        <f t="shared" si="41"/>
        <v/>
      </c>
      <c r="DT86" s="131" t="str">
        <f t="shared" si="42"/>
        <v/>
      </c>
      <c r="DU86" s="131" t="str">
        <f t="shared" si="43"/>
        <v/>
      </c>
      <c r="DV86" s="131" t="str">
        <f t="shared" si="44"/>
        <v/>
      </c>
      <c r="DW86" s="131" t="str">
        <f t="shared" si="45"/>
        <v/>
      </c>
      <c r="DX86" s="131" t="str">
        <f t="shared" si="46"/>
        <v/>
      </c>
      <c r="DZ86" s="132" t="str">
        <f t="shared" si="47"/>
        <v/>
      </c>
      <c r="EB86" s="131" t="str">
        <f>IF(DO86="","",process02!$B86&amp;"; ")</f>
        <v/>
      </c>
      <c r="EC86" s="131" t="str">
        <f>IF(DP86="","",process02!$B86&amp;"; ")</f>
        <v/>
      </c>
      <c r="ED86" s="131" t="str">
        <f>IF(DQ86="","",process02!$B86&amp;"; ")</f>
        <v/>
      </c>
      <c r="EE86" s="131" t="str">
        <f>IF(DR86="","",process02!$B86&amp;"; ")</f>
        <v/>
      </c>
      <c r="EF86" s="131" t="str">
        <f>IF(DS86="","",process02!$B86&amp;"; ")</f>
        <v/>
      </c>
      <c r="EG86" s="131" t="str">
        <f>IF(DT86="","",process02!$B86&amp;"; ")</f>
        <v/>
      </c>
      <c r="EH86" s="131" t="str">
        <f>IF(DU86="","",process02!$B86&amp;"; ")</f>
        <v/>
      </c>
      <c r="EI86" s="131" t="str">
        <f>IF(DV86="","",process02!$B86&amp;"; ")</f>
        <v/>
      </c>
      <c r="EJ86" s="131" t="str">
        <f>IF(DW86="","",process02!$B86&amp;"; ")</f>
        <v/>
      </c>
      <c r="EK86" s="131" t="str">
        <f>IF(DX86="","",process02!$B86&amp;"; ")</f>
        <v/>
      </c>
      <c r="EM86" s="132" t="str">
        <f t="shared" si="48"/>
        <v/>
      </c>
    </row>
    <row r="87" spans="1:143" ht="15" customHeight="1" thickBot="1" x14ac:dyDescent="0.4">
      <c r="A87" s="357">
        <v>71</v>
      </c>
      <c r="B87" s="131" t="str">
        <f>IF(AND(process02!BF87=0,process01!$Z78=0),B$14,"")</f>
        <v/>
      </c>
      <c r="C87" s="131" t="str">
        <f>IF(AND(process02!BG87=0,process01!$Z78=0),C$14,"")</f>
        <v/>
      </c>
      <c r="D87" s="131" t="str">
        <f>IF(AND(process02!BH87=0,process01!$Z78=0),D$14,"")</f>
        <v/>
      </c>
      <c r="E87" s="131" t="str">
        <f>IF(AND(process02!BI87=0,process01!$Z78=0),E$14,"")</f>
        <v/>
      </c>
      <c r="F87" s="131" t="str">
        <f>IF(AND(process02!BJ87=0,process01!$Z78=0),F$14,"")</f>
        <v/>
      </c>
      <c r="G87" s="131" t="str">
        <f>IF(AND(process02!BK87=0,process01!$Z78=0),G$14,"")</f>
        <v/>
      </c>
      <c r="H87" s="131" t="str">
        <f>IF(AND(process02!BL87=0,process01!$Z78=0),H$14,"")</f>
        <v/>
      </c>
      <c r="I87" s="131" t="str">
        <f>IF(AND(process02!BM87=0,process01!$Z78=0),I$14,"")</f>
        <v/>
      </c>
      <c r="J87" s="131" t="str">
        <f>IF(AND(process02!BN87=0,process01!$Z78=0),J$14,"")</f>
        <v/>
      </c>
      <c r="K87" s="131" t="str">
        <f>IF(AND(process02!BO87=0,process01!$Z78=0),K$14,"")</f>
        <v/>
      </c>
      <c r="L87" s="131" t="str">
        <f>IF(AND(process02!BP87=0,process01!$Z78=0),L$14,"")</f>
        <v/>
      </c>
      <c r="M87" s="131" t="str">
        <f>IF(AND(process02!BQ87=0,process01!$Z78=0),M$14,"")</f>
        <v/>
      </c>
      <c r="N87" s="131" t="str">
        <f>IF(AND(process02!BR87=0,process01!$Z78=0),N$14,"")</f>
        <v/>
      </c>
      <c r="O87" s="131" t="str">
        <f>IF(AND(process02!BS87=0,process01!$Z78=0),O$14,"")</f>
        <v/>
      </c>
      <c r="P87" s="131" t="str">
        <f>IF(AND(process02!BT87=0,process01!$Z78=0),P$14,"")</f>
        <v/>
      </c>
      <c r="Q87" s="131" t="str">
        <f>IF(AND(process02!BU87=0,process01!$Z78=0),Q$14,"")</f>
        <v/>
      </c>
      <c r="R87" s="131" t="str">
        <f>IF(AND(process02!BV87=0,process01!$Z78=0),R$14,"")</f>
        <v/>
      </c>
      <c r="S87" s="131" t="str">
        <f>IF(AND(process02!BW87=0,process01!$Z78=0),S$14,"")</f>
        <v/>
      </c>
      <c r="T87" s="131" t="str">
        <f>IF(AND(process02!BX87=0,process01!$Z78=0),T$14,"")</f>
        <v/>
      </c>
      <c r="U87" s="131" t="str">
        <f>IF(AND(process02!BY87=0,process01!$Z78=0),U$14,"")</f>
        <v/>
      </c>
      <c r="V87" s="131" t="str">
        <f>IF(AND(process02!BZ87=0,process01!$Z78=0),V$14,"")</f>
        <v/>
      </c>
      <c r="W87" s="131" t="str">
        <f>IF(AND(process02!CA87=0,process01!$Z78=0),W$14,"")</f>
        <v/>
      </c>
      <c r="X87" s="131" t="str">
        <f>IF(AND(process02!CB87=0,process01!$Z78=0),X$14,"")</f>
        <v/>
      </c>
      <c r="Y87" s="131" t="str">
        <f>IF(AND(process02!CC87=0,process01!$Z78=0),Y$14,"")</f>
        <v/>
      </c>
      <c r="Z87" s="131" t="str">
        <f>IF(AND(process02!CD87=0,process01!$Z78=0),Z$14,"")</f>
        <v/>
      </c>
      <c r="AA87" s="131" t="str">
        <f>IF(AND(process02!CE87=0,process01!$Z78=0),AA$14,"")</f>
        <v/>
      </c>
      <c r="AB87" s="131" t="str">
        <f>IF(AND(process02!CF87=0,process01!$Z78=0),AB$14,"")</f>
        <v/>
      </c>
      <c r="AC87" s="131" t="str">
        <f>IF(AND(process02!CG87=0,process01!$Z78=0),AC$14,"")</f>
        <v/>
      </c>
      <c r="AD87" s="131" t="str">
        <f>IF(AND(process02!CH87=0,process01!$Z78=0),AD$14,"")</f>
        <v/>
      </c>
      <c r="AE87" s="131" t="str">
        <f>IF(AND(process02!CI87=0,process01!$Z78=0),AE$14,"")</f>
        <v/>
      </c>
      <c r="AF87" s="131" t="str">
        <f>IF(AND(process02!CJ87=0,process01!$Z78=0),AF$14,"")</f>
        <v/>
      </c>
      <c r="AG87" s="131" t="str">
        <f>IF(AND(process02!CK87=0,process01!$Z78=0),AG$14,"")</f>
        <v/>
      </c>
      <c r="AH87" s="131" t="str">
        <f>IF(AND(process02!CL87=0,process01!$Z78=0),AH$14,"")</f>
        <v/>
      </c>
      <c r="AI87" s="131" t="str">
        <f>IF(AND(process02!CM87=0,process01!$Z78=0),AI$14,"")</f>
        <v/>
      </c>
      <c r="AJ87" s="131" t="str">
        <f>IF(AND(process02!CN87=0,process01!$Z78=0),AJ$14,"")</f>
        <v/>
      </c>
      <c r="AK87" s="131" t="str">
        <f>IF(AND(process02!CO87=0,process01!$Z78=0),AK$14,"")</f>
        <v/>
      </c>
      <c r="AL87" s="131" t="str">
        <f>IF(AND(process02!CP87=0,process01!$Z78=0),AL$14,"")</f>
        <v/>
      </c>
      <c r="AM87" s="131" t="str">
        <f>IF(AND(process02!CQ87=0,process01!$Z78=0),AM$14,"")</f>
        <v/>
      </c>
      <c r="AN87" s="131" t="str">
        <f>IF(AND(process02!CR87=0,process01!$Z78=0),AN$14,"")</f>
        <v/>
      </c>
      <c r="AO87" s="131" t="str">
        <f>IF(AND(process02!CS87=0,process01!$Z78=0),AO$14,"")</f>
        <v/>
      </c>
      <c r="AP87" s="131" t="str">
        <f>IF(AND(process02!CT87=0,process01!$Z78=0),AP$14,"")</f>
        <v/>
      </c>
      <c r="AQ87" s="131" t="str">
        <f>IF(AND(process02!CU87=0,process01!$Z78=0),AQ$14,"")</f>
        <v/>
      </c>
      <c r="AR87" s="131" t="str">
        <f>IF(AND(process02!CV87=0,process01!$Z78=0),AR$14,"")</f>
        <v/>
      </c>
      <c r="AS87" s="131" t="str">
        <f>IF(AND(process02!CW87=0,process01!$Z78=0),AS$14,"")</f>
        <v/>
      </c>
      <c r="AT87" s="131" t="str">
        <f>IF(AND(process02!CX87=0,process01!$Z78=0),AT$14,"")</f>
        <v/>
      </c>
      <c r="AU87" s="131" t="str">
        <f>IF(AND(process02!CY87=0,process01!$Z78=0),AU$14,"")</f>
        <v/>
      </c>
      <c r="AV87" s="131" t="str">
        <f>IF(AND(process02!CZ87=0,process01!$Z78=0),AV$14,"")</f>
        <v/>
      </c>
      <c r="AW87" s="131" t="str">
        <f>IF(AND(process02!DA87=0,process01!$Z78=0),AW$14,"")</f>
        <v/>
      </c>
      <c r="AX87" s="131" t="str">
        <f>IF(AND(process02!DB87=0,process01!$Z78=0),AX$14,"")</f>
        <v/>
      </c>
      <c r="AY87" s="131" t="str">
        <f>IF(AND(process02!DC87=0,process01!$Z78=0),AY$14,"")</f>
        <v/>
      </c>
      <c r="BA87" s="132" t="str">
        <f t="shared" si="36"/>
        <v/>
      </c>
      <c r="BC87" s="131" t="str">
        <f>IF(B87="","",process02!$B87&amp;"; ")</f>
        <v/>
      </c>
      <c r="BD87" s="131" t="str">
        <f>IF(C87="","",process02!$B87&amp;"; ")</f>
        <v/>
      </c>
      <c r="BE87" s="131" t="str">
        <f>IF(D87="","",process02!$B87&amp;"; ")</f>
        <v/>
      </c>
      <c r="BF87" s="131" t="str">
        <f>IF(E87="","",process02!$B87&amp;"; ")</f>
        <v/>
      </c>
      <c r="BG87" s="131" t="str">
        <f>IF(F87="","",process02!$B87&amp;"; ")</f>
        <v/>
      </c>
      <c r="BH87" s="131" t="str">
        <f>IF(G87="","",process02!$B87&amp;"; ")</f>
        <v/>
      </c>
      <c r="BI87" s="131" t="str">
        <f>IF(H87="","",process02!$B87&amp;"; ")</f>
        <v/>
      </c>
      <c r="BJ87" s="131" t="str">
        <f>IF(I87="","",process02!$B87&amp;"; ")</f>
        <v/>
      </c>
      <c r="BK87" s="131" t="str">
        <f>IF(J87="","",process02!$B87&amp;"; ")</f>
        <v/>
      </c>
      <c r="BL87" s="131" t="str">
        <f>IF(K87="","",process02!$B87&amp;"; ")</f>
        <v/>
      </c>
      <c r="BM87" s="131" t="str">
        <f>IF(L87="","",process02!$B87&amp;"; ")</f>
        <v/>
      </c>
      <c r="BN87" s="131" t="str">
        <f>IF(M87="","",process02!$B87&amp;"; ")</f>
        <v/>
      </c>
      <c r="BO87" s="131" t="str">
        <f>IF(N87="","",process02!$B87&amp;"; ")</f>
        <v/>
      </c>
      <c r="BP87" s="131" t="str">
        <f>IF(O87="","",process02!$B87&amp;"; ")</f>
        <v/>
      </c>
      <c r="BQ87" s="131" t="str">
        <f>IF(P87="","",process02!$B87&amp;"; ")</f>
        <v/>
      </c>
      <c r="BR87" s="131" t="str">
        <f>IF(Q87="","",process02!$B87&amp;"; ")</f>
        <v/>
      </c>
      <c r="BS87" s="131" t="str">
        <f>IF(R87="","",process02!$B87&amp;"; ")</f>
        <v/>
      </c>
      <c r="BT87" s="131" t="str">
        <f>IF(S87="","",process02!$B87&amp;"; ")</f>
        <v/>
      </c>
      <c r="BU87" s="131" t="str">
        <f>IF(T87="","",process02!$B87&amp;"; ")</f>
        <v/>
      </c>
      <c r="BV87" s="131" t="str">
        <f>IF(U87="","",process02!$B87&amp;"; ")</f>
        <v/>
      </c>
      <c r="BW87" s="131" t="str">
        <f>IF(V87="","",process02!$B87&amp;"; ")</f>
        <v/>
      </c>
      <c r="BX87" s="131" t="str">
        <f>IF(W87="","",process02!$B87&amp;"; ")</f>
        <v/>
      </c>
      <c r="BY87" s="131" t="str">
        <f>IF(X87="","",process02!$B87&amp;"; ")</f>
        <v/>
      </c>
      <c r="BZ87" s="131" t="str">
        <f>IF(Y87="","",process02!$B87&amp;"; ")</f>
        <v/>
      </c>
      <c r="CA87" s="131" t="str">
        <f>IF(Z87="","",process02!$B87&amp;"; ")</f>
        <v/>
      </c>
      <c r="CB87" s="131" t="str">
        <f>IF(AA87="","",process02!$B87&amp;"; ")</f>
        <v/>
      </c>
      <c r="CC87" s="131" t="str">
        <f>IF(AB87="","",process02!$B87&amp;"; ")</f>
        <v/>
      </c>
      <c r="CD87" s="131" t="str">
        <f>IF(AC87="","",process02!$B87&amp;"; ")</f>
        <v/>
      </c>
      <c r="CE87" s="131" t="str">
        <f>IF(AD87="","",process02!$B87&amp;"; ")</f>
        <v/>
      </c>
      <c r="CF87" s="131" t="str">
        <f>IF(AE87="","",process02!$B87&amp;"; ")</f>
        <v/>
      </c>
      <c r="CG87" s="131" t="str">
        <f>IF(AF87="","",process02!$B87&amp;"; ")</f>
        <v/>
      </c>
      <c r="CH87" s="131" t="str">
        <f>IF(AG87="","",process02!$B87&amp;"; ")</f>
        <v/>
      </c>
      <c r="CI87" s="131" t="str">
        <f>IF(AH87="","",process02!$B87&amp;"; ")</f>
        <v/>
      </c>
      <c r="CJ87" s="131" t="str">
        <f>IF(AI87="","",process02!$B87&amp;"; ")</f>
        <v/>
      </c>
      <c r="CK87" s="131" t="str">
        <f>IF(AJ87="","",process02!$B87&amp;"; ")</f>
        <v/>
      </c>
      <c r="CL87" s="131" t="str">
        <f>IF(AK87="","",process02!$B87&amp;"; ")</f>
        <v/>
      </c>
      <c r="CM87" s="131" t="str">
        <f>IF(AL87="","",process02!$B87&amp;"; ")</f>
        <v/>
      </c>
      <c r="CN87" s="131" t="str">
        <f>IF(AM87="","",process02!$B87&amp;"; ")</f>
        <v/>
      </c>
      <c r="CO87" s="131" t="str">
        <f>IF(AN87="","",process02!$B87&amp;"; ")</f>
        <v/>
      </c>
      <c r="CP87" s="131" t="str">
        <f>IF(AO87="","",process02!$B87&amp;"; ")</f>
        <v/>
      </c>
      <c r="CQ87" s="131" t="str">
        <f>IF(AP87="","",process02!$B87&amp;"; ")</f>
        <v/>
      </c>
      <c r="CR87" s="131" t="str">
        <f>IF(AQ87="","",process02!$B87&amp;"; ")</f>
        <v/>
      </c>
      <c r="CS87" s="131" t="str">
        <f>IF(AR87="","",process02!$B87&amp;"; ")</f>
        <v/>
      </c>
      <c r="CT87" s="131" t="str">
        <f>IF(AS87="","",process02!$B87&amp;"; ")</f>
        <v/>
      </c>
      <c r="CU87" s="131" t="str">
        <f>IF(AT87="","",process02!$B87&amp;"; ")</f>
        <v/>
      </c>
      <c r="CV87" s="131" t="str">
        <f>IF(AU87="","",process02!$B87&amp;"; ")</f>
        <v/>
      </c>
      <c r="CW87" s="131" t="str">
        <f>IF(AV87="","",process02!$B87&amp;"; ")</f>
        <v/>
      </c>
      <c r="CX87" s="131" t="str">
        <f>IF(AW87="","",process02!$B87&amp;"; ")</f>
        <v/>
      </c>
      <c r="CY87" s="131" t="str">
        <f>IF(AX87="","",process02!$B87&amp;"; ")</f>
        <v/>
      </c>
      <c r="CZ87" s="131" t="str">
        <f>IF(AY87="","",process02!$B87&amp;"; ")</f>
        <v/>
      </c>
      <c r="DB87" s="131" t="str">
        <f>IF(Input02!BV76="","",100*Input02!BV76/Input02!BV$3)</f>
        <v/>
      </c>
      <c r="DC87" s="131" t="str">
        <f>IF(Input02!BW76="","",100*Input02!BW76/Input02!BW$3)</f>
        <v/>
      </c>
      <c r="DD87" s="131" t="str">
        <f>IF(Input02!BX76="","",100*Input02!BX76/Input02!BX$3)</f>
        <v/>
      </c>
      <c r="DE87" s="131" t="str">
        <f>IF(Input02!BY76="","",100*Input02!BY76/Input02!BY$3)</f>
        <v/>
      </c>
      <c r="DF87" s="131" t="str">
        <f>IF(Input02!BZ76="","",100*Input02!BZ76/Input02!BZ$3)</f>
        <v/>
      </c>
      <c r="DG87" s="131" t="str">
        <f>IF(Input02!CA76="","",100*Input02!CA76/Input02!CA$3)</f>
        <v/>
      </c>
      <c r="DH87" s="131" t="str">
        <f>IF(Input02!CB76="","",100*Input02!CB76/Input02!CB$3)</f>
        <v/>
      </c>
      <c r="DI87" s="131" t="str">
        <f>IF(Input02!CC76="","",100*Input02!CC76/Input02!CC$3)</f>
        <v/>
      </c>
      <c r="DJ87" s="131" t="str">
        <f>IF(Input02!CD76="","",100*Input02!CD76/Input02!CD$3)</f>
        <v/>
      </c>
      <c r="DK87" s="131" t="str">
        <f>IF(Input02!CE76="","",100*Input02!CE76/Input02!CE$3)</f>
        <v/>
      </c>
      <c r="DO87" s="131" t="str">
        <f t="shared" si="37"/>
        <v/>
      </c>
      <c r="DP87" s="131" t="str">
        <f t="shared" si="38"/>
        <v/>
      </c>
      <c r="DQ87" s="131" t="str">
        <f t="shared" si="39"/>
        <v/>
      </c>
      <c r="DR87" s="131" t="str">
        <f t="shared" si="40"/>
        <v/>
      </c>
      <c r="DS87" s="131" t="str">
        <f t="shared" si="41"/>
        <v/>
      </c>
      <c r="DT87" s="131" t="str">
        <f t="shared" si="42"/>
        <v/>
      </c>
      <c r="DU87" s="131" t="str">
        <f t="shared" si="43"/>
        <v/>
      </c>
      <c r="DV87" s="131" t="str">
        <f t="shared" si="44"/>
        <v/>
      </c>
      <c r="DW87" s="131" t="str">
        <f t="shared" si="45"/>
        <v/>
      </c>
      <c r="DX87" s="131" t="str">
        <f t="shared" si="46"/>
        <v/>
      </c>
      <c r="DZ87" s="132" t="str">
        <f t="shared" si="47"/>
        <v/>
      </c>
      <c r="EB87" s="131" t="str">
        <f>IF(DO87="","",process02!$B87&amp;"; ")</f>
        <v/>
      </c>
      <c r="EC87" s="131" t="str">
        <f>IF(DP87="","",process02!$B87&amp;"; ")</f>
        <v/>
      </c>
      <c r="ED87" s="131" t="str">
        <f>IF(DQ87="","",process02!$B87&amp;"; ")</f>
        <v/>
      </c>
      <c r="EE87" s="131" t="str">
        <f>IF(DR87="","",process02!$B87&amp;"; ")</f>
        <v/>
      </c>
      <c r="EF87" s="131" t="str">
        <f>IF(DS87="","",process02!$B87&amp;"; ")</f>
        <v/>
      </c>
      <c r="EG87" s="131" t="str">
        <f>IF(DT87="","",process02!$B87&amp;"; ")</f>
        <v/>
      </c>
      <c r="EH87" s="131" t="str">
        <f>IF(DU87="","",process02!$B87&amp;"; ")</f>
        <v/>
      </c>
      <c r="EI87" s="131" t="str">
        <f>IF(DV87="","",process02!$B87&amp;"; ")</f>
        <v/>
      </c>
      <c r="EJ87" s="131" t="str">
        <f>IF(DW87="","",process02!$B87&amp;"; ")</f>
        <v/>
      </c>
      <c r="EK87" s="131" t="str">
        <f>IF(DX87="","",process02!$B87&amp;"; ")</f>
        <v/>
      </c>
      <c r="EM87" s="132" t="str">
        <f t="shared" si="48"/>
        <v/>
      </c>
    </row>
    <row r="88" spans="1:143" ht="15" customHeight="1" thickBot="1" x14ac:dyDescent="0.4">
      <c r="A88" s="357">
        <v>72</v>
      </c>
      <c r="B88" s="131" t="str">
        <f>IF(AND(process02!BF88=0,process01!$Z79=0),B$14,"")</f>
        <v/>
      </c>
      <c r="C88" s="131" t="str">
        <f>IF(AND(process02!BG88=0,process01!$Z79=0),C$14,"")</f>
        <v/>
      </c>
      <c r="D88" s="131" t="str">
        <f>IF(AND(process02!BH88=0,process01!$Z79=0),D$14,"")</f>
        <v/>
      </c>
      <c r="E88" s="131" t="str">
        <f>IF(AND(process02!BI88=0,process01!$Z79=0),E$14,"")</f>
        <v/>
      </c>
      <c r="F88" s="131" t="str">
        <f>IF(AND(process02!BJ88=0,process01!$Z79=0),F$14,"")</f>
        <v/>
      </c>
      <c r="G88" s="131" t="str">
        <f>IF(AND(process02!BK88=0,process01!$Z79=0),G$14,"")</f>
        <v/>
      </c>
      <c r="H88" s="131" t="str">
        <f>IF(AND(process02!BL88=0,process01!$Z79=0),H$14,"")</f>
        <v/>
      </c>
      <c r="I88" s="131" t="str">
        <f>IF(AND(process02!BM88=0,process01!$Z79=0),I$14,"")</f>
        <v/>
      </c>
      <c r="J88" s="131" t="str">
        <f>IF(AND(process02!BN88=0,process01!$Z79=0),J$14,"")</f>
        <v/>
      </c>
      <c r="K88" s="131" t="str">
        <f>IF(AND(process02!BO88=0,process01!$Z79=0),K$14,"")</f>
        <v/>
      </c>
      <c r="L88" s="131" t="str">
        <f>IF(AND(process02!BP88=0,process01!$Z79=0),L$14,"")</f>
        <v/>
      </c>
      <c r="M88" s="131" t="str">
        <f>IF(AND(process02!BQ88=0,process01!$Z79=0),M$14,"")</f>
        <v/>
      </c>
      <c r="N88" s="131" t="str">
        <f>IF(AND(process02!BR88=0,process01!$Z79=0),N$14,"")</f>
        <v/>
      </c>
      <c r="O88" s="131" t="str">
        <f>IF(AND(process02!BS88=0,process01!$Z79=0),O$14,"")</f>
        <v/>
      </c>
      <c r="P88" s="131" t="str">
        <f>IF(AND(process02!BT88=0,process01!$Z79=0),P$14,"")</f>
        <v/>
      </c>
      <c r="Q88" s="131" t="str">
        <f>IF(AND(process02!BU88=0,process01!$Z79=0),Q$14,"")</f>
        <v/>
      </c>
      <c r="R88" s="131" t="str">
        <f>IF(AND(process02!BV88=0,process01!$Z79=0),R$14,"")</f>
        <v/>
      </c>
      <c r="S88" s="131" t="str">
        <f>IF(AND(process02!BW88=0,process01!$Z79=0),S$14,"")</f>
        <v/>
      </c>
      <c r="T88" s="131" t="str">
        <f>IF(AND(process02!BX88=0,process01!$Z79=0),T$14,"")</f>
        <v/>
      </c>
      <c r="U88" s="131" t="str">
        <f>IF(AND(process02!BY88=0,process01!$Z79=0),U$14,"")</f>
        <v/>
      </c>
      <c r="V88" s="131" t="str">
        <f>IF(AND(process02!BZ88=0,process01!$Z79=0),V$14,"")</f>
        <v/>
      </c>
      <c r="W88" s="131" t="str">
        <f>IF(AND(process02!CA88=0,process01!$Z79=0),W$14,"")</f>
        <v/>
      </c>
      <c r="X88" s="131" t="str">
        <f>IF(AND(process02!CB88=0,process01!$Z79=0),X$14,"")</f>
        <v/>
      </c>
      <c r="Y88" s="131" t="str">
        <f>IF(AND(process02!CC88=0,process01!$Z79=0),Y$14,"")</f>
        <v/>
      </c>
      <c r="Z88" s="131" t="str">
        <f>IF(AND(process02!CD88=0,process01!$Z79=0),Z$14,"")</f>
        <v/>
      </c>
      <c r="AA88" s="131" t="str">
        <f>IF(AND(process02!CE88=0,process01!$Z79=0),AA$14,"")</f>
        <v/>
      </c>
      <c r="AB88" s="131" t="str">
        <f>IF(AND(process02!CF88=0,process01!$Z79=0),AB$14,"")</f>
        <v/>
      </c>
      <c r="AC88" s="131" t="str">
        <f>IF(AND(process02!CG88=0,process01!$Z79=0),AC$14,"")</f>
        <v/>
      </c>
      <c r="AD88" s="131" t="str">
        <f>IF(AND(process02!CH88=0,process01!$Z79=0),AD$14,"")</f>
        <v/>
      </c>
      <c r="AE88" s="131" t="str">
        <f>IF(AND(process02!CI88=0,process01!$Z79=0),AE$14,"")</f>
        <v/>
      </c>
      <c r="AF88" s="131" t="str">
        <f>IF(AND(process02!CJ88=0,process01!$Z79=0),AF$14,"")</f>
        <v/>
      </c>
      <c r="AG88" s="131" t="str">
        <f>IF(AND(process02!CK88=0,process01!$Z79=0),AG$14,"")</f>
        <v/>
      </c>
      <c r="AH88" s="131" t="str">
        <f>IF(AND(process02!CL88=0,process01!$Z79=0),AH$14,"")</f>
        <v/>
      </c>
      <c r="AI88" s="131" t="str">
        <f>IF(AND(process02!CM88=0,process01!$Z79=0),AI$14,"")</f>
        <v/>
      </c>
      <c r="AJ88" s="131" t="str">
        <f>IF(AND(process02!CN88=0,process01!$Z79=0),AJ$14,"")</f>
        <v/>
      </c>
      <c r="AK88" s="131" t="str">
        <f>IF(AND(process02!CO88=0,process01!$Z79=0),AK$14,"")</f>
        <v/>
      </c>
      <c r="AL88" s="131" t="str">
        <f>IF(AND(process02!CP88=0,process01!$Z79=0),AL$14,"")</f>
        <v/>
      </c>
      <c r="AM88" s="131" t="str">
        <f>IF(AND(process02!CQ88=0,process01!$Z79=0),AM$14,"")</f>
        <v/>
      </c>
      <c r="AN88" s="131" t="str">
        <f>IF(AND(process02!CR88=0,process01!$Z79=0),AN$14,"")</f>
        <v/>
      </c>
      <c r="AO88" s="131" t="str">
        <f>IF(AND(process02!CS88=0,process01!$Z79=0),AO$14,"")</f>
        <v/>
      </c>
      <c r="AP88" s="131" t="str">
        <f>IF(AND(process02!CT88=0,process01!$Z79=0),AP$14,"")</f>
        <v/>
      </c>
      <c r="AQ88" s="131" t="str">
        <f>IF(AND(process02!CU88=0,process01!$Z79=0),AQ$14,"")</f>
        <v/>
      </c>
      <c r="AR88" s="131" t="str">
        <f>IF(AND(process02!CV88=0,process01!$Z79=0),AR$14,"")</f>
        <v/>
      </c>
      <c r="AS88" s="131" t="str">
        <f>IF(AND(process02!CW88=0,process01!$Z79=0),AS$14,"")</f>
        <v/>
      </c>
      <c r="AT88" s="131" t="str">
        <f>IF(AND(process02!CX88=0,process01!$Z79=0),AT$14,"")</f>
        <v/>
      </c>
      <c r="AU88" s="131" t="str">
        <f>IF(AND(process02!CY88=0,process01!$Z79=0),AU$14,"")</f>
        <v/>
      </c>
      <c r="AV88" s="131" t="str">
        <f>IF(AND(process02!CZ88=0,process01!$Z79=0),AV$14,"")</f>
        <v/>
      </c>
      <c r="AW88" s="131" t="str">
        <f>IF(AND(process02!DA88=0,process01!$Z79=0),AW$14,"")</f>
        <v/>
      </c>
      <c r="AX88" s="131" t="str">
        <f>IF(AND(process02!DB88=0,process01!$Z79=0),AX$14,"")</f>
        <v/>
      </c>
      <c r="AY88" s="131" t="str">
        <f>IF(AND(process02!DC88=0,process01!$Z79=0),AY$14,"")</f>
        <v/>
      </c>
      <c r="BA88" s="132" t="str">
        <f t="shared" si="36"/>
        <v/>
      </c>
      <c r="BC88" s="131" t="str">
        <f>IF(B88="","",process02!$B88&amp;"; ")</f>
        <v/>
      </c>
      <c r="BD88" s="131" t="str">
        <f>IF(C88="","",process02!$B88&amp;"; ")</f>
        <v/>
      </c>
      <c r="BE88" s="131" t="str">
        <f>IF(D88="","",process02!$B88&amp;"; ")</f>
        <v/>
      </c>
      <c r="BF88" s="131" t="str">
        <f>IF(E88="","",process02!$B88&amp;"; ")</f>
        <v/>
      </c>
      <c r="BG88" s="131" t="str">
        <f>IF(F88="","",process02!$B88&amp;"; ")</f>
        <v/>
      </c>
      <c r="BH88" s="131" t="str">
        <f>IF(G88="","",process02!$B88&amp;"; ")</f>
        <v/>
      </c>
      <c r="BI88" s="131" t="str">
        <f>IF(H88="","",process02!$B88&amp;"; ")</f>
        <v/>
      </c>
      <c r="BJ88" s="131" t="str">
        <f>IF(I88="","",process02!$B88&amp;"; ")</f>
        <v/>
      </c>
      <c r="BK88" s="131" t="str">
        <f>IF(J88="","",process02!$B88&amp;"; ")</f>
        <v/>
      </c>
      <c r="BL88" s="131" t="str">
        <f>IF(K88="","",process02!$B88&amp;"; ")</f>
        <v/>
      </c>
      <c r="BM88" s="131" t="str">
        <f>IF(L88="","",process02!$B88&amp;"; ")</f>
        <v/>
      </c>
      <c r="BN88" s="131" t="str">
        <f>IF(M88="","",process02!$B88&amp;"; ")</f>
        <v/>
      </c>
      <c r="BO88" s="131" t="str">
        <f>IF(N88="","",process02!$B88&amp;"; ")</f>
        <v/>
      </c>
      <c r="BP88" s="131" t="str">
        <f>IF(O88="","",process02!$B88&amp;"; ")</f>
        <v/>
      </c>
      <c r="BQ88" s="131" t="str">
        <f>IF(P88="","",process02!$B88&amp;"; ")</f>
        <v/>
      </c>
      <c r="BR88" s="131" t="str">
        <f>IF(Q88="","",process02!$B88&amp;"; ")</f>
        <v/>
      </c>
      <c r="BS88" s="131" t="str">
        <f>IF(R88="","",process02!$B88&amp;"; ")</f>
        <v/>
      </c>
      <c r="BT88" s="131" t="str">
        <f>IF(S88="","",process02!$B88&amp;"; ")</f>
        <v/>
      </c>
      <c r="BU88" s="131" t="str">
        <f>IF(T88="","",process02!$B88&amp;"; ")</f>
        <v/>
      </c>
      <c r="BV88" s="131" t="str">
        <f>IF(U88="","",process02!$B88&amp;"; ")</f>
        <v/>
      </c>
      <c r="BW88" s="131" t="str">
        <f>IF(V88="","",process02!$B88&amp;"; ")</f>
        <v/>
      </c>
      <c r="BX88" s="131" t="str">
        <f>IF(W88="","",process02!$B88&amp;"; ")</f>
        <v/>
      </c>
      <c r="BY88" s="131" t="str">
        <f>IF(X88="","",process02!$B88&amp;"; ")</f>
        <v/>
      </c>
      <c r="BZ88" s="131" t="str">
        <f>IF(Y88="","",process02!$B88&amp;"; ")</f>
        <v/>
      </c>
      <c r="CA88" s="131" t="str">
        <f>IF(Z88="","",process02!$B88&amp;"; ")</f>
        <v/>
      </c>
      <c r="CB88" s="131" t="str">
        <f>IF(AA88="","",process02!$B88&amp;"; ")</f>
        <v/>
      </c>
      <c r="CC88" s="131" t="str">
        <f>IF(AB88="","",process02!$B88&amp;"; ")</f>
        <v/>
      </c>
      <c r="CD88" s="131" t="str">
        <f>IF(AC88="","",process02!$B88&amp;"; ")</f>
        <v/>
      </c>
      <c r="CE88" s="131" t="str">
        <f>IF(AD88="","",process02!$B88&amp;"; ")</f>
        <v/>
      </c>
      <c r="CF88" s="131" t="str">
        <f>IF(AE88="","",process02!$B88&amp;"; ")</f>
        <v/>
      </c>
      <c r="CG88" s="131" t="str">
        <f>IF(AF88="","",process02!$B88&amp;"; ")</f>
        <v/>
      </c>
      <c r="CH88" s="131" t="str">
        <f>IF(AG88="","",process02!$B88&amp;"; ")</f>
        <v/>
      </c>
      <c r="CI88" s="131" t="str">
        <f>IF(AH88="","",process02!$B88&amp;"; ")</f>
        <v/>
      </c>
      <c r="CJ88" s="131" t="str">
        <f>IF(AI88="","",process02!$B88&amp;"; ")</f>
        <v/>
      </c>
      <c r="CK88" s="131" t="str">
        <f>IF(AJ88="","",process02!$B88&amp;"; ")</f>
        <v/>
      </c>
      <c r="CL88" s="131" t="str">
        <f>IF(AK88="","",process02!$B88&amp;"; ")</f>
        <v/>
      </c>
      <c r="CM88" s="131" t="str">
        <f>IF(AL88="","",process02!$B88&amp;"; ")</f>
        <v/>
      </c>
      <c r="CN88" s="131" t="str">
        <f>IF(AM88="","",process02!$B88&amp;"; ")</f>
        <v/>
      </c>
      <c r="CO88" s="131" t="str">
        <f>IF(AN88="","",process02!$B88&amp;"; ")</f>
        <v/>
      </c>
      <c r="CP88" s="131" t="str">
        <f>IF(AO88="","",process02!$B88&amp;"; ")</f>
        <v/>
      </c>
      <c r="CQ88" s="131" t="str">
        <f>IF(AP88="","",process02!$B88&amp;"; ")</f>
        <v/>
      </c>
      <c r="CR88" s="131" t="str">
        <f>IF(AQ88="","",process02!$B88&amp;"; ")</f>
        <v/>
      </c>
      <c r="CS88" s="131" t="str">
        <f>IF(AR88="","",process02!$B88&amp;"; ")</f>
        <v/>
      </c>
      <c r="CT88" s="131" t="str">
        <f>IF(AS88="","",process02!$B88&amp;"; ")</f>
        <v/>
      </c>
      <c r="CU88" s="131" t="str">
        <f>IF(AT88="","",process02!$B88&amp;"; ")</f>
        <v/>
      </c>
      <c r="CV88" s="131" t="str">
        <f>IF(AU88="","",process02!$B88&amp;"; ")</f>
        <v/>
      </c>
      <c r="CW88" s="131" t="str">
        <f>IF(AV88="","",process02!$B88&amp;"; ")</f>
        <v/>
      </c>
      <c r="CX88" s="131" t="str">
        <f>IF(AW88="","",process02!$B88&amp;"; ")</f>
        <v/>
      </c>
      <c r="CY88" s="131" t="str">
        <f>IF(AX88="","",process02!$B88&amp;"; ")</f>
        <v/>
      </c>
      <c r="CZ88" s="131" t="str">
        <f>IF(AY88="","",process02!$B88&amp;"; ")</f>
        <v/>
      </c>
      <c r="DB88" s="131" t="str">
        <f>IF(Input02!BV77="","",100*Input02!BV77/Input02!BV$3)</f>
        <v/>
      </c>
      <c r="DC88" s="131" t="str">
        <f>IF(Input02!BW77="","",100*Input02!BW77/Input02!BW$3)</f>
        <v/>
      </c>
      <c r="DD88" s="131" t="str">
        <f>IF(Input02!BX77="","",100*Input02!BX77/Input02!BX$3)</f>
        <v/>
      </c>
      <c r="DE88" s="131" t="str">
        <f>IF(Input02!BY77="","",100*Input02!BY77/Input02!BY$3)</f>
        <v/>
      </c>
      <c r="DF88" s="131" t="str">
        <f>IF(Input02!BZ77="","",100*Input02!BZ77/Input02!BZ$3)</f>
        <v/>
      </c>
      <c r="DG88" s="131" t="str">
        <f>IF(Input02!CA77="","",100*Input02!CA77/Input02!CA$3)</f>
        <v/>
      </c>
      <c r="DH88" s="131" t="str">
        <f>IF(Input02!CB77="","",100*Input02!CB77/Input02!CB$3)</f>
        <v/>
      </c>
      <c r="DI88" s="131" t="str">
        <f>IF(Input02!CC77="","",100*Input02!CC77/Input02!CC$3)</f>
        <v/>
      </c>
      <c r="DJ88" s="131" t="str">
        <f>IF(Input02!CD77="","",100*Input02!CD77/Input02!CD$3)</f>
        <v/>
      </c>
      <c r="DK88" s="131" t="str">
        <f>IF(Input02!CE77="","",100*Input02!CE77/Input02!CE$3)</f>
        <v/>
      </c>
      <c r="DO88" s="131" t="str">
        <f t="shared" si="37"/>
        <v/>
      </c>
      <c r="DP88" s="131" t="str">
        <f t="shared" si="38"/>
        <v/>
      </c>
      <c r="DQ88" s="131" t="str">
        <f t="shared" si="39"/>
        <v/>
      </c>
      <c r="DR88" s="131" t="str">
        <f t="shared" si="40"/>
        <v/>
      </c>
      <c r="DS88" s="131" t="str">
        <f t="shared" si="41"/>
        <v/>
      </c>
      <c r="DT88" s="131" t="str">
        <f t="shared" si="42"/>
        <v/>
      </c>
      <c r="DU88" s="131" t="str">
        <f t="shared" si="43"/>
        <v/>
      </c>
      <c r="DV88" s="131" t="str">
        <f t="shared" si="44"/>
        <v/>
      </c>
      <c r="DW88" s="131" t="str">
        <f t="shared" si="45"/>
        <v/>
      </c>
      <c r="DX88" s="131" t="str">
        <f t="shared" si="46"/>
        <v/>
      </c>
      <c r="DZ88" s="132" t="str">
        <f t="shared" si="47"/>
        <v/>
      </c>
      <c r="EB88" s="131" t="str">
        <f>IF(DO88="","",process02!$B88&amp;"; ")</f>
        <v/>
      </c>
      <c r="EC88" s="131" t="str">
        <f>IF(DP88="","",process02!$B88&amp;"; ")</f>
        <v/>
      </c>
      <c r="ED88" s="131" t="str">
        <f>IF(DQ88="","",process02!$B88&amp;"; ")</f>
        <v/>
      </c>
      <c r="EE88" s="131" t="str">
        <f>IF(DR88="","",process02!$B88&amp;"; ")</f>
        <v/>
      </c>
      <c r="EF88" s="131" t="str">
        <f>IF(DS88="","",process02!$B88&amp;"; ")</f>
        <v/>
      </c>
      <c r="EG88" s="131" t="str">
        <f>IF(DT88="","",process02!$B88&amp;"; ")</f>
        <v/>
      </c>
      <c r="EH88" s="131" t="str">
        <f>IF(DU88="","",process02!$B88&amp;"; ")</f>
        <v/>
      </c>
      <c r="EI88" s="131" t="str">
        <f>IF(DV88="","",process02!$B88&amp;"; ")</f>
        <v/>
      </c>
      <c r="EJ88" s="131" t="str">
        <f>IF(DW88="","",process02!$B88&amp;"; ")</f>
        <v/>
      </c>
      <c r="EK88" s="131" t="str">
        <f>IF(DX88="","",process02!$B88&amp;"; ")</f>
        <v/>
      </c>
      <c r="EM88" s="132" t="str">
        <f t="shared" si="48"/>
        <v/>
      </c>
    </row>
    <row r="89" spans="1:143" ht="15" customHeight="1" thickBot="1" x14ac:dyDescent="0.4">
      <c r="A89" s="357">
        <v>73</v>
      </c>
      <c r="B89" s="131" t="str">
        <f>IF(AND(process02!BF89=0,process01!$Z80=0),B$14,"")</f>
        <v/>
      </c>
      <c r="C89" s="131" t="str">
        <f>IF(AND(process02!BG89=0,process01!$Z80=0),C$14,"")</f>
        <v/>
      </c>
      <c r="D89" s="131" t="str">
        <f>IF(AND(process02!BH89=0,process01!$Z80=0),D$14,"")</f>
        <v/>
      </c>
      <c r="E89" s="131" t="str">
        <f>IF(AND(process02!BI89=0,process01!$Z80=0),E$14,"")</f>
        <v/>
      </c>
      <c r="F89" s="131" t="str">
        <f>IF(AND(process02!BJ89=0,process01!$Z80=0),F$14,"")</f>
        <v/>
      </c>
      <c r="G89" s="131" t="str">
        <f>IF(AND(process02!BK89=0,process01!$Z80=0),G$14,"")</f>
        <v/>
      </c>
      <c r="H89" s="131" t="str">
        <f>IF(AND(process02!BL89=0,process01!$Z80=0),H$14,"")</f>
        <v/>
      </c>
      <c r="I89" s="131" t="str">
        <f>IF(AND(process02!BM89=0,process01!$Z80=0),I$14,"")</f>
        <v/>
      </c>
      <c r="J89" s="131" t="str">
        <f>IF(AND(process02!BN89=0,process01!$Z80=0),J$14,"")</f>
        <v/>
      </c>
      <c r="K89" s="131" t="str">
        <f>IF(AND(process02!BO89=0,process01!$Z80=0),K$14,"")</f>
        <v/>
      </c>
      <c r="L89" s="131" t="str">
        <f>IF(AND(process02!BP89=0,process01!$Z80=0),L$14,"")</f>
        <v/>
      </c>
      <c r="M89" s="131" t="str">
        <f>IF(AND(process02!BQ89=0,process01!$Z80=0),M$14,"")</f>
        <v/>
      </c>
      <c r="N89" s="131" t="str">
        <f>IF(AND(process02!BR89=0,process01!$Z80=0),N$14,"")</f>
        <v/>
      </c>
      <c r="O89" s="131" t="str">
        <f>IF(AND(process02!BS89=0,process01!$Z80=0),O$14,"")</f>
        <v/>
      </c>
      <c r="P89" s="131" t="str">
        <f>IF(AND(process02!BT89=0,process01!$Z80=0),P$14,"")</f>
        <v/>
      </c>
      <c r="Q89" s="131" t="str">
        <f>IF(AND(process02!BU89=0,process01!$Z80=0),Q$14,"")</f>
        <v/>
      </c>
      <c r="R89" s="131" t="str">
        <f>IF(AND(process02!BV89=0,process01!$Z80=0),R$14,"")</f>
        <v/>
      </c>
      <c r="S89" s="131" t="str">
        <f>IF(AND(process02!BW89=0,process01!$Z80=0),S$14,"")</f>
        <v/>
      </c>
      <c r="T89" s="131" t="str">
        <f>IF(AND(process02!BX89=0,process01!$Z80=0),T$14,"")</f>
        <v/>
      </c>
      <c r="U89" s="131" t="str">
        <f>IF(AND(process02!BY89=0,process01!$Z80=0),U$14,"")</f>
        <v/>
      </c>
      <c r="V89" s="131" t="str">
        <f>IF(AND(process02!BZ89=0,process01!$Z80=0),V$14,"")</f>
        <v/>
      </c>
      <c r="W89" s="131" t="str">
        <f>IF(AND(process02!CA89=0,process01!$Z80=0),W$14,"")</f>
        <v/>
      </c>
      <c r="X89" s="131" t="str">
        <f>IF(AND(process02!CB89=0,process01!$Z80=0),X$14,"")</f>
        <v/>
      </c>
      <c r="Y89" s="131" t="str">
        <f>IF(AND(process02!CC89=0,process01!$Z80=0),Y$14,"")</f>
        <v/>
      </c>
      <c r="Z89" s="131" t="str">
        <f>IF(AND(process02!CD89=0,process01!$Z80=0),Z$14,"")</f>
        <v/>
      </c>
      <c r="AA89" s="131" t="str">
        <f>IF(AND(process02!CE89=0,process01!$Z80=0),AA$14,"")</f>
        <v/>
      </c>
      <c r="AB89" s="131" t="str">
        <f>IF(AND(process02!CF89=0,process01!$Z80=0),AB$14,"")</f>
        <v/>
      </c>
      <c r="AC89" s="131" t="str">
        <f>IF(AND(process02!CG89=0,process01!$Z80=0),AC$14,"")</f>
        <v/>
      </c>
      <c r="AD89" s="131" t="str">
        <f>IF(AND(process02!CH89=0,process01!$Z80=0),AD$14,"")</f>
        <v/>
      </c>
      <c r="AE89" s="131" t="str">
        <f>IF(AND(process02!CI89=0,process01!$Z80=0),AE$14,"")</f>
        <v/>
      </c>
      <c r="AF89" s="131" t="str">
        <f>IF(AND(process02!CJ89=0,process01!$Z80=0),AF$14,"")</f>
        <v/>
      </c>
      <c r="AG89" s="131" t="str">
        <f>IF(AND(process02!CK89=0,process01!$Z80=0),AG$14,"")</f>
        <v/>
      </c>
      <c r="AH89" s="131" t="str">
        <f>IF(AND(process02!CL89=0,process01!$Z80=0),AH$14,"")</f>
        <v/>
      </c>
      <c r="AI89" s="131" t="str">
        <f>IF(AND(process02!CM89=0,process01!$Z80=0),AI$14,"")</f>
        <v/>
      </c>
      <c r="AJ89" s="131" t="str">
        <f>IF(AND(process02!CN89=0,process01!$Z80=0),AJ$14,"")</f>
        <v/>
      </c>
      <c r="AK89" s="131" t="str">
        <f>IF(AND(process02!CO89=0,process01!$Z80=0),AK$14,"")</f>
        <v/>
      </c>
      <c r="AL89" s="131" t="str">
        <f>IF(AND(process02!CP89=0,process01!$Z80=0),AL$14,"")</f>
        <v/>
      </c>
      <c r="AM89" s="131" t="str">
        <f>IF(AND(process02!CQ89=0,process01!$Z80=0),AM$14,"")</f>
        <v/>
      </c>
      <c r="AN89" s="131" t="str">
        <f>IF(AND(process02!CR89=0,process01!$Z80=0),AN$14,"")</f>
        <v/>
      </c>
      <c r="AO89" s="131" t="str">
        <f>IF(AND(process02!CS89=0,process01!$Z80=0),AO$14,"")</f>
        <v/>
      </c>
      <c r="AP89" s="131" t="str">
        <f>IF(AND(process02!CT89=0,process01!$Z80=0),AP$14,"")</f>
        <v/>
      </c>
      <c r="AQ89" s="131" t="str">
        <f>IF(AND(process02!CU89=0,process01!$Z80=0),AQ$14,"")</f>
        <v/>
      </c>
      <c r="AR89" s="131" t="str">
        <f>IF(AND(process02!CV89=0,process01!$Z80=0),AR$14,"")</f>
        <v/>
      </c>
      <c r="AS89" s="131" t="str">
        <f>IF(AND(process02!CW89=0,process01!$Z80=0),AS$14,"")</f>
        <v/>
      </c>
      <c r="AT89" s="131" t="str">
        <f>IF(AND(process02!CX89=0,process01!$Z80=0),AT$14,"")</f>
        <v/>
      </c>
      <c r="AU89" s="131" t="str">
        <f>IF(AND(process02!CY89=0,process01!$Z80=0),AU$14,"")</f>
        <v/>
      </c>
      <c r="AV89" s="131" t="str">
        <f>IF(AND(process02!CZ89=0,process01!$Z80=0),AV$14,"")</f>
        <v/>
      </c>
      <c r="AW89" s="131" t="str">
        <f>IF(AND(process02!DA89=0,process01!$Z80=0),AW$14,"")</f>
        <v/>
      </c>
      <c r="AX89" s="131" t="str">
        <f>IF(AND(process02!DB89=0,process01!$Z80=0),AX$14,"")</f>
        <v/>
      </c>
      <c r="AY89" s="131" t="str">
        <f>IF(AND(process02!DC89=0,process01!$Z80=0),AY$14,"")</f>
        <v/>
      </c>
      <c r="BA89" s="132" t="str">
        <f t="shared" si="36"/>
        <v/>
      </c>
      <c r="BC89" s="131" t="str">
        <f>IF(B89="","",process02!$B89&amp;"; ")</f>
        <v/>
      </c>
      <c r="BD89" s="131" t="str">
        <f>IF(C89="","",process02!$B89&amp;"; ")</f>
        <v/>
      </c>
      <c r="BE89" s="131" t="str">
        <f>IF(D89="","",process02!$B89&amp;"; ")</f>
        <v/>
      </c>
      <c r="BF89" s="131" t="str">
        <f>IF(E89="","",process02!$B89&amp;"; ")</f>
        <v/>
      </c>
      <c r="BG89" s="131" t="str">
        <f>IF(F89="","",process02!$B89&amp;"; ")</f>
        <v/>
      </c>
      <c r="BH89" s="131" t="str">
        <f>IF(G89="","",process02!$B89&amp;"; ")</f>
        <v/>
      </c>
      <c r="BI89" s="131" t="str">
        <f>IF(H89="","",process02!$B89&amp;"; ")</f>
        <v/>
      </c>
      <c r="BJ89" s="131" t="str">
        <f>IF(I89="","",process02!$B89&amp;"; ")</f>
        <v/>
      </c>
      <c r="BK89" s="131" t="str">
        <f>IF(J89="","",process02!$B89&amp;"; ")</f>
        <v/>
      </c>
      <c r="BL89" s="131" t="str">
        <f>IF(K89="","",process02!$B89&amp;"; ")</f>
        <v/>
      </c>
      <c r="BM89" s="131" t="str">
        <f>IF(L89="","",process02!$B89&amp;"; ")</f>
        <v/>
      </c>
      <c r="BN89" s="131" t="str">
        <f>IF(M89="","",process02!$B89&amp;"; ")</f>
        <v/>
      </c>
      <c r="BO89" s="131" t="str">
        <f>IF(N89="","",process02!$B89&amp;"; ")</f>
        <v/>
      </c>
      <c r="BP89" s="131" t="str">
        <f>IF(O89="","",process02!$B89&amp;"; ")</f>
        <v/>
      </c>
      <c r="BQ89" s="131" t="str">
        <f>IF(P89="","",process02!$B89&amp;"; ")</f>
        <v/>
      </c>
      <c r="BR89" s="131" t="str">
        <f>IF(Q89="","",process02!$B89&amp;"; ")</f>
        <v/>
      </c>
      <c r="BS89" s="131" t="str">
        <f>IF(R89="","",process02!$B89&amp;"; ")</f>
        <v/>
      </c>
      <c r="BT89" s="131" t="str">
        <f>IF(S89="","",process02!$B89&amp;"; ")</f>
        <v/>
      </c>
      <c r="BU89" s="131" t="str">
        <f>IF(T89="","",process02!$B89&amp;"; ")</f>
        <v/>
      </c>
      <c r="BV89" s="131" t="str">
        <f>IF(U89="","",process02!$B89&amp;"; ")</f>
        <v/>
      </c>
      <c r="BW89" s="131" t="str">
        <f>IF(V89="","",process02!$B89&amp;"; ")</f>
        <v/>
      </c>
      <c r="BX89" s="131" t="str">
        <f>IF(W89="","",process02!$B89&amp;"; ")</f>
        <v/>
      </c>
      <c r="BY89" s="131" t="str">
        <f>IF(X89="","",process02!$B89&amp;"; ")</f>
        <v/>
      </c>
      <c r="BZ89" s="131" t="str">
        <f>IF(Y89="","",process02!$B89&amp;"; ")</f>
        <v/>
      </c>
      <c r="CA89" s="131" t="str">
        <f>IF(Z89="","",process02!$B89&amp;"; ")</f>
        <v/>
      </c>
      <c r="CB89" s="131" t="str">
        <f>IF(AA89="","",process02!$B89&amp;"; ")</f>
        <v/>
      </c>
      <c r="CC89" s="131" t="str">
        <f>IF(AB89="","",process02!$B89&amp;"; ")</f>
        <v/>
      </c>
      <c r="CD89" s="131" t="str">
        <f>IF(AC89="","",process02!$B89&amp;"; ")</f>
        <v/>
      </c>
      <c r="CE89" s="131" t="str">
        <f>IF(AD89="","",process02!$B89&amp;"; ")</f>
        <v/>
      </c>
      <c r="CF89" s="131" t="str">
        <f>IF(AE89="","",process02!$B89&amp;"; ")</f>
        <v/>
      </c>
      <c r="CG89" s="131" t="str">
        <f>IF(AF89="","",process02!$B89&amp;"; ")</f>
        <v/>
      </c>
      <c r="CH89" s="131" t="str">
        <f>IF(AG89="","",process02!$B89&amp;"; ")</f>
        <v/>
      </c>
      <c r="CI89" s="131" t="str">
        <f>IF(AH89="","",process02!$B89&amp;"; ")</f>
        <v/>
      </c>
      <c r="CJ89" s="131" t="str">
        <f>IF(AI89="","",process02!$B89&amp;"; ")</f>
        <v/>
      </c>
      <c r="CK89" s="131" t="str">
        <f>IF(AJ89="","",process02!$B89&amp;"; ")</f>
        <v/>
      </c>
      <c r="CL89" s="131" t="str">
        <f>IF(AK89="","",process02!$B89&amp;"; ")</f>
        <v/>
      </c>
      <c r="CM89" s="131" t="str">
        <f>IF(AL89="","",process02!$B89&amp;"; ")</f>
        <v/>
      </c>
      <c r="CN89" s="131" t="str">
        <f>IF(AM89="","",process02!$B89&amp;"; ")</f>
        <v/>
      </c>
      <c r="CO89" s="131" t="str">
        <f>IF(AN89="","",process02!$B89&amp;"; ")</f>
        <v/>
      </c>
      <c r="CP89" s="131" t="str">
        <f>IF(AO89="","",process02!$B89&amp;"; ")</f>
        <v/>
      </c>
      <c r="CQ89" s="131" t="str">
        <f>IF(AP89="","",process02!$B89&amp;"; ")</f>
        <v/>
      </c>
      <c r="CR89" s="131" t="str">
        <f>IF(AQ89="","",process02!$B89&amp;"; ")</f>
        <v/>
      </c>
      <c r="CS89" s="131" t="str">
        <f>IF(AR89="","",process02!$B89&amp;"; ")</f>
        <v/>
      </c>
      <c r="CT89" s="131" t="str">
        <f>IF(AS89="","",process02!$B89&amp;"; ")</f>
        <v/>
      </c>
      <c r="CU89" s="131" t="str">
        <f>IF(AT89="","",process02!$B89&amp;"; ")</f>
        <v/>
      </c>
      <c r="CV89" s="131" t="str">
        <f>IF(AU89="","",process02!$B89&amp;"; ")</f>
        <v/>
      </c>
      <c r="CW89" s="131" t="str">
        <f>IF(AV89="","",process02!$B89&amp;"; ")</f>
        <v/>
      </c>
      <c r="CX89" s="131" t="str">
        <f>IF(AW89="","",process02!$B89&amp;"; ")</f>
        <v/>
      </c>
      <c r="CY89" s="131" t="str">
        <f>IF(AX89="","",process02!$B89&amp;"; ")</f>
        <v/>
      </c>
      <c r="CZ89" s="131" t="str">
        <f>IF(AY89="","",process02!$B89&amp;"; ")</f>
        <v/>
      </c>
      <c r="DB89" s="131" t="str">
        <f>IF(Input02!BV78="","",100*Input02!BV78/Input02!BV$3)</f>
        <v/>
      </c>
      <c r="DC89" s="131" t="str">
        <f>IF(Input02!BW78="","",100*Input02!BW78/Input02!BW$3)</f>
        <v/>
      </c>
      <c r="DD89" s="131" t="str">
        <f>IF(Input02!BX78="","",100*Input02!BX78/Input02!BX$3)</f>
        <v/>
      </c>
      <c r="DE89" s="131" t="str">
        <f>IF(Input02!BY78="","",100*Input02!BY78/Input02!BY$3)</f>
        <v/>
      </c>
      <c r="DF89" s="131" t="str">
        <f>IF(Input02!BZ78="","",100*Input02!BZ78/Input02!BZ$3)</f>
        <v/>
      </c>
      <c r="DG89" s="131" t="str">
        <f>IF(Input02!CA78="","",100*Input02!CA78/Input02!CA$3)</f>
        <v/>
      </c>
      <c r="DH89" s="131" t="str">
        <f>IF(Input02!CB78="","",100*Input02!CB78/Input02!CB$3)</f>
        <v/>
      </c>
      <c r="DI89" s="131" t="str">
        <f>IF(Input02!CC78="","",100*Input02!CC78/Input02!CC$3)</f>
        <v/>
      </c>
      <c r="DJ89" s="131" t="str">
        <f>IF(Input02!CD78="","",100*Input02!CD78/Input02!CD$3)</f>
        <v/>
      </c>
      <c r="DK89" s="131" t="str">
        <f>IF(Input02!CE78="","",100*Input02!CE78/Input02!CE$3)</f>
        <v/>
      </c>
      <c r="DO89" s="131" t="str">
        <f t="shared" si="37"/>
        <v/>
      </c>
      <c r="DP89" s="131" t="str">
        <f t="shared" si="38"/>
        <v/>
      </c>
      <c r="DQ89" s="131" t="str">
        <f t="shared" si="39"/>
        <v/>
      </c>
      <c r="DR89" s="131" t="str">
        <f t="shared" si="40"/>
        <v/>
      </c>
      <c r="DS89" s="131" t="str">
        <f t="shared" si="41"/>
        <v/>
      </c>
      <c r="DT89" s="131" t="str">
        <f t="shared" si="42"/>
        <v/>
      </c>
      <c r="DU89" s="131" t="str">
        <f t="shared" si="43"/>
        <v/>
      </c>
      <c r="DV89" s="131" t="str">
        <f t="shared" si="44"/>
        <v/>
      </c>
      <c r="DW89" s="131" t="str">
        <f t="shared" si="45"/>
        <v/>
      </c>
      <c r="DX89" s="131" t="str">
        <f t="shared" si="46"/>
        <v/>
      </c>
      <c r="DZ89" s="132" t="str">
        <f t="shared" si="47"/>
        <v/>
      </c>
      <c r="EB89" s="131" t="str">
        <f>IF(DO89="","",process02!$B89&amp;"; ")</f>
        <v/>
      </c>
      <c r="EC89" s="131" t="str">
        <f>IF(DP89="","",process02!$B89&amp;"; ")</f>
        <v/>
      </c>
      <c r="ED89" s="131" t="str">
        <f>IF(DQ89="","",process02!$B89&amp;"; ")</f>
        <v/>
      </c>
      <c r="EE89" s="131" t="str">
        <f>IF(DR89="","",process02!$B89&amp;"; ")</f>
        <v/>
      </c>
      <c r="EF89" s="131" t="str">
        <f>IF(DS89="","",process02!$B89&amp;"; ")</f>
        <v/>
      </c>
      <c r="EG89" s="131" t="str">
        <f>IF(DT89="","",process02!$B89&amp;"; ")</f>
        <v/>
      </c>
      <c r="EH89" s="131" t="str">
        <f>IF(DU89="","",process02!$B89&amp;"; ")</f>
        <v/>
      </c>
      <c r="EI89" s="131" t="str">
        <f>IF(DV89="","",process02!$B89&amp;"; ")</f>
        <v/>
      </c>
      <c r="EJ89" s="131" t="str">
        <f>IF(DW89="","",process02!$B89&amp;"; ")</f>
        <v/>
      </c>
      <c r="EK89" s="131" t="str">
        <f>IF(DX89="","",process02!$B89&amp;"; ")</f>
        <v/>
      </c>
      <c r="EM89" s="132" t="str">
        <f t="shared" si="48"/>
        <v/>
      </c>
    </row>
    <row r="90" spans="1:143" ht="15" customHeight="1" thickBot="1" x14ac:dyDescent="0.4">
      <c r="A90" s="357">
        <v>74</v>
      </c>
      <c r="B90" s="131" t="str">
        <f>IF(AND(process02!BF90=0,process01!$Z81=0),B$14,"")</f>
        <v/>
      </c>
      <c r="C90" s="131" t="str">
        <f>IF(AND(process02!BG90=0,process01!$Z81=0),C$14,"")</f>
        <v/>
      </c>
      <c r="D90" s="131" t="str">
        <f>IF(AND(process02!BH90=0,process01!$Z81=0),D$14,"")</f>
        <v/>
      </c>
      <c r="E90" s="131" t="str">
        <f>IF(AND(process02!BI90=0,process01!$Z81=0),E$14,"")</f>
        <v/>
      </c>
      <c r="F90" s="131" t="str">
        <f>IF(AND(process02!BJ90=0,process01!$Z81=0),F$14,"")</f>
        <v/>
      </c>
      <c r="G90" s="131" t="str">
        <f>IF(AND(process02!BK90=0,process01!$Z81=0),G$14,"")</f>
        <v/>
      </c>
      <c r="H90" s="131" t="str">
        <f>IF(AND(process02!BL90=0,process01!$Z81=0),H$14,"")</f>
        <v/>
      </c>
      <c r="I90" s="131" t="str">
        <f>IF(AND(process02!BM90=0,process01!$Z81=0),I$14,"")</f>
        <v/>
      </c>
      <c r="J90" s="131" t="str">
        <f>IF(AND(process02!BN90=0,process01!$Z81=0),J$14,"")</f>
        <v/>
      </c>
      <c r="K90" s="131" t="str">
        <f>IF(AND(process02!BO90=0,process01!$Z81=0),K$14,"")</f>
        <v/>
      </c>
      <c r="L90" s="131" t="str">
        <f>IF(AND(process02!BP90=0,process01!$Z81=0),L$14,"")</f>
        <v/>
      </c>
      <c r="M90" s="131" t="str">
        <f>IF(AND(process02!BQ90=0,process01!$Z81=0),M$14,"")</f>
        <v/>
      </c>
      <c r="N90" s="131" t="str">
        <f>IF(AND(process02!BR90=0,process01!$Z81=0),N$14,"")</f>
        <v/>
      </c>
      <c r="O90" s="131" t="str">
        <f>IF(AND(process02!BS90=0,process01!$Z81=0),O$14,"")</f>
        <v/>
      </c>
      <c r="P90" s="131" t="str">
        <f>IF(AND(process02!BT90=0,process01!$Z81=0),P$14,"")</f>
        <v/>
      </c>
      <c r="Q90" s="131" t="str">
        <f>IF(AND(process02!BU90=0,process01!$Z81=0),Q$14,"")</f>
        <v/>
      </c>
      <c r="R90" s="131" t="str">
        <f>IF(AND(process02!BV90=0,process01!$Z81=0),R$14,"")</f>
        <v/>
      </c>
      <c r="S90" s="131" t="str">
        <f>IF(AND(process02!BW90=0,process01!$Z81=0),S$14,"")</f>
        <v/>
      </c>
      <c r="T90" s="131" t="str">
        <f>IF(AND(process02!BX90=0,process01!$Z81=0),T$14,"")</f>
        <v/>
      </c>
      <c r="U90" s="131" t="str">
        <f>IF(AND(process02!BY90=0,process01!$Z81=0),U$14,"")</f>
        <v/>
      </c>
      <c r="V90" s="131" t="str">
        <f>IF(AND(process02!BZ90=0,process01!$Z81=0),V$14,"")</f>
        <v/>
      </c>
      <c r="W90" s="131" t="str">
        <f>IF(AND(process02!CA90=0,process01!$Z81=0),W$14,"")</f>
        <v/>
      </c>
      <c r="X90" s="131" t="str">
        <f>IF(AND(process02!CB90=0,process01!$Z81=0),X$14,"")</f>
        <v/>
      </c>
      <c r="Y90" s="131" t="str">
        <f>IF(AND(process02!CC90=0,process01!$Z81=0),Y$14,"")</f>
        <v/>
      </c>
      <c r="Z90" s="131" t="str">
        <f>IF(AND(process02!CD90=0,process01!$Z81=0),Z$14,"")</f>
        <v/>
      </c>
      <c r="AA90" s="131" t="str">
        <f>IF(AND(process02!CE90=0,process01!$Z81=0),AA$14,"")</f>
        <v/>
      </c>
      <c r="AB90" s="131" t="str">
        <f>IF(AND(process02!CF90=0,process01!$Z81=0),AB$14,"")</f>
        <v/>
      </c>
      <c r="AC90" s="131" t="str">
        <f>IF(AND(process02!CG90=0,process01!$Z81=0),AC$14,"")</f>
        <v/>
      </c>
      <c r="AD90" s="131" t="str">
        <f>IF(AND(process02!CH90=0,process01!$Z81=0),AD$14,"")</f>
        <v/>
      </c>
      <c r="AE90" s="131" t="str">
        <f>IF(AND(process02!CI90=0,process01!$Z81=0),AE$14,"")</f>
        <v/>
      </c>
      <c r="AF90" s="131" t="str">
        <f>IF(AND(process02!CJ90=0,process01!$Z81=0),AF$14,"")</f>
        <v/>
      </c>
      <c r="AG90" s="131" t="str">
        <f>IF(AND(process02!CK90=0,process01!$Z81=0),AG$14,"")</f>
        <v/>
      </c>
      <c r="AH90" s="131" t="str">
        <f>IF(AND(process02!CL90=0,process01!$Z81=0),AH$14,"")</f>
        <v/>
      </c>
      <c r="AI90" s="131" t="str">
        <f>IF(AND(process02!CM90=0,process01!$Z81=0),AI$14,"")</f>
        <v/>
      </c>
      <c r="AJ90" s="131" t="str">
        <f>IF(AND(process02!CN90=0,process01!$Z81=0),AJ$14,"")</f>
        <v/>
      </c>
      <c r="AK90" s="131" t="str">
        <f>IF(AND(process02!CO90=0,process01!$Z81=0),AK$14,"")</f>
        <v/>
      </c>
      <c r="AL90" s="131" t="str">
        <f>IF(AND(process02!CP90=0,process01!$Z81=0),AL$14,"")</f>
        <v/>
      </c>
      <c r="AM90" s="131" t="str">
        <f>IF(AND(process02!CQ90=0,process01!$Z81=0),AM$14,"")</f>
        <v/>
      </c>
      <c r="AN90" s="131" t="str">
        <f>IF(AND(process02!CR90=0,process01!$Z81=0),AN$14,"")</f>
        <v/>
      </c>
      <c r="AO90" s="131" t="str">
        <f>IF(AND(process02!CS90=0,process01!$Z81=0),AO$14,"")</f>
        <v/>
      </c>
      <c r="AP90" s="131" t="str">
        <f>IF(AND(process02!CT90=0,process01!$Z81=0),AP$14,"")</f>
        <v/>
      </c>
      <c r="AQ90" s="131" t="str">
        <f>IF(AND(process02!CU90=0,process01!$Z81=0),AQ$14,"")</f>
        <v/>
      </c>
      <c r="AR90" s="131" t="str">
        <f>IF(AND(process02!CV90=0,process01!$Z81=0),AR$14,"")</f>
        <v/>
      </c>
      <c r="AS90" s="131" t="str">
        <f>IF(AND(process02!CW90=0,process01!$Z81=0),AS$14,"")</f>
        <v/>
      </c>
      <c r="AT90" s="131" t="str">
        <f>IF(AND(process02!CX90=0,process01!$Z81=0),AT$14,"")</f>
        <v/>
      </c>
      <c r="AU90" s="131" t="str">
        <f>IF(AND(process02!CY90=0,process01!$Z81=0),AU$14,"")</f>
        <v/>
      </c>
      <c r="AV90" s="131" t="str">
        <f>IF(AND(process02!CZ90=0,process01!$Z81=0),AV$14,"")</f>
        <v/>
      </c>
      <c r="AW90" s="131" t="str">
        <f>IF(AND(process02!DA90=0,process01!$Z81=0),AW$14,"")</f>
        <v/>
      </c>
      <c r="AX90" s="131" t="str">
        <f>IF(AND(process02!DB90=0,process01!$Z81=0),AX$14,"")</f>
        <v/>
      </c>
      <c r="AY90" s="131" t="str">
        <f>IF(AND(process02!DC90=0,process01!$Z81=0),AY$14,"")</f>
        <v/>
      </c>
      <c r="BA90" s="132" t="str">
        <f t="shared" si="36"/>
        <v/>
      </c>
      <c r="BC90" s="131" t="str">
        <f>IF(B90="","",process02!$B90&amp;"; ")</f>
        <v/>
      </c>
      <c r="BD90" s="131" t="str">
        <f>IF(C90="","",process02!$B90&amp;"; ")</f>
        <v/>
      </c>
      <c r="BE90" s="131" t="str">
        <f>IF(D90="","",process02!$B90&amp;"; ")</f>
        <v/>
      </c>
      <c r="BF90" s="131" t="str">
        <f>IF(E90="","",process02!$B90&amp;"; ")</f>
        <v/>
      </c>
      <c r="BG90" s="131" t="str">
        <f>IF(F90="","",process02!$B90&amp;"; ")</f>
        <v/>
      </c>
      <c r="BH90" s="131" t="str">
        <f>IF(G90="","",process02!$B90&amp;"; ")</f>
        <v/>
      </c>
      <c r="BI90" s="131" t="str">
        <f>IF(H90="","",process02!$B90&amp;"; ")</f>
        <v/>
      </c>
      <c r="BJ90" s="131" t="str">
        <f>IF(I90="","",process02!$B90&amp;"; ")</f>
        <v/>
      </c>
      <c r="BK90" s="131" t="str">
        <f>IF(J90="","",process02!$B90&amp;"; ")</f>
        <v/>
      </c>
      <c r="BL90" s="131" t="str">
        <f>IF(K90="","",process02!$B90&amp;"; ")</f>
        <v/>
      </c>
      <c r="BM90" s="131" t="str">
        <f>IF(L90="","",process02!$B90&amp;"; ")</f>
        <v/>
      </c>
      <c r="BN90" s="131" t="str">
        <f>IF(M90="","",process02!$B90&amp;"; ")</f>
        <v/>
      </c>
      <c r="BO90" s="131" t="str">
        <f>IF(N90="","",process02!$B90&amp;"; ")</f>
        <v/>
      </c>
      <c r="BP90" s="131" t="str">
        <f>IF(O90="","",process02!$B90&amp;"; ")</f>
        <v/>
      </c>
      <c r="BQ90" s="131" t="str">
        <f>IF(P90="","",process02!$B90&amp;"; ")</f>
        <v/>
      </c>
      <c r="BR90" s="131" t="str">
        <f>IF(Q90="","",process02!$B90&amp;"; ")</f>
        <v/>
      </c>
      <c r="BS90" s="131" t="str">
        <f>IF(R90="","",process02!$B90&amp;"; ")</f>
        <v/>
      </c>
      <c r="BT90" s="131" t="str">
        <f>IF(S90="","",process02!$B90&amp;"; ")</f>
        <v/>
      </c>
      <c r="BU90" s="131" t="str">
        <f>IF(T90="","",process02!$B90&amp;"; ")</f>
        <v/>
      </c>
      <c r="BV90" s="131" t="str">
        <f>IF(U90="","",process02!$B90&amp;"; ")</f>
        <v/>
      </c>
      <c r="BW90" s="131" t="str">
        <f>IF(V90="","",process02!$B90&amp;"; ")</f>
        <v/>
      </c>
      <c r="BX90" s="131" t="str">
        <f>IF(W90="","",process02!$B90&amp;"; ")</f>
        <v/>
      </c>
      <c r="BY90" s="131" t="str">
        <f>IF(X90="","",process02!$B90&amp;"; ")</f>
        <v/>
      </c>
      <c r="BZ90" s="131" t="str">
        <f>IF(Y90="","",process02!$B90&amp;"; ")</f>
        <v/>
      </c>
      <c r="CA90" s="131" t="str">
        <f>IF(Z90="","",process02!$B90&amp;"; ")</f>
        <v/>
      </c>
      <c r="CB90" s="131" t="str">
        <f>IF(AA90="","",process02!$B90&amp;"; ")</f>
        <v/>
      </c>
      <c r="CC90" s="131" t="str">
        <f>IF(AB90="","",process02!$B90&amp;"; ")</f>
        <v/>
      </c>
      <c r="CD90" s="131" t="str">
        <f>IF(AC90="","",process02!$B90&amp;"; ")</f>
        <v/>
      </c>
      <c r="CE90" s="131" t="str">
        <f>IF(AD90="","",process02!$B90&amp;"; ")</f>
        <v/>
      </c>
      <c r="CF90" s="131" t="str">
        <f>IF(AE90="","",process02!$B90&amp;"; ")</f>
        <v/>
      </c>
      <c r="CG90" s="131" t="str">
        <f>IF(AF90="","",process02!$B90&amp;"; ")</f>
        <v/>
      </c>
      <c r="CH90" s="131" t="str">
        <f>IF(AG90="","",process02!$B90&amp;"; ")</f>
        <v/>
      </c>
      <c r="CI90" s="131" t="str">
        <f>IF(AH90="","",process02!$B90&amp;"; ")</f>
        <v/>
      </c>
      <c r="CJ90" s="131" t="str">
        <f>IF(AI90="","",process02!$B90&amp;"; ")</f>
        <v/>
      </c>
      <c r="CK90" s="131" t="str">
        <f>IF(AJ90="","",process02!$B90&amp;"; ")</f>
        <v/>
      </c>
      <c r="CL90" s="131" t="str">
        <f>IF(AK90="","",process02!$B90&amp;"; ")</f>
        <v/>
      </c>
      <c r="CM90" s="131" t="str">
        <f>IF(AL90="","",process02!$B90&amp;"; ")</f>
        <v/>
      </c>
      <c r="CN90" s="131" t="str">
        <f>IF(AM90="","",process02!$B90&amp;"; ")</f>
        <v/>
      </c>
      <c r="CO90" s="131" t="str">
        <f>IF(AN90="","",process02!$B90&amp;"; ")</f>
        <v/>
      </c>
      <c r="CP90" s="131" t="str">
        <f>IF(AO90="","",process02!$B90&amp;"; ")</f>
        <v/>
      </c>
      <c r="CQ90" s="131" t="str">
        <f>IF(AP90="","",process02!$B90&amp;"; ")</f>
        <v/>
      </c>
      <c r="CR90" s="131" t="str">
        <f>IF(AQ90="","",process02!$B90&amp;"; ")</f>
        <v/>
      </c>
      <c r="CS90" s="131" t="str">
        <f>IF(AR90="","",process02!$B90&amp;"; ")</f>
        <v/>
      </c>
      <c r="CT90" s="131" t="str">
        <f>IF(AS90="","",process02!$B90&amp;"; ")</f>
        <v/>
      </c>
      <c r="CU90" s="131" t="str">
        <f>IF(AT90="","",process02!$B90&amp;"; ")</f>
        <v/>
      </c>
      <c r="CV90" s="131" t="str">
        <f>IF(AU90="","",process02!$B90&amp;"; ")</f>
        <v/>
      </c>
      <c r="CW90" s="131" t="str">
        <f>IF(AV90="","",process02!$B90&amp;"; ")</f>
        <v/>
      </c>
      <c r="CX90" s="131" t="str">
        <f>IF(AW90="","",process02!$B90&amp;"; ")</f>
        <v/>
      </c>
      <c r="CY90" s="131" t="str">
        <f>IF(AX90="","",process02!$B90&amp;"; ")</f>
        <v/>
      </c>
      <c r="CZ90" s="131" t="str">
        <f>IF(AY90="","",process02!$B90&amp;"; ")</f>
        <v/>
      </c>
      <c r="DB90" s="131" t="str">
        <f>IF(Input02!BV79="","",100*Input02!BV79/Input02!BV$3)</f>
        <v/>
      </c>
      <c r="DC90" s="131" t="str">
        <f>IF(Input02!BW79="","",100*Input02!BW79/Input02!BW$3)</f>
        <v/>
      </c>
      <c r="DD90" s="131" t="str">
        <f>IF(Input02!BX79="","",100*Input02!BX79/Input02!BX$3)</f>
        <v/>
      </c>
      <c r="DE90" s="131" t="str">
        <f>IF(Input02!BY79="","",100*Input02!BY79/Input02!BY$3)</f>
        <v/>
      </c>
      <c r="DF90" s="131" t="str">
        <f>IF(Input02!BZ79="","",100*Input02!BZ79/Input02!BZ$3)</f>
        <v/>
      </c>
      <c r="DG90" s="131" t="str">
        <f>IF(Input02!CA79="","",100*Input02!CA79/Input02!CA$3)</f>
        <v/>
      </c>
      <c r="DH90" s="131" t="str">
        <f>IF(Input02!CB79="","",100*Input02!CB79/Input02!CB$3)</f>
        <v/>
      </c>
      <c r="DI90" s="131" t="str">
        <f>IF(Input02!CC79="","",100*Input02!CC79/Input02!CC$3)</f>
        <v/>
      </c>
      <c r="DJ90" s="131" t="str">
        <f>IF(Input02!CD79="","",100*Input02!CD79/Input02!CD$3)</f>
        <v/>
      </c>
      <c r="DK90" s="131" t="str">
        <f>IF(Input02!CE79="","",100*Input02!CE79/Input02!CE$3)</f>
        <v/>
      </c>
      <c r="DO90" s="131" t="str">
        <f t="shared" si="37"/>
        <v/>
      </c>
      <c r="DP90" s="131" t="str">
        <f t="shared" si="38"/>
        <v/>
      </c>
      <c r="DQ90" s="131" t="str">
        <f t="shared" si="39"/>
        <v/>
      </c>
      <c r="DR90" s="131" t="str">
        <f t="shared" si="40"/>
        <v/>
      </c>
      <c r="DS90" s="131" t="str">
        <f t="shared" si="41"/>
        <v/>
      </c>
      <c r="DT90" s="131" t="str">
        <f t="shared" si="42"/>
        <v/>
      </c>
      <c r="DU90" s="131" t="str">
        <f t="shared" si="43"/>
        <v/>
      </c>
      <c r="DV90" s="131" t="str">
        <f t="shared" si="44"/>
        <v/>
      </c>
      <c r="DW90" s="131" t="str">
        <f t="shared" si="45"/>
        <v/>
      </c>
      <c r="DX90" s="131" t="str">
        <f t="shared" si="46"/>
        <v/>
      </c>
      <c r="DZ90" s="132" t="str">
        <f t="shared" si="47"/>
        <v/>
      </c>
      <c r="EB90" s="131" t="str">
        <f>IF(DO90="","",process02!$B90&amp;"; ")</f>
        <v/>
      </c>
      <c r="EC90" s="131" t="str">
        <f>IF(DP90="","",process02!$B90&amp;"; ")</f>
        <v/>
      </c>
      <c r="ED90" s="131" t="str">
        <f>IF(DQ90="","",process02!$B90&amp;"; ")</f>
        <v/>
      </c>
      <c r="EE90" s="131" t="str">
        <f>IF(DR90="","",process02!$B90&amp;"; ")</f>
        <v/>
      </c>
      <c r="EF90" s="131" t="str">
        <f>IF(DS90="","",process02!$B90&amp;"; ")</f>
        <v/>
      </c>
      <c r="EG90" s="131" t="str">
        <f>IF(DT90="","",process02!$B90&amp;"; ")</f>
        <v/>
      </c>
      <c r="EH90" s="131" t="str">
        <f>IF(DU90="","",process02!$B90&amp;"; ")</f>
        <v/>
      </c>
      <c r="EI90" s="131" t="str">
        <f>IF(DV90="","",process02!$B90&amp;"; ")</f>
        <v/>
      </c>
      <c r="EJ90" s="131" t="str">
        <f>IF(DW90="","",process02!$B90&amp;"; ")</f>
        <v/>
      </c>
      <c r="EK90" s="131" t="str">
        <f>IF(DX90="","",process02!$B90&amp;"; ")</f>
        <v/>
      </c>
      <c r="EM90" s="132" t="str">
        <f t="shared" si="48"/>
        <v/>
      </c>
    </row>
    <row r="91" spans="1:143" ht="15" customHeight="1" thickBot="1" x14ac:dyDescent="0.4">
      <c r="A91" s="357">
        <v>75</v>
      </c>
      <c r="B91" s="131" t="str">
        <f>IF(AND(process02!BF91=0,process01!$Z82=0),B$14,"")</f>
        <v/>
      </c>
      <c r="C91" s="131" t="str">
        <f>IF(AND(process02!BG91=0,process01!$Z82=0),C$14,"")</f>
        <v/>
      </c>
      <c r="D91" s="131" t="str">
        <f>IF(AND(process02!BH91=0,process01!$Z82=0),D$14,"")</f>
        <v/>
      </c>
      <c r="E91" s="131" t="str">
        <f>IF(AND(process02!BI91=0,process01!$Z82=0),E$14,"")</f>
        <v/>
      </c>
      <c r="F91" s="131" t="str">
        <f>IF(AND(process02!BJ91=0,process01!$Z82=0),F$14,"")</f>
        <v/>
      </c>
      <c r="G91" s="131" t="str">
        <f>IF(AND(process02!BK91=0,process01!$Z82=0),G$14,"")</f>
        <v/>
      </c>
      <c r="H91" s="131" t="str">
        <f>IF(AND(process02!BL91=0,process01!$Z82=0),H$14,"")</f>
        <v/>
      </c>
      <c r="I91" s="131" t="str">
        <f>IF(AND(process02!BM91=0,process01!$Z82=0),I$14,"")</f>
        <v/>
      </c>
      <c r="J91" s="131" t="str">
        <f>IF(AND(process02!BN91=0,process01!$Z82=0),J$14,"")</f>
        <v/>
      </c>
      <c r="K91" s="131" t="str">
        <f>IF(AND(process02!BO91=0,process01!$Z82=0),K$14,"")</f>
        <v/>
      </c>
      <c r="L91" s="131" t="str">
        <f>IF(AND(process02!BP91=0,process01!$Z82=0),L$14,"")</f>
        <v/>
      </c>
      <c r="M91" s="131" t="str">
        <f>IF(AND(process02!BQ91=0,process01!$Z82=0),M$14,"")</f>
        <v/>
      </c>
      <c r="N91" s="131" t="str">
        <f>IF(AND(process02!BR91=0,process01!$Z82=0),N$14,"")</f>
        <v/>
      </c>
      <c r="O91" s="131" t="str">
        <f>IF(AND(process02!BS91=0,process01!$Z82=0),O$14,"")</f>
        <v/>
      </c>
      <c r="P91" s="131" t="str">
        <f>IF(AND(process02!BT91=0,process01!$Z82=0),P$14,"")</f>
        <v/>
      </c>
      <c r="Q91" s="131" t="str">
        <f>IF(AND(process02!BU91=0,process01!$Z82=0),Q$14,"")</f>
        <v/>
      </c>
      <c r="R91" s="131" t="str">
        <f>IF(AND(process02!BV91=0,process01!$Z82=0),R$14,"")</f>
        <v/>
      </c>
      <c r="S91" s="131" t="str">
        <f>IF(AND(process02!BW91=0,process01!$Z82=0),S$14,"")</f>
        <v/>
      </c>
      <c r="T91" s="131" t="str">
        <f>IF(AND(process02!BX91=0,process01!$Z82=0),T$14,"")</f>
        <v/>
      </c>
      <c r="U91" s="131" t="str">
        <f>IF(AND(process02!BY91=0,process01!$Z82=0),U$14,"")</f>
        <v/>
      </c>
      <c r="V91" s="131" t="str">
        <f>IF(AND(process02!BZ91=0,process01!$Z82=0),V$14,"")</f>
        <v/>
      </c>
      <c r="W91" s="131" t="str">
        <f>IF(AND(process02!CA91=0,process01!$Z82=0),W$14,"")</f>
        <v/>
      </c>
      <c r="X91" s="131" t="str">
        <f>IF(AND(process02!CB91=0,process01!$Z82=0),X$14,"")</f>
        <v/>
      </c>
      <c r="Y91" s="131" t="str">
        <f>IF(AND(process02!CC91=0,process01!$Z82=0),Y$14,"")</f>
        <v/>
      </c>
      <c r="Z91" s="131" t="str">
        <f>IF(AND(process02!CD91=0,process01!$Z82=0),Z$14,"")</f>
        <v/>
      </c>
      <c r="AA91" s="131" t="str">
        <f>IF(AND(process02!CE91=0,process01!$Z82=0),AA$14,"")</f>
        <v/>
      </c>
      <c r="AB91" s="131" t="str">
        <f>IF(AND(process02!CF91=0,process01!$Z82=0),AB$14,"")</f>
        <v/>
      </c>
      <c r="AC91" s="131" t="str">
        <f>IF(AND(process02!CG91=0,process01!$Z82=0),AC$14,"")</f>
        <v/>
      </c>
      <c r="AD91" s="131" t="str">
        <f>IF(AND(process02!CH91=0,process01!$Z82=0),AD$14,"")</f>
        <v/>
      </c>
      <c r="AE91" s="131" t="str">
        <f>IF(AND(process02!CI91=0,process01!$Z82=0),AE$14,"")</f>
        <v/>
      </c>
      <c r="AF91" s="131" t="str">
        <f>IF(AND(process02!CJ91=0,process01!$Z82=0),AF$14,"")</f>
        <v/>
      </c>
      <c r="AG91" s="131" t="str">
        <f>IF(AND(process02!CK91=0,process01!$Z82=0),AG$14,"")</f>
        <v/>
      </c>
      <c r="AH91" s="131" t="str">
        <f>IF(AND(process02!CL91=0,process01!$Z82=0),AH$14,"")</f>
        <v/>
      </c>
      <c r="AI91" s="131" t="str">
        <f>IF(AND(process02!CM91=0,process01!$Z82=0),AI$14,"")</f>
        <v/>
      </c>
      <c r="AJ91" s="131" t="str">
        <f>IF(AND(process02!CN91=0,process01!$Z82=0),AJ$14,"")</f>
        <v/>
      </c>
      <c r="AK91" s="131" t="str">
        <f>IF(AND(process02!CO91=0,process01!$Z82=0),AK$14,"")</f>
        <v/>
      </c>
      <c r="AL91" s="131" t="str">
        <f>IF(AND(process02!CP91=0,process01!$Z82=0),AL$14,"")</f>
        <v/>
      </c>
      <c r="AM91" s="131" t="str">
        <f>IF(AND(process02!CQ91=0,process01!$Z82=0),AM$14,"")</f>
        <v/>
      </c>
      <c r="AN91" s="131" t="str">
        <f>IF(AND(process02!CR91=0,process01!$Z82=0),AN$14,"")</f>
        <v/>
      </c>
      <c r="AO91" s="131" t="str">
        <f>IF(AND(process02!CS91=0,process01!$Z82=0),AO$14,"")</f>
        <v/>
      </c>
      <c r="AP91" s="131" t="str">
        <f>IF(AND(process02!CT91=0,process01!$Z82=0),AP$14,"")</f>
        <v/>
      </c>
      <c r="AQ91" s="131" t="str">
        <f>IF(AND(process02!CU91=0,process01!$Z82=0),AQ$14,"")</f>
        <v/>
      </c>
      <c r="AR91" s="131" t="str">
        <f>IF(AND(process02!CV91=0,process01!$Z82=0),AR$14,"")</f>
        <v/>
      </c>
      <c r="AS91" s="131" t="str">
        <f>IF(AND(process02!CW91=0,process01!$Z82=0),AS$14,"")</f>
        <v/>
      </c>
      <c r="AT91" s="131" t="str">
        <f>IF(AND(process02!CX91=0,process01!$Z82=0),AT$14,"")</f>
        <v/>
      </c>
      <c r="AU91" s="131" t="str">
        <f>IF(AND(process02!CY91=0,process01!$Z82=0),AU$14,"")</f>
        <v/>
      </c>
      <c r="AV91" s="131" t="str">
        <f>IF(AND(process02!CZ91=0,process01!$Z82=0),AV$14,"")</f>
        <v/>
      </c>
      <c r="AW91" s="131" t="str">
        <f>IF(AND(process02!DA91=0,process01!$Z82=0),AW$14,"")</f>
        <v/>
      </c>
      <c r="AX91" s="131" t="str">
        <f>IF(AND(process02!DB91=0,process01!$Z82=0),AX$14,"")</f>
        <v/>
      </c>
      <c r="AY91" s="131" t="str">
        <f>IF(AND(process02!DC91=0,process01!$Z82=0),AY$14,"")</f>
        <v/>
      </c>
      <c r="BA91" s="132" t="str">
        <f t="shared" si="36"/>
        <v/>
      </c>
      <c r="BC91" s="131" t="str">
        <f>IF(B91="","",process02!$B91&amp;"; ")</f>
        <v/>
      </c>
      <c r="BD91" s="131" t="str">
        <f>IF(C91="","",process02!$B91&amp;"; ")</f>
        <v/>
      </c>
      <c r="BE91" s="131" t="str">
        <f>IF(D91="","",process02!$B91&amp;"; ")</f>
        <v/>
      </c>
      <c r="BF91" s="131" t="str">
        <f>IF(E91="","",process02!$B91&amp;"; ")</f>
        <v/>
      </c>
      <c r="BG91" s="131" t="str">
        <f>IF(F91="","",process02!$B91&amp;"; ")</f>
        <v/>
      </c>
      <c r="BH91" s="131" t="str">
        <f>IF(G91="","",process02!$B91&amp;"; ")</f>
        <v/>
      </c>
      <c r="BI91" s="131" t="str">
        <f>IF(H91="","",process02!$B91&amp;"; ")</f>
        <v/>
      </c>
      <c r="BJ91" s="131" t="str">
        <f>IF(I91="","",process02!$B91&amp;"; ")</f>
        <v/>
      </c>
      <c r="BK91" s="131" t="str">
        <f>IF(J91="","",process02!$B91&amp;"; ")</f>
        <v/>
      </c>
      <c r="BL91" s="131" t="str">
        <f>IF(K91="","",process02!$B91&amp;"; ")</f>
        <v/>
      </c>
      <c r="BM91" s="131" t="str">
        <f>IF(L91="","",process02!$B91&amp;"; ")</f>
        <v/>
      </c>
      <c r="BN91" s="131" t="str">
        <f>IF(M91="","",process02!$B91&amp;"; ")</f>
        <v/>
      </c>
      <c r="BO91" s="131" t="str">
        <f>IF(N91="","",process02!$B91&amp;"; ")</f>
        <v/>
      </c>
      <c r="BP91" s="131" t="str">
        <f>IF(O91="","",process02!$B91&amp;"; ")</f>
        <v/>
      </c>
      <c r="BQ91" s="131" t="str">
        <f>IF(P91="","",process02!$B91&amp;"; ")</f>
        <v/>
      </c>
      <c r="BR91" s="131" t="str">
        <f>IF(Q91="","",process02!$B91&amp;"; ")</f>
        <v/>
      </c>
      <c r="BS91" s="131" t="str">
        <f>IF(R91="","",process02!$B91&amp;"; ")</f>
        <v/>
      </c>
      <c r="BT91" s="131" t="str">
        <f>IF(S91="","",process02!$B91&amp;"; ")</f>
        <v/>
      </c>
      <c r="BU91" s="131" t="str">
        <f>IF(T91="","",process02!$B91&amp;"; ")</f>
        <v/>
      </c>
      <c r="BV91" s="131" t="str">
        <f>IF(U91="","",process02!$B91&amp;"; ")</f>
        <v/>
      </c>
      <c r="BW91" s="131" t="str">
        <f>IF(V91="","",process02!$B91&amp;"; ")</f>
        <v/>
      </c>
      <c r="BX91" s="131" t="str">
        <f>IF(W91="","",process02!$B91&amp;"; ")</f>
        <v/>
      </c>
      <c r="BY91" s="131" t="str">
        <f>IF(X91="","",process02!$B91&amp;"; ")</f>
        <v/>
      </c>
      <c r="BZ91" s="131" t="str">
        <f>IF(Y91="","",process02!$B91&amp;"; ")</f>
        <v/>
      </c>
      <c r="CA91" s="131" t="str">
        <f>IF(Z91="","",process02!$B91&amp;"; ")</f>
        <v/>
      </c>
      <c r="CB91" s="131" t="str">
        <f>IF(AA91="","",process02!$B91&amp;"; ")</f>
        <v/>
      </c>
      <c r="CC91" s="131" t="str">
        <f>IF(AB91="","",process02!$B91&amp;"; ")</f>
        <v/>
      </c>
      <c r="CD91" s="131" t="str">
        <f>IF(AC91="","",process02!$B91&amp;"; ")</f>
        <v/>
      </c>
      <c r="CE91" s="131" t="str">
        <f>IF(AD91="","",process02!$B91&amp;"; ")</f>
        <v/>
      </c>
      <c r="CF91" s="131" t="str">
        <f>IF(AE91="","",process02!$B91&amp;"; ")</f>
        <v/>
      </c>
      <c r="CG91" s="131" t="str">
        <f>IF(AF91="","",process02!$B91&amp;"; ")</f>
        <v/>
      </c>
      <c r="CH91" s="131" t="str">
        <f>IF(AG91="","",process02!$B91&amp;"; ")</f>
        <v/>
      </c>
      <c r="CI91" s="131" t="str">
        <f>IF(AH91="","",process02!$B91&amp;"; ")</f>
        <v/>
      </c>
      <c r="CJ91" s="131" t="str">
        <f>IF(AI91="","",process02!$B91&amp;"; ")</f>
        <v/>
      </c>
      <c r="CK91" s="131" t="str">
        <f>IF(AJ91="","",process02!$B91&amp;"; ")</f>
        <v/>
      </c>
      <c r="CL91" s="131" t="str">
        <f>IF(AK91="","",process02!$B91&amp;"; ")</f>
        <v/>
      </c>
      <c r="CM91" s="131" t="str">
        <f>IF(AL91="","",process02!$B91&amp;"; ")</f>
        <v/>
      </c>
      <c r="CN91" s="131" t="str">
        <f>IF(AM91="","",process02!$B91&amp;"; ")</f>
        <v/>
      </c>
      <c r="CO91" s="131" t="str">
        <f>IF(AN91="","",process02!$B91&amp;"; ")</f>
        <v/>
      </c>
      <c r="CP91" s="131" t="str">
        <f>IF(AO91="","",process02!$B91&amp;"; ")</f>
        <v/>
      </c>
      <c r="CQ91" s="131" t="str">
        <f>IF(AP91="","",process02!$B91&amp;"; ")</f>
        <v/>
      </c>
      <c r="CR91" s="131" t="str">
        <f>IF(AQ91="","",process02!$B91&amp;"; ")</f>
        <v/>
      </c>
      <c r="CS91" s="131" t="str">
        <f>IF(AR91="","",process02!$B91&amp;"; ")</f>
        <v/>
      </c>
      <c r="CT91" s="131" t="str">
        <f>IF(AS91="","",process02!$B91&amp;"; ")</f>
        <v/>
      </c>
      <c r="CU91" s="131" t="str">
        <f>IF(AT91="","",process02!$B91&amp;"; ")</f>
        <v/>
      </c>
      <c r="CV91" s="131" t="str">
        <f>IF(AU91="","",process02!$B91&amp;"; ")</f>
        <v/>
      </c>
      <c r="CW91" s="131" t="str">
        <f>IF(AV91="","",process02!$B91&amp;"; ")</f>
        <v/>
      </c>
      <c r="CX91" s="131" t="str">
        <f>IF(AW91="","",process02!$B91&amp;"; ")</f>
        <v/>
      </c>
      <c r="CY91" s="131" t="str">
        <f>IF(AX91="","",process02!$B91&amp;"; ")</f>
        <v/>
      </c>
      <c r="CZ91" s="131" t="str">
        <f>IF(AY91="","",process02!$B91&amp;"; ")</f>
        <v/>
      </c>
      <c r="DB91" s="131" t="str">
        <f>IF(Input02!BV80="","",100*Input02!BV80/Input02!BV$3)</f>
        <v/>
      </c>
      <c r="DC91" s="131" t="str">
        <f>IF(Input02!BW80="","",100*Input02!BW80/Input02!BW$3)</f>
        <v/>
      </c>
      <c r="DD91" s="131" t="str">
        <f>IF(Input02!BX80="","",100*Input02!BX80/Input02!BX$3)</f>
        <v/>
      </c>
      <c r="DE91" s="131" t="str">
        <f>IF(Input02!BY80="","",100*Input02!BY80/Input02!BY$3)</f>
        <v/>
      </c>
      <c r="DF91" s="131" t="str">
        <f>IF(Input02!BZ80="","",100*Input02!BZ80/Input02!BZ$3)</f>
        <v/>
      </c>
      <c r="DG91" s="131" t="str">
        <f>IF(Input02!CA80="","",100*Input02!CA80/Input02!CA$3)</f>
        <v/>
      </c>
      <c r="DH91" s="131" t="str">
        <f>IF(Input02!CB80="","",100*Input02!CB80/Input02!CB$3)</f>
        <v/>
      </c>
      <c r="DI91" s="131" t="str">
        <f>IF(Input02!CC80="","",100*Input02!CC80/Input02!CC$3)</f>
        <v/>
      </c>
      <c r="DJ91" s="131" t="str">
        <f>IF(Input02!CD80="","",100*Input02!CD80/Input02!CD$3)</f>
        <v/>
      </c>
      <c r="DK91" s="131" t="str">
        <f>IF(Input02!CE80="","",100*Input02!CE80/Input02!CE$3)</f>
        <v/>
      </c>
      <c r="DO91" s="131" t="str">
        <f t="shared" si="37"/>
        <v/>
      </c>
      <c r="DP91" s="131" t="str">
        <f t="shared" si="38"/>
        <v/>
      </c>
      <c r="DQ91" s="131" t="str">
        <f t="shared" si="39"/>
        <v/>
      </c>
      <c r="DR91" s="131" t="str">
        <f t="shared" si="40"/>
        <v/>
      </c>
      <c r="DS91" s="131" t="str">
        <f t="shared" si="41"/>
        <v/>
      </c>
      <c r="DT91" s="131" t="str">
        <f t="shared" si="42"/>
        <v/>
      </c>
      <c r="DU91" s="131" t="str">
        <f t="shared" si="43"/>
        <v/>
      </c>
      <c r="DV91" s="131" t="str">
        <f t="shared" si="44"/>
        <v/>
      </c>
      <c r="DW91" s="131" t="str">
        <f t="shared" si="45"/>
        <v/>
      </c>
      <c r="DX91" s="131" t="str">
        <f t="shared" si="46"/>
        <v/>
      </c>
      <c r="DZ91" s="132" t="str">
        <f t="shared" si="47"/>
        <v/>
      </c>
      <c r="EB91" s="131" t="str">
        <f>IF(DO91="","",process02!$B91&amp;"; ")</f>
        <v/>
      </c>
      <c r="EC91" s="131" t="str">
        <f>IF(DP91="","",process02!$B91&amp;"; ")</f>
        <v/>
      </c>
      <c r="ED91" s="131" t="str">
        <f>IF(DQ91="","",process02!$B91&amp;"; ")</f>
        <v/>
      </c>
      <c r="EE91" s="131" t="str">
        <f>IF(DR91="","",process02!$B91&amp;"; ")</f>
        <v/>
      </c>
      <c r="EF91" s="131" t="str">
        <f>IF(DS91="","",process02!$B91&amp;"; ")</f>
        <v/>
      </c>
      <c r="EG91" s="131" t="str">
        <f>IF(DT91="","",process02!$B91&amp;"; ")</f>
        <v/>
      </c>
      <c r="EH91" s="131" t="str">
        <f>IF(DU91="","",process02!$B91&amp;"; ")</f>
        <v/>
      </c>
      <c r="EI91" s="131" t="str">
        <f>IF(DV91="","",process02!$B91&amp;"; ")</f>
        <v/>
      </c>
      <c r="EJ91" s="131" t="str">
        <f>IF(DW91="","",process02!$B91&amp;"; ")</f>
        <v/>
      </c>
      <c r="EK91" s="131" t="str">
        <f>IF(DX91="","",process02!$B91&amp;"; ")</f>
        <v/>
      </c>
      <c r="EM91" s="132" t="str">
        <f t="shared" si="48"/>
        <v/>
      </c>
    </row>
    <row r="92" spans="1:143" ht="15" customHeight="1" thickBot="1" x14ac:dyDescent="0.4">
      <c r="A92" s="357">
        <v>76</v>
      </c>
      <c r="B92" s="131" t="str">
        <f>IF(AND(process02!BF92=0,process01!$Z83=0),B$14,"")</f>
        <v/>
      </c>
      <c r="C92" s="131" t="str">
        <f>IF(AND(process02!BG92=0,process01!$Z83=0),C$14,"")</f>
        <v/>
      </c>
      <c r="D92" s="131" t="str">
        <f>IF(AND(process02!BH92=0,process01!$Z83=0),D$14,"")</f>
        <v/>
      </c>
      <c r="E92" s="131" t="str">
        <f>IF(AND(process02!BI92=0,process01!$Z83=0),E$14,"")</f>
        <v/>
      </c>
      <c r="F92" s="131" t="str">
        <f>IF(AND(process02!BJ92=0,process01!$Z83=0),F$14,"")</f>
        <v/>
      </c>
      <c r="G92" s="131" t="str">
        <f>IF(AND(process02!BK92=0,process01!$Z83=0),G$14,"")</f>
        <v/>
      </c>
      <c r="H92" s="131" t="str">
        <f>IF(AND(process02!BL92=0,process01!$Z83=0),H$14,"")</f>
        <v/>
      </c>
      <c r="I92" s="131" t="str">
        <f>IF(AND(process02!BM92=0,process01!$Z83=0),I$14,"")</f>
        <v/>
      </c>
      <c r="J92" s="131" t="str">
        <f>IF(AND(process02!BN92=0,process01!$Z83=0),J$14,"")</f>
        <v/>
      </c>
      <c r="K92" s="131" t="str">
        <f>IF(AND(process02!BO92=0,process01!$Z83=0),K$14,"")</f>
        <v/>
      </c>
      <c r="L92" s="131" t="str">
        <f>IF(AND(process02!BP92=0,process01!$Z83=0),L$14,"")</f>
        <v/>
      </c>
      <c r="M92" s="131" t="str">
        <f>IF(AND(process02!BQ92=0,process01!$Z83=0),M$14,"")</f>
        <v/>
      </c>
      <c r="N92" s="131" t="str">
        <f>IF(AND(process02!BR92=0,process01!$Z83=0),N$14,"")</f>
        <v/>
      </c>
      <c r="O92" s="131" t="str">
        <f>IF(AND(process02!BS92=0,process01!$Z83=0),O$14,"")</f>
        <v/>
      </c>
      <c r="P92" s="131" t="str">
        <f>IF(AND(process02!BT92=0,process01!$Z83=0),P$14,"")</f>
        <v/>
      </c>
      <c r="Q92" s="131" t="str">
        <f>IF(AND(process02!BU92=0,process01!$Z83=0),Q$14,"")</f>
        <v/>
      </c>
      <c r="R92" s="131" t="str">
        <f>IF(AND(process02!BV92=0,process01!$Z83=0),R$14,"")</f>
        <v/>
      </c>
      <c r="S92" s="131" t="str">
        <f>IF(AND(process02!BW92=0,process01!$Z83=0),S$14,"")</f>
        <v/>
      </c>
      <c r="T92" s="131" t="str">
        <f>IF(AND(process02!BX92=0,process01!$Z83=0),T$14,"")</f>
        <v/>
      </c>
      <c r="U92" s="131" t="str">
        <f>IF(AND(process02!BY92=0,process01!$Z83=0),U$14,"")</f>
        <v/>
      </c>
      <c r="V92" s="131" t="str">
        <f>IF(AND(process02!BZ92=0,process01!$Z83=0),V$14,"")</f>
        <v/>
      </c>
      <c r="W92" s="131" t="str">
        <f>IF(AND(process02!CA92=0,process01!$Z83=0),W$14,"")</f>
        <v/>
      </c>
      <c r="X92" s="131" t="str">
        <f>IF(AND(process02!CB92=0,process01!$Z83=0),X$14,"")</f>
        <v/>
      </c>
      <c r="Y92" s="131" t="str">
        <f>IF(AND(process02!CC92=0,process01!$Z83=0),Y$14,"")</f>
        <v/>
      </c>
      <c r="Z92" s="131" t="str">
        <f>IF(AND(process02!CD92=0,process01!$Z83=0),Z$14,"")</f>
        <v/>
      </c>
      <c r="AA92" s="131" t="str">
        <f>IF(AND(process02!CE92=0,process01!$Z83=0),AA$14,"")</f>
        <v/>
      </c>
      <c r="AB92" s="131" t="str">
        <f>IF(AND(process02!CF92=0,process01!$Z83=0),AB$14,"")</f>
        <v/>
      </c>
      <c r="AC92" s="131" t="str">
        <f>IF(AND(process02!CG92=0,process01!$Z83=0),AC$14,"")</f>
        <v/>
      </c>
      <c r="AD92" s="131" t="str">
        <f>IF(AND(process02!CH92=0,process01!$Z83=0),AD$14,"")</f>
        <v/>
      </c>
      <c r="AE92" s="131" t="str">
        <f>IF(AND(process02!CI92=0,process01!$Z83=0),AE$14,"")</f>
        <v/>
      </c>
      <c r="AF92" s="131" t="str">
        <f>IF(AND(process02!CJ92=0,process01!$Z83=0),AF$14,"")</f>
        <v/>
      </c>
      <c r="AG92" s="131" t="str">
        <f>IF(AND(process02!CK92=0,process01!$Z83=0),AG$14,"")</f>
        <v/>
      </c>
      <c r="AH92" s="131" t="str">
        <f>IF(AND(process02!CL92=0,process01!$Z83=0),AH$14,"")</f>
        <v/>
      </c>
      <c r="AI92" s="131" t="str">
        <f>IF(AND(process02!CM92=0,process01!$Z83=0),AI$14,"")</f>
        <v/>
      </c>
      <c r="AJ92" s="131" t="str">
        <f>IF(AND(process02!CN92=0,process01!$Z83=0),AJ$14,"")</f>
        <v/>
      </c>
      <c r="AK92" s="131" t="str">
        <f>IF(AND(process02!CO92=0,process01!$Z83=0),AK$14,"")</f>
        <v/>
      </c>
      <c r="AL92" s="131" t="str">
        <f>IF(AND(process02!CP92=0,process01!$Z83=0),AL$14,"")</f>
        <v/>
      </c>
      <c r="AM92" s="131" t="str">
        <f>IF(AND(process02!CQ92=0,process01!$Z83=0),AM$14,"")</f>
        <v/>
      </c>
      <c r="AN92" s="131" t="str">
        <f>IF(AND(process02!CR92=0,process01!$Z83=0),AN$14,"")</f>
        <v/>
      </c>
      <c r="AO92" s="131" t="str">
        <f>IF(AND(process02!CS92=0,process01!$Z83=0),AO$14,"")</f>
        <v/>
      </c>
      <c r="AP92" s="131" t="str">
        <f>IF(AND(process02!CT92=0,process01!$Z83=0),AP$14,"")</f>
        <v/>
      </c>
      <c r="AQ92" s="131" t="str">
        <f>IF(AND(process02!CU92=0,process01!$Z83=0),AQ$14,"")</f>
        <v/>
      </c>
      <c r="AR92" s="131" t="str">
        <f>IF(AND(process02!CV92=0,process01!$Z83=0),AR$14,"")</f>
        <v/>
      </c>
      <c r="AS92" s="131" t="str">
        <f>IF(AND(process02!CW92=0,process01!$Z83=0),AS$14,"")</f>
        <v/>
      </c>
      <c r="AT92" s="131" t="str">
        <f>IF(AND(process02!CX92=0,process01!$Z83=0),AT$14,"")</f>
        <v/>
      </c>
      <c r="AU92" s="131" t="str">
        <f>IF(AND(process02!CY92=0,process01!$Z83=0),AU$14,"")</f>
        <v/>
      </c>
      <c r="AV92" s="131" t="str">
        <f>IF(AND(process02!CZ92=0,process01!$Z83=0),AV$14,"")</f>
        <v/>
      </c>
      <c r="AW92" s="131" t="str">
        <f>IF(AND(process02!DA92=0,process01!$Z83=0),AW$14,"")</f>
        <v/>
      </c>
      <c r="AX92" s="131" t="str">
        <f>IF(AND(process02!DB92=0,process01!$Z83=0),AX$14,"")</f>
        <v/>
      </c>
      <c r="AY92" s="131" t="str">
        <f>IF(AND(process02!DC92=0,process01!$Z83=0),AY$14,"")</f>
        <v/>
      </c>
      <c r="BA92" s="132" t="str">
        <f t="shared" si="36"/>
        <v/>
      </c>
      <c r="BC92" s="131" t="str">
        <f>IF(B92="","",process02!$B92&amp;"; ")</f>
        <v/>
      </c>
      <c r="BD92" s="131" t="str">
        <f>IF(C92="","",process02!$B92&amp;"; ")</f>
        <v/>
      </c>
      <c r="BE92" s="131" t="str">
        <f>IF(D92="","",process02!$B92&amp;"; ")</f>
        <v/>
      </c>
      <c r="BF92" s="131" t="str">
        <f>IF(E92="","",process02!$B92&amp;"; ")</f>
        <v/>
      </c>
      <c r="BG92" s="131" t="str">
        <f>IF(F92="","",process02!$B92&amp;"; ")</f>
        <v/>
      </c>
      <c r="BH92" s="131" t="str">
        <f>IF(G92="","",process02!$B92&amp;"; ")</f>
        <v/>
      </c>
      <c r="BI92" s="131" t="str">
        <f>IF(H92="","",process02!$B92&amp;"; ")</f>
        <v/>
      </c>
      <c r="BJ92" s="131" t="str">
        <f>IF(I92="","",process02!$B92&amp;"; ")</f>
        <v/>
      </c>
      <c r="BK92" s="131" t="str">
        <f>IF(J92="","",process02!$B92&amp;"; ")</f>
        <v/>
      </c>
      <c r="BL92" s="131" t="str">
        <f>IF(K92="","",process02!$B92&amp;"; ")</f>
        <v/>
      </c>
      <c r="BM92" s="131" t="str">
        <f>IF(L92="","",process02!$B92&amp;"; ")</f>
        <v/>
      </c>
      <c r="BN92" s="131" t="str">
        <f>IF(M92="","",process02!$B92&amp;"; ")</f>
        <v/>
      </c>
      <c r="BO92" s="131" t="str">
        <f>IF(N92="","",process02!$B92&amp;"; ")</f>
        <v/>
      </c>
      <c r="BP92" s="131" t="str">
        <f>IF(O92="","",process02!$B92&amp;"; ")</f>
        <v/>
      </c>
      <c r="BQ92" s="131" t="str">
        <f>IF(P92="","",process02!$B92&amp;"; ")</f>
        <v/>
      </c>
      <c r="BR92" s="131" t="str">
        <f>IF(Q92="","",process02!$B92&amp;"; ")</f>
        <v/>
      </c>
      <c r="BS92" s="131" t="str">
        <f>IF(R92="","",process02!$B92&amp;"; ")</f>
        <v/>
      </c>
      <c r="BT92" s="131" t="str">
        <f>IF(S92="","",process02!$B92&amp;"; ")</f>
        <v/>
      </c>
      <c r="BU92" s="131" t="str">
        <f>IF(T92="","",process02!$B92&amp;"; ")</f>
        <v/>
      </c>
      <c r="BV92" s="131" t="str">
        <f>IF(U92="","",process02!$B92&amp;"; ")</f>
        <v/>
      </c>
      <c r="BW92" s="131" t="str">
        <f>IF(V92="","",process02!$B92&amp;"; ")</f>
        <v/>
      </c>
      <c r="BX92" s="131" t="str">
        <f>IF(W92="","",process02!$B92&amp;"; ")</f>
        <v/>
      </c>
      <c r="BY92" s="131" t="str">
        <f>IF(X92="","",process02!$B92&amp;"; ")</f>
        <v/>
      </c>
      <c r="BZ92" s="131" t="str">
        <f>IF(Y92="","",process02!$B92&amp;"; ")</f>
        <v/>
      </c>
      <c r="CA92" s="131" t="str">
        <f>IF(Z92="","",process02!$B92&amp;"; ")</f>
        <v/>
      </c>
      <c r="CB92" s="131" t="str">
        <f>IF(AA92="","",process02!$B92&amp;"; ")</f>
        <v/>
      </c>
      <c r="CC92" s="131" t="str">
        <f>IF(AB92="","",process02!$B92&amp;"; ")</f>
        <v/>
      </c>
      <c r="CD92" s="131" t="str">
        <f>IF(AC92="","",process02!$B92&amp;"; ")</f>
        <v/>
      </c>
      <c r="CE92" s="131" t="str">
        <f>IF(AD92="","",process02!$B92&amp;"; ")</f>
        <v/>
      </c>
      <c r="CF92" s="131" t="str">
        <f>IF(AE92="","",process02!$B92&amp;"; ")</f>
        <v/>
      </c>
      <c r="CG92" s="131" t="str">
        <f>IF(AF92="","",process02!$B92&amp;"; ")</f>
        <v/>
      </c>
      <c r="CH92" s="131" t="str">
        <f>IF(AG92="","",process02!$B92&amp;"; ")</f>
        <v/>
      </c>
      <c r="CI92" s="131" t="str">
        <f>IF(AH92="","",process02!$B92&amp;"; ")</f>
        <v/>
      </c>
      <c r="CJ92" s="131" t="str">
        <f>IF(AI92="","",process02!$B92&amp;"; ")</f>
        <v/>
      </c>
      <c r="CK92" s="131" t="str">
        <f>IF(AJ92="","",process02!$B92&amp;"; ")</f>
        <v/>
      </c>
      <c r="CL92" s="131" t="str">
        <f>IF(AK92="","",process02!$B92&amp;"; ")</f>
        <v/>
      </c>
      <c r="CM92" s="131" t="str">
        <f>IF(AL92="","",process02!$B92&amp;"; ")</f>
        <v/>
      </c>
      <c r="CN92" s="131" t="str">
        <f>IF(AM92="","",process02!$B92&amp;"; ")</f>
        <v/>
      </c>
      <c r="CO92" s="131" t="str">
        <f>IF(AN92="","",process02!$B92&amp;"; ")</f>
        <v/>
      </c>
      <c r="CP92" s="131" t="str">
        <f>IF(AO92="","",process02!$B92&amp;"; ")</f>
        <v/>
      </c>
      <c r="CQ92" s="131" t="str">
        <f>IF(AP92="","",process02!$B92&amp;"; ")</f>
        <v/>
      </c>
      <c r="CR92" s="131" t="str">
        <f>IF(AQ92="","",process02!$B92&amp;"; ")</f>
        <v/>
      </c>
      <c r="CS92" s="131" t="str">
        <f>IF(AR92="","",process02!$B92&amp;"; ")</f>
        <v/>
      </c>
      <c r="CT92" s="131" t="str">
        <f>IF(AS92="","",process02!$B92&amp;"; ")</f>
        <v/>
      </c>
      <c r="CU92" s="131" t="str">
        <f>IF(AT92="","",process02!$B92&amp;"; ")</f>
        <v/>
      </c>
      <c r="CV92" s="131" t="str">
        <f>IF(AU92="","",process02!$B92&amp;"; ")</f>
        <v/>
      </c>
      <c r="CW92" s="131" t="str">
        <f>IF(AV92="","",process02!$B92&amp;"; ")</f>
        <v/>
      </c>
      <c r="CX92" s="131" t="str">
        <f>IF(AW92="","",process02!$B92&amp;"; ")</f>
        <v/>
      </c>
      <c r="CY92" s="131" t="str">
        <f>IF(AX92="","",process02!$B92&amp;"; ")</f>
        <v/>
      </c>
      <c r="CZ92" s="131" t="str">
        <f>IF(AY92="","",process02!$B92&amp;"; ")</f>
        <v/>
      </c>
      <c r="DB92" s="131" t="str">
        <f>IF(Input02!BV81="","",100*Input02!BV81/Input02!BV$3)</f>
        <v/>
      </c>
      <c r="DC92" s="131" t="str">
        <f>IF(Input02!BW81="","",100*Input02!BW81/Input02!BW$3)</f>
        <v/>
      </c>
      <c r="DD92" s="131" t="str">
        <f>IF(Input02!BX81="","",100*Input02!BX81/Input02!BX$3)</f>
        <v/>
      </c>
      <c r="DE92" s="131" t="str">
        <f>IF(Input02!BY81="","",100*Input02!BY81/Input02!BY$3)</f>
        <v/>
      </c>
      <c r="DF92" s="131" t="str">
        <f>IF(Input02!BZ81="","",100*Input02!BZ81/Input02!BZ$3)</f>
        <v/>
      </c>
      <c r="DG92" s="131" t="str">
        <f>IF(Input02!CA81="","",100*Input02!CA81/Input02!CA$3)</f>
        <v/>
      </c>
      <c r="DH92" s="131" t="str">
        <f>IF(Input02!CB81="","",100*Input02!CB81/Input02!CB$3)</f>
        <v/>
      </c>
      <c r="DI92" s="131" t="str">
        <f>IF(Input02!CC81="","",100*Input02!CC81/Input02!CC$3)</f>
        <v/>
      </c>
      <c r="DJ92" s="131" t="str">
        <f>IF(Input02!CD81="","",100*Input02!CD81/Input02!CD$3)</f>
        <v/>
      </c>
      <c r="DK92" s="131" t="str">
        <f>IF(Input02!CE81="","",100*Input02!CE81/Input02!CE$3)</f>
        <v/>
      </c>
      <c r="DO92" s="131" t="str">
        <f t="shared" si="37"/>
        <v/>
      </c>
      <c r="DP92" s="131" t="str">
        <f t="shared" si="38"/>
        <v/>
      </c>
      <c r="DQ92" s="131" t="str">
        <f t="shared" si="39"/>
        <v/>
      </c>
      <c r="DR92" s="131" t="str">
        <f t="shared" si="40"/>
        <v/>
      </c>
      <c r="DS92" s="131" t="str">
        <f t="shared" si="41"/>
        <v/>
      </c>
      <c r="DT92" s="131" t="str">
        <f t="shared" si="42"/>
        <v/>
      </c>
      <c r="DU92" s="131" t="str">
        <f t="shared" si="43"/>
        <v/>
      </c>
      <c r="DV92" s="131" t="str">
        <f t="shared" si="44"/>
        <v/>
      </c>
      <c r="DW92" s="131" t="str">
        <f t="shared" si="45"/>
        <v/>
      </c>
      <c r="DX92" s="131" t="str">
        <f t="shared" si="46"/>
        <v/>
      </c>
      <c r="DZ92" s="132" t="str">
        <f t="shared" si="47"/>
        <v/>
      </c>
      <c r="EB92" s="131" t="str">
        <f>IF(DO92="","",process02!$B92&amp;"; ")</f>
        <v/>
      </c>
      <c r="EC92" s="131" t="str">
        <f>IF(DP92="","",process02!$B92&amp;"; ")</f>
        <v/>
      </c>
      <c r="ED92" s="131" t="str">
        <f>IF(DQ92="","",process02!$B92&amp;"; ")</f>
        <v/>
      </c>
      <c r="EE92" s="131" t="str">
        <f>IF(DR92="","",process02!$B92&amp;"; ")</f>
        <v/>
      </c>
      <c r="EF92" s="131" t="str">
        <f>IF(DS92="","",process02!$B92&amp;"; ")</f>
        <v/>
      </c>
      <c r="EG92" s="131" t="str">
        <f>IF(DT92="","",process02!$B92&amp;"; ")</f>
        <v/>
      </c>
      <c r="EH92" s="131" t="str">
        <f>IF(DU92="","",process02!$B92&amp;"; ")</f>
        <v/>
      </c>
      <c r="EI92" s="131" t="str">
        <f>IF(DV92="","",process02!$B92&amp;"; ")</f>
        <v/>
      </c>
      <c r="EJ92" s="131" t="str">
        <f>IF(DW92="","",process02!$B92&amp;"; ")</f>
        <v/>
      </c>
      <c r="EK92" s="131" t="str">
        <f>IF(DX92="","",process02!$B92&amp;"; ")</f>
        <v/>
      </c>
      <c r="EM92" s="132" t="str">
        <f t="shared" si="48"/>
        <v/>
      </c>
    </row>
    <row r="93" spans="1:143" ht="15" customHeight="1" thickBot="1" x14ac:dyDescent="0.4">
      <c r="A93" s="357">
        <v>77</v>
      </c>
      <c r="B93" s="131" t="str">
        <f>IF(AND(process02!BF93=0,process01!$Z84=0),B$14,"")</f>
        <v/>
      </c>
      <c r="C93" s="131" t="str">
        <f>IF(AND(process02!BG93=0,process01!$Z84=0),C$14,"")</f>
        <v/>
      </c>
      <c r="D93" s="131" t="str">
        <f>IF(AND(process02!BH93=0,process01!$Z84=0),D$14,"")</f>
        <v/>
      </c>
      <c r="E93" s="131" t="str">
        <f>IF(AND(process02!BI93=0,process01!$Z84=0),E$14,"")</f>
        <v/>
      </c>
      <c r="F93" s="131" t="str">
        <f>IF(AND(process02!BJ93=0,process01!$Z84=0),F$14,"")</f>
        <v/>
      </c>
      <c r="G93" s="131" t="str">
        <f>IF(AND(process02!BK93=0,process01!$Z84=0),G$14,"")</f>
        <v/>
      </c>
      <c r="H93" s="131" t="str">
        <f>IF(AND(process02!BL93=0,process01!$Z84=0),H$14,"")</f>
        <v/>
      </c>
      <c r="I93" s="131" t="str">
        <f>IF(AND(process02!BM93=0,process01!$Z84=0),I$14,"")</f>
        <v/>
      </c>
      <c r="J93" s="131" t="str">
        <f>IF(AND(process02!BN93=0,process01!$Z84=0),J$14,"")</f>
        <v/>
      </c>
      <c r="K93" s="131" t="str">
        <f>IF(AND(process02!BO93=0,process01!$Z84=0),K$14,"")</f>
        <v/>
      </c>
      <c r="L93" s="131" t="str">
        <f>IF(AND(process02!BP93=0,process01!$Z84=0),L$14,"")</f>
        <v/>
      </c>
      <c r="M93" s="131" t="str">
        <f>IF(AND(process02!BQ93=0,process01!$Z84=0),M$14,"")</f>
        <v/>
      </c>
      <c r="N93" s="131" t="str">
        <f>IF(AND(process02!BR93=0,process01!$Z84=0),N$14,"")</f>
        <v/>
      </c>
      <c r="O93" s="131" t="str">
        <f>IF(AND(process02!BS93=0,process01!$Z84=0),O$14,"")</f>
        <v/>
      </c>
      <c r="P93" s="131" t="str">
        <f>IF(AND(process02!BT93=0,process01!$Z84=0),P$14,"")</f>
        <v/>
      </c>
      <c r="Q93" s="131" t="str">
        <f>IF(AND(process02!BU93=0,process01!$Z84=0),Q$14,"")</f>
        <v/>
      </c>
      <c r="R93" s="131" t="str">
        <f>IF(AND(process02!BV93=0,process01!$Z84=0),R$14,"")</f>
        <v/>
      </c>
      <c r="S93" s="131" t="str">
        <f>IF(AND(process02!BW93=0,process01!$Z84=0),S$14,"")</f>
        <v/>
      </c>
      <c r="T93" s="131" t="str">
        <f>IF(AND(process02!BX93=0,process01!$Z84=0),T$14,"")</f>
        <v/>
      </c>
      <c r="U93" s="131" t="str">
        <f>IF(AND(process02!BY93=0,process01!$Z84=0),U$14,"")</f>
        <v/>
      </c>
      <c r="V93" s="131" t="str">
        <f>IF(AND(process02!BZ93=0,process01!$Z84=0),V$14,"")</f>
        <v/>
      </c>
      <c r="W93" s="131" t="str">
        <f>IF(AND(process02!CA93=0,process01!$Z84=0),W$14,"")</f>
        <v/>
      </c>
      <c r="X93" s="131" t="str">
        <f>IF(AND(process02!CB93=0,process01!$Z84=0),X$14,"")</f>
        <v/>
      </c>
      <c r="Y93" s="131" t="str">
        <f>IF(AND(process02!CC93=0,process01!$Z84=0),Y$14,"")</f>
        <v/>
      </c>
      <c r="Z93" s="131" t="str">
        <f>IF(AND(process02!CD93=0,process01!$Z84=0),Z$14,"")</f>
        <v/>
      </c>
      <c r="AA93" s="131" t="str">
        <f>IF(AND(process02!CE93=0,process01!$Z84=0),AA$14,"")</f>
        <v/>
      </c>
      <c r="AB93" s="131" t="str">
        <f>IF(AND(process02!CF93=0,process01!$Z84=0),AB$14,"")</f>
        <v/>
      </c>
      <c r="AC93" s="131" t="str">
        <f>IF(AND(process02!CG93=0,process01!$Z84=0),AC$14,"")</f>
        <v/>
      </c>
      <c r="AD93" s="131" t="str">
        <f>IF(AND(process02!CH93=0,process01!$Z84=0),AD$14,"")</f>
        <v/>
      </c>
      <c r="AE93" s="131" t="str">
        <f>IF(AND(process02!CI93=0,process01!$Z84=0),AE$14,"")</f>
        <v/>
      </c>
      <c r="AF93" s="131" t="str">
        <f>IF(AND(process02!CJ93=0,process01!$Z84=0),AF$14,"")</f>
        <v/>
      </c>
      <c r="AG93" s="131" t="str">
        <f>IF(AND(process02!CK93=0,process01!$Z84=0),AG$14,"")</f>
        <v/>
      </c>
      <c r="AH93" s="131" t="str">
        <f>IF(AND(process02!CL93=0,process01!$Z84=0),AH$14,"")</f>
        <v/>
      </c>
      <c r="AI93" s="131" t="str">
        <f>IF(AND(process02!CM93=0,process01!$Z84=0),AI$14,"")</f>
        <v/>
      </c>
      <c r="AJ93" s="131" t="str">
        <f>IF(AND(process02!CN93=0,process01!$Z84=0),AJ$14,"")</f>
        <v/>
      </c>
      <c r="AK93" s="131" t="str">
        <f>IF(AND(process02!CO93=0,process01!$Z84=0),AK$14,"")</f>
        <v/>
      </c>
      <c r="AL93" s="131" t="str">
        <f>IF(AND(process02!CP93=0,process01!$Z84=0),AL$14,"")</f>
        <v/>
      </c>
      <c r="AM93" s="131" t="str">
        <f>IF(AND(process02!CQ93=0,process01!$Z84=0),AM$14,"")</f>
        <v/>
      </c>
      <c r="AN93" s="131" t="str">
        <f>IF(AND(process02!CR93=0,process01!$Z84=0),AN$14,"")</f>
        <v/>
      </c>
      <c r="AO93" s="131" t="str">
        <f>IF(AND(process02!CS93=0,process01!$Z84=0),AO$14,"")</f>
        <v/>
      </c>
      <c r="AP93" s="131" t="str">
        <f>IF(AND(process02!CT93=0,process01!$Z84=0),AP$14,"")</f>
        <v/>
      </c>
      <c r="AQ93" s="131" t="str">
        <f>IF(AND(process02!CU93=0,process01!$Z84=0),AQ$14,"")</f>
        <v/>
      </c>
      <c r="AR93" s="131" t="str">
        <f>IF(AND(process02!CV93=0,process01!$Z84=0),AR$14,"")</f>
        <v/>
      </c>
      <c r="AS93" s="131" t="str">
        <f>IF(AND(process02!CW93=0,process01!$Z84=0),AS$14,"")</f>
        <v/>
      </c>
      <c r="AT93" s="131" t="str">
        <f>IF(AND(process02!CX93=0,process01!$Z84=0),AT$14,"")</f>
        <v/>
      </c>
      <c r="AU93" s="131" t="str">
        <f>IF(AND(process02!CY93=0,process01!$Z84=0),AU$14,"")</f>
        <v/>
      </c>
      <c r="AV93" s="131" t="str">
        <f>IF(AND(process02!CZ93=0,process01!$Z84=0),AV$14,"")</f>
        <v/>
      </c>
      <c r="AW93" s="131" t="str">
        <f>IF(AND(process02!DA93=0,process01!$Z84=0),AW$14,"")</f>
        <v/>
      </c>
      <c r="AX93" s="131" t="str">
        <f>IF(AND(process02!DB93=0,process01!$Z84=0),AX$14,"")</f>
        <v/>
      </c>
      <c r="AY93" s="131" t="str">
        <f>IF(AND(process02!DC93=0,process01!$Z84=0),AY$14,"")</f>
        <v/>
      </c>
      <c r="BA93" s="132" t="str">
        <f t="shared" si="36"/>
        <v/>
      </c>
      <c r="BC93" s="131" t="str">
        <f>IF(B93="","",process02!$B93&amp;"; ")</f>
        <v/>
      </c>
      <c r="BD93" s="131" t="str">
        <f>IF(C93="","",process02!$B93&amp;"; ")</f>
        <v/>
      </c>
      <c r="BE93" s="131" t="str">
        <f>IF(D93="","",process02!$B93&amp;"; ")</f>
        <v/>
      </c>
      <c r="BF93" s="131" t="str">
        <f>IF(E93="","",process02!$B93&amp;"; ")</f>
        <v/>
      </c>
      <c r="BG93" s="131" t="str">
        <f>IF(F93="","",process02!$B93&amp;"; ")</f>
        <v/>
      </c>
      <c r="BH93" s="131" t="str">
        <f>IF(G93="","",process02!$B93&amp;"; ")</f>
        <v/>
      </c>
      <c r="BI93" s="131" t="str">
        <f>IF(H93="","",process02!$B93&amp;"; ")</f>
        <v/>
      </c>
      <c r="BJ93" s="131" t="str">
        <f>IF(I93="","",process02!$B93&amp;"; ")</f>
        <v/>
      </c>
      <c r="BK93" s="131" t="str">
        <f>IF(J93="","",process02!$B93&amp;"; ")</f>
        <v/>
      </c>
      <c r="BL93" s="131" t="str">
        <f>IF(K93="","",process02!$B93&amp;"; ")</f>
        <v/>
      </c>
      <c r="BM93" s="131" t="str">
        <f>IF(L93="","",process02!$B93&amp;"; ")</f>
        <v/>
      </c>
      <c r="BN93" s="131" t="str">
        <f>IF(M93="","",process02!$B93&amp;"; ")</f>
        <v/>
      </c>
      <c r="BO93" s="131" t="str">
        <f>IF(N93="","",process02!$B93&amp;"; ")</f>
        <v/>
      </c>
      <c r="BP93" s="131" t="str">
        <f>IF(O93="","",process02!$B93&amp;"; ")</f>
        <v/>
      </c>
      <c r="BQ93" s="131" t="str">
        <f>IF(P93="","",process02!$B93&amp;"; ")</f>
        <v/>
      </c>
      <c r="BR93" s="131" t="str">
        <f>IF(Q93="","",process02!$B93&amp;"; ")</f>
        <v/>
      </c>
      <c r="BS93" s="131" t="str">
        <f>IF(R93="","",process02!$B93&amp;"; ")</f>
        <v/>
      </c>
      <c r="BT93" s="131" t="str">
        <f>IF(S93="","",process02!$B93&amp;"; ")</f>
        <v/>
      </c>
      <c r="BU93" s="131" t="str">
        <f>IF(T93="","",process02!$B93&amp;"; ")</f>
        <v/>
      </c>
      <c r="BV93" s="131" t="str">
        <f>IF(U93="","",process02!$B93&amp;"; ")</f>
        <v/>
      </c>
      <c r="BW93" s="131" t="str">
        <f>IF(V93="","",process02!$B93&amp;"; ")</f>
        <v/>
      </c>
      <c r="BX93" s="131" t="str">
        <f>IF(W93="","",process02!$B93&amp;"; ")</f>
        <v/>
      </c>
      <c r="BY93" s="131" t="str">
        <f>IF(X93="","",process02!$B93&amp;"; ")</f>
        <v/>
      </c>
      <c r="BZ93" s="131" t="str">
        <f>IF(Y93="","",process02!$B93&amp;"; ")</f>
        <v/>
      </c>
      <c r="CA93" s="131" t="str">
        <f>IF(Z93="","",process02!$B93&amp;"; ")</f>
        <v/>
      </c>
      <c r="CB93" s="131" t="str">
        <f>IF(AA93="","",process02!$B93&amp;"; ")</f>
        <v/>
      </c>
      <c r="CC93" s="131" t="str">
        <f>IF(AB93="","",process02!$B93&amp;"; ")</f>
        <v/>
      </c>
      <c r="CD93" s="131" t="str">
        <f>IF(AC93="","",process02!$B93&amp;"; ")</f>
        <v/>
      </c>
      <c r="CE93" s="131" t="str">
        <f>IF(AD93="","",process02!$B93&amp;"; ")</f>
        <v/>
      </c>
      <c r="CF93" s="131" t="str">
        <f>IF(AE93="","",process02!$B93&amp;"; ")</f>
        <v/>
      </c>
      <c r="CG93" s="131" t="str">
        <f>IF(AF93="","",process02!$B93&amp;"; ")</f>
        <v/>
      </c>
      <c r="CH93" s="131" t="str">
        <f>IF(AG93="","",process02!$B93&amp;"; ")</f>
        <v/>
      </c>
      <c r="CI93" s="131" t="str">
        <f>IF(AH93="","",process02!$B93&amp;"; ")</f>
        <v/>
      </c>
      <c r="CJ93" s="131" t="str">
        <f>IF(AI93="","",process02!$B93&amp;"; ")</f>
        <v/>
      </c>
      <c r="CK93" s="131" t="str">
        <f>IF(AJ93="","",process02!$B93&amp;"; ")</f>
        <v/>
      </c>
      <c r="CL93" s="131" t="str">
        <f>IF(AK93="","",process02!$B93&amp;"; ")</f>
        <v/>
      </c>
      <c r="CM93" s="131" t="str">
        <f>IF(AL93="","",process02!$B93&amp;"; ")</f>
        <v/>
      </c>
      <c r="CN93" s="131" t="str">
        <f>IF(AM93="","",process02!$B93&amp;"; ")</f>
        <v/>
      </c>
      <c r="CO93" s="131" t="str">
        <f>IF(AN93="","",process02!$B93&amp;"; ")</f>
        <v/>
      </c>
      <c r="CP93" s="131" t="str">
        <f>IF(AO93="","",process02!$B93&amp;"; ")</f>
        <v/>
      </c>
      <c r="CQ93" s="131" t="str">
        <f>IF(AP93="","",process02!$B93&amp;"; ")</f>
        <v/>
      </c>
      <c r="CR93" s="131" t="str">
        <f>IF(AQ93="","",process02!$B93&amp;"; ")</f>
        <v/>
      </c>
      <c r="CS93" s="131" t="str">
        <f>IF(AR93="","",process02!$B93&amp;"; ")</f>
        <v/>
      </c>
      <c r="CT93" s="131" t="str">
        <f>IF(AS93="","",process02!$B93&amp;"; ")</f>
        <v/>
      </c>
      <c r="CU93" s="131" t="str">
        <f>IF(AT93="","",process02!$B93&amp;"; ")</f>
        <v/>
      </c>
      <c r="CV93" s="131" t="str">
        <f>IF(AU93="","",process02!$B93&amp;"; ")</f>
        <v/>
      </c>
      <c r="CW93" s="131" t="str">
        <f>IF(AV93="","",process02!$B93&amp;"; ")</f>
        <v/>
      </c>
      <c r="CX93" s="131" t="str">
        <f>IF(AW93="","",process02!$B93&amp;"; ")</f>
        <v/>
      </c>
      <c r="CY93" s="131" t="str">
        <f>IF(AX93="","",process02!$B93&amp;"; ")</f>
        <v/>
      </c>
      <c r="CZ93" s="131" t="str">
        <f>IF(AY93="","",process02!$B93&amp;"; ")</f>
        <v/>
      </c>
      <c r="DB93" s="131" t="str">
        <f>IF(Input02!BV82="","",100*Input02!BV82/Input02!BV$3)</f>
        <v/>
      </c>
      <c r="DC93" s="131" t="str">
        <f>IF(Input02!BW82="","",100*Input02!BW82/Input02!BW$3)</f>
        <v/>
      </c>
      <c r="DD93" s="131" t="str">
        <f>IF(Input02!BX82="","",100*Input02!BX82/Input02!BX$3)</f>
        <v/>
      </c>
      <c r="DE93" s="131" t="str">
        <f>IF(Input02!BY82="","",100*Input02!BY82/Input02!BY$3)</f>
        <v/>
      </c>
      <c r="DF93" s="131" t="str">
        <f>IF(Input02!BZ82="","",100*Input02!BZ82/Input02!BZ$3)</f>
        <v/>
      </c>
      <c r="DG93" s="131" t="str">
        <f>IF(Input02!CA82="","",100*Input02!CA82/Input02!CA$3)</f>
        <v/>
      </c>
      <c r="DH93" s="131" t="str">
        <f>IF(Input02!CB82="","",100*Input02!CB82/Input02!CB$3)</f>
        <v/>
      </c>
      <c r="DI93" s="131" t="str">
        <f>IF(Input02!CC82="","",100*Input02!CC82/Input02!CC$3)</f>
        <v/>
      </c>
      <c r="DJ93" s="131" t="str">
        <f>IF(Input02!CD82="","",100*Input02!CD82/Input02!CD$3)</f>
        <v/>
      </c>
      <c r="DK93" s="131" t="str">
        <f>IF(Input02!CE82="","",100*Input02!CE82/Input02!CE$3)</f>
        <v/>
      </c>
      <c r="DO93" s="131" t="str">
        <f t="shared" si="37"/>
        <v/>
      </c>
      <c r="DP93" s="131" t="str">
        <f t="shared" si="38"/>
        <v/>
      </c>
      <c r="DQ93" s="131" t="str">
        <f t="shared" si="39"/>
        <v/>
      </c>
      <c r="DR93" s="131" t="str">
        <f t="shared" si="40"/>
        <v/>
      </c>
      <c r="DS93" s="131" t="str">
        <f t="shared" si="41"/>
        <v/>
      </c>
      <c r="DT93" s="131" t="str">
        <f t="shared" si="42"/>
        <v/>
      </c>
      <c r="DU93" s="131" t="str">
        <f t="shared" si="43"/>
        <v/>
      </c>
      <c r="DV93" s="131" t="str">
        <f t="shared" si="44"/>
        <v/>
      </c>
      <c r="DW93" s="131" t="str">
        <f t="shared" si="45"/>
        <v/>
      </c>
      <c r="DX93" s="131" t="str">
        <f t="shared" si="46"/>
        <v/>
      </c>
      <c r="DZ93" s="132" t="str">
        <f t="shared" si="47"/>
        <v/>
      </c>
      <c r="EB93" s="131" t="str">
        <f>IF(DO93="","",process02!$B93&amp;"; ")</f>
        <v/>
      </c>
      <c r="EC93" s="131" t="str">
        <f>IF(DP93="","",process02!$B93&amp;"; ")</f>
        <v/>
      </c>
      <c r="ED93" s="131" t="str">
        <f>IF(DQ93="","",process02!$B93&amp;"; ")</f>
        <v/>
      </c>
      <c r="EE93" s="131" t="str">
        <f>IF(DR93="","",process02!$B93&amp;"; ")</f>
        <v/>
      </c>
      <c r="EF93" s="131" t="str">
        <f>IF(DS93="","",process02!$B93&amp;"; ")</f>
        <v/>
      </c>
      <c r="EG93" s="131" t="str">
        <f>IF(DT93="","",process02!$B93&amp;"; ")</f>
        <v/>
      </c>
      <c r="EH93" s="131" t="str">
        <f>IF(DU93="","",process02!$B93&amp;"; ")</f>
        <v/>
      </c>
      <c r="EI93" s="131" t="str">
        <f>IF(DV93="","",process02!$B93&amp;"; ")</f>
        <v/>
      </c>
      <c r="EJ93" s="131" t="str">
        <f>IF(DW93="","",process02!$B93&amp;"; ")</f>
        <v/>
      </c>
      <c r="EK93" s="131" t="str">
        <f>IF(DX93="","",process02!$B93&amp;"; ")</f>
        <v/>
      </c>
      <c r="EM93" s="132" t="str">
        <f t="shared" si="48"/>
        <v/>
      </c>
    </row>
    <row r="94" spans="1:143" ht="15" customHeight="1" thickBot="1" x14ac:dyDescent="0.4">
      <c r="A94" s="357">
        <v>78</v>
      </c>
      <c r="B94" s="131" t="str">
        <f>IF(AND(process02!BF94=0,process01!$Z85=0),B$14,"")</f>
        <v/>
      </c>
      <c r="C94" s="131" t="str">
        <f>IF(AND(process02!BG94=0,process01!$Z85=0),C$14,"")</f>
        <v/>
      </c>
      <c r="D94" s="131" t="str">
        <f>IF(AND(process02!BH94=0,process01!$Z85=0),D$14,"")</f>
        <v/>
      </c>
      <c r="E94" s="131" t="str">
        <f>IF(AND(process02!BI94=0,process01!$Z85=0),E$14,"")</f>
        <v/>
      </c>
      <c r="F94" s="131" t="str">
        <f>IF(AND(process02!BJ94=0,process01!$Z85=0),F$14,"")</f>
        <v/>
      </c>
      <c r="G94" s="131" t="str">
        <f>IF(AND(process02!BK94=0,process01!$Z85=0),G$14,"")</f>
        <v/>
      </c>
      <c r="H94" s="131" t="str">
        <f>IF(AND(process02!BL94=0,process01!$Z85=0),H$14,"")</f>
        <v/>
      </c>
      <c r="I94" s="131" t="str">
        <f>IF(AND(process02!BM94=0,process01!$Z85=0),I$14,"")</f>
        <v/>
      </c>
      <c r="J94" s="131" t="str">
        <f>IF(AND(process02!BN94=0,process01!$Z85=0),J$14,"")</f>
        <v/>
      </c>
      <c r="K94" s="131" t="str">
        <f>IF(AND(process02!BO94=0,process01!$Z85=0),K$14,"")</f>
        <v/>
      </c>
      <c r="L94" s="131" t="str">
        <f>IF(AND(process02!BP94=0,process01!$Z85=0),L$14,"")</f>
        <v/>
      </c>
      <c r="M94" s="131" t="str">
        <f>IF(AND(process02!BQ94=0,process01!$Z85=0),M$14,"")</f>
        <v/>
      </c>
      <c r="N94" s="131" t="str">
        <f>IF(AND(process02!BR94=0,process01!$Z85=0),N$14,"")</f>
        <v/>
      </c>
      <c r="O94" s="131" t="str">
        <f>IF(AND(process02!BS94=0,process01!$Z85=0),O$14,"")</f>
        <v/>
      </c>
      <c r="P94" s="131" t="str">
        <f>IF(AND(process02!BT94=0,process01!$Z85=0),P$14,"")</f>
        <v/>
      </c>
      <c r="Q94" s="131" t="str">
        <f>IF(AND(process02!BU94=0,process01!$Z85=0),Q$14,"")</f>
        <v/>
      </c>
      <c r="R94" s="131" t="str">
        <f>IF(AND(process02!BV94=0,process01!$Z85=0),R$14,"")</f>
        <v/>
      </c>
      <c r="S94" s="131" t="str">
        <f>IF(AND(process02!BW94=0,process01!$Z85=0),S$14,"")</f>
        <v/>
      </c>
      <c r="T94" s="131" t="str">
        <f>IF(AND(process02!BX94=0,process01!$Z85=0),T$14,"")</f>
        <v/>
      </c>
      <c r="U94" s="131" t="str">
        <f>IF(AND(process02!BY94=0,process01!$Z85=0),U$14,"")</f>
        <v/>
      </c>
      <c r="V94" s="131" t="str">
        <f>IF(AND(process02!BZ94=0,process01!$Z85=0),V$14,"")</f>
        <v/>
      </c>
      <c r="W94" s="131" t="str">
        <f>IF(AND(process02!CA94=0,process01!$Z85=0),W$14,"")</f>
        <v/>
      </c>
      <c r="X94" s="131" t="str">
        <f>IF(AND(process02!CB94=0,process01!$Z85=0),X$14,"")</f>
        <v/>
      </c>
      <c r="Y94" s="131" t="str">
        <f>IF(AND(process02!CC94=0,process01!$Z85=0),Y$14,"")</f>
        <v/>
      </c>
      <c r="Z94" s="131" t="str">
        <f>IF(AND(process02!CD94=0,process01!$Z85=0),Z$14,"")</f>
        <v/>
      </c>
      <c r="AA94" s="131" t="str">
        <f>IF(AND(process02!CE94=0,process01!$Z85=0),AA$14,"")</f>
        <v/>
      </c>
      <c r="AB94" s="131" t="str">
        <f>IF(AND(process02!CF94=0,process01!$Z85=0),AB$14,"")</f>
        <v/>
      </c>
      <c r="AC94" s="131" t="str">
        <f>IF(AND(process02!CG94=0,process01!$Z85=0),AC$14,"")</f>
        <v/>
      </c>
      <c r="AD94" s="131" t="str">
        <f>IF(AND(process02!CH94=0,process01!$Z85=0),AD$14,"")</f>
        <v/>
      </c>
      <c r="AE94" s="131" t="str">
        <f>IF(AND(process02!CI94=0,process01!$Z85=0),AE$14,"")</f>
        <v/>
      </c>
      <c r="AF94" s="131" t="str">
        <f>IF(AND(process02!CJ94=0,process01!$Z85=0),AF$14,"")</f>
        <v/>
      </c>
      <c r="AG94" s="131" t="str">
        <f>IF(AND(process02!CK94=0,process01!$Z85=0),AG$14,"")</f>
        <v/>
      </c>
      <c r="AH94" s="131" t="str">
        <f>IF(AND(process02!CL94=0,process01!$Z85=0),AH$14,"")</f>
        <v/>
      </c>
      <c r="AI94" s="131" t="str">
        <f>IF(AND(process02!CM94=0,process01!$Z85=0),AI$14,"")</f>
        <v/>
      </c>
      <c r="AJ94" s="131" t="str">
        <f>IF(AND(process02!CN94=0,process01!$Z85=0),AJ$14,"")</f>
        <v/>
      </c>
      <c r="AK94" s="131" t="str">
        <f>IF(AND(process02!CO94=0,process01!$Z85=0),AK$14,"")</f>
        <v/>
      </c>
      <c r="AL94" s="131" t="str">
        <f>IF(AND(process02!CP94=0,process01!$Z85=0),AL$14,"")</f>
        <v/>
      </c>
      <c r="AM94" s="131" t="str">
        <f>IF(AND(process02!CQ94=0,process01!$Z85=0),AM$14,"")</f>
        <v/>
      </c>
      <c r="AN94" s="131" t="str">
        <f>IF(AND(process02!CR94=0,process01!$Z85=0),AN$14,"")</f>
        <v/>
      </c>
      <c r="AO94" s="131" t="str">
        <f>IF(AND(process02!CS94=0,process01!$Z85=0),AO$14,"")</f>
        <v/>
      </c>
      <c r="AP94" s="131" t="str">
        <f>IF(AND(process02!CT94=0,process01!$Z85=0),AP$14,"")</f>
        <v/>
      </c>
      <c r="AQ94" s="131" t="str">
        <f>IF(AND(process02!CU94=0,process01!$Z85=0),AQ$14,"")</f>
        <v/>
      </c>
      <c r="AR94" s="131" t="str">
        <f>IF(AND(process02!CV94=0,process01!$Z85=0),AR$14,"")</f>
        <v/>
      </c>
      <c r="AS94" s="131" t="str">
        <f>IF(AND(process02!CW94=0,process01!$Z85=0),AS$14,"")</f>
        <v/>
      </c>
      <c r="AT94" s="131" t="str">
        <f>IF(AND(process02!CX94=0,process01!$Z85=0),AT$14,"")</f>
        <v/>
      </c>
      <c r="AU94" s="131" t="str">
        <f>IF(AND(process02!CY94=0,process01!$Z85=0),AU$14,"")</f>
        <v/>
      </c>
      <c r="AV94" s="131" t="str">
        <f>IF(AND(process02!CZ94=0,process01!$Z85=0),AV$14,"")</f>
        <v/>
      </c>
      <c r="AW94" s="131" t="str">
        <f>IF(AND(process02!DA94=0,process01!$Z85=0),AW$14,"")</f>
        <v/>
      </c>
      <c r="AX94" s="131" t="str">
        <f>IF(AND(process02!DB94=0,process01!$Z85=0),AX$14,"")</f>
        <v/>
      </c>
      <c r="AY94" s="131" t="str">
        <f>IF(AND(process02!DC94=0,process01!$Z85=0),AY$14,"")</f>
        <v/>
      </c>
      <c r="BA94" s="132" t="str">
        <f t="shared" si="36"/>
        <v/>
      </c>
      <c r="BC94" s="131" t="str">
        <f>IF(B94="","",process02!$B94&amp;"; ")</f>
        <v/>
      </c>
      <c r="BD94" s="131" t="str">
        <f>IF(C94="","",process02!$B94&amp;"; ")</f>
        <v/>
      </c>
      <c r="BE94" s="131" t="str">
        <f>IF(D94="","",process02!$B94&amp;"; ")</f>
        <v/>
      </c>
      <c r="BF94" s="131" t="str">
        <f>IF(E94="","",process02!$B94&amp;"; ")</f>
        <v/>
      </c>
      <c r="BG94" s="131" t="str">
        <f>IF(F94="","",process02!$B94&amp;"; ")</f>
        <v/>
      </c>
      <c r="BH94" s="131" t="str">
        <f>IF(G94="","",process02!$B94&amp;"; ")</f>
        <v/>
      </c>
      <c r="BI94" s="131" t="str">
        <f>IF(H94="","",process02!$B94&amp;"; ")</f>
        <v/>
      </c>
      <c r="BJ94" s="131" t="str">
        <f>IF(I94="","",process02!$B94&amp;"; ")</f>
        <v/>
      </c>
      <c r="BK94" s="131" t="str">
        <f>IF(J94="","",process02!$B94&amp;"; ")</f>
        <v/>
      </c>
      <c r="BL94" s="131" t="str">
        <f>IF(K94="","",process02!$B94&amp;"; ")</f>
        <v/>
      </c>
      <c r="BM94" s="131" t="str">
        <f>IF(L94="","",process02!$B94&amp;"; ")</f>
        <v/>
      </c>
      <c r="BN94" s="131" t="str">
        <f>IF(M94="","",process02!$B94&amp;"; ")</f>
        <v/>
      </c>
      <c r="BO94" s="131" t="str">
        <f>IF(N94="","",process02!$B94&amp;"; ")</f>
        <v/>
      </c>
      <c r="BP94" s="131" t="str">
        <f>IF(O94="","",process02!$B94&amp;"; ")</f>
        <v/>
      </c>
      <c r="BQ94" s="131" t="str">
        <f>IF(P94="","",process02!$B94&amp;"; ")</f>
        <v/>
      </c>
      <c r="BR94" s="131" t="str">
        <f>IF(Q94="","",process02!$B94&amp;"; ")</f>
        <v/>
      </c>
      <c r="BS94" s="131" t="str">
        <f>IF(R94="","",process02!$B94&amp;"; ")</f>
        <v/>
      </c>
      <c r="BT94" s="131" t="str">
        <f>IF(S94="","",process02!$B94&amp;"; ")</f>
        <v/>
      </c>
      <c r="BU94" s="131" t="str">
        <f>IF(T94="","",process02!$B94&amp;"; ")</f>
        <v/>
      </c>
      <c r="BV94" s="131" t="str">
        <f>IF(U94="","",process02!$B94&amp;"; ")</f>
        <v/>
      </c>
      <c r="BW94" s="131" t="str">
        <f>IF(V94="","",process02!$B94&amp;"; ")</f>
        <v/>
      </c>
      <c r="BX94" s="131" t="str">
        <f>IF(W94="","",process02!$B94&amp;"; ")</f>
        <v/>
      </c>
      <c r="BY94" s="131" t="str">
        <f>IF(X94="","",process02!$B94&amp;"; ")</f>
        <v/>
      </c>
      <c r="BZ94" s="131" t="str">
        <f>IF(Y94="","",process02!$B94&amp;"; ")</f>
        <v/>
      </c>
      <c r="CA94" s="131" t="str">
        <f>IF(Z94="","",process02!$B94&amp;"; ")</f>
        <v/>
      </c>
      <c r="CB94" s="131" t="str">
        <f>IF(AA94="","",process02!$B94&amp;"; ")</f>
        <v/>
      </c>
      <c r="CC94" s="131" t="str">
        <f>IF(AB94="","",process02!$B94&amp;"; ")</f>
        <v/>
      </c>
      <c r="CD94" s="131" t="str">
        <f>IF(AC94="","",process02!$B94&amp;"; ")</f>
        <v/>
      </c>
      <c r="CE94" s="131" t="str">
        <f>IF(AD94="","",process02!$B94&amp;"; ")</f>
        <v/>
      </c>
      <c r="CF94" s="131" t="str">
        <f>IF(AE94="","",process02!$B94&amp;"; ")</f>
        <v/>
      </c>
      <c r="CG94" s="131" t="str">
        <f>IF(AF94="","",process02!$B94&amp;"; ")</f>
        <v/>
      </c>
      <c r="CH94" s="131" t="str">
        <f>IF(AG94="","",process02!$B94&amp;"; ")</f>
        <v/>
      </c>
      <c r="CI94" s="131" t="str">
        <f>IF(AH94="","",process02!$B94&amp;"; ")</f>
        <v/>
      </c>
      <c r="CJ94" s="131" t="str">
        <f>IF(AI94="","",process02!$B94&amp;"; ")</f>
        <v/>
      </c>
      <c r="CK94" s="131" t="str">
        <f>IF(AJ94="","",process02!$B94&amp;"; ")</f>
        <v/>
      </c>
      <c r="CL94" s="131" t="str">
        <f>IF(AK94="","",process02!$B94&amp;"; ")</f>
        <v/>
      </c>
      <c r="CM94" s="131" t="str">
        <f>IF(AL94="","",process02!$B94&amp;"; ")</f>
        <v/>
      </c>
      <c r="CN94" s="131" t="str">
        <f>IF(AM94="","",process02!$B94&amp;"; ")</f>
        <v/>
      </c>
      <c r="CO94" s="131" t="str">
        <f>IF(AN94="","",process02!$B94&amp;"; ")</f>
        <v/>
      </c>
      <c r="CP94" s="131" t="str">
        <f>IF(AO94="","",process02!$B94&amp;"; ")</f>
        <v/>
      </c>
      <c r="CQ94" s="131" t="str">
        <f>IF(AP94="","",process02!$B94&amp;"; ")</f>
        <v/>
      </c>
      <c r="CR94" s="131" t="str">
        <f>IF(AQ94="","",process02!$B94&amp;"; ")</f>
        <v/>
      </c>
      <c r="CS94" s="131" t="str">
        <f>IF(AR94="","",process02!$B94&amp;"; ")</f>
        <v/>
      </c>
      <c r="CT94" s="131" t="str">
        <f>IF(AS94="","",process02!$B94&amp;"; ")</f>
        <v/>
      </c>
      <c r="CU94" s="131" t="str">
        <f>IF(AT94="","",process02!$B94&amp;"; ")</f>
        <v/>
      </c>
      <c r="CV94" s="131" t="str">
        <f>IF(AU94="","",process02!$B94&amp;"; ")</f>
        <v/>
      </c>
      <c r="CW94" s="131" t="str">
        <f>IF(AV94="","",process02!$B94&amp;"; ")</f>
        <v/>
      </c>
      <c r="CX94" s="131" t="str">
        <f>IF(AW94="","",process02!$B94&amp;"; ")</f>
        <v/>
      </c>
      <c r="CY94" s="131" t="str">
        <f>IF(AX94="","",process02!$B94&amp;"; ")</f>
        <v/>
      </c>
      <c r="CZ94" s="131" t="str">
        <f>IF(AY94="","",process02!$B94&amp;"; ")</f>
        <v/>
      </c>
      <c r="DB94" s="131" t="str">
        <f>IF(Input02!BV83="","",100*Input02!BV83/Input02!BV$3)</f>
        <v/>
      </c>
      <c r="DC94" s="131" t="str">
        <f>IF(Input02!BW83="","",100*Input02!BW83/Input02!BW$3)</f>
        <v/>
      </c>
      <c r="DD94" s="131" t="str">
        <f>IF(Input02!BX83="","",100*Input02!BX83/Input02!BX$3)</f>
        <v/>
      </c>
      <c r="DE94" s="131" t="str">
        <f>IF(Input02!BY83="","",100*Input02!BY83/Input02!BY$3)</f>
        <v/>
      </c>
      <c r="DF94" s="131" t="str">
        <f>IF(Input02!BZ83="","",100*Input02!BZ83/Input02!BZ$3)</f>
        <v/>
      </c>
      <c r="DG94" s="131" t="str">
        <f>IF(Input02!CA83="","",100*Input02!CA83/Input02!CA$3)</f>
        <v/>
      </c>
      <c r="DH94" s="131" t="str">
        <f>IF(Input02!CB83="","",100*Input02!CB83/Input02!CB$3)</f>
        <v/>
      </c>
      <c r="DI94" s="131" t="str">
        <f>IF(Input02!CC83="","",100*Input02!CC83/Input02!CC$3)</f>
        <v/>
      </c>
      <c r="DJ94" s="131" t="str">
        <f>IF(Input02!CD83="","",100*Input02!CD83/Input02!CD$3)</f>
        <v/>
      </c>
      <c r="DK94" s="131" t="str">
        <f>IF(Input02!CE83="","",100*Input02!CE83/Input02!CE$3)</f>
        <v/>
      </c>
      <c r="DO94" s="131" t="str">
        <f t="shared" si="37"/>
        <v/>
      </c>
      <c r="DP94" s="131" t="str">
        <f t="shared" si="38"/>
        <v/>
      </c>
      <c r="DQ94" s="131" t="str">
        <f t="shared" si="39"/>
        <v/>
      </c>
      <c r="DR94" s="131" t="str">
        <f t="shared" si="40"/>
        <v/>
      </c>
      <c r="DS94" s="131" t="str">
        <f t="shared" si="41"/>
        <v/>
      </c>
      <c r="DT94" s="131" t="str">
        <f t="shared" si="42"/>
        <v/>
      </c>
      <c r="DU94" s="131" t="str">
        <f t="shared" si="43"/>
        <v/>
      </c>
      <c r="DV94" s="131" t="str">
        <f t="shared" si="44"/>
        <v/>
      </c>
      <c r="DW94" s="131" t="str">
        <f t="shared" si="45"/>
        <v/>
      </c>
      <c r="DX94" s="131" t="str">
        <f t="shared" si="46"/>
        <v/>
      </c>
      <c r="DZ94" s="132" t="str">
        <f t="shared" si="47"/>
        <v/>
      </c>
      <c r="EB94" s="131" t="str">
        <f>IF(DO94="","",process02!$B94&amp;"; ")</f>
        <v/>
      </c>
      <c r="EC94" s="131" t="str">
        <f>IF(DP94="","",process02!$B94&amp;"; ")</f>
        <v/>
      </c>
      <c r="ED94" s="131" t="str">
        <f>IF(DQ94="","",process02!$B94&amp;"; ")</f>
        <v/>
      </c>
      <c r="EE94" s="131" t="str">
        <f>IF(DR94="","",process02!$B94&amp;"; ")</f>
        <v/>
      </c>
      <c r="EF94" s="131" t="str">
        <f>IF(DS94="","",process02!$B94&amp;"; ")</f>
        <v/>
      </c>
      <c r="EG94" s="131" t="str">
        <f>IF(DT94="","",process02!$B94&amp;"; ")</f>
        <v/>
      </c>
      <c r="EH94" s="131" t="str">
        <f>IF(DU94="","",process02!$B94&amp;"; ")</f>
        <v/>
      </c>
      <c r="EI94" s="131" t="str">
        <f>IF(DV94="","",process02!$B94&amp;"; ")</f>
        <v/>
      </c>
      <c r="EJ94" s="131" t="str">
        <f>IF(DW94="","",process02!$B94&amp;"; ")</f>
        <v/>
      </c>
      <c r="EK94" s="131" t="str">
        <f>IF(DX94="","",process02!$B94&amp;"; ")</f>
        <v/>
      </c>
      <c r="EM94" s="132" t="str">
        <f t="shared" si="48"/>
        <v/>
      </c>
    </row>
    <row r="95" spans="1:143" ht="15" customHeight="1" thickBot="1" x14ac:dyDescent="0.4">
      <c r="A95" s="357">
        <v>79</v>
      </c>
      <c r="B95" s="131" t="str">
        <f>IF(AND(process02!BF95=0,process01!$Z86=0),B$14,"")</f>
        <v/>
      </c>
      <c r="C95" s="131" t="str">
        <f>IF(AND(process02!BG95=0,process01!$Z86=0),C$14,"")</f>
        <v/>
      </c>
      <c r="D95" s="131" t="str">
        <f>IF(AND(process02!BH95=0,process01!$Z86=0),D$14,"")</f>
        <v/>
      </c>
      <c r="E95" s="131" t="str">
        <f>IF(AND(process02!BI95=0,process01!$Z86=0),E$14,"")</f>
        <v/>
      </c>
      <c r="F95" s="131" t="str">
        <f>IF(AND(process02!BJ95=0,process01!$Z86=0),F$14,"")</f>
        <v/>
      </c>
      <c r="G95" s="131" t="str">
        <f>IF(AND(process02!BK95=0,process01!$Z86=0),G$14,"")</f>
        <v/>
      </c>
      <c r="H95" s="131" t="str">
        <f>IF(AND(process02!BL95=0,process01!$Z86=0),H$14,"")</f>
        <v/>
      </c>
      <c r="I95" s="131" t="str">
        <f>IF(AND(process02!BM95=0,process01!$Z86=0),I$14,"")</f>
        <v/>
      </c>
      <c r="J95" s="131" t="str">
        <f>IF(AND(process02!BN95=0,process01!$Z86=0),J$14,"")</f>
        <v/>
      </c>
      <c r="K95" s="131" t="str">
        <f>IF(AND(process02!BO95=0,process01!$Z86=0),K$14,"")</f>
        <v/>
      </c>
      <c r="L95" s="131" t="str">
        <f>IF(AND(process02!BP95=0,process01!$Z86=0),L$14,"")</f>
        <v/>
      </c>
      <c r="M95" s="131" t="str">
        <f>IF(AND(process02!BQ95=0,process01!$Z86=0),M$14,"")</f>
        <v/>
      </c>
      <c r="N95" s="131" t="str">
        <f>IF(AND(process02!BR95=0,process01!$Z86=0),N$14,"")</f>
        <v/>
      </c>
      <c r="O95" s="131" t="str">
        <f>IF(AND(process02!BS95=0,process01!$Z86=0),O$14,"")</f>
        <v/>
      </c>
      <c r="P95" s="131" t="str">
        <f>IF(AND(process02!BT95=0,process01!$Z86=0),P$14,"")</f>
        <v/>
      </c>
      <c r="Q95" s="131" t="str">
        <f>IF(AND(process02!BU95=0,process01!$Z86=0),Q$14,"")</f>
        <v/>
      </c>
      <c r="R95" s="131" t="str">
        <f>IF(AND(process02!BV95=0,process01!$Z86=0),R$14,"")</f>
        <v/>
      </c>
      <c r="S95" s="131" t="str">
        <f>IF(AND(process02!BW95=0,process01!$Z86=0),S$14,"")</f>
        <v/>
      </c>
      <c r="T95" s="131" t="str">
        <f>IF(AND(process02!BX95=0,process01!$Z86=0),T$14,"")</f>
        <v/>
      </c>
      <c r="U95" s="131" t="str">
        <f>IF(AND(process02!BY95=0,process01!$Z86=0),U$14,"")</f>
        <v/>
      </c>
      <c r="V95" s="131" t="str">
        <f>IF(AND(process02!BZ95=0,process01!$Z86=0),V$14,"")</f>
        <v/>
      </c>
      <c r="W95" s="131" t="str">
        <f>IF(AND(process02!CA95=0,process01!$Z86=0),W$14,"")</f>
        <v/>
      </c>
      <c r="X95" s="131" t="str">
        <f>IF(AND(process02!CB95=0,process01!$Z86=0),X$14,"")</f>
        <v/>
      </c>
      <c r="Y95" s="131" t="str">
        <f>IF(AND(process02!CC95=0,process01!$Z86=0),Y$14,"")</f>
        <v/>
      </c>
      <c r="Z95" s="131" t="str">
        <f>IF(AND(process02!CD95=0,process01!$Z86=0),Z$14,"")</f>
        <v/>
      </c>
      <c r="AA95" s="131" t="str">
        <f>IF(AND(process02!CE95=0,process01!$Z86=0),AA$14,"")</f>
        <v/>
      </c>
      <c r="AB95" s="131" t="str">
        <f>IF(AND(process02!CF95=0,process01!$Z86=0),AB$14,"")</f>
        <v/>
      </c>
      <c r="AC95" s="131" t="str">
        <f>IF(AND(process02!CG95=0,process01!$Z86=0),AC$14,"")</f>
        <v/>
      </c>
      <c r="AD95" s="131" t="str">
        <f>IF(AND(process02!CH95=0,process01!$Z86=0),AD$14,"")</f>
        <v/>
      </c>
      <c r="AE95" s="131" t="str">
        <f>IF(AND(process02!CI95=0,process01!$Z86=0),AE$14,"")</f>
        <v/>
      </c>
      <c r="AF95" s="131" t="str">
        <f>IF(AND(process02!CJ95=0,process01!$Z86=0),AF$14,"")</f>
        <v/>
      </c>
      <c r="AG95" s="131" t="str">
        <f>IF(AND(process02!CK95=0,process01!$Z86=0),AG$14,"")</f>
        <v/>
      </c>
      <c r="AH95" s="131" t="str">
        <f>IF(AND(process02!CL95=0,process01!$Z86=0),AH$14,"")</f>
        <v/>
      </c>
      <c r="AI95" s="131" t="str">
        <f>IF(AND(process02!CM95=0,process01!$Z86=0),AI$14,"")</f>
        <v/>
      </c>
      <c r="AJ95" s="131" t="str">
        <f>IF(AND(process02!CN95=0,process01!$Z86=0),AJ$14,"")</f>
        <v/>
      </c>
      <c r="AK95" s="131" t="str">
        <f>IF(AND(process02!CO95=0,process01!$Z86=0),AK$14,"")</f>
        <v/>
      </c>
      <c r="AL95" s="131" t="str">
        <f>IF(AND(process02!CP95=0,process01!$Z86=0),AL$14,"")</f>
        <v/>
      </c>
      <c r="AM95" s="131" t="str">
        <f>IF(AND(process02!CQ95=0,process01!$Z86=0),AM$14,"")</f>
        <v/>
      </c>
      <c r="AN95" s="131" t="str">
        <f>IF(AND(process02!CR95=0,process01!$Z86=0),AN$14,"")</f>
        <v/>
      </c>
      <c r="AO95" s="131" t="str">
        <f>IF(AND(process02!CS95=0,process01!$Z86=0),AO$14,"")</f>
        <v/>
      </c>
      <c r="AP95" s="131" t="str">
        <f>IF(AND(process02!CT95=0,process01!$Z86=0),AP$14,"")</f>
        <v/>
      </c>
      <c r="AQ95" s="131" t="str">
        <f>IF(AND(process02!CU95=0,process01!$Z86=0),AQ$14,"")</f>
        <v/>
      </c>
      <c r="AR95" s="131" t="str">
        <f>IF(AND(process02!CV95=0,process01!$Z86=0),AR$14,"")</f>
        <v/>
      </c>
      <c r="AS95" s="131" t="str">
        <f>IF(AND(process02!CW95=0,process01!$Z86=0),AS$14,"")</f>
        <v/>
      </c>
      <c r="AT95" s="131" t="str">
        <f>IF(AND(process02!CX95=0,process01!$Z86=0),AT$14,"")</f>
        <v/>
      </c>
      <c r="AU95" s="131" t="str">
        <f>IF(AND(process02!CY95=0,process01!$Z86=0),AU$14,"")</f>
        <v/>
      </c>
      <c r="AV95" s="131" t="str">
        <f>IF(AND(process02!CZ95=0,process01!$Z86=0),AV$14,"")</f>
        <v/>
      </c>
      <c r="AW95" s="131" t="str">
        <f>IF(AND(process02!DA95=0,process01!$Z86=0),AW$14,"")</f>
        <v/>
      </c>
      <c r="AX95" s="131" t="str">
        <f>IF(AND(process02!DB95=0,process01!$Z86=0),AX$14,"")</f>
        <v/>
      </c>
      <c r="AY95" s="131" t="str">
        <f>IF(AND(process02!DC95=0,process01!$Z86=0),AY$14,"")</f>
        <v/>
      </c>
      <c r="BA95" s="132" t="str">
        <f t="shared" si="36"/>
        <v/>
      </c>
      <c r="BC95" s="131" t="str">
        <f>IF(B95="","",process02!$B95&amp;"; ")</f>
        <v/>
      </c>
      <c r="BD95" s="131" t="str">
        <f>IF(C95="","",process02!$B95&amp;"; ")</f>
        <v/>
      </c>
      <c r="BE95" s="131" t="str">
        <f>IF(D95="","",process02!$B95&amp;"; ")</f>
        <v/>
      </c>
      <c r="BF95" s="131" t="str">
        <f>IF(E95="","",process02!$B95&amp;"; ")</f>
        <v/>
      </c>
      <c r="BG95" s="131" t="str">
        <f>IF(F95="","",process02!$B95&amp;"; ")</f>
        <v/>
      </c>
      <c r="BH95" s="131" t="str">
        <f>IF(G95="","",process02!$B95&amp;"; ")</f>
        <v/>
      </c>
      <c r="BI95" s="131" t="str">
        <f>IF(H95="","",process02!$B95&amp;"; ")</f>
        <v/>
      </c>
      <c r="BJ95" s="131" t="str">
        <f>IF(I95="","",process02!$B95&amp;"; ")</f>
        <v/>
      </c>
      <c r="BK95" s="131" t="str">
        <f>IF(J95="","",process02!$B95&amp;"; ")</f>
        <v/>
      </c>
      <c r="BL95" s="131" t="str">
        <f>IF(K95="","",process02!$B95&amp;"; ")</f>
        <v/>
      </c>
      <c r="BM95" s="131" t="str">
        <f>IF(L95="","",process02!$B95&amp;"; ")</f>
        <v/>
      </c>
      <c r="BN95" s="131" t="str">
        <f>IF(M95="","",process02!$B95&amp;"; ")</f>
        <v/>
      </c>
      <c r="BO95" s="131" t="str">
        <f>IF(N95="","",process02!$B95&amp;"; ")</f>
        <v/>
      </c>
      <c r="BP95" s="131" t="str">
        <f>IF(O95="","",process02!$B95&amp;"; ")</f>
        <v/>
      </c>
      <c r="BQ95" s="131" t="str">
        <f>IF(P95="","",process02!$B95&amp;"; ")</f>
        <v/>
      </c>
      <c r="BR95" s="131" t="str">
        <f>IF(Q95="","",process02!$B95&amp;"; ")</f>
        <v/>
      </c>
      <c r="BS95" s="131" t="str">
        <f>IF(R95="","",process02!$B95&amp;"; ")</f>
        <v/>
      </c>
      <c r="BT95" s="131" t="str">
        <f>IF(S95="","",process02!$B95&amp;"; ")</f>
        <v/>
      </c>
      <c r="BU95" s="131" t="str">
        <f>IF(T95="","",process02!$B95&amp;"; ")</f>
        <v/>
      </c>
      <c r="BV95" s="131" t="str">
        <f>IF(U95="","",process02!$B95&amp;"; ")</f>
        <v/>
      </c>
      <c r="BW95" s="131" t="str">
        <f>IF(V95="","",process02!$B95&amp;"; ")</f>
        <v/>
      </c>
      <c r="BX95" s="131" t="str">
        <f>IF(W95="","",process02!$B95&amp;"; ")</f>
        <v/>
      </c>
      <c r="BY95" s="131" t="str">
        <f>IF(X95="","",process02!$B95&amp;"; ")</f>
        <v/>
      </c>
      <c r="BZ95" s="131" t="str">
        <f>IF(Y95="","",process02!$B95&amp;"; ")</f>
        <v/>
      </c>
      <c r="CA95" s="131" t="str">
        <f>IF(Z95="","",process02!$B95&amp;"; ")</f>
        <v/>
      </c>
      <c r="CB95" s="131" t="str">
        <f>IF(AA95="","",process02!$B95&amp;"; ")</f>
        <v/>
      </c>
      <c r="CC95" s="131" t="str">
        <f>IF(AB95="","",process02!$B95&amp;"; ")</f>
        <v/>
      </c>
      <c r="CD95" s="131" t="str">
        <f>IF(AC95="","",process02!$B95&amp;"; ")</f>
        <v/>
      </c>
      <c r="CE95" s="131" t="str">
        <f>IF(AD95="","",process02!$B95&amp;"; ")</f>
        <v/>
      </c>
      <c r="CF95" s="131" t="str">
        <f>IF(AE95="","",process02!$B95&amp;"; ")</f>
        <v/>
      </c>
      <c r="CG95" s="131" t="str">
        <f>IF(AF95="","",process02!$B95&amp;"; ")</f>
        <v/>
      </c>
      <c r="CH95" s="131" t="str">
        <f>IF(AG95="","",process02!$B95&amp;"; ")</f>
        <v/>
      </c>
      <c r="CI95" s="131" t="str">
        <f>IF(AH95="","",process02!$B95&amp;"; ")</f>
        <v/>
      </c>
      <c r="CJ95" s="131" t="str">
        <f>IF(AI95="","",process02!$B95&amp;"; ")</f>
        <v/>
      </c>
      <c r="CK95" s="131" t="str">
        <f>IF(AJ95="","",process02!$B95&amp;"; ")</f>
        <v/>
      </c>
      <c r="CL95" s="131" t="str">
        <f>IF(AK95="","",process02!$B95&amp;"; ")</f>
        <v/>
      </c>
      <c r="CM95" s="131" t="str">
        <f>IF(AL95="","",process02!$B95&amp;"; ")</f>
        <v/>
      </c>
      <c r="CN95" s="131" t="str">
        <f>IF(AM95="","",process02!$B95&amp;"; ")</f>
        <v/>
      </c>
      <c r="CO95" s="131" t="str">
        <f>IF(AN95="","",process02!$B95&amp;"; ")</f>
        <v/>
      </c>
      <c r="CP95" s="131" t="str">
        <f>IF(AO95="","",process02!$B95&amp;"; ")</f>
        <v/>
      </c>
      <c r="CQ95" s="131" t="str">
        <f>IF(AP95="","",process02!$B95&amp;"; ")</f>
        <v/>
      </c>
      <c r="CR95" s="131" t="str">
        <f>IF(AQ95="","",process02!$B95&amp;"; ")</f>
        <v/>
      </c>
      <c r="CS95" s="131" t="str">
        <f>IF(AR95="","",process02!$B95&amp;"; ")</f>
        <v/>
      </c>
      <c r="CT95" s="131" t="str">
        <f>IF(AS95="","",process02!$B95&amp;"; ")</f>
        <v/>
      </c>
      <c r="CU95" s="131" t="str">
        <f>IF(AT95="","",process02!$B95&amp;"; ")</f>
        <v/>
      </c>
      <c r="CV95" s="131" t="str">
        <f>IF(AU95="","",process02!$B95&amp;"; ")</f>
        <v/>
      </c>
      <c r="CW95" s="131" t="str">
        <f>IF(AV95="","",process02!$B95&amp;"; ")</f>
        <v/>
      </c>
      <c r="CX95" s="131" t="str">
        <f>IF(AW95="","",process02!$B95&amp;"; ")</f>
        <v/>
      </c>
      <c r="CY95" s="131" t="str">
        <f>IF(AX95="","",process02!$B95&amp;"; ")</f>
        <v/>
      </c>
      <c r="CZ95" s="131" t="str">
        <f>IF(AY95="","",process02!$B95&amp;"; ")</f>
        <v/>
      </c>
      <c r="DB95" s="131" t="str">
        <f>IF(Input02!BV84="","",100*Input02!BV84/Input02!BV$3)</f>
        <v/>
      </c>
      <c r="DC95" s="131" t="str">
        <f>IF(Input02!BW84="","",100*Input02!BW84/Input02!BW$3)</f>
        <v/>
      </c>
      <c r="DD95" s="131" t="str">
        <f>IF(Input02!BX84="","",100*Input02!BX84/Input02!BX$3)</f>
        <v/>
      </c>
      <c r="DE95" s="131" t="str">
        <f>IF(Input02!BY84="","",100*Input02!BY84/Input02!BY$3)</f>
        <v/>
      </c>
      <c r="DF95" s="131" t="str">
        <f>IF(Input02!BZ84="","",100*Input02!BZ84/Input02!BZ$3)</f>
        <v/>
      </c>
      <c r="DG95" s="131" t="str">
        <f>IF(Input02!CA84="","",100*Input02!CA84/Input02!CA$3)</f>
        <v/>
      </c>
      <c r="DH95" s="131" t="str">
        <f>IF(Input02!CB84="","",100*Input02!CB84/Input02!CB$3)</f>
        <v/>
      </c>
      <c r="DI95" s="131" t="str">
        <f>IF(Input02!CC84="","",100*Input02!CC84/Input02!CC$3)</f>
        <v/>
      </c>
      <c r="DJ95" s="131" t="str">
        <f>IF(Input02!CD84="","",100*Input02!CD84/Input02!CD$3)</f>
        <v/>
      </c>
      <c r="DK95" s="131" t="str">
        <f>IF(Input02!CE84="","",100*Input02!CE84/Input02!CE$3)</f>
        <v/>
      </c>
      <c r="DO95" s="131" t="str">
        <f t="shared" si="37"/>
        <v/>
      </c>
      <c r="DP95" s="131" t="str">
        <f t="shared" si="38"/>
        <v/>
      </c>
      <c r="DQ95" s="131" t="str">
        <f t="shared" si="39"/>
        <v/>
      </c>
      <c r="DR95" s="131" t="str">
        <f t="shared" si="40"/>
        <v/>
      </c>
      <c r="DS95" s="131" t="str">
        <f t="shared" si="41"/>
        <v/>
      </c>
      <c r="DT95" s="131" t="str">
        <f t="shared" si="42"/>
        <v/>
      </c>
      <c r="DU95" s="131" t="str">
        <f t="shared" si="43"/>
        <v/>
      </c>
      <c r="DV95" s="131" t="str">
        <f t="shared" si="44"/>
        <v/>
      </c>
      <c r="DW95" s="131" t="str">
        <f t="shared" si="45"/>
        <v/>
      </c>
      <c r="DX95" s="131" t="str">
        <f t="shared" si="46"/>
        <v/>
      </c>
      <c r="DZ95" s="132" t="str">
        <f t="shared" si="47"/>
        <v/>
      </c>
      <c r="EB95" s="131" t="str">
        <f>IF(DO95="","",process02!$B95&amp;"; ")</f>
        <v/>
      </c>
      <c r="EC95" s="131" t="str">
        <f>IF(DP95="","",process02!$B95&amp;"; ")</f>
        <v/>
      </c>
      <c r="ED95" s="131" t="str">
        <f>IF(DQ95="","",process02!$B95&amp;"; ")</f>
        <v/>
      </c>
      <c r="EE95" s="131" t="str">
        <f>IF(DR95="","",process02!$B95&amp;"; ")</f>
        <v/>
      </c>
      <c r="EF95" s="131" t="str">
        <f>IF(DS95="","",process02!$B95&amp;"; ")</f>
        <v/>
      </c>
      <c r="EG95" s="131" t="str">
        <f>IF(DT95="","",process02!$B95&amp;"; ")</f>
        <v/>
      </c>
      <c r="EH95" s="131" t="str">
        <f>IF(DU95="","",process02!$B95&amp;"; ")</f>
        <v/>
      </c>
      <c r="EI95" s="131" t="str">
        <f>IF(DV95="","",process02!$B95&amp;"; ")</f>
        <v/>
      </c>
      <c r="EJ95" s="131" t="str">
        <f>IF(DW95="","",process02!$B95&amp;"; ")</f>
        <v/>
      </c>
      <c r="EK95" s="131" t="str">
        <f>IF(DX95="","",process02!$B95&amp;"; ")</f>
        <v/>
      </c>
      <c r="EM95" s="132" t="str">
        <f t="shared" si="48"/>
        <v/>
      </c>
    </row>
    <row r="96" spans="1:143" ht="15" customHeight="1" thickBot="1" x14ac:dyDescent="0.4">
      <c r="A96" s="357">
        <v>80</v>
      </c>
      <c r="B96" s="131" t="str">
        <f>IF(AND(process02!BF96=0,process01!$Z87=0),B$14,"")</f>
        <v/>
      </c>
      <c r="C96" s="131" t="str">
        <f>IF(AND(process02!BG96=0,process01!$Z87=0),C$14,"")</f>
        <v/>
      </c>
      <c r="D96" s="131" t="str">
        <f>IF(AND(process02!BH96=0,process01!$Z87=0),D$14,"")</f>
        <v/>
      </c>
      <c r="E96" s="131" t="str">
        <f>IF(AND(process02!BI96=0,process01!$Z87=0),E$14,"")</f>
        <v/>
      </c>
      <c r="F96" s="131" t="str">
        <f>IF(AND(process02!BJ96=0,process01!$Z87=0),F$14,"")</f>
        <v/>
      </c>
      <c r="G96" s="131" t="str">
        <f>IF(AND(process02!BK96=0,process01!$Z87=0),G$14,"")</f>
        <v/>
      </c>
      <c r="H96" s="131" t="str">
        <f>IF(AND(process02!BL96=0,process01!$Z87=0),H$14,"")</f>
        <v/>
      </c>
      <c r="I96" s="131" t="str">
        <f>IF(AND(process02!BM96=0,process01!$Z87=0),I$14,"")</f>
        <v/>
      </c>
      <c r="J96" s="131" t="str">
        <f>IF(AND(process02!BN96=0,process01!$Z87=0),J$14,"")</f>
        <v/>
      </c>
      <c r="K96" s="131" t="str">
        <f>IF(AND(process02!BO96=0,process01!$Z87=0),K$14,"")</f>
        <v/>
      </c>
      <c r="L96" s="131" t="str">
        <f>IF(AND(process02!BP96=0,process01!$Z87=0),L$14,"")</f>
        <v/>
      </c>
      <c r="M96" s="131" t="str">
        <f>IF(AND(process02!BQ96=0,process01!$Z87=0),M$14,"")</f>
        <v/>
      </c>
      <c r="N96" s="131" t="str">
        <f>IF(AND(process02!BR96=0,process01!$Z87=0),N$14,"")</f>
        <v/>
      </c>
      <c r="O96" s="131" t="str">
        <f>IF(AND(process02!BS96=0,process01!$Z87=0),O$14,"")</f>
        <v/>
      </c>
      <c r="P96" s="131" t="str">
        <f>IF(AND(process02!BT96=0,process01!$Z87=0),P$14,"")</f>
        <v/>
      </c>
      <c r="Q96" s="131" t="str">
        <f>IF(AND(process02!BU96=0,process01!$Z87=0),Q$14,"")</f>
        <v/>
      </c>
      <c r="R96" s="131" t="str">
        <f>IF(AND(process02!BV96=0,process01!$Z87=0),R$14,"")</f>
        <v/>
      </c>
      <c r="S96" s="131" t="str">
        <f>IF(AND(process02!BW96=0,process01!$Z87=0),S$14,"")</f>
        <v/>
      </c>
      <c r="T96" s="131" t="str">
        <f>IF(AND(process02!BX96=0,process01!$Z87=0),T$14,"")</f>
        <v/>
      </c>
      <c r="U96" s="131" t="str">
        <f>IF(AND(process02!BY96=0,process01!$Z87=0),U$14,"")</f>
        <v/>
      </c>
      <c r="V96" s="131" t="str">
        <f>IF(AND(process02!BZ96=0,process01!$Z87=0),V$14,"")</f>
        <v/>
      </c>
      <c r="W96" s="131" t="str">
        <f>IF(AND(process02!CA96=0,process01!$Z87=0),W$14,"")</f>
        <v/>
      </c>
      <c r="X96" s="131" t="str">
        <f>IF(AND(process02!CB96=0,process01!$Z87=0),X$14,"")</f>
        <v/>
      </c>
      <c r="Y96" s="131" t="str">
        <f>IF(AND(process02!CC96=0,process01!$Z87=0),Y$14,"")</f>
        <v/>
      </c>
      <c r="Z96" s="131" t="str">
        <f>IF(AND(process02!CD96=0,process01!$Z87=0),Z$14,"")</f>
        <v/>
      </c>
      <c r="AA96" s="131" t="str">
        <f>IF(AND(process02!CE96=0,process01!$Z87=0),AA$14,"")</f>
        <v/>
      </c>
      <c r="AB96" s="131" t="str">
        <f>IF(AND(process02!CF96=0,process01!$Z87=0),AB$14,"")</f>
        <v/>
      </c>
      <c r="AC96" s="131" t="str">
        <f>IF(AND(process02!CG96=0,process01!$Z87=0),AC$14,"")</f>
        <v/>
      </c>
      <c r="AD96" s="131" t="str">
        <f>IF(AND(process02!CH96=0,process01!$Z87=0),AD$14,"")</f>
        <v/>
      </c>
      <c r="AE96" s="131" t="str">
        <f>IF(AND(process02!CI96=0,process01!$Z87=0),AE$14,"")</f>
        <v/>
      </c>
      <c r="AF96" s="131" t="str">
        <f>IF(AND(process02!CJ96=0,process01!$Z87=0),AF$14,"")</f>
        <v/>
      </c>
      <c r="AG96" s="131" t="str">
        <f>IF(AND(process02!CK96=0,process01!$Z87=0),AG$14,"")</f>
        <v/>
      </c>
      <c r="AH96" s="131" t="str">
        <f>IF(AND(process02!CL96=0,process01!$Z87=0),AH$14,"")</f>
        <v/>
      </c>
      <c r="AI96" s="131" t="str">
        <f>IF(AND(process02!CM96=0,process01!$Z87=0),AI$14,"")</f>
        <v/>
      </c>
      <c r="AJ96" s="131" t="str">
        <f>IF(AND(process02!CN96=0,process01!$Z87=0),AJ$14,"")</f>
        <v/>
      </c>
      <c r="AK96" s="131" t="str">
        <f>IF(AND(process02!CO96=0,process01!$Z87=0),AK$14,"")</f>
        <v/>
      </c>
      <c r="AL96" s="131" t="str">
        <f>IF(AND(process02!CP96=0,process01!$Z87=0),AL$14,"")</f>
        <v/>
      </c>
      <c r="AM96" s="131" t="str">
        <f>IF(AND(process02!CQ96=0,process01!$Z87=0),AM$14,"")</f>
        <v/>
      </c>
      <c r="AN96" s="131" t="str">
        <f>IF(AND(process02!CR96=0,process01!$Z87=0),AN$14,"")</f>
        <v/>
      </c>
      <c r="AO96" s="131" t="str">
        <f>IF(AND(process02!CS96=0,process01!$Z87=0),AO$14,"")</f>
        <v/>
      </c>
      <c r="AP96" s="131" t="str">
        <f>IF(AND(process02!CT96=0,process01!$Z87=0),AP$14,"")</f>
        <v/>
      </c>
      <c r="AQ96" s="131" t="str">
        <f>IF(AND(process02!CU96=0,process01!$Z87=0),AQ$14,"")</f>
        <v/>
      </c>
      <c r="AR96" s="131" t="str">
        <f>IF(AND(process02!CV96=0,process01!$Z87=0),AR$14,"")</f>
        <v/>
      </c>
      <c r="AS96" s="131" t="str">
        <f>IF(AND(process02!CW96=0,process01!$Z87=0),AS$14,"")</f>
        <v/>
      </c>
      <c r="AT96" s="131" t="str">
        <f>IF(AND(process02!CX96=0,process01!$Z87=0),AT$14,"")</f>
        <v/>
      </c>
      <c r="AU96" s="131" t="str">
        <f>IF(AND(process02!CY96=0,process01!$Z87=0),AU$14,"")</f>
        <v/>
      </c>
      <c r="AV96" s="131" t="str">
        <f>IF(AND(process02!CZ96=0,process01!$Z87=0),AV$14,"")</f>
        <v/>
      </c>
      <c r="AW96" s="131" t="str">
        <f>IF(AND(process02!DA96=0,process01!$Z87=0),AW$14,"")</f>
        <v/>
      </c>
      <c r="AX96" s="131" t="str">
        <f>IF(AND(process02!DB96=0,process01!$Z87=0),AX$14,"")</f>
        <v/>
      </c>
      <c r="AY96" s="131" t="str">
        <f>IF(AND(process02!DC96=0,process01!$Z87=0),AY$14,"")</f>
        <v/>
      </c>
      <c r="BA96" s="132" t="str">
        <f t="shared" si="36"/>
        <v/>
      </c>
      <c r="BC96" s="131" t="str">
        <f>IF(B96="","",process02!$B96&amp;"; ")</f>
        <v/>
      </c>
      <c r="BD96" s="131" t="str">
        <f>IF(C96="","",process02!$B96&amp;"; ")</f>
        <v/>
      </c>
      <c r="BE96" s="131" t="str">
        <f>IF(D96="","",process02!$B96&amp;"; ")</f>
        <v/>
      </c>
      <c r="BF96" s="131" t="str">
        <f>IF(E96="","",process02!$B96&amp;"; ")</f>
        <v/>
      </c>
      <c r="BG96" s="131" t="str">
        <f>IF(F96="","",process02!$B96&amp;"; ")</f>
        <v/>
      </c>
      <c r="BH96" s="131" t="str">
        <f>IF(G96="","",process02!$B96&amp;"; ")</f>
        <v/>
      </c>
      <c r="BI96" s="131" t="str">
        <f>IF(H96="","",process02!$B96&amp;"; ")</f>
        <v/>
      </c>
      <c r="BJ96" s="131" t="str">
        <f>IF(I96="","",process02!$B96&amp;"; ")</f>
        <v/>
      </c>
      <c r="BK96" s="131" t="str">
        <f>IF(J96="","",process02!$B96&amp;"; ")</f>
        <v/>
      </c>
      <c r="BL96" s="131" t="str">
        <f>IF(K96="","",process02!$B96&amp;"; ")</f>
        <v/>
      </c>
      <c r="BM96" s="131" t="str">
        <f>IF(L96="","",process02!$B96&amp;"; ")</f>
        <v/>
      </c>
      <c r="BN96" s="131" t="str">
        <f>IF(M96="","",process02!$B96&amp;"; ")</f>
        <v/>
      </c>
      <c r="BO96" s="131" t="str">
        <f>IF(N96="","",process02!$B96&amp;"; ")</f>
        <v/>
      </c>
      <c r="BP96" s="131" t="str">
        <f>IF(O96="","",process02!$B96&amp;"; ")</f>
        <v/>
      </c>
      <c r="BQ96" s="131" t="str">
        <f>IF(P96="","",process02!$B96&amp;"; ")</f>
        <v/>
      </c>
      <c r="BR96" s="131" t="str">
        <f>IF(Q96="","",process02!$B96&amp;"; ")</f>
        <v/>
      </c>
      <c r="BS96" s="131" t="str">
        <f>IF(R96="","",process02!$B96&amp;"; ")</f>
        <v/>
      </c>
      <c r="BT96" s="131" t="str">
        <f>IF(S96="","",process02!$B96&amp;"; ")</f>
        <v/>
      </c>
      <c r="BU96" s="131" t="str">
        <f>IF(T96="","",process02!$B96&amp;"; ")</f>
        <v/>
      </c>
      <c r="BV96" s="131" t="str">
        <f>IF(U96="","",process02!$B96&amp;"; ")</f>
        <v/>
      </c>
      <c r="BW96" s="131" t="str">
        <f>IF(V96="","",process02!$B96&amp;"; ")</f>
        <v/>
      </c>
      <c r="BX96" s="131" t="str">
        <f>IF(W96="","",process02!$B96&amp;"; ")</f>
        <v/>
      </c>
      <c r="BY96" s="131" t="str">
        <f>IF(X96="","",process02!$B96&amp;"; ")</f>
        <v/>
      </c>
      <c r="BZ96" s="131" t="str">
        <f>IF(Y96="","",process02!$B96&amp;"; ")</f>
        <v/>
      </c>
      <c r="CA96" s="131" t="str">
        <f>IF(Z96="","",process02!$B96&amp;"; ")</f>
        <v/>
      </c>
      <c r="CB96" s="131" t="str">
        <f>IF(AA96="","",process02!$B96&amp;"; ")</f>
        <v/>
      </c>
      <c r="CC96" s="131" t="str">
        <f>IF(AB96="","",process02!$B96&amp;"; ")</f>
        <v/>
      </c>
      <c r="CD96" s="131" t="str">
        <f>IF(AC96="","",process02!$B96&amp;"; ")</f>
        <v/>
      </c>
      <c r="CE96" s="131" t="str">
        <f>IF(AD96="","",process02!$B96&amp;"; ")</f>
        <v/>
      </c>
      <c r="CF96" s="131" t="str">
        <f>IF(AE96="","",process02!$B96&amp;"; ")</f>
        <v/>
      </c>
      <c r="CG96" s="131" t="str">
        <f>IF(AF96="","",process02!$B96&amp;"; ")</f>
        <v/>
      </c>
      <c r="CH96" s="131" t="str">
        <f>IF(AG96="","",process02!$B96&amp;"; ")</f>
        <v/>
      </c>
      <c r="CI96" s="131" t="str">
        <f>IF(AH96="","",process02!$B96&amp;"; ")</f>
        <v/>
      </c>
      <c r="CJ96" s="131" t="str">
        <f>IF(AI96="","",process02!$B96&amp;"; ")</f>
        <v/>
      </c>
      <c r="CK96" s="131" t="str">
        <f>IF(AJ96="","",process02!$B96&amp;"; ")</f>
        <v/>
      </c>
      <c r="CL96" s="131" t="str">
        <f>IF(AK96="","",process02!$B96&amp;"; ")</f>
        <v/>
      </c>
      <c r="CM96" s="131" t="str">
        <f>IF(AL96="","",process02!$B96&amp;"; ")</f>
        <v/>
      </c>
      <c r="CN96" s="131" t="str">
        <f>IF(AM96="","",process02!$B96&amp;"; ")</f>
        <v/>
      </c>
      <c r="CO96" s="131" t="str">
        <f>IF(AN96="","",process02!$B96&amp;"; ")</f>
        <v/>
      </c>
      <c r="CP96" s="131" t="str">
        <f>IF(AO96="","",process02!$B96&amp;"; ")</f>
        <v/>
      </c>
      <c r="CQ96" s="131" t="str">
        <f>IF(AP96="","",process02!$B96&amp;"; ")</f>
        <v/>
      </c>
      <c r="CR96" s="131" t="str">
        <f>IF(AQ96="","",process02!$B96&amp;"; ")</f>
        <v/>
      </c>
      <c r="CS96" s="131" t="str">
        <f>IF(AR96="","",process02!$B96&amp;"; ")</f>
        <v/>
      </c>
      <c r="CT96" s="131" t="str">
        <f>IF(AS96="","",process02!$B96&amp;"; ")</f>
        <v/>
      </c>
      <c r="CU96" s="131" t="str">
        <f>IF(AT96="","",process02!$B96&amp;"; ")</f>
        <v/>
      </c>
      <c r="CV96" s="131" t="str">
        <f>IF(AU96="","",process02!$B96&amp;"; ")</f>
        <v/>
      </c>
      <c r="CW96" s="131" t="str">
        <f>IF(AV96="","",process02!$B96&amp;"; ")</f>
        <v/>
      </c>
      <c r="CX96" s="131" t="str">
        <f>IF(AW96="","",process02!$B96&amp;"; ")</f>
        <v/>
      </c>
      <c r="CY96" s="131" t="str">
        <f>IF(AX96="","",process02!$B96&amp;"; ")</f>
        <v/>
      </c>
      <c r="CZ96" s="131" t="str">
        <f>IF(AY96="","",process02!$B96&amp;"; ")</f>
        <v/>
      </c>
      <c r="DB96" s="131" t="str">
        <f>IF(Input02!BV85="","",100*Input02!BV85/Input02!BV$3)</f>
        <v/>
      </c>
      <c r="DC96" s="131" t="str">
        <f>IF(Input02!BW85="","",100*Input02!BW85/Input02!BW$3)</f>
        <v/>
      </c>
      <c r="DD96" s="131" t="str">
        <f>IF(Input02!BX85="","",100*Input02!BX85/Input02!BX$3)</f>
        <v/>
      </c>
      <c r="DE96" s="131" t="str">
        <f>IF(Input02!BY85="","",100*Input02!BY85/Input02!BY$3)</f>
        <v/>
      </c>
      <c r="DF96" s="131" t="str">
        <f>IF(Input02!BZ85="","",100*Input02!BZ85/Input02!BZ$3)</f>
        <v/>
      </c>
      <c r="DG96" s="131" t="str">
        <f>IF(Input02!CA85="","",100*Input02!CA85/Input02!CA$3)</f>
        <v/>
      </c>
      <c r="DH96" s="131" t="str">
        <f>IF(Input02!CB85="","",100*Input02!CB85/Input02!CB$3)</f>
        <v/>
      </c>
      <c r="DI96" s="131" t="str">
        <f>IF(Input02!CC85="","",100*Input02!CC85/Input02!CC$3)</f>
        <v/>
      </c>
      <c r="DJ96" s="131" t="str">
        <f>IF(Input02!CD85="","",100*Input02!CD85/Input02!CD$3)</f>
        <v/>
      </c>
      <c r="DK96" s="131" t="str">
        <f>IF(Input02!CE85="","",100*Input02!CE85/Input02!CE$3)</f>
        <v/>
      </c>
      <c r="DO96" s="131" t="str">
        <f t="shared" si="37"/>
        <v/>
      </c>
      <c r="DP96" s="131" t="str">
        <f t="shared" si="38"/>
        <v/>
      </c>
      <c r="DQ96" s="131" t="str">
        <f t="shared" si="39"/>
        <v/>
      </c>
      <c r="DR96" s="131" t="str">
        <f t="shared" si="40"/>
        <v/>
      </c>
      <c r="DS96" s="131" t="str">
        <f t="shared" si="41"/>
        <v/>
      </c>
      <c r="DT96" s="131" t="str">
        <f t="shared" si="42"/>
        <v/>
      </c>
      <c r="DU96" s="131" t="str">
        <f t="shared" si="43"/>
        <v/>
      </c>
      <c r="DV96" s="131" t="str">
        <f t="shared" si="44"/>
        <v/>
      </c>
      <c r="DW96" s="131" t="str">
        <f t="shared" si="45"/>
        <v/>
      </c>
      <c r="DX96" s="131" t="str">
        <f t="shared" si="46"/>
        <v/>
      </c>
      <c r="DZ96" s="132" t="str">
        <f t="shared" si="47"/>
        <v/>
      </c>
      <c r="EB96" s="131" t="str">
        <f>IF(DO96="","",process02!$B96&amp;"; ")</f>
        <v/>
      </c>
      <c r="EC96" s="131" t="str">
        <f>IF(DP96="","",process02!$B96&amp;"; ")</f>
        <v/>
      </c>
      <c r="ED96" s="131" t="str">
        <f>IF(DQ96="","",process02!$B96&amp;"; ")</f>
        <v/>
      </c>
      <c r="EE96" s="131" t="str">
        <f>IF(DR96="","",process02!$B96&amp;"; ")</f>
        <v/>
      </c>
      <c r="EF96" s="131" t="str">
        <f>IF(DS96="","",process02!$B96&amp;"; ")</f>
        <v/>
      </c>
      <c r="EG96" s="131" t="str">
        <f>IF(DT96="","",process02!$B96&amp;"; ")</f>
        <v/>
      </c>
      <c r="EH96" s="131" t="str">
        <f>IF(DU96="","",process02!$B96&amp;"; ")</f>
        <v/>
      </c>
      <c r="EI96" s="131" t="str">
        <f>IF(DV96="","",process02!$B96&amp;"; ")</f>
        <v/>
      </c>
      <c r="EJ96" s="131" t="str">
        <f>IF(DW96="","",process02!$B96&amp;"; ")</f>
        <v/>
      </c>
      <c r="EK96" s="131" t="str">
        <f>IF(DX96="","",process02!$B96&amp;"; ")</f>
        <v/>
      </c>
      <c r="EM96" s="132" t="str">
        <f t="shared" si="48"/>
        <v/>
      </c>
    </row>
    <row r="97" spans="1:143" ht="15" customHeight="1" thickBot="1" x14ac:dyDescent="0.4">
      <c r="A97" s="357">
        <v>81</v>
      </c>
      <c r="B97" s="131" t="str">
        <f>IF(AND(process02!BF97=0,process01!$Z88=0),B$14,"")</f>
        <v/>
      </c>
      <c r="C97" s="131" t="str">
        <f>IF(AND(process02!BG97=0,process01!$Z88=0),C$14,"")</f>
        <v/>
      </c>
      <c r="D97" s="131" t="str">
        <f>IF(AND(process02!BH97=0,process01!$Z88=0),D$14,"")</f>
        <v/>
      </c>
      <c r="E97" s="131" t="str">
        <f>IF(AND(process02!BI97=0,process01!$Z88=0),E$14,"")</f>
        <v/>
      </c>
      <c r="F97" s="131" t="str">
        <f>IF(AND(process02!BJ97=0,process01!$Z88=0),F$14,"")</f>
        <v/>
      </c>
      <c r="G97" s="131" t="str">
        <f>IF(AND(process02!BK97=0,process01!$Z88=0),G$14,"")</f>
        <v/>
      </c>
      <c r="H97" s="131" t="str">
        <f>IF(AND(process02!BL97=0,process01!$Z88=0),H$14,"")</f>
        <v/>
      </c>
      <c r="I97" s="131" t="str">
        <f>IF(AND(process02!BM97=0,process01!$Z88=0),I$14,"")</f>
        <v/>
      </c>
      <c r="J97" s="131" t="str">
        <f>IF(AND(process02!BN97=0,process01!$Z88=0),J$14,"")</f>
        <v/>
      </c>
      <c r="K97" s="131" t="str">
        <f>IF(AND(process02!BO97=0,process01!$Z88=0),K$14,"")</f>
        <v/>
      </c>
      <c r="L97" s="131" t="str">
        <f>IF(AND(process02!BP97=0,process01!$Z88=0),L$14,"")</f>
        <v/>
      </c>
      <c r="M97" s="131" t="str">
        <f>IF(AND(process02!BQ97=0,process01!$Z88=0),M$14,"")</f>
        <v/>
      </c>
      <c r="N97" s="131" t="str">
        <f>IF(AND(process02!BR97=0,process01!$Z88=0),N$14,"")</f>
        <v/>
      </c>
      <c r="O97" s="131" t="str">
        <f>IF(AND(process02!BS97=0,process01!$Z88=0),O$14,"")</f>
        <v/>
      </c>
      <c r="P97" s="131" t="str">
        <f>IF(AND(process02!BT97=0,process01!$Z88=0),P$14,"")</f>
        <v/>
      </c>
      <c r="Q97" s="131" t="str">
        <f>IF(AND(process02!BU97=0,process01!$Z88=0),Q$14,"")</f>
        <v/>
      </c>
      <c r="R97" s="131" t="str">
        <f>IF(AND(process02!BV97=0,process01!$Z88=0),R$14,"")</f>
        <v/>
      </c>
      <c r="S97" s="131" t="str">
        <f>IF(AND(process02!BW97=0,process01!$Z88=0),S$14,"")</f>
        <v/>
      </c>
      <c r="T97" s="131" t="str">
        <f>IF(AND(process02!BX97=0,process01!$Z88=0),T$14,"")</f>
        <v/>
      </c>
      <c r="U97" s="131" t="str">
        <f>IF(AND(process02!BY97=0,process01!$Z88=0),U$14,"")</f>
        <v/>
      </c>
      <c r="V97" s="131" t="str">
        <f>IF(AND(process02!BZ97=0,process01!$Z88=0),V$14,"")</f>
        <v/>
      </c>
      <c r="W97" s="131" t="str">
        <f>IF(AND(process02!CA97=0,process01!$Z88=0),W$14,"")</f>
        <v/>
      </c>
      <c r="X97" s="131" t="str">
        <f>IF(AND(process02!CB97=0,process01!$Z88=0),X$14,"")</f>
        <v/>
      </c>
      <c r="Y97" s="131" t="str">
        <f>IF(AND(process02!CC97=0,process01!$Z88=0),Y$14,"")</f>
        <v/>
      </c>
      <c r="Z97" s="131" t="str">
        <f>IF(AND(process02!CD97=0,process01!$Z88=0),Z$14,"")</f>
        <v/>
      </c>
      <c r="AA97" s="131" t="str">
        <f>IF(AND(process02!CE97=0,process01!$Z88=0),AA$14,"")</f>
        <v/>
      </c>
      <c r="AB97" s="131" t="str">
        <f>IF(AND(process02!CF97=0,process01!$Z88=0),AB$14,"")</f>
        <v/>
      </c>
      <c r="AC97" s="131" t="str">
        <f>IF(AND(process02!CG97=0,process01!$Z88=0),AC$14,"")</f>
        <v/>
      </c>
      <c r="AD97" s="131" t="str">
        <f>IF(AND(process02!CH97=0,process01!$Z88=0),AD$14,"")</f>
        <v/>
      </c>
      <c r="AE97" s="131" t="str">
        <f>IF(AND(process02!CI97=0,process01!$Z88=0),AE$14,"")</f>
        <v/>
      </c>
      <c r="AF97" s="131" t="str">
        <f>IF(AND(process02!CJ97=0,process01!$Z88=0),AF$14,"")</f>
        <v/>
      </c>
      <c r="AG97" s="131" t="str">
        <f>IF(AND(process02!CK97=0,process01!$Z88=0),AG$14,"")</f>
        <v/>
      </c>
      <c r="AH97" s="131" t="str">
        <f>IF(AND(process02!CL97=0,process01!$Z88=0),AH$14,"")</f>
        <v/>
      </c>
      <c r="AI97" s="131" t="str">
        <f>IF(AND(process02!CM97=0,process01!$Z88=0),AI$14,"")</f>
        <v/>
      </c>
      <c r="AJ97" s="131" t="str">
        <f>IF(AND(process02!CN97=0,process01!$Z88=0),AJ$14,"")</f>
        <v/>
      </c>
      <c r="AK97" s="131" t="str">
        <f>IF(AND(process02!CO97=0,process01!$Z88=0),AK$14,"")</f>
        <v/>
      </c>
      <c r="AL97" s="131" t="str">
        <f>IF(AND(process02!CP97=0,process01!$Z88=0),AL$14,"")</f>
        <v/>
      </c>
      <c r="AM97" s="131" t="str">
        <f>IF(AND(process02!CQ97=0,process01!$Z88=0),AM$14,"")</f>
        <v/>
      </c>
      <c r="AN97" s="131" t="str">
        <f>IF(AND(process02!CR97=0,process01!$Z88=0),AN$14,"")</f>
        <v/>
      </c>
      <c r="AO97" s="131" t="str">
        <f>IF(AND(process02!CS97=0,process01!$Z88=0),AO$14,"")</f>
        <v/>
      </c>
      <c r="AP97" s="131" t="str">
        <f>IF(AND(process02!CT97=0,process01!$Z88=0),AP$14,"")</f>
        <v/>
      </c>
      <c r="AQ97" s="131" t="str">
        <f>IF(AND(process02!CU97=0,process01!$Z88=0),AQ$14,"")</f>
        <v/>
      </c>
      <c r="AR97" s="131" t="str">
        <f>IF(AND(process02!CV97=0,process01!$Z88=0),AR$14,"")</f>
        <v/>
      </c>
      <c r="AS97" s="131" t="str">
        <f>IF(AND(process02!CW97=0,process01!$Z88=0),AS$14,"")</f>
        <v/>
      </c>
      <c r="AT97" s="131" t="str">
        <f>IF(AND(process02!CX97=0,process01!$Z88=0),AT$14,"")</f>
        <v/>
      </c>
      <c r="AU97" s="131" t="str">
        <f>IF(AND(process02!CY97=0,process01!$Z88=0),AU$14,"")</f>
        <v/>
      </c>
      <c r="AV97" s="131" t="str">
        <f>IF(AND(process02!CZ97=0,process01!$Z88=0),AV$14,"")</f>
        <v/>
      </c>
      <c r="AW97" s="131" t="str">
        <f>IF(AND(process02!DA97=0,process01!$Z88=0),AW$14,"")</f>
        <v/>
      </c>
      <c r="AX97" s="131" t="str">
        <f>IF(AND(process02!DB97=0,process01!$Z88=0),AX$14,"")</f>
        <v/>
      </c>
      <c r="AY97" s="131" t="str">
        <f>IF(AND(process02!DC97=0,process01!$Z88=0),AY$14,"")</f>
        <v/>
      </c>
      <c r="BA97" s="132" t="str">
        <f t="shared" si="36"/>
        <v/>
      </c>
      <c r="BC97" s="131" t="str">
        <f>IF(B97="","",process02!$B97&amp;"; ")</f>
        <v/>
      </c>
      <c r="BD97" s="131" t="str">
        <f>IF(C97="","",process02!$B97&amp;"; ")</f>
        <v/>
      </c>
      <c r="BE97" s="131" t="str">
        <f>IF(D97="","",process02!$B97&amp;"; ")</f>
        <v/>
      </c>
      <c r="BF97" s="131" t="str">
        <f>IF(E97="","",process02!$B97&amp;"; ")</f>
        <v/>
      </c>
      <c r="BG97" s="131" t="str">
        <f>IF(F97="","",process02!$B97&amp;"; ")</f>
        <v/>
      </c>
      <c r="BH97" s="131" t="str">
        <f>IF(G97="","",process02!$B97&amp;"; ")</f>
        <v/>
      </c>
      <c r="BI97" s="131" t="str">
        <f>IF(H97="","",process02!$B97&amp;"; ")</f>
        <v/>
      </c>
      <c r="BJ97" s="131" t="str">
        <f>IF(I97="","",process02!$B97&amp;"; ")</f>
        <v/>
      </c>
      <c r="BK97" s="131" t="str">
        <f>IF(J97="","",process02!$B97&amp;"; ")</f>
        <v/>
      </c>
      <c r="BL97" s="131" t="str">
        <f>IF(K97="","",process02!$B97&amp;"; ")</f>
        <v/>
      </c>
      <c r="BM97" s="131" t="str">
        <f>IF(L97="","",process02!$B97&amp;"; ")</f>
        <v/>
      </c>
      <c r="BN97" s="131" t="str">
        <f>IF(M97="","",process02!$B97&amp;"; ")</f>
        <v/>
      </c>
      <c r="BO97" s="131" t="str">
        <f>IF(N97="","",process02!$B97&amp;"; ")</f>
        <v/>
      </c>
      <c r="BP97" s="131" t="str">
        <f>IF(O97="","",process02!$B97&amp;"; ")</f>
        <v/>
      </c>
      <c r="BQ97" s="131" t="str">
        <f>IF(P97="","",process02!$B97&amp;"; ")</f>
        <v/>
      </c>
      <c r="BR97" s="131" t="str">
        <f>IF(Q97="","",process02!$B97&amp;"; ")</f>
        <v/>
      </c>
      <c r="BS97" s="131" t="str">
        <f>IF(R97="","",process02!$B97&amp;"; ")</f>
        <v/>
      </c>
      <c r="BT97" s="131" t="str">
        <f>IF(S97="","",process02!$B97&amp;"; ")</f>
        <v/>
      </c>
      <c r="BU97" s="131" t="str">
        <f>IF(T97="","",process02!$B97&amp;"; ")</f>
        <v/>
      </c>
      <c r="BV97" s="131" t="str">
        <f>IF(U97="","",process02!$B97&amp;"; ")</f>
        <v/>
      </c>
      <c r="BW97" s="131" t="str">
        <f>IF(V97="","",process02!$B97&amp;"; ")</f>
        <v/>
      </c>
      <c r="BX97" s="131" t="str">
        <f>IF(W97="","",process02!$B97&amp;"; ")</f>
        <v/>
      </c>
      <c r="BY97" s="131" t="str">
        <f>IF(X97="","",process02!$B97&amp;"; ")</f>
        <v/>
      </c>
      <c r="BZ97" s="131" t="str">
        <f>IF(Y97="","",process02!$B97&amp;"; ")</f>
        <v/>
      </c>
      <c r="CA97" s="131" t="str">
        <f>IF(Z97="","",process02!$B97&amp;"; ")</f>
        <v/>
      </c>
      <c r="CB97" s="131" t="str">
        <f>IF(AA97="","",process02!$B97&amp;"; ")</f>
        <v/>
      </c>
      <c r="CC97" s="131" t="str">
        <f>IF(AB97="","",process02!$B97&amp;"; ")</f>
        <v/>
      </c>
      <c r="CD97" s="131" t="str">
        <f>IF(AC97="","",process02!$B97&amp;"; ")</f>
        <v/>
      </c>
      <c r="CE97" s="131" t="str">
        <f>IF(AD97="","",process02!$B97&amp;"; ")</f>
        <v/>
      </c>
      <c r="CF97" s="131" t="str">
        <f>IF(AE97="","",process02!$B97&amp;"; ")</f>
        <v/>
      </c>
      <c r="CG97" s="131" t="str">
        <f>IF(AF97="","",process02!$B97&amp;"; ")</f>
        <v/>
      </c>
      <c r="CH97" s="131" t="str">
        <f>IF(AG97="","",process02!$B97&amp;"; ")</f>
        <v/>
      </c>
      <c r="CI97" s="131" t="str">
        <f>IF(AH97="","",process02!$B97&amp;"; ")</f>
        <v/>
      </c>
      <c r="CJ97" s="131" t="str">
        <f>IF(AI97="","",process02!$B97&amp;"; ")</f>
        <v/>
      </c>
      <c r="CK97" s="131" t="str">
        <f>IF(AJ97="","",process02!$B97&amp;"; ")</f>
        <v/>
      </c>
      <c r="CL97" s="131" t="str">
        <f>IF(AK97="","",process02!$B97&amp;"; ")</f>
        <v/>
      </c>
      <c r="CM97" s="131" t="str">
        <f>IF(AL97="","",process02!$B97&amp;"; ")</f>
        <v/>
      </c>
      <c r="CN97" s="131" t="str">
        <f>IF(AM97="","",process02!$B97&amp;"; ")</f>
        <v/>
      </c>
      <c r="CO97" s="131" t="str">
        <f>IF(AN97="","",process02!$B97&amp;"; ")</f>
        <v/>
      </c>
      <c r="CP97" s="131" t="str">
        <f>IF(AO97="","",process02!$B97&amp;"; ")</f>
        <v/>
      </c>
      <c r="CQ97" s="131" t="str">
        <f>IF(AP97="","",process02!$B97&amp;"; ")</f>
        <v/>
      </c>
      <c r="CR97" s="131" t="str">
        <f>IF(AQ97="","",process02!$B97&amp;"; ")</f>
        <v/>
      </c>
      <c r="CS97" s="131" t="str">
        <f>IF(AR97="","",process02!$B97&amp;"; ")</f>
        <v/>
      </c>
      <c r="CT97" s="131" t="str">
        <f>IF(AS97="","",process02!$B97&amp;"; ")</f>
        <v/>
      </c>
      <c r="CU97" s="131" t="str">
        <f>IF(AT97="","",process02!$B97&amp;"; ")</f>
        <v/>
      </c>
      <c r="CV97" s="131" t="str">
        <f>IF(AU97="","",process02!$B97&amp;"; ")</f>
        <v/>
      </c>
      <c r="CW97" s="131" t="str">
        <f>IF(AV97="","",process02!$B97&amp;"; ")</f>
        <v/>
      </c>
      <c r="CX97" s="131" t="str">
        <f>IF(AW97="","",process02!$B97&amp;"; ")</f>
        <v/>
      </c>
      <c r="CY97" s="131" t="str">
        <f>IF(AX97="","",process02!$B97&amp;"; ")</f>
        <v/>
      </c>
      <c r="CZ97" s="131" t="str">
        <f>IF(AY97="","",process02!$B97&amp;"; ")</f>
        <v/>
      </c>
      <c r="DB97" s="131" t="str">
        <f>IF(Input02!BV86="","",100*Input02!BV86/Input02!BV$3)</f>
        <v/>
      </c>
      <c r="DC97" s="131" t="str">
        <f>IF(Input02!BW86="","",100*Input02!BW86/Input02!BW$3)</f>
        <v/>
      </c>
      <c r="DD97" s="131" t="str">
        <f>IF(Input02!BX86="","",100*Input02!BX86/Input02!BX$3)</f>
        <v/>
      </c>
      <c r="DE97" s="131" t="str">
        <f>IF(Input02!BY86="","",100*Input02!BY86/Input02!BY$3)</f>
        <v/>
      </c>
      <c r="DF97" s="131" t="str">
        <f>IF(Input02!BZ86="","",100*Input02!BZ86/Input02!BZ$3)</f>
        <v/>
      </c>
      <c r="DG97" s="131" t="str">
        <f>IF(Input02!CA86="","",100*Input02!CA86/Input02!CA$3)</f>
        <v/>
      </c>
      <c r="DH97" s="131" t="str">
        <f>IF(Input02!CB86="","",100*Input02!CB86/Input02!CB$3)</f>
        <v/>
      </c>
      <c r="DI97" s="131" t="str">
        <f>IF(Input02!CC86="","",100*Input02!CC86/Input02!CC$3)</f>
        <v/>
      </c>
      <c r="DJ97" s="131" t="str">
        <f>IF(Input02!CD86="","",100*Input02!CD86/Input02!CD$3)</f>
        <v/>
      </c>
      <c r="DK97" s="131" t="str">
        <f>IF(Input02!CE86="","",100*Input02!CE86/Input02!CE$3)</f>
        <v/>
      </c>
      <c r="DO97" s="131" t="str">
        <f t="shared" si="37"/>
        <v/>
      </c>
      <c r="DP97" s="131" t="str">
        <f t="shared" si="38"/>
        <v/>
      </c>
      <c r="DQ97" s="131" t="str">
        <f t="shared" si="39"/>
        <v/>
      </c>
      <c r="DR97" s="131" t="str">
        <f t="shared" si="40"/>
        <v/>
      </c>
      <c r="DS97" s="131" t="str">
        <f t="shared" si="41"/>
        <v/>
      </c>
      <c r="DT97" s="131" t="str">
        <f t="shared" si="42"/>
        <v/>
      </c>
      <c r="DU97" s="131" t="str">
        <f t="shared" si="43"/>
        <v/>
      </c>
      <c r="DV97" s="131" t="str">
        <f t="shared" si="44"/>
        <v/>
      </c>
      <c r="DW97" s="131" t="str">
        <f t="shared" si="45"/>
        <v/>
      </c>
      <c r="DX97" s="131" t="str">
        <f t="shared" si="46"/>
        <v/>
      </c>
      <c r="DZ97" s="132" t="str">
        <f t="shared" si="47"/>
        <v/>
      </c>
      <c r="EB97" s="131" t="str">
        <f>IF(DO97="","",process02!$B97&amp;"; ")</f>
        <v/>
      </c>
      <c r="EC97" s="131" t="str">
        <f>IF(DP97="","",process02!$B97&amp;"; ")</f>
        <v/>
      </c>
      <c r="ED97" s="131" t="str">
        <f>IF(DQ97="","",process02!$B97&amp;"; ")</f>
        <v/>
      </c>
      <c r="EE97" s="131" t="str">
        <f>IF(DR97="","",process02!$B97&amp;"; ")</f>
        <v/>
      </c>
      <c r="EF97" s="131" t="str">
        <f>IF(DS97="","",process02!$B97&amp;"; ")</f>
        <v/>
      </c>
      <c r="EG97" s="131" t="str">
        <f>IF(DT97="","",process02!$B97&amp;"; ")</f>
        <v/>
      </c>
      <c r="EH97" s="131" t="str">
        <f>IF(DU97="","",process02!$B97&amp;"; ")</f>
        <v/>
      </c>
      <c r="EI97" s="131" t="str">
        <f>IF(DV97="","",process02!$B97&amp;"; ")</f>
        <v/>
      </c>
      <c r="EJ97" s="131" t="str">
        <f>IF(DW97="","",process02!$B97&amp;"; ")</f>
        <v/>
      </c>
      <c r="EK97" s="131" t="str">
        <f>IF(DX97="","",process02!$B97&amp;"; ")</f>
        <v/>
      </c>
      <c r="EM97" s="132" t="str">
        <f t="shared" si="48"/>
        <v/>
      </c>
    </row>
    <row r="98" spans="1:143" ht="15" customHeight="1" thickBot="1" x14ac:dyDescent="0.4">
      <c r="A98" s="357">
        <v>82</v>
      </c>
      <c r="B98" s="131" t="str">
        <f>IF(AND(process02!BF98=0,process01!$Z89=0),B$14,"")</f>
        <v/>
      </c>
      <c r="C98" s="131" t="str">
        <f>IF(AND(process02!BG98=0,process01!$Z89=0),C$14,"")</f>
        <v/>
      </c>
      <c r="D98" s="131" t="str">
        <f>IF(AND(process02!BH98=0,process01!$Z89=0),D$14,"")</f>
        <v/>
      </c>
      <c r="E98" s="131" t="str">
        <f>IF(AND(process02!BI98=0,process01!$Z89=0),E$14,"")</f>
        <v/>
      </c>
      <c r="F98" s="131" t="str">
        <f>IF(AND(process02!BJ98=0,process01!$Z89=0),F$14,"")</f>
        <v/>
      </c>
      <c r="G98" s="131" t="str">
        <f>IF(AND(process02!BK98=0,process01!$Z89=0),G$14,"")</f>
        <v/>
      </c>
      <c r="H98" s="131" t="str">
        <f>IF(AND(process02!BL98=0,process01!$Z89=0),H$14,"")</f>
        <v/>
      </c>
      <c r="I98" s="131" t="str">
        <f>IF(AND(process02!BM98=0,process01!$Z89=0),I$14,"")</f>
        <v/>
      </c>
      <c r="J98" s="131" t="str">
        <f>IF(AND(process02!BN98=0,process01!$Z89=0),J$14,"")</f>
        <v/>
      </c>
      <c r="K98" s="131" t="str">
        <f>IF(AND(process02!BO98=0,process01!$Z89=0),K$14,"")</f>
        <v/>
      </c>
      <c r="L98" s="131" t="str">
        <f>IF(AND(process02!BP98=0,process01!$Z89=0),L$14,"")</f>
        <v/>
      </c>
      <c r="M98" s="131" t="str">
        <f>IF(AND(process02!BQ98=0,process01!$Z89=0),M$14,"")</f>
        <v/>
      </c>
      <c r="N98" s="131" t="str">
        <f>IF(AND(process02!BR98=0,process01!$Z89=0),N$14,"")</f>
        <v/>
      </c>
      <c r="O98" s="131" t="str">
        <f>IF(AND(process02!BS98=0,process01!$Z89=0),O$14,"")</f>
        <v/>
      </c>
      <c r="P98" s="131" t="str">
        <f>IF(AND(process02!BT98=0,process01!$Z89=0),P$14,"")</f>
        <v/>
      </c>
      <c r="Q98" s="131" t="str">
        <f>IF(AND(process02!BU98=0,process01!$Z89=0),Q$14,"")</f>
        <v/>
      </c>
      <c r="R98" s="131" t="str">
        <f>IF(AND(process02!BV98=0,process01!$Z89=0),R$14,"")</f>
        <v/>
      </c>
      <c r="S98" s="131" t="str">
        <f>IF(AND(process02!BW98=0,process01!$Z89=0),S$14,"")</f>
        <v/>
      </c>
      <c r="T98" s="131" t="str">
        <f>IF(AND(process02!BX98=0,process01!$Z89=0),T$14,"")</f>
        <v/>
      </c>
      <c r="U98" s="131" t="str">
        <f>IF(AND(process02!BY98=0,process01!$Z89=0),U$14,"")</f>
        <v/>
      </c>
      <c r="V98" s="131" t="str">
        <f>IF(AND(process02!BZ98=0,process01!$Z89=0),V$14,"")</f>
        <v/>
      </c>
      <c r="W98" s="131" t="str">
        <f>IF(AND(process02!CA98=0,process01!$Z89=0),W$14,"")</f>
        <v/>
      </c>
      <c r="X98" s="131" t="str">
        <f>IF(AND(process02!CB98=0,process01!$Z89=0),X$14,"")</f>
        <v/>
      </c>
      <c r="Y98" s="131" t="str">
        <f>IF(AND(process02!CC98=0,process01!$Z89=0),Y$14,"")</f>
        <v/>
      </c>
      <c r="Z98" s="131" t="str">
        <f>IF(AND(process02!CD98=0,process01!$Z89=0),Z$14,"")</f>
        <v/>
      </c>
      <c r="AA98" s="131" t="str">
        <f>IF(AND(process02!CE98=0,process01!$Z89=0),AA$14,"")</f>
        <v/>
      </c>
      <c r="AB98" s="131" t="str">
        <f>IF(AND(process02!CF98=0,process01!$Z89=0),AB$14,"")</f>
        <v/>
      </c>
      <c r="AC98" s="131" t="str">
        <f>IF(AND(process02!CG98=0,process01!$Z89=0),AC$14,"")</f>
        <v/>
      </c>
      <c r="AD98" s="131" t="str">
        <f>IF(AND(process02!CH98=0,process01!$Z89=0),AD$14,"")</f>
        <v/>
      </c>
      <c r="AE98" s="131" t="str">
        <f>IF(AND(process02!CI98=0,process01!$Z89=0),AE$14,"")</f>
        <v/>
      </c>
      <c r="AF98" s="131" t="str">
        <f>IF(AND(process02!CJ98=0,process01!$Z89=0),AF$14,"")</f>
        <v/>
      </c>
      <c r="AG98" s="131" t="str">
        <f>IF(AND(process02!CK98=0,process01!$Z89=0),AG$14,"")</f>
        <v/>
      </c>
      <c r="AH98" s="131" t="str">
        <f>IF(AND(process02!CL98=0,process01!$Z89=0),AH$14,"")</f>
        <v/>
      </c>
      <c r="AI98" s="131" t="str">
        <f>IF(AND(process02!CM98=0,process01!$Z89=0),AI$14,"")</f>
        <v/>
      </c>
      <c r="AJ98" s="131" t="str">
        <f>IF(AND(process02!CN98=0,process01!$Z89=0),AJ$14,"")</f>
        <v/>
      </c>
      <c r="AK98" s="131" t="str">
        <f>IF(AND(process02!CO98=0,process01!$Z89=0),AK$14,"")</f>
        <v/>
      </c>
      <c r="AL98" s="131" t="str">
        <f>IF(AND(process02!CP98=0,process01!$Z89=0),AL$14,"")</f>
        <v/>
      </c>
      <c r="AM98" s="131" t="str">
        <f>IF(AND(process02!CQ98=0,process01!$Z89=0),AM$14,"")</f>
        <v/>
      </c>
      <c r="AN98" s="131" t="str">
        <f>IF(AND(process02!CR98=0,process01!$Z89=0),AN$14,"")</f>
        <v/>
      </c>
      <c r="AO98" s="131" t="str">
        <f>IF(AND(process02!CS98=0,process01!$Z89=0),AO$14,"")</f>
        <v/>
      </c>
      <c r="AP98" s="131" t="str">
        <f>IF(AND(process02!CT98=0,process01!$Z89=0),AP$14,"")</f>
        <v/>
      </c>
      <c r="AQ98" s="131" t="str">
        <f>IF(AND(process02!CU98=0,process01!$Z89=0),AQ$14,"")</f>
        <v/>
      </c>
      <c r="AR98" s="131" t="str">
        <f>IF(AND(process02!CV98=0,process01!$Z89=0),AR$14,"")</f>
        <v/>
      </c>
      <c r="AS98" s="131" t="str">
        <f>IF(AND(process02!CW98=0,process01!$Z89=0),AS$14,"")</f>
        <v/>
      </c>
      <c r="AT98" s="131" t="str">
        <f>IF(AND(process02!CX98=0,process01!$Z89=0),AT$14,"")</f>
        <v/>
      </c>
      <c r="AU98" s="131" t="str">
        <f>IF(AND(process02!CY98=0,process01!$Z89=0),AU$14,"")</f>
        <v/>
      </c>
      <c r="AV98" s="131" t="str">
        <f>IF(AND(process02!CZ98=0,process01!$Z89=0),AV$14,"")</f>
        <v/>
      </c>
      <c r="AW98" s="131" t="str">
        <f>IF(AND(process02!DA98=0,process01!$Z89=0),AW$14,"")</f>
        <v/>
      </c>
      <c r="AX98" s="131" t="str">
        <f>IF(AND(process02!DB98=0,process01!$Z89=0),AX$14,"")</f>
        <v/>
      </c>
      <c r="AY98" s="131" t="str">
        <f>IF(AND(process02!DC98=0,process01!$Z89=0),AY$14,"")</f>
        <v/>
      </c>
      <c r="BA98" s="132" t="str">
        <f t="shared" si="36"/>
        <v/>
      </c>
      <c r="BC98" s="131" t="str">
        <f>IF(B98="","",process02!$B98&amp;"; ")</f>
        <v/>
      </c>
      <c r="BD98" s="131" t="str">
        <f>IF(C98="","",process02!$B98&amp;"; ")</f>
        <v/>
      </c>
      <c r="BE98" s="131" t="str">
        <f>IF(D98="","",process02!$B98&amp;"; ")</f>
        <v/>
      </c>
      <c r="BF98" s="131" t="str">
        <f>IF(E98="","",process02!$B98&amp;"; ")</f>
        <v/>
      </c>
      <c r="BG98" s="131" t="str">
        <f>IF(F98="","",process02!$B98&amp;"; ")</f>
        <v/>
      </c>
      <c r="BH98" s="131" t="str">
        <f>IF(G98="","",process02!$B98&amp;"; ")</f>
        <v/>
      </c>
      <c r="BI98" s="131" t="str">
        <f>IF(H98="","",process02!$B98&amp;"; ")</f>
        <v/>
      </c>
      <c r="BJ98" s="131" t="str">
        <f>IF(I98="","",process02!$B98&amp;"; ")</f>
        <v/>
      </c>
      <c r="BK98" s="131" t="str">
        <f>IF(J98="","",process02!$B98&amp;"; ")</f>
        <v/>
      </c>
      <c r="BL98" s="131" t="str">
        <f>IF(K98="","",process02!$B98&amp;"; ")</f>
        <v/>
      </c>
      <c r="BM98" s="131" t="str">
        <f>IF(L98="","",process02!$B98&amp;"; ")</f>
        <v/>
      </c>
      <c r="BN98" s="131" t="str">
        <f>IF(M98="","",process02!$B98&amp;"; ")</f>
        <v/>
      </c>
      <c r="BO98" s="131" t="str">
        <f>IF(N98="","",process02!$B98&amp;"; ")</f>
        <v/>
      </c>
      <c r="BP98" s="131" t="str">
        <f>IF(O98="","",process02!$B98&amp;"; ")</f>
        <v/>
      </c>
      <c r="BQ98" s="131" t="str">
        <f>IF(P98="","",process02!$B98&amp;"; ")</f>
        <v/>
      </c>
      <c r="BR98" s="131" t="str">
        <f>IF(Q98="","",process02!$B98&amp;"; ")</f>
        <v/>
      </c>
      <c r="BS98" s="131" t="str">
        <f>IF(R98="","",process02!$B98&amp;"; ")</f>
        <v/>
      </c>
      <c r="BT98" s="131" t="str">
        <f>IF(S98="","",process02!$B98&amp;"; ")</f>
        <v/>
      </c>
      <c r="BU98" s="131" t="str">
        <f>IF(T98="","",process02!$B98&amp;"; ")</f>
        <v/>
      </c>
      <c r="BV98" s="131" t="str">
        <f>IF(U98="","",process02!$B98&amp;"; ")</f>
        <v/>
      </c>
      <c r="BW98" s="131" t="str">
        <f>IF(V98="","",process02!$B98&amp;"; ")</f>
        <v/>
      </c>
      <c r="BX98" s="131" t="str">
        <f>IF(W98="","",process02!$B98&amp;"; ")</f>
        <v/>
      </c>
      <c r="BY98" s="131" t="str">
        <f>IF(X98="","",process02!$B98&amp;"; ")</f>
        <v/>
      </c>
      <c r="BZ98" s="131" t="str">
        <f>IF(Y98="","",process02!$B98&amp;"; ")</f>
        <v/>
      </c>
      <c r="CA98" s="131" t="str">
        <f>IF(Z98="","",process02!$B98&amp;"; ")</f>
        <v/>
      </c>
      <c r="CB98" s="131" t="str">
        <f>IF(AA98="","",process02!$B98&amp;"; ")</f>
        <v/>
      </c>
      <c r="CC98" s="131" t="str">
        <f>IF(AB98="","",process02!$B98&amp;"; ")</f>
        <v/>
      </c>
      <c r="CD98" s="131" t="str">
        <f>IF(AC98="","",process02!$B98&amp;"; ")</f>
        <v/>
      </c>
      <c r="CE98" s="131" t="str">
        <f>IF(AD98="","",process02!$B98&amp;"; ")</f>
        <v/>
      </c>
      <c r="CF98" s="131" t="str">
        <f>IF(AE98="","",process02!$B98&amp;"; ")</f>
        <v/>
      </c>
      <c r="CG98" s="131" t="str">
        <f>IF(AF98="","",process02!$B98&amp;"; ")</f>
        <v/>
      </c>
      <c r="CH98" s="131" t="str">
        <f>IF(AG98="","",process02!$B98&amp;"; ")</f>
        <v/>
      </c>
      <c r="CI98" s="131" t="str">
        <f>IF(AH98="","",process02!$B98&amp;"; ")</f>
        <v/>
      </c>
      <c r="CJ98" s="131" t="str">
        <f>IF(AI98="","",process02!$B98&amp;"; ")</f>
        <v/>
      </c>
      <c r="CK98" s="131" t="str">
        <f>IF(AJ98="","",process02!$B98&amp;"; ")</f>
        <v/>
      </c>
      <c r="CL98" s="131" t="str">
        <f>IF(AK98="","",process02!$B98&amp;"; ")</f>
        <v/>
      </c>
      <c r="CM98" s="131" t="str">
        <f>IF(AL98="","",process02!$B98&amp;"; ")</f>
        <v/>
      </c>
      <c r="CN98" s="131" t="str">
        <f>IF(AM98="","",process02!$B98&amp;"; ")</f>
        <v/>
      </c>
      <c r="CO98" s="131" t="str">
        <f>IF(AN98="","",process02!$B98&amp;"; ")</f>
        <v/>
      </c>
      <c r="CP98" s="131" t="str">
        <f>IF(AO98="","",process02!$B98&amp;"; ")</f>
        <v/>
      </c>
      <c r="CQ98" s="131" t="str">
        <f>IF(AP98="","",process02!$B98&amp;"; ")</f>
        <v/>
      </c>
      <c r="CR98" s="131" t="str">
        <f>IF(AQ98="","",process02!$B98&amp;"; ")</f>
        <v/>
      </c>
      <c r="CS98" s="131" t="str">
        <f>IF(AR98="","",process02!$B98&amp;"; ")</f>
        <v/>
      </c>
      <c r="CT98" s="131" t="str">
        <f>IF(AS98="","",process02!$B98&amp;"; ")</f>
        <v/>
      </c>
      <c r="CU98" s="131" t="str">
        <f>IF(AT98="","",process02!$B98&amp;"; ")</f>
        <v/>
      </c>
      <c r="CV98" s="131" t="str">
        <f>IF(AU98="","",process02!$B98&amp;"; ")</f>
        <v/>
      </c>
      <c r="CW98" s="131" t="str">
        <f>IF(AV98="","",process02!$B98&amp;"; ")</f>
        <v/>
      </c>
      <c r="CX98" s="131" t="str">
        <f>IF(AW98="","",process02!$B98&amp;"; ")</f>
        <v/>
      </c>
      <c r="CY98" s="131" t="str">
        <f>IF(AX98="","",process02!$B98&amp;"; ")</f>
        <v/>
      </c>
      <c r="CZ98" s="131" t="str">
        <f>IF(AY98="","",process02!$B98&amp;"; ")</f>
        <v/>
      </c>
      <c r="DB98" s="131" t="str">
        <f>IF(Input02!BV87="","",100*Input02!BV87/Input02!BV$3)</f>
        <v/>
      </c>
      <c r="DC98" s="131" t="str">
        <f>IF(Input02!BW87="","",100*Input02!BW87/Input02!BW$3)</f>
        <v/>
      </c>
      <c r="DD98" s="131" t="str">
        <f>IF(Input02!BX87="","",100*Input02!BX87/Input02!BX$3)</f>
        <v/>
      </c>
      <c r="DE98" s="131" t="str">
        <f>IF(Input02!BY87="","",100*Input02!BY87/Input02!BY$3)</f>
        <v/>
      </c>
      <c r="DF98" s="131" t="str">
        <f>IF(Input02!BZ87="","",100*Input02!BZ87/Input02!BZ$3)</f>
        <v/>
      </c>
      <c r="DG98" s="131" t="str">
        <f>IF(Input02!CA87="","",100*Input02!CA87/Input02!CA$3)</f>
        <v/>
      </c>
      <c r="DH98" s="131" t="str">
        <f>IF(Input02!CB87="","",100*Input02!CB87/Input02!CB$3)</f>
        <v/>
      </c>
      <c r="DI98" s="131" t="str">
        <f>IF(Input02!CC87="","",100*Input02!CC87/Input02!CC$3)</f>
        <v/>
      </c>
      <c r="DJ98" s="131" t="str">
        <f>IF(Input02!CD87="","",100*Input02!CD87/Input02!CD$3)</f>
        <v/>
      </c>
      <c r="DK98" s="131" t="str">
        <f>IF(Input02!CE87="","",100*Input02!CE87/Input02!CE$3)</f>
        <v/>
      </c>
      <c r="DO98" s="131" t="str">
        <f t="shared" si="37"/>
        <v/>
      </c>
      <c r="DP98" s="131" t="str">
        <f t="shared" si="38"/>
        <v/>
      </c>
      <c r="DQ98" s="131" t="str">
        <f t="shared" si="39"/>
        <v/>
      </c>
      <c r="DR98" s="131" t="str">
        <f t="shared" si="40"/>
        <v/>
      </c>
      <c r="DS98" s="131" t="str">
        <f t="shared" si="41"/>
        <v/>
      </c>
      <c r="DT98" s="131" t="str">
        <f t="shared" si="42"/>
        <v/>
      </c>
      <c r="DU98" s="131" t="str">
        <f t="shared" si="43"/>
        <v/>
      </c>
      <c r="DV98" s="131" t="str">
        <f t="shared" si="44"/>
        <v/>
      </c>
      <c r="DW98" s="131" t="str">
        <f t="shared" si="45"/>
        <v/>
      </c>
      <c r="DX98" s="131" t="str">
        <f t="shared" si="46"/>
        <v/>
      </c>
      <c r="DZ98" s="132" t="str">
        <f t="shared" si="47"/>
        <v/>
      </c>
      <c r="EB98" s="131" t="str">
        <f>IF(DO98="","",process02!$B98&amp;"; ")</f>
        <v/>
      </c>
      <c r="EC98" s="131" t="str">
        <f>IF(DP98="","",process02!$B98&amp;"; ")</f>
        <v/>
      </c>
      <c r="ED98" s="131" t="str">
        <f>IF(DQ98="","",process02!$B98&amp;"; ")</f>
        <v/>
      </c>
      <c r="EE98" s="131" t="str">
        <f>IF(DR98="","",process02!$B98&amp;"; ")</f>
        <v/>
      </c>
      <c r="EF98" s="131" t="str">
        <f>IF(DS98="","",process02!$B98&amp;"; ")</f>
        <v/>
      </c>
      <c r="EG98" s="131" t="str">
        <f>IF(DT98="","",process02!$B98&amp;"; ")</f>
        <v/>
      </c>
      <c r="EH98" s="131" t="str">
        <f>IF(DU98="","",process02!$B98&amp;"; ")</f>
        <v/>
      </c>
      <c r="EI98" s="131" t="str">
        <f>IF(DV98="","",process02!$B98&amp;"; ")</f>
        <v/>
      </c>
      <c r="EJ98" s="131" t="str">
        <f>IF(DW98="","",process02!$B98&amp;"; ")</f>
        <v/>
      </c>
      <c r="EK98" s="131" t="str">
        <f>IF(DX98="","",process02!$B98&amp;"; ")</f>
        <v/>
      </c>
      <c r="EM98" s="132" t="str">
        <f t="shared" si="48"/>
        <v/>
      </c>
    </row>
    <row r="99" spans="1:143" ht="15" customHeight="1" thickBot="1" x14ac:dyDescent="0.4">
      <c r="A99" s="357">
        <v>83</v>
      </c>
      <c r="B99" s="131" t="str">
        <f>IF(AND(process02!BF99=0,process01!$Z90=0),B$14,"")</f>
        <v/>
      </c>
      <c r="C99" s="131" t="str">
        <f>IF(AND(process02!BG99=0,process01!$Z90=0),C$14,"")</f>
        <v/>
      </c>
      <c r="D99" s="131" t="str">
        <f>IF(AND(process02!BH99=0,process01!$Z90=0),D$14,"")</f>
        <v/>
      </c>
      <c r="E99" s="131" t="str">
        <f>IF(AND(process02!BI99=0,process01!$Z90=0),E$14,"")</f>
        <v/>
      </c>
      <c r="F99" s="131" t="str">
        <f>IF(AND(process02!BJ99=0,process01!$Z90=0),F$14,"")</f>
        <v/>
      </c>
      <c r="G99" s="131" t="str">
        <f>IF(AND(process02!BK99=0,process01!$Z90=0),G$14,"")</f>
        <v/>
      </c>
      <c r="H99" s="131" t="str">
        <f>IF(AND(process02!BL99=0,process01!$Z90=0),H$14,"")</f>
        <v/>
      </c>
      <c r="I99" s="131" t="str">
        <f>IF(AND(process02!BM99=0,process01!$Z90=0),I$14,"")</f>
        <v/>
      </c>
      <c r="J99" s="131" t="str">
        <f>IF(AND(process02!BN99=0,process01!$Z90=0),J$14,"")</f>
        <v/>
      </c>
      <c r="K99" s="131" t="str">
        <f>IF(AND(process02!BO99=0,process01!$Z90=0),K$14,"")</f>
        <v/>
      </c>
      <c r="L99" s="131" t="str">
        <f>IF(AND(process02!BP99=0,process01!$Z90=0),L$14,"")</f>
        <v/>
      </c>
      <c r="M99" s="131" t="str">
        <f>IF(AND(process02!BQ99=0,process01!$Z90=0),M$14,"")</f>
        <v/>
      </c>
      <c r="N99" s="131" t="str">
        <f>IF(AND(process02!BR99=0,process01!$Z90=0),N$14,"")</f>
        <v/>
      </c>
      <c r="O99" s="131" t="str">
        <f>IF(AND(process02!BS99=0,process01!$Z90=0),O$14,"")</f>
        <v/>
      </c>
      <c r="P99" s="131" t="str">
        <f>IF(AND(process02!BT99=0,process01!$Z90=0),P$14,"")</f>
        <v/>
      </c>
      <c r="Q99" s="131" t="str">
        <f>IF(AND(process02!BU99=0,process01!$Z90=0),Q$14,"")</f>
        <v/>
      </c>
      <c r="R99" s="131" t="str">
        <f>IF(AND(process02!BV99=0,process01!$Z90=0),R$14,"")</f>
        <v/>
      </c>
      <c r="S99" s="131" t="str">
        <f>IF(AND(process02!BW99=0,process01!$Z90=0),S$14,"")</f>
        <v/>
      </c>
      <c r="T99" s="131" t="str">
        <f>IF(AND(process02!BX99=0,process01!$Z90=0),T$14,"")</f>
        <v/>
      </c>
      <c r="U99" s="131" t="str">
        <f>IF(AND(process02!BY99=0,process01!$Z90=0),U$14,"")</f>
        <v/>
      </c>
      <c r="V99" s="131" t="str">
        <f>IF(AND(process02!BZ99=0,process01!$Z90=0),V$14,"")</f>
        <v/>
      </c>
      <c r="W99" s="131" t="str">
        <f>IF(AND(process02!CA99=0,process01!$Z90=0),W$14,"")</f>
        <v/>
      </c>
      <c r="X99" s="131" t="str">
        <f>IF(AND(process02!CB99=0,process01!$Z90=0),X$14,"")</f>
        <v/>
      </c>
      <c r="Y99" s="131" t="str">
        <f>IF(AND(process02!CC99=0,process01!$Z90=0),Y$14,"")</f>
        <v/>
      </c>
      <c r="Z99" s="131" t="str">
        <f>IF(AND(process02!CD99=0,process01!$Z90=0),Z$14,"")</f>
        <v/>
      </c>
      <c r="AA99" s="131" t="str">
        <f>IF(AND(process02!CE99=0,process01!$Z90=0),AA$14,"")</f>
        <v/>
      </c>
      <c r="AB99" s="131" t="str">
        <f>IF(AND(process02!CF99=0,process01!$Z90=0),AB$14,"")</f>
        <v/>
      </c>
      <c r="AC99" s="131" t="str">
        <f>IF(AND(process02!CG99=0,process01!$Z90=0),AC$14,"")</f>
        <v/>
      </c>
      <c r="AD99" s="131" t="str">
        <f>IF(AND(process02!CH99=0,process01!$Z90=0),AD$14,"")</f>
        <v/>
      </c>
      <c r="AE99" s="131" t="str">
        <f>IF(AND(process02!CI99=0,process01!$Z90=0),AE$14,"")</f>
        <v/>
      </c>
      <c r="AF99" s="131" t="str">
        <f>IF(AND(process02!CJ99=0,process01!$Z90=0),AF$14,"")</f>
        <v/>
      </c>
      <c r="AG99" s="131" t="str">
        <f>IF(AND(process02!CK99=0,process01!$Z90=0),AG$14,"")</f>
        <v/>
      </c>
      <c r="AH99" s="131" t="str">
        <f>IF(AND(process02!CL99=0,process01!$Z90=0),AH$14,"")</f>
        <v/>
      </c>
      <c r="AI99" s="131" t="str">
        <f>IF(AND(process02!CM99=0,process01!$Z90=0),AI$14,"")</f>
        <v/>
      </c>
      <c r="AJ99" s="131" t="str">
        <f>IF(AND(process02!CN99=0,process01!$Z90=0),AJ$14,"")</f>
        <v/>
      </c>
      <c r="AK99" s="131" t="str">
        <f>IF(AND(process02!CO99=0,process01!$Z90=0),AK$14,"")</f>
        <v/>
      </c>
      <c r="AL99" s="131" t="str">
        <f>IF(AND(process02!CP99=0,process01!$Z90=0),AL$14,"")</f>
        <v/>
      </c>
      <c r="AM99" s="131" t="str">
        <f>IF(AND(process02!CQ99=0,process01!$Z90=0),AM$14,"")</f>
        <v/>
      </c>
      <c r="AN99" s="131" t="str">
        <f>IF(AND(process02!CR99=0,process01!$Z90=0),AN$14,"")</f>
        <v/>
      </c>
      <c r="AO99" s="131" t="str">
        <f>IF(AND(process02!CS99=0,process01!$Z90=0),AO$14,"")</f>
        <v/>
      </c>
      <c r="AP99" s="131" t="str">
        <f>IF(AND(process02!CT99=0,process01!$Z90=0),AP$14,"")</f>
        <v/>
      </c>
      <c r="AQ99" s="131" t="str">
        <f>IF(AND(process02!CU99=0,process01!$Z90=0),AQ$14,"")</f>
        <v/>
      </c>
      <c r="AR99" s="131" t="str">
        <f>IF(AND(process02!CV99=0,process01!$Z90=0),AR$14,"")</f>
        <v/>
      </c>
      <c r="AS99" s="131" t="str">
        <f>IF(AND(process02!CW99=0,process01!$Z90=0),AS$14,"")</f>
        <v/>
      </c>
      <c r="AT99" s="131" t="str">
        <f>IF(AND(process02!CX99=0,process01!$Z90=0),AT$14,"")</f>
        <v/>
      </c>
      <c r="AU99" s="131" t="str">
        <f>IF(AND(process02!CY99=0,process01!$Z90=0),AU$14,"")</f>
        <v/>
      </c>
      <c r="AV99" s="131" t="str">
        <f>IF(AND(process02!CZ99=0,process01!$Z90=0),AV$14,"")</f>
        <v/>
      </c>
      <c r="AW99" s="131" t="str">
        <f>IF(AND(process02!DA99=0,process01!$Z90=0),AW$14,"")</f>
        <v/>
      </c>
      <c r="AX99" s="131" t="str">
        <f>IF(AND(process02!DB99=0,process01!$Z90=0),AX$14,"")</f>
        <v/>
      </c>
      <c r="AY99" s="131" t="str">
        <f>IF(AND(process02!DC99=0,process01!$Z90=0),AY$14,"")</f>
        <v/>
      </c>
      <c r="BA99" s="132" t="str">
        <f t="shared" si="36"/>
        <v/>
      </c>
      <c r="BC99" s="131" t="str">
        <f>IF(B99="","",process02!$B99&amp;"; ")</f>
        <v/>
      </c>
      <c r="BD99" s="131" t="str">
        <f>IF(C99="","",process02!$B99&amp;"; ")</f>
        <v/>
      </c>
      <c r="BE99" s="131" t="str">
        <f>IF(D99="","",process02!$B99&amp;"; ")</f>
        <v/>
      </c>
      <c r="BF99" s="131" t="str">
        <f>IF(E99="","",process02!$B99&amp;"; ")</f>
        <v/>
      </c>
      <c r="BG99" s="131" t="str">
        <f>IF(F99="","",process02!$B99&amp;"; ")</f>
        <v/>
      </c>
      <c r="BH99" s="131" t="str">
        <f>IF(G99="","",process02!$B99&amp;"; ")</f>
        <v/>
      </c>
      <c r="BI99" s="131" t="str">
        <f>IF(H99="","",process02!$B99&amp;"; ")</f>
        <v/>
      </c>
      <c r="BJ99" s="131" t="str">
        <f>IF(I99="","",process02!$B99&amp;"; ")</f>
        <v/>
      </c>
      <c r="BK99" s="131" t="str">
        <f>IF(J99="","",process02!$B99&amp;"; ")</f>
        <v/>
      </c>
      <c r="BL99" s="131" t="str">
        <f>IF(K99="","",process02!$B99&amp;"; ")</f>
        <v/>
      </c>
      <c r="BM99" s="131" t="str">
        <f>IF(L99="","",process02!$B99&amp;"; ")</f>
        <v/>
      </c>
      <c r="BN99" s="131" t="str">
        <f>IF(M99="","",process02!$B99&amp;"; ")</f>
        <v/>
      </c>
      <c r="BO99" s="131" t="str">
        <f>IF(N99="","",process02!$B99&amp;"; ")</f>
        <v/>
      </c>
      <c r="BP99" s="131" t="str">
        <f>IF(O99="","",process02!$B99&amp;"; ")</f>
        <v/>
      </c>
      <c r="BQ99" s="131" t="str">
        <f>IF(P99="","",process02!$B99&amp;"; ")</f>
        <v/>
      </c>
      <c r="BR99" s="131" t="str">
        <f>IF(Q99="","",process02!$B99&amp;"; ")</f>
        <v/>
      </c>
      <c r="BS99" s="131" t="str">
        <f>IF(R99="","",process02!$B99&amp;"; ")</f>
        <v/>
      </c>
      <c r="BT99" s="131" t="str">
        <f>IF(S99="","",process02!$B99&amp;"; ")</f>
        <v/>
      </c>
      <c r="BU99" s="131" t="str">
        <f>IF(T99="","",process02!$B99&amp;"; ")</f>
        <v/>
      </c>
      <c r="BV99" s="131" t="str">
        <f>IF(U99="","",process02!$B99&amp;"; ")</f>
        <v/>
      </c>
      <c r="BW99" s="131" t="str">
        <f>IF(V99="","",process02!$B99&amp;"; ")</f>
        <v/>
      </c>
      <c r="BX99" s="131" t="str">
        <f>IF(W99="","",process02!$B99&amp;"; ")</f>
        <v/>
      </c>
      <c r="BY99" s="131" t="str">
        <f>IF(X99="","",process02!$B99&amp;"; ")</f>
        <v/>
      </c>
      <c r="BZ99" s="131" t="str">
        <f>IF(Y99="","",process02!$B99&amp;"; ")</f>
        <v/>
      </c>
      <c r="CA99" s="131" t="str">
        <f>IF(Z99="","",process02!$B99&amp;"; ")</f>
        <v/>
      </c>
      <c r="CB99" s="131" t="str">
        <f>IF(AA99="","",process02!$B99&amp;"; ")</f>
        <v/>
      </c>
      <c r="CC99" s="131" t="str">
        <f>IF(AB99="","",process02!$B99&amp;"; ")</f>
        <v/>
      </c>
      <c r="CD99" s="131" t="str">
        <f>IF(AC99="","",process02!$B99&amp;"; ")</f>
        <v/>
      </c>
      <c r="CE99" s="131" t="str">
        <f>IF(AD99="","",process02!$B99&amp;"; ")</f>
        <v/>
      </c>
      <c r="CF99" s="131" t="str">
        <f>IF(AE99="","",process02!$B99&amp;"; ")</f>
        <v/>
      </c>
      <c r="CG99" s="131" t="str">
        <f>IF(AF99="","",process02!$B99&amp;"; ")</f>
        <v/>
      </c>
      <c r="CH99" s="131" t="str">
        <f>IF(AG99="","",process02!$B99&amp;"; ")</f>
        <v/>
      </c>
      <c r="CI99" s="131" t="str">
        <f>IF(AH99="","",process02!$B99&amp;"; ")</f>
        <v/>
      </c>
      <c r="CJ99" s="131" t="str">
        <f>IF(AI99="","",process02!$B99&amp;"; ")</f>
        <v/>
      </c>
      <c r="CK99" s="131" t="str">
        <f>IF(AJ99="","",process02!$B99&amp;"; ")</f>
        <v/>
      </c>
      <c r="CL99" s="131" t="str">
        <f>IF(AK99="","",process02!$B99&amp;"; ")</f>
        <v/>
      </c>
      <c r="CM99" s="131" t="str">
        <f>IF(AL99="","",process02!$B99&amp;"; ")</f>
        <v/>
      </c>
      <c r="CN99" s="131" t="str">
        <f>IF(AM99="","",process02!$B99&amp;"; ")</f>
        <v/>
      </c>
      <c r="CO99" s="131" t="str">
        <f>IF(AN99="","",process02!$B99&amp;"; ")</f>
        <v/>
      </c>
      <c r="CP99" s="131" t="str">
        <f>IF(AO99="","",process02!$B99&amp;"; ")</f>
        <v/>
      </c>
      <c r="CQ99" s="131" t="str">
        <f>IF(AP99="","",process02!$B99&amp;"; ")</f>
        <v/>
      </c>
      <c r="CR99" s="131" t="str">
        <f>IF(AQ99="","",process02!$B99&amp;"; ")</f>
        <v/>
      </c>
      <c r="CS99" s="131" t="str">
        <f>IF(AR99="","",process02!$B99&amp;"; ")</f>
        <v/>
      </c>
      <c r="CT99" s="131" t="str">
        <f>IF(AS99="","",process02!$B99&amp;"; ")</f>
        <v/>
      </c>
      <c r="CU99" s="131" t="str">
        <f>IF(AT99="","",process02!$B99&amp;"; ")</f>
        <v/>
      </c>
      <c r="CV99" s="131" t="str">
        <f>IF(AU99="","",process02!$B99&amp;"; ")</f>
        <v/>
      </c>
      <c r="CW99" s="131" t="str">
        <f>IF(AV99="","",process02!$B99&amp;"; ")</f>
        <v/>
      </c>
      <c r="CX99" s="131" t="str">
        <f>IF(AW99="","",process02!$B99&amp;"; ")</f>
        <v/>
      </c>
      <c r="CY99" s="131" t="str">
        <f>IF(AX99="","",process02!$B99&amp;"; ")</f>
        <v/>
      </c>
      <c r="CZ99" s="131" t="str">
        <f>IF(AY99="","",process02!$B99&amp;"; ")</f>
        <v/>
      </c>
      <c r="DB99" s="131" t="str">
        <f>IF(Input02!BV88="","",100*Input02!BV88/Input02!BV$3)</f>
        <v/>
      </c>
      <c r="DC99" s="131" t="str">
        <f>IF(Input02!BW88="","",100*Input02!BW88/Input02!BW$3)</f>
        <v/>
      </c>
      <c r="DD99" s="131" t="str">
        <f>IF(Input02!BX88="","",100*Input02!BX88/Input02!BX$3)</f>
        <v/>
      </c>
      <c r="DE99" s="131" t="str">
        <f>IF(Input02!BY88="","",100*Input02!BY88/Input02!BY$3)</f>
        <v/>
      </c>
      <c r="DF99" s="131" t="str">
        <f>IF(Input02!BZ88="","",100*Input02!BZ88/Input02!BZ$3)</f>
        <v/>
      </c>
      <c r="DG99" s="131" t="str">
        <f>IF(Input02!CA88="","",100*Input02!CA88/Input02!CA$3)</f>
        <v/>
      </c>
      <c r="DH99" s="131" t="str">
        <f>IF(Input02!CB88="","",100*Input02!CB88/Input02!CB$3)</f>
        <v/>
      </c>
      <c r="DI99" s="131" t="str">
        <f>IF(Input02!CC88="","",100*Input02!CC88/Input02!CC$3)</f>
        <v/>
      </c>
      <c r="DJ99" s="131" t="str">
        <f>IF(Input02!CD88="","",100*Input02!CD88/Input02!CD$3)</f>
        <v/>
      </c>
      <c r="DK99" s="131" t="str">
        <f>IF(Input02!CE88="","",100*Input02!CE88/Input02!CE$3)</f>
        <v/>
      </c>
      <c r="DO99" s="131" t="str">
        <f t="shared" si="37"/>
        <v/>
      </c>
      <c r="DP99" s="131" t="str">
        <f t="shared" si="38"/>
        <v/>
      </c>
      <c r="DQ99" s="131" t="str">
        <f t="shared" si="39"/>
        <v/>
      </c>
      <c r="DR99" s="131" t="str">
        <f t="shared" si="40"/>
        <v/>
      </c>
      <c r="DS99" s="131" t="str">
        <f t="shared" si="41"/>
        <v/>
      </c>
      <c r="DT99" s="131" t="str">
        <f t="shared" si="42"/>
        <v/>
      </c>
      <c r="DU99" s="131" t="str">
        <f t="shared" si="43"/>
        <v/>
      </c>
      <c r="DV99" s="131" t="str">
        <f t="shared" si="44"/>
        <v/>
      </c>
      <c r="DW99" s="131" t="str">
        <f t="shared" si="45"/>
        <v/>
      </c>
      <c r="DX99" s="131" t="str">
        <f t="shared" si="46"/>
        <v/>
      </c>
      <c r="DZ99" s="132" t="str">
        <f t="shared" si="47"/>
        <v/>
      </c>
      <c r="EB99" s="131" t="str">
        <f>IF(DO99="","",process02!$B99&amp;"; ")</f>
        <v/>
      </c>
      <c r="EC99" s="131" t="str">
        <f>IF(DP99="","",process02!$B99&amp;"; ")</f>
        <v/>
      </c>
      <c r="ED99" s="131" t="str">
        <f>IF(DQ99="","",process02!$B99&amp;"; ")</f>
        <v/>
      </c>
      <c r="EE99" s="131" t="str">
        <f>IF(DR99="","",process02!$B99&amp;"; ")</f>
        <v/>
      </c>
      <c r="EF99" s="131" t="str">
        <f>IF(DS99="","",process02!$B99&amp;"; ")</f>
        <v/>
      </c>
      <c r="EG99" s="131" t="str">
        <f>IF(DT99="","",process02!$B99&amp;"; ")</f>
        <v/>
      </c>
      <c r="EH99" s="131" t="str">
        <f>IF(DU99="","",process02!$B99&amp;"; ")</f>
        <v/>
      </c>
      <c r="EI99" s="131" t="str">
        <f>IF(DV99="","",process02!$B99&amp;"; ")</f>
        <v/>
      </c>
      <c r="EJ99" s="131" t="str">
        <f>IF(DW99="","",process02!$B99&amp;"; ")</f>
        <v/>
      </c>
      <c r="EK99" s="131" t="str">
        <f>IF(DX99="","",process02!$B99&amp;"; ")</f>
        <v/>
      </c>
      <c r="EM99" s="132" t="str">
        <f t="shared" si="48"/>
        <v/>
      </c>
    </row>
    <row r="100" spans="1:143" ht="15" customHeight="1" thickBot="1" x14ac:dyDescent="0.4">
      <c r="A100" s="357">
        <v>84</v>
      </c>
      <c r="B100" s="131" t="str">
        <f>IF(AND(process02!BF100=0,process01!$Z91=0),B$14,"")</f>
        <v/>
      </c>
      <c r="C100" s="131" t="str">
        <f>IF(AND(process02!BG100=0,process01!$Z91=0),C$14,"")</f>
        <v/>
      </c>
      <c r="D100" s="131" t="str">
        <f>IF(AND(process02!BH100=0,process01!$Z91=0),D$14,"")</f>
        <v/>
      </c>
      <c r="E100" s="131" t="str">
        <f>IF(AND(process02!BI100=0,process01!$Z91=0),E$14,"")</f>
        <v/>
      </c>
      <c r="F100" s="131" t="str">
        <f>IF(AND(process02!BJ100=0,process01!$Z91=0),F$14,"")</f>
        <v/>
      </c>
      <c r="G100" s="131" t="str">
        <f>IF(AND(process02!BK100=0,process01!$Z91=0),G$14,"")</f>
        <v/>
      </c>
      <c r="H100" s="131" t="str">
        <f>IF(AND(process02!BL100=0,process01!$Z91=0),H$14,"")</f>
        <v/>
      </c>
      <c r="I100" s="131" t="str">
        <f>IF(AND(process02!BM100=0,process01!$Z91=0),I$14,"")</f>
        <v/>
      </c>
      <c r="J100" s="131" t="str">
        <f>IF(AND(process02!BN100=0,process01!$Z91=0),J$14,"")</f>
        <v/>
      </c>
      <c r="K100" s="131" t="str">
        <f>IF(AND(process02!BO100=0,process01!$Z91=0),K$14,"")</f>
        <v/>
      </c>
      <c r="L100" s="131" t="str">
        <f>IF(AND(process02!BP100=0,process01!$Z91=0),L$14,"")</f>
        <v/>
      </c>
      <c r="M100" s="131" t="str">
        <f>IF(AND(process02!BQ100=0,process01!$Z91=0),M$14,"")</f>
        <v/>
      </c>
      <c r="N100" s="131" t="str">
        <f>IF(AND(process02!BR100=0,process01!$Z91=0),N$14,"")</f>
        <v/>
      </c>
      <c r="O100" s="131" t="str">
        <f>IF(AND(process02!BS100=0,process01!$Z91=0),O$14,"")</f>
        <v/>
      </c>
      <c r="P100" s="131" t="str">
        <f>IF(AND(process02!BT100=0,process01!$Z91=0),P$14,"")</f>
        <v/>
      </c>
      <c r="Q100" s="131" t="str">
        <f>IF(AND(process02!BU100=0,process01!$Z91=0),Q$14,"")</f>
        <v/>
      </c>
      <c r="R100" s="131" t="str">
        <f>IF(AND(process02!BV100=0,process01!$Z91=0),R$14,"")</f>
        <v/>
      </c>
      <c r="S100" s="131" t="str">
        <f>IF(AND(process02!BW100=0,process01!$Z91=0),S$14,"")</f>
        <v/>
      </c>
      <c r="T100" s="131" t="str">
        <f>IF(AND(process02!BX100=0,process01!$Z91=0),T$14,"")</f>
        <v/>
      </c>
      <c r="U100" s="131" t="str">
        <f>IF(AND(process02!BY100=0,process01!$Z91=0),U$14,"")</f>
        <v/>
      </c>
      <c r="V100" s="131" t="str">
        <f>IF(AND(process02!BZ100=0,process01!$Z91=0),V$14,"")</f>
        <v/>
      </c>
      <c r="W100" s="131" t="str">
        <f>IF(AND(process02!CA100=0,process01!$Z91=0),W$14,"")</f>
        <v/>
      </c>
      <c r="X100" s="131" t="str">
        <f>IF(AND(process02!CB100=0,process01!$Z91=0),X$14,"")</f>
        <v/>
      </c>
      <c r="Y100" s="131" t="str">
        <f>IF(AND(process02!CC100=0,process01!$Z91=0),Y$14,"")</f>
        <v/>
      </c>
      <c r="Z100" s="131" t="str">
        <f>IF(AND(process02!CD100=0,process01!$Z91=0),Z$14,"")</f>
        <v/>
      </c>
      <c r="AA100" s="131" t="str">
        <f>IF(AND(process02!CE100=0,process01!$Z91=0),AA$14,"")</f>
        <v/>
      </c>
      <c r="AB100" s="131" t="str">
        <f>IF(AND(process02!CF100=0,process01!$Z91=0),AB$14,"")</f>
        <v/>
      </c>
      <c r="AC100" s="131" t="str">
        <f>IF(AND(process02!CG100=0,process01!$Z91=0),AC$14,"")</f>
        <v/>
      </c>
      <c r="AD100" s="131" t="str">
        <f>IF(AND(process02!CH100=0,process01!$Z91=0),AD$14,"")</f>
        <v/>
      </c>
      <c r="AE100" s="131" t="str">
        <f>IF(AND(process02!CI100=0,process01!$Z91=0),AE$14,"")</f>
        <v/>
      </c>
      <c r="AF100" s="131" t="str">
        <f>IF(AND(process02!CJ100=0,process01!$Z91=0),AF$14,"")</f>
        <v/>
      </c>
      <c r="AG100" s="131" t="str">
        <f>IF(AND(process02!CK100=0,process01!$Z91=0),AG$14,"")</f>
        <v/>
      </c>
      <c r="AH100" s="131" t="str">
        <f>IF(AND(process02!CL100=0,process01!$Z91=0),AH$14,"")</f>
        <v/>
      </c>
      <c r="AI100" s="131" t="str">
        <f>IF(AND(process02!CM100=0,process01!$Z91=0),AI$14,"")</f>
        <v/>
      </c>
      <c r="AJ100" s="131" t="str">
        <f>IF(AND(process02!CN100=0,process01!$Z91=0),AJ$14,"")</f>
        <v/>
      </c>
      <c r="AK100" s="131" t="str">
        <f>IF(AND(process02!CO100=0,process01!$Z91=0),AK$14,"")</f>
        <v/>
      </c>
      <c r="AL100" s="131" t="str">
        <f>IF(AND(process02!CP100=0,process01!$Z91=0),AL$14,"")</f>
        <v/>
      </c>
      <c r="AM100" s="131" t="str">
        <f>IF(AND(process02!CQ100=0,process01!$Z91=0),AM$14,"")</f>
        <v/>
      </c>
      <c r="AN100" s="131" t="str">
        <f>IF(AND(process02!CR100=0,process01!$Z91=0),AN$14,"")</f>
        <v/>
      </c>
      <c r="AO100" s="131" t="str">
        <f>IF(AND(process02!CS100=0,process01!$Z91=0),AO$14,"")</f>
        <v/>
      </c>
      <c r="AP100" s="131" t="str">
        <f>IF(AND(process02!CT100=0,process01!$Z91=0),AP$14,"")</f>
        <v/>
      </c>
      <c r="AQ100" s="131" t="str">
        <f>IF(AND(process02!CU100=0,process01!$Z91=0),AQ$14,"")</f>
        <v/>
      </c>
      <c r="AR100" s="131" t="str">
        <f>IF(AND(process02!CV100=0,process01!$Z91=0),AR$14,"")</f>
        <v/>
      </c>
      <c r="AS100" s="131" t="str">
        <f>IF(AND(process02!CW100=0,process01!$Z91=0),AS$14,"")</f>
        <v/>
      </c>
      <c r="AT100" s="131" t="str">
        <f>IF(AND(process02!CX100=0,process01!$Z91=0),AT$14,"")</f>
        <v/>
      </c>
      <c r="AU100" s="131" t="str">
        <f>IF(AND(process02!CY100=0,process01!$Z91=0),AU$14,"")</f>
        <v/>
      </c>
      <c r="AV100" s="131" t="str">
        <f>IF(AND(process02!CZ100=0,process01!$Z91=0),AV$14,"")</f>
        <v/>
      </c>
      <c r="AW100" s="131" t="str">
        <f>IF(AND(process02!DA100=0,process01!$Z91=0),AW$14,"")</f>
        <v/>
      </c>
      <c r="AX100" s="131" t="str">
        <f>IF(AND(process02!DB100=0,process01!$Z91=0),AX$14,"")</f>
        <v/>
      </c>
      <c r="AY100" s="131" t="str">
        <f>IF(AND(process02!DC100=0,process01!$Z91=0),AY$14,"")</f>
        <v/>
      </c>
      <c r="BA100" s="132" t="str">
        <f t="shared" si="36"/>
        <v/>
      </c>
      <c r="BC100" s="131" t="str">
        <f>IF(B100="","",process02!$B100&amp;"; ")</f>
        <v/>
      </c>
      <c r="BD100" s="131" t="str">
        <f>IF(C100="","",process02!$B100&amp;"; ")</f>
        <v/>
      </c>
      <c r="BE100" s="131" t="str">
        <f>IF(D100="","",process02!$B100&amp;"; ")</f>
        <v/>
      </c>
      <c r="BF100" s="131" t="str">
        <f>IF(E100="","",process02!$B100&amp;"; ")</f>
        <v/>
      </c>
      <c r="BG100" s="131" t="str">
        <f>IF(F100="","",process02!$B100&amp;"; ")</f>
        <v/>
      </c>
      <c r="BH100" s="131" t="str">
        <f>IF(G100="","",process02!$B100&amp;"; ")</f>
        <v/>
      </c>
      <c r="BI100" s="131" t="str">
        <f>IF(H100="","",process02!$B100&amp;"; ")</f>
        <v/>
      </c>
      <c r="BJ100" s="131" t="str">
        <f>IF(I100="","",process02!$B100&amp;"; ")</f>
        <v/>
      </c>
      <c r="BK100" s="131" t="str">
        <f>IF(J100="","",process02!$B100&amp;"; ")</f>
        <v/>
      </c>
      <c r="BL100" s="131" t="str">
        <f>IF(K100="","",process02!$B100&amp;"; ")</f>
        <v/>
      </c>
      <c r="BM100" s="131" t="str">
        <f>IF(L100="","",process02!$B100&amp;"; ")</f>
        <v/>
      </c>
      <c r="BN100" s="131" t="str">
        <f>IF(M100="","",process02!$B100&amp;"; ")</f>
        <v/>
      </c>
      <c r="BO100" s="131" t="str">
        <f>IF(N100="","",process02!$B100&amp;"; ")</f>
        <v/>
      </c>
      <c r="BP100" s="131" t="str">
        <f>IF(O100="","",process02!$B100&amp;"; ")</f>
        <v/>
      </c>
      <c r="BQ100" s="131" t="str">
        <f>IF(P100="","",process02!$B100&amp;"; ")</f>
        <v/>
      </c>
      <c r="BR100" s="131" t="str">
        <f>IF(Q100="","",process02!$B100&amp;"; ")</f>
        <v/>
      </c>
      <c r="BS100" s="131" t="str">
        <f>IF(R100="","",process02!$B100&amp;"; ")</f>
        <v/>
      </c>
      <c r="BT100" s="131" t="str">
        <f>IF(S100="","",process02!$B100&amp;"; ")</f>
        <v/>
      </c>
      <c r="BU100" s="131" t="str">
        <f>IF(T100="","",process02!$B100&amp;"; ")</f>
        <v/>
      </c>
      <c r="BV100" s="131" t="str">
        <f>IF(U100="","",process02!$B100&amp;"; ")</f>
        <v/>
      </c>
      <c r="BW100" s="131" t="str">
        <f>IF(V100="","",process02!$B100&amp;"; ")</f>
        <v/>
      </c>
      <c r="BX100" s="131" t="str">
        <f>IF(W100="","",process02!$B100&amp;"; ")</f>
        <v/>
      </c>
      <c r="BY100" s="131" t="str">
        <f>IF(X100="","",process02!$B100&amp;"; ")</f>
        <v/>
      </c>
      <c r="BZ100" s="131" t="str">
        <f>IF(Y100="","",process02!$B100&amp;"; ")</f>
        <v/>
      </c>
      <c r="CA100" s="131" t="str">
        <f>IF(Z100="","",process02!$B100&amp;"; ")</f>
        <v/>
      </c>
      <c r="CB100" s="131" t="str">
        <f>IF(AA100="","",process02!$B100&amp;"; ")</f>
        <v/>
      </c>
      <c r="CC100" s="131" t="str">
        <f>IF(AB100="","",process02!$B100&amp;"; ")</f>
        <v/>
      </c>
      <c r="CD100" s="131" t="str">
        <f>IF(AC100="","",process02!$B100&amp;"; ")</f>
        <v/>
      </c>
      <c r="CE100" s="131" t="str">
        <f>IF(AD100="","",process02!$B100&amp;"; ")</f>
        <v/>
      </c>
      <c r="CF100" s="131" t="str">
        <f>IF(AE100="","",process02!$B100&amp;"; ")</f>
        <v/>
      </c>
      <c r="CG100" s="131" t="str">
        <f>IF(AF100="","",process02!$B100&amp;"; ")</f>
        <v/>
      </c>
      <c r="CH100" s="131" t="str">
        <f>IF(AG100="","",process02!$B100&amp;"; ")</f>
        <v/>
      </c>
      <c r="CI100" s="131" t="str">
        <f>IF(AH100="","",process02!$B100&amp;"; ")</f>
        <v/>
      </c>
      <c r="CJ100" s="131" t="str">
        <f>IF(AI100="","",process02!$B100&amp;"; ")</f>
        <v/>
      </c>
      <c r="CK100" s="131" t="str">
        <f>IF(AJ100="","",process02!$B100&amp;"; ")</f>
        <v/>
      </c>
      <c r="CL100" s="131" t="str">
        <f>IF(AK100="","",process02!$B100&amp;"; ")</f>
        <v/>
      </c>
      <c r="CM100" s="131" t="str">
        <f>IF(AL100="","",process02!$B100&amp;"; ")</f>
        <v/>
      </c>
      <c r="CN100" s="131" t="str">
        <f>IF(AM100="","",process02!$B100&amp;"; ")</f>
        <v/>
      </c>
      <c r="CO100" s="131" t="str">
        <f>IF(AN100="","",process02!$B100&amp;"; ")</f>
        <v/>
      </c>
      <c r="CP100" s="131" t="str">
        <f>IF(AO100="","",process02!$B100&amp;"; ")</f>
        <v/>
      </c>
      <c r="CQ100" s="131" t="str">
        <f>IF(AP100="","",process02!$B100&amp;"; ")</f>
        <v/>
      </c>
      <c r="CR100" s="131" t="str">
        <f>IF(AQ100="","",process02!$B100&amp;"; ")</f>
        <v/>
      </c>
      <c r="CS100" s="131" t="str">
        <f>IF(AR100="","",process02!$B100&amp;"; ")</f>
        <v/>
      </c>
      <c r="CT100" s="131" t="str">
        <f>IF(AS100="","",process02!$B100&amp;"; ")</f>
        <v/>
      </c>
      <c r="CU100" s="131" t="str">
        <f>IF(AT100="","",process02!$B100&amp;"; ")</f>
        <v/>
      </c>
      <c r="CV100" s="131" t="str">
        <f>IF(AU100="","",process02!$B100&amp;"; ")</f>
        <v/>
      </c>
      <c r="CW100" s="131" t="str">
        <f>IF(AV100="","",process02!$B100&amp;"; ")</f>
        <v/>
      </c>
      <c r="CX100" s="131" t="str">
        <f>IF(AW100="","",process02!$B100&amp;"; ")</f>
        <v/>
      </c>
      <c r="CY100" s="131" t="str">
        <f>IF(AX100="","",process02!$B100&amp;"; ")</f>
        <v/>
      </c>
      <c r="CZ100" s="131" t="str">
        <f>IF(AY100="","",process02!$B100&amp;"; ")</f>
        <v/>
      </c>
      <c r="DB100" s="131" t="str">
        <f>IF(Input02!BV89="","",100*Input02!BV89/Input02!BV$3)</f>
        <v/>
      </c>
      <c r="DC100" s="131" t="str">
        <f>IF(Input02!BW89="","",100*Input02!BW89/Input02!BW$3)</f>
        <v/>
      </c>
      <c r="DD100" s="131" t="str">
        <f>IF(Input02!BX89="","",100*Input02!BX89/Input02!BX$3)</f>
        <v/>
      </c>
      <c r="DE100" s="131" t="str">
        <f>IF(Input02!BY89="","",100*Input02!BY89/Input02!BY$3)</f>
        <v/>
      </c>
      <c r="DF100" s="131" t="str">
        <f>IF(Input02!BZ89="","",100*Input02!BZ89/Input02!BZ$3)</f>
        <v/>
      </c>
      <c r="DG100" s="131" t="str">
        <f>IF(Input02!CA89="","",100*Input02!CA89/Input02!CA$3)</f>
        <v/>
      </c>
      <c r="DH100" s="131" t="str">
        <f>IF(Input02!CB89="","",100*Input02!CB89/Input02!CB$3)</f>
        <v/>
      </c>
      <c r="DI100" s="131" t="str">
        <f>IF(Input02!CC89="","",100*Input02!CC89/Input02!CC$3)</f>
        <v/>
      </c>
      <c r="DJ100" s="131" t="str">
        <f>IF(Input02!CD89="","",100*Input02!CD89/Input02!CD$3)</f>
        <v/>
      </c>
      <c r="DK100" s="131" t="str">
        <f>IF(Input02!CE89="","",100*Input02!CE89/Input02!CE$3)</f>
        <v/>
      </c>
      <c r="DO100" s="131" t="str">
        <f t="shared" si="37"/>
        <v/>
      </c>
      <c r="DP100" s="131" t="str">
        <f t="shared" si="38"/>
        <v/>
      </c>
      <c r="DQ100" s="131" t="str">
        <f t="shared" si="39"/>
        <v/>
      </c>
      <c r="DR100" s="131" t="str">
        <f t="shared" si="40"/>
        <v/>
      </c>
      <c r="DS100" s="131" t="str">
        <f t="shared" si="41"/>
        <v/>
      </c>
      <c r="DT100" s="131" t="str">
        <f t="shared" si="42"/>
        <v/>
      </c>
      <c r="DU100" s="131" t="str">
        <f t="shared" si="43"/>
        <v/>
      </c>
      <c r="DV100" s="131" t="str">
        <f t="shared" si="44"/>
        <v/>
      </c>
      <c r="DW100" s="131" t="str">
        <f t="shared" si="45"/>
        <v/>
      </c>
      <c r="DX100" s="131" t="str">
        <f t="shared" si="46"/>
        <v/>
      </c>
      <c r="DZ100" s="132" t="str">
        <f t="shared" si="47"/>
        <v/>
      </c>
      <c r="EB100" s="131" t="str">
        <f>IF(DO100="","",process02!$B100&amp;"; ")</f>
        <v/>
      </c>
      <c r="EC100" s="131" t="str">
        <f>IF(DP100="","",process02!$B100&amp;"; ")</f>
        <v/>
      </c>
      <c r="ED100" s="131" t="str">
        <f>IF(DQ100="","",process02!$B100&amp;"; ")</f>
        <v/>
      </c>
      <c r="EE100" s="131" t="str">
        <f>IF(DR100="","",process02!$B100&amp;"; ")</f>
        <v/>
      </c>
      <c r="EF100" s="131" t="str">
        <f>IF(DS100="","",process02!$B100&amp;"; ")</f>
        <v/>
      </c>
      <c r="EG100" s="131" t="str">
        <f>IF(DT100="","",process02!$B100&amp;"; ")</f>
        <v/>
      </c>
      <c r="EH100" s="131" t="str">
        <f>IF(DU100="","",process02!$B100&amp;"; ")</f>
        <v/>
      </c>
      <c r="EI100" s="131" t="str">
        <f>IF(DV100="","",process02!$B100&amp;"; ")</f>
        <v/>
      </c>
      <c r="EJ100" s="131" t="str">
        <f>IF(DW100="","",process02!$B100&amp;"; ")</f>
        <v/>
      </c>
      <c r="EK100" s="131" t="str">
        <f>IF(DX100="","",process02!$B100&amp;"; ")</f>
        <v/>
      </c>
      <c r="EM100" s="132" t="str">
        <f t="shared" si="48"/>
        <v/>
      </c>
    </row>
    <row r="101" spans="1:143" ht="15" customHeight="1" thickBot="1" x14ac:dyDescent="0.4">
      <c r="A101" s="357">
        <v>85</v>
      </c>
      <c r="B101" s="131" t="str">
        <f>IF(AND(process02!BF101=0,process01!$Z92=0),B$14,"")</f>
        <v/>
      </c>
      <c r="C101" s="131" t="str">
        <f>IF(AND(process02!BG101=0,process01!$Z92=0),C$14,"")</f>
        <v/>
      </c>
      <c r="D101" s="131" t="str">
        <f>IF(AND(process02!BH101=0,process01!$Z92=0),D$14,"")</f>
        <v/>
      </c>
      <c r="E101" s="131" t="str">
        <f>IF(AND(process02!BI101=0,process01!$Z92=0),E$14,"")</f>
        <v/>
      </c>
      <c r="F101" s="131" t="str">
        <f>IF(AND(process02!BJ101=0,process01!$Z92=0),F$14,"")</f>
        <v/>
      </c>
      <c r="G101" s="131" t="str">
        <f>IF(AND(process02!BK101=0,process01!$Z92=0),G$14,"")</f>
        <v/>
      </c>
      <c r="H101" s="131" t="str">
        <f>IF(AND(process02!BL101=0,process01!$Z92=0),H$14,"")</f>
        <v/>
      </c>
      <c r="I101" s="131" t="str">
        <f>IF(AND(process02!BM101=0,process01!$Z92=0),I$14,"")</f>
        <v/>
      </c>
      <c r="J101" s="131" t="str">
        <f>IF(AND(process02!BN101=0,process01!$Z92=0),J$14,"")</f>
        <v/>
      </c>
      <c r="K101" s="131" t="str">
        <f>IF(AND(process02!BO101=0,process01!$Z92=0),K$14,"")</f>
        <v/>
      </c>
      <c r="L101" s="131" t="str">
        <f>IF(AND(process02!BP101=0,process01!$Z92=0),L$14,"")</f>
        <v/>
      </c>
      <c r="M101" s="131" t="str">
        <f>IF(AND(process02!BQ101=0,process01!$Z92=0),M$14,"")</f>
        <v/>
      </c>
      <c r="N101" s="131" t="str">
        <f>IF(AND(process02!BR101=0,process01!$Z92=0),N$14,"")</f>
        <v/>
      </c>
      <c r="O101" s="131" t="str">
        <f>IF(AND(process02!BS101=0,process01!$Z92=0),O$14,"")</f>
        <v/>
      </c>
      <c r="P101" s="131" t="str">
        <f>IF(AND(process02!BT101=0,process01!$Z92=0),P$14,"")</f>
        <v/>
      </c>
      <c r="Q101" s="131" t="str">
        <f>IF(AND(process02!BU101=0,process01!$Z92=0),Q$14,"")</f>
        <v/>
      </c>
      <c r="R101" s="131" t="str">
        <f>IF(AND(process02!BV101=0,process01!$Z92=0),R$14,"")</f>
        <v/>
      </c>
      <c r="S101" s="131" t="str">
        <f>IF(AND(process02!BW101=0,process01!$Z92=0),S$14,"")</f>
        <v/>
      </c>
      <c r="T101" s="131" t="str">
        <f>IF(AND(process02!BX101=0,process01!$Z92=0),T$14,"")</f>
        <v/>
      </c>
      <c r="U101" s="131" t="str">
        <f>IF(AND(process02!BY101=0,process01!$Z92=0),U$14,"")</f>
        <v/>
      </c>
      <c r="V101" s="131" t="str">
        <f>IF(AND(process02!BZ101=0,process01!$Z92=0),V$14,"")</f>
        <v/>
      </c>
      <c r="W101" s="131" t="str">
        <f>IF(AND(process02!CA101=0,process01!$Z92=0),W$14,"")</f>
        <v/>
      </c>
      <c r="X101" s="131" t="str">
        <f>IF(AND(process02!CB101=0,process01!$Z92=0),X$14,"")</f>
        <v/>
      </c>
      <c r="Y101" s="131" t="str">
        <f>IF(AND(process02!CC101=0,process01!$Z92=0),Y$14,"")</f>
        <v/>
      </c>
      <c r="Z101" s="131" t="str">
        <f>IF(AND(process02!CD101=0,process01!$Z92=0),Z$14,"")</f>
        <v/>
      </c>
      <c r="AA101" s="131" t="str">
        <f>IF(AND(process02!CE101=0,process01!$Z92=0),AA$14,"")</f>
        <v/>
      </c>
      <c r="AB101" s="131" t="str">
        <f>IF(AND(process02!CF101=0,process01!$Z92=0),AB$14,"")</f>
        <v/>
      </c>
      <c r="AC101" s="131" t="str">
        <f>IF(AND(process02!CG101=0,process01!$Z92=0),AC$14,"")</f>
        <v/>
      </c>
      <c r="AD101" s="131" t="str">
        <f>IF(AND(process02!CH101=0,process01!$Z92=0),AD$14,"")</f>
        <v/>
      </c>
      <c r="AE101" s="131" t="str">
        <f>IF(AND(process02!CI101=0,process01!$Z92=0),AE$14,"")</f>
        <v/>
      </c>
      <c r="AF101" s="131" t="str">
        <f>IF(AND(process02!CJ101=0,process01!$Z92=0),AF$14,"")</f>
        <v/>
      </c>
      <c r="AG101" s="131" t="str">
        <f>IF(AND(process02!CK101=0,process01!$Z92=0),AG$14,"")</f>
        <v/>
      </c>
      <c r="AH101" s="131" t="str">
        <f>IF(AND(process02!CL101=0,process01!$Z92=0),AH$14,"")</f>
        <v/>
      </c>
      <c r="AI101" s="131" t="str">
        <f>IF(AND(process02!CM101=0,process01!$Z92=0),AI$14,"")</f>
        <v/>
      </c>
      <c r="AJ101" s="131" t="str">
        <f>IF(AND(process02!CN101=0,process01!$Z92=0),AJ$14,"")</f>
        <v/>
      </c>
      <c r="AK101" s="131" t="str">
        <f>IF(AND(process02!CO101=0,process01!$Z92=0),AK$14,"")</f>
        <v/>
      </c>
      <c r="AL101" s="131" t="str">
        <f>IF(AND(process02!CP101=0,process01!$Z92=0),AL$14,"")</f>
        <v/>
      </c>
      <c r="AM101" s="131" t="str">
        <f>IF(AND(process02!CQ101=0,process01!$Z92=0),AM$14,"")</f>
        <v/>
      </c>
      <c r="AN101" s="131" t="str">
        <f>IF(AND(process02!CR101=0,process01!$Z92=0),AN$14,"")</f>
        <v/>
      </c>
      <c r="AO101" s="131" t="str">
        <f>IF(AND(process02!CS101=0,process01!$Z92=0),AO$14,"")</f>
        <v/>
      </c>
      <c r="AP101" s="131" t="str">
        <f>IF(AND(process02!CT101=0,process01!$Z92=0),AP$14,"")</f>
        <v/>
      </c>
      <c r="AQ101" s="131" t="str">
        <f>IF(AND(process02!CU101=0,process01!$Z92=0),AQ$14,"")</f>
        <v/>
      </c>
      <c r="AR101" s="131" t="str">
        <f>IF(AND(process02!CV101=0,process01!$Z92=0),AR$14,"")</f>
        <v/>
      </c>
      <c r="AS101" s="131" t="str">
        <f>IF(AND(process02!CW101=0,process01!$Z92=0),AS$14,"")</f>
        <v/>
      </c>
      <c r="AT101" s="131" t="str">
        <f>IF(AND(process02!CX101=0,process01!$Z92=0),AT$14,"")</f>
        <v/>
      </c>
      <c r="AU101" s="131" t="str">
        <f>IF(AND(process02!CY101=0,process01!$Z92=0),AU$14,"")</f>
        <v/>
      </c>
      <c r="AV101" s="131" t="str">
        <f>IF(AND(process02!CZ101=0,process01!$Z92=0),AV$14,"")</f>
        <v/>
      </c>
      <c r="AW101" s="131" t="str">
        <f>IF(AND(process02!DA101=0,process01!$Z92=0),AW$14,"")</f>
        <v/>
      </c>
      <c r="AX101" s="131" t="str">
        <f>IF(AND(process02!DB101=0,process01!$Z92=0),AX$14,"")</f>
        <v/>
      </c>
      <c r="AY101" s="131" t="str">
        <f>IF(AND(process02!DC101=0,process01!$Z92=0),AY$14,"")</f>
        <v/>
      </c>
      <c r="BA101" s="132" t="str">
        <f t="shared" si="36"/>
        <v/>
      </c>
      <c r="BC101" s="131" t="str">
        <f>IF(B101="","",process02!$B101&amp;"; ")</f>
        <v/>
      </c>
      <c r="BD101" s="131" t="str">
        <f>IF(C101="","",process02!$B101&amp;"; ")</f>
        <v/>
      </c>
      <c r="BE101" s="131" t="str">
        <f>IF(D101="","",process02!$B101&amp;"; ")</f>
        <v/>
      </c>
      <c r="BF101" s="131" t="str">
        <f>IF(E101="","",process02!$B101&amp;"; ")</f>
        <v/>
      </c>
      <c r="BG101" s="131" t="str">
        <f>IF(F101="","",process02!$B101&amp;"; ")</f>
        <v/>
      </c>
      <c r="BH101" s="131" t="str">
        <f>IF(G101="","",process02!$B101&amp;"; ")</f>
        <v/>
      </c>
      <c r="BI101" s="131" t="str">
        <f>IF(H101="","",process02!$B101&amp;"; ")</f>
        <v/>
      </c>
      <c r="BJ101" s="131" t="str">
        <f>IF(I101="","",process02!$B101&amp;"; ")</f>
        <v/>
      </c>
      <c r="BK101" s="131" t="str">
        <f>IF(J101="","",process02!$B101&amp;"; ")</f>
        <v/>
      </c>
      <c r="BL101" s="131" t="str">
        <f>IF(K101="","",process02!$B101&amp;"; ")</f>
        <v/>
      </c>
      <c r="BM101" s="131" t="str">
        <f>IF(L101="","",process02!$B101&amp;"; ")</f>
        <v/>
      </c>
      <c r="BN101" s="131" t="str">
        <f>IF(M101="","",process02!$B101&amp;"; ")</f>
        <v/>
      </c>
      <c r="BO101" s="131" t="str">
        <f>IF(N101="","",process02!$B101&amp;"; ")</f>
        <v/>
      </c>
      <c r="BP101" s="131" t="str">
        <f>IF(O101="","",process02!$B101&amp;"; ")</f>
        <v/>
      </c>
      <c r="BQ101" s="131" t="str">
        <f>IF(P101="","",process02!$B101&amp;"; ")</f>
        <v/>
      </c>
      <c r="BR101" s="131" t="str">
        <f>IF(Q101="","",process02!$B101&amp;"; ")</f>
        <v/>
      </c>
      <c r="BS101" s="131" t="str">
        <f>IF(R101="","",process02!$B101&amp;"; ")</f>
        <v/>
      </c>
      <c r="BT101" s="131" t="str">
        <f>IF(S101="","",process02!$B101&amp;"; ")</f>
        <v/>
      </c>
      <c r="BU101" s="131" t="str">
        <f>IF(T101="","",process02!$B101&amp;"; ")</f>
        <v/>
      </c>
      <c r="BV101" s="131" t="str">
        <f>IF(U101="","",process02!$B101&amp;"; ")</f>
        <v/>
      </c>
      <c r="BW101" s="131" t="str">
        <f>IF(V101="","",process02!$B101&amp;"; ")</f>
        <v/>
      </c>
      <c r="BX101" s="131" t="str">
        <f>IF(W101="","",process02!$B101&amp;"; ")</f>
        <v/>
      </c>
      <c r="BY101" s="131" t="str">
        <f>IF(X101="","",process02!$B101&amp;"; ")</f>
        <v/>
      </c>
      <c r="BZ101" s="131" t="str">
        <f>IF(Y101="","",process02!$B101&amp;"; ")</f>
        <v/>
      </c>
      <c r="CA101" s="131" t="str">
        <f>IF(Z101="","",process02!$B101&amp;"; ")</f>
        <v/>
      </c>
      <c r="CB101" s="131" t="str">
        <f>IF(AA101="","",process02!$B101&amp;"; ")</f>
        <v/>
      </c>
      <c r="CC101" s="131" t="str">
        <f>IF(AB101="","",process02!$B101&amp;"; ")</f>
        <v/>
      </c>
      <c r="CD101" s="131" t="str">
        <f>IF(AC101="","",process02!$B101&amp;"; ")</f>
        <v/>
      </c>
      <c r="CE101" s="131" t="str">
        <f>IF(AD101="","",process02!$B101&amp;"; ")</f>
        <v/>
      </c>
      <c r="CF101" s="131" t="str">
        <f>IF(AE101="","",process02!$B101&amp;"; ")</f>
        <v/>
      </c>
      <c r="CG101" s="131" t="str">
        <f>IF(AF101="","",process02!$B101&amp;"; ")</f>
        <v/>
      </c>
      <c r="CH101" s="131" t="str">
        <f>IF(AG101="","",process02!$B101&amp;"; ")</f>
        <v/>
      </c>
      <c r="CI101" s="131" t="str">
        <f>IF(AH101="","",process02!$B101&amp;"; ")</f>
        <v/>
      </c>
      <c r="CJ101" s="131" t="str">
        <f>IF(AI101="","",process02!$B101&amp;"; ")</f>
        <v/>
      </c>
      <c r="CK101" s="131" t="str">
        <f>IF(AJ101="","",process02!$B101&amp;"; ")</f>
        <v/>
      </c>
      <c r="CL101" s="131" t="str">
        <f>IF(AK101="","",process02!$B101&amp;"; ")</f>
        <v/>
      </c>
      <c r="CM101" s="131" t="str">
        <f>IF(AL101="","",process02!$B101&amp;"; ")</f>
        <v/>
      </c>
      <c r="CN101" s="131" t="str">
        <f>IF(AM101="","",process02!$B101&amp;"; ")</f>
        <v/>
      </c>
      <c r="CO101" s="131" t="str">
        <f>IF(AN101="","",process02!$B101&amp;"; ")</f>
        <v/>
      </c>
      <c r="CP101" s="131" t="str">
        <f>IF(AO101="","",process02!$B101&amp;"; ")</f>
        <v/>
      </c>
      <c r="CQ101" s="131" t="str">
        <f>IF(AP101="","",process02!$B101&amp;"; ")</f>
        <v/>
      </c>
      <c r="CR101" s="131" t="str">
        <f>IF(AQ101="","",process02!$B101&amp;"; ")</f>
        <v/>
      </c>
      <c r="CS101" s="131" t="str">
        <f>IF(AR101="","",process02!$B101&amp;"; ")</f>
        <v/>
      </c>
      <c r="CT101" s="131" t="str">
        <f>IF(AS101="","",process02!$B101&amp;"; ")</f>
        <v/>
      </c>
      <c r="CU101" s="131" t="str">
        <f>IF(AT101="","",process02!$B101&amp;"; ")</f>
        <v/>
      </c>
      <c r="CV101" s="131" t="str">
        <f>IF(AU101="","",process02!$B101&amp;"; ")</f>
        <v/>
      </c>
      <c r="CW101" s="131" t="str">
        <f>IF(AV101="","",process02!$B101&amp;"; ")</f>
        <v/>
      </c>
      <c r="CX101" s="131" t="str">
        <f>IF(AW101="","",process02!$B101&amp;"; ")</f>
        <v/>
      </c>
      <c r="CY101" s="131" t="str">
        <f>IF(AX101="","",process02!$B101&amp;"; ")</f>
        <v/>
      </c>
      <c r="CZ101" s="131" t="str">
        <f>IF(AY101="","",process02!$B101&amp;"; ")</f>
        <v/>
      </c>
      <c r="DB101" s="131" t="str">
        <f>IF(Input02!BV90="","",100*Input02!BV90/Input02!BV$3)</f>
        <v/>
      </c>
      <c r="DC101" s="131" t="str">
        <f>IF(Input02!BW90="","",100*Input02!BW90/Input02!BW$3)</f>
        <v/>
      </c>
      <c r="DD101" s="131" t="str">
        <f>IF(Input02!BX90="","",100*Input02!BX90/Input02!BX$3)</f>
        <v/>
      </c>
      <c r="DE101" s="131" t="str">
        <f>IF(Input02!BY90="","",100*Input02!BY90/Input02!BY$3)</f>
        <v/>
      </c>
      <c r="DF101" s="131" t="str">
        <f>IF(Input02!BZ90="","",100*Input02!BZ90/Input02!BZ$3)</f>
        <v/>
      </c>
      <c r="DG101" s="131" t="str">
        <f>IF(Input02!CA90="","",100*Input02!CA90/Input02!CA$3)</f>
        <v/>
      </c>
      <c r="DH101" s="131" t="str">
        <f>IF(Input02!CB90="","",100*Input02!CB90/Input02!CB$3)</f>
        <v/>
      </c>
      <c r="DI101" s="131" t="str">
        <f>IF(Input02!CC90="","",100*Input02!CC90/Input02!CC$3)</f>
        <v/>
      </c>
      <c r="DJ101" s="131" t="str">
        <f>IF(Input02!CD90="","",100*Input02!CD90/Input02!CD$3)</f>
        <v/>
      </c>
      <c r="DK101" s="131" t="str">
        <f>IF(Input02!CE90="","",100*Input02!CE90/Input02!CE$3)</f>
        <v/>
      </c>
      <c r="DO101" s="131" t="str">
        <f t="shared" si="37"/>
        <v/>
      </c>
      <c r="DP101" s="131" t="str">
        <f t="shared" si="38"/>
        <v/>
      </c>
      <c r="DQ101" s="131" t="str">
        <f t="shared" si="39"/>
        <v/>
      </c>
      <c r="DR101" s="131" t="str">
        <f t="shared" si="40"/>
        <v/>
      </c>
      <c r="DS101" s="131" t="str">
        <f t="shared" si="41"/>
        <v/>
      </c>
      <c r="DT101" s="131" t="str">
        <f t="shared" si="42"/>
        <v/>
      </c>
      <c r="DU101" s="131" t="str">
        <f t="shared" si="43"/>
        <v/>
      </c>
      <c r="DV101" s="131" t="str">
        <f t="shared" si="44"/>
        <v/>
      </c>
      <c r="DW101" s="131" t="str">
        <f t="shared" si="45"/>
        <v/>
      </c>
      <c r="DX101" s="131" t="str">
        <f t="shared" si="46"/>
        <v/>
      </c>
      <c r="DZ101" s="132" t="str">
        <f t="shared" si="47"/>
        <v/>
      </c>
      <c r="EB101" s="131" t="str">
        <f>IF(DO101="","",process02!$B101&amp;"; ")</f>
        <v/>
      </c>
      <c r="EC101" s="131" t="str">
        <f>IF(DP101="","",process02!$B101&amp;"; ")</f>
        <v/>
      </c>
      <c r="ED101" s="131" t="str">
        <f>IF(DQ101="","",process02!$B101&amp;"; ")</f>
        <v/>
      </c>
      <c r="EE101" s="131" t="str">
        <f>IF(DR101="","",process02!$B101&amp;"; ")</f>
        <v/>
      </c>
      <c r="EF101" s="131" t="str">
        <f>IF(DS101="","",process02!$B101&amp;"; ")</f>
        <v/>
      </c>
      <c r="EG101" s="131" t="str">
        <f>IF(DT101="","",process02!$B101&amp;"; ")</f>
        <v/>
      </c>
      <c r="EH101" s="131" t="str">
        <f>IF(DU101="","",process02!$B101&amp;"; ")</f>
        <v/>
      </c>
      <c r="EI101" s="131" t="str">
        <f>IF(DV101="","",process02!$B101&amp;"; ")</f>
        <v/>
      </c>
      <c r="EJ101" s="131" t="str">
        <f>IF(DW101="","",process02!$B101&amp;"; ")</f>
        <v/>
      </c>
      <c r="EK101" s="131" t="str">
        <f>IF(DX101="","",process02!$B101&amp;"; ")</f>
        <v/>
      </c>
      <c r="EM101" s="132" t="str">
        <f t="shared" si="48"/>
        <v/>
      </c>
    </row>
    <row r="102" spans="1:143" ht="15" customHeight="1" thickBot="1" x14ac:dyDescent="0.4">
      <c r="A102" s="357">
        <v>86</v>
      </c>
      <c r="B102" s="131" t="str">
        <f>IF(AND(process02!BF102=0,process01!$Z93=0),B$14,"")</f>
        <v/>
      </c>
      <c r="C102" s="131" t="str">
        <f>IF(AND(process02!BG102=0,process01!$Z93=0),C$14,"")</f>
        <v/>
      </c>
      <c r="D102" s="131" t="str">
        <f>IF(AND(process02!BH102=0,process01!$Z93=0),D$14,"")</f>
        <v/>
      </c>
      <c r="E102" s="131" t="str">
        <f>IF(AND(process02!BI102=0,process01!$Z93=0),E$14,"")</f>
        <v/>
      </c>
      <c r="F102" s="131" t="str">
        <f>IF(AND(process02!BJ102=0,process01!$Z93=0),F$14,"")</f>
        <v/>
      </c>
      <c r="G102" s="131" t="str">
        <f>IF(AND(process02!BK102=0,process01!$Z93=0),G$14,"")</f>
        <v/>
      </c>
      <c r="H102" s="131" t="str">
        <f>IF(AND(process02!BL102=0,process01!$Z93=0),H$14,"")</f>
        <v/>
      </c>
      <c r="I102" s="131" t="str">
        <f>IF(AND(process02!BM102=0,process01!$Z93=0),I$14,"")</f>
        <v/>
      </c>
      <c r="J102" s="131" t="str">
        <f>IF(AND(process02!BN102=0,process01!$Z93=0),J$14,"")</f>
        <v/>
      </c>
      <c r="K102" s="131" t="str">
        <f>IF(AND(process02!BO102=0,process01!$Z93=0),K$14,"")</f>
        <v/>
      </c>
      <c r="L102" s="131" t="str">
        <f>IF(AND(process02!BP102=0,process01!$Z93=0),L$14,"")</f>
        <v/>
      </c>
      <c r="M102" s="131" t="str">
        <f>IF(AND(process02!BQ102=0,process01!$Z93=0),M$14,"")</f>
        <v/>
      </c>
      <c r="N102" s="131" t="str">
        <f>IF(AND(process02!BR102=0,process01!$Z93=0),N$14,"")</f>
        <v/>
      </c>
      <c r="O102" s="131" t="str">
        <f>IF(AND(process02!BS102=0,process01!$Z93=0),O$14,"")</f>
        <v/>
      </c>
      <c r="P102" s="131" t="str">
        <f>IF(AND(process02!BT102=0,process01!$Z93=0),P$14,"")</f>
        <v/>
      </c>
      <c r="Q102" s="131" t="str">
        <f>IF(AND(process02!BU102=0,process01!$Z93=0),Q$14,"")</f>
        <v/>
      </c>
      <c r="R102" s="131" t="str">
        <f>IF(AND(process02!BV102=0,process01!$Z93=0),R$14,"")</f>
        <v/>
      </c>
      <c r="S102" s="131" t="str">
        <f>IF(AND(process02!BW102=0,process01!$Z93=0),S$14,"")</f>
        <v/>
      </c>
      <c r="T102" s="131" t="str">
        <f>IF(AND(process02!BX102=0,process01!$Z93=0),T$14,"")</f>
        <v/>
      </c>
      <c r="U102" s="131" t="str">
        <f>IF(AND(process02!BY102=0,process01!$Z93=0),U$14,"")</f>
        <v/>
      </c>
      <c r="V102" s="131" t="str">
        <f>IF(AND(process02!BZ102=0,process01!$Z93=0),V$14,"")</f>
        <v/>
      </c>
      <c r="W102" s="131" t="str">
        <f>IF(AND(process02!CA102=0,process01!$Z93=0),W$14,"")</f>
        <v/>
      </c>
      <c r="X102" s="131" t="str">
        <f>IF(AND(process02!CB102=0,process01!$Z93=0),X$14,"")</f>
        <v/>
      </c>
      <c r="Y102" s="131" t="str">
        <f>IF(AND(process02!CC102=0,process01!$Z93=0),Y$14,"")</f>
        <v/>
      </c>
      <c r="Z102" s="131" t="str">
        <f>IF(AND(process02!CD102=0,process01!$Z93=0),Z$14,"")</f>
        <v/>
      </c>
      <c r="AA102" s="131" t="str">
        <f>IF(AND(process02!CE102=0,process01!$Z93=0),AA$14,"")</f>
        <v/>
      </c>
      <c r="AB102" s="131" t="str">
        <f>IF(AND(process02!CF102=0,process01!$Z93=0),AB$14,"")</f>
        <v/>
      </c>
      <c r="AC102" s="131" t="str">
        <f>IF(AND(process02!CG102=0,process01!$Z93=0),AC$14,"")</f>
        <v/>
      </c>
      <c r="AD102" s="131" t="str">
        <f>IF(AND(process02!CH102=0,process01!$Z93=0),AD$14,"")</f>
        <v/>
      </c>
      <c r="AE102" s="131" t="str">
        <f>IF(AND(process02!CI102=0,process01!$Z93=0),AE$14,"")</f>
        <v/>
      </c>
      <c r="AF102" s="131" t="str">
        <f>IF(AND(process02!CJ102=0,process01!$Z93=0),AF$14,"")</f>
        <v/>
      </c>
      <c r="AG102" s="131" t="str">
        <f>IF(AND(process02!CK102=0,process01!$Z93=0),AG$14,"")</f>
        <v/>
      </c>
      <c r="AH102" s="131" t="str">
        <f>IF(AND(process02!CL102=0,process01!$Z93=0),AH$14,"")</f>
        <v/>
      </c>
      <c r="AI102" s="131" t="str">
        <f>IF(AND(process02!CM102=0,process01!$Z93=0),AI$14,"")</f>
        <v/>
      </c>
      <c r="AJ102" s="131" t="str">
        <f>IF(AND(process02!CN102=0,process01!$Z93=0),AJ$14,"")</f>
        <v/>
      </c>
      <c r="AK102" s="131" t="str">
        <f>IF(AND(process02!CO102=0,process01!$Z93=0),AK$14,"")</f>
        <v/>
      </c>
      <c r="AL102" s="131" t="str">
        <f>IF(AND(process02!CP102=0,process01!$Z93=0),AL$14,"")</f>
        <v/>
      </c>
      <c r="AM102" s="131" t="str">
        <f>IF(AND(process02!CQ102=0,process01!$Z93=0),AM$14,"")</f>
        <v/>
      </c>
      <c r="AN102" s="131" t="str">
        <f>IF(AND(process02!CR102=0,process01!$Z93=0),AN$14,"")</f>
        <v/>
      </c>
      <c r="AO102" s="131" t="str">
        <f>IF(AND(process02!CS102=0,process01!$Z93=0),AO$14,"")</f>
        <v/>
      </c>
      <c r="AP102" s="131" t="str">
        <f>IF(AND(process02!CT102=0,process01!$Z93=0),AP$14,"")</f>
        <v/>
      </c>
      <c r="AQ102" s="131" t="str">
        <f>IF(AND(process02!CU102=0,process01!$Z93=0),AQ$14,"")</f>
        <v/>
      </c>
      <c r="AR102" s="131" t="str">
        <f>IF(AND(process02!CV102=0,process01!$Z93=0),AR$14,"")</f>
        <v/>
      </c>
      <c r="AS102" s="131" t="str">
        <f>IF(AND(process02!CW102=0,process01!$Z93=0),AS$14,"")</f>
        <v/>
      </c>
      <c r="AT102" s="131" t="str">
        <f>IF(AND(process02!CX102=0,process01!$Z93=0),AT$14,"")</f>
        <v/>
      </c>
      <c r="AU102" s="131" t="str">
        <f>IF(AND(process02!CY102=0,process01!$Z93=0),AU$14,"")</f>
        <v/>
      </c>
      <c r="AV102" s="131" t="str">
        <f>IF(AND(process02!CZ102=0,process01!$Z93=0),AV$14,"")</f>
        <v/>
      </c>
      <c r="AW102" s="131" t="str">
        <f>IF(AND(process02!DA102=0,process01!$Z93=0),AW$14,"")</f>
        <v/>
      </c>
      <c r="AX102" s="131" t="str">
        <f>IF(AND(process02!DB102=0,process01!$Z93=0),AX$14,"")</f>
        <v/>
      </c>
      <c r="AY102" s="131" t="str">
        <f>IF(AND(process02!DC102=0,process01!$Z93=0),AY$14,"")</f>
        <v/>
      </c>
      <c r="BA102" s="132" t="str">
        <f t="shared" si="36"/>
        <v/>
      </c>
      <c r="BC102" s="131" t="str">
        <f>IF(B102="","",process02!$B102&amp;"; ")</f>
        <v/>
      </c>
      <c r="BD102" s="131" t="str">
        <f>IF(C102="","",process02!$B102&amp;"; ")</f>
        <v/>
      </c>
      <c r="BE102" s="131" t="str">
        <f>IF(D102="","",process02!$B102&amp;"; ")</f>
        <v/>
      </c>
      <c r="BF102" s="131" t="str">
        <f>IF(E102="","",process02!$B102&amp;"; ")</f>
        <v/>
      </c>
      <c r="BG102" s="131" t="str">
        <f>IF(F102="","",process02!$B102&amp;"; ")</f>
        <v/>
      </c>
      <c r="BH102" s="131" t="str">
        <f>IF(G102="","",process02!$B102&amp;"; ")</f>
        <v/>
      </c>
      <c r="BI102" s="131" t="str">
        <f>IF(H102="","",process02!$B102&amp;"; ")</f>
        <v/>
      </c>
      <c r="BJ102" s="131" t="str">
        <f>IF(I102="","",process02!$B102&amp;"; ")</f>
        <v/>
      </c>
      <c r="BK102" s="131" t="str">
        <f>IF(J102="","",process02!$B102&amp;"; ")</f>
        <v/>
      </c>
      <c r="BL102" s="131" t="str">
        <f>IF(K102="","",process02!$B102&amp;"; ")</f>
        <v/>
      </c>
      <c r="BM102" s="131" t="str">
        <f>IF(L102="","",process02!$B102&amp;"; ")</f>
        <v/>
      </c>
      <c r="BN102" s="131" t="str">
        <f>IF(M102="","",process02!$B102&amp;"; ")</f>
        <v/>
      </c>
      <c r="BO102" s="131" t="str">
        <f>IF(N102="","",process02!$B102&amp;"; ")</f>
        <v/>
      </c>
      <c r="BP102" s="131" t="str">
        <f>IF(O102="","",process02!$B102&amp;"; ")</f>
        <v/>
      </c>
      <c r="BQ102" s="131" t="str">
        <f>IF(P102="","",process02!$B102&amp;"; ")</f>
        <v/>
      </c>
      <c r="BR102" s="131" t="str">
        <f>IF(Q102="","",process02!$B102&amp;"; ")</f>
        <v/>
      </c>
      <c r="BS102" s="131" t="str">
        <f>IF(R102="","",process02!$B102&amp;"; ")</f>
        <v/>
      </c>
      <c r="BT102" s="131" t="str">
        <f>IF(S102="","",process02!$B102&amp;"; ")</f>
        <v/>
      </c>
      <c r="BU102" s="131" t="str">
        <f>IF(T102="","",process02!$B102&amp;"; ")</f>
        <v/>
      </c>
      <c r="BV102" s="131" t="str">
        <f>IF(U102="","",process02!$B102&amp;"; ")</f>
        <v/>
      </c>
      <c r="BW102" s="131" t="str">
        <f>IF(V102="","",process02!$B102&amp;"; ")</f>
        <v/>
      </c>
      <c r="BX102" s="131" t="str">
        <f>IF(W102="","",process02!$B102&amp;"; ")</f>
        <v/>
      </c>
      <c r="BY102" s="131" t="str">
        <f>IF(X102="","",process02!$B102&amp;"; ")</f>
        <v/>
      </c>
      <c r="BZ102" s="131" t="str">
        <f>IF(Y102="","",process02!$B102&amp;"; ")</f>
        <v/>
      </c>
      <c r="CA102" s="131" t="str">
        <f>IF(Z102="","",process02!$B102&amp;"; ")</f>
        <v/>
      </c>
      <c r="CB102" s="131" t="str">
        <f>IF(AA102="","",process02!$B102&amp;"; ")</f>
        <v/>
      </c>
      <c r="CC102" s="131" t="str">
        <f>IF(AB102="","",process02!$B102&amp;"; ")</f>
        <v/>
      </c>
      <c r="CD102" s="131" t="str">
        <f>IF(AC102="","",process02!$B102&amp;"; ")</f>
        <v/>
      </c>
      <c r="CE102" s="131" t="str">
        <f>IF(AD102="","",process02!$B102&amp;"; ")</f>
        <v/>
      </c>
      <c r="CF102" s="131" t="str">
        <f>IF(AE102="","",process02!$B102&amp;"; ")</f>
        <v/>
      </c>
      <c r="CG102" s="131" t="str">
        <f>IF(AF102="","",process02!$B102&amp;"; ")</f>
        <v/>
      </c>
      <c r="CH102" s="131" t="str">
        <f>IF(AG102="","",process02!$B102&amp;"; ")</f>
        <v/>
      </c>
      <c r="CI102" s="131" t="str">
        <f>IF(AH102="","",process02!$B102&amp;"; ")</f>
        <v/>
      </c>
      <c r="CJ102" s="131" t="str">
        <f>IF(AI102="","",process02!$B102&amp;"; ")</f>
        <v/>
      </c>
      <c r="CK102" s="131" t="str">
        <f>IF(AJ102="","",process02!$B102&amp;"; ")</f>
        <v/>
      </c>
      <c r="CL102" s="131" t="str">
        <f>IF(AK102="","",process02!$B102&amp;"; ")</f>
        <v/>
      </c>
      <c r="CM102" s="131" t="str">
        <f>IF(AL102="","",process02!$B102&amp;"; ")</f>
        <v/>
      </c>
      <c r="CN102" s="131" t="str">
        <f>IF(AM102="","",process02!$B102&amp;"; ")</f>
        <v/>
      </c>
      <c r="CO102" s="131" t="str">
        <f>IF(AN102="","",process02!$B102&amp;"; ")</f>
        <v/>
      </c>
      <c r="CP102" s="131" t="str">
        <f>IF(AO102="","",process02!$B102&amp;"; ")</f>
        <v/>
      </c>
      <c r="CQ102" s="131" t="str">
        <f>IF(AP102="","",process02!$B102&amp;"; ")</f>
        <v/>
      </c>
      <c r="CR102" s="131" t="str">
        <f>IF(AQ102="","",process02!$B102&amp;"; ")</f>
        <v/>
      </c>
      <c r="CS102" s="131" t="str">
        <f>IF(AR102="","",process02!$B102&amp;"; ")</f>
        <v/>
      </c>
      <c r="CT102" s="131" t="str">
        <f>IF(AS102="","",process02!$B102&amp;"; ")</f>
        <v/>
      </c>
      <c r="CU102" s="131" t="str">
        <f>IF(AT102="","",process02!$B102&amp;"; ")</f>
        <v/>
      </c>
      <c r="CV102" s="131" t="str">
        <f>IF(AU102="","",process02!$B102&amp;"; ")</f>
        <v/>
      </c>
      <c r="CW102" s="131" t="str">
        <f>IF(AV102="","",process02!$B102&amp;"; ")</f>
        <v/>
      </c>
      <c r="CX102" s="131" t="str">
        <f>IF(AW102="","",process02!$B102&amp;"; ")</f>
        <v/>
      </c>
      <c r="CY102" s="131" t="str">
        <f>IF(AX102="","",process02!$B102&amp;"; ")</f>
        <v/>
      </c>
      <c r="CZ102" s="131" t="str">
        <f>IF(AY102="","",process02!$B102&amp;"; ")</f>
        <v/>
      </c>
      <c r="DB102" s="131" t="str">
        <f>IF(Input02!BV91="","",100*Input02!BV91/Input02!BV$3)</f>
        <v/>
      </c>
      <c r="DC102" s="131" t="str">
        <f>IF(Input02!BW91="","",100*Input02!BW91/Input02!BW$3)</f>
        <v/>
      </c>
      <c r="DD102" s="131" t="str">
        <f>IF(Input02!BX91="","",100*Input02!BX91/Input02!BX$3)</f>
        <v/>
      </c>
      <c r="DE102" s="131" t="str">
        <f>IF(Input02!BY91="","",100*Input02!BY91/Input02!BY$3)</f>
        <v/>
      </c>
      <c r="DF102" s="131" t="str">
        <f>IF(Input02!BZ91="","",100*Input02!BZ91/Input02!BZ$3)</f>
        <v/>
      </c>
      <c r="DG102" s="131" t="str">
        <f>IF(Input02!CA91="","",100*Input02!CA91/Input02!CA$3)</f>
        <v/>
      </c>
      <c r="DH102" s="131" t="str">
        <f>IF(Input02!CB91="","",100*Input02!CB91/Input02!CB$3)</f>
        <v/>
      </c>
      <c r="DI102" s="131" t="str">
        <f>IF(Input02!CC91="","",100*Input02!CC91/Input02!CC$3)</f>
        <v/>
      </c>
      <c r="DJ102" s="131" t="str">
        <f>IF(Input02!CD91="","",100*Input02!CD91/Input02!CD$3)</f>
        <v/>
      </c>
      <c r="DK102" s="131" t="str">
        <f>IF(Input02!CE91="","",100*Input02!CE91/Input02!CE$3)</f>
        <v/>
      </c>
      <c r="DO102" s="131" t="str">
        <f t="shared" si="37"/>
        <v/>
      </c>
      <c r="DP102" s="131" t="str">
        <f t="shared" si="38"/>
        <v/>
      </c>
      <c r="DQ102" s="131" t="str">
        <f t="shared" si="39"/>
        <v/>
      </c>
      <c r="DR102" s="131" t="str">
        <f t="shared" si="40"/>
        <v/>
      </c>
      <c r="DS102" s="131" t="str">
        <f t="shared" si="41"/>
        <v/>
      </c>
      <c r="DT102" s="131" t="str">
        <f t="shared" si="42"/>
        <v/>
      </c>
      <c r="DU102" s="131" t="str">
        <f t="shared" si="43"/>
        <v/>
      </c>
      <c r="DV102" s="131" t="str">
        <f t="shared" si="44"/>
        <v/>
      </c>
      <c r="DW102" s="131" t="str">
        <f t="shared" si="45"/>
        <v/>
      </c>
      <c r="DX102" s="131" t="str">
        <f t="shared" si="46"/>
        <v/>
      </c>
      <c r="DZ102" s="132" t="str">
        <f t="shared" si="47"/>
        <v/>
      </c>
      <c r="EB102" s="131" t="str">
        <f>IF(DO102="","",process02!$B102&amp;"; ")</f>
        <v/>
      </c>
      <c r="EC102" s="131" t="str">
        <f>IF(DP102="","",process02!$B102&amp;"; ")</f>
        <v/>
      </c>
      <c r="ED102" s="131" t="str">
        <f>IF(DQ102="","",process02!$B102&amp;"; ")</f>
        <v/>
      </c>
      <c r="EE102" s="131" t="str">
        <f>IF(DR102="","",process02!$B102&amp;"; ")</f>
        <v/>
      </c>
      <c r="EF102" s="131" t="str">
        <f>IF(DS102="","",process02!$B102&amp;"; ")</f>
        <v/>
      </c>
      <c r="EG102" s="131" t="str">
        <f>IF(DT102="","",process02!$B102&amp;"; ")</f>
        <v/>
      </c>
      <c r="EH102" s="131" t="str">
        <f>IF(DU102="","",process02!$B102&amp;"; ")</f>
        <v/>
      </c>
      <c r="EI102" s="131" t="str">
        <f>IF(DV102="","",process02!$B102&amp;"; ")</f>
        <v/>
      </c>
      <c r="EJ102" s="131" t="str">
        <f>IF(DW102="","",process02!$B102&amp;"; ")</f>
        <v/>
      </c>
      <c r="EK102" s="131" t="str">
        <f>IF(DX102="","",process02!$B102&amp;"; ")</f>
        <v/>
      </c>
      <c r="EM102" s="132" t="str">
        <f t="shared" si="48"/>
        <v/>
      </c>
    </row>
    <row r="103" spans="1:143" ht="15" customHeight="1" thickBot="1" x14ac:dyDescent="0.4">
      <c r="A103" s="357">
        <v>87</v>
      </c>
      <c r="B103" s="131" t="str">
        <f>IF(AND(process02!BF103=0,process01!$Z94=0),B$14,"")</f>
        <v/>
      </c>
      <c r="C103" s="131" t="str">
        <f>IF(AND(process02!BG103=0,process01!$Z94=0),C$14,"")</f>
        <v/>
      </c>
      <c r="D103" s="131" t="str">
        <f>IF(AND(process02!BH103=0,process01!$Z94=0),D$14,"")</f>
        <v/>
      </c>
      <c r="E103" s="131" t="str">
        <f>IF(AND(process02!BI103=0,process01!$Z94=0),E$14,"")</f>
        <v/>
      </c>
      <c r="F103" s="131" t="str">
        <f>IF(AND(process02!BJ103=0,process01!$Z94=0),F$14,"")</f>
        <v/>
      </c>
      <c r="G103" s="131" t="str">
        <f>IF(AND(process02!BK103=0,process01!$Z94=0),G$14,"")</f>
        <v/>
      </c>
      <c r="H103" s="131" t="str">
        <f>IF(AND(process02!BL103=0,process01!$Z94=0),H$14,"")</f>
        <v/>
      </c>
      <c r="I103" s="131" t="str">
        <f>IF(AND(process02!BM103=0,process01!$Z94=0),I$14,"")</f>
        <v/>
      </c>
      <c r="J103" s="131" t="str">
        <f>IF(AND(process02!BN103=0,process01!$Z94=0),J$14,"")</f>
        <v/>
      </c>
      <c r="K103" s="131" t="str">
        <f>IF(AND(process02!BO103=0,process01!$Z94=0),K$14,"")</f>
        <v/>
      </c>
      <c r="L103" s="131" t="str">
        <f>IF(AND(process02!BP103=0,process01!$Z94=0),L$14,"")</f>
        <v/>
      </c>
      <c r="M103" s="131" t="str">
        <f>IF(AND(process02!BQ103=0,process01!$Z94=0),M$14,"")</f>
        <v/>
      </c>
      <c r="N103" s="131" t="str">
        <f>IF(AND(process02!BR103=0,process01!$Z94=0),N$14,"")</f>
        <v/>
      </c>
      <c r="O103" s="131" t="str">
        <f>IF(AND(process02!BS103=0,process01!$Z94=0),O$14,"")</f>
        <v/>
      </c>
      <c r="P103" s="131" t="str">
        <f>IF(AND(process02!BT103=0,process01!$Z94=0),P$14,"")</f>
        <v/>
      </c>
      <c r="Q103" s="131" t="str">
        <f>IF(AND(process02!BU103=0,process01!$Z94=0),Q$14,"")</f>
        <v/>
      </c>
      <c r="R103" s="131" t="str">
        <f>IF(AND(process02!BV103=0,process01!$Z94=0),R$14,"")</f>
        <v/>
      </c>
      <c r="S103" s="131" t="str">
        <f>IF(AND(process02!BW103=0,process01!$Z94=0),S$14,"")</f>
        <v/>
      </c>
      <c r="T103" s="131" t="str">
        <f>IF(AND(process02!BX103=0,process01!$Z94=0),T$14,"")</f>
        <v/>
      </c>
      <c r="U103" s="131" t="str">
        <f>IF(AND(process02!BY103=0,process01!$Z94=0),U$14,"")</f>
        <v/>
      </c>
      <c r="V103" s="131" t="str">
        <f>IF(AND(process02!BZ103=0,process01!$Z94=0),V$14,"")</f>
        <v/>
      </c>
      <c r="W103" s="131" t="str">
        <f>IF(AND(process02!CA103=0,process01!$Z94=0),W$14,"")</f>
        <v/>
      </c>
      <c r="X103" s="131" t="str">
        <f>IF(AND(process02!CB103=0,process01!$Z94=0),X$14,"")</f>
        <v/>
      </c>
      <c r="Y103" s="131" t="str">
        <f>IF(AND(process02!CC103=0,process01!$Z94=0),Y$14,"")</f>
        <v/>
      </c>
      <c r="Z103" s="131" t="str">
        <f>IF(AND(process02!CD103=0,process01!$Z94=0),Z$14,"")</f>
        <v/>
      </c>
      <c r="AA103" s="131" t="str">
        <f>IF(AND(process02!CE103=0,process01!$Z94=0),AA$14,"")</f>
        <v/>
      </c>
      <c r="AB103" s="131" t="str">
        <f>IF(AND(process02!CF103=0,process01!$Z94=0),AB$14,"")</f>
        <v/>
      </c>
      <c r="AC103" s="131" t="str">
        <f>IF(AND(process02!CG103=0,process01!$Z94=0),AC$14,"")</f>
        <v/>
      </c>
      <c r="AD103" s="131" t="str">
        <f>IF(AND(process02!CH103=0,process01!$Z94=0),AD$14,"")</f>
        <v/>
      </c>
      <c r="AE103" s="131" t="str">
        <f>IF(AND(process02!CI103=0,process01!$Z94=0),AE$14,"")</f>
        <v/>
      </c>
      <c r="AF103" s="131" t="str">
        <f>IF(AND(process02!CJ103=0,process01!$Z94=0),AF$14,"")</f>
        <v/>
      </c>
      <c r="AG103" s="131" t="str">
        <f>IF(AND(process02!CK103=0,process01!$Z94=0),AG$14,"")</f>
        <v/>
      </c>
      <c r="AH103" s="131" t="str">
        <f>IF(AND(process02!CL103=0,process01!$Z94=0),AH$14,"")</f>
        <v/>
      </c>
      <c r="AI103" s="131" t="str">
        <f>IF(AND(process02!CM103=0,process01!$Z94=0),AI$14,"")</f>
        <v/>
      </c>
      <c r="AJ103" s="131" t="str">
        <f>IF(AND(process02!CN103=0,process01!$Z94=0),AJ$14,"")</f>
        <v/>
      </c>
      <c r="AK103" s="131" t="str">
        <f>IF(AND(process02!CO103=0,process01!$Z94=0),AK$14,"")</f>
        <v/>
      </c>
      <c r="AL103" s="131" t="str">
        <f>IF(AND(process02!CP103=0,process01!$Z94=0),AL$14,"")</f>
        <v/>
      </c>
      <c r="AM103" s="131" t="str">
        <f>IF(AND(process02!CQ103=0,process01!$Z94=0),AM$14,"")</f>
        <v/>
      </c>
      <c r="AN103" s="131" t="str">
        <f>IF(AND(process02!CR103=0,process01!$Z94=0),AN$14,"")</f>
        <v/>
      </c>
      <c r="AO103" s="131" t="str">
        <f>IF(AND(process02!CS103=0,process01!$Z94=0),AO$14,"")</f>
        <v/>
      </c>
      <c r="AP103" s="131" t="str">
        <f>IF(AND(process02!CT103=0,process01!$Z94=0),AP$14,"")</f>
        <v/>
      </c>
      <c r="AQ103" s="131" t="str">
        <f>IF(AND(process02!CU103=0,process01!$Z94=0),AQ$14,"")</f>
        <v/>
      </c>
      <c r="AR103" s="131" t="str">
        <f>IF(AND(process02!CV103=0,process01!$Z94=0),AR$14,"")</f>
        <v/>
      </c>
      <c r="AS103" s="131" t="str">
        <f>IF(AND(process02!CW103=0,process01!$Z94=0),AS$14,"")</f>
        <v/>
      </c>
      <c r="AT103" s="131" t="str">
        <f>IF(AND(process02!CX103=0,process01!$Z94=0),AT$14,"")</f>
        <v/>
      </c>
      <c r="AU103" s="131" t="str">
        <f>IF(AND(process02!CY103=0,process01!$Z94=0),AU$14,"")</f>
        <v/>
      </c>
      <c r="AV103" s="131" t="str">
        <f>IF(AND(process02!CZ103=0,process01!$Z94=0),AV$14,"")</f>
        <v/>
      </c>
      <c r="AW103" s="131" t="str">
        <f>IF(AND(process02!DA103=0,process01!$Z94=0),AW$14,"")</f>
        <v/>
      </c>
      <c r="AX103" s="131" t="str">
        <f>IF(AND(process02!DB103=0,process01!$Z94=0),AX$14,"")</f>
        <v/>
      </c>
      <c r="AY103" s="131" t="str">
        <f>IF(AND(process02!DC103=0,process01!$Z94=0),AY$14,"")</f>
        <v/>
      </c>
      <c r="BA103" s="132" t="str">
        <f t="shared" si="36"/>
        <v/>
      </c>
      <c r="BC103" s="131" t="str">
        <f>IF(B103="","",process02!$B103&amp;"; ")</f>
        <v/>
      </c>
      <c r="BD103" s="131" t="str">
        <f>IF(C103="","",process02!$B103&amp;"; ")</f>
        <v/>
      </c>
      <c r="BE103" s="131" t="str">
        <f>IF(D103="","",process02!$B103&amp;"; ")</f>
        <v/>
      </c>
      <c r="BF103" s="131" t="str">
        <f>IF(E103="","",process02!$B103&amp;"; ")</f>
        <v/>
      </c>
      <c r="BG103" s="131" t="str">
        <f>IF(F103="","",process02!$B103&amp;"; ")</f>
        <v/>
      </c>
      <c r="BH103" s="131" t="str">
        <f>IF(G103="","",process02!$B103&amp;"; ")</f>
        <v/>
      </c>
      <c r="BI103" s="131" t="str">
        <f>IF(H103="","",process02!$B103&amp;"; ")</f>
        <v/>
      </c>
      <c r="BJ103" s="131" t="str">
        <f>IF(I103="","",process02!$B103&amp;"; ")</f>
        <v/>
      </c>
      <c r="BK103" s="131" t="str">
        <f>IF(J103="","",process02!$B103&amp;"; ")</f>
        <v/>
      </c>
      <c r="BL103" s="131" t="str">
        <f>IF(K103="","",process02!$B103&amp;"; ")</f>
        <v/>
      </c>
      <c r="BM103" s="131" t="str">
        <f>IF(L103="","",process02!$B103&amp;"; ")</f>
        <v/>
      </c>
      <c r="BN103" s="131" t="str">
        <f>IF(M103="","",process02!$B103&amp;"; ")</f>
        <v/>
      </c>
      <c r="BO103" s="131" t="str">
        <f>IF(N103="","",process02!$B103&amp;"; ")</f>
        <v/>
      </c>
      <c r="BP103" s="131" t="str">
        <f>IF(O103="","",process02!$B103&amp;"; ")</f>
        <v/>
      </c>
      <c r="BQ103" s="131" t="str">
        <f>IF(P103="","",process02!$B103&amp;"; ")</f>
        <v/>
      </c>
      <c r="BR103" s="131" t="str">
        <f>IF(Q103="","",process02!$B103&amp;"; ")</f>
        <v/>
      </c>
      <c r="BS103" s="131" t="str">
        <f>IF(R103="","",process02!$B103&amp;"; ")</f>
        <v/>
      </c>
      <c r="BT103" s="131" t="str">
        <f>IF(S103="","",process02!$B103&amp;"; ")</f>
        <v/>
      </c>
      <c r="BU103" s="131" t="str">
        <f>IF(T103="","",process02!$B103&amp;"; ")</f>
        <v/>
      </c>
      <c r="BV103" s="131" t="str">
        <f>IF(U103="","",process02!$B103&amp;"; ")</f>
        <v/>
      </c>
      <c r="BW103" s="131" t="str">
        <f>IF(V103="","",process02!$B103&amp;"; ")</f>
        <v/>
      </c>
      <c r="BX103" s="131" t="str">
        <f>IF(W103="","",process02!$B103&amp;"; ")</f>
        <v/>
      </c>
      <c r="BY103" s="131" t="str">
        <f>IF(X103="","",process02!$B103&amp;"; ")</f>
        <v/>
      </c>
      <c r="BZ103" s="131" t="str">
        <f>IF(Y103="","",process02!$B103&amp;"; ")</f>
        <v/>
      </c>
      <c r="CA103" s="131" t="str">
        <f>IF(Z103="","",process02!$B103&amp;"; ")</f>
        <v/>
      </c>
      <c r="CB103" s="131" t="str">
        <f>IF(AA103="","",process02!$B103&amp;"; ")</f>
        <v/>
      </c>
      <c r="CC103" s="131" t="str">
        <f>IF(AB103="","",process02!$B103&amp;"; ")</f>
        <v/>
      </c>
      <c r="CD103" s="131" t="str">
        <f>IF(AC103="","",process02!$B103&amp;"; ")</f>
        <v/>
      </c>
      <c r="CE103" s="131" t="str">
        <f>IF(AD103="","",process02!$B103&amp;"; ")</f>
        <v/>
      </c>
      <c r="CF103" s="131" t="str">
        <f>IF(AE103="","",process02!$B103&amp;"; ")</f>
        <v/>
      </c>
      <c r="CG103" s="131" t="str">
        <f>IF(AF103="","",process02!$B103&amp;"; ")</f>
        <v/>
      </c>
      <c r="CH103" s="131" t="str">
        <f>IF(AG103="","",process02!$B103&amp;"; ")</f>
        <v/>
      </c>
      <c r="CI103" s="131" t="str">
        <f>IF(AH103="","",process02!$B103&amp;"; ")</f>
        <v/>
      </c>
      <c r="CJ103" s="131" t="str">
        <f>IF(AI103="","",process02!$B103&amp;"; ")</f>
        <v/>
      </c>
      <c r="CK103" s="131" t="str">
        <f>IF(AJ103="","",process02!$B103&amp;"; ")</f>
        <v/>
      </c>
      <c r="CL103" s="131" t="str">
        <f>IF(AK103="","",process02!$B103&amp;"; ")</f>
        <v/>
      </c>
      <c r="CM103" s="131" t="str">
        <f>IF(AL103="","",process02!$B103&amp;"; ")</f>
        <v/>
      </c>
      <c r="CN103" s="131" t="str">
        <f>IF(AM103="","",process02!$B103&amp;"; ")</f>
        <v/>
      </c>
      <c r="CO103" s="131" t="str">
        <f>IF(AN103="","",process02!$B103&amp;"; ")</f>
        <v/>
      </c>
      <c r="CP103" s="131" t="str">
        <f>IF(AO103="","",process02!$B103&amp;"; ")</f>
        <v/>
      </c>
      <c r="CQ103" s="131" t="str">
        <f>IF(AP103="","",process02!$B103&amp;"; ")</f>
        <v/>
      </c>
      <c r="CR103" s="131" t="str">
        <f>IF(AQ103="","",process02!$B103&amp;"; ")</f>
        <v/>
      </c>
      <c r="CS103" s="131" t="str">
        <f>IF(AR103="","",process02!$B103&amp;"; ")</f>
        <v/>
      </c>
      <c r="CT103" s="131" t="str">
        <f>IF(AS103="","",process02!$B103&amp;"; ")</f>
        <v/>
      </c>
      <c r="CU103" s="131" t="str">
        <f>IF(AT103="","",process02!$B103&amp;"; ")</f>
        <v/>
      </c>
      <c r="CV103" s="131" t="str">
        <f>IF(AU103="","",process02!$B103&amp;"; ")</f>
        <v/>
      </c>
      <c r="CW103" s="131" t="str">
        <f>IF(AV103="","",process02!$B103&amp;"; ")</f>
        <v/>
      </c>
      <c r="CX103" s="131" t="str">
        <f>IF(AW103="","",process02!$B103&amp;"; ")</f>
        <v/>
      </c>
      <c r="CY103" s="131" t="str">
        <f>IF(AX103="","",process02!$B103&amp;"; ")</f>
        <v/>
      </c>
      <c r="CZ103" s="131" t="str">
        <f>IF(AY103="","",process02!$B103&amp;"; ")</f>
        <v/>
      </c>
      <c r="DB103" s="131" t="str">
        <f>IF(Input02!BV92="","",100*Input02!BV92/Input02!BV$3)</f>
        <v/>
      </c>
      <c r="DC103" s="131" t="str">
        <f>IF(Input02!BW92="","",100*Input02!BW92/Input02!BW$3)</f>
        <v/>
      </c>
      <c r="DD103" s="131" t="str">
        <f>IF(Input02!BX92="","",100*Input02!BX92/Input02!BX$3)</f>
        <v/>
      </c>
      <c r="DE103" s="131" t="str">
        <f>IF(Input02!BY92="","",100*Input02!BY92/Input02!BY$3)</f>
        <v/>
      </c>
      <c r="DF103" s="131" t="str">
        <f>IF(Input02!BZ92="","",100*Input02!BZ92/Input02!BZ$3)</f>
        <v/>
      </c>
      <c r="DG103" s="131" t="str">
        <f>IF(Input02!CA92="","",100*Input02!CA92/Input02!CA$3)</f>
        <v/>
      </c>
      <c r="DH103" s="131" t="str">
        <f>IF(Input02!CB92="","",100*Input02!CB92/Input02!CB$3)</f>
        <v/>
      </c>
      <c r="DI103" s="131" t="str">
        <f>IF(Input02!CC92="","",100*Input02!CC92/Input02!CC$3)</f>
        <v/>
      </c>
      <c r="DJ103" s="131" t="str">
        <f>IF(Input02!CD92="","",100*Input02!CD92/Input02!CD$3)</f>
        <v/>
      </c>
      <c r="DK103" s="131" t="str">
        <f>IF(Input02!CE92="","",100*Input02!CE92/Input02!CE$3)</f>
        <v/>
      </c>
      <c r="DO103" s="131" t="str">
        <f t="shared" si="37"/>
        <v/>
      </c>
      <c r="DP103" s="131" t="str">
        <f t="shared" si="38"/>
        <v/>
      </c>
      <c r="DQ103" s="131" t="str">
        <f t="shared" si="39"/>
        <v/>
      </c>
      <c r="DR103" s="131" t="str">
        <f t="shared" si="40"/>
        <v/>
      </c>
      <c r="DS103" s="131" t="str">
        <f t="shared" si="41"/>
        <v/>
      </c>
      <c r="DT103" s="131" t="str">
        <f t="shared" si="42"/>
        <v/>
      </c>
      <c r="DU103" s="131" t="str">
        <f t="shared" si="43"/>
        <v/>
      </c>
      <c r="DV103" s="131" t="str">
        <f t="shared" si="44"/>
        <v/>
      </c>
      <c r="DW103" s="131" t="str">
        <f t="shared" si="45"/>
        <v/>
      </c>
      <c r="DX103" s="131" t="str">
        <f t="shared" si="46"/>
        <v/>
      </c>
      <c r="DZ103" s="132" t="str">
        <f t="shared" si="47"/>
        <v/>
      </c>
      <c r="EB103" s="131" t="str">
        <f>IF(DO103="","",process02!$B103&amp;"; ")</f>
        <v/>
      </c>
      <c r="EC103" s="131" t="str">
        <f>IF(DP103="","",process02!$B103&amp;"; ")</f>
        <v/>
      </c>
      <c r="ED103" s="131" t="str">
        <f>IF(DQ103="","",process02!$B103&amp;"; ")</f>
        <v/>
      </c>
      <c r="EE103" s="131" t="str">
        <f>IF(DR103="","",process02!$B103&amp;"; ")</f>
        <v/>
      </c>
      <c r="EF103" s="131" t="str">
        <f>IF(DS103="","",process02!$B103&amp;"; ")</f>
        <v/>
      </c>
      <c r="EG103" s="131" t="str">
        <f>IF(DT103="","",process02!$B103&amp;"; ")</f>
        <v/>
      </c>
      <c r="EH103" s="131" t="str">
        <f>IF(DU103="","",process02!$B103&amp;"; ")</f>
        <v/>
      </c>
      <c r="EI103" s="131" t="str">
        <f>IF(DV103="","",process02!$B103&amp;"; ")</f>
        <v/>
      </c>
      <c r="EJ103" s="131" t="str">
        <f>IF(DW103="","",process02!$B103&amp;"; ")</f>
        <v/>
      </c>
      <c r="EK103" s="131" t="str">
        <f>IF(DX103="","",process02!$B103&amp;"; ")</f>
        <v/>
      </c>
      <c r="EM103" s="132" t="str">
        <f t="shared" si="48"/>
        <v/>
      </c>
    </row>
    <row r="104" spans="1:143" ht="15" customHeight="1" thickBot="1" x14ac:dyDescent="0.4">
      <c r="A104" s="357">
        <v>88</v>
      </c>
      <c r="B104" s="131" t="str">
        <f>IF(AND(process02!BF104=0,process01!$Z95=0),B$14,"")</f>
        <v/>
      </c>
      <c r="C104" s="131" t="str">
        <f>IF(AND(process02!BG104=0,process01!$Z95=0),C$14,"")</f>
        <v/>
      </c>
      <c r="D104" s="131" t="str">
        <f>IF(AND(process02!BH104=0,process01!$Z95=0),D$14,"")</f>
        <v/>
      </c>
      <c r="E104" s="131" t="str">
        <f>IF(AND(process02!BI104=0,process01!$Z95=0),E$14,"")</f>
        <v/>
      </c>
      <c r="F104" s="131" t="str">
        <f>IF(AND(process02!BJ104=0,process01!$Z95=0),F$14,"")</f>
        <v/>
      </c>
      <c r="G104" s="131" t="str">
        <f>IF(AND(process02!BK104=0,process01!$Z95=0),G$14,"")</f>
        <v/>
      </c>
      <c r="H104" s="131" t="str">
        <f>IF(AND(process02!BL104=0,process01!$Z95=0),H$14,"")</f>
        <v/>
      </c>
      <c r="I104" s="131" t="str">
        <f>IF(AND(process02!BM104=0,process01!$Z95=0),I$14,"")</f>
        <v/>
      </c>
      <c r="J104" s="131" t="str">
        <f>IF(AND(process02!BN104=0,process01!$Z95=0),J$14,"")</f>
        <v/>
      </c>
      <c r="K104" s="131" t="str">
        <f>IF(AND(process02!BO104=0,process01!$Z95=0),K$14,"")</f>
        <v/>
      </c>
      <c r="L104" s="131" t="str">
        <f>IF(AND(process02!BP104=0,process01!$Z95=0),L$14,"")</f>
        <v/>
      </c>
      <c r="M104" s="131" t="str">
        <f>IF(AND(process02!BQ104=0,process01!$Z95=0),M$14,"")</f>
        <v/>
      </c>
      <c r="N104" s="131" t="str">
        <f>IF(AND(process02!BR104=0,process01!$Z95=0),N$14,"")</f>
        <v/>
      </c>
      <c r="O104" s="131" t="str">
        <f>IF(AND(process02!BS104=0,process01!$Z95=0),O$14,"")</f>
        <v/>
      </c>
      <c r="P104" s="131" t="str">
        <f>IF(AND(process02!BT104=0,process01!$Z95=0),P$14,"")</f>
        <v/>
      </c>
      <c r="Q104" s="131" t="str">
        <f>IF(AND(process02!BU104=0,process01!$Z95=0),Q$14,"")</f>
        <v/>
      </c>
      <c r="R104" s="131" t="str">
        <f>IF(AND(process02!BV104=0,process01!$Z95=0),R$14,"")</f>
        <v/>
      </c>
      <c r="S104" s="131" t="str">
        <f>IF(AND(process02!BW104=0,process01!$Z95=0),S$14,"")</f>
        <v/>
      </c>
      <c r="T104" s="131" t="str">
        <f>IF(AND(process02!BX104=0,process01!$Z95=0),T$14,"")</f>
        <v/>
      </c>
      <c r="U104" s="131" t="str">
        <f>IF(AND(process02!BY104=0,process01!$Z95=0),U$14,"")</f>
        <v/>
      </c>
      <c r="V104" s="131" t="str">
        <f>IF(AND(process02!BZ104=0,process01!$Z95=0),V$14,"")</f>
        <v/>
      </c>
      <c r="W104" s="131" t="str">
        <f>IF(AND(process02!CA104=0,process01!$Z95=0),W$14,"")</f>
        <v/>
      </c>
      <c r="X104" s="131" t="str">
        <f>IF(AND(process02!CB104=0,process01!$Z95=0),X$14,"")</f>
        <v/>
      </c>
      <c r="Y104" s="131" t="str">
        <f>IF(AND(process02!CC104=0,process01!$Z95=0),Y$14,"")</f>
        <v/>
      </c>
      <c r="Z104" s="131" t="str">
        <f>IF(AND(process02!CD104=0,process01!$Z95=0),Z$14,"")</f>
        <v/>
      </c>
      <c r="AA104" s="131" t="str">
        <f>IF(AND(process02!CE104=0,process01!$Z95=0),AA$14,"")</f>
        <v/>
      </c>
      <c r="AB104" s="131" t="str">
        <f>IF(AND(process02!CF104=0,process01!$Z95=0),AB$14,"")</f>
        <v/>
      </c>
      <c r="AC104" s="131" t="str">
        <f>IF(AND(process02!CG104=0,process01!$Z95=0),AC$14,"")</f>
        <v/>
      </c>
      <c r="AD104" s="131" t="str">
        <f>IF(AND(process02!CH104=0,process01!$Z95=0),AD$14,"")</f>
        <v/>
      </c>
      <c r="AE104" s="131" t="str">
        <f>IF(AND(process02!CI104=0,process01!$Z95=0),AE$14,"")</f>
        <v/>
      </c>
      <c r="AF104" s="131" t="str">
        <f>IF(AND(process02!CJ104=0,process01!$Z95=0),AF$14,"")</f>
        <v/>
      </c>
      <c r="AG104" s="131" t="str">
        <f>IF(AND(process02!CK104=0,process01!$Z95=0),AG$14,"")</f>
        <v/>
      </c>
      <c r="AH104" s="131" t="str">
        <f>IF(AND(process02!CL104=0,process01!$Z95=0),AH$14,"")</f>
        <v/>
      </c>
      <c r="AI104" s="131" t="str">
        <f>IF(AND(process02!CM104=0,process01!$Z95=0),AI$14,"")</f>
        <v/>
      </c>
      <c r="AJ104" s="131" t="str">
        <f>IF(AND(process02!CN104=0,process01!$Z95=0),AJ$14,"")</f>
        <v/>
      </c>
      <c r="AK104" s="131" t="str">
        <f>IF(AND(process02!CO104=0,process01!$Z95=0),AK$14,"")</f>
        <v/>
      </c>
      <c r="AL104" s="131" t="str">
        <f>IF(AND(process02!CP104=0,process01!$Z95=0),AL$14,"")</f>
        <v/>
      </c>
      <c r="AM104" s="131" t="str">
        <f>IF(AND(process02!CQ104=0,process01!$Z95=0),AM$14,"")</f>
        <v/>
      </c>
      <c r="AN104" s="131" t="str">
        <f>IF(AND(process02!CR104=0,process01!$Z95=0),AN$14,"")</f>
        <v/>
      </c>
      <c r="AO104" s="131" t="str">
        <f>IF(AND(process02!CS104=0,process01!$Z95=0),AO$14,"")</f>
        <v/>
      </c>
      <c r="AP104" s="131" t="str">
        <f>IF(AND(process02!CT104=0,process01!$Z95=0),AP$14,"")</f>
        <v/>
      </c>
      <c r="AQ104" s="131" t="str">
        <f>IF(AND(process02!CU104=0,process01!$Z95=0),AQ$14,"")</f>
        <v/>
      </c>
      <c r="AR104" s="131" t="str">
        <f>IF(AND(process02!CV104=0,process01!$Z95=0),AR$14,"")</f>
        <v/>
      </c>
      <c r="AS104" s="131" t="str">
        <f>IF(AND(process02!CW104=0,process01!$Z95=0),AS$14,"")</f>
        <v/>
      </c>
      <c r="AT104" s="131" t="str">
        <f>IF(AND(process02!CX104=0,process01!$Z95=0),AT$14,"")</f>
        <v/>
      </c>
      <c r="AU104" s="131" t="str">
        <f>IF(AND(process02!CY104=0,process01!$Z95=0),AU$14,"")</f>
        <v/>
      </c>
      <c r="AV104" s="131" t="str">
        <f>IF(AND(process02!CZ104=0,process01!$Z95=0),AV$14,"")</f>
        <v/>
      </c>
      <c r="AW104" s="131" t="str">
        <f>IF(AND(process02!DA104=0,process01!$Z95=0),AW$14,"")</f>
        <v/>
      </c>
      <c r="AX104" s="131" t="str">
        <f>IF(AND(process02!DB104=0,process01!$Z95=0),AX$14,"")</f>
        <v/>
      </c>
      <c r="AY104" s="131" t="str">
        <f>IF(AND(process02!DC104=0,process01!$Z95=0),AY$14,"")</f>
        <v/>
      </c>
      <c r="BA104" s="132" t="str">
        <f t="shared" si="36"/>
        <v/>
      </c>
      <c r="BC104" s="131" t="str">
        <f>IF(B104="","",process02!$B104&amp;"; ")</f>
        <v/>
      </c>
      <c r="BD104" s="131" t="str">
        <f>IF(C104="","",process02!$B104&amp;"; ")</f>
        <v/>
      </c>
      <c r="BE104" s="131" t="str">
        <f>IF(D104="","",process02!$B104&amp;"; ")</f>
        <v/>
      </c>
      <c r="BF104" s="131" t="str">
        <f>IF(E104="","",process02!$B104&amp;"; ")</f>
        <v/>
      </c>
      <c r="BG104" s="131" t="str">
        <f>IF(F104="","",process02!$B104&amp;"; ")</f>
        <v/>
      </c>
      <c r="BH104" s="131" t="str">
        <f>IF(G104="","",process02!$B104&amp;"; ")</f>
        <v/>
      </c>
      <c r="BI104" s="131" t="str">
        <f>IF(H104="","",process02!$B104&amp;"; ")</f>
        <v/>
      </c>
      <c r="BJ104" s="131" t="str">
        <f>IF(I104="","",process02!$B104&amp;"; ")</f>
        <v/>
      </c>
      <c r="BK104" s="131" t="str">
        <f>IF(J104="","",process02!$B104&amp;"; ")</f>
        <v/>
      </c>
      <c r="BL104" s="131" t="str">
        <f>IF(K104="","",process02!$B104&amp;"; ")</f>
        <v/>
      </c>
      <c r="BM104" s="131" t="str">
        <f>IF(L104="","",process02!$B104&amp;"; ")</f>
        <v/>
      </c>
      <c r="BN104" s="131" t="str">
        <f>IF(M104="","",process02!$B104&amp;"; ")</f>
        <v/>
      </c>
      <c r="BO104" s="131" t="str">
        <f>IF(N104="","",process02!$B104&amp;"; ")</f>
        <v/>
      </c>
      <c r="BP104" s="131" t="str">
        <f>IF(O104="","",process02!$B104&amp;"; ")</f>
        <v/>
      </c>
      <c r="BQ104" s="131" t="str">
        <f>IF(P104="","",process02!$B104&amp;"; ")</f>
        <v/>
      </c>
      <c r="BR104" s="131" t="str">
        <f>IF(Q104="","",process02!$B104&amp;"; ")</f>
        <v/>
      </c>
      <c r="BS104" s="131" t="str">
        <f>IF(R104="","",process02!$B104&amp;"; ")</f>
        <v/>
      </c>
      <c r="BT104" s="131" t="str">
        <f>IF(S104="","",process02!$B104&amp;"; ")</f>
        <v/>
      </c>
      <c r="BU104" s="131" t="str">
        <f>IF(T104="","",process02!$B104&amp;"; ")</f>
        <v/>
      </c>
      <c r="BV104" s="131" t="str">
        <f>IF(U104="","",process02!$B104&amp;"; ")</f>
        <v/>
      </c>
      <c r="BW104" s="131" t="str">
        <f>IF(V104="","",process02!$B104&amp;"; ")</f>
        <v/>
      </c>
      <c r="BX104" s="131" t="str">
        <f>IF(W104="","",process02!$B104&amp;"; ")</f>
        <v/>
      </c>
      <c r="BY104" s="131" t="str">
        <f>IF(X104="","",process02!$B104&amp;"; ")</f>
        <v/>
      </c>
      <c r="BZ104" s="131" t="str">
        <f>IF(Y104="","",process02!$B104&amp;"; ")</f>
        <v/>
      </c>
      <c r="CA104" s="131" t="str">
        <f>IF(Z104="","",process02!$B104&amp;"; ")</f>
        <v/>
      </c>
      <c r="CB104" s="131" t="str">
        <f>IF(AA104="","",process02!$B104&amp;"; ")</f>
        <v/>
      </c>
      <c r="CC104" s="131" t="str">
        <f>IF(AB104="","",process02!$B104&amp;"; ")</f>
        <v/>
      </c>
      <c r="CD104" s="131" t="str">
        <f>IF(AC104="","",process02!$B104&amp;"; ")</f>
        <v/>
      </c>
      <c r="CE104" s="131" t="str">
        <f>IF(AD104="","",process02!$B104&amp;"; ")</f>
        <v/>
      </c>
      <c r="CF104" s="131" t="str">
        <f>IF(AE104="","",process02!$B104&amp;"; ")</f>
        <v/>
      </c>
      <c r="CG104" s="131" t="str">
        <f>IF(AF104="","",process02!$B104&amp;"; ")</f>
        <v/>
      </c>
      <c r="CH104" s="131" t="str">
        <f>IF(AG104="","",process02!$B104&amp;"; ")</f>
        <v/>
      </c>
      <c r="CI104" s="131" t="str">
        <f>IF(AH104="","",process02!$B104&amp;"; ")</f>
        <v/>
      </c>
      <c r="CJ104" s="131" t="str">
        <f>IF(AI104="","",process02!$B104&amp;"; ")</f>
        <v/>
      </c>
      <c r="CK104" s="131" t="str">
        <f>IF(AJ104="","",process02!$B104&amp;"; ")</f>
        <v/>
      </c>
      <c r="CL104" s="131" t="str">
        <f>IF(AK104="","",process02!$B104&amp;"; ")</f>
        <v/>
      </c>
      <c r="CM104" s="131" t="str">
        <f>IF(AL104="","",process02!$B104&amp;"; ")</f>
        <v/>
      </c>
      <c r="CN104" s="131" t="str">
        <f>IF(AM104="","",process02!$B104&amp;"; ")</f>
        <v/>
      </c>
      <c r="CO104" s="131" t="str">
        <f>IF(AN104="","",process02!$B104&amp;"; ")</f>
        <v/>
      </c>
      <c r="CP104" s="131" t="str">
        <f>IF(AO104="","",process02!$B104&amp;"; ")</f>
        <v/>
      </c>
      <c r="CQ104" s="131" t="str">
        <f>IF(AP104="","",process02!$B104&amp;"; ")</f>
        <v/>
      </c>
      <c r="CR104" s="131" t="str">
        <f>IF(AQ104="","",process02!$B104&amp;"; ")</f>
        <v/>
      </c>
      <c r="CS104" s="131" t="str">
        <f>IF(AR104="","",process02!$B104&amp;"; ")</f>
        <v/>
      </c>
      <c r="CT104" s="131" t="str">
        <f>IF(AS104="","",process02!$B104&amp;"; ")</f>
        <v/>
      </c>
      <c r="CU104" s="131" t="str">
        <f>IF(AT104="","",process02!$B104&amp;"; ")</f>
        <v/>
      </c>
      <c r="CV104" s="131" t="str">
        <f>IF(AU104="","",process02!$B104&amp;"; ")</f>
        <v/>
      </c>
      <c r="CW104" s="131" t="str">
        <f>IF(AV104="","",process02!$B104&amp;"; ")</f>
        <v/>
      </c>
      <c r="CX104" s="131" t="str">
        <f>IF(AW104="","",process02!$B104&amp;"; ")</f>
        <v/>
      </c>
      <c r="CY104" s="131" t="str">
        <f>IF(AX104="","",process02!$B104&amp;"; ")</f>
        <v/>
      </c>
      <c r="CZ104" s="131" t="str">
        <f>IF(AY104="","",process02!$B104&amp;"; ")</f>
        <v/>
      </c>
      <c r="DB104" s="131" t="str">
        <f>IF(Input02!BV93="","",100*Input02!BV93/Input02!BV$3)</f>
        <v/>
      </c>
      <c r="DC104" s="131" t="str">
        <f>IF(Input02!BW93="","",100*Input02!BW93/Input02!BW$3)</f>
        <v/>
      </c>
      <c r="DD104" s="131" t="str">
        <f>IF(Input02!BX93="","",100*Input02!BX93/Input02!BX$3)</f>
        <v/>
      </c>
      <c r="DE104" s="131" t="str">
        <f>IF(Input02!BY93="","",100*Input02!BY93/Input02!BY$3)</f>
        <v/>
      </c>
      <c r="DF104" s="131" t="str">
        <f>IF(Input02!BZ93="","",100*Input02!BZ93/Input02!BZ$3)</f>
        <v/>
      </c>
      <c r="DG104" s="131" t="str">
        <f>IF(Input02!CA93="","",100*Input02!CA93/Input02!CA$3)</f>
        <v/>
      </c>
      <c r="DH104" s="131" t="str">
        <f>IF(Input02!CB93="","",100*Input02!CB93/Input02!CB$3)</f>
        <v/>
      </c>
      <c r="DI104" s="131" t="str">
        <f>IF(Input02!CC93="","",100*Input02!CC93/Input02!CC$3)</f>
        <v/>
      </c>
      <c r="DJ104" s="131" t="str">
        <f>IF(Input02!CD93="","",100*Input02!CD93/Input02!CD$3)</f>
        <v/>
      </c>
      <c r="DK104" s="131" t="str">
        <f>IF(Input02!CE93="","",100*Input02!CE93/Input02!CE$3)</f>
        <v/>
      </c>
      <c r="DO104" s="131" t="str">
        <f t="shared" si="37"/>
        <v/>
      </c>
      <c r="DP104" s="131" t="str">
        <f t="shared" si="38"/>
        <v/>
      </c>
      <c r="DQ104" s="131" t="str">
        <f t="shared" si="39"/>
        <v/>
      </c>
      <c r="DR104" s="131" t="str">
        <f t="shared" si="40"/>
        <v/>
      </c>
      <c r="DS104" s="131" t="str">
        <f t="shared" si="41"/>
        <v/>
      </c>
      <c r="DT104" s="131" t="str">
        <f t="shared" si="42"/>
        <v/>
      </c>
      <c r="DU104" s="131" t="str">
        <f t="shared" si="43"/>
        <v/>
      </c>
      <c r="DV104" s="131" t="str">
        <f t="shared" si="44"/>
        <v/>
      </c>
      <c r="DW104" s="131" t="str">
        <f t="shared" si="45"/>
        <v/>
      </c>
      <c r="DX104" s="131" t="str">
        <f t="shared" si="46"/>
        <v/>
      </c>
      <c r="DZ104" s="132" t="str">
        <f t="shared" si="47"/>
        <v/>
      </c>
      <c r="EB104" s="131" t="str">
        <f>IF(DO104="","",process02!$B104&amp;"; ")</f>
        <v/>
      </c>
      <c r="EC104" s="131" t="str">
        <f>IF(DP104="","",process02!$B104&amp;"; ")</f>
        <v/>
      </c>
      <c r="ED104" s="131" t="str">
        <f>IF(DQ104="","",process02!$B104&amp;"; ")</f>
        <v/>
      </c>
      <c r="EE104" s="131" t="str">
        <f>IF(DR104="","",process02!$B104&amp;"; ")</f>
        <v/>
      </c>
      <c r="EF104" s="131" t="str">
        <f>IF(DS104="","",process02!$B104&amp;"; ")</f>
        <v/>
      </c>
      <c r="EG104" s="131" t="str">
        <f>IF(DT104="","",process02!$B104&amp;"; ")</f>
        <v/>
      </c>
      <c r="EH104" s="131" t="str">
        <f>IF(DU104="","",process02!$B104&amp;"; ")</f>
        <v/>
      </c>
      <c r="EI104" s="131" t="str">
        <f>IF(DV104="","",process02!$B104&amp;"; ")</f>
        <v/>
      </c>
      <c r="EJ104" s="131" t="str">
        <f>IF(DW104="","",process02!$B104&amp;"; ")</f>
        <v/>
      </c>
      <c r="EK104" s="131" t="str">
        <f>IF(DX104="","",process02!$B104&amp;"; ")</f>
        <v/>
      </c>
      <c r="EM104" s="132" t="str">
        <f t="shared" si="48"/>
        <v/>
      </c>
    </row>
    <row r="105" spans="1:143" ht="15" customHeight="1" thickBot="1" x14ac:dyDescent="0.4">
      <c r="A105" s="357">
        <v>89</v>
      </c>
      <c r="B105" s="131" t="str">
        <f>IF(AND(process02!BF105=0,process01!$Z96=0),B$14,"")</f>
        <v/>
      </c>
      <c r="C105" s="131" t="str">
        <f>IF(AND(process02!BG105=0,process01!$Z96=0),C$14,"")</f>
        <v/>
      </c>
      <c r="D105" s="131" t="str">
        <f>IF(AND(process02!BH105=0,process01!$Z96=0),D$14,"")</f>
        <v/>
      </c>
      <c r="E105" s="131" t="str">
        <f>IF(AND(process02!BI105=0,process01!$Z96=0),E$14,"")</f>
        <v/>
      </c>
      <c r="F105" s="131" t="str">
        <f>IF(AND(process02!BJ105=0,process01!$Z96=0),F$14,"")</f>
        <v/>
      </c>
      <c r="G105" s="131" t="str">
        <f>IF(AND(process02!BK105=0,process01!$Z96=0),G$14,"")</f>
        <v/>
      </c>
      <c r="H105" s="131" t="str">
        <f>IF(AND(process02!BL105=0,process01!$Z96=0),H$14,"")</f>
        <v/>
      </c>
      <c r="I105" s="131" t="str">
        <f>IF(AND(process02!BM105=0,process01!$Z96=0),I$14,"")</f>
        <v/>
      </c>
      <c r="J105" s="131" t="str">
        <f>IF(AND(process02!BN105=0,process01!$Z96=0),J$14,"")</f>
        <v/>
      </c>
      <c r="K105" s="131" t="str">
        <f>IF(AND(process02!BO105=0,process01!$Z96=0),K$14,"")</f>
        <v/>
      </c>
      <c r="L105" s="131" t="str">
        <f>IF(AND(process02!BP105=0,process01!$Z96=0),L$14,"")</f>
        <v/>
      </c>
      <c r="M105" s="131" t="str">
        <f>IF(AND(process02!BQ105=0,process01!$Z96=0),M$14,"")</f>
        <v/>
      </c>
      <c r="N105" s="131" t="str">
        <f>IF(AND(process02!BR105=0,process01!$Z96=0),N$14,"")</f>
        <v/>
      </c>
      <c r="O105" s="131" t="str">
        <f>IF(AND(process02!BS105=0,process01!$Z96=0),O$14,"")</f>
        <v/>
      </c>
      <c r="P105" s="131" t="str">
        <f>IF(AND(process02!BT105=0,process01!$Z96=0),P$14,"")</f>
        <v/>
      </c>
      <c r="Q105" s="131" t="str">
        <f>IF(AND(process02!BU105=0,process01!$Z96=0),Q$14,"")</f>
        <v/>
      </c>
      <c r="R105" s="131" t="str">
        <f>IF(AND(process02!BV105=0,process01!$Z96=0),R$14,"")</f>
        <v/>
      </c>
      <c r="S105" s="131" t="str">
        <f>IF(AND(process02!BW105=0,process01!$Z96=0),S$14,"")</f>
        <v/>
      </c>
      <c r="T105" s="131" t="str">
        <f>IF(AND(process02!BX105=0,process01!$Z96=0),T$14,"")</f>
        <v/>
      </c>
      <c r="U105" s="131" t="str">
        <f>IF(AND(process02!BY105=0,process01!$Z96=0),U$14,"")</f>
        <v/>
      </c>
      <c r="V105" s="131" t="str">
        <f>IF(AND(process02!BZ105=0,process01!$Z96=0),V$14,"")</f>
        <v/>
      </c>
      <c r="W105" s="131" t="str">
        <f>IF(AND(process02!CA105=0,process01!$Z96=0),W$14,"")</f>
        <v/>
      </c>
      <c r="X105" s="131" t="str">
        <f>IF(AND(process02!CB105=0,process01!$Z96=0),X$14,"")</f>
        <v/>
      </c>
      <c r="Y105" s="131" t="str">
        <f>IF(AND(process02!CC105=0,process01!$Z96=0),Y$14,"")</f>
        <v/>
      </c>
      <c r="Z105" s="131" t="str">
        <f>IF(AND(process02!CD105=0,process01!$Z96=0),Z$14,"")</f>
        <v/>
      </c>
      <c r="AA105" s="131" t="str">
        <f>IF(AND(process02!CE105=0,process01!$Z96=0),AA$14,"")</f>
        <v/>
      </c>
      <c r="AB105" s="131" t="str">
        <f>IF(AND(process02!CF105=0,process01!$Z96=0),AB$14,"")</f>
        <v/>
      </c>
      <c r="AC105" s="131" t="str">
        <f>IF(AND(process02!CG105=0,process01!$Z96=0),AC$14,"")</f>
        <v/>
      </c>
      <c r="AD105" s="131" t="str">
        <f>IF(AND(process02!CH105=0,process01!$Z96=0),AD$14,"")</f>
        <v/>
      </c>
      <c r="AE105" s="131" t="str">
        <f>IF(AND(process02!CI105=0,process01!$Z96=0),AE$14,"")</f>
        <v/>
      </c>
      <c r="AF105" s="131" t="str">
        <f>IF(AND(process02!CJ105=0,process01!$Z96=0),AF$14,"")</f>
        <v/>
      </c>
      <c r="AG105" s="131" t="str">
        <f>IF(AND(process02!CK105=0,process01!$Z96=0),AG$14,"")</f>
        <v/>
      </c>
      <c r="AH105" s="131" t="str">
        <f>IF(AND(process02!CL105=0,process01!$Z96=0),AH$14,"")</f>
        <v/>
      </c>
      <c r="AI105" s="131" t="str">
        <f>IF(AND(process02!CM105=0,process01!$Z96=0),AI$14,"")</f>
        <v/>
      </c>
      <c r="AJ105" s="131" t="str">
        <f>IF(AND(process02!CN105=0,process01!$Z96=0),AJ$14,"")</f>
        <v/>
      </c>
      <c r="AK105" s="131" t="str">
        <f>IF(AND(process02!CO105=0,process01!$Z96=0),AK$14,"")</f>
        <v/>
      </c>
      <c r="AL105" s="131" t="str">
        <f>IF(AND(process02!CP105=0,process01!$Z96=0),AL$14,"")</f>
        <v/>
      </c>
      <c r="AM105" s="131" t="str">
        <f>IF(AND(process02!CQ105=0,process01!$Z96=0),AM$14,"")</f>
        <v/>
      </c>
      <c r="AN105" s="131" t="str">
        <f>IF(AND(process02!CR105=0,process01!$Z96=0),AN$14,"")</f>
        <v/>
      </c>
      <c r="AO105" s="131" t="str">
        <f>IF(AND(process02!CS105=0,process01!$Z96=0),AO$14,"")</f>
        <v/>
      </c>
      <c r="AP105" s="131" t="str">
        <f>IF(AND(process02!CT105=0,process01!$Z96=0),AP$14,"")</f>
        <v/>
      </c>
      <c r="AQ105" s="131" t="str">
        <f>IF(AND(process02!CU105=0,process01!$Z96=0),AQ$14,"")</f>
        <v/>
      </c>
      <c r="AR105" s="131" t="str">
        <f>IF(AND(process02!CV105=0,process01!$Z96=0),AR$14,"")</f>
        <v/>
      </c>
      <c r="AS105" s="131" t="str">
        <f>IF(AND(process02!CW105=0,process01!$Z96=0),AS$14,"")</f>
        <v/>
      </c>
      <c r="AT105" s="131" t="str">
        <f>IF(AND(process02!CX105=0,process01!$Z96=0),AT$14,"")</f>
        <v/>
      </c>
      <c r="AU105" s="131" t="str">
        <f>IF(AND(process02!CY105=0,process01!$Z96=0),AU$14,"")</f>
        <v/>
      </c>
      <c r="AV105" s="131" t="str">
        <f>IF(AND(process02!CZ105=0,process01!$Z96=0),AV$14,"")</f>
        <v/>
      </c>
      <c r="AW105" s="131" t="str">
        <f>IF(AND(process02!DA105=0,process01!$Z96=0),AW$14,"")</f>
        <v/>
      </c>
      <c r="AX105" s="131" t="str">
        <f>IF(AND(process02!DB105=0,process01!$Z96=0),AX$14,"")</f>
        <v/>
      </c>
      <c r="AY105" s="131" t="str">
        <f>IF(AND(process02!DC105=0,process01!$Z96=0),AY$14,"")</f>
        <v/>
      </c>
      <c r="BA105" s="132" t="str">
        <f t="shared" si="36"/>
        <v/>
      </c>
      <c r="BC105" s="131" t="str">
        <f>IF(B105="","",process02!$B105&amp;"; ")</f>
        <v/>
      </c>
      <c r="BD105" s="131" t="str">
        <f>IF(C105="","",process02!$B105&amp;"; ")</f>
        <v/>
      </c>
      <c r="BE105" s="131" t="str">
        <f>IF(D105="","",process02!$B105&amp;"; ")</f>
        <v/>
      </c>
      <c r="BF105" s="131" t="str">
        <f>IF(E105="","",process02!$B105&amp;"; ")</f>
        <v/>
      </c>
      <c r="BG105" s="131" t="str">
        <f>IF(F105="","",process02!$B105&amp;"; ")</f>
        <v/>
      </c>
      <c r="BH105" s="131" t="str">
        <f>IF(G105="","",process02!$B105&amp;"; ")</f>
        <v/>
      </c>
      <c r="BI105" s="131" t="str">
        <f>IF(H105="","",process02!$B105&amp;"; ")</f>
        <v/>
      </c>
      <c r="BJ105" s="131" t="str">
        <f>IF(I105="","",process02!$B105&amp;"; ")</f>
        <v/>
      </c>
      <c r="BK105" s="131" t="str">
        <f>IF(J105="","",process02!$B105&amp;"; ")</f>
        <v/>
      </c>
      <c r="BL105" s="131" t="str">
        <f>IF(K105="","",process02!$B105&amp;"; ")</f>
        <v/>
      </c>
      <c r="BM105" s="131" t="str">
        <f>IF(L105="","",process02!$B105&amp;"; ")</f>
        <v/>
      </c>
      <c r="BN105" s="131" t="str">
        <f>IF(M105="","",process02!$B105&amp;"; ")</f>
        <v/>
      </c>
      <c r="BO105" s="131" t="str">
        <f>IF(N105="","",process02!$B105&amp;"; ")</f>
        <v/>
      </c>
      <c r="BP105" s="131" t="str">
        <f>IF(O105="","",process02!$B105&amp;"; ")</f>
        <v/>
      </c>
      <c r="BQ105" s="131" t="str">
        <f>IF(P105="","",process02!$B105&amp;"; ")</f>
        <v/>
      </c>
      <c r="BR105" s="131" t="str">
        <f>IF(Q105="","",process02!$B105&amp;"; ")</f>
        <v/>
      </c>
      <c r="BS105" s="131" t="str">
        <f>IF(R105="","",process02!$B105&amp;"; ")</f>
        <v/>
      </c>
      <c r="BT105" s="131" t="str">
        <f>IF(S105="","",process02!$B105&amp;"; ")</f>
        <v/>
      </c>
      <c r="BU105" s="131" t="str">
        <f>IF(T105="","",process02!$B105&amp;"; ")</f>
        <v/>
      </c>
      <c r="BV105" s="131" t="str">
        <f>IF(U105="","",process02!$B105&amp;"; ")</f>
        <v/>
      </c>
      <c r="BW105" s="131" t="str">
        <f>IF(V105="","",process02!$B105&amp;"; ")</f>
        <v/>
      </c>
      <c r="BX105" s="131" t="str">
        <f>IF(W105="","",process02!$B105&amp;"; ")</f>
        <v/>
      </c>
      <c r="BY105" s="131" t="str">
        <f>IF(X105="","",process02!$B105&amp;"; ")</f>
        <v/>
      </c>
      <c r="BZ105" s="131" t="str">
        <f>IF(Y105="","",process02!$B105&amp;"; ")</f>
        <v/>
      </c>
      <c r="CA105" s="131" t="str">
        <f>IF(Z105="","",process02!$B105&amp;"; ")</f>
        <v/>
      </c>
      <c r="CB105" s="131" t="str">
        <f>IF(AA105="","",process02!$B105&amp;"; ")</f>
        <v/>
      </c>
      <c r="CC105" s="131" t="str">
        <f>IF(AB105="","",process02!$B105&amp;"; ")</f>
        <v/>
      </c>
      <c r="CD105" s="131" t="str">
        <f>IF(AC105="","",process02!$B105&amp;"; ")</f>
        <v/>
      </c>
      <c r="CE105" s="131" t="str">
        <f>IF(AD105="","",process02!$B105&amp;"; ")</f>
        <v/>
      </c>
      <c r="CF105" s="131" t="str">
        <f>IF(AE105="","",process02!$B105&amp;"; ")</f>
        <v/>
      </c>
      <c r="CG105" s="131" t="str">
        <f>IF(AF105="","",process02!$B105&amp;"; ")</f>
        <v/>
      </c>
      <c r="CH105" s="131" t="str">
        <f>IF(AG105="","",process02!$B105&amp;"; ")</f>
        <v/>
      </c>
      <c r="CI105" s="131" t="str">
        <f>IF(AH105="","",process02!$B105&amp;"; ")</f>
        <v/>
      </c>
      <c r="CJ105" s="131" t="str">
        <f>IF(AI105="","",process02!$B105&amp;"; ")</f>
        <v/>
      </c>
      <c r="CK105" s="131" t="str">
        <f>IF(AJ105="","",process02!$B105&amp;"; ")</f>
        <v/>
      </c>
      <c r="CL105" s="131" t="str">
        <f>IF(AK105="","",process02!$B105&amp;"; ")</f>
        <v/>
      </c>
      <c r="CM105" s="131" t="str">
        <f>IF(AL105="","",process02!$B105&amp;"; ")</f>
        <v/>
      </c>
      <c r="CN105" s="131" t="str">
        <f>IF(AM105="","",process02!$B105&amp;"; ")</f>
        <v/>
      </c>
      <c r="CO105" s="131" t="str">
        <f>IF(AN105="","",process02!$B105&amp;"; ")</f>
        <v/>
      </c>
      <c r="CP105" s="131" t="str">
        <f>IF(AO105="","",process02!$B105&amp;"; ")</f>
        <v/>
      </c>
      <c r="CQ105" s="131" t="str">
        <f>IF(AP105="","",process02!$B105&amp;"; ")</f>
        <v/>
      </c>
      <c r="CR105" s="131" t="str">
        <f>IF(AQ105="","",process02!$B105&amp;"; ")</f>
        <v/>
      </c>
      <c r="CS105" s="131" t="str">
        <f>IF(AR105="","",process02!$B105&amp;"; ")</f>
        <v/>
      </c>
      <c r="CT105" s="131" t="str">
        <f>IF(AS105="","",process02!$B105&amp;"; ")</f>
        <v/>
      </c>
      <c r="CU105" s="131" t="str">
        <f>IF(AT105="","",process02!$B105&amp;"; ")</f>
        <v/>
      </c>
      <c r="CV105" s="131" t="str">
        <f>IF(AU105="","",process02!$B105&amp;"; ")</f>
        <v/>
      </c>
      <c r="CW105" s="131" t="str">
        <f>IF(AV105="","",process02!$B105&amp;"; ")</f>
        <v/>
      </c>
      <c r="CX105" s="131" t="str">
        <f>IF(AW105="","",process02!$B105&amp;"; ")</f>
        <v/>
      </c>
      <c r="CY105" s="131" t="str">
        <f>IF(AX105="","",process02!$B105&amp;"; ")</f>
        <v/>
      </c>
      <c r="CZ105" s="131" t="str">
        <f>IF(AY105="","",process02!$B105&amp;"; ")</f>
        <v/>
      </c>
      <c r="DB105" s="131" t="str">
        <f>IF(Input02!BV94="","",100*Input02!BV94/Input02!BV$3)</f>
        <v/>
      </c>
      <c r="DC105" s="131" t="str">
        <f>IF(Input02!BW94="","",100*Input02!BW94/Input02!BW$3)</f>
        <v/>
      </c>
      <c r="DD105" s="131" t="str">
        <f>IF(Input02!BX94="","",100*Input02!BX94/Input02!BX$3)</f>
        <v/>
      </c>
      <c r="DE105" s="131" t="str">
        <f>IF(Input02!BY94="","",100*Input02!BY94/Input02!BY$3)</f>
        <v/>
      </c>
      <c r="DF105" s="131" t="str">
        <f>IF(Input02!BZ94="","",100*Input02!BZ94/Input02!BZ$3)</f>
        <v/>
      </c>
      <c r="DG105" s="131" t="str">
        <f>IF(Input02!CA94="","",100*Input02!CA94/Input02!CA$3)</f>
        <v/>
      </c>
      <c r="DH105" s="131" t="str">
        <f>IF(Input02!CB94="","",100*Input02!CB94/Input02!CB$3)</f>
        <v/>
      </c>
      <c r="DI105" s="131" t="str">
        <f>IF(Input02!CC94="","",100*Input02!CC94/Input02!CC$3)</f>
        <v/>
      </c>
      <c r="DJ105" s="131" t="str">
        <f>IF(Input02!CD94="","",100*Input02!CD94/Input02!CD$3)</f>
        <v/>
      </c>
      <c r="DK105" s="131" t="str">
        <f>IF(Input02!CE94="","",100*Input02!CE94/Input02!CE$3)</f>
        <v/>
      </c>
      <c r="DO105" s="131" t="str">
        <f t="shared" si="37"/>
        <v/>
      </c>
      <c r="DP105" s="131" t="str">
        <f t="shared" si="38"/>
        <v/>
      </c>
      <c r="DQ105" s="131" t="str">
        <f t="shared" si="39"/>
        <v/>
      </c>
      <c r="DR105" s="131" t="str">
        <f t="shared" si="40"/>
        <v/>
      </c>
      <c r="DS105" s="131" t="str">
        <f t="shared" si="41"/>
        <v/>
      </c>
      <c r="DT105" s="131" t="str">
        <f t="shared" si="42"/>
        <v/>
      </c>
      <c r="DU105" s="131" t="str">
        <f t="shared" si="43"/>
        <v/>
      </c>
      <c r="DV105" s="131" t="str">
        <f t="shared" si="44"/>
        <v/>
      </c>
      <c r="DW105" s="131" t="str">
        <f t="shared" si="45"/>
        <v/>
      </c>
      <c r="DX105" s="131" t="str">
        <f t="shared" si="46"/>
        <v/>
      </c>
      <c r="DZ105" s="132" t="str">
        <f t="shared" si="47"/>
        <v/>
      </c>
      <c r="EB105" s="131" t="str">
        <f>IF(DO105="","",process02!$B105&amp;"; ")</f>
        <v/>
      </c>
      <c r="EC105" s="131" t="str">
        <f>IF(DP105="","",process02!$B105&amp;"; ")</f>
        <v/>
      </c>
      <c r="ED105" s="131" t="str">
        <f>IF(DQ105="","",process02!$B105&amp;"; ")</f>
        <v/>
      </c>
      <c r="EE105" s="131" t="str">
        <f>IF(DR105="","",process02!$B105&amp;"; ")</f>
        <v/>
      </c>
      <c r="EF105" s="131" t="str">
        <f>IF(DS105="","",process02!$B105&amp;"; ")</f>
        <v/>
      </c>
      <c r="EG105" s="131" t="str">
        <f>IF(DT105="","",process02!$B105&amp;"; ")</f>
        <v/>
      </c>
      <c r="EH105" s="131" t="str">
        <f>IF(DU105="","",process02!$B105&amp;"; ")</f>
        <v/>
      </c>
      <c r="EI105" s="131" t="str">
        <f>IF(DV105="","",process02!$B105&amp;"; ")</f>
        <v/>
      </c>
      <c r="EJ105" s="131" t="str">
        <f>IF(DW105="","",process02!$B105&amp;"; ")</f>
        <v/>
      </c>
      <c r="EK105" s="131" t="str">
        <f>IF(DX105="","",process02!$B105&amp;"; ")</f>
        <v/>
      </c>
      <c r="EM105" s="132" t="str">
        <f t="shared" si="48"/>
        <v/>
      </c>
    </row>
    <row r="106" spans="1:143" ht="15" customHeight="1" thickBot="1" x14ac:dyDescent="0.4">
      <c r="A106" s="357">
        <v>90</v>
      </c>
      <c r="B106" s="131" t="str">
        <f>IF(AND(process02!BF106=0,process01!$Z97=0),B$14,"")</f>
        <v/>
      </c>
      <c r="C106" s="131" t="str">
        <f>IF(AND(process02!BG106=0,process01!$Z97=0),C$14,"")</f>
        <v/>
      </c>
      <c r="D106" s="131" t="str">
        <f>IF(AND(process02!BH106=0,process01!$Z97=0),D$14,"")</f>
        <v/>
      </c>
      <c r="E106" s="131" t="str">
        <f>IF(AND(process02!BI106=0,process01!$Z97=0),E$14,"")</f>
        <v/>
      </c>
      <c r="F106" s="131" t="str">
        <f>IF(AND(process02!BJ106=0,process01!$Z97=0),F$14,"")</f>
        <v/>
      </c>
      <c r="G106" s="131" t="str">
        <f>IF(AND(process02!BK106=0,process01!$Z97=0),G$14,"")</f>
        <v/>
      </c>
      <c r="H106" s="131" t="str">
        <f>IF(AND(process02!BL106=0,process01!$Z97=0),H$14,"")</f>
        <v/>
      </c>
      <c r="I106" s="131" t="str">
        <f>IF(AND(process02!BM106=0,process01!$Z97=0),I$14,"")</f>
        <v/>
      </c>
      <c r="J106" s="131" t="str">
        <f>IF(AND(process02!BN106=0,process01!$Z97=0),J$14,"")</f>
        <v/>
      </c>
      <c r="K106" s="131" t="str">
        <f>IF(AND(process02!BO106=0,process01!$Z97=0),K$14,"")</f>
        <v/>
      </c>
      <c r="L106" s="131" t="str">
        <f>IF(AND(process02!BP106=0,process01!$Z97=0),L$14,"")</f>
        <v/>
      </c>
      <c r="M106" s="131" t="str">
        <f>IF(AND(process02!BQ106=0,process01!$Z97=0),M$14,"")</f>
        <v/>
      </c>
      <c r="N106" s="131" t="str">
        <f>IF(AND(process02!BR106=0,process01!$Z97=0),N$14,"")</f>
        <v/>
      </c>
      <c r="O106" s="131" t="str">
        <f>IF(AND(process02!BS106=0,process01!$Z97=0),O$14,"")</f>
        <v/>
      </c>
      <c r="P106" s="131" t="str">
        <f>IF(AND(process02!BT106=0,process01!$Z97=0),P$14,"")</f>
        <v/>
      </c>
      <c r="Q106" s="131" t="str">
        <f>IF(AND(process02!BU106=0,process01!$Z97=0),Q$14,"")</f>
        <v/>
      </c>
      <c r="R106" s="131" t="str">
        <f>IF(AND(process02!BV106=0,process01!$Z97=0),R$14,"")</f>
        <v/>
      </c>
      <c r="S106" s="131" t="str">
        <f>IF(AND(process02!BW106=0,process01!$Z97=0),S$14,"")</f>
        <v/>
      </c>
      <c r="T106" s="131" t="str">
        <f>IF(AND(process02!BX106=0,process01!$Z97=0),T$14,"")</f>
        <v/>
      </c>
      <c r="U106" s="131" t="str">
        <f>IF(AND(process02!BY106=0,process01!$Z97=0),U$14,"")</f>
        <v/>
      </c>
      <c r="V106" s="131" t="str">
        <f>IF(AND(process02!BZ106=0,process01!$Z97=0),V$14,"")</f>
        <v/>
      </c>
      <c r="W106" s="131" t="str">
        <f>IF(AND(process02!CA106=0,process01!$Z97=0),W$14,"")</f>
        <v/>
      </c>
      <c r="X106" s="131" t="str">
        <f>IF(AND(process02!CB106=0,process01!$Z97=0),X$14,"")</f>
        <v/>
      </c>
      <c r="Y106" s="131" t="str">
        <f>IF(AND(process02!CC106=0,process01!$Z97=0),Y$14,"")</f>
        <v/>
      </c>
      <c r="Z106" s="131" t="str">
        <f>IF(AND(process02!CD106=0,process01!$Z97=0),Z$14,"")</f>
        <v/>
      </c>
      <c r="AA106" s="131" t="str">
        <f>IF(AND(process02!CE106=0,process01!$Z97=0),AA$14,"")</f>
        <v/>
      </c>
      <c r="AB106" s="131" t="str">
        <f>IF(AND(process02!CF106=0,process01!$Z97=0),AB$14,"")</f>
        <v/>
      </c>
      <c r="AC106" s="131" t="str">
        <f>IF(AND(process02!CG106=0,process01!$Z97=0),AC$14,"")</f>
        <v/>
      </c>
      <c r="AD106" s="131" t="str">
        <f>IF(AND(process02!CH106=0,process01!$Z97=0),AD$14,"")</f>
        <v/>
      </c>
      <c r="AE106" s="131" t="str">
        <f>IF(AND(process02!CI106=0,process01!$Z97=0),AE$14,"")</f>
        <v/>
      </c>
      <c r="AF106" s="131" t="str">
        <f>IF(AND(process02!CJ106=0,process01!$Z97=0),AF$14,"")</f>
        <v/>
      </c>
      <c r="AG106" s="131" t="str">
        <f>IF(AND(process02!CK106=0,process01!$Z97=0),AG$14,"")</f>
        <v/>
      </c>
      <c r="AH106" s="131" t="str">
        <f>IF(AND(process02!CL106=0,process01!$Z97=0),AH$14,"")</f>
        <v/>
      </c>
      <c r="AI106" s="131" t="str">
        <f>IF(AND(process02!CM106=0,process01!$Z97=0),AI$14,"")</f>
        <v/>
      </c>
      <c r="AJ106" s="131" t="str">
        <f>IF(AND(process02!CN106=0,process01!$Z97=0),AJ$14,"")</f>
        <v/>
      </c>
      <c r="AK106" s="131" t="str">
        <f>IF(AND(process02!CO106=0,process01!$Z97=0),AK$14,"")</f>
        <v/>
      </c>
      <c r="AL106" s="131" t="str">
        <f>IF(AND(process02!CP106=0,process01!$Z97=0),AL$14,"")</f>
        <v/>
      </c>
      <c r="AM106" s="131" t="str">
        <f>IF(AND(process02!CQ106=0,process01!$Z97=0),AM$14,"")</f>
        <v/>
      </c>
      <c r="AN106" s="131" t="str">
        <f>IF(AND(process02!CR106=0,process01!$Z97=0),AN$14,"")</f>
        <v/>
      </c>
      <c r="AO106" s="131" t="str">
        <f>IF(AND(process02!CS106=0,process01!$Z97=0),AO$14,"")</f>
        <v/>
      </c>
      <c r="AP106" s="131" t="str">
        <f>IF(AND(process02!CT106=0,process01!$Z97=0),AP$14,"")</f>
        <v/>
      </c>
      <c r="AQ106" s="131" t="str">
        <f>IF(AND(process02!CU106=0,process01!$Z97=0),AQ$14,"")</f>
        <v/>
      </c>
      <c r="AR106" s="131" t="str">
        <f>IF(AND(process02!CV106=0,process01!$Z97=0),AR$14,"")</f>
        <v/>
      </c>
      <c r="AS106" s="131" t="str">
        <f>IF(AND(process02!CW106=0,process01!$Z97=0),AS$14,"")</f>
        <v/>
      </c>
      <c r="AT106" s="131" t="str">
        <f>IF(AND(process02!CX106=0,process01!$Z97=0),AT$14,"")</f>
        <v/>
      </c>
      <c r="AU106" s="131" t="str">
        <f>IF(AND(process02!CY106=0,process01!$Z97=0),AU$14,"")</f>
        <v/>
      </c>
      <c r="AV106" s="131" t="str">
        <f>IF(AND(process02!CZ106=0,process01!$Z97=0),AV$14,"")</f>
        <v/>
      </c>
      <c r="AW106" s="131" t="str">
        <f>IF(AND(process02!DA106=0,process01!$Z97=0),AW$14,"")</f>
        <v/>
      </c>
      <c r="AX106" s="131" t="str">
        <f>IF(AND(process02!DB106=0,process01!$Z97=0),AX$14,"")</f>
        <v/>
      </c>
      <c r="AY106" s="131" t="str">
        <f>IF(AND(process02!DC106=0,process01!$Z97=0),AY$14,"")</f>
        <v/>
      </c>
      <c r="BA106" s="132" t="str">
        <f t="shared" si="36"/>
        <v/>
      </c>
      <c r="BC106" s="131" t="str">
        <f>IF(B106="","",process02!$B106&amp;"; ")</f>
        <v/>
      </c>
      <c r="BD106" s="131" t="str">
        <f>IF(C106="","",process02!$B106&amp;"; ")</f>
        <v/>
      </c>
      <c r="BE106" s="131" t="str">
        <f>IF(D106="","",process02!$B106&amp;"; ")</f>
        <v/>
      </c>
      <c r="BF106" s="131" t="str">
        <f>IF(E106="","",process02!$B106&amp;"; ")</f>
        <v/>
      </c>
      <c r="BG106" s="131" t="str">
        <f>IF(F106="","",process02!$B106&amp;"; ")</f>
        <v/>
      </c>
      <c r="BH106" s="131" t="str">
        <f>IF(G106="","",process02!$B106&amp;"; ")</f>
        <v/>
      </c>
      <c r="BI106" s="131" t="str">
        <f>IF(H106="","",process02!$B106&amp;"; ")</f>
        <v/>
      </c>
      <c r="BJ106" s="131" t="str">
        <f>IF(I106="","",process02!$B106&amp;"; ")</f>
        <v/>
      </c>
      <c r="BK106" s="131" t="str">
        <f>IF(J106="","",process02!$B106&amp;"; ")</f>
        <v/>
      </c>
      <c r="BL106" s="131" t="str">
        <f>IF(K106="","",process02!$B106&amp;"; ")</f>
        <v/>
      </c>
      <c r="BM106" s="131" t="str">
        <f>IF(L106="","",process02!$B106&amp;"; ")</f>
        <v/>
      </c>
      <c r="BN106" s="131" t="str">
        <f>IF(M106="","",process02!$B106&amp;"; ")</f>
        <v/>
      </c>
      <c r="BO106" s="131" t="str">
        <f>IF(N106="","",process02!$B106&amp;"; ")</f>
        <v/>
      </c>
      <c r="BP106" s="131" t="str">
        <f>IF(O106="","",process02!$B106&amp;"; ")</f>
        <v/>
      </c>
      <c r="BQ106" s="131" t="str">
        <f>IF(P106="","",process02!$B106&amp;"; ")</f>
        <v/>
      </c>
      <c r="BR106" s="131" t="str">
        <f>IF(Q106="","",process02!$B106&amp;"; ")</f>
        <v/>
      </c>
      <c r="BS106" s="131" t="str">
        <f>IF(R106="","",process02!$B106&amp;"; ")</f>
        <v/>
      </c>
      <c r="BT106" s="131" t="str">
        <f>IF(S106="","",process02!$B106&amp;"; ")</f>
        <v/>
      </c>
      <c r="BU106" s="131" t="str">
        <f>IF(T106="","",process02!$B106&amp;"; ")</f>
        <v/>
      </c>
      <c r="BV106" s="131" t="str">
        <f>IF(U106="","",process02!$B106&amp;"; ")</f>
        <v/>
      </c>
      <c r="BW106" s="131" t="str">
        <f>IF(V106="","",process02!$B106&amp;"; ")</f>
        <v/>
      </c>
      <c r="BX106" s="131" t="str">
        <f>IF(W106="","",process02!$B106&amp;"; ")</f>
        <v/>
      </c>
      <c r="BY106" s="131" t="str">
        <f>IF(X106="","",process02!$B106&amp;"; ")</f>
        <v/>
      </c>
      <c r="BZ106" s="131" t="str">
        <f>IF(Y106="","",process02!$B106&amp;"; ")</f>
        <v/>
      </c>
      <c r="CA106" s="131" t="str">
        <f>IF(Z106="","",process02!$B106&amp;"; ")</f>
        <v/>
      </c>
      <c r="CB106" s="131" t="str">
        <f>IF(AA106="","",process02!$B106&amp;"; ")</f>
        <v/>
      </c>
      <c r="CC106" s="131" t="str">
        <f>IF(AB106="","",process02!$B106&amp;"; ")</f>
        <v/>
      </c>
      <c r="CD106" s="131" t="str">
        <f>IF(AC106="","",process02!$B106&amp;"; ")</f>
        <v/>
      </c>
      <c r="CE106" s="131" t="str">
        <f>IF(AD106="","",process02!$B106&amp;"; ")</f>
        <v/>
      </c>
      <c r="CF106" s="131" t="str">
        <f>IF(AE106="","",process02!$B106&amp;"; ")</f>
        <v/>
      </c>
      <c r="CG106" s="131" t="str">
        <f>IF(AF106="","",process02!$B106&amp;"; ")</f>
        <v/>
      </c>
      <c r="CH106" s="131" t="str">
        <f>IF(AG106="","",process02!$B106&amp;"; ")</f>
        <v/>
      </c>
      <c r="CI106" s="131" t="str">
        <f>IF(AH106="","",process02!$B106&amp;"; ")</f>
        <v/>
      </c>
      <c r="CJ106" s="131" t="str">
        <f>IF(AI106="","",process02!$B106&amp;"; ")</f>
        <v/>
      </c>
      <c r="CK106" s="131" t="str">
        <f>IF(AJ106="","",process02!$B106&amp;"; ")</f>
        <v/>
      </c>
      <c r="CL106" s="131" t="str">
        <f>IF(AK106="","",process02!$B106&amp;"; ")</f>
        <v/>
      </c>
      <c r="CM106" s="131" t="str">
        <f>IF(AL106="","",process02!$B106&amp;"; ")</f>
        <v/>
      </c>
      <c r="CN106" s="131" t="str">
        <f>IF(AM106="","",process02!$B106&amp;"; ")</f>
        <v/>
      </c>
      <c r="CO106" s="131" t="str">
        <f>IF(AN106="","",process02!$B106&amp;"; ")</f>
        <v/>
      </c>
      <c r="CP106" s="131" t="str">
        <f>IF(AO106="","",process02!$B106&amp;"; ")</f>
        <v/>
      </c>
      <c r="CQ106" s="131" t="str">
        <f>IF(AP106="","",process02!$B106&amp;"; ")</f>
        <v/>
      </c>
      <c r="CR106" s="131" t="str">
        <f>IF(AQ106="","",process02!$B106&amp;"; ")</f>
        <v/>
      </c>
      <c r="CS106" s="131" t="str">
        <f>IF(AR106="","",process02!$B106&amp;"; ")</f>
        <v/>
      </c>
      <c r="CT106" s="131" t="str">
        <f>IF(AS106="","",process02!$B106&amp;"; ")</f>
        <v/>
      </c>
      <c r="CU106" s="131" t="str">
        <f>IF(AT106="","",process02!$B106&amp;"; ")</f>
        <v/>
      </c>
      <c r="CV106" s="131" t="str">
        <f>IF(AU106="","",process02!$B106&amp;"; ")</f>
        <v/>
      </c>
      <c r="CW106" s="131" t="str">
        <f>IF(AV106="","",process02!$B106&amp;"; ")</f>
        <v/>
      </c>
      <c r="CX106" s="131" t="str">
        <f>IF(AW106="","",process02!$B106&amp;"; ")</f>
        <v/>
      </c>
      <c r="CY106" s="131" t="str">
        <f>IF(AX106="","",process02!$B106&amp;"; ")</f>
        <v/>
      </c>
      <c r="CZ106" s="131" t="str">
        <f>IF(AY106="","",process02!$B106&amp;"; ")</f>
        <v/>
      </c>
      <c r="DB106" s="131" t="str">
        <f>IF(Input02!BV95="","",100*Input02!BV95/Input02!BV$3)</f>
        <v/>
      </c>
      <c r="DC106" s="131" t="str">
        <f>IF(Input02!BW95="","",100*Input02!BW95/Input02!BW$3)</f>
        <v/>
      </c>
      <c r="DD106" s="131" t="str">
        <f>IF(Input02!BX95="","",100*Input02!BX95/Input02!BX$3)</f>
        <v/>
      </c>
      <c r="DE106" s="131" t="str">
        <f>IF(Input02!BY95="","",100*Input02!BY95/Input02!BY$3)</f>
        <v/>
      </c>
      <c r="DF106" s="131" t="str">
        <f>IF(Input02!BZ95="","",100*Input02!BZ95/Input02!BZ$3)</f>
        <v/>
      </c>
      <c r="DG106" s="131" t="str">
        <f>IF(Input02!CA95="","",100*Input02!CA95/Input02!CA$3)</f>
        <v/>
      </c>
      <c r="DH106" s="131" t="str">
        <f>IF(Input02!CB95="","",100*Input02!CB95/Input02!CB$3)</f>
        <v/>
      </c>
      <c r="DI106" s="131" t="str">
        <f>IF(Input02!CC95="","",100*Input02!CC95/Input02!CC$3)</f>
        <v/>
      </c>
      <c r="DJ106" s="131" t="str">
        <f>IF(Input02!CD95="","",100*Input02!CD95/Input02!CD$3)</f>
        <v/>
      </c>
      <c r="DK106" s="131" t="str">
        <f>IF(Input02!CE95="","",100*Input02!CE95/Input02!CE$3)</f>
        <v/>
      </c>
      <c r="DO106" s="131" t="str">
        <f t="shared" si="37"/>
        <v/>
      </c>
      <c r="DP106" s="131" t="str">
        <f t="shared" si="38"/>
        <v/>
      </c>
      <c r="DQ106" s="131" t="str">
        <f t="shared" si="39"/>
        <v/>
      </c>
      <c r="DR106" s="131" t="str">
        <f t="shared" si="40"/>
        <v/>
      </c>
      <c r="DS106" s="131" t="str">
        <f t="shared" si="41"/>
        <v/>
      </c>
      <c r="DT106" s="131" t="str">
        <f t="shared" si="42"/>
        <v/>
      </c>
      <c r="DU106" s="131" t="str">
        <f t="shared" si="43"/>
        <v/>
      </c>
      <c r="DV106" s="131" t="str">
        <f t="shared" si="44"/>
        <v/>
      </c>
      <c r="DW106" s="131" t="str">
        <f t="shared" si="45"/>
        <v/>
      </c>
      <c r="DX106" s="131" t="str">
        <f t="shared" si="46"/>
        <v/>
      </c>
      <c r="DZ106" s="132" t="str">
        <f t="shared" si="47"/>
        <v/>
      </c>
      <c r="EB106" s="131" t="str">
        <f>IF(DO106="","",process02!$B106&amp;"; ")</f>
        <v/>
      </c>
      <c r="EC106" s="131" t="str">
        <f>IF(DP106="","",process02!$B106&amp;"; ")</f>
        <v/>
      </c>
      <c r="ED106" s="131" t="str">
        <f>IF(DQ106="","",process02!$B106&amp;"; ")</f>
        <v/>
      </c>
      <c r="EE106" s="131" t="str">
        <f>IF(DR106="","",process02!$B106&amp;"; ")</f>
        <v/>
      </c>
      <c r="EF106" s="131" t="str">
        <f>IF(DS106="","",process02!$B106&amp;"; ")</f>
        <v/>
      </c>
      <c r="EG106" s="131" t="str">
        <f>IF(DT106="","",process02!$B106&amp;"; ")</f>
        <v/>
      </c>
      <c r="EH106" s="131" t="str">
        <f>IF(DU106="","",process02!$B106&amp;"; ")</f>
        <v/>
      </c>
      <c r="EI106" s="131" t="str">
        <f>IF(DV106="","",process02!$B106&amp;"; ")</f>
        <v/>
      </c>
      <c r="EJ106" s="131" t="str">
        <f>IF(DW106="","",process02!$B106&amp;"; ")</f>
        <v/>
      </c>
      <c r="EK106" s="131" t="str">
        <f>IF(DX106="","",process02!$B106&amp;"; ")</f>
        <v/>
      </c>
      <c r="EM106" s="132" t="str">
        <f t="shared" si="48"/>
        <v/>
      </c>
    </row>
    <row r="107" spans="1:143" ht="15" customHeight="1" thickBot="1" x14ac:dyDescent="0.4">
      <c r="A107" s="357">
        <v>91</v>
      </c>
      <c r="B107" s="131" t="str">
        <f>IF(AND(process02!BF107=0,process01!$Z98=0),B$14,"")</f>
        <v/>
      </c>
      <c r="C107" s="131" t="str">
        <f>IF(AND(process02!BG107=0,process01!$Z98=0),C$14,"")</f>
        <v/>
      </c>
      <c r="D107" s="131" t="str">
        <f>IF(AND(process02!BH107=0,process01!$Z98=0),D$14,"")</f>
        <v/>
      </c>
      <c r="E107" s="131" t="str">
        <f>IF(AND(process02!BI107=0,process01!$Z98=0),E$14,"")</f>
        <v/>
      </c>
      <c r="F107" s="131" t="str">
        <f>IF(AND(process02!BJ107=0,process01!$Z98=0),F$14,"")</f>
        <v/>
      </c>
      <c r="G107" s="131" t="str">
        <f>IF(AND(process02!BK107=0,process01!$Z98=0),G$14,"")</f>
        <v/>
      </c>
      <c r="H107" s="131" t="str">
        <f>IF(AND(process02!BL107=0,process01!$Z98=0),H$14,"")</f>
        <v/>
      </c>
      <c r="I107" s="131" t="str">
        <f>IF(AND(process02!BM107=0,process01!$Z98=0),I$14,"")</f>
        <v/>
      </c>
      <c r="J107" s="131" t="str">
        <f>IF(AND(process02!BN107=0,process01!$Z98=0),J$14,"")</f>
        <v/>
      </c>
      <c r="K107" s="131" t="str">
        <f>IF(AND(process02!BO107=0,process01!$Z98=0),K$14,"")</f>
        <v/>
      </c>
      <c r="L107" s="131" t="str">
        <f>IF(AND(process02!BP107=0,process01!$Z98=0),L$14,"")</f>
        <v/>
      </c>
      <c r="M107" s="131" t="str">
        <f>IF(AND(process02!BQ107=0,process01!$Z98=0),M$14,"")</f>
        <v/>
      </c>
      <c r="N107" s="131" t="str">
        <f>IF(AND(process02!BR107=0,process01!$Z98=0),N$14,"")</f>
        <v/>
      </c>
      <c r="O107" s="131" t="str">
        <f>IF(AND(process02!BS107=0,process01!$Z98=0),O$14,"")</f>
        <v/>
      </c>
      <c r="P107" s="131" t="str">
        <f>IF(AND(process02!BT107=0,process01!$Z98=0),P$14,"")</f>
        <v/>
      </c>
      <c r="Q107" s="131" t="str">
        <f>IF(AND(process02!BU107=0,process01!$Z98=0),Q$14,"")</f>
        <v/>
      </c>
      <c r="R107" s="131" t="str">
        <f>IF(AND(process02!BV107=0,process01!$Z98=0),R$14,"")</f>
        <v/>
      </c>
      <c r="S107" s="131" t="str">
        <f>IF(AND(process02!BW107=0,process01!$Z98=0),S$14,"")</f>
        <v/>
      </c>
      <c r="T107" s="131" t="str">
        <f>IF(AND(process02!BX107=0,process01!$Z98=0),T$14,"")</f>
        <v/>
      </c>
      <c r="U107" s="131" t="str">
        <f>IF(AND(process02!BY107=0,process01!$Z98=0),U$14,"")</f>
        <v/>
      </c>
      <c r="V107" s="131" t="str">
        <f>IF(AND(process02!BZ107=0,process01!$Z98=0),V$14,"")</f>
        <v/>
      </c>
      <c r="W107" s="131" t="str">
        <f>IF(AND(process02!CA107=0,process01!$Z98=0),W$14,"")</f>
        <v/>
      </c>
      <c r="X107" s="131" t="str">
        <f>IF(AND(process02!CB107=0,process01!$Z98=0),X$14,"")</f>
        <v/>
      </c>
      <c r="Y107" s="131" t="str">
        <f>IF(AND(process02!CC107=0,process01!$Z98=0),Y$14,"")</f>
        <v/>
      </c>
      <c r="Z107" s="131" t="str">
        <f>IF(AND(process02!CD107=0,process01!$Z98=0),Z$14,"")</f>
        <v/>
      </c>
      <c r="AA107" s="131" t="str">
        <f>IF(AND(process02!CE107=0,process01!$Z98=0),AA$14,"")</f>
        <v/>
      </c>
      <c r="AB107" s="131" t="str">
        <f>IF(AND(process02!CF107=0,process01!$Z98=0),AB$14,"")</f>
        <v/>
      </c>
      <c r="AC107" s="131" t="str">
        <f>IF(AND(process02!CG107=0,process01!$Z98=0),AC$14,"")</f>
        <v/>
      </c>
      <c r="AD107" s="131" t="str">
        <f>IF(AND(process02!CH107=0,process01!$Z98=0),AD$14,"")</f>
        <v/>
      </c>
      <c r="AE107" s="131" t="str">
        <f>IF(AND(process02!CI107=0,process01!$Z98=0),AE$14,"")</f>
        <v/>
      </c>
      <c r="AF107" s="131" t="str">
        <f>IF(AND(process02!CJ107=0,process01!$Z98=0),AF$14,"")</f>
        <v/>
      </c>
      <c r="AG107" s="131" t="str">
        <f>IF(AND(process02!CK107=0,process01!$Z98=0),AG$14,"")</f>
        <v/>
      </c>
      <c r="AH107" s="131" t="str">
        <f>IF(AND(process02!CL107=0,process01!$Z98=0),AH$14,"")</f>
        <v/>
      </c>
      <c r="AI107" s="131" t="str">
        <f>IF(AND(process02!CM107=0,process01!$Z98=0),AI$14,"")</f>
        <v/>
      </c>
      <c r="AJ107" s="131" t="str">
        <f>IF(AND(process02!CN107=0,process01!$Z98=0),AJ$14,"")</f>
        <v/>
      </c>
      <c r="AK107" s="131" t="str">
        <f>IF(AND(process02!CO107=0,process01!$Z98=0),AK$14,"")</f>
        <v/>
      </c>
      <c r="AL107" s="131" t="str">
        <f>IF(AND(process02!CP107=0,process01!$Z98=0),AL$14,"")</f>
        <v/>
      </c>
      <c r="AM107" s="131" t="str">
        <f>IF(AND(process02!CQ107=0,process01!$Z98=0),AM$14,"")</f>
        <v/>
      </c>
      <c r="AN107" s="131" t="str">
        <f>IF(AND(process02!CR107=0,process01!$Z98=0),AN$14,"")</f>
        <v/>
      </c>
      <c r="AO107" s="131" t="str">
        <f>IF(AND(process02!CS107=0,process01!$Z98=0),AO$14,"")</f>
        <v/>
      </c>
      <c r="AP107" s="131" t="str">
        <f>IF(AND(process02!CT107=0,process01!$Z98=0),AP$14,"")</f>
        <v/>
      </c>
      <c r="AQ107" s="131" t="str">
        <f>IF(AND(process02!CU107=0,process01!$Z98=0),AQ$14,"")</f>
        <v/>
      </c>
      <c r="AR107" s="131" t="str">
        <f>IF(AND(process02!CV107=0,process01!$Z98=0),AR$14,"")</f>
        <v/>
      </c>
      <c r="AS107" s="131" t="str">
        <f>IF(AND(process02!CW107=0,process01!$Z98=0),AS$14,"")</f>
        <v/>
      </c>
      <c r="AT107" s="131" t="str">
        <f>IF(AND(process02!CX107=0,process01!$Z98=0),AT$14,"")</f>
        <v/>
      </c>
      <c r="AU107" s="131" t="str">
        <f>IF(AND(process02!CY107=0,process01!$Z98=0),AU$14,"")</f>
        <v/>
      </c>
      <c r="AV107" s="131" t="str">
        <f>IF(AND(process02!CZ107=0,process01!$Z98=0),AV$14,"")</f>
        <v/>
      </c>
      <c r="AW107" s="131" t="str">
        <f>IF(AND(process02!DA107=0,process01!$Z98=0),AW$14,"")</f>
        <v/>
      </c>
      <c r="AX107" s="131" t="str">
        <f>IF(AND(process02!DB107=0,process01!$Z98=0),AX$14,"")</f>
        <v/>
      </c>
      <c r="AY107" s="131" t="str">
        <f>IF(AND(process02!DC107=0,process01!$Z98=0),AY$14,"")</f>
        <v/>
      </c>
      <c r="BA107" s="132" t="str">
        <f t="shared" si="36"/>
        <v/>
      </c>
      <c r="BC107" s="131" t="str">
        <f>IF(B107="","",process02!$B107&amp;"; ")</f>
        <v/>
      </c>
      <c r="BD107" s="131" t="str">
        <f>IF(C107="","",process02!$B107&amp;"; ")</f>
        <v/>
      </c>
      <c r="BE107" s="131" t="str">
        <f>IF(D107="","",process02!$B107&amp;"; ")</f>
        <v/>
      </c>
      <c r="BF107" s="131" t="str">
        <f>IF(E107="","",process02!$B107&amp;"; ")</f>
        <v/>
      </c>
      <c r="BG107" s="131" t="str">
        <f>IF(F107="","",process02!$B107&amp;"; ")</f>
        <v/>
      </c>
      <c r="BH107" s="131" t="str">
        <f>IF(G107="","",process02!$B107&amp;"; ")</f>
        <v/>
      </c>
      <c r="BI107" s="131" t="str">
        <f>IF(H107="","",process02!$B107&amp;"; ")</f>
        <v/>
      </c>
      <c r="BJ107" s="131" t="str">
        <f>IF(I107="","",process02!$B107&amp;"; ")</f>
        <v/>
      </c>
      <c r="BK107" s="131" t="str">
        <f>IF(J107="","",process02!$B107&amp;"; ")</f>
        <v/>
      </c>
      <c r="BL107" s="131" t="str">
        <f>IF(K107="","",process02!$B107&amp;"; ")</f>
        <v/>
      </c>
      <c r="BM107" s="131" t="str">
        <f>IF(L107="","",process02!$B107&amp;"; ")</f>
        <v/>
      </c>
      <c r="BN107" s="131" t="str">
        <f>IF(M107="","",process02!$B107&amp;"; ")</f>
        <v/>
      </c>
      <c r="BO107" s="131" t="str">
        <f>IF(N107="","",process02!$B107&amp;"; ")</f>
        <v/>
      </c>
      <c r="BP107" s="131" t="str">
        <f>IF(O107="","",process02!$B107&amp;"; ")</f>
        <v/>
      </c>
      <c r="BQ107" s="131" t="str">
        <f>IF(P107="","",process02!$B107&amp;"; ")</f>
        <v/>
      </c>
      <c r="BR107" s="131" t="str">
        <f>IF(Q107="","",process02!$B107&amp;"; ")</f>
        <v/>
      </c>
      <c r="BS107" s="131" t="str">
        <f>IF(R107="","",process02!$B107&amp;"; ")</f>
        <v/>
      </c>
      <c r="BT107" s="131" t="str">
        <f>IF(S107="","",process02!$B107&amp;"; ")</f>
        <v/>
      </c>
      <c r="BU107" s="131" t="str">
        <f>IF(T107="","",process02!$B107&amp;"; ")</f>
        <v/>
      </c>
      <c r="BV107" s="131" t="str">
        <f>IF(U107="","",process02!$B107&amp;"; ")</f>
        <v/>
      </c>
      <c r="BW107" s="131" t="str">
        <f>IF(V107="","",process02!$B107&amp;"; ")</f>
        <v/>
      </c>
      <c r="BX107" s="131" t="str">
        <f>IF(W107="","",process02!$B107&amp;"; ")</f>
        <v/>
      </c>
      <c r="BY107" s="131" t="str">
        <f>IF(X107="","",process02!$B107&amp;"; ")</f>
        <v/>
      </c>
      <c r="BZ107" s="131" t="str">
        <f>IF(Y107="","",process02!$B107&amp;"; ")</f>
        <v/>
      </c>
      <c r="CA107" s="131" t="str">
        <f>IF(Z107="","",process02!$B107&amp;"; ")</f>
        <v/>
      </c>
      <c r="CB107" s="131" t="str">
        <f>IF(AA107="","",process02!$B107&amp;"; ")</f>
        <v/>
      </c>
      <c r="CC107" s="131" t="str">
        <f>IF(AB107="","",process02!$B107&amp;"; ")</f>
        <v/>
      </c>
      <c r="CD107" s="131" t="str">
        <f>IF(AC107="","",process02!$B107&amp;"; ")</f>
        <v/>
      </c>
      <c r="CE107" s="131" t="str">
        <f>IF(AD107="","",process02!$B107&amp;"; ")</f>
        <v/>
      </c>
      <c r="CF107" s="131" t="str">
        <f>IF(AE107="","",process02!$B107&amp;"; ")</f>
        <v/>
      </c>
      <c r="CG107" s="131" t="str">
        <f>IF(AF107="","",process02!$B107&amp;"; ")</f>
        <v/>
      </c>
      <c r="CH107" s="131" t="str">
        <f>IF(AG107="","",process02!$B107&amp;"; ")</f>
        <v/>
      </c>
      <c r="CI107" s="131" t="str">
        <f>IF(AH107="","",process02!$B107&amp;"; ")</f>
        <v/>
      </c>
      <c r="CJ107" s="131" t="str">
        <f>IF(AI107="","",process02!$B107&amp;"; ")</f>
        <v/>
      </c>
      <c r="CK107" s="131" t="str">
        <f>IF(AJ107="","",process02!$B107&amp;"; ")</f>
        <v/>
      </c>
      <c r="CL107" s="131" t="str">
        <f>IF(AK107="","",process02!$B107&amp;"; ")</f>
        <v/>
      </c>
      <c r="CM107" s="131" t="str">
        <f>IF(AL107="","",process02!$B107&amp;"; ")</f>
        <v/>
      </c>
      <c r="CN107" s="131" t="str">
        <f>IF(AM107="","",process02!$B107&amp;"; ")</f>
        <v/>
      </c>
      <c r="CO107" s="131" t="str">
        <f>IF(AN107="","",process02!$B107&amp;"; ")</f>
        <v/>
      </c>
      <c r="CP107" s="131" t="str">
        <f>IF(AO107="","",process02!$B107&amp;"; ")</f>
        <v/>
      </c>
      <c r="CQ107" s="131" t="str">
        <f>IF(AP107="","",process02!$B107&amp;"; ")</f>
        <v/>
      </c>
      <c r="CR107" s="131" t="str">
        <f>IF(AQ107="","",process02!$B107&amp;"; ")</f>
        <v/>
      </c>
      <c r="CS107" s="131" t="str">
        <f>IF(AR107="","",process02!$B107&amp;"; ")</f>
        <v/>
      </c>
      <c r="CT107" s="131" t="str">
        <f>IF(AS107="","",process02!$B107&amp;"; ")</f>
        <v/>
      </c>
      <c r="CU107" s="131" t="str">
        <f>IF(AT107="","",process02!$B107&amp;"; ")</f>
        <v/>
      </c>
      <c r="CV107" s="131" t="str">
        <f>IF(AU107="","",process02!$B107&amp;"; ")</f>
        <v/>
      </c>
      <c r="CW107" s="131" t="str">
        <f>IF(AV107="","",process02!$B107&amp;"; ")</f>
        <v/>
      </c>
      <c r="CX107" s="131" t="str">
        <f>IF(AW107="","",process02!$B107&amp;"; ")</f>
        <v/>
      </c>
      <c r="CY107" s="131" t="str">
        <f>IF(AX107="","",process02!$B107&amp;"; ")</f>
        <v/>
      </c>
      <c r="CZ107" s="131" t="str">
        <f>IF(AY107="","",process02!$B107&amp;"; ")</f>
        <v/>
      </c>
      <c r="DB107" s="131" t="str">
        <f>IF(Input02!BV96="","",100*Input02!BV96/Input02!BV$3)</f>
        <v/>
      </c>
      <c r="DC107" s="131" t="str">
        <f>IF(Input02!BW96="","",100*Input02!BW96/Input02!BW$3)</f>
        <v/>
      </c>
      <c r="DD107" s="131" t="str">
        <f>IF(Input02!BX96="","",100*Input02!BX96/Input02!BX$3)</f>
        <v/>
      </c>
      <c r="DE107" s="131" t="str">
        <f>IF(Input02!BY96="","",100*Input02!BY96/Input02!BY$3)</f>
        <v/>
      </c>
      <c r="DF107" s="131" t="str">
        <f>IF(Input02!BZ96="","",100*Input02!BZ96/Input02!BZ$3)</f>
        <v/>
      </c>
      <c r="DG107" s="131" t="str">
        <f>IF(Input02!CA96="","",100*Input02!CA96/Input02!CA$3)</f>
        <v/>
      </c>
      <c r="DH107" s="131" t="str">
        <f>IF(Input02!CB96="","",100*Input02!CB96/Input02!CB$3)</f>
        <v/>
      </c>
      <c r="DI107" s="131" t="str">
        <f>IF(Input02!CC96="","",100*Input02!CC96/Input02!CC$3)</f>
        <v/>
      </c>
      <c r="DJ107" s="131" t="str">
        <f>IF(Input02!CD96="","",100*Input02!CD96/Input02!CD$3)</f>
        <v/>
      </c>
      <c r="DK107" s="131" t="str">
        <f>IF(Input02!CE96="","",100*Input02!CE96/Input02!CE$3)</f>
        <v/>
      </c>
      <c r="DO107" s="131" t="str">
        <f t="shared" si="37"/>
        <v/>
      </c>
      <c r="DP107" s="131" t="str">
        <f t="shared" si="38"/>
        <v/>
      </c>
      <c r="DQ107" s="131" t="str">
        <f t="shared" si="39"/>
        <v/>
      </c>
      <c r="DR107" s="131" t="str">
        <f t="shared" si="40"/>
        <v/>
      </c>
      <c r="DS107" s="131" t="str">
        <f t="shared" si="41"/>
        <v/>
      </c>
      <c r="DT107" s="131" t="str">
        <f t="shared" si="42"/>
        <v/>
      </c>
      <c r="DU107" s="131" t="str">
        <f t="shared" si="43"/>
        <v/>
      </c>
      <c r="DV107" s="131" t="str">
        <f t="shared" si="44"/>
        <v/>
      </c>
      <c r="DW107" s="131" t="str">
        <f t="shared" si="45"/>
        <v/>
      </c>
      <c r="DX107" s="131" t="str">
        <f t="shared" si="46"/>
        <v/>
      </c>
      <c r="DZ107" s="132" t="str">
        <f t="shared" si="47"/>
        <v/>
      </c>
      <c r="EB107" s="131" t="str">
        <f>IF(DO107="","",process02!$B107&amp;"; ")</f>
        <v/>
      </c>
      <c r="EC107" s="131" t="str">
        <f>IF(DP107="","",process02!$B107&amp;"; ")</f>
        <v/>
      </c>
      <c r="ED107" s="131" t="str">
        <f>IF(DQ107="","",process02!$B107&amp;"; ")</f>
        <v/>
      </c>
      <c r="EE107" s="131" t="str">
        <f>IF(DR107="","",process02!$B107&amp;"; ")</f>
        <v/>
      </c>
      <c r="EF107" s="131" t="str">
        <f>IF(DS107="","",process02!$B107&amp;"; ")</f>
        <v/>
      </c>
      <c r="EG107" s="131" t="str">
        <f>IF(DT107="","",process02!$B107&amp;"; ")</f>
        <v/>
      </c>
      <c r="EH107" s="131" t="str">
        <f>IF(DU107="","",process02!$B107&amp;"; ")</f>
        <v/>
      </c>
      <c r="EI107" s="131" t="str">
        <f>IF(DV107="","",process02!$B107&amp;"; ")</f>
        <v/>
      </c>
      <c r="EJ107" s="131" t="str">
        <f>IF(DW107="","",process02!$B107&amp;"; ")</f>
        <v/>
      </c>
      <c r="EK107" s="131" t="str">
        <f>IF(DX107="","",process02!$B107&amp;"; ")</f>
        <v/>
      </c>
      <c r="EM107" s="132" t="str">
        <f t="shared" si="48"/>
        <v/>
      </c>
    </row>
    <row r="108" spans="1:143" ht="15" customHeight="1" thickBot="1" x14ac:dyDescent="0.4">
      <c r="A108" s="357">
        <v>92</v>
      </c>
      <c r="B108" s="131" t="str">
        <f>IF(AND(process02!BF108=0,process01!$Z99=0),B$14,"")</f>
        <v/>
      </c>
      <c r="C108" s="131" t="str">
        <f>IF(AND(process02!BG108=0,process01!$Z99=0),C$14,"")</f>
        <v/>
      </c>
      <c r="D108" s="131" t="str">
        <f>IF(AND(process02!BH108=0,process01!$Z99=0),D$14,"")</f>
        <v/>
      </c>
      <c r="E108" s="131" t="str">
        <f>IF(AND(process02!BI108=0,process01!$Z99=0),E$14,"")</f>
        <v/>
      </c>
      <c r="F108" s="131" t="str">
        <f>IF(AND(process02!BJ108=0,process01!$Z99=0),F$14,"")</f>
        <v/>
      </c>
      <c r="G108" s="131" t="str">
        <f>IF(AND(process02!BK108=0,process01!$Z99=0),G$14,"")</f>
        <v/>
      </c>
      <c r="H108" s="131" t="str">
        <f>IF(AND(process02!BL108=0,process01!$Z99=0),H$14,"")</f>
        <v/>
      </c>
      <c r="I108" s="131" t="str">
        <f>IF(AND(process02!BM108=0,process01!$Z99=0),I$14,"")</f>
        <v/>
      </c>
      <c r="J108" s="131" t="str">
        <f>IF(AND(process02!BN108=0,process01!$Z99=0),J$14,"")</f>
        <v/>
      </c>
      <c r="K108" s="131" t="str">
        <f>IF(AND(process02!BO108=0,process01!$Z99=0),K$14,"")</f>
        <v/>
      </c>
      <c r="L108" s="131" t="str">
        <f>IF(AND(process02!BP108=0,process01!$Z99=0),L$14,"")</f>
        <v/>
      </c>
      <c r="M108" s="131" t="str">
        <f>IF(AND(process02!BQ108=0,process01!$Z99=0),M$14,"")</f>
        <v/>
      </c>
      <c r="N108" s="131" t="str">
        <f>IF(AND(process02!BR108=0,process01!$Z99=0),N$14,"")</f>
        <v/>
      </c>
      <c r="O108" s="131" t="str">
        <f>IF(AND(process02!BS108=0,process01!$Z99=0),O$14,"")</f>
        <v/>
      </c>
      <c r="P108" s="131" t="str">
        <f>IF(AND(process02!BT108=0,process01!$Z99=0),P$14,"")</f>
        <v/>
      </c>
      <c r="Q108" s="131" t="str">
        <f>IF(AND(process02!BU108=0,process01!$Z99=0),Q$14,"")</f>
        <v/>
      </c>
      <c r="R108" s="131" t="str">
        <f>IF(AND(process02!BV108=0,process01!$Z99=0),R$14,"")</f>
        <v/>
      </c>
      <c r="S108" s="131" t="str">
        <f>IF(AND(process02!BW108=0,process01!$Z99=0),S$14,"")</f>
        <v/>
      </c>
      <c r="T108" s="131" t="str">
        <f>IF(AND(process02!BX108=0,process01!$Z99=0),T$14,"")</f>
        <v/>
      </c>
      <c r="U108" s="131" t="str">
        <f>IF(AND(process02!BY108=0,process01!$Z99=0),U$14,"")</f>
        <v/>
      </c>
      <c r="V108" s="131" t="str">
        <f>IF(AND(process02!BZ108=0,process01!$Z99=0),V$14,"")</f>
        <v/>
      </c>
      <c r="W108" s="131" t="str">
        <f>IF(AND(process02!CA108=0,process01!$Z99=0),W$14,"")</f>
        <v/>
      </c>
      <c r="X108" s="131" t="str">
        <f>IF(AND(process02!CB108=0,process01!$Z99=0),X$14,"")</f>
        <v/>
      </c>
      <c r="Y108" s="131" t="str">
        <f>IF(AND(process02!CC108=0,process01!$Z99=0),Y$14,"")</f>
        <v/>
      </c>
      <c r="Z108" s="131" t="str">
        <f>IF(AND(process02!CD108=0,process01!$Z99=0),Z$14,"")</f>
        <v/>
      </c>
      <c r="AA108" s="131" t="str">
        <f>IF(AND(process02!CE108=0,process01!$Z99=0),AA$14,"")</f>
        <v/>
      </c>
      <c r="AB108" s="131" t="str">
        <f>IF(AND(process02!CF108=0,process01!$Z99=0),AB$14,"")</f>
        <v/>
      </c>
      <c r="AC108" s="131" t="str">
        <f>IF(AND(process02!CG108=0,process01!$Z99=0),AC$14,"")</f>
        <v/>
      </c>
      <c r="AD108" s="131" t="str">
        <f>IF(AND(process02!CH108=0,process01!$Z99=0),AD$14,"")</f>
        <v/>
      </c>
      <c r="AE108" s="131" t="str">
        <f>IF(AND(process02!CI108=0,process01!$Z99=0),AE$14,"")</f>
        <v/>
      </c>
      <c r="AF108" s="131" t="str">
        <f>IF(AND(process02!CJ108=0,process01!$Z99=0),AF$14,"")</f>
        <v/>
      </c>
      <c r="AG108" s="131" t="str">
        <f>IF(AND(process02!CK108=0,process01!$Z99=0),AG$14,"")</f>
        <v/>
      </c>
      <c r="AH108" s="131" t="str">
        <f>IF(AND(process02!CL108=0,process01!$Z99=0),AH$14,"")</f>
        <v/>
      </c>
      <c r="AI108" s="131" t="str">
        <f>IF(AND(process02!CM108=0,process01!$Z99=0),AI$14,"")</f>
        <v/>
      </c>
      <c r="AJ108" s="131" t="str">
        <f>IF(AND(process02!CN108=0,process01!$Z99=0),AJ$14,"")</f>
        <v/>
      </c>
      <c r="AK108" s="131" t="str">
        <f>IF(AND(process02!CO108=0,process01!$Z99=0),AK$14,"")</f>
        <v/>
      </c>
      <c r="AL108" s="131" t="str">
        <f>IF(AND(process02!CP108=0,process01!$Z99=0),AL$14,"")</f>
        <v/>
      </c>
      <c r="AM108" s="131" t="str">
        <f>IF(AND(process02!CQ108=0,process01!$Z99=0),AM$14,"")</f>
        <v/>
      </c>
      <c r="AN108" s="131" t="str">
        <f>IF(AND(process02!CR108=0,process01!$Z99=0),AN$14,"")</f>
        <v/>
      </c>
      <c r="AO108" s="131" t="str">
        <f>IF(AND(process02!CS108=0,process01!$Z99=0),AO$14,"")</f>
        <v/>
      </c>
      <c r="AP108" s="131" t="str">
        <f>IF(AND(process02!CT108=0,process01!$Z99=0),AP$14,"")</f>
        <v/>
      </c>
      <c r="AQ108" s="131" t="str">
        <f>IF(AND(process02!CU108=0,process01!$Z99=0),AQ$14,"")</f>
        <v/>
      </c>
      <c r="AR108" s="131" t="str">
        <f>IF(AND(process02!CV108=0,process01!$Z99=0),AR$14,"")</f>
        <v/>
      </c>
      <c r="AS108" s="131" t="str">
        <f>IF(AND(process02!CW108=0,process01!$Z99=0),AS$14,"")</f>
        <v/>
      </c>
      <c r="AT108" s="131" t="str">
        <f>IF(AND(process02!CX108=0,process01!$Z99=0),AT$14,"")</f>
        <v/>
      </c>
      <c r="AU108" s="131" t="str">
        <f>IF(AND(process02!CY108=0,process01!$Z99=0),AU$14,"")</f>
        <v/>
      </c>
      <c r="AV108" s="131" t="str">
        <f>IF(AND(process02!CZ108=0,process01!$Z99=0),AV$14,"")</f>
        <v/>
      </c>
      <c r="AW108" s="131" t="str">
        <f>IF(AND(process02!DA108=0,process01!$Z99=0),AW$14,"")</f>
        <v/>
      </c>
      <c r="AX108" s="131" t="str">
        <f>IF(AND(process02!DB108=0,process01!$Z99=0),AX$14,"")</f>
        <v/>
      </c>
      <c r="AY108" s="131" t="str">
        <f>IF(AND(process02!DC108=0,process01!$Z99=0),AY$14,"")</f>
        <v/>
      </c>
      <c r="BA108" s="132" t="str">
        <f t="shared" si="36"/>
        <v/>
      </c>
      <c r="BC108" s="131" t="str">
        <f>IF(B108="","",process02!$B108&amp;"; ")</f>
        <v/>
      </c>
      <c r="BD108" s="131" t="str">
        <f>IF(C108="","",process02!$B108&amp;"; ")</f>
        <v/>
      </c>
      <c r="BE108" s="131" t="str">
        <f>IF(D108="","",process02!$B108&amp;"; ")</f>
        <v/>
      </c>
      <c r="BF108" s="131" t="str">
        <f>IF(E108="","",process02!$B108&amp;"; ")</f>
        <v/>
      </c>
      <c r="BG108" s="131" t="str">
        <f>IF(F108="","",process02!$B108&amp;"; ")</f>
        <v/>
      </c>
      <c r="BH108" s="131" t="str">
        <f>IF(G108="","",process02!$B108&amp;"; ")</f>
        <v/>
      </c>
      <c r="BI108" s="131" t="str">
        <f>IF(H108="","",process02!$B108&amp;"; ")</f>
        <v/>
      </c>
      <c r="BJ108" s="131" t="str">
        <f>IF(I108="","",process02!$B108&amp;"; ")</f>
        <v/>
      </c>
      <c r="BK108" s="131" t="str">
        <f>IF(J108="","",process02!$B108&amp;"; ")</f>
        <v/>
      </c>
      <c r="BL108" s="131" t="str">
        <f>IF(K108="","",process02!$B108&amp;"; ")</f>
        <v/>
      </c>
      <c r="BM108" s="131" t="str">
        <f>IF(L108="","",process02!$B108&amp;"; ")</f>
        <v/>
      </c>
      <c r="BN108" s="131" t="str">
        <f>IF(M108="","",process02!$B108&amp;"; ")</f>
        <v/>
      </c>
      <c r="BO108" s="131" t="str">
        <f>IF(N108="","",process02!$B108&amp;"; ")</f>
        <v/>
      </c>
      <c r="BP108" s="131" t="str">
        <f>IF(O108="","",process02!$B108&amp;"; ")</f>
        <v/>
      </c>
      <c r="BQ108" s="131" t="str">
        <f>IF(P108="","",process02!$B108&amp;"; ")</f>
        <v/>
      </c>
      <c r="BR108" s="131" t="str">
        <f>IF(Q108="","",process02!$B108&amp;"; ")</f>
        <v/>
      </c>
      <c r="BS108" s="131" t="str">
        <f>IF(R108="","",process02!$B108&amp;"; ")</f>
        <v/>
      </c>
      <c r="BT108" s="131" t="str">
        <f>IF(S108="","",process02!$B108&amp;"; ")</f>
        <v/>
      </c>
      <c r="BU108" s="131" t="str">
        <f>IF(T108="","",process02!$B108&amp;"; ")</f>
        <v/>
      </c>
      <c r="BV108" s="131" t="str">
        <f>IF(U108="","",process02!$B108&amp;"; ")</f>
        <v/>
      </c>
      <c r="BW108" s="131" t="str">
        <f>IF(V108="","",process02!$B108&amp;"; ")</f>
        <v/>
      </c>
      <c r="BX108" s="131" t="str">
        <f>IF(W108="","",process02!$B108&amp;"; ")</f>
        <v/>
      </c>
      <c r="BY108" s="131" t="str">
        <f>IF(X108="","",process02!$B108&amp;"; ")</f>
        <v/>
      </c>
      <c r="BZ108" s="131" t="str">
        <f>IF(Y108="","",process02!$B108&amp;"; ")</f>
        <v/>
      </c>
      <c r="CA108" s="131" t="str">
        <f>IF(Z108="","",process02!$B108&amp;"; ")</f>
        <v/>
      </c>
      <c r="CB108" s="131" t="str">
        <f>IF(AA108="","",process02!$B108&amp;"; ")</f>
        <v/>
      </c>
      <c r="CC108" s="131" t="str">
        <f>IF(AB108="","",process02!$B108&amp;"; ")</f>
        <v/>
      </c>
      <c r="CD108" s="131" t="str">
        <f>IF(AC108="","",process02!$B108&amp;"; ")</f>
        <v/>
      </c>
      <c r="CE108" s="131" t="str">
        <f>IF(AD108="","",process02!$B108&amp;"; ")</f>
        <v/>
      </c>
      <c r="CF108" s="131" t="str">
        <f>IF(AE108="","",process02!$B108&amp;"; ")</f>
        <v/>
      </c>
      <c r="CG108" s="131" t="str">
        <f>IF(AF108="","",process02!$B108&amp;"; ")</f>
        <v/>
      </c>
      <c r="CH108" s="131" t="str">
        <f>IF(AG108="","",process02!$B108&amp;"; ")</f>
        <v/>
      </c>
      <c r="CI108" s="131" t="str">
        <f>IF(AH108="","",process02!$B108&amp;"; ")</f>
        <v/>
      </c>
      <c r="CJ108" s="131" t="str">
        <f>IF(AI108="","",process02!$B108&amp;"; ")</f>
        <v/>
      </c>
      <c r="CK108" s="131" t="str">
        <f>IF(AJ108="","",process02!$B108&amp;"; ")</f>
        <v/>
      </c>
      <c r="CL108" s="131" t="str">
        <f>IF(AK108="","",process02!$B108&amp;"; ")</f>
        <v/>
      </c>
      <c r="CM108" s="131" t="str">
        <f>IF(AL108="","",process02!$B108&amp;"; ")</f>
        <v/>
      </c>
      <c r="CN108" s="131" t="str">
        <f>IF(AM108="","",process02!$B108&amp;"; ")</f>
        <v/>
      </c>
      <c r="CO108" s="131" t="str">
        <f>IF(AN108="","",process02!$B108&amp;"; ")</f>
        <v/>
      </c>
      <c r="CP108" s="131" t="str">
        <f>IF(AO108="","",process02!$B108&amp;"; ")</f>
        <v/>
      </c>
      <c r="CQ108" s="131" t="str">
        <f>IF(AP108="","",process02!$B108&amp;"; ")</f>
        <v/>
      </c>
      <c r="CR108" s="131" t="str">
        <f>IF(AQ108="","",process02!$B108&amp;"; ")</f>
        <v/>
      </c>
      <c r="CS108" s="131" t="str">
        <f>IF(AR108="","",process02!$B108&amp;"; ")</f>
        <v/>
      </c>
      <c r="CT108" s="131" t="str">
        <f>IF(AS108="","",process02!$B108&amp;"; ")</f>
        <v/>
      </c>
      <c r="CU108" s="131" t="str">
        <f>IF(AT108="","",process02!$B108&amp;"; ")</f>
        <v/>
      </c>
      <c r="CV108" s="131" t="str">
        <f>IF(AU108="","",process02!$B108&amp;"; ")</f>
        <v/>
      </c>
      <c r="CW108" s="131" t="str">
        <f>IF(AV108="","",process02!$B108&amp;"; ")</f>
        <v/>
      </c>
      <c r="CX108" s="131" t="str">
        <f>IF(AW108="","",process02!$B108&amp;"; ")</f>
        <v/>
      </c>
      <c r="CY108" s="131" t="str">
        <f>IF(AX108="","",process02!$B108&amp;"; ")</f>
        <v/>
      </c>
      <c r="CZ108" s="131" t="str">
        <f>IF(AY108="","",process02!$B108&amp;"; ")</f>
        <v/>
      </c>
      <c r="DB108" s="131" t="str">
        <f>IF(Input02!BV97="","",100*Input02!BV97/Input02!BV$3)</f>
        <v/>
      </c>
      <c r="DC108" s="131" t="str">
        <f>IF(Input02!BW97="","",100*Input02!BW97/Input02!BW$3)</f>
        <v/>
      </c>
      <c r="DD108" s="131" t="str">
        <f>IF(Input02!BX97="","",100*Input02!BX97/Input02!BX$3)</f>
        <v/>
      </c>
      <c r="DE108" s="131" t="str">
        <f>IF(Input02!BY97="","",100*Input02!BY97/Input02!BY$3)</f>
        <v/>
      </c>
      <c r="DF108" s="131" t="str">
        <f>IF(Input02!BZ97="","",100*Input02!BZ97/Input02!BZ$3)</f>
        <v/>
      </c>
      <c r="DG108" s="131" t="str">
        <f>IF(Input02!CA97="","",100*Input02!CA97/Input02!CA$3)</f>
        <v/>
      </c>
      <c r="DH108" s="131" t="str">
        <f>IF(Input02!CB97="","",100*Input02!CB97/Input02!CB$3)</f>
        <v/>
      </c>
      <c r="DI108" s="131" t="str">
        <f>IF(Input02!CC97="","",100*Input02!CC97/Input02!CC$3)</f>
        <v/>
      </c>
      <c r="DJ108" s="131" t="str">
        <f>IF(Input02!CD97="","",100*Input02!CD97/Input02!CD$3)</f>
        <v/>
      </c>
      <c r="DK108" s="131" t="str">
        <f>IF(Input02!CE97="","",100*Input02!CE97/Input02!CE$3)</f>
        <v/>
      </c>
      <c r="DO108" s="131" t="str">
        <f t="shared" si="37"/>
        <v/>
      </c>
      <c r="DP108" s="131" t="str">
        <f t="shared" si="38"/>
        <v/>
      </c>
      <c r="DQ108" s="131" t="str">
        <f t="shared" si="39"/>
        <v/>
      </c>
      <c r="DR108" s="131" t="str">
        <f t="shared" si="40"/>
        <v/>
      </c>
      <c r="DS108" s="131" t="str">
        <f t="shared" si="41"/>
        <v/>
      </c>
      <c r="DT108" s="131" t="str">
        <f t="shared" si="42"/>
        <v/>
      </c>
      <c r="DU108" s="131" t="str">
        <f t="shared" si="43"/>
        <v/>
      </c>
      <c r="DV108" s="131" t="str">
        <f t="shared" si="44"/>
        <v/>
      </c>
      <c r="DW108" s="131" t="str">
        <f t="shared" si="45"/>
        <v/>
      </c>
      <c r="DX108" s="131" t="str">
        <f t="shared" si="46"/>
        <v/>
      </c>
      <c r="DZ108" s="132" t="str">
        <f t="shared" si="47"/>
        <v/>
      </c>
      <c r="EB108" s="131" t="str">
        <f>IF(DO108="","",process02!$B108&amp;"; ")</f>
        <v/>
      </c>
      <c r="EC108" s="131" t="str">
        <f>IF(DP108="","",process02!$B108&amp;"; ")</f>
        <v/>
      </c>
      <c r="ED108" s="131" t="str">
        <f>IF(DQ108="","",process02!$B108&amp;"; ")</f>
        <v/>
      </c>
      <c r="EE108" s="131" t="str">
        <f>IF(DR108="","",process02!$B108&amp;"; ")</f>
        <v/>
      </c>
      <c r="EF108" s="131" t="str">
        <f>IF(DS108="","",process02!$B108&amp;"; ")</f>
        <v/>
      </c>
      <c r="EG108" s="131" t="str">
        <f>IF(DT108="","",process02!$B108&amp;"; ")</f>
        <v/>
      </c>
      <c r="EH108" s="131" t="str">
        <f>IF(DU108="","",process02!$B108&amp;"; ")</f>
        <v/>
      </c>
      <c r="EI108" s="131" t="str">
        <f>IF(DV108="","",process02!$B108&amp;"; ")</f>
        <v/>
      </c>
      <c r="EJ108" s="131" t="str">
        <f>IF(DW108="","",process02!$B108&amp;"; ")</f>
        <v/>
      </c>
      <c r="EK108" s="131" t="str">
        <f>IF(DX108="","",process02!$B108&amp;"; ")</f>
        <v/>
      </c>
      <c r="EM108" s="132" t="str">
        <f t="shared" si="48"/>
        <v/>
      </c>
    </row>
    <row r="109" spans="1:143" ht="15" customHeight="1" thickBot="1" x14ac:dyDescent="0.4">
      <c r="A109" s="357">
        <v>93</v>
      </c>
      <c r="B109" s="131" t="str">
        <f>IF(AND(process02!BF109=0,process01!$Z100=0),B$14,"")</f>
        <v/>
      </c>
      <c r="C109" s="131" t="str">
        <f>IF(AND(process02!BG109=0,process01!$Z100=0),C$14,"")</f>
        <v/>
      </c>
      <c r="D109" s="131" t="str">
        <f>IF(AND(process02!BH109=0,process01!$Z100=0),D$14,"")</f>
        <v/>
      </c>
      <c r="E109" s="131" t="str">
        <f>IF(AND(process02!BI109=0,process01!$Z100=0),E$14,"")</f>
        <v/>
      </c>
      <c r="F109" s="131" t="str">
        <f>IF(AND(process02!BJ109=0,process01!$Z100=0),F$14,"")</f>
        <v/>
      </c>
      <c r="G109" s="131" t="str">
        <f>IF(AND(process02!BK109=0,process01!$Z100=0),G$14,"")</f>
        <v/>
      </c>
      <c r="H109" s="131" t="str">
        <f>IF(AND(process02!BL109=0,process01!$Z100=0),H$14,"")</f>
        <v/>
      </c>
      <c r="I109" s="131" t="str">
        <f>IF(AND(process02!BM109=0,process01!$Z100=0),I$14,"")</f>
        <v/>
      </c>
      <c r="J109" s="131" t="str">
        <f>IF(AND(process02!BN109=0,process01!$Z100=0),J$14,"")</f>
        <v/>
      </c>
      <c r="K109" s="131" t="str">
        <f>IF(AND(process02!BO109=0,process01!$Z100=0),K$14,"")</f>
        <v/>
      </c>
      <c r="L109" s="131" t="str">
        <f>IF(AND(process02!BP109=0,process01!$Z100=0),L$14,"")</f>
        <v/>
      </c>
      <c r="M109" s="131" t="str">
        <f>IF(AND(process02!BQ109=0,process01!$Z100=0),M$14,"")</f>
        <v/>
      </c>
      <c r="N109" s="131" t="str">
        <f>IF(AND(process02!BR109=0,process01!$Z100=0),N$14,"")</f>
        <v/>
      </c>
      <c r="O109" s="131" t="str">
        <f>IF(AND(process02!BS109=0,process01!$Z100=0),O$14,"")</f>
        <v/>
      </c>
      <c r="P109" s="131" t="str">
        <f>IF(AND(process02!BT109=0,process01!$Z100=0),P$14,"")</f>
        <v/>
      </c>
      <c r="Q109" s="131" t="str">
        <f>IF(AND(process02!BU109=0,process01!$Z100=0),Q$14,"")</f>
        <v/>
      </c>
      <c r="R109" s="131" t="str">
        <f>IF(AND(process02!BV109=0,process01!$Z100=0),R$14,"")</f>
        <v/>
      </c>
      <c r="S109" s="131" t="str">
        <f>IF(AND(process02!BW109=0,process01!$Z100=0),S$14,"")</f>
        <v/>
      </c>
      <c r="T109" s="131" t="str">
        <f>IF(AND(process02!BX109=0,process01!$Z100=0),T$14,"")</f>
        <v/>
      </c>
      <c r="U109" s="131" t="str">
        <f>IF(AND(process02!BY109=0,process01!$Z100=0),U$14,"")</f>
        <v/>
      </c>
      <c r="V109" s="131" t="str">
        <f>IF(AND(process02!BZ109=0,process01!$Z100=0),V$14,"")</f>
        <v/>
      </c>
      <c r="W109" s="131" t="str">
        <f>IF(AND(process02!CA109=0,process01!$Z100=0),W$14,"")</f>
        <v/>
      </c>
      <c r="X109" s="131" t="str">
        <f>IF(AND(process02!CB109=0,process01!$Z100=0),X$14,"")</f>
        <v/>
      </c>
      <c r="Y109" s="131" t="str">
        <f>IF(AND(process02!CC109=0,process01!$Z100=0),Y$14,"")</f>
        <v/>
      </c>
      <c r="Z109" s="131" t="str">
        <f>IF(AND(process02!CD109=0,process01!$Z100=0),Z$14,"")</f>
        <v/>
      </c>
      <c r="AA109" s="131" t="str">
        <f>IF(AND(process02!CE109=0,process01!$Z100=0),AA$14,"")</f>
        <v/>
      </c>
      <c r="AB109" s="131" t="str">
        <f>IF(AND(process02!CF109=0,process01!$Z100=0),AB$14,"")</f>
        <v/>
      </c>
      <c r="AC109" s="131" t="str">
        <f>IF(AND(process02!CG109=0,process01!$Z100=0),AC$14,"")</f>
        <v/>
      </c>
      <c r="AD109" s="131" t="str">
        <f>IF(AND(process02!CH109=0,process01!$Z100=0),AD$14,"")</f>
        <v/>
      </c>
      <c r="AE109" s="131" t="str">
        <f>IF(AND(process02!CI109=0,process01!$Z100=0),AE$14,"")</f>
        <v/>
      </c>
      <c r="AF109" s="131" t="str">
        <f>IF(AND(process02!CJ109=0,process01!$Z100=0),AF$14,"")</f>
        <v/>
      </c>
      <c r="AG109" s="131" t="str">
        <f>IF(AND(process02!CK109=0,process01!$Z100=0),AG$14,"")</f>
        <v/>
      </c>
      <c r="AH109" s="131" t="str">
        <f>IF(AND(process02!CL109=0,process01!$Z100=0),AH$14,"")</f>
        <v/>
      </c>
      <c r="AI109" s="131" t="str">
        <f>IF(AND(process02!CM109=0,process01!$Z100=0),AI$14,"")</f>
        <v/>
      </c>
      <c r="AJ109" s="131" t="str">
        <f>IF(AND(process02!CN109=0,process01!$Z100=0),AJ$14,"")</f>
        <v/>
      </c>
      <c r="AK109" s="131" t="str">
        <f>IF(AND(process02!CO109=0,process01!$Z100=0),AK$14,"")</f>
        <v/>
      </c>
      <c r="AL109" s="131" t="str">
        <f>IF(AND(process02!CP109=0,process01!$Z100=0),AL$14,"")</f>
        <v/>
      </c>
      <c r="AM109" s="131" t="str">
        <f>IF(AND(process02!CQ109=0,process01!$Z100=0),AM$14,"")</f>
        <v/>
      </c>
      <c r="AN109" s="131" t="str">
        <f>IF(AND(process02!CR109=0,process01!$Z100=0),AN$14,"")</f>
        <v/>
      </c>
      <c r="AO109" s="131" t="str">
        <f>IF(AND(process02!CS109=0,process01!$Z100=0),AO$14,"")</f>
        <v/>
      </c>
      <c r="AP109" s="131" t="str">
        <f>IF(AND(process02!CT109=0,process01!$Z100=0),AP$14,"")</f>
        <v/>
      </c>
      <c r="AQ109" s="131" t="str">
        <f>IF(AND(process02!CU109=0,process01!$Z100=0),AQ$14,"")</f>
        <v/>
      </c>
      <c r="AR109" s="131" t="str">
        <f>IF(AND(process02!CV109=0,process01!$Z100=0),AR$14,"")</f>
        <v/>
      </c>
      <c r="AS109" s="131" t="str">
        <f>IF(AND(process02!CW109=0,process01!$Z100=0),AS$14,"")</f>
        <v/>
      </c>
      <c r="AT109" s="131" t="str">
        <f>IF(AND(process02!CX109=0,process01!$Z100=0),AT$14,"")</f>
        <v/>
      </c>
      <c r="AU109" s="131" t="str">
        <f>IF(AND(process02!CY109=0,process01!$Z100=0),AU$14,"")</f>
        <v/>
      </c>
      <c r="AV109" s="131" t="str">
        <f>IF(AND(process02!CZ109=0,process01!$Z100=0),AV$14,"")</f>
        <v/>
      </c>
      <c r="AW109" s="131" t="str">
        <f>IF(AND(process02!DA109=0,process01!$Z100=0),AW$14,"")</f>
        <v/>
      </c>
      <c r="AX109" s="131" t="str">
        <f>IF(AND(process02!DB109=0,process01!$Z100=0),AX$14,"")</f>
        <v/>
      </c>
      <c r="AY109" s="131" t="str">
        <f>IF(AND(process02!DC109=0,process01!$Z100=0),AY$14,"")</f>
        <v/>
      </c>
      <c r="BA109" s="132" t="str">
        <f t="shared" si="36"/>
        <v/>
      </c>
      <c r="BC109" s="131" t="str">
        <f>IF(B109="","",process02!$B109&amp;"; ")</f>
        <v/>
      </c>
      <c r="BD109" s="131" t="str">
        <f>IF(C109="","",process02!$B109&amp;"; ")</f>
        <v/>
      </c>
      <c r="BE109" s="131" t="str">
        <f>IF(D109="","",process02!$B109&amp;"; ")</f>
        <v/>
      </c>
      <c r="BF109" s="131" t="str">
        <f>IF(E109="","",process02!$B109&amp;"; ")</f>
        <v/>
      </c>
      <c r="BG109" s="131" t="str">
        <f>IF(F109="","",process02!$B109&amp;"; ")</f>
        <v/>
      </c>
      <c r="BH109" s="131" t="str">
        <f>IF(G109="","",process02!$B109&amp;"; ")</f>
        <v/>
      </c>
      <c r="BI109" s="131" t="str">
        <f>IF(H109="","",process02!$B109&amp;"; ")</f>
        <v/>
      </c>
      <c r="BJ109" s="131" t="str">
        <f>IF(I109="","",process02!$B109&amp;"; ")</f>
        <v/>
      </c>
      <c r="BK109" s="131" t="str">
        <f>IF(J109="","",process02!$B109&amp;"; ")</f>
        <v/>
      </c>
      <c r="BL109" s="131" t="str">
        <f>IF(K109="","",process02!$B109&amp;"; ")</f>
        <v/>
      </c>
      <c r="BM109" s="131" t="str">
        <f>IF(L109="","",process02!$B109&amp;"; ")</f>
        <v/>
      </c>
      <c r="BN109" s="131" t="str">
        <f>IF(M109="","",process02!$B109&amp;"; ")</f>
        <v/>
      </c>
      <c r="BO109" s="131" t="str">
        <f>IF(N109="","",process02!$B109&amp;"; ")</f>
        <v/>
      </c>
      <c r="BP109" s="131" t="str">
        <f>IF(O109="","",process02!$B109&amp;"; ")</f>
        <v/>
      </c>
      <c r="BQ109" s="131" t="str">
        <f>IF(P109="","",process02!$B109&amp;"; ")</f>
        <v/>
      </c>
      <c r="BR109" s="131" t="str">
        <f>IF(Q109="","",process02!$B109&amp;"; ")</f>
        <v/>
      </c>
      <c r="BS109" s="131" t="str">
        <f>IF(R109="","",process02!$B109&amp;"; ")</f>
        <v/>
      </c>
      <c r="BT109" s="131" t="str">
        <f>IF(S109="","",process02!$B109&amp;"; ")</f>
        <v/>
      </c>
      <c r="BU109" s="131" t="str">
        <f>IF(T109="","",process02!$B109&amp;"; ")</f>
        <v/>
      </c>
      <c r="BV109" s="131" t="str">
        <f>IF(U109="","",process02!$B109&amp;"; ")</f>
        <v/>
      </c>
      <c r="BW109" s="131" t="str">
        <f>IF(V109="","",process02!$B109&amp;"; ")</f>
        <v/>
      </c>
      <c r="BX109" s="131" t="str">
        <f>IF(W109="","",process02!$B109&amp;"; ")</f>
        <v/>
      </c>
      <c r="BY109" s="131" t="str">
        <f>IF(X109="","",process02!$B109&amp;"; ")</f>
        <v/>
      </c>
      <c r="BZ109" s="131" t="str">
        <f>IF(Y109="","",process02!$B109&amp;"; ")</f>
        <v/>
      </c>
      <c r="CA109" s="131" t="str">
        <f>IF(Z109="","",process02!$B109&amp;"; ")</f>
        <v/>
      </c>
      <c r="CB109" s="131" t="str">
        <f>IF(AA109="","",process02!$B109&amp;"; ")</f>
        <v/>
      </c>
      <c r="CC109" s="131" t="str">
        <f>IF(AB109="","",process02!$B109&amp;"; ")</f>
        <v/>
      </c>
      <c r="CD109" s="131" t="str">
        <f>IF(AC109="","",process02!$B109&amp;"; ")</f>
        <v/>
      </c>
      <c r="CE109" s="131" t="str">
        <f>IF(AD109="","",process02!$B109&amp;"; ")</f>
        <v/>
      </c>
      <c r="CF109" s="131" t="str">
        <f>IF(AE109="","",process02!$B109&amp;"; ")</f>
        <v/>
      </c>
      <c r="CG109" s="131" t="str">
        <f>IF(AF109="","",process02!$B109&amp;"; ")</f>
        <v/>
      </c>
      <c r="CH109" s="131" t="str">
        <f>IF(AG109="","",process02!$B109&amp;"; ")</f>
        <v/>
      </c>
      <c r="CI109" s="131" t="str">
        <f>IF(AH109="","",process02!$B109&amp;"; ")</f>
        <v/>
      </c>
      <c r="CJ109" s="131" t="str">
        <f>IF(AI109="","",process02!$B109&amp;"; ")</f>
        <v/>
      </c>
      <c r="CK109" s="131" t="str">
        <f>IF(AJ109="","",process02!$B109&amp;"; ")</f>
        <v/>
      </c>
      <c r="CL109" s="131" t="str">
        <f>IF(AK109="","",process02!$B109&amp;"; ")</f>
        <v/>
      </c>
      <c r="CM109" s="131" t="str">
        <f>IF(AL109="","",process02!$B109&amp;"; ")</f>
        <v/>
      </c>
      <c r="CN109" s="131" t="str">
        <f>IF(AM109="","",process02!$B109&amp;"; ")</f>
        <v/>
      </c>
      <c r="CO109" s="131" t="str">
        <f>IF(AN109="","",process02!$B109&amp;"; ")</f>
        <v/>
      </c>
      <c r="CP109" s="131" t="str">
        <f>IF(AO109="","",process02!$B109&amp;"; ")</f>
        <v/>
      </c>
      <c r="CQ109" s="131" t="str">
        <f>IF(AP109="","",process02!$B109&amp;"; ")</f>
        <v/>
      </c>
      <c r="CR109" s="131" t="str">
        <f>IF(AQ109="","",process02!$B109&amp;"; ")</f>
        <v/>
      </c>
      <c r="CS109" s="131" t="str">
        <f>IF(AR109="","",process02!$B109&amp;"; ")</f>
        <v/>
      </c>
      <c r="CT109" s="131" t="str">
        <f>IF(AS109="","",process02!$B109&amp;"; ")</f>
        <v/>
      </c>
      <c r="CU109" s="131" t="str">
        <f>IF(AT109="","",process02!$B109&amp;"; ")</f>
        <v/>
      </c>
      <c r="CV109" s="131" t="str">
        <f>IF(AU109="","",process02!$B109&amp;"; ")</f>
        <v/>
      </c>
      <c r="CW109" s="131" t="str">
        <f>IF(AV109="","",process02!$B109&amp;"; ")</f>
        <v/>
      </c>
      <c r="CX109" s="131" t="str">
        <f>IF(AW109="","",process02!$B109&amp;"; ")</f>
        <v/>
      </c>
      <c r="CY109" s="131" t="str">
        <f>IF(AX109="","",process02!$B109&amp;"; ")</f>
        <v/>
      </c>
      <c r="CZ109" s="131" t="str">
        <f>IF(AY109="","",process02!$B109&amp;"; ")</f>
        <v/>
      </c>
      <c r="DB109" s="131" t="str">
        <f>IF(Input02!BV98="","",100*Input02!BV98/Input02!BV$3)</f>
        <v/>
      </c>
      <c r="DC109" s="131" t="str">
        <f>IF(Input02!BW98="","",100*Input02!BW98/Input02!BW$3)</f>
        <v/>
      </c>
      <c r="DD109" s="131" t="str">
        <f>IF(Input02!BX98="","",100*Input02!BX98/Input02!BX$3)</f>
        <v/>
      </c>
      <c r="DE109" s="131" t="str">
        <f>IF(Input02!BY98="","",100*Input02!BY98/Input02!BY$3)</f>
        <v/>
      </c>
      <c r="DF109" s="131" t="str">
        <f>IF(Input02!BZ98="","",100*Input02!BZ98/Input02!BZ$3)</f>
        <v/>
      </c>
      <c r="DG109" s="131" t="str">
        <f>IF(Input02!CA98="","",100*Input02!CA98/Input02!CA$3)</f>
        <v/>
      </c>
      <c r="DH109" s="131" t="str">
        <f>IF(Input02!CB98="","",100*Input02!CB98/Input02!CB$3)</f>
        <v/>
      </c>
      <c r="DI109" s="131" t="str">
        <f>IF(Input02!CC98="","",100*Input02!CC98/Input02!CC$3)</f>
        <v/>
      </c>
      <c r="DJ109" s="131" t="str">
        <f>IF(Input02!CD98="","",100*Input02!CD98/Input02!CD$3)</f>
        <v/>
      </c>
      <c r="DK109" s="131" t="str">
        <f>IF(Input02!CE98="","",100*Input02!CE98/Input02!CE$3)</f>
        <v/>
      </c>
      <c r="DO109" s="131" t="str">
        <f t="shared" si="37"/>
        <v/>
      </c>
      <c r="DP109" s="131" t="str">
        <f t="shared" si="38"/>
        <v/>
      </c>
      <c r="DQ109" s="131" t="str">
        <f t="shared" si="39"/>
        <v/>
      </c>
      <c r="DR109" s="131" t="str">
        <f t="shared" si="40"/>
        <v/>
      </c>
      <c r="DS109" s="131" t="str">
        <f t="shared" si="41"/>
        <v/>
      </c>
      <c r="DT109" s="131" t="str">
        <f t="shared" si="42"/>
        <v/>
      </c>
      <c r="DU109" s="131" t="str">
        <f t="shared" si="43"/>
        <v/>
      </c>
      <c r="DV109" s="131" t="str">
        <f t="shared" si="44"/>
        <v/>
      </c>
      <c r="DW109" s="131" t="str">
        <f t="shared" si="45"/>
        <v/>
      </c>
      <c r="DX109" s="131" t="str">
        <f t="shared" si="46"/>
        <v/>
      </c>
      <c r="DZ109" s="132" t="str">
        <f t="shared" si="47"/>
        <v/>
      </c>
      <c r="EB109" s="131" t="str">
        <f>IF(DO109="","",process02!$B109&amp;"; ")</f>
        <v/>
      </c>
      <c r="EC109" s="131" t="str">
        <f>IF(DP109="","",process02!$B109&amp;"; ")</f>
        <v/>
      </c>
      <c r="ED109" s="131" t="str">
        <f>IF(DQ109="","",process02!$B109&amp;"; ")</f>
        <v/>
      </c>
      <c r="EE109" s="131" t="str">
        <f>IF(DR109="","",process02!$B109&amp;"; ")</f>
        <v/>
      </c>
      <c r="EF109" s="131" t="str">
        <f>IF(DS109="","",process02!$B109&amp;"; ")</f>
        <v/>
      </c>
      <c r="EG109" s="131" t="str">
        <f>IF(DT109="","",process02!$B109&amp;"; ")</f>
        <v/>
      </c>
      <c r="EH109" s="131" t="str">
        <f>IF(DU109="","",process02!$B109&amp;"; ")</f>
        <v/>
      </c>
      <c r="EI109" s="131" t="str">
        <f>IF(DV109="","",process02!$B109&amp;"; ")</f>
        <v/>
      </c>
      <c r="EJ109" s="131" t="str">
        <f>IF(DW109="","",process02!$B109&amp;"; ")</f>
        <v/>
      </c>
      <c r="EK109" s="131" t="str">
        <f>IF(DX109="","",process02!$B109&amp;"; ")</f>
        <v/>
      </c>
      <c r="EM109" s="132" t="str">
        <f t="shared" si="48"/>
        <v/>
      </c>
    </row>
    <row r="110" spans="1:143" ht="15" customHeight="1" thickBot="1" x14ac:dyDescent="0.4">
      <c r="A110" s="357">
        <v>94</v>
      </c>
      <c r="B110" s="131" t="str">
        <f>IF(AND(process02!BF110=0,process01!$Z101=0),B$14,"")</f>
        <v/>
      </c>
      <c r="C110" s="131" t="str">
        <f>IF(AND(process02!BG110=0,process01!$Z101=0),C$14,"")</f>
        <v/>
      </c>
      <c r="D110" s="131" t="str">
        <f>IF(AND(process02!BH110=0,process01!$Z101=0),D$14,"")</f>
        <v/>
      </c>
      <c r="E110" s="131" t="str">
        <f>IF(AND(process02!BI110=0,process01!$Z101=0),E$14,"")</f>
        <v/>
      </c>
      <c r="F110" s="131" t="str">
        <f>IF(AND(process02!BJ110=0,process01!$Z101=0),F$14,"")</f>
        <v/>
      </c>
      <c r="G110" s="131" t="str">
        <f>IF(AND(process02!BK110=0,process01!$Z101=0),G$14,"")</f>
        <v/>
      </c>
      <c r="H110" s="131" t="str">
        <f>IF(AND(process02!BL110=0,process01!$Z101=0),H$14,"")</f>
        <v/>
      </c>
      <c r="I110" s="131" t="str">
        <f>IF(AND(process02!BM110=0,process01!$Z101=0),I$14,"")</f>
        <v/>
      </c>
      <c r="J110" s="131" t="str">
        <f>IF(AND(process02!BN110=0,process01!$Z101=0),J$14,"")</f>
        <v/>
      </c>
      <c r="K110" s="131" t="str">
        <f>IF(AND(process02!BO110=0,process01!$Z101=0),K$14,"")</f>
        <v/>
      </c>
      <c r="L110" s="131" t="str">
        <f>IF(AND(process02!BP110=0,process01!$Z101=0),L$14,"")</f>
        <v/>
      </c>
      <c r="M110" s="131" t="str">
        <f>IF(AND(process02!BQ110=0,process01!$Z101=0),M$14,"")</f>
        <v/>
      </c>
      <c r="N110" s="131" t="str">
        <f>IF(AND(process02!BR110=0,process01!$Z101=0),N$14,"")</f>
        <v/>
      </c>
      <c r="O110" s="131" t="str">
        <f>IF(AND(process02!BS110=0,process01!$Z101=0),O$14,"")</f>
        <v/>
      </c>
      <c r="P110" s="131" t="str">
        <f>IF(AND(process02!BT110=0,process01!$Z101=0),P$14,"")</f>
        <v/>
      </c>
      <c r="Q110" s="131" t="str">
        <f>IF(AND(process02!BU110=0,process01!$Z101=0),Q$14,"")</f>
        <v/>
      </c>
      <c r="R110" s="131" t="str">
        <f>IF(AND(process02!BV110=0,process01!$Z101=0),R$14,"")</f>
        <v/>
      </c>
      <c r="S110" s="131" t="str">
        <f>IF(AND(process02!BW110=0,process01!$Z101=0),S$14,"")</f>
        <v/>
      </c>
      <c r="T110" s="131" t="str">
        <f>IF(AND(process02!BX110=0,process01!$Z101=0),T$14,"")</f>
        <v/>
      </c>
      <c r="U110" s="131" t="str">
        <f>IF(AND(process02!BY110=0,process01!$Z101=0),U$14,"")</f>
        <v/>
      </c>
      <c r="V110" s="131" t="str">
        <f>IF(AND(process02!BZ110=0,process01!$Z101=0),V$14,"")</f>
        <v/>
      </c>
      <c r="W110" s="131" t="str">
        <f>IF(AND(process02!CA110=0,process01!$Z101=0),W$14,"")</f>
        <v/>
      </c>
      <c r="X110" s="131" t="str">
        <f>IF(AND(process02!CB110=0,process01!$Z101=0),X$14,"")</f>
        <v/>
      </c>
      <c r="Y110" s="131" t="str">
        <f>IF(AND(process02!CC110=0,process01!$Z101=0),Y$14,"")</f>
        <v/>
      </c>
      <c r="Z110" s="131" t="str">
        <f>IF(AND(process02!CD110=0,process01!$Z101=0),Z$14,"")</f>
        <v/>
      </c>
      <c r="AA110" s="131" t="str">
        <f>IF(AND(process02!CE110=0,process01!$Z101=0),AA$14,"")</f>
        <v/>
      </c>
      <c r="AB110" s="131" t="str">
        <f>IF(AND(process02!CF110=0,process01!$Z101=0),AB$14,"")</f>
        <v/>
      </c>
      <c r="AC110" s="131" t="str">
        <f>IF(AND(process02!CG110=0,process01!$Z101=0),AC$14,"")</f>
        <v/>
      </c>
      <c r="AD110" s="131" t="str">
        <f>IF(AND(process02!CH110=0,process01!$Z101=0),AD$14,"")</f>
        <v/>
      </c>
      <c r="AE110" s="131" t="str">
        <f>IF(AND(process02!CI110=0,process01!$Z101=0),AE$14,"")</f>
        <v/>
      </c>
      <c r="AF110" s="131" t="str">
        <f>IF(AND(process02!CJ110=0,process01!$Z101=0),AF$14,"")</f>
        <v/>
      </c>
      <c r="AG110" s="131" t="str">
        <f>IF(AND(process02!CK110=0,process01!$Z101=0),AG$14,"")</f>
        <v/>
      </c>
      <c r="AH110" s="131" t="str">
        <f>IF(AND(process02!CL110=0,process01!$Z101=0),AH$14,"")</f>
        <v/>
      </c>
      <c r="AI110" s="131" t="str">
        <f>IF(AND(process02!CM110=0,process01!$Z101=0),AI$14,"")</f>
        <v/>
      </c>
      <c r="AJ110" s="131" t="str">
        <f>IF(AND(process02!CN110=0,process01!$Z101=0),AJ$14,"")</f>
        <v/>
      </c>
      <c r="AK110" s="131" t="str">
        <f>IF(AND(process02!CO110=0,process01!$Z101=0),AK$14,"")</f>
        <v/>
      </c>
      <c r="AL110" s="131" t="str">
        <f>IF(AND(process02!CP110=0,process01!$Z101=0),AL$14,"")</f>
        <v/>
      </c>
      <c r="AM110" s="131" t="str">
        <f>IF(AND(process02!CQ110=0,process01!$Z101=0),AM$14,"")</f>
        <v/>
      </c>
      <c r="AN110" s="131" t="str">
        <f>IF(AND(process02!CR110=0,process01!$Z101=0),AN$14,"")</f>
        <v/>
      </c>
      <c r="AO110" s="131" t="str">
        <f>IF(AND(process02!CS110=0,process01!$Z101=0),AO$14,"")</f>
        <v/>
      </c>
      <c r="AP110" s="131" t="str">
        <f>IF(AND(process02!CT110=0,process01!$Z101=0),AP$14,"")</f>
        <v/>
      </c>
      <c r="AQ110" s="131" t="str">
        <f>IF(AND(process02!CU110=0,process01!$Z101=0),AQ$14,"")</f>
        <v/>
      </c>
      <c r="AR110" s="131" t="str">
        <f>IF(AND(process02!CV110=0,process01!$Z101=0),AR$14,"")</f>
        <v/>
      </c>
      <c r="AS110" s="131" t="str">
        <f>IF(AND(process02!CW110=0,process01!$Z101=0),AS$14,"")</f>
        <v/>
      </c>
      <c r="AT110" s="131" t="str">
        <f>IF(AND(process02!CX110=0,process01!$Z101=0),AT$14,"")</f>
        <v/>
      </c>
      <c r="AU110" s="131" t="str">
        <f>IF(AND(process02!CY110=0,process01!$Z101=0),AU$14,"")</f>
        <v/>
      </c>
      <c r="AV110" s="131" t="str">
        <f>IF(AND(process02!CZ110=0,process01!$Z101=0),AV$14,"")</f>
        <v/>
      </c>
      <c r="AW110" s="131" t="str">
        <f>IF(AND(process02!DA110=0,process01!$Z101=0),AW$14,"")</f>
        <v/>
      </c>
      <c r="AX110" s="131" t="str">
        <f>IF(AND(process02!DB110=0,process01!$Z101=0),AX$14,"")</f>
        <v/>
      </c>
      <c r="AY110" s="131" t="str">
        <f>IF(AND(process02!DC110=0,process01!$Z101=0),AY$14,"")</f>
        <v/>
      </c>
      <c r="BA110" s="132" t="str">
        <f t="shared" si="36"/>
        <v/>
      </c>
      <c r="BC110" s="131" t="str">
        <f>IF(B110="","",process02!$B110&amp;"; ")</f>
        <v/>
      </c>
      <c r="BD110" s="131" t="str">
        <f>IF(C110="","",process02!$B110&amp;"; ")</f>
        <v/>
      </c>
      <c r="BE110" s="131" t="str">
        <f>IF(D110="","",process02!$B110&amp;"; ")</f>
        <v/>
      </c>
      <c r="BF110" s="131" t="str">
        <f>IF(E110="","",process02!$B110&amp;"; ")</f>
        <v/>
      </c>
      <c r="BG110" s="131" t="str">
        <f>IF(F110="","",process02!$B110&amp;"; ")</f>
        <v/>
      </c>
      <c r="BH110" s="131" t="str">
        <f>IF(G110="","",process02!$B110&amp;"; ")</f>
        <v/>
      </c>
      <c r="BI110" s="131" t="str">
        <f>IF(H110="","",process02!$B110&amp;"; ")</f>
        <v/>
      </c>
      <c r="BJ110" s="131" t="str">
        <f>IF(I110="","",process02!$B110&amp;"; ")</f>
        <v/>
      </c>
      <c r="BK110" s="131" t="str">
        <f>IF(J110="","",process02!$B110&amp;"; ")</f>
        <v/>
      </c>
      <c r="BL110" s="131" t="str">
        <f>IF(K110="","",process02!$B110&amp;"; ")</f>
        <v/>
      </c>
      <c r="BM110" s="131" t="str">
        <f>IF(L110="","",process02!$B110&amp;"; ")</f>
        <v/>
      </c>
      <c r="BN110" s="131" t="str">
        <f>IF(M110="","",process02!$B110&amp;"; ")</f>
        <v/>
      </c>
      <c r="BO110" s="131" t="str">
        <f>IF(N110="","",process02!$B110&amp;"; ")</f>
        <v/>
      </c>
      <c r="BP110" s="131" t="str">
        <f>IF(O110="","",process02!$B110&amp;"; ")</f>
        <v/>
      </c>
      <c r="BQ110" s="131" t="str">
        <f>IF(P110="","",process02!$B110&amp;"; ")</f>
        <v/>
      </c>
      <c r="BR110" s="131" t="str">
        <f>IF(Q110="","",process02!$B110&amp;"; ")</f>
        <v/>
      </c>
      <c r="BS110" s="131" t="str">
        <f>IF(R110="","",process02!$B110&amp;"; ")</f>
        <v/>
      </c>
      <c r="BT110" s="131" t="str">
        <f>IF(S110="","",process02!$B110&amp;"; ")</f>
        <v/>
      </c>
      <c r="BU110" s="131" t="str">
        <f>IF(T110="","",process02!$B110&amp;"; ")</f>
        <v/>
      </c>
      <c r="BV110" s="131" t="str">
        <f>IF(U110="","",process02!$B110&amp;"; ")</f>
        <v/>
      </c>
      <c r="BW110" s="131" t="str">
        <f>IF(V110="","",process02!$B110&amp;"; ")</f>
        <v/>
      </c>
      <c r="BX110" s="131" t="str">
        <f>IF(W110="","",process02!$B110&amp;"; ")</f>
        <v/>
      </c>
      <c r="BY110" s="131" t="str">
        <f>IF(X110="","",process02!$B110&amp;"; ")</f>
        <v/>
      </c>
      <c r="BZ110" s="131" t="str">
        <f>IF(Y110="","",process02!$B110&amp;"; ")</f>
        <v/>
      </c>
      <c r="CA110" s="131" t="str">
        <f>IF(Z110="","",process02!$B110&amp;"; ")</f>
        <v/>
      </c>
      <c r="CB110" s="131" t="str">
        <f>IF(AA110="","",process02!$B110&amp;"; ")</f>
        <v/>
      </c>
      <c r="CC110" s="131" t="str">
        <f>IF(AB110="","",process02!$B110&amp;"; ")</f>
        <v/>
      </c>
      <c r="CD110" s="131" t="str">
        <f>IF(AC110="","",process02!$B110&amp;"; ")</f>
        <v/>
      </c>
      <c r="CE110" s="131" t="str">
        <f>IF(AD110="","",process02!$B110&amp;"; ")</f>
        <v/>
      </c>
      <c r="CF110" s="131" t="str">
        <f>IF(AE110="","",process02!$B110&amp;"; ")</f>
        <v/>
      </c>
      <c r="CG110" s="131" t="str">
        <f>IF(AF110="","",process02!$B110&amp;"; ")</f>
        <v/>
      </c>
      <c r="CH110" s="131" t="str">
        <f>IF(AG110="","",process02!$B110&amp;"; ")</f>
        <v/>
      </c>
      <c r="CI110" s="131" t="str">
        <f>IF(AH110="","",process02!$B110&amp;"; ")</f>
        <v/>
      </c>
      <c r="CJ110" s="131" t="str">
        <f>IF(AI110="","",process02!$B110&amp;"; ")</f>
        <v/>
      </c>
      <c r="CK110" s="131" t="str">
        <f>IF(AJ110="","",process02!$B110&amp;"; ")</f>
        <v/>
      </c>
      <c r="CL110" s="131" t="str">
        <f>IF(AK110="","",process02!$B110&amp;"; ")</f>
        <v/>
      </c>
      <c r="CM110" s="131" t="str">
        <f>IF(AL110="","",process02!$B110&amp;"; ")</f>
        <v/>
      </c>
      <c r="CN110" s="131" t="str">
        <f>IF(AM110="","",process02!$B110&amp;"; ")</f>
        <v/>
      </c>
      <c r="CO110" s="131" t="str">
        <f>IF(AN110="","",process02!$B110&amp;"; ")</f>
        <v/>
      </c>
      <c r="CP110" s="131" t="str">
        <f>IF(AO110="","",process02!$B110&amp;"; ")</f>
        <v/>
      </c>
      <c r="CQ110" s="131" t="str">
        <f>IF(AP110="","",process02!$B110&amp;"; ")</f>
        <v/>
      </c>
      <c r="CR110" s="131" t="str">
        <f>IF(AQ110="","",process02!$B110&amp;"; ")</f>
        <v/>
      </c>
      <c r="CS110" s="131" t="str">
        <f>IF(AR110="","",process02!$B110&amp;"; ")</f>
        <v/>
      </c>
      <c r="CT110" s="131" t="str">
        <f>IF(AS110="","",process02!$B110&amp;"; ")</f>
        <v/>
      </c>
      <c r="CU110" s="131" t="str">
        <f>IF(AT110="","",process02!$B110&amp;"; ")</f>
        <v/>
      </c>
      <c r="CV110" s="131" t="str">
        <f>IF(AU110="","",process02!$B110&amp;"; ")</f>
        <v/>
      </c>
      <c r="CW110" s="131" t="str">
        <f>IF(AV110="","",process02!$B110&amp;"; ")</f>
        <v/>
      </c>
      <c r="CX110" s="131" t="str">
        <f>IF(AW110="","",process02!$B110&amp;"; ")</f>
        <v/>
      </c>
      <c r="CY110" s="131" t="str">
        <f>IF(AX110="","",process02!$B110&amp;"; ")</f>
        <v/>
      </c>
      <c r="CZ110" s="131" t="str">
        <f>IF(AY110="","",process02!$B110&amp;"; ")</f>
        <v/>
      </c>
      <c r="DB110" s="131" t="str">
        <f>IF(Input02!BV99="","",100*Input02!BV99/Input02!BV$3)</f>
        <v/>
      </c>
      <c r="DC110" s="131" t="str">
        <f>IF(Input02!BW99="","",100*Input02!BW99/Input02!BW$3)</f>
        <v/>
      </c>
      <c r="DD110" s="131" t="str">
        <f>IF(Input02!BX99="","",100*Input02!BX99/Input02!BX$3)</f>
        <v/>
      </c>
      <c r="DE110" s="131" t="str">
        <f>IF(Input02!BY99="","",100*Input02!BY99/Input02!BY$3)</f>
        <v/>
      </c>
      <c r="DF110" s="131" t="str">
        <f>IF(Input02!BZ99="","",100*Input02!BZ99/Input02!BZ$3)</f>
        <v/>
      </c>
      <c r="DG110" s="131" t="str">
        <f>IF(Input02!CA99="","",100*Input02!CA99/Input02!CA$3)</f>
        <v/>
      </c>
      <c r="DH110" s="131" t="str">
        <f>IF(Input02!CB99="","",100*Input02!CB99/Input02!CB$3)</f>
        <v/>
      </c>
      <c r="DI110" s="131" t="str">
        <f>IF(Input02!CC99="","",100*Input02!CC99/Input02!CC$3)</f>
        <v/>
      </c>
      <c r="DJ110" s="131" t="str">
        <f>IF(Input02!CD99="","",100*Input02!CD99/Input02!CD$3)</f>
        <v/>
      </c>
      <c r="DK110" s="131" t="str">
        <f>IF(Input02!CE99="","",100*Input02!CE99/Input02!CE$3)</f>
        <v/>
      </c>
      <c r="DO110" s="131" t="str">
        <f t="shared" si="37"/>
        <v/>
      </c>
      <c r="DP110" s="131" t="str">
        <f t="shared" si="38"/>
        <v/>
      </c>
      <c r="DQ110" s="131" t="str">
        <f t="shared" si="39"/>
        <v/>
      </c>
      <c r="DR110" s="131" t="str">
        <f t="shared" si="40"/>
        <v/>
      </c>
      <c r="DS110" s="131" t="str">
        <f t="shared" si="41"/>
        <v/>
      </c>
      <c r="DT110" s="131" t="str">
        <f t="shared" si="42"/>
        <v/>
      </c>
      <c r="DU110" s="131" t="str">
        <f t="shared" si="43"/>
        <v/>
      </c>
      <c r="DV110" s="131" t="str">
        <f t="shared" si="44"/>
        <v/>
      </c>
      <c r="DW110" s="131" t="str">
        <f t="shared" si="45"/>
        <v/>
      </c>
      <c r="DX110" s="131" t="str">
        <f t="shared" si="46"/>
        <v/>
      </c>
      <c r="DZ110" s="132" t="str">
        <f t="shared" si="47"/>
        <v/>
      </c>
      <c r="EB110" s="131" t="str">
        <f>IF(DO110="","",process02!$B110&amp;"; ")</f>
        <v/>
      </c>
      <c r="EC110" s="131" t="str">
        <f>IF(DP110="","",process02!$B110&amp;"; ")</f>
        <v/>
      </c>
      <c r="ED110" s="131" t="str">
        <f>IF(DQ110="","",process02!$B110&amp;"; ")</f>
        <v/>
      </c>
      <c r="EE110" s="131" t="str">
        <f>IF(DR110="","",process02!$B110&amp;"; ")</f>
        <v/>
      </c>
      <c r="EF110" s="131" t="str">
        <f>IF(DS110="","",process02!$B110&amp;"; ")</f>
        <v/>
      </c>
      <c r="EG110" s="131" t="str">
        <f>IF(DT110="","",process02!$B110&amp;"; ")</f>
        <v/>
      </c>
      <c r="EH110" s="131" t="str">
        <f>IF(DU110="","",process02!$B110&amp;"; ")</f>
        <v/>
      </c>
      <c r="EI110" s="131" t="str">
        <f>IF(DV110="","",process02!$B110&amp;"; ")</f>
        <v/>
      </c>
      <c r="EJ110" s="131" t="str">
        <f>IF(DW110="","",process02!$B110&amp;"; ")</f>
        <v/>
      </c>
      <c r="EK110" s="131" t="str">
        <f>IF(DX110="","",process02!$B110&amp;"; ")</f>
        <v/>
      </c>
      <c r="EM110" s="132" t="str">
        <f t="shared" si="48"/>
        <v/>
      </c>
    </row>
    <row r="111" spans="1:143" ht="15" customHeight="1" thickBot="1" x14ac:dyDescent="0.4">
      <c r="A111" s="357">
        <v>95</v>
      </c>
      <c r="B111" s="131" t="str">
        <f>IF(AND(process02!BF111=0,process01!$Z102=0),B$14,"")</f>
        <v/>
      </c>
      <c r="C111" s="131" t="str">
        <f>IF(AND(process02!BG111=0,process01!$Z102=0),C$14,"")</f>
        <v/>
      </c>
      <c r="D111" s="131" t="str">
        <f>IF(AND(process02!BH111=0,process01!$Z102=0),D$14,"")</f>
        <v/>
      </c>
      <c r="E111" s="131" t="str">
        <f>IF(AND(process02!BI111=0,process01!$Z102=0),E$14,"")</f>
        <v/>
      </c>
      <c r="F111" s="131" t="str">
        <f>IF(AND(process02!BJ111=0,process01!$Z102=0),F$14,"")</f>
        <v/>
      </c>
      <c r="G111" s="131" t="str">
        <f>IF(AND(process02!BK111=0,process01!$Z102=0),G$14,"")</f>
        <v/>
      </c>
      <c r="H111" s="131" t="str">
        <f>IF(AND(process02!BL111=0,process01!$Z102=0),H$14,"")</f>
        <v/>
      </c>
      <c r="I111" s="131" t="str">
        <f>IF(AND(process02!BM111=0,process01!$Z102=0),I$14,"")</f>
        <v/>
      </c>
      <c r="J111" s="131" t="str">
        <f>IF(AND(process02!BN111=0,process01!$Z102=0),J$14,"")</f>
        <v/>
      </c>
      <c r="K111" s="131" t="str">
        <f>IF(AND(process02!BO111=0,process01!$Z102=0),K$14,"")</f>
        <v/>
      </c>
      <c r="L111" s="131" t="str">
        <f>IF(AND(process02!BP111=0,process01!$Z102=0),L$14,"")</f>
        <v/>
      </c>
      <c r="M111" s="131" t="str">
        <f>IF(AND(process02!BQ111=0,process01!$Z102=0),M$14,"")</f>
        <v/>
      </c>
      <c r="N111" s="131" t="str">
        <f>IF(AND(process02!BR111=0,process01!$Z102=0),N$14,"")</f>
        <v/>
      </c>
      <c r="O111" s="131" t="str">
        <f>IF(AND(process02!BS111=0,process01!$Z102=0),O$14,"")</f>
        <v/>
      </c>
      <c r="P111" s="131" t="str">
        <f>IF(AND(process02!BT111=0,process01!$Z102=0),P$14,"")</f>
        <v/>
      </c>
      <c r="Q111" s="131" t="str">
        <f>IF(AND(process02!BU111=0,process01!$Z102=0),Q$14,"")</f>
        <v/>
      </c>
      <c r="R111" s="131" t="str">
        <f>IF(AND(process02!BV111=0,process01!$Z102=0),R$14,"")</f>
        <v/>
      </c>
      <c r="S111" s="131" t="str">
        <f>IF(AND(process02!BW111=0,process01!$Z102=0),S$14,"")</f>
        <v/>
      </c>
      <c r="T111" s="131" t="str">
        <f>IF(AND(process02!BX111=0,process01!$Z102=0),T$14,"")</f>
        <v/>
      </c>
      <c r="U111" s="131" t="str">
        <f>IF(AND(process02!BY111=0,process01!$Z102=0),U$14,"")</f>
        <v/>
      </c>
      <c r="V111" s="131" t="str">
        <f>IF(AND(process02!BZ111=0,process01!$Z102=0),V$14,"")</f>
        <v/>
      </c>
      <c r="W111" s="131" t="str">
        <f>IF(AND(process02!CA111=0,process01!$Z102=0),W$14,"")</f>
        <v/>
      </c>
      <c r="X111" s="131" t="str">
        <f>IF(AND(process02!CB111=0,process01!$Z102=0),X$14,"")</f>
        <v/>
      </c>
      <c r="Y111" s="131" t="str">
        <f>IF(AND(process02!CC111=0,process01!$Z102=0),Y$14,"")</f>
        <v/>
      </c>
      <c r="Z111" s="131" t="str">
        <f>IF(AND(process02!CD111=0,process01!$Z102=0),Z$14,"")</f>
        <v/>
      </c>
      <c r="AA111" s="131" t="str">
        <f>IF(AND(process02!CE111=0,process01!$Z102=0),AA$14,"")</f>
        <v/>
      </c>
      <c r="AB111" s="131" t="str">
        <f>IF(AND(process02!CF111=0,process01!$Z102=0),AB$14,"")</f>
        <v/>
      </c>
      <c r="AC111" s="131" t="str">
        <f>IF(AND(process02!CG111=0,process01!$Z102=0),AC$14,"")</f>
        <v/>
      </c>
      <c r="AD111" s="131" t="str">
        <f>IF(AND(process02!CH111=0,process01!$Z102=0),AD$14,"")</f>
        <v/>
      </c>
      <c r="AE111" s="131" t="str">
        <f>IF(AND(process02!CI111=0,process01!$Z102=0),AE$14,"")</f>
        <v/>
      </c>
      <c r="AF111" s="131" t="str">
        <f>IF(AND(process02!CJ111=0,process01!$Z102=0),AF$14,"")</f>
        <v/>
      </c>
      <c r="AG111" s="131" t="str">
        <f>IF(AND(process02!CK111=0,process01!$Z102=0),AG$14,"")</f>
        <v/>
      </c>
      <c r="AH111" s="131" t="str">
        <f>IF(AND(process02!CL111=0,process01!$Z102=0),AH$14,"")</f>
        <v/>
      </c>
      <c r="AI111" s="131" t="str">
        <f>IF(AND(process02!CM111=0,process01!$Z102=0),AI$14,"")</f>
        <v/>
      </c>
      <c r="AJ111" s="131" t="str">
        <f>IF(AND(process02!CN111=0,process01!$Z102=0),AJ$14,"")</f>
        <v/>
      </c>
      <c r="AK111" s="131" t="str">
        <f>IF(AND(process02!CO111=0,process01!$Z102=0),AK$14,"")</f>
        <v/>
      </c>
      <c r="AL111" s="131" t="str">
        <f>IF(AND(process02!CP111=0,process01!$Z102=0),AL$14,"")</f>
        <v/>
      </c>
      <c r="AM111" s="131" t="str">
        <f>IF(AND(process02!CQ111=0,process01!$Z102=0),AM$14,"")</f>
        <v/>
      </c>
      <c r="AN111" s="131" t="str">
        <f>IF(AND(process02!CR111=0,process01!$Z102=0),AN$14,"")</f>
        <v/>
      </c>
      <c r="AO111" s="131" t="str">
        <f>IF(AND(process02!CS111=0,process01!$Z102=0),AO$14,"")</f>
        <v/>
      </c>
      <c r="AP111" s="131" t="str">
        <f>IF(AND(process02!CT111=0,process01!$Z102=0),AP$14,"")</f>
        <v/>
      </c>
      <c r="AQ111" s="131" t="str">
        <f>IF(AND(process02!CU111=0,process01!$Z102=0),AQ$14,"")</f>
        <v/>
      </c>
      <c r="AR111" s="131" t="str">
        <f>IF(AND(process02!CV111=0,process01!$Z102=0),AR$14,"")</f>
        <v/>
      </c>
      <c r="AS111" s="131" t="str">
        <f>IF(AND(process02!CW111=0,process01!$Z102=0),AS$14,"")</f>
        <v/>
      </c>
      <c r="AT111" s="131" t="str">
        <f>IF(AND(process02!CX111=0,process01!$Z102=0),AT$14,"")</f>
        <v/>
      </c>
      <c r="AU111" s="131" t="str">
        <f>IF(AND(process02!CY111=0,process01!$Z102=0),AU$14,"")</f>
        <v/>
      </c>
      <c r="AV111" s="131" t="str">
        <f>IF(AND(process02!CZ111=0,process01!$Z102=0),AV$14,"")</f>
        <v/>
      </c>
      <c r="AW111" s="131" t="str">
        <f>IF(AND(process02!DA111=0,process01!$Z102=0),AW$14,"")</f>
        <v/>
      </c>
      <c r="AX111" s="131" t="str">
        <f>IF(AND(process02!DB111=0,process01!$Z102=0),AX$14,"")</f>
        <v/>
      </c>
      <c r="AY111" s="131" t="str">
        <f>IF(AND(process02!DC111=0,process01!$Z102=0),AY$14,"")</f>
        <v/>
      </c>
      <c r="BA111" s="132" t="str">
        <f t="shared" si="36"/>
        <v/>
      </c>
      <c r="BC111" s="131" t="str">
        <f>IF(B111="","",process02!$B111&amp;"; ")</f>
        <v/>
      </c>
      <c r="BD111" s="131" t="str">
        <f>IF(C111="","",process02!$B111&amp;"; ")</f>
        <v/>
      </c>
      <c r="BE111" s="131" t="str">
        <f>IF(D111="","",process02!$B111&amp;"; ")</f>
        <v/>
      </c>
      <c r="BF111" s="131" t="str">
        <f>IF(E111="","",process02!$B111&amp;"; ")</f>
        <v/>
      </c>
      <c r="BG111" s="131" t="str">
        <f>IF(F111="","",process02!$B111&amp;"; ")</f>
        <v/>
      </c>
      <c r="BH111" s="131" t="str">
        <f>IF(G111="","",process02!$B111&amp;"; ")</f>
        <v/>
      </c>
      <c r="BI111" s="131" t="str">
        <f>IF(H111="","",process02!$B111&amp;"; ")</f>
        <v/>
      </c>
      <c r="BJ111" s="131" t="str">
        <f>IF(I111="","",process02!$B111&amp;"; ")</f>
        <v/>
      </c>
      <c r="BK111" s="131" t="str">
        <f>IF(J111="","",process02!$B111&amp;"; ")</f>
        <v/>
      </c>
      <c r="BL111" s="131" t="str">
        <f>IF(K111="","",process02!$B111&amp;"; ")</f>
        <v/>
      </c>
      <c r="BM111" s="131" t="str">
        <f>IF(L111="","",process02!$B111&amp;"; ")</f>
        <v/>
      </c>
      <c r="BN111" s="131" t="str">
        <f>IF(M111="","",process02!$B111&amp;"; ")</f>
        <v/>
      </c>
      <c r="BO111" s="131" t="str">
        <f>IF(N111="","",process02!$B111&amp;"; ")</f>
        <v/>
      </c>
      <c r="BP111" s="131" t="str">
        <f>IF(O111="","",process02!$B111&amp;"; ")</f>
        <v/>
      </c>
      <c r="BQ111" s="131" t="str">
        <f>IF(P111="","",process02!$B111&amp;"; ")</f>
        <v/>
      </c>
      <c r="BR111" s="131" t="str">
        <f>IF(Q111="","",process02!$B111&amp;"; ")</f>
        <v/>
      </c>
      <c r="BS111" s="131" t="str">
        <f>IF(R111="","",process02!$B111&amp;"; ")</f>
        <v/>
      </c>
      <c r="BT111" s="131" t="str">
        <f>IF(S111="","",process02!$B111&amp;"; ")</f>
        <v/>
      </c>
      <c r="BU111" s="131" t="str">
        <f>IF(T111="","",process02!$B111&amp;"; ")</f>
        <v/>
      </c>
      <c r="BV111" s="131" t="str">
        <f>IF(U111="","",process02!$B111&amp;"; ")</f>
        <v/>
      </c>
      <c r="BW111" s="131" t="str">
        <f>IF(V111="","",process02!$B111&amp;"; ")</f>
        <v/>
      </c>
      <c r="BX111" s="131" t="str">
        <f>IF(W111="","",process02!$B111&amp;"; ")</f>
        <v/>
      </c>
      <c r="BY111" s="131" t="str">
        <f>IF(X111="","",process02!$B111&amp;"; ")</f>
        <v/>
      </c>
      <c r="BZ111" s="131" t="str">
        <f>IF(Y111="","",process02!$B111&amp;"; ")</f>
        <v/>
      </c>
      <c r="CA111" s="131" t="str">
        <f>IF(Z111="","",process02!$B111&amp;"; ")</f>
        <v/>
      </c>
      <c r="CB111" s="131" t="str">
        <f>IF(AA111="","",process02!$B111&amp;"; ")</f>
        <v/>
      </c>
      <c r="CC111" s="131" t="str">
        <f>IF(AB111="","",process02!$B111&amp;"; ")</f>
        <v/>
      </c>
      <c r="CD111" s="131" t="str">
        <f>IF(AC111="","",process02!$B111&amp;"; ")</f>
        <v/>
      </c>
      <c r="CE111" s="131" t="str">
        <f>IF(AD111="","",process02!$B111&amp;"; ")</f>
        <v/>
      </c>
      <c r="CF111" s="131" t="str">
        <f>IF(AE111="","",process02!$B111&amp;"; ")</f>
        <v/>
      </c>
      <c r="CG111" s="131" t="str">
        <f>IF(AF111="","",process02!$B111&amp;"; ")</f>
        <v/>
      </c>
      <c r="CH111" s="131" t="str">
        <f>IF(AG111="","",process02!$B111&amp;"; ")</f>
        <v/>
      </c>
      <c r="CI111" s="131" t="str">
        <f>IF(AH111="","",process02!$B111&amp;"; ")</f>
        <v/>
      </c>
      <c r="CJ111" s="131" t="str">
        <f>IF(AI111="","",process02!$B111&amp;"; ")</f>
        <v/>
      </c>
      <c r="CK111" s="131" t="str">
        <f>IF(AJ111="","",process02!$B111&amp;"; ")</f>
        <v/>
      </c>
      <c r="CL111" s="131" t="str">
        <f>IF(AK111="","",process02!$B111&amp;"; ")</f>
        <v/>
      </c>
      <c r="CM111" s="131" t="str">
        <f>IF(AL111="","",process02!$B111&amp;"; ")</f>
        <v/>
      </c>
      <c r="CN111" s="131" t="str">
        <f>IF(AM111="","",process02!$B111&amp;"; ")</f>
        <v/>
      </c>
      <c r="CO111" s="131" t="str">
        <f>IF(AN111="","",process02!$B111&amp;"; ")</f>
        <v/>
      </c>
      <c r="CP111" s="131" t="str">
        <f>IF(AO111="","",process02!$B111&amp;"; ")</f>
        <v/>
      </c>
      <c r="CQ111" s="131" t="str">
        <f>IF(AP111="","",process02!$B111&amp;"; ")</f>
        <v/>
      </c>
      <c r="CR111" s="131" t="str">
        <f>IF(AQ111="","",process02!$B111&amp;"; ")</f>
        <v/>
      </c>
      <c r="CS111" s="131" t="str">
        <f>IF(AR111="","",process02!$B111&amp;"; ")</f>
        <v/>
      </c>
      <c r="CT111" s="131" t="str">
        <f>IF(AS111="","",process02!$B111&amp;"; ")</f>
        <v/>
      </c>
      <c r="CU111" s="131" t="str">
        <f>IF(AT111="","",process02!$B111&amp;"; ")</f>
        <v/>
      </c>
      <c r="CV111" s="131" t="str">
        <f>IF(AU111="","",process02!$B111&amp;"; ")</f>
        <v/>
      </c>
      <c r="CW111" s="131" t="str">
        <f>IF(AV111="","",process02!$B111&amp;"; ")</f>
        <v/>
      </c>
      <c r="CX111" s="131" t="str">
        <f>IF(AW111="","",process02!$B111&amp;"; ")</f>
        <v/>
      </c>
      <c r="CY111" s="131" t="str">
        <f>IF(AX111="","",process02!$B111&amp;"; ")</f>
        <v/>
      </c>
      <c r="CZ111" s="131" t="str">
        <f>IF(AY111="","",process02!$B111&amp;"; ")</f>
        <v/>
      </c>
      <c r="DB111" s="131" t="str">
        <f>IF(Input02!BV100="","",100*Input02!BV100/Input02!BV$3)</f>
        <v/>
      </c>
      <c r="DC111" s="131" t="str">
        <f>IF(Input02!BW100="","",100*Input02!BW100/Input02!BW$3)</f>
        <v/>
      </c>
      <c r="DD111" s="131" t="str">
        <f>IF(Input02!BX100="","",100*Input02!BX100/Input02!BX$3)</f>
        <v/>
      </c>
      <c r="DE111" s="131" t="str">
        <f>IF(Input02!BY100="","",100*Input02!BY100/Input02!BY$3)</f>
        <v/>
      </c>
      <c r="DF111" s="131" t="str">
        <f>IF(Input02!BZ100="","",100*Input02!BZ100/Input02!BZ$3)</f>
        <v/>
      </c>
      <c r="DG111" s="131" t="str">
        <f>IF(Input02!CA100="","",100*Input02!CA100/Input02!CA$3)</f>
        <v/>
      </c>
      <c r="DH111" s="131" t="str">
        <f>IF(Input02!CB100="","",100*Input02!CB100/Input02!CB$3)</f>
        <v/>
      </c>
      <c r="DI111" s="131" t="str">
        <f>IF(Input02!CC100="","",100*Input02!CC100/Input02!CC$3)</f>
        <v/>
      </c>
      <c r="DJ111" s="131" t="str">
        <f>IF(Input02!CD100="","",100*Input02!CD100/Input02!CD$3)</f>
        <v/>
      </c>
      <c r="DK111" s="131" t="str">
        <f>IF(Input02!CE100="","",100*Input02!CE100/Input02!CE$3)</f>
        <v/>
      </c>
      <c r="DO111" s="131" t="str">
        <f t="shared" si="37"/>
        <v/>
      </c>
      <c r="DP111" s="131" t="str">
        <f t="shared" si="38"/>
        <v/>
      </c>
      <c r="DQ111" s="131" t="str">
        <f t="shared" si="39"/>
        <v/>
      </c>
      <c r="DR111" s="131" t="str">
        <f t="shared" si="40"/>
        <v/>
      </c>
      <c r="DS111" s="131" t="str">
        <f t="shared" si="41"/>
        <v/>
      </c>
      <c r="DT111" s="131" t="str">
        <f t="shared" si="42"/>
        <v/>
      </c>
      <c r="DU111" s="131" t="str">
        <f t="shared" si="43"/>
        <v/>
      </c>
      <c r="DV111" s="131" t="str">
        <f t="shared" si="44"/>
        <v/>
      </c>
      <c r="DW111" s="131" t="str">
        <f t="shared" si="45"/>
        <v/>
      </c>
      <c r="DX111" s="131" t="str">
        <f t="shared" si="46"/>
        <v/>
      </c>
      <c r="DZ111" s="132" t="str">
        <f t="shared" si="47"/>
        <v/>
      </c>
      <c r="EB111" s="131" t="str">
        <f>IF(DO111="","",process02!$B111&amp;"; ")</f>
        <v/>
      </c>
      <c r="EC111" s="131" t="str">
        <f>IF(DP111="","",process02!$B111&amp;"; ")</f>
        <v/>
      </c>
      <c r="ED111" s="131" t="str">
        <f>IF(DQ111="","",process02!$B111&amp;"; ")</f>
        <v/>
      </c>
      <c r="EE111" s="131" t="str">
        <f>IF(DR111="","",process02!$B111&amp;"; ")</f>
        <v/>
      </c>
      <c r="EF111" s="131" t="str">
        <f>IF(DS111="","",process02!$B111&amp;"; ")</f>
        <v/>
      </c>
      <c r="EG111" s="131" t="str">
        <f>IF(DT111="","",process02!$B111&amp;"; ")</f>
        <v/>
      </c>
      <c r="EH111" s="131" t="str">
        <f>IF(DU111="","",process02!$B111&amp;"; ")</f>
        <v/>
      </c>
      <c r="EI111" s="131" t="str">
        <f>IF(DV111="","",process02!$B111&amp;"; ")</f>
        <v/>
      </c>
      <c r="EJ111" s="131" t="str">
        <f>IF(DW111="","",process02!$B111&amp;"; ")</f>
        <v/>
      </c>
      <c r="EK111" s="131" t="str">
        <f>IF(DX111="","",process02!$B111&amp;"; ")</f>
        <v/>
      </c>
      <c r="EM111" s="132" t="str">
        <f t="shared" si="48"/>
        <v/>
      </c>
    </row>
    <row r="112" spans="1:143" ht="15" customHeight="1" thickBot="1" x14ac:dyDescent="0.4">
      <c r="A112" s="357">
        <v>96</v>
      </c>
      <c r="B112" s="131" t="str">
        <f>IF(AND(process02!BF112=0,process01!$Z103=0),B$14,"")</f>
        <v/>
      </c>
      <c r="C112" s="131" t="str">
        <f>IF(AND(process02!BG112=0,process01!$Z103=0),C$14,"")</f>
        <v/>
      </c>
      <c r="D112" s="131" t="str">
        <f>IF(AND(process02!BH112=0,process01!$Z103=0),D$14,"")</f>
        <v/>
      </c>
      <c r="E112" s="131" t="str">
        <f>IF(AND(process02!BI112=0,process01!$Z103=0),E$14,"")</f>
        <v/>
      </c>
      <c r="F112" s="131" t="str">
        <f>IF(AND(process02!BJ112=0,process01!$Z103=0),F$14,"")</f>
        <v/>
      </c>
      <c r="G112" s="131" t="str">
        <f>IF(AND(process02!BK112=0,process01!$Z103=0),G$14,"")</f>
        <v/>
      </c>
      <c r="H112" s="131" t="str">
        <f>IF(AND(process02!BL112=0,process01!$Z103=0),H$14,"")</f>
        <v/>
      </c>
      <c r="I112" s="131" t="str">
        <f>IF(AND(process02!BM112=0,process01!$Z103=0),I$14,"")</f>
        <v/>
      </c>
      <c r="J112" s="131" t="str">
        <f>IF(AND(process02!BN112=0,process01!$Z103=0),J$14,"")</f>
        <v/>
      </c>
      <c r="K112" s="131" t="str">
        <f>IF(AND(process02!BO112=0,process01!$Z103=0),K$14,"")</f>
        <v/>
      </c>
      <c r="L112" s="131" t="str">
        <f>IF(AND(process02!BP112=0,process01!$Z103=0),L$14,"")</f>
        <v/>
      </c>
      <c r="M112" s="131" t="str">
        <f>IF(AND(process02!BQ112=0,process01!$Z103=0),M$14,"")</f>
        <v/>
      </c>
      <c r="N112" s="131" t="str">
        <f>IF(AND(process02!BR112=0,process01!$Z103=0),N$14,"")</f>
        <v/>
      </c>
      <c r="O112" s="131" t="str">
        <f>IF(AND(process02!BS112=0,process01!$Z103=0),O$14,"")</f>
        <v/>
      </c>
      <c r="P112" s="131" t="str">
        <f>IF(AND(process02!BT112=0,process01!$Z103=0),P$14,"")</f>
        <v/>
      </c>
      <c r="Q112" s="131" t="str">
        <f>IF(AND(process02!BU112=0,process01!$Z103=0),Q$14,"")</f>
        <v/>
      </c>
      <c r="R112" s="131" t="str">
        <f>IF(AND(process02!BV112=0,process01!$Z103=0),R$14,"")</f>
        <v/>
      </c>
      <c r="S112" s="131" t="str">
        <f>IF(AND(process02!BW112=0,process01!$Z103=0),S$14,"")</f>
        <v/>
      </c>
      <c r="T112" s="131" t="str">
        <f>IF(AND(process02!BX112=0,process01!$Z103=0),T$14,"")</f>
        <v/>
      </c>
      <c r="U112" s="131" t="str">
        <f>IF(AND(process02!BY112=0,process01!$Z103=0),U$14,"")</f>
        <v/>
      </c>
      <c r="V112" s="131" t="str">
        <f>IF(AND(process02!BZ112=0,process01!$Z103=0),V$14,"")</f>
        <v/>
      </c>
      <c r="W112" s="131" t="str">
        <f>IF(AND(process02!CA112=0,process01!$Z103=0),W$14,"")</f>
        <v/>
      </c>
      <c r="X112" s="131" t="str">
        <f>IF(AND(process02!CB112=0,process01!$Z103=0),X$14,"")</f>
        <v/>
      </c>
      <c r="Y112" s="131" t="str">
        <f>IF(AND(process02!CC112=0,process01!$Z103=0),Y$14,"")</f>
        <v/>
      </c>
      <c r="Z112" s="131" t="str">
        <f>IF(AND(process02!CD112=0,process01!$Z103=0),Z$14,"")</f>
        <v/>
      </c>
      <c r="AA112" s="131" t="str">
        <f>IF(AND(process02!CE112=0,process01!$Z103=0),AA$14,"")</f>
        <v/>
      </c>
      <c r="AB112" s="131" t="str">
        <f>IF(AND(process02!CF112=0,process01!$Z103=0),AB$14,"")</f>
        <v/>
      </c>
      <c r="AC112" s="131" t="str">
        <f>IF(AND(process02!CG112=0,process01!$Z103=0),AC$14,"")</f>
        <v/>
      </c>
      <c r="AD112" s="131" t="str">
        <f>IF(AND(process02!CH112=0,process01!$Z103=0),AD$14,"")</f>
        <v/>
      </c>
      <c r="AE112" s="131" t="str">
        <f>IF(AND(process02!CI112=0,process01!$Z103=0),AE$14,"")</f>
        <v/>
      </c>
      <c r="AF112" s="131" t="str">
        <f>IF(AND(process02!CJ112=0,process01!$Z103=0),AF$14,"")</f>
        <v/>
      </c>
      <c r="AG112" s="131" t="str">
        <f>IF(AND(process02!CK112=0,process01!$Z103=0),AG$14,"")</f>
        <v/>
      </c>
      <c r="AH112" s="131" t="str">
        <f>IF(AND(process02!CL112=0,process01!$Z103=0),AH$14,"")</f>
        <v/>
      </c>
      <c r="AI112" s="131" t="str">
        <f>IF(AND(process02!CM112=0,process01!$Z103=0),AI$14,"")</f>
        <v/>
      </c>
      <c r="AJ112" s="131" t="str">
        <f>IF(AND(process02!CN112=0,process01!$Z103=0),AJ$14,"")</f>
        <v/>
      </c>
      <c r="AK112" s="131" t="str">
        <f>IF(AND(process02!CO112=0,process01!$Z103=0),AK$14,"")</f>
        <v/>
      </c>
      <c r="AL112" s="131" t="str">
        <f>IF(AND(process02!CP112=0,process01!$Z103=0),AL$14,"")</f>
        <v/>
      </c>
      <c r="AM112" s="131" t="str">
        <f>IF(AND(process02!CQ112=0,process01!$Z103=0),AM$14,"")</f>
        <v/>
      </c>
      <c r="AN112" s="131" t="str">
        <f>IF(AND(process02!CR112=0,process01!$Z103=0),AN$14,"")</f>
        <v/>
      </c>
      <c r="AO112" s="131" t="str">
        <f>IF(AND(process02!CS112=0,process01!$Z103=0),AO$14,"")</f>
        <v/>
      </c>
      <c r="AP112" s="131" t="str">
        <f>IF(AND(process02!CT112=0,process01!$Z103=0),AP$14,"")</f>
        <v/>
      </c>
      <c r="AQ112" s="131" t="str">
        <f>IF(AND(process02!CU112=0,process01!$Z103=0),AQ$14,"")</f>
        <v/>
      </c>
      <c r="AR112" s="131" t="str">
        <f>IF(AND(process02!CV112=0,process01!$Z103=0),AR$14,"")</f>
        <v/>
      </c>
      <c r="AS112" s="131" t="str">
        <f>IF(AND(process02!CW112=0,process01!$Z103=0),AS$14,"")</f>
        <v/>
      </c>
      <c r="AT112" s="131" t="str">
        <f>IF(AND(process02!CX112=0,process01!$Z103=0),AT$14,"")</f>
        <v/>
      </c>
      <c r="AU112" s="131" t="str">
        <f>IF(AND(process02!CY112=0,process01!$Z103=0),AU$14,"")</f>
        <v/>
      </c>
      <c r="AV112" s="131" t="str">
        <f>IF(AND(process02!CZ112=0,process01!$Z103=0),AV$14,"")</f>
        <v/>
      </c>
      <c r="AW112" s="131" t="str">
        <f>IF(AND(process02!DA112=0,process01!$Z103=0),AW$14,"")</f>
        <v/>
      </c>
      <c r="AX112" s="131" t="str">
        <f>IF(AND(process02!DB112=0,process01!$Z103=0),AX$14,"")</f>
        <v/>
      </c>
      <c r="AY112" s="131" t="str">
        <f>IF(AND(process02!DC112=0,process01!$Z103=0),AY$14,"")</f>
        <v/>
      </c>
      <c r="BA112" s="132" t="str">
        <f t="shared" si="36"/>
        <v/>
      </c>
      <c r="BC112" s="131" t="str">
        <f>IF(B112="","",process02!$B112&amp;"; ")</f>
        <v/>
      </c>
      <c r="BD112" s="131" t="str">
        <f>IF(C112="","",process02!$B112&amp;"; ")</f>
        <v/>
      </c>
      <c r="BE112" s="131" t="str">
        <f>IF(D112="","",process02!$B112&amp;"; ")</f>
        <v/>
      </c>
      <c r="BF112" s="131" t="str">
        <f>IF(E112="","",process02!$B112&amp;"; ")</f>
        <v/>
      </c>
      <c r="BG112" s="131" t="str">
        <f>IF(F112="","",process02!$B112&amp;"; ")</f>
        <v/>
      </c>
      <c r="BH112" s="131" t="str">
        <f>IF(G112="","",process02!$B112&amp;"; ")</f>
        <v/>
      </c>
      <c r="BI112" s="131" t="str">
        <f>IF(H112="","",process02!$B112&amp;"; ")</f>
        <v/>
      </c>
      <c r="BJ112" s="131" t="str">
        <f>IF(I112="","",process02!$B112&amp;"; ")</f>
        <v/>
      </c>
      <c r="BK112" s="131" t="str">
        <f>IF(J112="","",process02!$B112&amp;"; ")</f>
        <v/>
      </c>
      <c r="BL112" s="131" t="str">
        <f>IF(K112="","",process02!$B112&amp;"; ")</f>
        <v/>
      </c>
      <c r="BM112" s="131" t="str">
        <f>IF(L112="","",process02!$B112&amp;"; ")</f>
        <v/>
      </c>
      <c r="BN112" s="131" t="str">
        <f>IF(M112="","",process02!$B112&amp;"; ")</f>
        <v/>
      </c>
      <c r="BO112" s="131" t="str">
        <f>IF(N112="","",process02!$B112&amp;"; ")</f>
        <v/>
      </c>
      <c r="BP112" s="131" t="str">
        <f>IF(O112="","",process02!$B112&amp;"; ")</f>
        <v/>
      </c>
      <c r="BQ112" s="131" t="str">
        <f>IF(P112="","",process02!$B112&amp;"; ")</f>
        <v/>
      </c>
      <c r="BR112" s="131" t="str">
        <f>IF(Q112="","",process02!$B112&amp;"; ")</f>
        <v/>
      </c>
      <c r="BS112" s="131" t="str">
        <f>IF(R112="","",process02!$B112&amp;"; ")</f>
        <v/>
      </c>
      <c r="BT112" s="131" t="str">
        <f>IF(S112="","",process02!$B112&amp;"; ")</f>
        <v/>
      </c>
      <c r="BU112" s="131" t="str">
        <f>IF(T112="","",process02!$B112&amp;"; ")</f>
        <v/>
      </c>
      <c r="BV112" s="131" t="str">
        <f>IF(U112="","",process02!$B112&amp;"; ")</f>
        <v/>
      </c>
      <c r="BW112" s="131" t="str">
        <f>IF(V112="","",process02!$B112&amp;"; ")</f>
        <v/>
      </c>
      <c r="BX112" s="131" t="str">
        <f>IF(W112="","",process02!$B112&amp;"; ")</f>
        <v/>
      </c>
      <c r="BY112" s="131" t="str">
        <f>IF(X112="","",process02!$B112&amp;"; ")</f>
        <v/>
      </c>
      <c r="BZ112" s="131" t="str">
        <f>IF(Y112="","",process02!$B112&amp;"; ")</f>
        <v/>
      </c>
      <c r="CA112" s="131" t="str">
        <f>IF(Z112="","",process02!$B112&amp;"; ")</f>
        <v/>
      </c>
      <c r="CB112" s="131" t="str">
        <f>IF(AA112="","",process02!$B112&amp;"; ")</f>
        <v/>
      </c>
      <c r="CC112" s="131" t="str">
        <f>IF(AB112="","",process02!$B112&amp;"; ")</f>
        <v/>
      </c>
      <c r="CD112" s="131" t="str">
        <f>IF(AC112="","",process02!$B112&amp;"; ")</f>
        <v/>
      </c>
      <c r="CE112" s="131" t="str">
        <f>IF(AD112="","",process02!$B112&amp;"; ")</f>
        <v/>
      </c>
      <c r="CF112" s="131" t="str">
        <f>IF(AE112="","",process02!$B112&amp;"; ")</f>
        <v/>
      </c>
      <c r="CG112" s="131" t="str">
        <f>IF(AF112="","",process02!$B112&amp;"; ")</f>
        <v/>
      </c>
      <c r="CH112" s="131" t="str">
        <f>IF(AG112="","",process02!$B112&amp;"; ")</f>
        <v/>
      </c>
      <c r="CI112" s="131" t="str">
        <f>IF(AH112="","",process02!$B112&amp;"; ")</f>
        <v/>
      </c>
      <c r="CJ112" s="131" t="str">
        <f>IF(AI112="","",process02!$B112&amp;"; ")</f>
        <v/>
      </c>
      <c r="CK112" s="131" t="str">
        <f>IF(AJ112="","",process02!$B112&amp;"; ")</f>
        <v/>
      </c>
      <c r="CL112" s="131" t="str">
        <f>IF(AK112="","",process02!$B112&amp;"; ")</f>
        <v/>
      </c>
      <c r="CM112" s="131" t="str">
        <f>IF(AL112="","",process02!$B112&amp;"; ")</f>
        <v/>
      </c>
      <c r="CN112" s="131" t="str">
        <f>IF(AM112="","",process02!$B112&amp;"; ")</f>
        <v/>
      </c>
      <c r="CO112" s="131" t="str">
        <f>IF(AN112="","",process02!$B112&amp;"; ")</f>
        <v/>
      </c>
      <c r="CP112" s="131" t="str">
        <f>IF(AO112="","",process02!$B112&amp;"; ")</f>
        <v/>
      </c>
      <c r="CQ112" s="131" t="str">
        <f>IF(AP112="","",process02!$B112&amp;"; ")</f>
        <v/>
      </c>
      <c r="CR112" s="131" t="str">
        <f>IF(AQ112="","",process02!$B112&amp;"; ")</f>
        <v/>
      </c>
      <c r="CS112" s="131" t="str">
        <f>IF(AR112="","",process02!$B112&amp;"; ")</f>
        <v/>
      </c>
      <c r="CT112" s="131" t="str">
        <f>IF(AS112="","",process02!$B112&amp;"; ")</f>
        <v/>
      </c>
      <c r="CU112" s="131" t="str">
        <f>IF(AT112="","",process02!$B112&amp;"; ")</f>
        <v/>
      </c>
      <c r="CV112" s="131" t="str">
        <f>IF(AU112="","",process02!$B112&amp;"; ")</f>
        <v/>
      </c>
      <c r="CW112" s="131" t="str">
        <f>IF(AV112="","",process02!$B112&amp;"; ")</f>
        <v/>
      </c>
      <c r="CX112" s="131" t="str">
        <f>IF(AW112="","",process02!$B112&amp;"; ")</f>
        <v/>
      </c>
      <c r="CY112" s="131" t="str">
        <f>IF(AX112="","",process02!$B112&amp;"; ")</f>
        <v/>
      </c>
      <c r="CZ112" s="131" t="str">
        <f>IF(AY112="","",process02!$B112&amp;"; ")</f>
        <v/>
      </c>
      <c r="DB112" s="131" t="str">
        <f>IF(Input02!BV101="","",100*Input02!BV101/Input02!BV$3)</f>
        <v/>
      </c>
      <c r="DC112" s="131" t="str">
        <f>IF(Input02!BW101="","",100*Input02!BW101/Input02!BW$3)</f>
        <v/>
      </c>
      <c r="DD112" s="131" t="str">
        <f>IF(Input02!BX101="","",100*Input02!BX101/Input02!BX$3)</f>
        <v/>
      </c>
      <c r="DE112" s="131" t="str">
        <f>IF(Input02!BY101="","",100*Input02!BY101/Input02!BY$3)</f>
        <v/>
      </c>
      <c r="DF112" s="131" t="str">
        <f>IF(Input02!BZ101="","",100*Input02!BZ101/Input02!BZ$3)</f>
        <v/>
      </c>
      <c r="DG112" s="131" t="str">
        <f>IF(Input02!CA101="","",100*Input02!CA101/Input02!CA$3)</f>
        <v/>
      </c>
      <c r="DH112" s="131" t="str">
        <f>IF(Input02!CB101="","",100*Input02!CB101/Input02!CB$3)</f>
        <v/>
      </c>
      <c r="DI112" s="131" t="str">
        <f>IF(Input02!CC101="","",100*Input02!CC101/Input02!CC$3)</f>
        <v/>
      </c>
      <c r="DJ112" s="131" t="str">
        <f>IF(Input02!CD101="","",100*Input02!CD101/Input02!CD$3)</f>
        <v/>
      </c>
      <c r="DK112" s="131" t="str">
        <f>IF(Input02!CE101="","",100*Input02!CE101/Input02!CE$3)</f>
        <v/>
      </c>
      <c r="DO112" s="131" t="str">
        <f t="shared" si="37"/>
        <v/>
      </c>
      <c r="DP112" s="131" t="str">
        <f t="shared" si="38"/>
        <v/>
      </c>
      <c r="DQ112" s="131" t="str">
        <f t="shared" si="39"/>
        <v/>
      </c>
      <c r="DR112" s="131" t="str">
        <f t="shared" si="40"/>
        <v/>
      </c>
      <c r="DS112" s="131" t="str">
        <f t="shared" si="41"/>
        <v/>
      </c>
      <c r="DT112" s="131" t="str">
        <f t="shared" si="42"/>
        <v/>
      </c>
      <c r="DU112" s="131" t="str">
        <f t="shared" si="43"/>
        <v/>
      </c>
      <c r="DV112" s="131" t="str">
        <f t="shared" si="44"/>
        <v/>
      </c>
      <c r="DW112" s="131" t="str">
        <f t="shared" si="45"/>
        <v/>
      </c>
      <c r="DX112" s="131" t="str">
        <f t="shared" si="46"/>
        <v/>
      </c>
      <c r="DZ112" s="132" t="str">
        <f t="shared" si="47"/>
        <v/>
      </c>
      <c r="EB112" s="131" t="str">
        <f>IF(DO112="","",process02!$B112&amp;"; ")</f>
        <v/>
      </c>
      <c r="EC112" s="131" t="str">
        <f>IF(DP112="","",process02!$B112&amp;"; ")</f>
        <v/>
      </c>
      <c r="ED112" s="131" t="str">
        <f>IF(DQ112="","",process02!$B112&amp;"; ")</f>
        <v/>
      </c>
      <c r="EE112" s="131" t="str">
        <f>IF(DR112="","",process02!$B112&amp;"; ")</f>
        <v/>
      </c>
      <c r="EF112" s="131" t="str">
        <f>IF(DS112="","",process02!$B112&amp;"; ")</f>
        <v/>
      </c>
      <c r="EG112" s="131" t="str">
        <f>IF(DT112="","",process02!$B112&amp;"; ")</f>
        <v/>
      </c>
      <c r="EH112" s="131" t="str">
        <f>IF(DU112="","",process02!$B112&amp;"; ")</f>
        <v/>
      </c>
      <c r="EI112" s="131" t="str">
        <f>IF(DV112="","",process02!$B112&amp;"; ")</f>
        <v/>
      </c>
      <c r="EJ112" s="131" t="str">
        <f>IF(DW112="","",process02!$B112&amp;"; ")</f>
        <v/>
      </c>
      <c r="EK112" s="131" t="str">
        <f>IF(DX112="","",process02!$B112&amp;"; ")</f>
        <v/>
      </c>
      <c r="EM112" s="132" t="str">
        <f t="shared" si="48"/>
        <v/>
      </c>
    </row>
    <row r="113" spans="1:143" ht="15" customHeight="1" thickBot="1" x14ac:dyDescent="0.4">
      <c r="A113" s="357">
        <v>97</v>
      </c>
      <c r="B113" s="131" t="str">
        <f>IF(AND(process02!BF113=0,process01!$Z104=0),B$14,"")</f>
        <v/>
      </c>
      <c r="C113" s="131" t="str">
        <f>IF(AND(process02!BG113=0,process01!$Z104=0),C$14,"")</f>
        <v/>
      </c>
      <c r="D113" s="131" t="str">
        <f>IF(AND(process02!BH113=0,process01!$Z104=0),D$14,"")</f>
        <v/>
      </c>
      <c r="E113" s="131" t="str">
        <f>IF(AND(process02!BI113=0,process01!$Z104=0),E$14,"")</f>
        <v/>
      </c>
      <c r="F113" s="131" t="str">
        <f>IF(AND(process02!BJ113=0,process01!$Z104=0),F$14,"")</f>
        <v/>
      </c>
      <c r="G113" s="131" t="str">
        <f>IF(AND(process02!BK113=0,process01!$Z104=0),G$14,"")</f>
        <v/>
      </c>
      <c r="H113" s="131" t="str">
        <f>IF(AND(process02!BL113=0,process01!$Z104=0),H$14,"")</f>
        <v/>
      </c>
      <c r="I113" s="131" t="str">
        <f>IF(AND(process02!BM113=0,process01!$Z104=0),I$14,"")</f>
        <v/>
      </c>
      <c r="J113" s="131" t="str">
        <f>IF(AND(process02!BN113=0,process01!$Z104=0),J$14,"")</f>
        <v/>
      </c>
      <c r="K113" s="131" t="str">
        <f>IF(AND(process02!BO113=0,process01!$Z104=0),K$14,"")</f>
        <v/>
      </c>
      <c r="L113" s="131" t="str">
        <f>IF(AND(process02!BP113=0,process01!$Z104=0),L$14,"")</f>
        <v/>
      </c>
      <c r="M113" s="131" t="str">
        <f>IF(AND(process02!BQ113=0,process01!$Z104=0),M$14,"")</f>
        <v/>
      </c>
      <c r="N113" s="131" t="str">
        <f>IF(AND(process02!BR113=0,process01!$Z104=0),N$14,"")</f>
        <v/>
      </c>
      <c r="O113" s="131" t="str">
        <f>IF(AND(process02!BS113=0,process01!$Z104=0),O$14,"")</f>
        <v/>
      </c>
      <c r="P113" s="131" t="str">
        <f>IF(AND(process02!BT113=0,process01!$Z104=0),P$14,"")</f>
        <v/>
      </c>
      <c r="Q113" s="131" t="str">
        <f>IF(AND(process02!BU113=0,process01!$Z104=0),Q$14,"")</f>
        <v/>
      </c>
      <c r="R113" s="131" t="str">
        <f>IF(AND(process02!BV113=0,process01!$Z104=0),R$14,"")</f>
        <v/>
      </c>
      <c r="S113" s="131" t="str">
        <f>IF(AND(process02!BW113=0,process01!$Z104=0),S$14,"")</f>
        <v/>
      </c>
      <c r="T113" s="131" t="str">
        <f>IF(AND(process02!BX113=0,process01!$Z104=0),T$14,"")</f>
        <v/>
      </c>
      <c r="U113" s="131" t="str">
        <f>IF(AND(process02!BY113=0,process01!$Z104=0),U$14,"")</f>
        <v/>
      </c>
      <c r="V113" s="131" t="str">
        <f>IF(AND(process02!BZ113=0,process01!$Z104=0),V$14,"")</f>
        <v/>
      </c>
      <c r="W113" s="131" t="str">
        <f>IF(AND(process02!CA113=0,process01!$Z104=0),W$14,"")</f>
        <v/>
      </c>
      <c r="X113" s="131" t="str">
        <f>IF(AND(process02!CB113=0,process01!$Z104=0),X$14,"")</f>
        <v/>
      </c>
      <c r="Y113" s="131" t="str">
        <f>IF(AND(process02!CC113=0,process01!$Z104=0),Y$14,"")</f>
        <v/>
      </c>
      <c r="Z113" s="131" t="str">
        <f>IF(AND(process02!CD113=0,process01!$Z104=0),Z$14,"")</f>
        <v/>
      </c>
      <c r="AA113" s="131" t="str">
        <f>IF(AND(process02!CE113=0,process01!$Z104=0),AA$14,"")</f>
        <v/>
      </c>
      <c r="AB113" s="131" t="str">
        <f>IF(AND(process02!CF113=0,process01!$Z104=0),AB$14,"")</f>
        <v/>
      </c>
      <c r="AC113" s="131" t="str">
        <f>IF(AND(process02!CG113=0,process01!$Z104=0),AC$14,"")</f>
        <v/>
      </c>
      <c r="AD113" s="131" t="str">
        <f>IF(AND(process02!CH113=0,process01!$Z104=0),AD$14,"")</f>
        <v/>
      </c>
      <c r="AE113" s="131" t="str">
        <f>IF(AND(process02!CI113=0,process01!$Z104=0),AE$14,"")</f>
        <v/>
      </c>
      <c r="AF113" s="131" t="str">
        <f>IF(AND(process02!CJ113=0,process01!$Z104=0),AF$14,"")</f>
        <v/>
      </c>
      <c r="AG113" s="131" t="str">
        <f>IF(AND(process02!CK113=0,process01!$Z104=0),AG$14,"")</f>
        <v/>
      </c>
      <c r="AH113" s="131" t="str">
        <f>IF(AND(process02!CL113=0,process01!$Z104=0),AH$14,"")</f>
        <v/>
      </c>
      <c r="AI113" s="131" t="str">
        <f>IF(AND(process02!CM113=0,process01!$Z104=0),AI$14,"")</f>
        <v/>
      </c>
      <c r="AJ113" s="131" t="str">
        <f>IF(AND(process02!CN113=0,process01!$Z104=0),AJ$14,"")</f>
        <v/>
      </c>
      <c r="AK113" s="131" t="str">
        <f>IF(AND(process02!CO113=0,process01!$Z104=0),AK$14,"")</f>
        <v/>
      </c>
      <c r="AL113" s="131" t="str">
        <f>IF(AND(process02!CP113=0,process01!$Z104=0),AL$14,"")</f>
        <v/>
      </c>
      <c r="AM113" s="131" t="str">
        <f>IF(AND(process02!CQ113=0,process01!$Z104=0),AM$14,"")</f>
        <v/>
      </c>
      <c r="AN113" s="131" t="str">
        <f>IF(AND(process02!CR113=0,process01!$Z104=0),AN$14,"")</f>
        <v/>
      </c>
      <c r="AO113" s="131" t="str">
        <f>IF(AND(process02!CS113=0,process01!$Z104=0),AO$14,"")</f>
        <v/>
      </c>
      <c r="AP113" s="131" t="str">
        <f>IF(AND(process02!CT113=0,process01!$Z104=0),AP$14,"")</f>
        <v/>
      </c>
      <c r="AQ113" s="131" t="str">
        <f>IF(AND(process02!CU113=0,process01!$Z104=0),AQ$14,"")</f>
        <v/>
      </c>
      <c r="AR113" s="131" t="str">
        <f>IF(AND(process02!CV113=0,process01!$Z104=0),AR$14,"")</f>
        <v/>
      </c>
      <c r="AS113" s="131" t="str">
        <f>IF(AND(process02!CW113=0,process01!$Z104=0),AS$14,"")</f>
        <v/>
      </c>
      <c r="AT113" s="131" t="str">
        <f>IF(AND(process02!CX113=0,process01!$Z104=0),AT$14,"")</f>
        <v/>
      </c>
      <c r="AU113" s="131" t="str">
        <f>IF(AND(process02!CY113=0,process01!$Z104=0),AU$14,"")</f>
        <v/>
      </c>
      <c r="AV113" s="131" t="str">
        <f>IF(AND(process02!CZ113=0,process01!$Z104=0),AV$14,"")</f>
        <v/>
      </c>
      <c r="AW113" s="131" t="str">
        <f>IF(AND(process02!DA113=0,process01!$Z104=0),AW$14,"")</f>
        <v/>
      </c>
      <c r="AX113" s="131" t="str">
        <f>IF(AND(process02!DB113=0,process01!$Z104=0),AX$14,"")</f>
        <v/>
      </c>
      <c r="AY113" s="131" t="str">
        <f>IF(AND(process02!DC113=0,process01!$Z104=0),AY$14,"")</f>
        <v/>
      </c>
      <c r="BA113" s="132" t="str">
        <f t="shared" si="36"/>
        <v/>
      </c>
      <c r="BC113" s="131" t="str">
        <f>IF(B113="","",process02!$B113&amp;"; ")</f>
        <v/>
      </c>
      <c r="BD113" s="131" t="str">
        <f>IF(C113="","",process02!$B113&amp;"; ")</f>
        <v/>
      </c>
      <c r="BE113" s="131" t="str">
        <f>IF(D113="","",process02!$B113&amp;"; ")</f>
        <v/>
      </c>
      <c r="BF113" s="131" t="str">
        <f>IF(E113="","",process02!$B113&amp;"; ")</f>
        <v/>
      </c>
      <c r="BG113" s="131" t="str">
        <f>IF(F113="","",process02!$B113&amp;"; ")</f>
        <v/>
      </c>
      <c r="BH113" s="131" t="str">
        <f>IF(G113="","",process02!$B113&amp;"; ")</f>
        <v/>
      </c>
      <c r="BI113" s="131" t="str">
        <f>IF(H113="","",process02!$B113&amp;"; ")</f>
        <v/>
      </c>
      <c r="BJ113" s="131" t="str">
        <f>IF(I113="","",process02!$B113&amp;"; ")</f>
        <v/>
      </c>
      <c r="BK113" s="131" t="str">
        <f>IF(J113="","",process02!$B113&amp;"; ")</f>
        <v/>
      </c>
      <c r="BL113" s="131" t="str">
        <f>IF(K113="","",process02!$B113&amp;"; ")</f>
        <v/>
      </c>
      <c r="BM113" s="131" t="str">
        <f>IF(L113="","",process02!$B113&amp;"; ")</f>
        <v/>
      </c>
      <c r="BN113" s="131" t="str">
        <f>IF(M113="","",process02!$B113&amp;"; ")</f>
        <v/>
      </c>
      <c r="BO113" s="131" t="str">
        <f>IF(N113="","",process02!$B113&amp;"; ")</f>
        <v/>
      </c>
      <c r="BP113" s="131" t="str">
        <f>IF(O113="","",process02!$B113&amp;"; ")</f>
        <v/>
      </c>
      <c r="BQ113" s="131" t="str">
        <f>IF(P113="","",process02!$B113&amp;"; ")</f>
        <v/>
      </c>
      <c r="BR113" s="131" t="str">
        <f>IF(Q113="","",process02!$B113&amp;"; ")</f>
        <v/>
      </c>
      <c r="BS113" s="131" t="str">
        <f>IF(R113="","",process02!$B113&amp;"; ")</f>
        <v/>
      </c>
      <c r="BT113" s="131" t="str">
        <f>IF(S113="","",process02!$B113&amp;"; ")</f>
        <v/>
      </c>
      <c r="BU113" s="131" t="str">
        <f>IF(T113="","",process02!$B113&amp;"; ")</f>
        <v/>
      </c>
      <c r="BV113" s="131" t="str">
        <f>IF(U113="","",process02!$B113&amp;"; ")</f>
        <v/>
      </c>
      <c r="BW113" s="131" t="str">
        <f>IF(V113="","",process02!$B113&amp;"; ")</f>
        <v/>
      </c>
      <c r="BX113" s="131" t="str">
        <f>IF(W113="","",process02!$B113&amp;"; ")</f>
        <v/>
      </c>
      <c r="BY113" s="131" t="str">
        <f>IF(X113="","",process02!$B113&amp;"; ")</f>
        <v/>
      </c>
      <c r="BZ113" s="131" t="str">
        <f>IF(Y113="","",process02!$B113&amp;"; ")</f>
        <v/>
      </c>
      <c r="CA113" s="131" t="str">
        <f>IF(Z113="","",process02!$B113&amp;"; ")</f>
        <v/>
      </c>
      <c r="CB113" s="131" t="str">
        <f>IF(AA113="","",process02!$B113&amp;"; ")</f>
        <v/>
      </c>
      <c r="CC113" s="131" t="str">
        <f>IF(AB113="","",process02!$B113&amp;"; ")</f>
        <v/>
      </c>
      <c r="CD113" s="131" t="str">
        <f>IF(AC113="","",process02!$B113&amp;"; ")</f>
        <v/>
      </c>
      <c r="CE113" s="131" t="str">
        <f>IF(AD113="","",process02!$B113&amp;"; ")</f>
        <v/>
      </c>
      <c r="CF113" s="131" t="str">
        <f>IF(AE113="","",process02!$B113&amp;"; ")</f>
        <v/>
      </c>
      <c r="CG113" s="131" t="str">
        <f>IF(AF113="","",process02!$B113&amp;"; ")</f>
        <v/>
      </c>
      <c r="CH113" s="131" t="str">
        <f>IF(AG113="","",process02!$B113&amp;"; ")</f>
        <v/>
      </c>
      <c r="CI113" s="131" t="str">
        <f>IF(AH113="","",process02!$B113&amp;"; ")</f>
        <v/>
      </c>
      <c r="CJ113" s="131" t="str">
        <f>IF(AI113="","",process02!$B113&amp;"; ")</f>
        <v/>
      </c>
      <c r="CK113" s="131" t="str">
        <f>IF(AJ113="","",process02!$B113&amp;"; ")</f>
        <v/>
      </c>
      <c r="CL113" s="131" t="str">
        <f>IF(AK113="","",process02!$B113&amp;"; ")</f>
        <v/>
      </c>
      <c r="CM113" s="131" t="str">
        <f>IF(AL113="","",process02!$B113&amp;"; ")</f>
        <v/>
      </c>
      <c r="CN113" s="131" t="str">
        <f>IF(AM113="","",process02!$B113&amp;"; ")</f>
        <v/>
      </c>
      <c r="CO113" s="131" t="str">
        <f>IF(AN113="","",process02!$B113&amp;"; ")</f>
        <v/>
      </c>
      <c r="CP113" s="131" t="str">
        <f>IF(AO113="","",process02!$B113&amp;"; ")</f>
        <v/>
      </c>
      <c r="CQ113" s="131" t="str">
        <f>IF(AP113="","",process02!$B113&amp;"; ")</f>
        <v/>
      </c>
      <c r="CR113" s="131" t="str">
        <f>IF(AQ113="","",process02!$B113&amp;"; ")</f>
        <v/>
      </c>
      <c r="CS113" s="131" t="str">
        <f>IF(AR113="","",process02!$B113&amp;"; ")</f>
        <v/>
      </c>
      <c r="CT113" s="131" t="str">
        <f>IF(AS113="","",process02!$B113&amp;"; ")</f>
        <v/>
      </c>
      <c r="CU113" s="131" t="str">
        <f>IF(AT113="","",process02!$B113&amp;"; ")</f>
        <v/>
      </c>
      <c r="CV113" s="131" t="str">
        <f>IF(AU113="","",process02!$B113&amp;"; ")</f>
        <v/>
      </c>
      <c r="CW113" s="131" t="str">
        <f>IF(AV113="","",process02!$B113&amp;"; ")</f>
        <v/>
      </c>
      <c r="CX113" s="131" t="str">
        <f>IF(AW113="","",process02!$B113&amp;"; ")</f>
        <v/>
      </c>
      <c r="CY113" s="131" t="str">
        <f>IF(AX113="","",process02!$B113&amp;"; ")</f>
        <v/>
      </c>
      <c r="CZ113" s="131" t="str">
        <f>IF(AY113="","",process02!$B113&amp;"; ")</f>
        <v/>
      </c>
      <c r="DB113" s="131" t="str">
        <f>IF(Input02!BV102="","",100*Input02!BV102/Input02!BV$3)</f>
        <v/>
      </c>
      <c r="DC113" s="131" t="str">
        <f>IF(Input02!BW102="","",100*Input02!BW102/Input02!BW$3)</f>
        <v/>
      </c>
      <c r="DD113" s="131" t="str">
        <f>IF(Input02!BX102="","",100*Input02!BX102/Input02!BX$3)</f>
        <v/>
      </c>
      <c r="DE113" s="131" t="str">
        <f>IF(Input02!BY102="","",100*Input02!BY102/Input02!BY$3)</f>
        <v/>
      </c>
      <c r="DF113" s="131" t="str">
        <f>IF(Input02!BZ102="","",100*Input02!BZ102/Input02!BZ$3)</f>
        <v/>
      </c>
      <c r="DG113" s="131" t="str">
        <f>IF(Input02!CA102="","",100*Input02!CA102/Input02!CA$3)</f>
        <v/>
      </c>
      <c r="DH113" s="131" t="str">
        <f>IF(Input02!CB102="","",100*Input02!CB102/Input02!CB$3)</f>
        <v/>
      </c>
      <c r="DI113" s="131" t="str">
        <f>IF(Input02!CC102="","",100*Input02!CC102/Input02!CC$3)</f>
        <v/>
      </c>
      <c r="DJ113" s="131" t="str">
        <f>IF(Input02!CD102="","",100*Input02!CD102/Input02!CD$3)</f>
        <v/>
      </c>
      <c r="DK113" s="131" t="str">
        <f>IF(Input02!CE102="","",100*Input02!CE102/Input02!CE$3)</f>
        <v/>
      </c>
      <c r="DO113" s="131" t="str">
        <f t="shared" ref="DO113:DO144" si="49">IF(DB113&lt;=$DQ$12,DO$14,"")</f>
        <v/>
      </c>
      <c r="DP113" s="131" t="str">
        <f t="shared" ref="DP113:DP144" si="50">IF(DC113&lt;=$DQ$12,DP$14,"")</f>
        <v/>
      </c>
      <c r="DQ113" s="131" t="str">
        <f t="shared" ref="DQ113:DQ144" si="51">IF(DD113&lt;=$DQ$12,DQ$14,"")</f>
        <v/>
      </c>
      <c r="DR113" s="131" t="str">
        <f t="shared" ref="DR113:DR144" si="52">IF(DE113&lt;=$DQ$12,DR$14,"")</f>
        <v/>
      </c>
      <c r="DS113" s="131" t="str">
        <f t="shared" ref="DS113:DS144" si="53">IF(DF113&lt;=$DQ$12,DS$14,"")</f>
        <v/>
      </c>
      <c r="DT113" s="131" t="str">
        <f t="shared" ref="DT113:DT144" si="54">IF(DG113&lt;=$DQ$12,DT$14,"")</f>
        <v/>
      </c>
      <c r="DU113" s="131" t="str">
        <f t="shared" ref="DU113:DU144" si="55">IF(DH113&lt;=$DQ$12,DU$14,"")</f>
        <v/>
      </c>
      <c r="DV113" s="131" t="str">
        <f t="shared" ref="DV113:DV144" si="56">IF(DI113&lt;=$DQ$12,DV$14,"")</f>
        <v/>
      </c>
      <c r="DW113" s="131" t="str">
        <f t="shared" ref="DW113:DW144" si="57">IF(DJ113&lt;=$DQ$12,DW$14,"")</f>
        <v/>
      </c>
      <c r="DX113" s="131" t="str">
        <f t="shared" ref="DX113:DX144" si="58">IF(DK113&lt;=$DQ$12,DX$14,"")</f>
        <v/>
      </c>
      <c r="DZ113" s="132" t="str">
        <f t="shared" si="47"/>
        <v/>
      </c>
      <c r="EB113" s="131" t="str">
        <f>IF(DO113="","",process02!$B113&amp;"; ")</f>
        <v/>
      </c>
      <c r="EC113" s="131" t="str">
        <f>IF(DP113="","",process02!$B113&amp;"; ")</f>
        <v/>
      </c>
      <c r="ED113" s="131" t="str">
        <f>IF(DQ113="","",process02!$B113&amp;"; ")</f>
        <v/>
      </c>
      <c r="EE113" s="131" t="str">
        <f>IF(DR113="","",process02!$B113&amp;"; ")</f>
        <v/>
      </c>
      <c r="EF113" s="131" t="str">
        <f>IF(DS113="","",process02!$B113&amp;"; ")</f>
        <v/>
      </c>
      <c r="EG113" s="131" t="str">
        <f>IF(DT113="","",process02!$B113&amp;"; ")</f>
        <v/>
      </c>
      <c r="EH113" s="131" t="str">
        <f>IF(DU113="","",process02!$B113&amp;"; ")</f>
        <v/>
      </c>
      <c r="EI113" s="131" t="str">
        <f>IF(DV113="","",process02!$B113&amp;"; ")</f>
        <v/>
      </c>
      <c r="EJ113" s="131" t="str">
        <f>IF(DW113="","",process02!$B113&amp;"; ")</f>
        <v/>
      </c>
      <c r="EK113" s="131" t="str">
        <f>IF(DX113="","",process02!$B113&amp;"; ")</f>
        <v/>
      </c>
      <c r="EM113" s="132" t="str">
        <f t="shared" si="48"/>
        <v/>
      </c>
    </row>
    <row r="114" spans="1:143" ht="15" customHeight="1" thickBot="1" x14ac:dyDescent="0.4">
      <c r="A114" s="357">
        <v>98</v>
      </c>
      <c r="B114" s="131" t="str">
        <f>IF(AND(process02!BF114=0,process01!$Z105=0),B$14,"")</f>
        <v/>
      </c>
      <c r="C114" s="131" t="str">
        <f>IF(AND(process02!BG114=0,process01!$Z105=0),C$14,"")</f>
        <v/>
      </c>
      <c r="D114" s="131" t="str">
        <f>IF(AND(process02!BH114=0,process01!$Z105=0),D$14,"")</f>
        <v/>
      </c>
      <c r="E114" s="131" t="str">
        <f>IF(AND(process02!BI114=0,process01!$Z105=0),E$14,"")</f>
        <v/>
      </c>
      <c r="F114" s="131" t="str">
        <f>IF(AND(process02!BJ114=0,process01!$Z105=0),F$14,"")</f>
        <v/>
      </c>
      <c r="G114" s="131" t="str">
        <f>IF(AND(process02!BK114=0,process01!$Z105=0),G$14,"")</f>
        <v/>
      </c>
      <c r="H114" s="131" t="str">
        <f>IF(AND(process02!BL114=0,process01!$Z105=0),H$14,"")</f>
        <v/>
      </c>
      <c r="I114" s="131" t="str">
        <f>IF(AND(process02!BM114=0,process01!$Z105=0),I$14,"")</f>
        <v/>
      </c>
      <c r="J114" s="131" t="str">
        <f>IF(AND(process02!BN114=0,process01!$Z105=0),J$14,"")</f>
        <v/>
      </c>
      <c r="K114" s="131" t="str">
        <f>IF(AND(process02!BO114=0,process01!$Z105=0),K$14,"")</f>
        <v/>
      </c>
      <c r="L114" s="131" t="str">
        <f>IF(AND(process02!BP114=0,process01!$Z105=0),L$14,"")</f>
        <v/>
      </c>
      <c r="M114" s="131" t="str">
        <f>IF(AND(process02!BQ114=0,process01!$Z105=0),M$14,"")</f>
        <v/>
      </c>
      <c r="N114" s="131" t="str">
        <f>IF(AND(process02!BR114=0,process01!$Z105=0),N$14,"")</f>
        <v/>
      </c>
      <c r="O114" s="131" t="str">
        <f>IF(AND(process02!BS114=0,process01!$Z105=0),O$14,"")</f>
        <v/>
      </c>
      <c r="P114" s="131" t="str">
        <f>IF(AND(process02!BT114=0,process01!$Z105=0),P$14,"")</f>
        <v/>
      </c>
      <c r="Q114" s="131" t="str">
        <f>IF(AND(process02!BU114=0,process01!$Z105=0),Q$14,"")</f>
        <v/>
      </c>
      <c r="R114" s="131" t="str">
        <f>IF(AND(process02!BV114=0,process01!$Z105=0),R$14,"")</f>
        <v/>
      </c>
      <c r="S114" s="131" t="str">
        <f>IF(AND(process02!BW114=0,process01!$Z105=0),S$14,"")</f>
        <v/>
      </c>
      <c r="T114" s="131" t="str">
        <f>IF(AND(process02!BX114=0,process01!$Z105=0),T$14,"")</f>
        <v/>
      </c>
      <c r="U114" s="131" t="str">
        <f>IF(AND(process02!BY114=0,process01!$Z105=0),U$14,"")</f>
        <v/>
      </c>
      <c r="V114" s="131" t="str">
        <f>IF(AND(process02!BZ114=0,process01!$Z105=0),V$14,"")</f>
        <v/>
      </c>
      <c r="W114" s="131" t="str">
        <f>IF(AND(process02!CA114=0,process01!$Z105=0),W$14,"")</f>
        <v/>
      </c>
      <c r="X114" s="131" t="str">
        <f>IF(AND(process02!CB114=0,process01!$Z105=0),X$14,"")</f>
        <v/>
      </c>
      <c r="Y114" s="131" t="str">
        <f>IF(AND(process02!CC114=0,process01!$Z105=0),Y$14,"")</f>
        <v/>
      </c>
      <c r="Z114" s="131" t="str">
        <f>IF(AND(process02!CD114=0,process01!$Z105=0),Z$14,"")</f>
        <v/>
      </c>
      <c r="AA114" s="131" t="str">
        <f>IF(AND(process02!CE114=0,process01!$Z105=0),AA$14,"")</f>
        <v/>
      </c>
      <c r="AB114" s="131" t="str">
        <f>IF(AND(process02!CF114=0,process01!$Z105=0),AB$14,"")</f>
        <v/>
      </c>
      <c r="AC114" s="131" t="str">
        <f>IF(AND(process02!CG114=0,process01!$Z105=0),AC$14,"")</f>
        <v/>
      </c>
      <c r="AD114" s="131" t="str">
        <f>IF(AND(process02!CH114=0,process01!$Z105=0),AD$14,"")</f>
        <v/>
      </c>
      <c r="AE114" s="131" t="str">
        <f>IF(AND(process02!CI114=0,process01!$Z105=0),AE$14,"")</f>
        <v/>
      </c>
      <c r="AF114" s="131" t="str">
        <f>IF(AND(process02!CJ114=0,process01!$Z105=0),AF$14,"")</f>
        <v/>
      </c>
      <c r="AG114" s="131" t="str">
        <f>IF(AND(process02!CK114=0,process01!$Z105=0),AG$14,"")</f>
        <v/>
      </c>
      <c r="AH114" s="131" t="str">
        <f>IF(AND(process02!CL114=0,process01!$Z105=0),AH$14,"")</f>
        <v/>
      </c>
      <c r="AI114" s="131" t="str">
        <f>IF(AND(process02!CM114=0,process01!$Z105=0),AI$14,"")</f>
        <v/>
      </c>
      <c r="AJ114" s="131" t="str">
        <f>IF(AND(process02!CN114=0,process01!$Z105=0),AJ$14,"")</f>
        <v/>
      </c>
      <c r="AK114" s="131" t="str">
        <f>IF(AND(process02!CO114=0,process01!$Z105=0),AK$14,"")</f>
        <v/>
      </c>
      <c r="AL114" s="131" t="str">
        <f>IF(AND(process02!CP114=0,process01!$Z105=0),AL$14,"")</f>
        <v/>
      </c>
      <c r="AM114" s="131" t="str">
        <f>IF(AND(process02!CQ114=0,process01!$Z105=0),AM$14,"")</f>
        <v/>
      </c>
      <c r="AN114" s="131" t="str">
        <f>IF(AND(process02!CR114=0,process01!$Z105=0),AN$14,"")</f>
        <v/>
      </c>
      <c r="AO114" s="131" t="str">
        <f>IF(AND(process02!CS114=0,process01!$Z105=0),AO$14,"")</f>
        <v/>
      </c>
      <c r="AP114" s="131" t="str">
        <f>IF(AND(process02!CT114=0,process01!$Z105=0),AP$14,"")</f>
        <v/>
      </c>
      <c r="AQ114" s="131" t="str">
        <f>IF(AND(process02!CU114=0,process01!$Z105=0),AQ$14,"")</f>
        <v/>
      </c>
      <c r="AR114" s="131" t="str">
        <f>IF(AND(process02!CV114=0,process01!$Z105=0),AR$14,"")</f>
        <v/>
      </c>
      <c r="AS114" s="131" t="str">
        <f>IF(AND(process02!CW114=0,process01!$Z105=0),AS$14,"")</f>
        <v/>
      </c>
      <c r="AT114" s="131" t="str">
        <f>IF(AND(process02!CX114=0,process01!$Z105=0),AT$14,"")</f>
        <v/>
      </c>
      <c r="AU114" s="131" t="str">
        <f>IF(AND(process02!CY114=0,process01!$Z105=0),AU$14,"")</f>
        <v/>
      </c>
      <c r="AV114" s="131" t="str">
        <f>IF(AND(process02!CZ114=0,process01!$Z105=0),AV$14,"")</f>
        <v/>
      </c>
      <c r="AW114" s="131" t="str">
        <f>IF(AND(process02!DA114=0,process01!$Z105=0),AW$14,"")</f>
        <v/>
      </c>
      <c r="AX114" s="131" t="str">
        <f>IF(AND(process02!DB114=0,process01!$Z105=0),AX$14,"")</f>
        <v/>
      </c>
      <c r="AY114" s="131" t="str">
        <f>IF(AND(process02!DC114=0,process01!$Z105=0),AY$14,"")</f>
        <v/>
      </c>
      <c r="BA114" s="132" t="str">
        <f t="shared" si="36"/>
        <v/>
      </c>
      <c r="BC114" s="131" t="str">
        <f>IF(B114="","",process02!$B114&amp;"; ")</f>
        <v/>
      </c>
      <c r="BD114" s="131" t="str">
        <f>IF(C114="","",process02!$B114&amp;"; ")</f>
        <v/>
      </c>
      <c r="BE114" s="131" t="str">
        <f>IF(D114="","",process02!$B114&amp;"; ")</f>
        <v/>
      </c>
      <c r="BF114" s="131" t="str">
        <f>IF(E114="","",process02!$B114&amp;"; ")</f>
        <v/>
      </c>
      <c r="BG114" s="131" t="str">
        <f>IF(F114="","",process02!$B114&amp;"; ")</f>
        <v/>
      </c>
      <c r="BH114" s="131" t="str">
        <f>IF(G114="","",process02!$B114&amp;"; ")</f>
        <v/>
      </c>
      <c r="BI114" s="131" t="str">
        <f>IF(H114="","",process02!$B114&amp;"; ")</f>
        <v/>
      </c>
      <c r="BJ114" s="131" t="str">
        <f>IF(I114="","",process02!$B114&amp;"; ")</f>
        <v/>
      </c>
      <c r="BK114" s="131" t="str">
        <f>IF(J114="","",process02!$B114&amp;"; ")</f>
        <v/>
      </c>
      <c r="BL114" s="131" t="str">
        <f>IF(K114="","",process02!$B114&amp;"; ")</f>
        <v/>
      </c>
      <c r="BM114" s="131" t="str">
        <f>IF(L114="","",process02!$B114&amp;"; ")</f>
        <v/>
      </c>
      <c r="BN114" s="131" t="str">
        <f>IF(M114="","",process02!$B114&amp;"; ")</f>
        <v/>
      </c>
      <c r="BO114" s="131" t="str">
        <f>IF(N114="","",process02!$B114&amp;"; ")</f>
        <v/>
      </c>
      <c r="BP114" s="131" t="str">
        <f>IF(O114="","",process02!$B114&amp;"; ")</f>
        <v/>
      </c>
      <c r="BQ114" s="131" t="str">
        <f>IF(P114="","",process02!$B114&amp;"; ")</f>
        <v/>
      </c>
      <c r="BR114" s="131" t="str">
        <f>IF(Q114="","",process02!$B114&amp;"; ")</f>
        <v/>
      </c>
      <c r="BS114" s="131" t="str">
        <f>IF(R114="","",process02!$B114&amp;"; ")</f>
        <v/>
      </c>
      <c r="BT114" s="131" t="str">
        <f>IF(S114="","",process02!$B114&amp;"; ")</f>
        <v/>
      </c>
      <c r="BU114" s="131" t="str">
        <f>IF(T114="","",process02!$B114&amp;"; ")</f>
        <v/>
      </c>
      <c r="BV114" s="131" t="str">
        <f>IF(U114="","",process02!$B114&amp;"; ")</f>
        <v/>
      </c>
      <c r="BW114" s="131" t="str">
        <f>IF(V114="","",process02!$B114&amp;"; ")</f>
        <v/>
      </c>
      <c r="BX114" s="131" t="str">
        <f>IF(W114="","",process02!$B114&amp;"; ")</f>
        <v/>
      </c>
      <c r="BY114" s="131" t="str">
        <f>IF(X114="","",process02!$B114&amp;"; ")</f>
        <v/>
      </c>
      <c r="BZ114" s="131" t="str">
        <f>IF(Y114="","",process02!$B114&amp;"; ")</f>
        <v/>
      </c>
      <c r="CA114" s="131" t="str">
        <f>IF(Z114="","",process02!$B114&amp;"; ")</f>
        <v/>
      </c>
      <c r="CB114" s="131" t="str">
        <f>IF(AA114="","",process02!$B114&amp;"; ")</f>
        <v/>
      </c>
      <c r="CC114" s="131" t="str">
        <f>IF(AB114="","",process02!$B114&amp;"; ")</f>
        <v/>
      </c>
      <c r="CD114" s="131" t="str">
        <f>IF(AC114="","",process02!$B114&amp;"; ")</f>
        <v/>
      </c>
      <c r="CE114" s="131" t="str">
        <f>IF(AD114="","",process02!$B114&amp;"; ")</f>
        <v/>
      </c>
      <c r="CF114" s="131" t="str">
        <f>IF(AE114="","",process02!$B114&amp;"; ")</f>
        <v/>
      </c>
      <c r="CG114" s="131" t="str">
        <f>IF(AF114="","",process02!$B114&amp;"; ")</f>
        <v/>
      </c>
      <c r="CH114" s="131" t="str">
        <f>IF(AG114="","",process02!$B114&amp;"; ")</f>
        <v/>
      </c>
      <c r="CI114" s="131" t="str">
        <f>IF(AH114="","",process02!$B114&amp;"; ")</f>
        <v/>
      </c>
      <c r="CJ114" s="131" t="str">
        <f>IF(AI114="","",process02!$B114&amp;"; ")</f>
        <v/>
      </c>
      <c r="CK114" s="131" t="str">
        <f>IF(AJ114="","",process02!$B114&amp;"; ")</f>
        <v/>
      </c>
      <c r="CL114" s="131" t="str">
        <f>IF(AK114="","",process02!$B114&amp;"; ")</f>
        <v/>
      </c>
      <c r="CM114" s="131" t="str">
        <f>IF(AL114="","",process02!$B114&amp;"; ")</f>
        <v/>
      </c>
      <c r="CN114" s="131" t="str">
        <f>IF(AM114="","",process02!$B114&amp;"; ")</f>
        <v/>
      </c>
      <c r="CO114" s="131" t="str">
        <f>IF(AN114="","",process02!$B114&amp;"; ")</f>
        <v/>
      </c>
      <c r="CP114" s="131" t="str">
        <f>IF(AO114="","",process02!$B114&amp;"; ")</f>
        <v/>
      </c>
      <c r="CQ114" s="131" t="str">
        <f>IF(AP114="","",process02!$B114&amp;"; ")</f>
        <v/>
      </c>
      <c r="CR114" s="131" t="str">
        <f>IF(AQ114="","",process02!$B114&amp;"; ")</f>
        <v/>
      </c>
      <c r="CS114" s="131" t="str">
        <f>IF(AR114="","",process02!$B114&amp;"; ")</f>
        <v/>
      </c>
      <c r="CT114" s="131" t="str">
        <f>IF(AS114="","",process02!$B114&amp;"; ")</f>
        <v/>
      </c>
      <c r="CU114" s="131" t="str">
        <f>IF(AT114="","",process02!$B114&amp;"; ")</f>
        <v/>
      </c>
      <c r="CV114" s="131" t="str">
        <f>IF(AU114="","",process02!$B114&amp;"; ")</f>
        <v/>
      </c>
      <c r="CW114" s="131" t="str">
        <f>IF(AV114="","",process02!$B114&amp;"; ")</f>
        <v/>
      </c>
      <c r="CX114" s="131" t="str">
        <f>IF(AW114="","",process02!$B114&amp;"; ")</f>
        <v/>
      </c>
      <c r="CY114" s="131" t="str">
        <f>IF(AX114="","",process02!$B114&amp;"; ")</f>
        <v/>
      </c>
      <c r="CZ114" s="131" t="str">
        <f>IF(AY114="","",process02!$B114&amp;"; ")</f>
        <v/>
      </c>
      <c r="DB114" s="131" t="str">
        <f>IF(Input02!BV103="","",100*Input02!BV103/Input02!BV$3)</f>
        <v/>
      </c>
      <c r="DC114" s="131" t="str">
        <f>IF(Input02!BW103="","",100*Input02!BW103/Input02!BW$3)</f>
        <v/>
      </c>
      <c r="DD114" s="131" t="str">
        <f>IF(Input02!BX103="","",100*Input02!BX103/Input02!BX$3)</f>
        <v/>
      </c>
      <c r="DE114" s="131" t="str">
        <f>IF(Input02!BY103="","",100*Input02!BY103/Input02!BY$3)</f>
        <v/>
      </c>
      <c r="DF114" s="131" t="str">
        <f>IF(Input02!BZ103="","",100*Input02!BZ103/Input02!BZ$3)</f>
        <v/>
      </c>
      <c r="DG114" s="131" t="str">
        <f>IF(Input02!CA103="","",100*Input02!CA103/Input02!CA$3)</f>
        <v/>
      </c>
      <c r="DH114" s="131" t="str">
        <f>IF(Input02!CB103="","",100*Input02!CB103/Input02!CB$3)</f>
        <v/>
      </c>
      <c r="DI114" s="131" t="str">
        <f>IF(Input02!CC103="","",100*Input02!CC103/Input02!CC$3)</f>
        <v/>
      </c>
      <c r="DJ114" s="131" t="str">
        <f>IF(Input02!CD103="","",100*Input02!CD103/Input02!CD$3)</f>
        <v/>
      </c>
      <c r="DK114" s="131" t="str">
        <f>IF(Input02!CE103="","",100*Input02!CE103/Input02!CE$3)</f>
        <v/>
      </c>
      <c r="DO114" s="131" t="str">
        <f t="shared" si="49"/>
        <v/>
      </c>
      <c r="DP114" s="131" t="str">
        <f t="shared" si="50"/>
        <v/>
      </c>
      <c r="DQ114" s="131" t="str">
        <f t="shared" si="51"/>
        <v/>
      </c>
      <c r="DR114" s="131" t="str">
        <f t="shared" si="52"/>
        <v/>
      </c>
      <c r="DS114" s="131" t="str">
        <f t="shared" si="53"/>
        <v/>
      </c>
      <c r="DT114" s="131" t="str">
        <f t="shared" si="54"/>
        <v/>
      </c>
      <c r="DU114" s="131" t="str">
        <f t="shared" si="55"/>
        <v/>
      </c>
      <c r="DV114" s="131" t="str">
        <f t="shared" si="56"/>
        <v/>
      </c>
      <c r="DW114" s="131" t="str">
        <f t="shared" si="57"/>
        <v/>
      </c>
      <c r="DX114" s="131" t="str">
        <f t="shared" si="58"/>
        <v/>
      </c>
      <c r="DZ114" s="132" t="str">
        <f t="shared" si="47"/>
        <v/>
      </c>
      <c r="EB114" s="131" t="str">
        <f>IF(DO114="","",process02!$B114&amp;"; ")</f>
        <v/>
      </c>
      <c r="EC114" s="131" t="str">
        <f>IF(DP114="","",process02!$B114&amp;"; ")</f>
        <v/>
      </c>
      <c r="ED114" s="131" t="str">
        <f>IF(DQ114="","",process02!$B114&amp;"; ")</f>
        <v/>
      </c>
      <c r="EE114" s="131" t="str">
        <f>IF(DR114="","",process02!$B114&amp;"; ")</f>
        <v/>
      </c>
      <c r="EF114" s="131" t="str">
        <f>IF(DS114="","",process02!$B114&amp;"; ")</f>
        <v/>
      </c>
      <c r="EG114" s="131" t="str">
        <f>IF(DT114="","",process02!$B114&amp;"; ")</f>
        <v/>
      </c>
      <c r="EH114" s="131" t="str">
        <f>IF(DU114="","",process02!$B114&amp;"; ")</f>
        <v/>
      </c>
      <c r="EI114" s="131" t="str">
        <f>IF(DV114="","",process02!$B114&amp;"; ")</f>
        <v/>
      </c>
      <c r="EJ114" s="131" t="str">
        <f>IF(DW114="","",process02!$B114&amp;"; ")</f>
        <v/>
      </c>
      <c r="EK114" s="131" t="str">
        <f>IF(DX114="","",process02!$B114&amp;"; ")</f>
        <v/>
      </c>
      <c r="EM114" s="132" t="str">
        <f t="shared" si="48"/>
        <v/>
      </c>
    </row>
    <row r="115" spans="1:143" ht="15" customHeight="1" thickBot="1" x14ac:dyDescent="0.4">
      <c r="A115" s="357">
        <v>99</v>
      </c>
      <c r="B115" s="131" t="str">
        <f>IF(AND(process02!BF115=0,process01!$Z106=0),B$14,"")</f>
        <v/>
      </c>
      <c r="C115" s="131" t="str">
        <f>IF(AND(process02!BG115=0,process01!$Z106=0),C$14,"")</f>
        <v/>
      </c>
      <c r="D115" s="131" t="str">
        <f>IF(AND(process02!BH115=0,process01!$Z106=0),D$14,"")</f>
        <v/>
      </c>
      <c r="E115" s="131" t="str">
        <f>IF(AND(process02!BI115=0,process01!$Z106=0),E$14,"")</f>
        <v/>
      </c>
      <c r="F115" s="131" t="str">
        <f>IF(AND(process02!BJ115=0,process01!$Z106=0),F$14,"")</f>
        <v/>
      </c>
      <c r="G115" s="131" t="str">
        <f>IF(AND(process02!BK115=0,process01!$Z106=0),G$14,"")</f>
        <v/>
      </c>
      <c r="H115" s="131" t="str">
        <f>IF(AND(process02!BL115=0,process01!$Z106=0),H$14,"")</f>
        <v/>
      </c>
      <c r="I115" s="131" t="str">
        <f>IF(AND(process02!BM115=0,process01!$Z106=0),I$14,"")</f>
        <v/>
      </c>
      <c r="J115" s="131" t="str">
        <f>IF(AND(process02!BN115=0,process01!$Z106=0),J$14,"")</f>
        <v/>
      </c>
      <c r="K115" s="131" t="str">
        <f>IF(AND(process02!BO115=0,process01!$Z106=0),K$14,"")</f>
        <v/>
      </c>
      <c r="L115" s="131" t="str">
        <f>IF(AND(process02!BP115=0,process01!$Z106=0),L$14,"")</f>
        <v/>
      </c>
      <c r="M115" s="131" t="str">
        <f>IF(AND(process02!BQ115=0,process01!$Z106=0),M$14,"")</f>
        <v/>
      </c>
      <c r="N115" s="131" t="str">
        <f>IF(AND(process02!BR115=0,process01!$Z106=0),N$14,"")</f>
        <v/>
      </c>
      <c r="O115" s="131" t="str">
        <f>IF(AND(process02!BS115=0,process01!$Z106=0),O$14,"")</f>
        <v/>
      </c>
      <c r="P115" s="131" t="str">
        <f>IF(AND(process02!BT115=0,process01!$Z106=0),P$14,"")</f>
        <v/>
      </c>
      <c r="Q115" s="131" t="str">
        <f>IF(AND(process02!BU115=0,process01!$Z106=0),Q$14,"")</f>
        <v/>
      </c>
      <c r="R115" s="131" t="str">
        <f>IF(AND(process02!BV115=0,process01!$Z106=0),R$14,"")</f>
        <v/>
      </c>
      <c r="S115" s="131" t="str">
        <f>IF(AND(process02!BW115=0,process01!$Z106=0),S$14,"")</f>
        <v/>
      </c>
      <c r="T115" s="131" t="str">
        <f>IF(AND(process02!BX115=0,process01!$Z106=0),T$14,"")</f>
        <v/>
      </c>
      <c r="U115" s="131" t="str">
        <f>IF(AND(process02!BY115=0,process01!$Z106=0),U$14,"")</f>
        <v/>
      </c>
      <c r="V115" s="131" t="str">
        <f>IF(AND(process02!BZ115=0,process01!$Z106=0),V$14,"")</f>
        <v/>
      </c>
      <c r="W115" s="131" t="str">
        <f>IF(AND(process02!CA115=0,process01!$Z106=0),W$14,"")</f>
        <v/>
      </c>
      <c r="X115" s="131" t="str">
        <f>IF(AND(process02!CB115=0,process01!$Z106=0),X$14,"")</f>
        <v/>
      </c>
      <c r="Y115" s="131" t="str">
        <f>IF(AND(process02!CC115=0,process01!$Z106=0),Y$14,"")</f>
        <v/>
      </c>
      <c r="Z115" s="131" t="str">
        <f>IF(AND(process02!CD115=0,process01!$Z106=0),Z$14,"")</f>
        <v/>
      </c>
      <c r="AA115" s="131" t="str">
        <f>IF(AND(process02!CE115=0,process01!$Z106=0),AA$14,"")</f>
        <v/>
      </c>
      <c r="AB115" s="131" t="str">
        <f>IF(AND(process02!CF115=0,process01!$Z106=0),AB$14,"")</f>
        <v/>
      </c>
      <c r="AC115" s="131" t="str">
        <f>IF(AND(process02!CG115=0,process01!$Z106=0),AC$14,"")</f>
        <v/>
      </c>
      <c r="AD115" s="131" t="str">
        <f>IF(AND(process02!CH115=0,process01!$Z106=0),AD$14,"")</f>
        <v/>
      </c>
      <c r="AE115" s="131" t="str">
        <f>IF(AND(process02!CI115=0,process01!$Z106=0),AE$14,"")</f>
        <v/>
      </c>
      <c r="AF115" s="131" t="str">
        <f>IF(AND(process02!CJ115=0,process01!$Z106=0),AF$14,"")</f>
        <v/>
      </c>
      <c r="AG115" s="131" t="str">
        <f>IF(AND(process02!CK115=0,process01!$Z106=0),AG$14,"")</f>
        <v/>
      </c>
      <c r="AH115" s="131" t="str">
        <f>IF(AND(process02!CL115=0,process01!$Z106=0),AH$14,"")</f>
        <v/>
      </c>
      <c r="AI115" s="131" t="str">
        <f>IF(AND(process02!CM115=0,process01!$Z106=0),AI$14,"")</f>
        <v/>
      </c>
      <c r="AJ115" s="131" t="str">
        <f>IF(AND(process02!CN115=0,process01!$Z106=0),AJ$14,"")</f>
        <v/>
      </c>
      <c r="AK115" s="131" t="str">
        <f>IF(AND(process02!CO115=0,process01!$Z106=0),AK$14,"")</f>
        <v/>
      </c>
      <c r="AL115" s="131" t="str">
        <f>IF(AND(process02!CP115=0,process01!$Z106=0),AL$14,"")</f>
        <v/>
      </c>
      <c r="AM115" s="131" t="str">
        <f>IF(AND(process02!CQ115=0,process01!$Z106=0),AM$14,"")</f>
        <v/>
      </c>
      <c r="AN115" s="131" t="str">
        <f>IF(AND(process02!CR115=0,process01!$Z106=0),AN$14,"")</f>
        <v/>
      </c>
      <c r="AO115" s="131" t="str">
        <f>IF(AND(process02!CS115=0,process01!$Z106=0),AO$14,"")</f>
        <v/>
      </c>
      <c r="AP115" s="131" t="str">
        <f>IF(AND(process02!CT115=0,process01!$Z106=0),AP$14,"")</f>
        <v/>
      </c>
      <c r="AQ115" s="131" t="str">
        <f>IF(AND(process02!CU115=0,process01!$Z106=0),AQ$14,"")</f>
        <v/>
      </c>
      <c r="AR115" s="131" t="str">
        <f>IF(AND(process02!CV115=0,process01!$Z106=0),AR$14,"")</f>
        <v/>
      </c>
      <c r="AS115" s="131" t="str">
        <f>IF(AND(process02!CW115=0,process01!$Z106=0),AS$14,"")</f>
        <v/>
      </c>
      <c r="AT115" s="131" t="str">
        <f>IF(AND(process02!CX115=0,process01!$Z106=0),AT$14,"")</f>
        <v/>
      </c>
      <c r="AU115" s="131" t="str">
        <f>IF(AND(process02!CY115=0,process01!$Z106=0),AU$14,"")</f>
        <v/>
      </c>
      <c r="AV115" s="131" t="str">
        <f>IF(AND(process02!CZ115=0,process01!$Z106=0),AV$14,"")</f>
        <v/>
      </c>
      <c r="AW115" s="131" t="str">
        <f>IF(AND(process02!DA115=0,process01!$Z106=0),AW$14,"")</f>
        <v/>
      </c>
      <c r="AX115" s="131" t="str">
        <f>IF(AND(process02!DB115=0,process01!$Z106=0),AX$14,"")</f>
        <v/>
      </c>
      <c r="AY115" s="131" t="str">
        <f>IF(AND(process02!DC115=0,process01!$Z106=0),AY$14,"")</f>
        <v/>
      </c>
      <c r="BA115" s="132" t="str">
        <f t="shared" si="36"/>
        <v/>
      </c>
      <c r="BC115" s="131" t="str">
        <f>IF(B115="","",process02!$B115&amp;"; ")</f>
        <v/>
      </c>
      <c r="BD115" s="131" t="str">
        <f>IF(C115="","",process02!$B115&amp;"; ")</f>
        <v/>
      </c>
      <c r="BE115" s="131" t="str">
        <f>IF(D115="","",process02!$B115&amp;"; ")</f>
        <v/>
      </c>
      <c r="BF115" s="131" t="str">
        <f>IF(E115="","",process02!$B115&amp;"; ")</f>
        <v/>
      </c>
      <c r="BG115" s="131" t="str">
        <f>IF(F115="","",process02!$B115&amp;"; ")</f>
        <v/>
      </c>
      <c r="BH115" s="131" t="str">
        <f>IF(G115="","",process02!$B115&amp;"; ")</f>
        <v/>
      </c>
      <c r="BI115" s="131" t="str">
        <f>IF(H115="","",process02!$B115&amp;"; ")</f>
        <v/>
      </c>
      <c r="BJ115" s="131" t="str">
        <f>IF(I115="","",process02!$B115&amp;"; ")</f>
        <v/>
      </c>
      <c r="BK115" s="131" t="str">
        <f>IF(J115="","",process02!$B115&amp;"; ")</f>
        <v/>
      </c>
      <c r="BL115" s="131" t="str">
        <f>IF(K115="","",process02!$B115&amp;"; ")</f>
        <v/>
      </c>
      <c r="BM115" s="131" t="str">
        <f>IF(L115="","",process02!$B115&amp;"; ")</f>
        <v/>
      </c>
      <c r="BN115" s="131" t="str">
        <f>IF(M115="","",process02!$B115&amp;"; ")</f>
        <v/>
      </c>
      <c r="BO115" s="131" t="str">
        <f>IF(N115="","",process02!$B115&amp;"; ")</f>
        <v/>
      </c>
      <c r="BP115" s="131" t="str">
        <f>IF(O115="","",process02!$B115&amp;"; ")</f>
        <v/>
      </c>
      <c r="BQ115" s="131" t="str">
        <f>IF(P115="","",process02!$B115&amp;"; ")</f>
        <v/>
      </c>
      <c r="BR115" s="131" t="str">
        <f>IF(Q115="","",process02!$B115&amp;"; ")</f>
        <v/>
      </c>
      <c r="BS115" s="131" t="str">
        <f>IF(R115="","",process02!$B115&amp;"; ")</f>
        <v/>
      </c>
      <c r="BT115" s="131" t="str">
        <f>IF(S115="","",process02!$B115&amp;"; ")</f>
        <v/>
      </c>
      <c r="BU115" s="131" t="str">
        <f>IF(T115="","",process02!$B115&amp;"; ")</f>
        <v/>
      </c>
      <c r="BV115" s="131" t="str">
        <f>IF(U115="","",process02!$B115&amp;"; ")</f>
        <v/>
      </c>
      <c r="BW115" s="131" t="str">
        <f>IF(V115="","",process02!$B115&amp;"; ")</f>
        <v/>
      </c>
      <c r="BX115" s="131" t="str">
        <f>IF(W115="","",process02!$B115&amp;"; ")</f>
        <v/>
      </c>
      <c r="BY115" s="131" t="str">
        <f>IF(X115="","",process02!$B115&amp;"; ")</f>
        <v/>
      </c>
      <c r="BZ115" s="131" t="str">
        <f>IF(Y115="","",process02!$B115&amp;"; ")</f>
        <v/>
      </c>
      <c r="CA115" s="131" t="str">
        <f>IF(Z115="","",process02!$B115&amp;"; ")</f>
        <v/>
      </c>
      <c r="CB115" s="131" t="str">
        <f>IF(AA115="","",process02!$B115&amp;"; ")</f>
        <v/>
      </c>
      <c r="CC115" s="131" t="str">
        <f>IF(AB115="","",process02!$B115&amp;"; ")</f>
        <v/>
      </c>
      <c r="CD115" s="131" t="str">
        <f>IF(AC115="","",process02!$B115&amp;"; ")</f>
        <v/>
      </c>
      <c r="CE115" s="131" t="str">
        <f>IF(AD115="","",process02!$B115&amp;"; ")</f>
        <v/>
      </c>
      <c r="CF115" s="131" t="str">
        <f>IF(AE115="","",process02!$B115&amp;"; ")</f>
        <v/>
      </c>
      <c r="CG115" s="131" t="str">
        <f>IF(AF115="","",process02!$B115&amp;"; ")</f>
        <v/>
      </c>
      <c r="CH115" s="131" t="str">
        <f>IF(AG115="","",process02!$B115&amp;"; ")</f>
        <v/>
      </c>
      <c r="CI115" s="131" t="str">
        <f>IF(AH115="","",process02!$B115&amp;"; ")</f>
        <v/>
      </c>
      <c r="CJ115" s="131" t="str">
        <f>IF(AI115="","",process02!$B115&amp;"; ")</f>
        <v/>
      </c>
      <c r="CK115" s="131" t="str">
        <f>IF(AJ115="","",process02!$B115&amp;"; ")</f>
        <v/>
      </c>
      <c r="CL115" s="131" t="str">
        <f>IF(AK115="","",process02!$B115&amp;"; ")</f>
        <v/>
      </c>
      <c r="CM115" s="131" t="str">
        <f>IF(AL115="","",process02!$B115&amp;"; ")</f>
        <v/>
      </c>
      <c r="CN115" s="131" t="str">
        <f>IF(AM115="","",process02!$B115&amp;"; ")</f>
        <v/>
      </c>
      <c r="CO115" s="131" t="str">
        <f>IF(AN115="","",process02!$B115&amp;"; ")</f>
        <v/>
      </c>
      <c r="CP115" s="131" t="str">
        <f>IF(AO115="","",process02!$B115&amp;"; ")</f>
        <v/>
      </c>
      <c r="CQ115" s="131" t="str">
        <f>IF(AP115="","",process02!$B115&amp;"; ")</f>
        <v/>
      </c>
      <c r="CR115" s="131" t="str">
        <f>IF(AQ115="","",process02!$B115&amp;"; ")</f>
        <v/>
      </c>
      <c r="CS115" s="131" t="str">
        <f>IF(AR115="","",process02!$B115&amp;"; ")</f>
        <v/>
      </c>
      <c r="CT115" s="131" t="str">
        <f>IF(AS115="","",process02!$B115&amp;"; ")</f>
        <v/>
      </c>
      <c r="CU115" s="131" t="str">
        <f>IF(AT115="","",process02!$B115&amp;"; ")</f>
        <v/>
      </c>
      <c r="CV115" s="131" t="str">
        <f>IF(AU115="","",process02!$B115&amp;"; ")</f>
        <v/>
      </c>
      <c r="CW115" s="131" t="str">
        <f>IF(AV115="","",process02!$B115&amp;"; ")</f>
        <v/>
      </c>
      <c r="CX115" s="131" t="str">
        <f>IF(AW115="","",process02!$B115&amp;"; ")</f>
        <v/>
      </c>
      <c r="CY115" s="131" t="str">
        <f>IF(AX115="","",process02!$B115&amp;"; ")</f>
        <v/>
      </c>
      <c r="CZ115" s="131" t="str">
        <f>IF(AY115="","",process02!$B115&amp;"; ")</f>
        <v/>
      </c>
      <c r="DB115" s="131" t="str">
        <f>IF(Input02!BV104="","",100*Input02!BV104/Input02!BV$3)</f>
        <v/>
      </c>
      <c r="DC115" s="131" t="str">
        <f>IF(Input02!BW104="","",100*Input02!BW104/Input02!BW$3)</f>
        <v/>
      </c>
      <c r="DD115" s="131" t="str">
        <f>IF(Input02!BX104="","",100*Input02!BX104/Input02!BX$3)</f>
        <v/>
      </c>
      <c r="DE115" s="131" t="str">
        <f>IF(Input02!BY104="","",100*Input02!BY104/Input02!BY$3)</f>
        <v/>
      </c>
      <c r="DF115" s="131" t="str">
        <f>IF(Input02!BZ104="","",100*Input02!BZ104/Input02!BZ$3)</f>
        <v/>
      </c>
      <c r="DG115" s="131" t="str">
        <f>IF(Input02!CA104="","",100*Input02!CA104/Input02!CA$3)</f>
        <v/>
      </c>
      <c r="DH115" s="131" t="str">
        <f>IF(Input02!CB104="","",100*Input02!CB104/Input02!CB$3)</f>
        <v/>
      </c>
      <c r="DI115" s="131" t="str">
        <f>IF(Input02!CC104="","",100*Input02!CC104/Input02!CC$3)</f>
        <v/>
      </c>
      <c r="DJ115" s="131" t="str">
        <f>IF(Input02!CD104="","",100*Input02!CD104/Input02!CD$3)</f>
        <v/>
      </c>
      <c r="DK115" s="131" t="str">
        <f>IF(Input02!CE104="","",100*Input02!CE104/Input02!CE$3)</f>
        <v/>
      </c>
      <c r="DO115" s="131" t="str">
        <f t="shared" si="49"/>
        <v/>
      </c>
      <c r="DP115" s="131" t="str">
        <f t="shared" si="50"/>
        <v/>
      </c>
      <c r="DQ115" s="131" t="str">
        <f t="shared" si="51"/>
        <v/>
      </c>
      <c r="DR115" s="131" t="str">
        <f t="shared" si="52"/>
        <v/>
      </c>
      <c r="DS115" s="131" t="str">
        <f t="shared" si="53"/>
        <v/>
      </c>
      <c r="DT115" s="131" t="str">
        <f t="shared" si="54"/>
        <v/>
      </c>
      <c r="DU115" s="131" t="str">
        <f t="shared" si="55"/>
        <v/>
      </c>
      <c r="DV115" s="131" t="str">
        <f t="shared" si="56"/>
        <v/>
      </c>
      <c r="DW115" s="131" t="str">
        <f t="shared" si="57"/>
        <v/>
      </c>
      <c r="DX115" s="131" t="str">
        <f t="shared" si="58"/>
        <v/>
      </c>
      <c r="DZ115" s="132" t="str">
        <f t="shared" si="47"/>
        <v/>
      </c>
      <c r="EB115" s="131" t="str">
        <f>IF(DO115="","",process02!$B115&amp;"; ")</f>
        <v/>
      </c>
      <c r="EC115" s="131" t="str">
        <f>IF(DP115="","",process02!$B115&amp;"; ")</f>
        <v/>
      </c>
      <c r="ED115" s="131" t="str">
        <f>IF(DQ115="","",process02!$B115&amp;"; ")</f>
        <v/>
      </c>
      <c r="EE115" s="131" t="str">
        <f>IF(DR115="","",process02!$B115&amp;"; ")</f>
        <v/>
      </c>
      <c r="EF115" s="131" t="str">
        <f>IF(DS115="","",process02!$B115&amp;"; ")</f>
        <v/>
      </c>
      <c r="EG115" s="131" t="str">
        <f>IF(DT115="","",process02!$B115&amp;"; ")</f>
        <v/>
      </c>
      <c r="EH115" s="131" t="str">
        <f>IF(DU115="","",process02!$B115&amp;"; ")</f>
        <v/>
      </c>
      <c r="EI115" s="131" t="str">
        <f>IF(DV115="","",process02!$B115&amp;"; ")</f>
        <v/>
      </c>
      <c r="EJ115" s="131" t="str">
        <f>IF(DW115="","",process02!$B115&amp;"; ")</f>
        <v/>
      </c>
      <c r="EK115" s="131" t="str">
        <f>IF(DX115="","",process02!$B115&amp;"; ")</f>
        <v/>
      </c>
      <c r="EM115" s="132" t="str">
        <f t="shared" si="48"/>
        <v/>
      </c>
    </row>
    <row r="116" spans="1:143" ht="15" customHeight="1" thickBot="1" x14ac:dyDescent="0.4">
      <c r="A116" s="357">
        <v>100</v>
      </c>
      <c r="B116" s="131" t="str">
        <f>IF(AND(process02!BF116=0,process01!$Z107=0),B$14,"")</f>
        <v/>
      </c>
      <c r="C116" s="131" t="str">
        <f>IF(AND(process02!BG116=0,process01!$Z107=0),C$14,"")</f>
        <v/>
      </c>
      <c r="D116" s="131" t="str">
        <f>IF(AND(process02!BH116=0,process01!$Z107=0),D$14,"")</f>
        <v/>
      </c>
      <c r="E116" s="131" t="str">
        <f>IF(AND(process02!BI116=0,process01!$Z107=0),E$14,"")</f>
        <v/>
      </c>
      <c r="F116" s="131" t="str">
        <f>IF(AND(process02!BJ116=0,process01!$Z107=0),F$14,"")</f>
        <v/>
      </c>
      <c r="G116" s="131" t="str">
        <f>IF(AND(process02!BK116=0,process01!$Z107=0),G$14,"")</f>
        <v/>
      </c>
      <c r="H116" s="131" t="str">
        <f>IF(AND(process02!BL116=0,process01!$Z107=0),H$14,"")</f>
        <v/>
      </c>
      <c r="I116" s="131" t="str">
        <f>IF(AND(process02!BM116=0,process01!$Z107=0),I$14,"")</f>
        <v/>
      </c>
      <c r="J116" s="131" t="str">
        <f>IF(AND(process02!BN116=0,process01!$Z107=0),J$14,"")</f>
        <v/>
      </c>
      <c r="K116" s="131" t="str">
        <f>IF(AND(process02!BO116=0,process01!$Z107=0),K$14,"")</f>
        <v/>
      </c>
      <c r="L116" s="131" t="str">
        <f>IF(AND(process02!BP116=0,process01!$Z107=0),L$14,"")</f>
        <v/>
      </c>
      <c r="M116" s="131" t="str">
        <f>IF(AND(process02!BQ116=0,process01!$Z107=0),M$14,"")</f>
        <v/>
      </c>
      <c r="N116" s="131" t="str">
        <f>IF(AND(process02!BR116=0,process01!$Z107=0),N$14,"")</f>
        <v/>
      </c>
      <c r="O116" s="131" t="str">
        <f>IF(AND(process02!BS116=0,process01!$Z107=0),O$14,"")</f>
        <v/>
      </c>
      <c r="P116" s="131" t="str">
        <f>IF(AND(process02!BT116=0,process01!$Z107=0),P$14,"")</f>
        <v/>
      </c>
      <c r="Q116" s="131" t="str">
        <f>IF(AND(process02!BU116=0,process01!$Z107=0),Q$14,"")</f>
        <v/>
      </c>
      <c r="R116" s="131" t="str">
        <f>IF(AND(process02!BV116=0,process01!$Z107=0),R$14,"")</f>
        <v/>
      </c>
      <c r="S116" s="131" t="str">
        <f>IF(AND(process02!BW116=0,process01!$Z107=0),S$14,"")</f>
        <v/>
      </c>
      <c r="T116" s="131" t="str">
        <f>IF(AND(process02!BX116=0,process01!$Z107=0),T$14,"")</f>
        <v/>
      </c>
      <c r="U116" s="131" t="str">
        <f>IF(AND(process02!BY116=0,process01!$Z107=0),U$14,"")</f>
        <v/>
      </c>
      <c r="V116" s="131" t="str">
        <f>IF(AND(process02!BZ116=0,process01!$Z107=0),V$14,"")</f>
        <v/>
      </c>
      <c r="W116" s="131" t="str">
        <f>IF(AND(process02!CA116=0,process01!$Z107=0),W$14,"")</f>
        <v/>
      </c>
      <c r="X116" s="131" t="str">
        <f>IF(AND(process02!CB116=0,process01!$Z107=0),X$14,"")</f>
        <v/>
      </c>
      <c r="Y116" s="131" t="str">
        <f>IF(AND(process02!CC116=0,process01!$Z107=0),Y$14,"")</f>
        <v/>
      </c>
      <c r="Z116" s="131" t="str">
        <f>IF(AND(process02!CD116=0,process01!$Z107=0),Z$14,"")</f>
        <v/>
      </c>
      <c r="AA116" s="131" t="str">
        <f>IF(AND(process02!CE116=0,process01!$Z107=0),AA$14,"")</f>
        <v/>
      </c>
      <c r="AB116" s="131" t="str">
        <f>IF(AND(process02!CF116=0,process01!$Z107=0),AB$14,"")</f>
        <v/>
      </c>
      <c r="AC116" s="131" t="str">
        <f>IF(AND(process02!CG116=0,process01!$Z107=0),AC$14,"")</f>
        <v/>
      </c>
      <c r="AD116" s="131" t="str">
        <f>IF(AND(process02!CH116=0,process01!$Z107=0),AD$14,"")</f>
        <v/>
      </c>
      <c r="AE116" s="131" t="str">
        <f>IF(AND(process02!CI116=0,process01!$Z107=0),AE$14,"")</f>
        <v/>
      </c>
      <c r="AF116" s="131" t="str">
        <f>IF(AND(process02!CJ116=0,process01!$Z107=0),AF$14,"")</f>
        <v/>
      </c>
      <c r="AG116" s="131" t="str">
        <f>IF(AND(process02!CK116=0,process01!$Z107=0),AG$14,"")</f>
        <v/>
      </c>
      <c r="AH116" s="131" t="str">
        <f>IF(AND(process02!CL116=0,process01!$Z107=0),AH$14,"")</f>
        <v/>
      </c>
      <c r="AI116" s="131" t="str">
        <f>IF(AND(process02!CM116=0,process01!$Z107=0),AI$14,"")</f>
        <v/>
      </c>
      <c r="AJ116" s="131" t="str">
        <f>IF(AND(process02!CN116=0,process01!$Z107=0),AJ$14,"")</f>
        <v/>
      </c>
      <c r="AK116" s="131" t="str">
        <f>IF(AND(process02!CO116=0,process01!$Z107=0),AK$14,"")</f>
        <v/>
      </c>
      <c r="AL116" s="131" t="str">
        <f>IF(AND(process02!CP116=0,process01!$Z107=0),AL$14,"")</f>
        <v/>
      </c>
      <c r="AM116" s="131" t="str">
        <f>IF(AND(process02!CQ116=0,process01!$Z107=0),AM$14,"")</f>
        <v/>
      </c>
      <c r="AN116" s="131" t="str">
        <f>IF(AND(process02!CR116=0,process01!$Z107=0),AN$14,"")</f>
        <v/>
      </c>
      <c r="AO116" s="131" t="str">
        <f>IF(AND(process02!CS116=0,process01!$Z107=0),AO$14,"")</f>
        <v/>
      </c>
      <c r="AP116" s="131" t="str">
        <f>IF(AND(process02!CT116=0,process01!$Z107=0),AP$14,"")</f>
        <v/>
      </c>
      <c r="AQ116" s="131" t="str">
        <f>IF(AND(process02!CU116=0,process01!$Z107=0),AQ$14,"")</f>
        <v/>
      </c>
      <c r="AR116" s="131" t="str">
        <f>IF(AND(process02!CV116=0,process01!$Z107=0),AR$14,"")</f>
        <v/>
      </c>
      <c r="AS116" s="131" t="str">
        <f>IF(AND(process02!CW116=0,process01!$Z107=0),AS$14,"")</f>
        <v/>
      </c>
      <c r="AT116" s="131" t="str">
        <f>IF(AND(process02!CX116=0,process01!$Z107=0),AT$14,"")</f>
        <v/>
      </c>
      <c r="AU116" s="131" t="str">
        <f>IF(AND(process02!CY116=0,process01!$Z107=0),AU$14,"")</f>
        <v/>
      </c>
      <c r="AV116" s="131" t="str">
        <f>IF(AND(process02!CZ116=0,process01!$Z107=0),AV$14,"")</f>
        <v/>
      </c>
      <c r="AW116" s="131" t="str">
        <f>IF(AND(process02!DA116=0,process01!$Z107=0),AW$14,"")</f>
        <v/>
      </c>
      <c r="AX116" s="131" t="str">
        <f>IF(AND(process02!DB116=0,process01!$Z107=0),AX$14,"")</f>
        <v/>
      </c>
      <c r="AY116" s="131" t="str">
        <f>IF(AND(process02!DC116=0,process01!$Z107=0),AY$14,"")</f>
        <v/>
      </c>
      <c r="BA116" s="132" t="str">
        <f t="shared" si="36"/>
        <v/>
      </c>
      <c r="BC116" s="131" t="str">
        <f>IF(B116="","",process02!$B116&amp;"; ")</f>
        <v/>
      </c>
      <c r="BD116" s="131" t="str">
        <f>IF(C116="","",process02!$B116&amp;"; ")</f>
        <v/>
      </c>
      <c r="BE116" s="131" t="str">
        <f>IF(D116="","",process02!$B116&amp;"; ")</f>
        <v/>
      </c>
      <c r="BF116" s="131" t="str">
        <f>IF(E116="","",process02!$B116&amp;"; ")</f>
        <v/>
      </c>
      <c r="BG116" s="131" t="str">
        <f>IF(F116="","",process02!$B116&amp;"; ")</f>
        <v/>
      </c>
      <c r="BH116" s="131" t="str">
        <f>IF(G116="","",process02!$B116&amp;"; ")</f>
        <v/>
      </c>
      <c r="BI116" s="131" t="str">
        <f>IF(H116="","",process02!$B116&amp;"; ")</f>
        <v/>
      </c>
      <c r="BJ116" s="131" t="str">
        <f>IF(I116="","",process02!$B116&amp;"; ")</f>
        <v/>
      </c>
      <c r="BK116" s="131" t="str">
        <f>IF(J116="","",process02!$B116&amp;"; ")</f>
        <v/>
      </c>
      <c r="BL116" s="131" t="str">
        <f>IF(K116="","",process02!$B116&amp;"; ")</f>
        <v/>
      </c>
      <c r="BM116" s="131" t="str">
        <f>IF(L116="","",process02!$B116&amp;"; ")</f>
        <v/>
      </c>
      <c r="BN116" s="131" t="str">
        <f>IF(M116="","",process02!$B116&amp;"; ")</f>
        <v/>
      </c>
      <c r="BO116" s="131" t="str">
        <f>IF(N116="","",process02!$B116&amp;"; ")</f>
        <v/>
      </c>
      <c r="BP116" s="131" t="str">
        <f>IF(O116="","",process02!$B116&amp;"; ")</f>
        <v/>
      </c>
      <c r="BQ116" s="131" t="str">
        <f>IF(P116="","",process02!$B116&amp;"; ")</f>
        <v/>
      </c>
      <c r="BR116" s="131" t="str">
        <f>IF(Q116="","",process02!$B116&amp;"; ")</f>
        <v/>
      </c>
      <c r="BS116" s="131" t="str">
        <f>IF(R116="","",process02!$B116&amp;"; ")</f>
        <v/>
      </c>
      <c r="BT116" s="131" t="str">
        <f>IF(S116="","",process02!$B116&amp;"; ")</f>
        <v/>
      </c>
      <c r="BU116" s="131" t="str">
        <f>IF(T116="","",process02!$B116&amp;"; ")</f>
        <v/>
      </c>
      <c r="BV116" s="131" t="str">
        <f>IF(U116="","",process02!$B116&amp;"; ")</f>
        <v/>
      </c>
      <c r="BW116" s="131" t="str">
        <f>IF(V116="","",process02!$B116&amp;"; ")</f>
        <v/>
      </c>
      <c r="BX116" s="131" t="str">
        <f>IF(W116="","",process02!$B116&amp;"; ")</f>
        <v/>
      </c>
      <c r="BY116" s="131" t="str">
        <f>IF(X116="","",process02!$B116&amp;"; ")</f>
        <v/>
      </c>
      <c r="BZ116" s="131" t="str">
        <f>IF(Y116="","",process02!$B116&amp;"; ")</f>
        <v/>
      </c>
      <c r="CA116" s="131" t="str">
        <f>IF(Z116="","",process02!$B116&amp;"; ")</f>
        <v/>
      </c>
      <c r="CB116" s="131" t="str">
        <f>IF(AA116="","",process02!$B116&amp;"; ")</f>
        <v/>
      </c>
      <c r="CC116" s="131" t="str">
        <f>IF(AB116="","",process02!$B116&amp;"; ")</f>
        <v/>
      </c>
      <c r="CD116" s="131" t="str">
        <f>IF(AC116="","",process02!$B116&amp;"; ")</f>
        <v/>
      </c>
      <c r="CE116" s="131" t="str">
        <f>IF(AD116="","",process02!$B116&amp;"; ")</f>
        <v/>
      </c>
      <c r="CF116" s="131" t="str">
        <f>IF(AE116="","",process02!$B116&amp;"; ")</f>
        <v/>
      </c>
      <c r="CG116" s="131" t="str">
        <f>IF(AF116="","",process02!$B116&amp;"; ")</f>
        <v/>
      </c>
      <c r="CH116" s="131" t="str">
        <f>IF(AG116="","",process02!$B116&amp;"; ")</f>
        <v/>
      </c>
      <c r="CI116" s="131" t="str">
        <f>IF(AH116="","",process02!$B116&amp;"; ")</f>
        <v/>
      </c>
      <c r="CJ116" s="131" t="str">
        <f>IF(AI116="","",process02!$B116&amp;"; ")</f>
        <v/>
      </c>
      <c r="CK116" s="131" t="str">
        <f>IF(AJ116="","",process02!$B116&amp;"; ")</f>
        <v/>
      </c>
      <c r="CL116" s="131" t="str">
        <f>IF(AK116="","",process02!$B116&amp;"; ")</f>
        <v/>
      </c>
      <c r="CM116" s="131" t="str">
        <f>IF(AL116="","",process02!$B116&amp;"; ")</f>
        <v/>
      </c>
      <c r="CN116" s="131" t="str">
        <f>IF(AM116="","",process02!$B116&amp;"; ")</f>
        <v/>
      </c>
      <c r="CO116" s="131" t="str">
        <f>IF(AN116="","",process02!$B116&amp;"; ")</f>
        <v/>
      </c>
      <c r="CP116" s="131" t="str">
        <f>IF(AO116="","",process02!$B116&amp;"; ")</f>
        <v/>
      </c>
      <c r="CQ116" s="131" t="str">
        <f>IF(AP116="","",process02!$B116&amp;"; ")</f>
        <v/>
      </c>
      <c r="CR116" s="131" t="str">
        <f>IF(AQ116="","",process02!$B116&amp;"; ")</f>
        <v/>
      </c>
      <c r="CS116" s="131" t="str">
        <f>IF(AR116="","",process02!$B116&amp;"; ")</f>
        <v/>
      </c>
      <c r="CT116" s="131" t="str">
        <f>IF(AS116="","",process02!$B116&amp;"; ")</f>
        <v/>
      </c>
      <c r="CU116" s="131" t="str">
        <f>IF(AT116="","",process02!$B116&amp;"; ")</f>
        <v/>
      </c>
      <c r="CV116" s="131" t="str">
        <f>IF(AU116="","",process02!$B116&amp;"; ")</f>
        <v/>
      </c>
      <c r="CW116" s="131" t="str">
        <f>IF(AV116="","",process02!$B116&amp;"; ")</f>
        <v/>
      </c>
      <c r="CX116" s="131" t="str">
        <f>IF(AW116="","",process02!$B116&amp;"; ")</f>
        <v/>
      </c>
      <c r="CY116" s="131" t="str">
        <f>IF(AX116="","",process02!$B116&amp;"; ")</f>
        <v/>
      </c>
      <c r="CZ116" s="131" t="str">
        <f>IF(AY116="","",process02!$B116&amp;"; ")</f>
        <v/>
      </c>
      <c r="DB116" s="131" t="str">
        <f>IF(Input02!BV105="","",100*Input02!BV105/Input02!BV$3)</f>
        <v/>
      </c>
      <c r="DC116" s="131" t="str">
        <f>IF(Input02!BW105="","",100*Input02!BW105/Input02!BW$3)</f>
        <v/>
      </c>
      <c r="DD116" s="131" t="str">
        <f>IF(Input02!BX105="","",100*Input02!BX105/Input02!BX$3)</f>
        <v/>
      </c>
      <c r="DE116" s="131" t="str">
        <f>IF(Input02!BY105="","",100*Input02!BY105/Input02!BY$3)</f>
        <v/>
      </c>
      <c r="DF116" s="131" t="str">
        <f>IF(Input02!BZ105="","",100*Input02!BZ105/Input02!BZ$3)</f>
        <v/>
      </c>
      <c r="DG116" s="131" t="str">
        <f>IF(Input02!CA105="","",100*Input02!CA105/Input02!CA$3)</f>
        <v/>
      </c>
      <c r="DH116" s="131" t="str">
        <f>IF(Input02!CB105="","",100*Input02!CB105/Input02!CB$3)</f>
        <v/>
      </c>
      <c r="DI116" s="131" t="str">
        <f>IF(Input02!CC105="","",100*Input02!CC105/Input02!CC$3)</f>
        <v/>
      </c>
      <c r="DJ116" s="131" t="str">
        <f>IF(Input02!CD105="","",100*Input02!CD105/Input02!CD$3)</f>
        <v/>
      </c>
      <c r="DK116" s="131" t="str">
        <f>IF(Input02!CE105="","",100*Input02!CE105/Input02!CE$3)</f>
        <v/>
      </c>
      <c r="DO116" s="131" t="str">
        <f t="shared" si="49"/>
        <v/>
      </c>
      <c r="DP116" s="131" t="str">
        <f t="shared" si="50"/>
        <v/>
      </c>
      <c r="DQ116" s="131" t="str">
        <f t="shared" si="51"/>
        <v/>
      </c>
      <c r="DR116" s="131" t="str">
        <f t="shared" si="52"/>
        <v/>
      </c>
      <c r="DS116" s="131" t="str">
        <f t="shared" si="53"/>
        <v/>
      </c>
      <c r="DT116" s="131" t="str">
        <f t="shared" si="54"/>
        <v/>
      </c>
      <c r="DU116" s="131" t="str">
        <f t="shared" si="55"/>
        <v/>
      </c>
      <c r="DV116" s="131" t="str">
        <f t="shared" si="56"/>
        <v/>
      </c>
      <c r="DW116" s="131" t="str">
        <f t="shared" si="57"/>
        <v/>
      </c>
      <c r="DX116" s="131" t="str">
        <f t="shared" si="58"/>
        <v/>
      </c>
      <c r="DZ116" s="132" t="str">
        <f t="shared" si="47"/>
        <v/>
      </c>
      <c r="EB116" s="131" t="str">
        <f>IF(DO116="","",process02!$B116&amp;"; ")</f>
        <v/>
      </c>
      <c r="EC116" s="131" t="str">
        <f>IF(DP116="","",process02!$B116&amp;"; ")</f>
        <v/>
      </c>
      <c r="ED116" s="131" t="str">
        <f>IF(DQ116="","",process02!$B116&amp;"; ")</f>
        <v/>
      </c>
      <c r="EE116" s="131" t="str">
        <f>IF(DR116="","",process02!$B116&amp;"; ")</f>
        <v/>
      </c>
      <c r="EF116" s="131" t="str">
        <f>IF(DS116="","",process02!$B116&amp;"; ")</f>
        <v/>
      </c>
      <c r="EG116" s="131" t="str">
        <f>IF(DT116="","",process02!$B116&amp;"; ")</f>
        <v/>
      </c>
      <c r="EH116" s="131" t="str">
        <f>IF(DU116="","",process02!$B116&amp;"; ")</f>
        <v/>
      </c>
      <c r="EI116" s="131" t="str">
        <f>IF(DV116="","",process02!$B116&amp;"; ")</f>
        <v/>
      </c>
      <c r="EJ116" s="131" t="str">
        <f>IF(DW116="","",process02!$B116&amp;"; ")</f>
        <v/>
      </c>
      <c r="EK116" s="131" t="str">
        <f>IF(DX116="","",process02!$B116&amp;"; ")</f>
        <v/>
      </c>
      <c r="EM116" s="132" t="str">
        <f t="shared" si="48"/>
        <v/>
      </c>
    </row>
    <row r="117" spans="1:143" ht="15" customHeight="1" thickBot="1" x14ac:dyDescent="0.4">
      <c r="A117" s="357">
        <v>101</v>
      </c>
      <c r="B117" s="131" t="str">
        <f>IF(AND(process02!BF117=0,process01!$Z108=0),B$14,"")</f>
        <v/>
      </c>
      <c r="C117" s="131" t="str">
        <f>IF(AND(process02!BG117=0,process01!$Z108=0),C$14,"")</f>
        <v/>
      </c>
      <c r="D117" s="131" t="str">
        <f>IF(AND(process02!BH117=0,process01!$Z108=0),D$14,"")</f>
        <v/>
      </c>
      <c r="E117" s="131" t="str">
        <f>IF(AND(process02!BI117=0,process01!$Z108=0),E$14,"")</f>
        <v/>
      </c>
      <c r="F117" s="131" t="str">
        <f>IF(AND(process02!BJ117=0,process01!$Z108=0),F$14,"")</f>
        <v/>
      </c>
      <c r="G117" s="131" t="str">
        <f>IF(AND(process02!BK117=0,process01!$Z108=0),G$14,"")</f>
        <v/>
      </c>
      <c r="H117" s="131" t="str">
        <f>IF(AND(process02!BL117=0,process01!$Z108=0),H$14,"")</f>
        <v/>
      </c>
      <c r="I117" s="131" t="str">
        <f>IF(AND(process02!BM117=0,process01!$Z108=0),I$14,"")</f>
        <v/>
      </c>
      <c r="J117" s="131" t="str">
        <f>IF(AND(process02!BN117=0,process01!$Z108=0),J$14,"")</f>
        <v/>
      </c>
      <c r="K117" s="131" t="str">
        <f>IF(AND(process02!BO117=0,process01!$Z108=0),K$14,"")</f>
        <v/>
      </c>
      <c r="L117" s="131" t="str">
        <f>IF(AND(process02!BP117=0,process01!$Z108=0),L$14,"")</f>
        <v/>
      </c>
      <c r="M117" s="131" t="str">
        <f>IF(AND(process02!BQ117=0,process01!$Z108=0),M$14,"")</f>
        <v/>
      </c>
      <c r="N117" s="131" t="str">
        <f>IF(AND(process02!BR117=0,process01!$Z108=0),N$14,"")</f>
        <v/>
      </c>
      <c r="O117" s="131" t="str">
        <f>IF(AND(process02!BS117=0,process01!$Z108=0),O$14,"")</f>
        <v/>
      </c>
      <c r="P117" s="131" t="str">
        <f>IF(AND(process02!BT117=0,process01!$Z108=0),P$14,"")</f>
        <v/>
      </c>
      <c r="Q117" s="131" t="str">
        <f>IF(AND(process02!BU117=0,process01!$Z108=0),Q$14,"")</f>
        <v/>
      </c>
      <c r="R117" s="131" t="str">
        <f>IF(AND(process02!BV117=0,process01!$Z108=0),R$14,"")</f>
        <v/>
      </c>
      <c r="S117" s="131" t="str">
        <f>IF(AND(process02!BW117=0,process01!$Z108=0),S$14,"")</f>
        <v/>
      </c>
      <c r="T117" s="131" t="str">
        <f>IF(AND(process02!BX117=0,process01!$Z108=0),T$14,"")</f>
        <v/>
      </c>
      <c r="U117" s="131" t="str">
        <f>IF(AND(process02!BY117=0,process01!$Z108=0),U$14,"")</f>
        <v/>
      </c>
      <c r="V117" s="131" t="str">
        <f>IF(AND(process02!BZ117=0,process01!$Z108=0),V$14,"")</f>
        <v/>
      </c>
      <c r="W117" s="131" t="str">
        <f>IF(AND(process02!CA117=0,process01!$Z108=0),W$14,"")</f>
        <v/>
      </c>
      <c r="X117" s="131" t="str">
        <f>IF(AND(process02!CB117=0,process01!$Z108=0),X$14,"")</f>
        <v/>
      </c>
      <c r="Y117" s="131" t="str">
        <f>IF(AND(process02!CC117=0,process01!$Z108=0),Y$14,"")</f>
        <v/>
      </c>
      <c r="Z117" s="131" t="str">
        <f>IF(AND(process02!CD117=0,process01!$Z108=0),Z$14,"")</f>
        <v/>
      </c>
      <c r="AA117" s="131" t="str">
        <f>IF(AND(process02!CE117=0,process01!$Z108=0),AA$14,"")</f>
        <v/>
      </c>
      <c r="AB117" s="131" t="str">
        <f>IF(AND(process02!CF117=0,process01!$Z108=0),AB$14,"")</f>
        <v/>
      </c>
      <c r="AC117" s="131" t="str">
        <f>IF(AND(process02!CG117=0,process01!$Z108=0),AC$14,"")</f>
        <v/>
      </c>
      <c r="AD117" s="131" t="str">
        <f>IF(AND(process02!CH117=0,process01!$Z108=0),AD$14,"")</f>
        <v/>
      </c>
      <c r="AE117" s="131" t="str">
        <f>IF(AND(process02!CI117=0,process01!$Z108=0),AE$14,"")</f>
        <v/>
      </c>
      <c r="AF117" s="131" t="str">
        <f>IF(AND(process02!CJ117=0,process01!$Z108=0),AF$14,"")</f>
        <v/>
      </c>
      <c r="AG117" s="131" t="str">
        <f>IF(AND(process02!CK117=0,process01!$Z108=0),AG$14,"")</f>
        <v/>
      </c>
      <c r="AH117" s="131" t="str">
        <f>IF(AND(process02!CL117=0,process01!$Z108=0),AH$14,"")</f>
        <v/>
      </c>
      <c r="AI117" s="131" t="str">
        <f>IF(AND(process02!CM117=0,process01!$Z108=0),AI$14,"")</f>
        <v/>
      </c>
      <c r="AJ117" s="131" t="str">
        <f>IF(AND(process02!CN117=0,process01!$Z108=0),AJ$14,"")</f>
        <v/>
      </c>
      <c r="AK117" s="131" t="str">
        <f>IF(AND(process02!CO117=0,process01!$Z108=0),AK$14,"")</f>
        <v/>
      </c>
      <c r="AL117" s="131" t="str">
        <f>IF(AND(process02!CP117=0,process01!$Z108=0),AL$14,"")</f>
        <v/>
      </c>
      <c r="AM117" s="131" t="str">
        <f>IF(AND(process02!CQ117=0,process01!$Z108=0),AM$14,"")</f>
        <v/>
      </c>
      <c r="AN117" s="131" t="str">
        <f>IF(AND(process02!CR117=0,process01!$Z108=0),AN$14,"")</f>
        <v/>
      </c>
      <c r="AO117" s="131" t="str">
        <f>IF(AND(process02!CS117=0,process01!$Z108=0),AO$14,"")</f>
        <v/>
      </c>
      <c r="AP117" s="131" t="str">
        <f>IF(AND(process02!CT117=0,process01!$Z108=0),AP$14,"")</f>
        <v/>
      </c>
      <c r="AQ117" s="131" t="str">
        <f>IF(AND(process02!CU117=0,process01!$Z108=0),AQ$14,"")</f>
        <v/>
      </c>
      <c r="AR117" s="131" t="str">
        <f>IF(AND(process02!CV117=0,process01!$Z108=0),AR$14,"")</f>
        <v/>
      </c>
      <c r="AS117" s="131" t="str">
        <f>IF(AND(process02!CW117=0,process01!$Z108=0),AS$14,"")</f>
        <v/>
      </c>
      <c r="AT117" s="131" t="str">
        <f>IF(AND(process02!CX117=0,process01!$Z108=0),AT$14,"")</f>
        <v/>
      </c>
      <c r="AU117" s="131" t="str">
        <f>IF(AND(process02!CY117=0,process01!$Z108=0),AU$14,"")</f>
        <v/>
      </c>
      <c r="AV117" s="131" t="str">
        <f>IF(AND(process02!CZ117=0,process01!$Z108=0),AV$14,"")</f>
        <v/>
      </c>
      <c r="AW117" s="131" t="str">
        <f>IF(AND(process02!DA117=0,process01!$Z108=0),AW$14,"")</f>
        <v/>
      </c>
      <c r="AX117" s="131" t="str">
        <f>IF(AND(process02!DB117=0,process01!$Z108=0),AX$14,"")</f>
        <v/>
      </c>
      <c r="AY117" s="131" t="str">
        <f>IF(AND(process02!DC117=0,process01!$Z108=0),AY$14,"")</f>
        <v/>
      </c>
      <c r="BA117" s="132" t="str">
        <f t="shared" si="36"/>
        <v/>
      </c>
      <c r="BC117" s="131" t="str">
        <f>IF(B117="","",process02!$B117&amp;"; ")</f>
        <v/>
      </c>
      <c r="BD117" s="131" t="str">
        <f>IF(C117="","",process02!$B117&amp;"; ")</f>
        <v/>
      </c>
      <c r="BE117" s="131" t="str">
        <f>IF(D117="","",process02!$B117&amp;"; ")</f>
        <v/>
      </c>
      <c r="BF117" s="131" t="str">
        <f>IF(E117="","",process02!$B117&amp;"; ")</f>
        <v/>
      </c>
      <c r="BG117" s="131" t="str">
        <f>IF(F117="","",process02!$B117&amp;"; ")</f>
        <v/>
      </c>
      <c r="BH117" s="131" t="str">
        <f>IF(G117="","",process02!$B117&amp;"; ")</f>
        <v/>
      </c>
      <c r="BI117" s="131" t="str">
        <f>IF(H117="","",process02!$B117&amp;"; ")</f>
        <v/>
      </c>
      <c r="BJ117" s="131" t="str">
        <f>IF(I117="","",process02!$B117&amp;"; ")</f>
        <v/>
      </c>
      <c r="BK117" s="131" t="str">
        <f>IF(J117="","",process02!$B117&amp;"; ")</f>
        <v/>
      </c>
      <c r="BL117" s="131" t="str">
        <f>IF(K117="","",process02!$B117&amp;"; ")</f>
        <v/>
      </c>
      <c r="BM117" s="131" t="str">
        <f>IF(L117="","",process02!$B117&amp;"; ")</f>
        <v/>
      </c>
      <c r="BN117" s="131" t="str">
        <f>IF(M117="","",process02!$B117&amp;"; ")</f>
        <v/>
      </c>
      <c r="BO117" s="131" t="str">
        <f>IF(N117="","",process02!$B117&amp;"; ")</f>
        <v/>
      </c>
      <c r="BP117" s="131" t="str">
        <f>IF(O117="","",process02!$B117&amp;"; ")</f>
        <v/>
      </c>
      <c r="BQ117" s="131" t="str">
        <f>IF(P117="","",process02!$B117&amp;"; ")</f>
        <v/>
      </c>
      <c r="BR117" s="131" t="str">
        <f>IF(Q117="","",process02!$B117&amp;"; ")</f>
        <v/>
      </c>
      <c r="BS117" s="131" t="str">
        <f>IF(R117="","",process02!$B117&amp;"; ")</f>
        <v/>
      </c>
      <c r="BT117" s="131" t="str">
        <f>IF(S117="","",process02!$B117&amp;"; ")</f>
        <v/>
      </c>
      <c r="BU117" s="131" t="str">
        <f>IF(T117="","",process02!$B117&amp;"; ")</f>
        <v/>
      </c>
      <c r="BV117" s="131" t="str">
        <f>IF(U117="","",process02!$B117&amp;"; ")</f>
        <v/>
      </c>
      <c r="BW117" s="131" t="str">
        <f>IF(V117="","",process02!$B117&amp;"; ")</f>
        <v/>
      </c>
      <c r="BX117" s="131" t="str">
        <f>IF(W117="","",process02!$B117&amp;"; ")</f>
        <v/>
      </c>
      <c r="BY117" s="131" t="str">
        <f>IF(X117="","",process02!$B117&amp;"; ")</f>
        <v/>
      </c>
      <c r="BZ117" s="131" t="str">
        <f>IF(Y117="","",process02!$B117&amp;"; ")</f>
        <v/>
      </c>
      <c r="CA117" s="131" t="str">
        <f>IF(Z117="","",process02!$B117&amp;"; ")</f>
        <v/>
      </c>
      <c r="CB117" s="131" t="str">
        <f>IF(AA117="","",process02!$B117&amp;"; ")</f>
        <v/>
      </c>
      <c r="CC117" s="131" t="str">
        <f>IF(AB117="","",process02!$B117&amp;"; ")</f>
        <v/>
      </c>
      <c r="CD117" s="131" t="str">
        <f>IF(AC117="","",process02!$B117&amp;"; ")</f>
        <v/>
      </c>
      <c r="CE117" s="131" t="str">
        <f>IF(AD117="","",process02!$B117&amp;"; ")</f>
        <v/>
      </c>
      <c r="CF117" s="131" t="str">
        <f>IF(AE117="","",process02!$B117&amp;"; ")</f>
        <v/>
      </c>
      <c r="CG117" s="131" t="str">
        <f>IF(AF117="","",process02!$B117&amp;"; ")</f>
        <v/>
      </c>
      <c r="CH117" s="131" t="str">
        <f>IF(AG117="","",process02!$B117&amp;"; ")</f>
        <v/>
      </c>
      <c r="CI117" s="131" t="str">
        <f>IF(AH117="","",process02!$B117&amp;"; ")</f>
        <v/>
      </c>
      <c r="CJ117" s="131" t="str">
        <f>IF(AI117="","",process02!$B117&amp;"; ")</f>
        <v/>
      </c>
      <c r="CK117" s="131" t="str">
        <f>IF(AJ117="","",process02!$B117&amp;"; ")</f>
        <v/>
      </c>
      <c r="CL117" s="131" t="str">
        <f>IF(AK117="","",process02!$B117&amp;"; ")</f>
        <v/>
      </c>
      <c r="CM117" s="131" t="str">
        <f>IF(AL117="","",process02!$B117&amp;"; ")</f>
        <v/>
      </c>
      <c r="CN117" s="131" t="str">
        <f>IF(AM117="","",process02!$B117&amp;"; ")</f>
        <v/>
      </c>
      <c r="CO117" s="131" t="str">
        <f>IF(AN117="","",process02!$B117&amp;"; ")</f>
        <v/>
      </c>
      <c r="CP117" s="131" t="str">
        <f>IF(AO117="","",process02!$B117&amp;"; ")</f>
        <v/>
      </c>
      <c r="CQ117" s="131" t="str">
        <f>IF(AP117="","",process02!$B117&amp;"; ")</f>
        <v/>
      </c>
      <c r="CR117" s="131" t="str">
        <f>IF(AQ117="","",process02!$B117&amp;"; ")</f>
        <v/>
      </c>
      <c r="CS117" s="131" t="str">
        <f>IF(AR117="","",process02!$B117&amp;"; ")</f>
        <v/>
      </c>
      <c r="CT117" s="131" t="str">
        <f>IF(AS117="","",process02!$B117&amp;"; ")</f>
        <v/>
      </c>
      <c r="CU117" s="131" t="str">
        <f>IF(AT117="","",process02!$B117&amp;"; ")</f>
        <v/>
      </c>
      <c r="CV117" s="131" t="str">
        <f>IF(AU117="","",process02!$B117&amp;"; ")</f>
        <v/>
      </c>
      <c r="CW117" s="131" t="str">
        <f>IF(AV117="","",process02!$B117&amp;"; ")</f>
        <v/>
      </c>
      <c r="CX117" s="131" t="str">
        <f>IF(AW117="","",process02!$B117&amp;"; ")</f>
        <v/>
      </c>
      <c r="CY117" s="131" t="str">
        <f>IF(AX117="","",process02!$B117&amp;"; ")</f>
        <v/>
      </c>
      <c r="CZ117" s="131" t="str">
        <f>IF(AY117="","",process02!$B117&amp;"; ")</f>
        <v/>
      </c>
      <c r="DB117" s="131" t="str">
        <f>IF(Input02!BV106="","",100*Input02!BV106/Input02!BV$3)</f>
        <v/>
      </c>
      <c r="DC117" s="131" t="str">
        <f>IF(Input02!BW106="","",100*Input02!BW106/Input02!BW$3)</f>
        <v/>
      </c>
      <c r="DD117" s="131" t="str">
        <f>IF(Input02!BX106="","",100*Input02!BX106/Input02!BX$3)</f>
        <v/>
      </c>
      <c r="DE117" s="131" t="str">
        <f>IF(Input02!BY106="","",100*Input02!BY106/Input02!BY$3)</f>
        <v/>
      </c>
      <c r="DF117" s="131" t="str">
        <f>IF(Input02!BZ106="","",100*Input02!BZ106/Input02!BZ$3)</f>
        <v/>
      </c>
      <c r="DG117" s="131" t="str">
        <f>IF(Input02!CA106="","",100*Input02!CA106/Input02!CA$3)</f>
        <v/>
      </c>
      <c r="DH117" s="131" t="str">
        <f>IF(Input02!CB106="","",100*Input02!CB106/Input02!CB$3)</f>
        <v/>
      </c>
      <c r="DI117" s="131" t="str">
        <f>IF(Input02!CC106="","",100*Input02!CC106/Input02!CC$3)</f>
        <v/>
      </c>
      <c r="DJ117" s="131" t="str">
        <f>IF(Input02!CD106="","",100*Input02!CD106/Input02!CD$3)</f>
        <v/>
      </c>
      <c r="DK117" s="131" t="str">
        <f>IF(Input02!CE106="","",100*Input02!CE106/Input02!CE$3)</f>
        <v/>
      </c>
      <c r="DO117" s="131" t="str">
        <f t="shared" si="49"/>
        <v/>
      </c>
      <c r="DP117" s="131" t="str">
        <f t="shared" si="50"/>
        <v/>
      </c>
      <c r="DQ117" s="131" t="str">
        <f t="shared" si="51"/>
        <v/>
      </c>
      <c r="DR117" s="131" t="str">
        <f t="shared" si="52"/>
        <v/>
      </c>
      <c r="DS117" s="131" t="str">
        <f t="shared" si="53"/>
        <v/>
      </c>
      <c r="DT117" s="131" t="str">
        <f t="shared" si="54"/>
        <v/>
      </c>
      <c r="DU117" s="131" t="str">
        <f t="shared" si="55"/>
        <v/>
      </c>
      <c r="DV117" s="131" t="str">
        <f t="shared" si="56"/>
        <v/>
      </c>
      <c r="DW117" s="131" t="str">
        <f t="shared" si="57"/>
        <v/>
      </c>
      <c r="DX117" s="131" t="str">
        <f t="shared" si="58"/>
        <v/>
      </c>
      <c r="DZ117" s="132" t="str">
        <f t="shared" si="47"/>
        <v/>
      </c>
      <c r="EB117" s="131" t="str">
        <f>IF(DO117="","",process02!$B117&amp;"; ")</f>
        <v/>
      </c>
      <c r="EC117" s="131" t="str">
        <f>IF(DP117="","",process02!$B117&amp;"; ")</f>
        <v/>
      </c>
      <c r="ED117" s="131" t="str">
        <f>IF(DQ117="","",process02!$B117&amp;"; ")</f>
        <v/>
      </c>
      <c r="EE117" s="131" t="str">
        <f>IF(DR117="","",process02!$B117&amp;"; ")</f>
        <v/>
      </c>
      <c r="EF117" s="131" t="str">
        <f>IF(DS117="","",process02!$B117&amp;"; ")</f>
        <v/>
      </c>
      <c r="EG117" s="131" t="str">
        <f>IF(DT117="","",process02!$B117&amp;"; ")</f>
        <v/>
      </c>
      <c r="EH117" s="131" t="str">
        <f>IF(DU117="","",process02!$B117&amp;"; ")</f>
        <v/>
      </c>
      <c r="EI117" s="131" t="str">
        <f>IF(DV117="","",process02!$B117&amp;"; ")</f>
        <v/>
      </c>
      <c r="EJ117" s="131" t="str">
        <f>IF(DW117="","",process02!$B117&amp;"; ")</f>
        <v/>
      </c>
      <c r="EK117" s="131" t="str">
        <f>IF(DX117="","",process02!$B117&amp;"; ")</f>
        <v/>
      </c>
      <c r="EM117" s="132" t="str">
        <f t="shared" si="48"/>
        <v/>
      </c>
    </row>
    <row r="118" spans="1:143" ht="15" customHeight="1" thickBot="1" x14ac:dyDescent="0.4">
      <c r="A118" s="357">
        <v>102</v>
      </c>
      <c r="B118" s="131" t="str">
        <f>IF(AND(process02!BF118=0,process01!$Z109=0),B$14,"")</f>
        <v/>
      </c>
      <c r="C118" s="131" t="str">
        <f>IF(AND(process02!BG118=0,process01!$Z109=0),C$14,"")</f>
        <v/>
      </c>
      <c r="D118" s="131" t="str">
        <f>IF(AND(process02!BH118=0,process01!$Z109=0),D$14,"")</f>
        <v/>
      </c>
      <c r="E118" s="131" t="str">
        <f>IF(AND(process02!BI118=0,process01!$Z109=0),E$14,"")</f>
        <v/>
      </c>
      <c r="F118" s="131" t="str">
        <f>IF(AND(process02!BJ118=0,process01!$Z109=0),F$14,"")</f>
        <v/>
      </c>
      <c r="G118" s="131" t="str">
        <f>IF(AND(process02!BK118=0,process01!$Z109=0),G$14,"")</f>
        <v/>
      </c>
      <c r="H118" s="131" t="str">
        <f>IF(AND(process02!BL118=0,process01!$Z109=0),H$14,"")</f>
        <v/>
      </c>
      <c r="I118" s="131" t="str">
        <f>IF(AND(process02!BM118=0,process01!$Z109=0),I$14,"")</f>
        <v/>
      </c>
      <c r="J118" s="131" t="str">
        <f>IF(AND(process02!BN118=0,process01!$Z109=0),J$14,"")</f>
        <v/>
      </c>
      <c r="K118" s="131" t="str">
        <f>IF(AND(process02!BO118=0,process01!$Z109=0),K$14,"")</f>
        <v/>
      </c>
      <c r="L118" s="131" t="str">
        <f>IF(AND(process02!BP118=0,process01!$Z109=0),L$14,"")</f>
        <v/>
      </c>
      <c r="M118" s="131" t="str">
        <f>IF(AND(process02!BQ118=0,process01!$Z109=0),M$14,"")</f>
        <v/>
      </c>
      <c r="N118" s="131" t="str">
        <f>IF(AND(process02!BR118=0,process01!$Z109=0),N$14,"")</f>
        <v/>
      </c>
      <c r="O118" s="131" t="str">
        <f>IF(AND(process02!BS118=0,process01!$Z109=0),O$14,"")</f>
        <v/>
      </c>
      <c r="P118" s="131" t="str">
        <f>IF(AND(process02!BT118=0,process01!$Z109=0),P$14,"")</f>
        <v/>
      </c>
      <c r="Q118" s="131" t="str">
        <f>IF(AND(process02!BU118=0,process01!$Z109=0),Q$14,"")</f>
        <v/>
      </c>
      <c r="R118" s="131" t="str">
        <f>IF(AND(process02!BV118=0,process01!$Z109=0),R$14,"")</f>
        <v/>
      </c>
      <c r="S118" s="131" t="str">
        <f>IF(AND(process02!BW118=0,process01!$Z109=0),S$14,"")</f>
        <v/>
      </c>
      <c r="T118" s="131" t="str">
        <f>IF(AND(process02!BX118=0,process01!$Z109=0),T$14,"")</f>
        <v/>
      </c>
      <c r="U118" s="131" t="str">
        <f>IF(AND(process02!BY118=0,process01!$Z109=0),U$14,"")</f>
        <v/>
      </c>
      <c r="V118" s="131" t="str">
        <f>IF(AND(process02!BZ118=0,process01!$Z109=0),V$14,"")</f>
        <v/>
      </c>
      <c r="W118" s="131" t="str">
        <f>IF(AND(process02!CA118=0,process01!$Z109=0),W$14,"")</f>
        <v/>
      </c>
      <c r="X118" s="131" t="str">
        <f>IF(AND(process02!CB118=0,process01!$Z109=0),X$14,"")</f>
        <v/>
      </c>
      <c r="Y118" s="131" t="str">
        <f>IF(AND(process02!CC118=0,process01!$Z109=0),Y$14,"")</f>
        <v/>
      </c>
      <c r="Z118" s="131" t="str">
        <f>IF(AND(process02!CD118=0,process01!$Z109=0),Z$14,"")</f>
        <v/>
      </c>
      <c r="AA118" s="131" t="str">
        <f>IF(AND(process02!CE118=0,process01!$Z109=0),AA$14,"")</f>
        <v/>
      </c>
      <c r="AB118" s="131" t="str">
        <f>IF(AND(process02!CF118=0,process01!$Z109=0),AB$14,"")</f>
        <v/>
      </c>
      <c r="AC118" s="131" t="str">
        <f>IF(AND(process02!CG118=0,process01!$Z109=0),AC$14,"")</f>
        <v/>
      </c>
      <c r="AD118" s="131" t="str">
        <f>IF(AND(process02!CH118=0,process01!$Z109=0),AD$14,"")</f>
        <v/>
      </c>
      <c r="AE118" s="131" t="str">
        <f>IF(AND(process02!CI118=0,process01!$Z109=0),AE$14,"")</f>
        <v/>
      </c>
      <c r="AF118" s="131" t="str">
        <f>IF(AND(process02!CJ118=0,process01!$Z109=0),AF$14,"")</f>
        <v/>
      </c>
      <c r="AG118" s="131" t="str">
        <f>IF(AND(process02!CK118=0,process01!$Z109=0),AG$14,"")</f>
        <v/>
      </c>
      <c r="AH118" s="131" t="str">
        <f>IF(AND(process02!CL118=0,process01!$Z109=0),AH$14,"")</f>
        <v/>
      </c>
      <c r="AI118" s="131" t="str">
        <f>IF(AND(process02!CM118=0,process01!$Z109=0),AI$14,"")</f>
        <v/>
      </c>
      <c r="AJ118" s="131" t="str">
        <f>IF(AND(process02!CN118=0,process01!$Z109=0),AJ$14,"")</f>
        <v/>
      </c>
      <c r="AK118" s="131" t="str">
        <f>IF(AND(process02!CO118=0,process01!$Z109=0),AK$14,"")</f>
        <v/>
      </c>
      <c r="AL118" s="131" t="str">
        <f>IF(AND(process02!CP118=0,process01!$Z109=0),AL$14,"")</f>
        <v/>
      </c>
      <c r="AM118" s="131" t="str">
        <f>IF(AND(process02!CQ118=0,process01!$Z109=0),AM$14,"")</f>
        <v/>
      </c>
      <c r="AN118" s="131" t="str">
        <f>IF(AND(process02!CR118=0,process01!$Z109=0),AN$14,"")</f>
        <v/>
      </c>
      <c r="AO118" s="131" t="str">
        <f>IF(AND(process02!CS118=0,process01!$Z109=0),AO$14,"")</f>
        <v/>
      </c>
      <c r="AP118" s="131" t="str">
        <f>IF(AND(process02!CT118=0,process01!$Z109=0),AP$14,"")</f>
        <v/>
      </c>
      <c r="AQ118" s="131" t="str">
        <f>IF(AND(process02!CU118=0,process01!$Z109=0),AQ$14,"")</f>
        <v/>
      </c>
      <c r="AR118" s="131" t="str">
        <f>IF(AND(process02!CV118=0,process01!$Z109=0),AR$14,"")</f>
        <v/>
      </c>
      <c r="AS118" s="131" t="str">
        <f>IF(AND(process02!CW118=0,process01!$Z109=0),AS$14,"")</f>
        <v/>
      </c>
      <c r="AT118" s="131" t="str">
        <f>IF(AND(process02!CX118=0,process01!$Z109=0),AT$14,"")</f>
        <v/>
      </c>
      <c r="AU118" s="131" t="str">
        <f>IF(AND(process02!CY118=0,process01!$Z109=0),AU$14,"")</f>
        <v/>
      </c>
      <c r="AV118" s="131" t="str">
        <f>IF(AND(process02!CZ118=0,process01!$Z109=0),AV$14,"")</f>
        <v/>
      </c>
      <c r="AW118" s="131" t="str">
        <f>IF(AND(process02!DA118=0,process01!$Z109=0),AW$14,"")</f>
        <v/>
      </c>
      <c r="AX118" s="131" t="str">
        <f>IF(AND(process02!DB118=0,process01!$Z109=0),AX$14,"")</f>
        <v/>
      </c>
      <c r="AY118" s="131" t="str">
        <f>IF(AND(process02!DC118=0,process01!$Z109=0),AY$14,"")</f>
        <v/>
      </c>
      <c r="BA118" s="132" t="str">
        <f t="shared" si="36"/>
        <v/>
      </c>
      <c r="BC118" s="131" t="str">
        <f>IF(B118="","",process02!$B118&amp;"; ")</f>
        <v/>
      </c>
      <c r="BD118" s="131" t="str">
        <f>IF(C118="","",process02!$B118&amp;"; ")</f>
        <v/>
      </c>
      <c r="BE118" s="131" t="str">
        <f>IF(D118="","",process02!$B118&amp;"; ")</f>
        <v/>
      </c>
      <c r="BF118" s="131" t="str">
        <f>IF(E118="","",process02!$B118&amp;"; ")</f>
        <v/>
      </c>
      <c r="BG118" s="131" t="str">
        <f>IF(F118="","",process02!$B118&amp;"; ")</f>
        <v/>
      </c>
      <c r="BH118" s="131" t="str">
        <f>IF(G118="","",process02!$B118&amp;"; ")</f>
        <v/>
      </c>
      <c r="BI118" s="131" t="str">
        <f>IF(H118="","",process02!$B118&amp;"; ")</f>
        <v/>
      </c>
      <c r="BJ118" s="131" t="str">
        <f>IF(I118="","",process02!$B118&amp;"; ")</f>
        <v/>
      </c>
      <c r="BK118" s="131" t="str">
        <f>IF(J118="","",process02!$B118&amp;"; ")</f>
        <v/>
      </c>
      <c r="BL118" s="131" t="str">
        <f>IF(K118="","",process02!$B118&amp;"; ")</f>
        <v/>
      </c>
      <c r="BM118" s="131" t="str">
        <f>IF(L118="","",process02!$B118&amp;"; ")</f>
        <v/>
      </c>
      <c r="BN118" s="131" t="str">
        <f>IF(M118="","",process02!$B118&amp;"; ")</f>
        <v/>
      </c>
      <c r="BO118" s="131" t="str">
        <f>IF(N118="","",process02!$B118&amp;"; ")</f>
        <v/>
      </c>
      <c r="BP118" s="131" t="str">
        <f>IF(O118="","",process02!$B118&amp;"; ")</f>
        <v/>
      </c>
      <c r="BQ118" s="131" t="str">
        <f>IF(P118="","",process02!$B118&amp;"; ")</f>
        <v/>
      </c>
      <c r="BR118" s="131" t="str">
        <f>IF(Q118="","",process02!$B118&amp;"; ")</f>
        <v/>
      </c>
      <c r="BS118" s="131" t="str">
        <f>IF(R118="","",process02!$B118&amp;"; ")</f>
        <v/>
      </c>
      <c r="BT118" s="131" t="str">
        <f>IF(S118="","",process02!$B118&amp;"; ")</f>
        <v/>
      </c>
      <c r="BU118" s="131" t="str">
        <f>IF(T118="","",process02!$B118&amp;"; ")</f>
        <v/>
      </c>
      <c r="BV118" s="131" t="str">
        <f>IF(U118="","",process02!$B118&amp;"; ")</f>
        <v/>
      </c>
      <c r="BW118" s="131" t="str">
        <f>IF(V118="","",process02!$B118&amp;"; ")</f>
        <v/>
      </c>
      <c r="BX118" s="131" t="str">
        <f>IF(W118="","",process02!$B118&amp;"; ")</f>
        <v/>
      </c>
      <c r="BY118" s="131" t="str">
        <f>IF(X118="","",process02!$B118&amp;"; ")</f>
        <v/>
      </c>
      <c r="BZ118" s="131" t="str">
        <f>IF(Y118="","",process02!$B118&amp;"; ")</f>
        <v/>
      </c>
      <c r="CA118" s="131" t="str">
        <f>IF(Z118="","",process02!$B118&amp;"; ")</f>
        <v/>
      </c>
      <c r="CB118" s="131" t="str">
        <f>IF(AA118="","",process02!$B118&amp;"; ")</f>
        <v/>
      </c>
      <c r="CC118" s="131" t="str">
        <f>IF(AB118="","",process02!$B118&amp;"; ")</f>
        <v/>
      </c>
      <c r="CD118" s="131" t="str">
        <f>IF(AC118="","",process02!$B118&amp;"; ")</f>
        <v/>
      </c>
      <c r="CE118" s="131" t="str">
        <f>IF(AD118="","",process02!$B118&amp;"; ")</f>
        <v/>
      </c>
      <c r="CF118" s="131" t="str">
        <f>IF(AE118="","",process02!$B118&amp;"; ")</f>
        <v/>
      </c>
      <c r="CG118" s="131" t="str">
        <f>IF(AF118="","",process02!$B118&amp;"; ")</f>
        <v/>
      </c>
      <c r="CH118" s="131" t="str">
        <f>IF(AG118="","",process02!$B118&amp;"; ")</f>
        <v/>
      </c>
      <c r="CI118" s="131" t="str">
        <f>IF(AH118="","",process02!$B118&amp;"; ")</f>
        <v/>
      </c>
      <c r="CJ118" s="131" t="str">
        <f>IF(AI118="","",process02!$B118&amp;"; ")</f>
        <v/>
      </c>
      <c r="CK118" s="131" t="str">
        <f>IF(AJ118="","",process02!$B118&amp;"; ")</f>
        <v/>
      </c>
      <c r="CL118" s="131" t="str">
        <f>IF(AK118="","",process02!$B118&amp;"; ")</f>
        <v/>
      </c>
      <c r="CM118" s="131" t="str">
        <f>IF(AL118="","",process02!$B118&amp;"; ")</f>
        <v/>
      </c>
      <c r="CN118" s="131" t="str">
        <f>IF(AM118="","",process02!$B118&amp;"; ")</f>
        <v/>
      </c>
      <c r="CO118" s="131" t="str">
        <f>IF(AN118="","",process02!$B118&amp;"; ")</f>
        <v/>
      </c>
      <c r="CP118" s="131" t="str">
        <f>IF(AO118="","",process02!$B118&amp;"; ")</f>
        <v/>
      </c>
      <c r="CQ118" s="131" t="str">
        <f>IF(AP118="","",process02!$B118&amp;"; ")</f>
        <v/>
      </c>
      <c r="CR118" s="131" t="str">
        <f>IF(AQ118="","",process02!$B118&amp;"; ")</f>
        <v/>
      </c>
      <c r="CS118" s="131" t="str">
        <f>IF(AR118="","",process02!$B118&amp;"; ")</f>
        <v/>
      </c>
      <c r="CT118" s="131" t="str">
        <f>IF(AS118="","",process02!$B118&amp;"; ")</f>
        <v/>
      </c>
      <c r="CU118" s="131" t="str">
        <f>IF(AT118="","",process02!$B118&amp;"; ")</f>
        <v/>
      </c>
      <c r="CV118" s="131" t="str">
        <f>IF(AU118="","",process02!$B118&amp;"; ")</f>
        <v/>
      </c>
      <c r="CW118" s="131" t="str">
        <f>IF(AV118="","",process02!$B118&amp;"; ")</f>
        <v/>
      </c>
      <c r="CX118" s="131" t="str">
        <f>IF(AW118="","",process02!$B118&amp;"; ")</f>
        <v/>
      </c>
      <c r="CY118" s="131" t="str">
        <f>IF(AX118="","",process02!$B118&amp;"; ")</f>
        <v/>
      </c>
      <c r="CZ118" s="131" t="str">
        <f>IF(AY118="","",process02!$B118&amp;"; ")</f>
        <v/>
      </c>
      <c r="DB118" s="131" t="str">
        <f>IF(Input02!BV107="","",100*Input02!BV107/Input02!BV$3)</f>
        <v/>
      </c>
      <c r="DC118" s="131" t="str">
        <f>IF(Input02!BW107="","",100*Input02!BW107/Input02!BW$3)</f>
        <v/>
      </c>
      <c r="DD118" s="131" t="str">
        <f>IF(Input02!BX107="","",100*Input02!BX107/Input02!BX$3)</f>
        <v/>
      </c>
      <c r="DE118" s="131" t="str">
        <f>IF(Input02!BY107="","",100*Input02!BY107/Input02!BY$3)</f>
        <v/>
      </c>
      <c r="DF118" s="131" t="str">
        <f>IF(Input02!BZ107="","",100*Input02!BZ107/Input02!BZ$3)</f>
        <v/>
      </c>
      <c r="DG118" s="131" t="str">
        <f>IF(Input02!CA107="","",100*Input02!CA107/Input02!CA$3)</f>
        <v/>
      </c>
      <c r="DH118" s="131" t="str">
        <f>IF(Input02!CB107="","",100*Input02!CB107/Input02!CB$3)</f>
        <v/>
      </c>
      <c r="DI118" s="131" t="str">
        <f>IF(Input02!CC107="","",100*Input02!CC107/Input02!CC$3)</f>
        <v/>
      </c>
      <c r="DJ118" s="131" t="str">
        <f>IF(Input02!CD107="","",100*Input02!CD107/Input02!CD$3)</f>
        <v/>
      </c>
      <c r="DK118" s="131" t="str">
        <f>IF(Input02!CE107="","",100*Input02!CE107/Input02!CE$3)</f>
        <v/>
      </c>
      <c r="DO118" s="131" t="str">
        <f t="shared" si="49"/>
        <v/>
      </c>
      <c r="DP118" s="131" t="str">
        <f t="shared" si="50"/>
        <v/>
      </c>
      <c r="DQ118" s="131" t="str">
        <f t="shared" si="51"/>
        <v/>
      </c>
      <c r="DR118" s="131" t="str">
        <f t="shared" si="52"/>
        <v/>
      </c>
      <c r="DS118" s="131" t="str">
        <f t="shared" si="53"/>
        <v/>
      </c>
      <c r="DT118" s="131" t="str">
        <f t="shared" si="54"/>
        <v/>
      </c>
      <c r="DU118" s="131" t="str">
        <f t="shared" si="55"/>
        <v/>
      </c>
      <c r="DV118" s="131" t="str">
        <f t="shared" si="56"/>
        <v/>
      </c>
      <c r="DW118" s="131" t="str">
        <f t="shared" si="57"/>
        <v/>
      </c>
      <c r="DX118" s="131" t="str">
        <f t="shared" si="58"/>
        <v/>
      </c>
      <c r="DZ118" s="132" t="str">
        <f t="shared" si="47"/>
        <v/>
      </c>
      <c r="EB118" s="131" t="str">
        <f>IF(DO118="","",process02!$B118&amp;"; ")</f>
        <v/>
      </c>
      <c r="EC118" s="131" t="str">
        <f>IF(DP118="","",process02!$B118&amp;"; ")</f>
        <v/>
      </c>
      <c r="ED118" s="131" t="str">
        <f>IF(DQ118="","",process02!$B118&amp;"; ")</f>
        <v/>
      </c>
      <c r="EE118" s="131" t="str">
        <f>IF(DR118="","",process02!$B118&amp;"; ")</f>
        <v/>
      </c>
      <c r="EF118" s="131" t="str">
        <f>IF(DS118="","",process02!$B118&amp;"; ")</f>
        <v/>
      </c>
      <c r="EG118" s="131" t="str">
        <f>IF(DT118="","",process02!$B118&amp;"; ")</f>
        <v/>
      </c>
      <c r="EH118" s="131" t="str">
        <f>IF(DU118="","",process02!$B118&amp;"; ")</f>
        <v/>
      </c>
      <c r="EI118" s="131" t="str">
        <f>IF(DV118="","",process02!$B118&amp;"; ")</f>
        <v/>
      </c>
      <c r="EJ118" s="131" t="str">
        <f>IF(DW118="","",process02!$B118&amp;"; ")</f>
        <v/>
      </c>
      <c r="EK118" s="131" t="str">
        <f>IF(DX118="","",process02!$B118&amp;"; ")</f>
        <v/>
      </c>
      <c r="EM118" s="132" t="str">
        <f t="shared" si="48"/>
        <v/>
      </c>
    </row>
    <row r="119" spans="1:143" ht="15" customHeight="1" thickBot="1" x14ac:dyDescent="0.4">
      <c r="A119" s="357">
        <v>103</v>
      </c>
      <c r="B119" s="131" t="str">
        <f>IF(AND(process02!BF119=0,process01!$Z110=0),B$14,"")</f>
        <v/>
      </c>
      <c r="C119" s="131" t="str">
        <f>IF(AND(process02!BG119=0,process01!$Z110=0),C$14,"")</f>
        <v/>
      </c>
      <c r="D119" s="131" t="str">
        <f>IF(AND(process02!BH119=0,process01!$Z110=0),D$14,"")</f>
        <v/>
      </c>
      <c r="E119" s="131" t="str">
        <f>IF(AND(process02!BI119=0,process01!$Z110=0),E$14,"")</f>
        <v/>
      </c>
      <c r="F119" s="131" t="str">
        <f>IF(AND(process02!BJ119=0,process01!$Z110=0),F$14,"")</f>
        <v/>
      </c>
      <c r="G119" s="131" t="str">
        <f>IF(AND(process02!BK119=0,process01!$Z110=0),G$14,"")</f>
        <v/>
      </c>
      <c r="H119" s="131" t="str">
        <f>IF(AND(process02!BL119=0,process01!$Z110=0),H$14,"")</f>
        <v/>
      </c>
      <c r="I119" s="131" t="str">
        <f>IF(AND(process02!BM119=0,process01!$Z110=0),I$14,"")</f>
        <v/>
      </c>
      <c r="J119" s="131" t="str">
        <f>IF(AND(process02!BN119=0,process01!$Z110=0),J$14,"")</f>
        <v/>
      </c>
      <c r="K119" s="131" t="str">
        <f>IF(AND(process02!BO119=0,process01!$Z110=0),K$14,"")</f>
        <v/>
      </c>
      <c r="L119" s="131" t="str">
        <f>IF(AND(process02!BP119=0,process01!$Z110=0),L$14,"")</f>
        <v/>
      </c>
      <c r="M119" s="131" t="str">
        <f>IF(AND(process02!BQ119=0,process01!$Z110=0),M$14,"")</f>
        <v/>
      </c>
      <c r="N119" s="131" t="str">
        <f>IF(AND(process02!BR119=0,process01!$Z110=0),N$14,"")</f>
        <v/>
      </c>
      <c r="O119" s="131" t="str">
        <f>IF(AND(process02!BS119=0,process01!$Z110=0),O$14,"")</f>
        <v/>
      </c>
      <c r="P119" s="131" t="str">
        <f>IF(AND(process02!BT119=0,process01!$Z110=0),P$14,"")</f>
        <v/>
      </c>
      <c r="Q119" s="131" t="str">
        <f>IF(AND(process02!BU119=0,process01!$Z110=0),Q$14,"")</f>
        <v/>
      </c>
      <c r="R119" s="131" t="str">
        <f>IF(AND(process02!BV119=0,process01!$Z110=0),R$14,"")</f>
        <v/>
      </c>
      <c r="S119" s="131" t="str">
        <f>IF(AND(process02!BW119=0,process01!$Z110=0),S$14,"")</f>
        <v/>
      </c>
      <c r="T119" s="131" t="str">
        <f>IF(AND(process02!BX119=0,process01!$Z110=0),T$14,"")</f>
        <v/>
      </c>
      <c r="U119" s="131" t="str">
        <f>IF(AND(process02!BY119=0,process01!$Z110=0),U$14,"")</f>
        <v/>
      </c>
      <c r="V119" s="131" t="str">
        <f>IF(AND(process02!BZ119=0,process01!$Z110=0),V$14,"")</f>
        <v/>
      </c>
      <c r="W119" s="131" t="str">
        <f>IF(AND(process02!CA119=0,process01!$Z110=0),W$14,"")</f>
        <v/>
      </c>
      <c r="X119" s="131" t="str">
        <f>IF(AND(process02!CB119=0,process01!$Z110=0),X$14,"")</f>
        <v/>
      </c>
      <c r="Y119" s="131" t="str">
        <f>IF(AND(process02!CC119=0,process01!$Z110=0),Y$14,"")</f>
        <v/>
      </c>
      <c r="Z119" s="131" t="str">
        <f>IF(AND(process02!CD119=0,process01!$Z110=0),Z$14,"")</f>
        <v/>
      </c>
      <c r="AA119" s="131" t="str">
        <f>IF(AND(process02!CE119=0,process01!$Z110=0),AA$14,"")</f>
        <v/>
      </c>
      <c r="AB119" s="131" t="str">
        <f>IF(AND(process02!CF119=0,process01!$Z110=0),AB$14,"")</f>
        <v/>
      </c>
      <c r="AC119" s="131" t="str">
        <f>IF(AND(process02!CG119=0,process01!$Z110=0),AC$14,"")</f>
        <v/>
      </c>
      <c r="AD119" s="131" t="str">
        <f>IF(AND(process02!CH119=0,process01!$Z110=0),AD$14,"")</f>
        <v/>
      </c>
      <c r="AE119" s="131" t="str">
        <f>IF(AND(process02!CI119=0,process01!$Z110=0),AE$14,"")</f>
        <v/>
      </c>
      <c r="AF119" s="131" t="str">
        <f>IF(AND(process02!CJ119=0,process01!$Z110=0),AF$14,"")</f>
        <v/>
      </c>
      <c r="AG119" s="131" t="str">
        <f>IF(AND(process02!CK119=0,process01!$Z110=0),AG$14,"")</f>
        <v/>
      </c>
      <c r="AH119" s="131" t="str">
        <f>IF(AND(process02!CL119=0,process01!$Z110=0),AH$14,"")</f>
        <v/>
      </c>
      <c r="AI119" s="131" t="str">
        <f>IF(AND(process02!CM119=0,process01!$Z110=0),AI$14,"")</f>
        <v/>
      </c>
      <c r="AJ119" s="131" t="str">
        <f>IF(AND(process02!CN119=0,process01!$Z110=0),AJ$14,"")</f>
        <v/>
      </c>
      <c r="AK119" s="131" t="str">
        <f>IF(AND(process02!CO119=0,process01!$Z110=0),AK$14,"")</f>
        <v/>
      </c>
      <c r="AL119" s="131" t="str">
        <f>IF(AND(process02!CP119=0,process01!$Z110=0),AL$14,"")</f>
        <v/>
      </c>
      <c r="AM119" s="131" t="str">
        <f>IF(AND(process02!CQ119=0,process01!$Z110=0),AM$14,"")</f>
        <v/>
      </c>
      <c r="AN119" s="131" t="str">
        <f>IF(AND(process02!CR119=0,process01!$Z110=0),AN$14,"")</f>
        <v/>
      </c>
      <c r="AO119" s="131" t="str">
        <f>IF(AND(process02!CS119=0,process01!$Z110=0),AO$14,"")</f>
        <v/>
      </c>
      <c r="AP119" s="131" t="str">
        <f>IF(AND(process02!CT119=0,process01!$Z110=0),AP$14,"")</f>
        <v/>
      </c>
      <c r="AQ119" s="131" t="str">
        <f>IF(AND(process02!CU119=0,process01!$Z110=0),AQ$14,"")</f>
        <v/>
      </c>
      <c r="AR119" s="131" t="str">
        <f>IF(AND(process02!CV119=0,process01!$Z110=0),AR$14,"")</f>
        <v/>
      </c>
      <c r="AS119" s="131" t="str">
        <f>IF(AND(process02!CW119=0,process01!$Z110=0),AS$14,"")</f>
        <v/>
      </c>
      <c r="AT119" s="131" t="str">
        <f>IF(AND(process02!CX119=0,process01!$Z110=0),AT$14,"")</f>
        <v/>
      </c>
      <c r="AU119" s="131" t="str">
        <f>IF(AND(process02!CY119=0,process01!$Z110=0),AU$14,"")</f>
        <v/>
      </c>
      <c r="AV119" s="131" t="str">
        <f>IF(AND(process02!CZ119=0,process01!$Z110=0),AV$14,"")</f>
        <v/>
      </c>
      <c r="AW119" s="131" t="str">
        <f>IF(AND(process02!DA119=0,process01!$Z110=0),AW$14,"")</f>
        <v/>
      </c>
      <c r="AX119" s="131" t="str">
        <f>IF(AND(process02!DB119=0,process01!$Z110=0),AX$14,"")</f>
        <v/>
      </c>
      <c r="AY119" s="131" t="str">
        <f>IF(AND(process02!DC119=0,process01!$Z110=0),AY$14,"")</f>
        <v/>
      </c>
      <c r="BA119" s="132" t="str">
        <f t="shared" si="36"/>
        <v/>
      </c>
      <c r="BC119" s="131" t="str">
        <f>IF(B119="","",process02!$B119&amp;"; ")</f>
        <v/>
      </c>
      <c r="BD119" s="131" t="str">
        <f>IF(C119="","",process02!$B119&amp;"; ")</f>
        <v/>
      </c>
      <c r="BE119" s="131" t="str">
        <f>IF(D119="","",process02!$B119&amp;"; ")</f>
        <v/>
      </c>
      <c r="BF119" s="131" t="str">
        <f>IF(E119="","",process02!$B119&amp;"; ")</f>
        <v/>
      </c>
      <c r="BG119" s="131" t="str">
        <f>IF(F119="","",process02!$B119&amp;"; ")</f>
        <v/>
      </c>
      <c r="BH119" s="131" t="str">
        <f>IF(G119="","",process02!$B119&amp;"; ")</f>
        <v/>
      </c>
      <c r="BI119" s="131" t="str">
        <f>IF(H119="","",process02!$B119&amp;"; ")</f>
        <v/>
      </c>
      <c r="BJ119" s="131" t="str">
        <f>IF(I119="","",process02!$B119&amp;"; ")</f>
        <v/>
      </c>
      <c r="BK119" s="131" t="str">
        <f>IF(J119="","",process02!$B119&amp;"; ")</f>
        <v/>
      </c>
      <c r="BL119" s="131" t="str">
        <f>IF(K119="","",process02!$B119&amp;"; ")</f>
        <v/>
      </c>
      <c r="BM119" s="131" t="str">
        <f>IF(L119="","",process02!$B119&amp;"; ")</f>
        <v/>
      </c>
      <c r="BN119" s="131" t="str">
        <f>IF(M119="","",process02!$B119&amp;"; ")</f>
        <v/>
      </c>
      <c r="BO119" s="131" t="str">
        <f>IF(N119="","",process02!$B119&amp;"; ")</f>
        <v/>
      </c>
      <c r="BP119" s="131" t="str">
        <f>IF(O119="","",process02!$B119&amp;"; ")</f>
        <v/>
      </c>
      <c r="BQ119" s="131" t="str">
        <f>IF(P119="","",process02!$B119&amp;"; ")</f>
        <v/>
      </c>
      <c r="BR119" s="131" t="str">
        <f>IF(Q119="","",process02!$B119&amp;"; ")</f>
        <v/>
      </c>
      <c r="BS119" s="131" t="str">
        <f>IF(R119="","",process02!$B119&amp;"; ")</f>
        <v/>
      </c>
      <c r="BT119" s="131" t="str">
        <f>IF(S119="","",process02!$B119&amp;"; ")</f>
        <v/>
      </c>
      <c r="BU119" s="131" t="str">
        <f>IF(T119="","",process02!$B119&amp;"; ")</f>
        <v/>
      </c>
      <c r="BV119" s="131" t="str">
        <f>IF(U119="","",process02!$B119&amp;"; ")</f>
        <v/>
      </c>
      <c r="BW119" s="131" t="str">
        <f>IF(V119="","",process02!$B119&amp;"; ")</f>
        <v/>
      </c>
      <c r="BX119" s="131" t="str">
        <f>IF(W119="","",process02!$B119&amp;"; ")</f>
        <v/>
      </c>
      <c r="BY119" s="131" t="str">
        <f>IF(X119="","",process02!$B119&amp;"; ")</f>
        <v/>
      </c>
      <c r="BZ119" s="131" t="str">
        <f>IF(Y119="","",process02!$B119&amp;"; ")</f>
        <v/>
      </c>
      <c r="CA119" s="131" t="str">
        <f>IF(Z119="","",process02!$B119&amp;"; ")</f>
        <v/>
      </c>
      <c r="CB119" s="131" t="str">
        <f>IF(AA119="","",process02!$B119&amp;"; ")</f>
        <v/>
      </c>
      <c r="CC119" s="131" t="str">
        <f>IF(AB119="","",process02!$B119&amp;"; ")</f>
        <v/>
      </c>
      <c r="CD119" s="131" t="str">
        <f>IF(AC119="","",process02!$B119&amp;"; ")</f>
        <v/>
      </c>
      <c r="CE119" s="131" t="str">
        <f>IF(AD119="","",process02!$B119&amp;"; ")</f>
        <v/>
      </c>
      <c r="CF119" s="131" t="str">
        <f>IF(AE119="","",process02!$B119&amp;"; ")</f>
        <v/>
      </c>
      <c r="CG119" s="131" t="str">
        <f>IF(AF119="","",process02!$B119&amp;"; ")</f>
        <v/>
      </c>
      <c r="CH119" s="131" t="str">
        <f>IF(AG119="","",process02!$B119&amp;"; ")</f>
        <v/>
      </c>
      <c r="CI119" s="131" t="str">
        <f>IF(AH119="","",process02!$B119&amp;"; ")</f>
        <v/>
      </c>
      <c r="CJ119" s="131" t="str">
        <f>IF(AI119="","",process02!$B119&amp;"; ")</f>
        <v/>
      </c>
      <c r="CK119" s="131" t="str">
        <f>IF(AJ119="","",process02!$B119&amp;"; ")</f>
        <v/>
      </c>
      <c r="CL119" s="131" t="str">
        <f>IF(AK119="","",process02!$B119&amp;"; ")</f>
        <v/>
      </c>
      <c r="CM119" s="131" t="str">
        <f>IF(AL119="","",process02!$B119&amp;"; ")</f>
        <v/>
      </c>
      <c r="CN119" s="131" t="str">
        <f>IF(AM119="","",process02!$B119&amp;"; ")</f>
        <v/>
      </c>
      <c r="CO119" s="131" t="str">
        <f>IF(AN119="","",process02!$B119&amp;"; ")</f>
        <v/>
      </c>
      <c r="CP119" s="131" t="str">
        <f>IF(AO119="","",process02!$B119&amp;"; ")</f>
        <v/>
      </c>
      <c r="CQ119" s="131" t="str">
        <f>IF(AP119="","",process02!$B119&amp;"; ")</f>
        <v/>
      </c>
      <c r="CR119" s="131" t="str">
        <f>IF(AQ119="","",process02!$B119&amp;"; ")</f>
        <v/>
      </c>
      <c r="CS119" s="131" t="str">
        <f>IF(AR119="","",process02!$B119&amp;"; ")</f>
        <v/>
      </c>
      <c r="CT119" s="131" t="str">
        <f>IF(AS119="","",process02!$B119&amp;"; ")</f>
        <v/>
      </c>
      <c r="CU119" s="131" t="str">
        <f>IF(AT119="","",process02!$B119&amp;"; ")</f>
        <v/>
      </c>
      <c r="CV119" s="131" t="str">
        <f>IF(AU119="","",process02!$B119&amp;"; ")</f>
        <v/>
      </c>
      <c r="CW119" s="131" t="str">
        <f>IF(AV119="","",process02!$B119&amp;"; ")</f>
        <v/>
      </c>
      <c r="CX119" s="131" t="str">
        <f>IF(AW119="","",process02!$B119&amp;"; ")</f>
        <v/>
      </c>
      <c r="CY119" s="131" t="str">
        <f>IF(AX119="","",process02!$B119&amp;"; ")</f>
        <v/>
      </c>
      <c r="CZ119" s="131" t="str">
        <f>IF(AY119="","",process02!$B119&amp;"; ")</f>
        <v/>
      </c>
      <c r="DB119" s="131" t="str">
        <f>IF(Input02!BV108="","",100*Input02!BV108/Input02!BV$3)</f>
        <v/>
      </c>
      <c r="DC119" s="131" t="str">
        <f>IF(Input02!BW108="","",100*Input02!BW108/Input02!BW$3)</f>
        <v/>
      </c>
      <c r="DD119" s="131" t="str">
        <f>IF(Input02!BX108="","",100*Input02!BX108/Input02!BX$3)</f>
        <v/>
      </c>
      <c r="DE119" s="131" t="str">
        <f>IF(Input02!BY108="","",100*Input02!BY108/Input02!BY$3)</f>
        <v/>
      </c>
      <c r="DF119" s="131" t="str">
        <f>IF(Input02!BZ108="","",100*Input02!BZ108/Input02!BZ$3)</f>
        <v/>
      </c>
      <c r="DG119" s="131" t="str">
        <f>IF(Input02!CA108="","",100*Input02!CA108/Input02!CA$3)</f>
        <v/>
      </c>
      <c r="DH119" s="131" t="str">
        <f>IF(Input02!CB108="","",100*Input02!CB108/Input02!CB$3)</f>
        <v/>
      </c>
      <c r="DI119" s="131" t="str">
        <f>IF(Input02!CC108="","",100*Input02!CC108/Input02!CC$3)</f>
        <v/>
      </c>
      <c r="DJ119" s="131" t="str">
        <f>IF(Input02!CD108="","",100*Input02!CD108/Input02!CD$3)</f>
        <v/>
      </c>
      <c r="DK119" s="131" t="str">
        <f>IF(Input02!CE108="","",100*Input02!CE108/Input02!CE$3)</f>
        <v/>
      </c>
      <c r="DO119" s="131" t="str">
        <f t="shared" si="49"/>
        <v/>
      </c>
      <c r="DP119" s="131" t="str">
        <f t="shared" si="50"/>
        <v/>
      </c>
      <c r="DQ119" s="131" t="str">
        <f t="shared" si="51"/>
        <v/>
      </c>
      <c r="DR119" s="131" t="str">
        <f t="shared" si="52"/>
        <v/>
      </c>
      <c r="DS119" s="131" t="str">
        <f t="shared" si="53"/>
        <v/>
      </c>
      <c r="DT119" s="131" t="str">
        <f t="shared" si="54"/>
        <v/>
      </c>
      <c r="DU119" s="131" t="str">
        <f t="shared" si="55"/>
        <v/>
      </c>
      <c r="DV119" s="131" t="str">
        <f t="shared" si="56"/>
        <v/>
      </c>
      <c r="DW119" s="131" t="str">
        <f t="shared" si="57"/>
        <v/>
      </c>
      <c r="DX119" s="131" t="str">
        <f t="shared" si="58"/>
        <v/>
      </c>
      <c r="DZ119" s="132" t="str">
        <f t="shared" si="47"/>
        <v/>
      </c>
      <c r="EB119" s="131" t="str">
        <f>IF(DO119="","",process02!$B119&amp;"; ")</f>
        <v/>
      </c>
      <c r="EC119" s="131" t="str">
        <f>IF(DP119="","",process02!$B119&amp;"; ")</f>
        <v/>
      </c>
      <c r="ED119" s="131" t="str">
        <f>IF(DQ119="","",process02!$B119&amp;"; ")</f>
        <v/>
      </c>
      <c r="EE119" s="131" t="str">
        <f>IF(DR119="","",process02!$B119&amp;"; ")</f>
        <v/>
      </c>
      <c r="EF119" s="131" t="str">
        <f>IF(DS119="","",process02!$B119&amp;"; ")</f>
        <v/>
      </c>
      <c r="EG119" s="131" t="str">
        <f>IF(DT119="","",process02!$B119&amp;"; ")</f>
        <v/>
      </c>
      <c r="EH119" s="131" t="str">
        <f>IF(DU119="","",process02!$B119&amp;"; ")</f>
        <v/>
      </c>
      <c r="EI119" s="131" t="str">
        <f>IF(DV119="","",process02!$B119&amp;"; ")</f>
        <v/>
      </c>
      <c r="EJ119" s="131" t="str">
        <f>IF(DW119="","",process02!$B119&amp;"; ")</f>
        <v/>
      </c>
      <c r="EK119" s="131" t="str">
        <f>IF(DX119="","",process02!$B119&amp;"; ")</f>
        <v/>
      </c>
      <c r="EM119" s="132" t="str">
        <f t="shared" si="48"/>
        <v/>
      </c>
    </row>
    <row r="120" spans="1:143" ht="15" customHeight="1" thickBot="1" x14ac:dyDescent="0.4">
      <c r="A120" s="357">
        <v>104</v>
      </c>
      <c r="B120" s="131" t="str">
        <f>IF(AND(process02!BF120=0,process01!$Z111=0),B$14,"")</f>
        <v/>
      </c>
      <c r="C120" s="131" t="str">
        <f>IF(AND(process02!BG120=0,process01!$Z111=0),C$14,"")</f>
        <v/>
      </c>
      <c r="D120" s="131" t="str">
        <f>IF(AND(process02!BH120=0,process01!$Z111=0),D$14,"")</f>
        <v/>
      </c>
      <c r="E120" s="131" t="str">
        <f>IF(AND(process02!BI120=0,process01!$Z111=0),E$14,"")</f>
        <v/>
      </c>
      <c r="F120" s="131" t="str">
        <f>IF(AND(process02!BJ120=0,process01!$Z111=0),F$14,"")</f>
        <v/>
      </c>
      <c r="G120" s="131" t="str">
        <f>IF(AND(process02!BK120=0,process01!$Z111=0),G$14,"")</f>
        <v/>
      </c>
      <c r="H120" s="131" t="str">
        <f>IF(AND(process02!BL120=0,process01!$Z111=0),H$14,"")</f>
        <v/>
      </c>
      <c r="I120" s="131" t="str">
        <f>IF(AND(process02!BM120=0,process01!$Z111=0),I$14,"")</f>
        <v/>
      </c>
      <c r="J120" s="131" t="str">
        <f>IF(AND(process02!BN120=0,process01!$Z111=0),J$14,"")</f>
        <v/>
      </c>
      <c r="K120" s="131" t="str">
        <f>IF(AND(process02!BO120=0,process01!$Z111=0),K$14,"")</f>
        <v/>
      </c>
      <c r="L120" s="131" t="str">
        <f>IF(AND(process02!BP120=0,process01!$Z111=0),L$14,"")</f>
        <v/>
      </c>
      <c r="M120" s="131" t="str">
        <f>IF(AND(process02!BQ120=0,process01!$Z111=0),M$14,"")</f>
        <v/>
      </c>
      <c r="N120" s="131" t="str">
        <f>IF(AND(process02!BR120=0,process01!$Z111=0),N$14,"")</f>
        <v/>
      </c>
      <c r="O120" s="131" t="str">
        <f>IF(AND(process02!BS120=0,process01!$Z111=0),O$14,"")</f>
        <v/>
      </c>
      <c r="P120" s="131" t="str">
        <f>IF(AND(process02!BT120=0,process01!$Z111=0),P$14,"")</f>
        <v/>
      </c>
      <c r="Q120" s="131" t="str">
        <f>IF(AND(process02!BU120=0,process01!$Z111=0),Q$14,"")</f>
        <v/>
      </c>
      <c r="R120" s="131" t="str">
        <f>IF(AND(process02!BV120=0,process01!$Z111=0),R$14,"")</f>
        <v/>
      </c>
      <c r="S120" s="131" t="str">
        <f>IF(AND(process02!BW120=0,process01!$Z111=0),S$14,"")</f>
        <v/>
      </c>
      <c r="T120" s="131" t="str">
        <f>IF(AND(process02!BX120=0,process01!$Z111=0),T$14,"")</f>
        <v/>
      </c>
      <c r="U120" s="131" t="str">
        <f>IF(AND(process02!BY120=0,process01!$Z111=0),U$14,"")</f>
        <v/>
      </c>
      <c r="V120" s="131" t="str">
        <f>IF(AND(process02!BZ120=0,process01!$Z111=0),V$14,"")</f>
        <v/>
      </c>
      <c r="W120" s="131" t="str">
        <f>IF(AND(process02!CA120=0,process01!$Z111=0),W$14,"")</f>
        <v/>
      </c>
      <c r="X120" s="131" t="str">
        <f>IF(AND(process02!CB120=0,process01!$Z111=0),X$14,"")</f>
        <v/>
      </c>
      <c r="Y120" s="131" t="str">
        <f>IF(AND(process02!CC120=0,process01!$Z111=0),Y$14,"")</f>
        <v/>
      </c>
      <c r="Z120" s="131" t="str">
        <f>IF(AND(process02!CD120=0,process01!$Z111=0),Z$14,"")</f>
        <v/>
      </c>
      <c r="AA120" s="131" t="str">
        <f>IF(AND(process02!CE120=0,process01!$Z111=0),AA$14,"")</f>
        <v/>
      </c>
      <c r="AB120" s="131" t="str">
        <f>IF(AND(process02!CF120=0,process01!$Z111=0),AB$14,"")</f>
        <v/>
      </c>
      <c r="AC120" s="131" t="str">
        <f>IF(AND(process02!CG120=0,process01!$Z111=0),AC$14,"")</f>
        <v/>
      </c>
      <c r="AD120" s="131" t="str">
        <f>IF(AND(process02!CH120=0,process01!$Z111=0),AD$14,"")</f>
        <v/>
      </c>
      <c r="AE120" s="131" t="str">
        <f>IF(AND(process02!CI120=0,process01!$Z111=0),AE$14,"")</f>
        <v/>
      </c>
      <c r="AF120" s="131" t="str">
        <f>IF(AND(process02!CJ120=0,process01!$Z111=0),AF$14,"")</f>
        <v/>
      </c>
      <c r="AG120" s="131" t="str">
        <f>IF(AND(process02!CK120=0,process01!$Z111=0),AG$14,"")</f>
        <v/>
      </c>
      <c r="AH120" s="131" t="str">
        <f>IF(AND(process02!CL120=0,process01!$Z111=0),AH$14,"")</f>
        <v/>
      </c>
      <c r="AI120" s="131" t="str">
        <f>IF(AND(process02!CM120=0,process01!$Z111=0),AI$14,"")</f>
        <v/>
      </c>
      <c r="AJ120" s="131" t="str">
        <f>IF(AND(process02!CN120=0,process01!$Z111=0),AJ$14,"")</f>
        <v/>
      </c>
      <c r="AK120" s="131" t="str">
        <f>IF(AND(process02!CO120=0,process01!$Z111=0),AK$14,"")</f>
        <v/>
      </c>
      <c r="AL120" s="131" t="str">
        <f>IF(AND(process02!CP120=0,process01!$Z111=0),AL$14,"")</f>
        <v/>
      </c>
      <c r="AM120" s="131" t="str">
        <f>IF(AND(process02!CQ120=0,process01!$Z111=0),AM$14,"")</f>
        <v/>
      </c>
      <c r="AN120" s="131" t="str">
        <f>IF(AND(process02!CR120=0,process01!$Z111=0),AN$14,"")</f>
        <v/>
      </c>
      <c r="AO120" s="131" t="str">
        <f>IF(AND(process02!CS120=0,process01!$Z111=0),AO$14,"")</f>
        <v/>
      </c>
      <c r="AP120" s="131" t="str">
        <f>IF(AND(process02!CT120=0,process01!$Z111=0),AP$14,"")</f>
        <v/>
      </c>
      <c r="AQ120" s="131" t="str">
        <f>IF(AND(process02!CU120=0,process01!$Z111=0),AQ$14,"")</f>
        <v/>
      </c>
      <c r="AR120" s="131" t="str">
        <f>IF(AND(process02!CV120=0,process01!$Z111=0),AR$14,"")</f>
        <v/>
      </c>
      <c r="AS120" s="131" t="str">
        <f>IF(AND(process02!CW120=0,process01!$Z111=0),AS$14,"")</f>
        <v/>
      </c>
      <c r="AT120" s="131" t="str">
        <f>IF(AND(process02!CX120=0,process01!$Z111=0),AT$14,"")</f>
        <v/>
      </c>
      <c r="AU120" s="131" t="str">
        <f>IF(AND(process02!CY120=0,process01!$Z111=0),AU$14,"")</f>
        <v/>
      </c>
      <c r="AV120" s="131" t="str">
        <f>IF(AND(process02!CZ120=0,process01!$Z111=0),AV$14,"")</f>
        <v/>
      </c>
      <c r="AW120" s="131" t="str">
        <f>IF(AND(process02!DA120=0,process01!$Z111=0),AW$14,"")</f>
        <v/>
      </c>
      <c r="AX120" s="131" t="str">
        <f>IF(AND(process02!DB120=0,process01!$Z111=0),AX$14,"")</f>
        <v/>
      </c>
      <c r="AY120" s="131" t="str">
        <f>IF(AND(process02!DC120=0,process01!$Z111=0),AY$14,"")</f>
        <v/>
      </c>
      <c r="BA120" s="132" t="str">
        <f t="shared" si="36"/>
        <v/>
      </c>
      <c r="BC120" s="131" t="str">
        <f>IF(B120="","",process02!$B120&amp;"; ")</f>
        <v/>
      </c>
      <c r="BD120" s="131" t="str">
        <f>IF(C120="","",process02!$B120&amp;"; ")</f>
        <v/>
      </c>
      <c r="BE120" s="131" t="str">
        <f>IF(D120="","",process02!$B120&amp;"; ")</f>
        <v/>
      </c>
      <c r="BF120" s="131" t="str">
        <f>IF(E120="","",process02!$B120&amp;"; ")</f>
        <v/>
      </c>
      <c r="BG120" s="131" t="str">
        <f>IF(F120="","",process02!$B120&amp;"; ")</f>
        <v/>
      </c>
      <c r="BH120" s="131" t="str">
        <f>IF(G120="","",process02!$B120&amp;"; ")</f>
        <v/>
      </c>
      <c r="BI120" s="131" t="str">
        <f>IF(H120="","",process02!$B120&amp;"; ")</f>
        <v/>
      </c>
      <c r="BJ120" s="131" t="str">
        <f>IF(I120="","",process02!$B120&amp;"; ")</f>
        <v/>
      </c>
      <c r="BK120" s="131" t="str">
        <f>IF(J120="","",process02!$B120&amp;"; ")</f>
        <v/>
      </c>
      <c r="BL120" s="131" t="str">
        <f>IF(K120="","",process02!$B120&amp;"; ")</f>
        <v/>
      </c>
      <c r="BM120" s="131" t="str">
        <f>IF(L120="","",process02!$B120&amp;"; ")</f>
        <v/>
      </c>
      <c r="BN120" s="131" t="str">
        <f>IF(M120="","",process02!$B120&amp;"; ")</f>
        <v/>
      </c>
      <c r="BO120" s="131" t="str">
        <f>IF(N120="","",process02!$B120&amp;"; ")</f>
        <v/>
      </c>
      <c r="BP120" s="131" t="str">
        <f>IF(O120="","",process02!$B120&amp;"; ")</f>
        <v/>
      </c>
      <c r="BQ120" s="131" t="str">
        <f>IF(P120="","",process02!$B120&amp;"; ")</f>
        <v/>
      </c>
      <c r="BR120" s="131" t="str">
        <f>IF(Q120="","",process02!$B120&amp;"; ")</f>
        <v/>
      </c>
      <c r="BS120" s="131" t="str">
        <f>IF(R120="","",process02!$B120&amp;"; ")</f>
        <v/>
      </c>
      <c r="BT120" s="131" t="str">
        <f>IF(S120="","",process02!$B120&amp;"; ")</f>
        <v/>
      </c>
      <c r="BU120" s="131" t="str">
        <f>IF(T120="","",process02!$B120&amp;"; ")</f>
        <v/>
      </c>
      <c r="BV120" s="131" t="str">
        <f>IF(U120="","",process02!$B120&amp;"; ")</f>
        <v/>
      </c>
      <c r="BW120" s="131" t="str">
        <f>IF(V120="","",process02!$B120&amp;"; ")</f>
        <v/>
      </c>
      <c r="BX120" s="131" t="str">
        <f>IF(W120="","",process02!$B120&amp;"; ")</f>
        <v/>
      </c>
      <c r="BY120" s="131" t="str">
        <f>IF(X120="","",process02!$B120&amp;"; ")</f>
        <v/>
      </c>
      <c r="BZ120" s="131" t="str">
        <f>IF(Y120="","",process02!$B120&amp;"; ")</f>
        <v/>
      </c>
      <c r="CA120" s="131" t="str">
        <f>IF(Z120="","",process02!$B120&amp;"; ")</f>
        <v/>
      </c>
      <c r="CB120" s="131" t="str">
        <f>IF(AA120="","",process02!$B120&amp;"; ")</f>
        <v/>
      </c>
      <c r="CC120" s="131" t="str">
        <f>IF(AB120="","",process02!$B120&amp;"; ")</f>
        <v/>
      </c>
      <c r="CD120" s="131" t="str">
        <f>IF(AC120="","",process02!$B120&amp;"; ")</f>
        <v/>
      </c>
      <c r="CE120" s="131" t="str">
        <f>IF(AD120="","",process02!$B120&amp;"; ")</f>
        <v/>
      </c>
      <c r="CF120" s="131" t="str">
        <f>IF(AE120="","",process02!$B120&amp;"; ")</f>
        <v/>
      </c>
      <c r="CG120" s="131" t="str">
        <f>IF(AF120="","",process02!$B120&amp;"; ")</f>
        <v/>
      </c>
      <c r="CH120" s="131" t="str">
        <f>IF(AG120="","",process02!$B120&amp;"; ")</f>
        <v/>
      </c>
      <c r="CI120" s="131" t="str">
        <f>IF(AH120="","",process02!$B120&amp;"; ")</f>
        <v/>
      </c>
      <c r="CJ120" s="131" t="str">
        <f>IF(AI120="","",process02!$B120&amp;"; ")</f>
        <v/>
      </c>
      <c r="CK120" s="131" t="str">
        <f>IF(AJ120="","",process02!$B120&amp;"; ")</f>
        <v/>
      </c>
      <c r="CL120" s="131" t="str">
        <f>IF(AK120="","",process02!$B120&amp;"; ")</f>
        <v/>
      </c>
      <c r="CM120" s="131" t="str">
        <f>IF(AL120="","",process02!$B120&amp;"; ")</f>
        <v/>
      </c>
      <c r="CN120" s="131" t="str">
        <f>IF(AM120="","",process02!$B120&amp;"; ")</f>
        <v/>
      </c>
      <c r="CO120" s="131" t="str">
        <f>IF(AN120="","",process02!$B120&amp;"; ")</f>
        <v/>
      </c>
      <c r="CP120" s="131" t="str">
        <f>IF(AO120="","",process02!$B120&amp;"; ")</f>
        <v/>
      </c>
      <c r="CQ120" s="131" t="str">
        <f>IF(AP120="","",process02!$B120&amp;"; ")</f>
        <v/>
      </c>
      <c r="CR120" s="131" t="str">
        <f>IF(AQ120="","",process02!$B120&amp;"; ")</f>
        <v/>
      </c>
      <c r="CS120" s="131" t="str">
        <f>IF(AR120="","",process02!$B120&amp;"; ")</f>
        <v/>
      </c>
      <c r="CT120" s="131" t="str">
        <f>IF(AS120="","",process02!$B120&amp;"; ")</f>
        <v/>
      </c>
      <c r="CU120" s="131" t="str">
        <f>IF(AT120="","",process02!$B120&amp;"; ")</f>
        <v/>
      </c>
      <c r="CV120" s="131" t="str">
        <f>IF(AU120="","",process02!$B120&amp;"; ")</f>
        <v/>
      </c>
      <c r="CW120" s="131" t="str">
        <f>IF(AV120="","",process02!$B120&amp;"; ")</f>
        <v/>
      </c>
      <c r="CX120" s="131" t="str">
        <f>IF(AW120="","",process02!$B120&amp;"; ")</f>
        <v/>
      </c>
      <c r="CY120" s="131" t="str">
        <f>IF(AX120="","",process02!$B120&amp;"; ")</f>
        <v/>
      </c>
      <c r="CZ120" s="131" t="str">
        <f>IF(AY120="","",process02!$B120&amp;"; ")</f>
        <v/>
      </c>
      <c r="DB120" s="131" t="str">
        <f>IF(Input02!BV109="","",100*Input02!BV109/Input02!BV$3)</f>
        <v/>
      </c>
      <c r="DC120" s="131" t="str">
        <f>IF(Input02!BW109="","",100*Input02!BW109/Input02!BW$3)</f>
        <v/>
      </c>
      <c r="DD120" s="131" t="str">
        <f>IF(Input02!BX109="","",100*Input02!BX109/Input02!BX$3)</f>
        <v/>
      </c>
      <c r="DE120" s="131" t="str">
        <f>IF(Input02!BY109="","",100*Input02!BY109/Input02!BY$3)</f>
        <v/>
      </c>
      <c r="DF120" s="131" t="str">
        <f>IF(Input02!BZ109="","",100*Input02!BZ109/Input02!BZ$3)</f>
        <v/>
      </c>
      <c r="DG120" s="131" t="str">
        <f>IF(Input02!CA109="","",100*Input02!CA109/Input02!CA$3)</f>
        <v/>
      </c>
      <c r="DH120" s="131" t="str">
        <f>IF(Input02!CB109="","",100*Input02!CB109/Input02!CB$3)</f>
        <v/>
      </c>
      <c r="DI120" s="131" t="str">
        <f>IF(Input02!CC109="","",100*Input02!CC109/Input02!CC$3)</f>
        <v/>
      </c>
      <c r="DJ120" s="131" t="str">
        <f>IF(Input02!CD109="","",100*Input02!CD109/Input02!CD$3)</f>
        <v/>
      </c>
      <c r="DK120" s="131" t="str">
        <f>IF(Input02!CE109="","",100*Input02!CE109/Input02!CE$3)</f>
        <v/>
      </c>
      <c r="DO120" s="131" t="str">
        <f t="shared" si="49"/>
        <v/>
      </c>
      <c r="DP120" s="131" t="str">
        <f t="shared" si="50"/>
        <v/>
      </c>
      <c r="DQ120" s="131" t="str">
        <f t="shared" si="51"/>
        <v/>
      </c>
      <c r="DR120" s="131" t="str">
        <f t="shared" si="52"/>
        <v/>
      </c>
      <c r="DS120" s="131" t="str">
        <f t="shared" si="53"/>
        <v/>
      </c>
      <c r="DT120" s="131" t="str">
        <f t="shared" si="54"/>
        <v/>
      </c>
      <c r="DU120" s="131" t="str">
        <f t="shared" si="55"/>
        <v/>
      </c>
      <c r="DV120" s="131" t="str">
        <f t="shared" si="56"/>
        <v/>
      </c>
      <c r="DW120" s="131" t="str">
        <f t="shared" si="57"/>
        <v/>
      </c>
      <c r="DX120" s="131" t="str">
        <f t="shared" si="58"/>
        <v/>
      </c>
      <c r="DZ120" s="132" t="str">
        <f t="shared" si="47"/>
        <v/>
      </c>
      <c r="EB120" s="131" t="str">
        <f>IF(DO120="","",process02!$B120&amp;"; ")</f>
        <v/>
      </c>
      <c r="EC120" s="131" t="str">
        <f>IF(DP120="","",process02!$B120&amp;"; ")</f>
        <v/>
      </c>
      <c r="ED120" s="131" t="str">
        <f>IF(DQ120="","",process02!$B120&amp;"; ")</f>
        <v/>
      </c>
      <c r="EE120" s="131" t="str">
        <f>IF(DR120="","",process02!$B120&amp;"; ")</f>
        <v/>
      </c>
      <c r="EF120" s="131" t="str">
        <f>IF(DS120="","",process02!$B120&amp;"; ")</f>
        <v/>
      </c>
      <c r="EG120" s="131" t="str">
        <f>IF(DT120="","",process02!$B120&amp;"; ")</f>
        <v/>
      </c>
      <c r="EH120" s="131" t="str">
        <f>IF(DU120="","",process02!$B120&amp;"; ")</f>
        <v/>
      </c>
      <c r="EI120" s="131" t="str">
        <f>IF(DV120="","",process02!$B120&amp;"; ")</f>
        <v/>
      </c>
      <c r="EJ120" s="131" t="str">
        <f>IF(DW120="","",process02!$B120&amp;"; ")</f>
        <v/>
      </c>
      <c r="EK120" s="131" t="str">
        <f>IF(DX120="","",process02!$B120&amp;"; ")</f>
        <v/>
      </c>
      <c r="EM120" s="132" t="str">
        <f t="shared" si="48"/>
        <v/>
      </c>
    </row>
    <row r="121" spans="1:143" ht="15" customHeight="1" thickBot="1" x14ac:dyDescent="0.4">
      <c r="A121" s="357">
        <v>105</v>
      </c>
      <c r="B121" s="131" t="str">
        <f>IF(AND(process02!BF121=0,process01!$Z112=0),B$14,"")</f>
        <v/>
      </c>
      <c r="C121" s="131" t="str">
        <f>IF(AND(process02!BG121=0,process01!$Z112=0),C$14,"")</f>
        <v/>
      </c>
      <c r="D121" s="131" t="str">
        <f>IF(AND(process02!BH121=0,process01!$Z112=0),D$14,"")</f>
        <v/>
      </c>
      <c r="E121" s="131" t="str">
        <f>IF(AND(process02!BI121=0,process01!$Z112=0),E$14,"")</f>
        <v/>
      </c>
      <c r="F121" s="131" t="str">
        <f>IF(AND(process02!BJ121=0,process01!$Z112=0),F$14,"")</f>
        <v/>
      </c>
      <c r="G121" s="131" t="str">
        <f>IF(AND(process02!BK121=0,process01!$Z112=0),G$14,"")</f>
        <v/>
      </c>
      <c r="H121" s="131" t="str">
        <f>IF(AND(process02!BL121=0,process01!$Z112=0),H$14,"")</f>
        <v/>
      </c>
      <c r="I121" s="131" t="str">
        <f>IF(AND(process02!BM121=0,process01!$Z112=0),I$14,"")</f>
        <v/>
      </c>
      <c r="J121" s="131" t="str">
        <f>IF(AND(process02!BN121=0,process01!$Z112=0),J$14,"")</f>
        <v/>
      </c>
      <c r="K121" s="131" t="str">
        <f>IF(AND(process02!BO121=0,process01!$Z112=0),K$14,"")</f>
        <v/>
      </c>
      <c r="L121" s="131" t="str">
        <f>IF(AND(process02!BP121=0,process01!$Z112=0),L$14,"")</f>
        <v/>
      </c>
      <c r="M121" s="131" t="str">
        <f>IF(AND(process02!BQ121=0,process01!$Z112=0),M$14,"")</f>
        <v/>
      </c>
      <c r="N121" s="131" t="str">
        <f>IF(AND(process02!BR121=0,process01!$Z112=0),N$14,"")</f>
        <v/>
      </c>
      <c r="O121" s="131" t="str">
        <f>IF(AND(process02!BS121=0,process01!$Z112=0),O$14,"")</f>
        <v/>
      </c>
      <c r="P121" s="131" t="str">
        <f>IF(AND(process02!BT121=0,process01!$Z112=0),P$14,"")</f>
        <v/>
      </c>
      <c r="Q121" s="131" t="str">
        <f>IF(AND(process02!BU121=0,process01!$Z112=0),Q$14,"")</f>
        <v/>
      </c>
      <c r="R121" s="131" t="str">
        <f>IF(AND(process02!BV121=0,process01!$Z112=0),R$14,"")</f>
        <v/>
      </c>
      <c r="S121" s="131" t="str">
        <f>IF(AND(process02!BW121=0,process01!$Z112=0),S$14,"")</f>
        <v/>
      </c>
      <c r="T121" s="131" t="str">
        <f>IF(AND(process02!BX121=0,process01!$Z112=0),T$14,"")</f>
        <v/>
      </c>
      <c r="U121" s="131" t="str">
        <f>IF(AND(process02!BY121=0,process01!$Z112=0),U$14,"")</f>
        <v/>
      </c>
      <c r="V121" s="131" t="str">
        <f>IF(AND(process02!BZ121=0,process01!$Z112=0),V$14,"")</f>
        <v/>
      </c>
      <c r="W121" s="131" t="str">
        <f>IF(AND(process02!CA121=0,process01!$Z112=0),W$14,"")</f>
        <v/>
      </c>
      <c r="X121" s="131" t="str">
        <f>IF(AND(process02!CB121=0,process01!$Z112=0),X$14,"")</f>
        <v/>
      </c>
      <c r="Y121" s="131" t="str">
        <f>IF(AND(process02!CC121=0,process01!$Z112=0),Y$14,"")</f>
        <v/>
      </c>
      <c r="Z121" s="131" t="str">
        <f>IF(AND(process02!CD121=0,process01!$Z112=0),Z$14,"")</f>
        <v/>
      </c>
      <c r="AA121" s="131" t="str">
        <f>IF(AND(process02!CE121=0,process01!$Z112=0),AA$14,"")</f>
        <v/>
      </c>
      <c r="AB121" s="131" t="str">
        <f>IF(AND(process02!CF121=0,process01!$Z112=0),AB$14,"")</f>
        <v/>
      </c>
      <c r="AC121" s="131" t="str">
        <f>IF(AND(process02!CG121=0,process01!$Z112=0),AC$14,"")</f>
        <v/>
      </c>
      <c r="AD121" s="131" t="str">
        <f>IF(AND(process02!CH121=0,process01!$Z112=0),AD$14,"")</f>
        <v/>
      </c>
      <c r="AE121" s="131" t="str">
        <f>IF(AND(process02!CI121=0,process01!$Z112=0),AE$14,"")</f>
        <v/>
      </c>
      <c r="AF121" s="131" t="str">
        <f>IF(AND(process02!CJ121=0,process01!$Z112=0),AF$14,"")</f>
        <v/>
      </c>
      <c r="AG121" s="131" t="str">
        <f>IF(AND(process02!CK121=0,process01!$Z112=0),AG$14,"")</f>
        <v/>
      </c>
      <c r="AH121" s="131" t="str">
        <f>IF(AND(process02!CL121=0,process01!$Z112=0),AH$14,"")</f>
        <v/>
      </c>
      <c r="AI121" s="131" t="str">
        <f>IF(AND(process02!CM121=0,process01!$Z112=0),AI$14,"")</f>
        <v/>
      </c>
      <c r="AJ121" s="131" t="str">
        <f>IF(AND(process02!CN121=0,process01!$Z112=0),AJ$14,"")</f>
        <v/>
      </c>
      <c r="AK121" s="131" t="str">
        <f>IF(AND(process02!CO121=0,process01!$Z112=0),AK$14,"")</f>
        <v/>
      </c>
      <c r="AL121" s="131" t="str">
        <f>IF(AND(process02!CP121=0,process01!$Z112=0),AL$14,"")</f>
        <v/>
      </c>
      <c r="AM121" s="131" t="str">
        <f>IF(AND(process02!CQ121=0,process01!$Z112=0),AM$14,"")</f>
        <v/>
      </c>
      <c r="AN121" s="131" t="str">
        <f>IF(AND(process02!CR121=0,process01!$Z112=0),AN$14,"")</f>
        <v/>
      </c>
      <c r="AO121" s="131" t="str">
        <f>IF(AND(process02!CS121=0,process01!$Z112=0),AO$14,"")</f>
        <v/>
      </c>
      <c r="AP121" s="131" t="str">
        <f>IF(AND(process02!CT121=0,process01!$Z112=0),AP$14,"")</f>
        <v/>
      </c>
      <c r="AQ121" s="131" t="str">
        <f>IF(AND(process02!CU121=0,process01!$Z112=0),AQ$14,"")</f>
        <v/>
      </c>
      <c r="AR121" s="131" t="str">
        <f>IF(AND(process02!CV121=0,process01!$Z112=0),AR$14,"")</f>
        <v/>
      </c>
      <c r="AS121" s="131" t="str">
        <f>IF(AND(process02!CW121=0,process01!$Z112=0),AS$14,"")</f>
        <v/>
      </c>
      <c r="AT121" s="131" t="str">
        <f>IF(AND(process02!CX121=0,process01!$Z112=0),AT$14,"")</f>
        <v/>
      </c>
      <c r="AU121" s="131" t="str">
        <f>IF(AND(process02!CY121=0,process01!$Z112=0),AU$14,"")</f>
        <v/>
      </c>
      <c r="AV121" s="131" t="str">
        <f>IF(AND(process02!CZ121=0,process01!$Z112=0),AV$14,"")</f>
        <v/>
      </c>
      <c r="AW121" s="131" t="str">
        <f>IF(AND(process02!DA121=0,process01!$Z112=0),AW$14,"")</f>
        <v/>
      </c>
      <c r="AX121" s="131" t="str">
        <f>IF(AND(process02!DB121=0,process01!$Z112=0),AX$14,"")</f>
        <v/>
      </c>
      <c r="AY121" s="131" t="str">
        <f>IF(AND(process02!DC121=0,process01!$Z112=0),AY$14,"")</f>
        <v/>
      </c>
      <c r="BA121" s="132" t="str">
        <f t="shared" si="36"/>
        <v/>
      </c>
      <c r="BC121" s="131" t="str">
        <f>IF(B121="","",process02!$B121&amp;"; ")</f>
        <v/>
      </c>
      <c r="BD121" s="131" t="str">
        <f>IF(C121="","",process02!$B121&amp;"; ")</f>
        <v/>
      </c>
      <c r="BE121" s="131" t="str">
        <f>IF(D121="","",process02!$B121&amp;"; ")</f>
        <v/>
      </c>
      <c r="BF121" s="131" t="str">
        <f>IF(E121="","",process02!$B121&amp;"; ")</f>
        <v/>
      </c>
      <c r="BG121" s="131" t="str">
        <f>IF(F121="","",process02!$B121&amp;"; ")</f>
        <v/>
      </c>
      <c r="BH121" s="131" t="str">
        <f>IF(G121="","",process02!$B121&amp;"; ")</f>
        <v/>
      </c>
      <c r="BI121" s="131" t="str">
        <f>IF(H121="","",process02!$B121&amp;"; ")</f>
        <v/>
      </c>
      <c r="BJ121" s="131" t="str">
        <f>IF(I121="","",process02!$B121&amp;"; ")</f>
        <v/>
      </c>
      <c r="BK121" s="131" t="str">
        <f>IF(J121="","",process02!$B121&amp;"; ")</f>
        <v/>
      </c>
      <c r="BL121" s="131" t="str">
        <f>IF(K121="","",process02!$B121&amp;"; ")</f>
        <v/>
      </c>
      <c r="BM121" s="131" t="str">
        <f>IF(L121="","",process02!$B121&amp;"; ")</f>
        <v/>
      </c>
      <c r="BN121" s="131" t="str">
        <f>IF(M121="","",process02!$B121&amp;"; ")</f>
        <v/>
      </c>
      <c r="BO121" s="131" t="str">
        <f>IF(N121="","",process02!$B121&amp;"; ")</f>
        <v/>
      </c>
      <c r="BP121" s="131" t="str">
        <f>IF(O121="","",process02!$B121&amp;"; ")</f>
        <v/>
      </c>
      <c r="BQ121" s="131" t="str">
        <f>IF(P121="","",process02!$B121&amp;"; ")</f>
        <v/>
      </c>
      <c r="BR121" s="131" t="str">
        <f>IF(Q121="","",process02!$B121&amp;"; ")</f>
        <v/>
      </c>
      <c r="BS121" s="131" t="str">
        <f>IF(R121="","",process02!$B121&amp;"; ")</f>
        <v/>
      </c>
      <c r="BT121" s="131" t="str">
        <f>IF(S121="","",process02!$B121&amp;"; ")</f>
        <v/>
      </c>
      <c r="BU121" s="131" t="str">
        <f>IF(T121="","",process02!$B121&amp;"; ")</f>
        <v/>
      </c>
      <c r="BV121" s="131" t="str">
        <f>IF(U121="","",process02!$B121&amp;"; ")</f>
        <v/>
      </c>
      <c r="BW121" s="131" t="str">
        <f>IF(V121="","",process02!$B121&amp;"; ")</f>
        <v/>
      </c>
      <c r="BX121" s="131" t="str">
        <f>IF(W121="","",process02!$B121&amp;"; ")</f>
        <v/>
      </c>
      <c r="BY121" s="131" t="str">
        <f>IF(X121="","",process02!$B121&amp;"; ")</f>
        <v/>
      </c>
      <c r="BZ121" s="131" t="str">
        <f>IF(Y121="","",process02!$B121&amp;"; ")</f>
        <v/>
      </c>
      <c r="CA121" s="131" t="str">
        <f>IF(Z121="","",process02!$B121&amp;"; ")</f>
        <v/>
      </c>
      <c r="CB121" s="131" t="str">
        <f>IF(AA121="","",process02!$B121&amp;"; ")</f>
        <v/>
      </c>
      <c r="CC121" s="131" t="str">
        <f>IF(AB121="","",process02!$B121&amp;"; ")</f>
        <v/>
      </c>
      <c r="CD121" s="131" t="str">
        <f>IF(AC121="","",process02!$B121&amp;"; ")</f>
        <v/>
      </c>
      <c r="CE121" s="131" t="str">
        <f>IF(AD121="","",process02!$B121&amp;"; ")</f>
        <v/>
      </c>
      <c r="CF121" s="131" t="str">
        <f>IF(AE121="","",process02!$B121&amp;"; ")</f>
        <v/>
      </c>
      <c r="CG121" s="131" t="str">
        <f>IF(AF121="","",process02!$B121&amp;"; ")</f>
        <v/>
      </c>
      <c r="CH121" s="131" t="str">
        <f>IF(AG121="","",process02!$B121&amp;"; ")</f>
        <v/>
      </c>
      <c r="CI121" s="131" t="str">
        <f>IF(AH121="","",process02!$B121&amp;"; ")</f>
        <v/>
      </c>
      <c r="CJ121" s="131" t="str">
        <f>IF(AI121="","",process02!$B121&amp;"; ")</f>
        <v/>
      </c>
      <c r="CK121" s="131" t="str">
        <f>IF(AJ121="","",process02!$B121&amp;"; ")</f>
        <v/>
      </c>
      <c r="CL121" s="131" t="str">
        <f>IF(AK121="","",process02!$B121&amp;"; ")</f>
        <v/>
      </c>
      <c r="CM121" s="131" t="str">
        <f>IF(AL121="","",process02!$B121&amp;"; ")</f>
        <v/>
      </c>
      <c r="CN121" s="131" t="str">
        <f>IF(AM121="","",process02!$B121&amp;"; ")</f>
        <v/>
      </c>
      <c r="CO121" s="131" t="str">
        <f>IF(AN121="","",process02!$B121&amp;"; ")</f>
        <v/>
      </c>
      <c r="CP121" s="131" t="str">
        <f>IF(AO121="","",process02!$B121&amp;"; ")</f>
        <v/>
      </c>
      <c r="CQ121" s="131" t="str">
        <f>IF(AP121="","",process02!$B121&amp;"; ")</f>
        <v/>
      </c>
      <c r="CR121" s="131" t="str">
        <f>IF(AQ121="","",process02!$B121&amp;"; ")</f>
        <v/>
      </c>
      <c r="CS121" s="131" t="str">
        <f>IF(AR121="","",process02!$B121&amp;"; ")</f>
        <v/>
      </c>
      <c r="CT121" s="131" t="str">
        <f>IF(AS121="","",process02!$B121&amp;"; ")</f>
        <v/>
      </c>
      <c r="CU121" s="131" t="str">
        <f>IF(AT121="","",process02!$B121&amp;"; ")</f>
        <v/>
      </c>
      <c r="CV121" s="131" t="str">
        <f>IF(AU121="","",process02!$B121&amp;"; ")</f>
        <v/>
      </c>
      <c r="CW121" s="131" t="str">
        <f>IF(AV121="","",process02!$B121&amp;"; ")</f>
        <v/>
      </c>
      <c r="CX121" s="131" t="str">
        <f>IF(AW121="","",process02!$B121&amp;"; ")</f>
        <v/>
      </c>
      <c r="CY121" s="131" t="str">
        <f>IF(AX121="","",process02!$B121&amp;"; ")</f>
        <v/>
      </c>
      <c r="CZ121" s="131" t="str">
        <f>IF(AY121="","",process02!$B121&amp;"; ")</f>
        <v/>
      </c>
      <c r="DB121" s="131" t="str">
        <f>IF(Input02!BV110="","",100*Input02!BV110/Input02!BV$3)</f>
        <v/>
      </c>
      <c r="DC121" s="131" t="str">
        <f>IF(Input02!BW110="","",100*Input02!BW110/Input02!BW$3)</f>
        <v/>
      </c>
      <c r="DD121" s="131" t="str">
        <f>IF(Input02!BX110="","",100*Input02!BX110/Input02!BX$3)</f>
        <v/>
      </c>
      <c r="DE121" s="131" t="str">
        <f>IF(Input02!BY110="","",100*Input02!BY110/Input02!BY$3)</f>
        <v/>
      </c>
      <c r="DF121" s="131" t="str">
        <f>IF(Input02!BZ110="","",100*Input02!BZ110/Input02!BZ$3)</f>
        <v/>
      </c>
      <c r="DG121" s="131" t="str">
        <f>IF(Input02!CA110="","",100*Input02!CA110/Input02!CA$3)</f>
        <v/>
      </c>
      <c r="DH121" s="131" t="str">
        <f>IF(Input02!CB110="","",100*Input02!CB110/Input02!CB$3)</f>
        <v/>
      </c>
      <c r="DI121" s="131" t="str">
        <f>IF(Input02!CC110="","",100*Input02!CC110/Input02!CC$3)</f>
        <v/>
      </c>
      <c r="DJ121" s="131" t="str">
        <f>IF(Input02!CD110="","",100*Input02!CD110/Input02!CD$3)</f>
        <v/>
      </c>
      <c r="DK121" s="131" t="str">
        <f>IF(Input02!CE110="","",100*Input02!CE110/Input02!CE$3)</f>
        <v/>
      </c>
      <c r="DO121" s="131" t="str">
        <f t="shared" si="49"/>
        <v/>
      </c>
      <c r="DP121" s="131" t="str">
        <f t="shared" si="50"/>
        <v/>
      </c>
      <c r="DQ121" s="131" t="str">
        <f t="shared" si="51"/>
        <v/>
      </c>
      <c r="DR121" s="131" t="str">
        <f t="shared" si="52"/>
        <v/>
      </c>
      <c r="DS121" s="131" t="str">
        <f t="shared" si="53"/>
        <v/>
      </c>
      <c r="DT121" s="131" t="str">
        <f t="shared" si="54"/>
        <v/>
      </c>
      <c r="DU121" s="131" t="str">
        <f t="shared" si="55"/>
        <v/>
      </c>
      <c r="DV121" s="131" t="str">
        <f t="shared" si="56"/>
        <v/>
      </c>
      <c r="DW121" s="131" t="str">
        <f t="shared" si="57"/>
        <v/>
      </c>
      <c r="DX121" s="131" t="str">
        <f t="shared" si="58"/>
        <v/>
      </c>
      <c r="DZ121" s="132" t="str">
        <f t="shared" si="47"/>
        <v/>
      </c>
      <c r="EB121" s="131" t="str">
        <f>IF(DO121="","",process02!$B121&amp;"; ")</f>
        <v/>
      </c>
      <c r="EC121" s="131" t="str">
        <f>IF(DP121="","",process02!$B121&amp;"; ")</f>
        <v/>
      </c>
      <c r="ED121" s="131" t="str">
        <f>IF(DQ121="","",process02!$B121&amp;"; ")</f>
        <v/>
      </c>
      <c r="EE121" s="131" t="str">
        <f>IF(DR121="","",process02!$B121&amp;"; ")</f>
        <v/>
      </c>
      <c r="EF121" s="131" t="str">
        <f>IF(DS121="","",process02!$B121&amp;"; ")</f>
        <v/>
      </c>
      <c r="EG121" s="131" t="str">
        <f>IF(DT121="","",process02!$B121&amp;"; ")</f>
        <v/>
      </c>
      <c r="EH121" s="131" t="str">
        <f>IF(DU121="","",process02!$B121&amp;"; ")</f>
        <v/>
      </c>
      <c r="EI121" s="131" t="str">
        <f>IF(DV121="","",process02!$B121&amp;"; ")</f>
        <v/>
      </c>
      <c r="EJ121" s="131" t="str">
        <f>IF(DW121="","",process02!$B121&amp;"; ")</f>
        <v/>
      </c>
      <c r="EK121" s="131" t="str">
        <f>IF(DX121="","",process02!$B121&amp;"; ")</f>
        <v/>
      </c>
      <c r="EM121" s="132" t="str">
        <f t="shared" si="48"/>
        <v/>
      </c>
    </row>
    <row r="122" spans="1:143" ht="15" customHeight="1" thickBot="1" x14ac:dyDescent="0.4">
      <c r="A122" s="357">
        <v>106</v>
      </c>
      <c r="B122" s="131" t="str">
        <f>IF(AND(process02!BF122=0,process01!$Z113=0),B$14,"")</f>
        <v/>
      </c>
      <c r="C122" s="131" t="str">
        <f>IF(AND(process02!BG122=0,process01!$Z113=0),C$14,"")</f>
        <v/>
      </c>
      <c r="D122" s="131" t="str">
        <f>IF(AND(process02!BH122=0,process01!$Z113=0),D$14,"")</f>
        <v/>
      </c>
      <c r="E122" s="131" t="str">
        <f>IF(AND(process02!BI122=0,process01!$Z113=0),E$14,"")</f>
        <v/>
      </c>
      <c r="F122" s="131" t="str">
        <f>IF(AND(process02!BJ122=0,process01!$Z113=0),F$14,"")</f>
        <v/>
      </c>
      <c r="G122" s="131" t="str">
        <f>IF(AND(process02!BK122=0,process01!$Z113=0),G$14,"")</f>
        <v/>
      </c>
      <c r="H122" s="131" t="str">
        <f>IF(AND(process02!BL122=0,process01!$Z113=0),H$14,"")</f>
        <v/>
      </c>
      <c r="I122" s="131" t="str">
        <f>IF(AND(process02!BM122=0,process01!$Z113=0),I$14,"")</f>
        <v/>
      </c>
      <c r="J122" s="131" t="str">
        <f>IF(AND(process02!BN122=0,process01!$Z113=0),J$14,"")</f>
        <v/>
      </c>
      <c r="K122" s="131" t="str">
        <f>IF(AND(process02!BO122=0,process01!$Z113=0),K$14,"")</f>
        <v/>
      </c>
      <c r="L122" s="131" t="str">
        <f>IF(AND(process02!BP122=0,process01!$Z113=0),L$14,"")</f>
        <v/>
      </c>
      <c r="M122" s="131" t="str">
        <f>IF(AND(process02!BQ122=0,process01!$Z113=0),M$14,"")</f>
        <v/>
      </c>
      <c r="N122" s="131" t="str">
        <f>IF(AND(process02!BR122=0,process01!$Z113=0),N$14,"")</f>
        <v/>
      </c>
      <c r="O122" s="131" t="str">
        <f>IF(AND(process02!BS122=0,process01!$Z113=0),O$14,"")</f>
        <v/>
      </c>
      <c r="P122" s="131" t="str">
        <f>IF(AND(process02!BT122=0,process01!$Z113=0),P$14,"")</f>
        <v/>
      </c>
      <c r="Q122" s="131" t="str">
        <f>IF(AND(process02!BU122=0,process01!$Z113=0),Q$14,"")</f>
        <v/>
      </c>
      <c r="R122" s="131" t="str">
        <f>IF(AND(process02!BV122=0,process01!$Z113=0),R$14,"")</f>
        <v/>
      </c>
      <c r="S122" s="131" t="str">
        <f>IF(AND(process02!BW122=0,process01!$Z113=0),S$14,"")</f>
        <v/>
      </c>
      <c r="T122" s="131" t="str">
        <f>IF(AND(process02!BX122=0,process01!$Z113=0),T$14,"")</f>
        <v/>
      </c>
      <c r="U122" s="131" t="str">
        <f>IF(AND(process02!BY122=0,process01!$Z113=0),U$14,"")</f>
        <v/>
      </c>
      <c r="V122" s="131" t="str">
        <f>IF(AND(process02!BZ122=0,process01!$Z113=0),V$14,"")</f>
        <v/>
      </c>
      <c r="W122" s="131" t="str">
        <f>IF(AND(process02!CA122=0,process01!$Z113=0),W$14,"")</f>
        <v/>
      </c>
      <c r="X122" s="131" t="str">
        <f>IF(AND(process02!CB122=0,process01!$Z113=0),X$14,"")</f>
        <v/>
      </c>
      <c r="Y122" s="131" t="str">
        <f>IF(AND(process02!CC122=0,process01!$Z113=0),Y$14,"")</f>
        <v/>
      </c>
      <c r="Z122" s="131" t="str">
        <f>IF(AND(process02!CD122=0,process01!$Z113=0),Z$14,"")</f>
        <v/>
      </c>
      <c r="AA122" s="131" t="str">
        <f>IF(AND(process02!CE122=0,process01!$Z113=0),AA$14,"")</f>
        <v/>
      </c>
      <c r="AB122" s="131" t="str">
        <f>IF(AND(process02!CF122=0,process01!$Z113=0),AB$14,"")</f>
        <v/>
      </c>
      <c r="AC122" s="131" t="str">
        <f>IF(AND(process02!CG122=0,process01!$Z113=0),AC$14,"")</f>
        <v/>
      </c>
      <c r="AD122" s="131" t="str">
        <f>IF(AND(process02!CH122=0,process01!$Z113=0),AD$14,"")</f>
        <v/>
      </c>
      <c r="AE122" s="131" t="str">
        <f>IF(AND(process02!CI122=0,process01!$Z113=0),AE$14,"")</f>
        <v/>
      </c>
      <c r="AF122" s="131" t="str">
        <f>IF(AND(process02!CJ122=0,process01!$Z113=0),AF$14,"")</f>
        <v/>
      </c>
      <c r="AG122" s="131" t="str">
        <f>IF(AND(process02!CK122=0,process01!$Z113=0),AG$14,"")</f>
        <v/>
      </c>
      <c r="AH122" s="131" t="str">
        <f>IF(AND(process02!CL122=0,process01!$Z113=0),AH$14,"")</f>
        <v/>
      </c>
      <c r="AI122" s="131" t="str">
        <f>IF(AND(process02!CM122=0,process01!$Z113=0),AI$14,"")</f>
        <v/>
      </c>
      <c r="AJ122" s="131" t="str">
        <f>IF(AND(process02!CN122=0,process01!$Z113=0),AJ$14,"")</f>
        <v/>
      </c>
      <c r="AK122" s="131" t="str">
        <f>IF(AND(process02!CO122=0,process01!$Z113=0),AK$14,"")</f>
        <v/>
      </c>
      <c r="AL122" s="131" t="str">
        <f>IF(AND(process02!CP122=0,process01!$Z113=0),AL$14,"")</f>
        <v/>
      </c>
      <c r="AM122" s="131" t="str">
        <f>IF(AND(process02!CQ122=0,process01!$Z113=0),AM$14,"")</f>
        <v/>
      </c>
      <c r="AN122" s="131" t="str">
        <f>IF(AND(process02!CR122=0,process01!$Z113=0),AN$14,"")</f>
        <v/>
      </c>
      <c r="AO122" s="131" t="str">
        <f>IF(AND(process02!CS122=0,process01!$Z113=0),AO$14,"")</f>
        <v/>
      </c>
      <c r="AP122" s="131" t="str">
        <f>IF(AND(process02!CT122=0,process01!$Z113=0),AP$14,"")</f>
        <v/>
      </c>
      <c r="AQ122" s="131" t="str">
        <f>IF(AND(process02!CU122=0,process01!$Z113=0),AQ$14,"")</f>
        <v/>
      </c>
      <c r="AR122" s="131" t="str">
        <f>IF(AND(process02!CV122=0,process01!$Z113=0),AR$14,"")</f>
        <v/>
      </c>
      <c r="AS122" s="131" t="str">
        <f>IF(AND(process02!CW122=0,process01!$Z113=0),AS$14,"")</f>
        <v/>
      </c>
      <c r="AT122" s="131" t="str">
        <f>IF(AND(process02!CX122=0,process01!$Z113=0),AT$14,"")</f>
        <v/>
      </c>
      <c r="AU122" s="131" t="str">
        <f>IF(AND(process02!CY122=0,process01!$Z113=0),AU$14,"")</f>
        <v/>
      </c>
      <c r="AV122" s="131" t="str">
        <f>IF(AND(process02!CZ122=0,process01!$Z113=0),AV$14,"")</f>
        <v/>
      </c>
      <c r="AW122" s="131" t="str">
        <f>IF(AND(process02!DA122=0,process01!$Z113=0),AW$14,"")</f>
        <v/>
      </c>
      <c r="AX122" s="131" t="str">
        <f>IF(AND(process02!DB122=0,process01!$Z113=0),AX$14,"")</f>
        <v/>
      </c>
      <c r="AY122" s="131" t="str">
        <f>IF(AND(process02!DC122=0,process01!$Z113=0),AY$14,"")</f>
        <v/>
      </c>
      <c r="BA122" s="132" t="str">
        <f t="shared" si="36"/>
        <v/>
      </c>
      <c r="BC122" s="131" t="str">
        <f>IF(B122="","",process02!$B122&amp;"; ")</f>
        <v/>
      </c>
      <c r="BD122" s="131" t="str">
        <f>IF(C122="","",process02!$B122&amp;"; ")</f>
        <v/>
      </c>
      <c r="BE122" s="131" t="str">
        <f>IF(D122="","",process02!$B122&amp;"; ")</f>
        <v/>
      </c>
      <c r="BF122" s="131" t="str">
        <f>IF(E122="","",process02!$B122&amp;"; ")</f>
        <v/>
      </c>
      <c r="BG122" s="131" t="str">
        <f>IF(F122="","",process02!$B122&amp;"; ")</f>
        <v/>
      </c>
      <c r="BH122" s="131" t="str">
        <f>IF(G122="","",process02!$B122&amp;"; ")</f>
        <v/>
      </c>
      <c r="BI122" s="131" t="str">
        <f>IF(H122="","",process02!$B122&amp;"; ")</f>
        <v/>
      </c>
      <c r="BJ122" s="131" t="str">
        <f>IF(I122="","",process02!$B122&amp;"; ")</f>
        <v/>
      </c>
      <c r="BK122" s="131" t="str">
        <f>IF(J122="","",process02!$B122&amp;"; ")</f>
        <v/>
      </c>
      <c r="BL122" s="131" t="str">
        <f>IF(K122="","",process02!$B122&amp;"; ")</f>
        <v/>
      </c>
      <c r="BM122" s="131" t="str">
        <f>IF(L122="","",process02!$B122&amp;"; ")</f>
        <v/>
      </c>
      <c r="BN122" s="131" t="str">
        <f>IF(M122="","",process02!$B122&amp;"; ")</f>
        <v/>
      </c>
      <c r="BO122" s="131" t="str">
        <f>IF(N122="","",process02!$B122&amp;"; ")</f>
        <v/>
      </c>
      <c r="BP122" s="131" t="str">
        <f>IF(O122="","",process02!$B122&amp;"; ")</f>
        <v/>
      </c>
      <c r="BQ122" s="131" t="str">
        <f>IF(P122="","",process02!$B122&amp;"; ")</f>
        <v/>
      </c>
      <c r="BR122" s="131" t="str">
        <f>IF(Q122="","",process02!$B122&amp;"; ")</f>
        <v/>
      </c>
      <c r="BS122" s="131" t="str">
        <f>IF(R122="","",process02!$B122&amp;"; ")</f>
        <v/>
      </c>
      <c r="BT122" s="131" t="str">
        <f>IF(S122="","",process02!$B122&amp;"; ")</f>
        <v/>
      </c>
      <c r="BU122" s="131" t="str">
        <f>IF(T122="","",process02!$B122&amp;"; ")</f>
        <v/>
      </c>
      <c r="BV122" s="131" t="str">
        <f>IF(U122="","",process02!$B122&amp;"; ")</f>
        <v/>
      </c>
      <c r="BW122" s="131" t="str">
        <f>IF(V122="","",process02!$B122&amp;"; ")</f>
        <v/>
      </c>
      <c r="BX122" s="131" t="str">
        <f>IF(W122="","",process02!$B122&amp;"; ")</f>
        <v/>
      </c>
      <c r="BY122" s="131" t="str">
        <f>IF(X122="","",process02!$B122&amp;"; ")</f>
        <v/>
      </c>
      <c r="BZ122" s="131" t="str">
        <f>IF(Y122="","",process02!$B122&amp;"; ")</f>
        <v/>
      </c>
      <c r="CA122" s="131" t="str">
        <f>IF(Z122="","",process02!$B122&amp;"; ")</f>
        <v/>
      </c>
      <c r="CB122" s="131" t="str">
        <f>IF(AA122="","",process02!$B122&amp;"; ")</f>
        <v/>
      </c>
      <c r="CC122" s="131" t="str">
        <f>IF(AB122="","",process02!$B122&amp;"; ")</f>
        <v/>
      </c>
      <c r="CD122" s="131" t="str">
        <f>IF(AC122="","",process02!$B122&amp;"; ")</f>
        <v/>
      </c>
      <c r="CE122" s="131" t="str">
        <f>IF(AD122="","",process02!$B122&amp;"; ")</f>
        <v/>
      </c>
      <c r="CF122" s="131" t="str">
        <f>IF(AE122="","",process02!$B122&amp;"; ")</f>
        <v/>
      </c>
      <c r="CG122" s="131" t="str">
        <f>IF(AF122="","",process02!$B122&amp;"; ")</f>
        <v/>
      </c>
      <c r="CH122" s="131" t="str">
        <f>IF(AG122="","",process02!$B122&amp;"; ")</f>
        <v/>
      </c>
      <c r="CI122" s="131" t="str">
        <f>IF(AH122="","",process02!$B122&amp;"; ")</f>
        <v/>
      </c>
      <c r="CJ122" s="131" t="str">
        <f>IF(AI122="","",process02!$B122&amp;"; ")</f>
        <v/>
      </c>
      <c r="CK122" s="131" t="str">
        <f>IF(AJ122="","",process02!$B122&amp;"; ")</f>
        <v/>
      </c>
      <c r="CL122" s="131" t="str">
        <f>IF(AK122="","",process02!$B122&amp;"; ")</f>
        <v/>
      </c>
      <c r="CM122" s="131" t="str">
        <f>IF(AL122="","",process02!$B122&amp;"; ")</f>
        <v/>
      </c>
      <c r="CN122" s="131" t="str">
        <f>IF(AM122="","",process02!$B122&amp;"; ")</f>
        <v/>
      </c>
      <c r="CO122" s="131" t="str">
        <f>IF(AN122="","",process02!$B122&amp;"; ")</f>
        <v/>
      </c>
      <c r="CP122" s="131" t="str">
        <f>IF(AO122="","",process02!$B122&amp;"; ")</f>
        <v/>
      </c>
      <c r="CQ122" s="131" t="str">
        <f>IF(AP122="","",process02!$B122&amp;"; ")</f>
        <v/>
      </c>
      <c r="CR122" s="131" t="str">
        <f>IF(AQ122="","",process02!$B122&amp;"; ")</f>
        <v/>
      </c>
      <c r="CS122" s="131" t="str">
        <f>IF(AR122="","",process02!$B122&amp;"; ")</f>
        <v/>
      </c>
      <c r="CT122" s="131" t="str">
        <f>IF(AS122="","",process02!$B122&amp;"; ")</f>
        <v/>
      </c>
      <c r="CU122" s="131" t="str">
        <f>IF(AT122="","",process02!$B122&amp;"; ")</f>
        <v/>
      </c>
      <c r="CV122" s="131" t="str">
        <f>IF(AU122="","",process02!$B122&amp;"; ")</f>
        <v/>
      </c>
      <c r="CW122" s="131" t="str">
        <f>IF(AV122="","",process02!$B122&amp;"; ")</f>
        <v/>
      </c>
      <c r="CX122" s="131" t="str">
        <f>IF(AW122="","",process02!$B122&amp;"; ")</f>
        <v/>
      </c>
      <c r="CY122" s="131" t="str">
        <f>IF(AX122="","",process02!$B122&amp;"; ")</f>
        <v/>
      </c>
      <c r="CZ122" s="131" t="str">
        <f>IF(AY122="","",process02!$B122&amp;"; ")</f>
        <v/>
      </c>
      <c r="DB122" s="131" t="str">
        <f>IF(Input02!BV111="","",100*Input02!BV111/Input02!BV$3)</f>
        <v/>
      </c>
      <c r="DC122" s="131" t="str">
        <f>IF(Input02!BW111="","",100*Input02!BW111/Input02!BW$3)</f>
        <v/>
      </c>
      <c r="DD122" s="131" t="str">
        <f>IF(Input02!BX111="","",100*Input02!BX111/Input02!BX$3)</f>
        <v/>
      </c>
      <c r="DE122" s="131" t="str">
        <f>IF(Input02!BY111="","",100*Input02!BY111/Input02!BY$3)</f>
        <v/>
      </c>
      <c r="DF122" s="131" t="str">
        <f>IF(Input02!BZ111="","",100*Input02!BZ111/Input02!BZ$3)</f>
        <v/>
      </c>
      <c r="DG122" s="131" t="str">
        <f>IF(Input02!CA111="","",100*Input02!CA111/Input02!CA$3)</f>
        <v/>
      </c>
      <c r="DH122" s="131" t="str">
        <f>IF(Input02!CB111="","",100*Input02!CB111/Input02!CB$3)</f>
        <v/>
      </c>
      <c r="DI122" s="131" t="str">
        <f>IF(Input02!CC111="","",100*Input02!CC111/Input02!CC$3)</f>
        <v/>
      </c>
      <c r="DJ122" s="131" t="str">
        <f>IF(Input02!CD111="","",100*Input02!CD111/Input02!CD$3)</f>
        <v/>
      </c>
      <c r="DK122" s="131" t="str">
        <f>IF(Input02!CE111="","",100*Input02!CE111/Input02!CE$3)</f>
        <v/>
      </c>
      <c r="DO122" s="131" t="str">
        <f t="shared" si="49"/>
        <v/>
      </c>
      <c r="DP122" s="131" t="str">
        <f t="shared" si="50"/>
        <v/>
      </c>
      <c r="DQ122" s="131" t="str">
        <f t="shared" si="51"/>
        <v/>
      </c>
      <c r="DR122" s="131" t="str">
        <f t="shared" si="52"/>
        <v/>
      </c>
      <c r="DS122" s="131" t="str">
        <f t="shared" si="53"/>
        <v/>
      </c>
      <c r="DT122" s="131" t="str">
        <f t="shared" si="54"/>
        <v/>
      </c>
      <c r="DU122" s="131" t="str">
        <f t="shared" si="55"/>
        <v/>
      </c>
      <c r="DV122" s="131" t="str">
        <f t="shared" si="56"/>
        <v/>
      </c>
      <c r="DW122" s="131" t="str">
        <f t="shared" si="57"/>
        <v/>
      </c>
      <c r="DX122" s="131" t="str">
        <f t="shared" si="58"/>
        <v/>
      </c>
      <c r="DZ122" s="132" t="str">
        <f t="shared" si="47"/>
        <v/>
      </c>
      <c r="EB122" s="131" t="str">
        <f>IF(DO122="","",process02!$B122&amp;"; ")</f>
        <v/>
      </c>
      <c r="EC122" s="131" t="str">
        <f>IF(DP122="","",process02!$B122&amp;"; ")</f>
        <v/>
      </c>
      <c r="ED122" s="131" t="str">
        <f>IF(DQ122="","",process02!$B122&amp;"; ")</f>
        <v/>
      </c>
      <c r="EE122" s="131" t="str">
        <f>IF(DR122="","",process02!$B122&amp;"; ")</f>
        <v/>
      </c>
      <c r="EF122" s="131" t="str">
        <f>IF(DS122="","",process02!$B122&amp;"; ")</f>
        <v/>
      </c>
      <c r="EG122" s="131" t="str">
        <f>IF(DT122="","",process02!$B122&amp;"; ")</f>
        <v/>
      </c>
      <c r="EH122" s="131" t="str">
        <f>IF(DU122="","",process02!$B122&amp;"; ")</f>
        <v/>
      </c>
      <c r="EI122" s="131" t="str">
        <f>IF(DV122="","",process02!$B122&amp;"; ")</f>
        <v/>
      </c>
      <c r="EJ122" s="131" t="str">
        <f>IF(DW122="","",process02!$B122&amp;"; ")</f>
        <v/>
      </c>
      <c r="EK122" s="131" t="str">
        <f>IF(DX122="","",process02!$B122&amp;"; ")</f>
        <v/>
      </c>
      <c r="EM122" s="132" t="str">
        <f t="shared" si="48"/>
        <v/>
      </c>
    </row>
    <row r="123" spans="1:143" ht="15" customHeight="1" thickBot="1" x14ac:dyDescent="0.4">
      <c r="A123" s="357">
        <v>107</v>
      </c>
      <c r="B123" s="131" t="str">
        <f>IF(AND(process02!BF123=0,process01!$Z114=0),B$14,"")</f>
        <v/>
      </c>
      <c r="C123" s="131" t="str">
        <f>IF(AND(process02!BG123=0,process01!$Z114=0),C$14,"")</f>
        <v/>
      </c>
      <c r="D123" s="131" t="str">
        <f>IF(AND(process02!BH123=0,process01!$Z114=0),D$14,"")</f>
        <v/>
      </c>
      <c r="E123" s="131" t="str">
        <f>IF(AND(process02!BI123=0,process01!$Z114=0),E$14,"")</f>
        <v/>
      </c>
      <c r="F123" s="131" t="str">
        <f>IF(AND(process02!BJ123=0,process01!$Z114=0),F$14,"")</f>
        <v/>
      </c>
      <c r="G123" s="131" t="str">
        <f>IF(AND(process02!BK123=0,process01!$Z114=0),G$14,"")</f>
        <v/>
      </c>
      <c r="H123" s="131" t="str">
        <f>IF(AND(process02!BL123=0,process01!$Z114=0),H$14,"")</f>
        <v/>
      </c>
      <c r="I123" s="131" t="str">
        <f>IF(AND(process02!BM123=0,process01!$Z114=0),I$14,"")</f>
        <v/>
      </c>
      <c r="J123" s="131" t="str">
        <f>IF(AND(process02!BN123=0,process01!$Z114=0),J$14,"")</f>
        <v/>
      </c>
      <c r="K123" s="131" t="str">
        <f>IF(AND(process02!BO123=0,process01!$Z114=0),K$14,"")</f>
        <v/>
      </c>
      <c r="L123" s="131" t="str">
        <f>IF(AND(process02!BP123=0,process01!$Z114=0),L$14,"")</f>
        <v/>
      </c>
      <c r="M123" s="131" t="str">
        <f>IF(AND(process02!BQ123=0,process01!$Z114=0),M$14,"")</f>
        <v/>
      </c>
      <c r="N123" s="131" t="str">
        <f>IF(AND(process02!BR123=0,process01!$Z114=0),N$14,"")</f>
        <v/>
      </c>
      <c r="O123" s="131" t="str">
        <f>IF(AND(process02!BS123=0,process01!$Z114=0),O$14,"")</f>
        <v/>
      </c>
      <c r="P123" s="131" t="str">
        <f>IF(AND(process02!BT123=0,process01!$Z114=0),P$14,"")</f>
        <v/>
      </c>
      <c r="Q123" s="131" t="str">
        <f>IF(AND(process02!BU123=0,process01!$Z114=0),Q$14,"")</f>
        <v/>
      </c>
      <c r="R123" s="131" t="str">
        <f>IF(AND(process02!BV123=0,process01!$Z114=0),R$14,"")</f>
        <v/>
      </c>
      <c r="S123" s="131" t="str">
        <f>IF(AND(process02!BW123=0,process01!$Z114=0),S$14,"")</f>
        <v/>
      </c>
      <c r="T123" s="131" t="str">
        <f>IF(AND(process02!BX123=0,process01!$Z114=0),T$14,"")</f>
        <v/>
      </c>
      <c r="U123" s="131" t="str">
        <f>IF(AND(process02!BY123=0,process01!$Z114=0),U$14,"")</f>
        <v/>
      </c>
      <c r="V123" s="131" t="str">
        <f>IF(AND(process02!BZ123=0,process01!$Z114=0),V$14,"")</f>
        <v/>
      </c>
      <c r="W123" s="131" t="str">
        <f>IF(AND(process02!CA123=0,process01!$Z114=0),W$14,"")</f>
        <v/>
      </c>
      <c r="X123" s="131" t="str">
        <f>IF(AND(process02!CB123=0,process01!$Z114=0),X$14,"")</f>
        <v/>
      </c>
      <c r="Y123" s="131" t="str">
        <f>IF(AND(process02!CC123=0,process01!$Z114=0),Y$14,"")</f>
        <v/>
      </c>
      <c r="Z123" s="131" t="str">
        <f>IF(AND(process02!CD123=0,process01!$Z114=0),Z$14,"")</f>
        <v/>
      </c>
      <c r="AA123" s="131" t="str">
        <f>IF(AND(process02!CE123=0,process01!$Z114=0),AA$14,"")</f>
        <v/>
      </c>
      <c r="AB123" s="131" t="str">
        <f>IF(AND(process02!CF123=0,process01!$Z114=0),AB$14,"")</f>
        <v/>
      </c>
      <c r="AC123" s="131" t="str">
        <f>IF(AND(process02!CG123=0,process01!$Z114=0),AC$14,"")</f>
        <v/>
      </c>
      <c r="AD123" s="131" t="str">
        <f>IF(AND(process02!CH123=0,process01!$Z114=0),AD$14,"")</f>
        <v/>
      </c>
      <c r="AE123" s="131" t="str">
        <f>IF(AND(process02!CI123=0,process01!$Z114=0),AE$14,"")</f>
        <v/>
      </c>
      <c r="AF123" s="131" t="str">
        <f>IF(AND(process02!CJ123=0,process01!$Z114=0),AF$14,"")</f>
        <v/>
      </c>
      <c r="AG123" s="131" t="str">
        <f>IF(AND(process02!CK123=0,process01!$Z114=0),AG$14,"")</f>
        <v/>
      </c>
      <c r="AH123" s="131" t="str">
        <f>IF(AND(process02!CL123=0,process01!$Z114=0),AH$14,"")</f>
        <v/>
      </c>
      <c r="AI123" s="131" t="str">
        <f>IF(AND(process02!CM123=0,process01!$Z114=0),AI$14,"")</f>
        <v/>
      </c>
      <c r="AJ123" s="131" t="str">
        <f>IF(AND(process02!CN123=0,process01!$Z114=0),AJ$14,"")</f>
        <v/>
      </c>
      <c r="AK123" s="131" t="str">
        <f>IF(AND(process02!CO123=0,process01!$Z114=0),AK$14,"")</f>
        <v/>
      </c>
      <c r="AL123" s="131" t="str">
        <f>IF(AND(process02!CP123=0,process01!$Z114=0),AL$14,"")</f>
        <v/>
      </c>
      <c r="AM123" s="131" t="str">
        <f>IF(AND(process02!CQ123=0,process01!$Z114=0),AM$14,"")</f>
        <v/>
      </c>
      <c r="AN123" s="131" t="str">
        <f>IF(AND(process02!CR123=0,process01!$Z114=0),AN$14,"")</f>
        <v/>
      </c>
      <c r="AO123" s="131" t="str">
        <f>IF(AND(process02!CS123=0,process01!$Z114=0),AO$14,"")</f>
        <v/>
      </c>
      <c r="AP123" s="131" t="str">
        <f>IF(AND(process02!CT123=0,process01!$Z114=0),AP$14,"")</f>
        <v/>
      </c>
      <c r="AQ123" s="131" t="str">
        <f>IF(AND(process02!CU123=0,process01!$Z114=0),AQ$14,"")</f>
        <v/>
      </c>
      <c r="AR123" s="131" t="str">
        <f>IF(AND(process02!CV123=0,process01!$Z114=0),AR$14,"")</f>
        <v/>
      </c>
      <c r="AS123" s="131" t="str">
        <f>IF(AND(process02!CW123=0,process01!$Z114=0),AS$14,"")</f>
        <v/>
      </c>
      <c r="AT123" s="131" t="str">
        <f>IF(AND(process02!CX123=0,process01!$Z114=0),AT$14,"")</f>
        <v/>
      </c>
      <c r="AU123" s="131" t="str">
        <f>IF(AND(process02!CY123=0,process01!$Z114=0),AU$14,"")</f>
        <v/>
      </c>
      <c r="AV123" s="131" t="str">
        <f>IF(AND(process02!CZ123=0,process01!$Z114=0),AV$14,"")</f>
        <v/>
      </c>
      <c r="AW123" s="131" t="str">
        <f>IF(AND(process02!DA123=0,process01!$Z114=0),AW$14,"")</f>
        <v/>
      </c>
      <c r="AX123" s="131" t="str">
        <f>IF(AND(process02!DB123=0,process01!$Z114=0),AX$14,"")</f>
        <v/>
      </c>
      <c r="AY123" s="131" t="str">
        <f>IF(AND(process02!DC123=0,process01!$Z114=0),AY$14,"")</f>
        <v/>
      </c>
      <c r="BA123" s="132" t="str">
        <f t="shared" si="36"/>
        <v/>
      </c>
      <c r="BC123" s="131" t="str">
        <f>IF(B123="","",process02!$B123&amp;"; ")</f>
        <v/>
      </c>
      <c r="BD123" s="131" t="str">
        <f>IF(C123="","",process02!$B123&amp;"; ")</f>
        <v/>
      </c>
      <c r="BE123" s="131" t="str">
        <f>IF(D123="","",process02!$B123&amp;"; ")</f>
        <v/>
      </c>
      <c r="BF123" s="131" t="str">
        <f>IF(E123="","",process02!$B123&amp;"; ")</f>
        <v/>
      </c>
      <c r="BG123" s="131" t="str">
        <f>IF(F123="","",process02!$B123&amp;"; ")</f>
        <v/>
      </c>
      <c r="BH123" s="131" t="str">
        <f>IF(G123="","",process02!$B123&amp;"; ")</f>
        <v/>
      </c>
      <c r="BI123" s="131" t="str">
        <f>IF(H123="","",process02!$B123&amp;"; ")</f>
        <v/>
      </c>
      <c r="BJ123" s="131" t="str">
        <f>IF(I123="","",process02!$B123&amp;"; ")</f>
        <v/>
      </c>
      <c r="BK123" s="131" t="str">
        <f>IF(J123="","",process02!$B123&amp;"; ")</f>
        <v/>
      </c>
      <c r="BL123" s="131" t="str">
        <f>IF(K123="","",process02!$B123&amp;"; ")</f>
        <v/>
      </c>
      <c r="BM123" s="131" t="str">
        <f>IF(L123="","",process02!$B123&amp;"; ")</f>
        <v/>
      </c>
      <c r="BN123" s="131" t="str">
        <f>IF(M123="","",process02!$B123&amp;"; ")</f>
        <v/>
      </c>
      <c r="BO123" s="131" t="str">
        <f>IF(N123="","",process02!$B123&amp;"; ")</f>
        <v/>
      </c>
      <c r="BP123" s="131" t="str">
        <f>IF(O123="","",process02!$B123&amp;"; ")</f>
        <v/>
      </c>
      <c r="BQ123" s="131" t="str">
        <f>IF(P123="","",process02!$B123&amp;"; ")</f>
        <v/>
      </c>
      <c r="BR123" s="131" t="str">
        <f>IF(Q123="","",process02!$B123&amp;"; ")</f>
        <v/>
      </c>
      <c r="BS123" s="131" t="str">
        <f>IF(R123="","",process02!$B123&amp;"; ")</f>
        <v/>
      </c>
      <c r="BT123" s="131" t="str">
        <f>IF(S123="","",process02!$B123&amp;"; ")</f>
        <v/>
      </c>
      <c r="BU123" s="131" t="str">
        <f>IF(T123="","",process02!$B123&amp;"; ")</f>
        <v/>
      </c>
      <c r="BV123" s="131" t="str">
        <f>IF(U123="","",process02!$B123&amp;"; ")</f>
        <v/>
      </c>
      <c r="BW123" s="131" t="str">
        <f>IF(V123="","",process02!$B123&amp;"; ")</f>
        <v/>
      </c>
      <c r="BX123" s="131" t="str">
        <f>IF(W123="","",process02!$B123&amp;"; ")</f>
        <v/>
      </c>
      <c r="BY123" s="131" t="str">
        <f>IF(X123="","",process02!$B123&amp;"; ")</f>
        <v/>
      </c>
      <c r="BZ123" s="131" t="str">
        <f>IF(Y123="","",process02!$B123&amp;"; ")</f>
        <v/>
      </c>
      <c r="CA123" s="131" t="str">
        <f>IF(Z123="","",process02!$B123&amp;"; ")</f>
        <v/>
      </c>
      <c r="CB123" s="131" t="str">
        <f>IF(AA123="","",process02!$B123&amp;"; ")</f>
        <v/>
      </c>
      <c r="CC123" s="131" t="str">
        <f>IF(AB123="","",process02!$B123&amp;"; ")</f>
        <v/>
      </c>
      <c r="CD123" s="131" t="str">
        <f>IF(AC123="","",process02!$B123&amp;"; ")</f>
        <v/>
      </c>
      <c r="CE123" s="131" t="str">
        <f>IF(AD123="","",process02!$B123&amp;"; ")</f>
        <v/>
      </c>
      <c r="CF123" s="131" t="str">
        <f>IF(AE123="","",process02!$B123&amp;"; ")</f>
        <v/>
      </c>
      <c r="CG123" s="131" t="str">
        <f>IF(AF123="","",process02!$B123&amp;"; ")</f>
        <v/>
      </c>
      <c r="CH123" s="131" t="str">
        <f>IF(AG123="","",process02!$B123&amp;"; ")</f>
        <v/>
      </c>
      <c r="CI123" s="131" t="str">
        <f>IF(AH123="","",process02!$B123&amp;"; ")</f>
        <v/>
      </c>
      <c r="CJ123" s="131" t="str">
        <f>IF(AI123="","",process02!$B123&amp;"; ")</f>
        <v/>
      </c>
      <c r="CK123" s="131" t="str">
        <f>IF(AJ123="","",process02!$B123&amp;"; ")</f>
        <v/>
      </c>
      <c r="CL123" s="131" t="str">
        <f>IF(AK123="","",process02!$B123&amp;"; ")</f>
        <v/>
      </c>
      <c r="CM123" s="131" t="str">
        <f>IF(AL123="","",process02!$B123&amp;"; ")</f>
        <v/>
      </c>
      <c r="CN123" s="131" t="str">
        <f>IF(AM123="","",process02!$B123&amp;"; ")</f>
        <v/>
      </c>
      <c r="CO123" s="131" t="str">
        <f>IF(AN123="","",process02!$B123&amp;"; ")</f>
        <v/>
      </c>
      <c r="CP123" s="131" t="str">
        <f>IF(AO123="","",process02!$B123&amp;"; ")</f>
        <v/>
      </c>
      <c r="CQ123" s="131" t="str">
        <f>IF(AP123="","",process02!$B123&amp;"; ")</f>
        <v/>
      </c>
      <c r="CR123" s="131" t="str">
        <f>IF(AQ123="","",process02!$B123&amp;"; ")</f>
        <v/>
      </c>
      <c r="CS123" s="131" t="str">
        <f>IF(AR123="","",process02!$B123&amp;"; ")</f>
        <v/>
      </c>
      <c r="CT123" s="131" t="str">
        <f>IF(AS123="","",process02!$B123&amp;"; ")</f>
        <v/>
      </c>
      <c r="CU123" s="131" t="str">
        <f>IF(AT123="","",process02!$B123&amp;"; ")</f>
        <v/>
      </c>
      <c r="CV123" s="131" t="str">
        <f>IF(AU123="","",process02!$B123&amp;"; ")</f>
        <v/>
      </c>
      <c r="CW123" s="131" t="str">
        <f>IF(AV123="","",process02!$B123&amp;"; ")</f>
        <v/>
      </c>
      <c r="CX123" s="131" t="str">
        <f>IF(AW123="","",process02!$B123&amp;"; ")</f>
        <v/>
      </c>
      <c r="CY123" s="131" t="str">
        <f>IF(AX123="","",process02!$B123&amp;"; ")</f>
        <v/>
      </c>
      <c r="CZ123" s="131" t="str">
        <f>IF(AY123="","",process02!$B123&amp;"; ")</f>
        <v/>
      </c>
      <c r="DB123" s="131" t="str">
        <f>IF(Input02!BV112="","",100*Input02!BV112/Input02!BV$3)</f>
        <v/>
      </c>
      <c r="DC123" s="131" t="str">
        <f>IF(Input02!BW112="","",100*Input02!BW112/Input02!BW$3)</f>
        <v/>
      </c>
      <c r="DD123" s="131" t="str">
        <f>IF(Input02!BX112="","",100*Input02!BX112/Input02!BX$3)</f>
        <v/>
      </c>
      <c r="DE123" s="131" t="str">
        <f>IF(Input02!BY112="","",100*Input02!BY112/Input02!BY$3)</f>
        <v/>
      </c>
      <c r="DF123" s="131" t="str">
        <f>IF(Input02!BZ112="","",100*Input02!BZ112/Input02!BZ$3)</f>
        <v/>
      </c>
      <c r="DG123" s="131" t="str">
        <f>IF(Input02!CA112="","",100*Input02!CA112/Input02!CA$3)</f>
        <v/>
      </c>
      <c r="DH123" s="131" t="str">
        <f>IF(Input02!CB112="","",100*Input02!CB112/Input02!CB$3)</f>
        <v/>
      </c>
      <c r="DI123" s="131" t="str">
        <f>IF(Input02!CC112="","",100*Input02!CC112/Input02!CC$3)</f>
        <v/>
      </c>
      <c r="DJ123" s="131" t="str">
        <f>IF(Input02!CD112="","",100*Input02!CD112/Input02!CD$3)</f>
        <v/>
      </c>
      <c r="DK123" s="131" t="str">
        <f>IF(Input02!CE112="","",100*Input02!CE112/Input02!CE$3)</f>
        <v/>
      </c>
      <c r="DO123" s="131" t="str">
        <f t="shared" si="49"/>
        <v/>
      </c>
      <c r="DP123" s="131" t="str">
        <f t="shared" si="50"/>
        <v/>
      </c>
      <c r="DQ123" s="131" t="str">
        <f t="shared" si="51"/>
        <v/>
      </c>
      <c r="DR123" s="131" t="str">
        <f t="shared" si="52"/>
        <v/>
      </c>
      <c r="DS123" s="131" t="str">
        <f t="shared" si="53"/>
        <v/>
      </c>
      <c r="DT123" s="131" t="str">
        <f t="shared" si="54"/>
        <v/>
      </c>
      <c r="DU123" s="131" t="str">
        <f t="shared" si="55"/>
        <v/>
      </c>
      <c r="DV123" s="131" t="str">
        <f t="shared" si="56"/>
        <v/>
      </c>
      <c r="DW123" s="131" t="str">
        <f t="shared" si="57"/>
        <v/>
      </c>
      <c r="DX123" s="131" t="str">
        <f t="shared" si="58"/>
        <v/>
      </c>
      <c r="DZ123" s="132" t="str">
        <f t="shared" si="47"/>
        <v/>
      </c>
      <c r="EB123" s="131" t="str">
        <f>IF(DO123="","",process02!$B123&amp;"; ")</f>
        <v/>
      </c>
      <c r="EC123" s="131" t="str">
        <f>IF(DP123="","",process02!$B123&amp;"; ")</f>
        <v/>
      </c>
      <c r="ED123" s="131" t="str">
        <f>IF(DQ123="","",process02!$B123&amp;"; ")</f>
        <v/>
      </c>
      <c r="EE123" s="131" t="str">
        <f>IF(DR123="","",process02!$B123&amp;"; ")</f>
        <v/>
      </c>
      <c r="EF123" s="131" t="str">
        <f>IF(DS123="","",process02!$B123&amp;"; ")</f>
        <v/>
      </c>
      <c r="EG123" s="131" t="str">
        <f>IF(DT123="","",process02!$B123&amp;"; ")</f>
        <v/>
      </c>
      <c r="EH123" s="131" t="str">
        <f>IF(DU123="","",process02!$B123&amp;"; ")</f>
        <v/>
      </c>
      <c r="EI123" s="131" t="str">
        <f>IF(DV123="","",process02!$B123&amp;"; ")</f>
        <v/>
      </c>
      <c r="EJ123" s="131" t="str">
        <f>IF(DW123="","",process02!$B123&amp;"; ")</f>
        <v/>
      </c>
      <c r="EK123" s="131" t="str">
        <f>IF(DX123="","",process02!$B123&amp;"; ")</f>
        <v/>
      </c>
      <c r="EM123" s="132" t="str">
        <f t="shared" si="48"/>
        <v/>
      </c>
    </row>
    <row r="124" spans="1:143" ht="15" customHeight="1" thickBot="1" x14ac:dyDescent="0.4">
      <c r="A124" s="357">
        <v>108</v>
      </c>
      <c r="B124" s="131" t="str">
        <f>IF(AND(process02!BF124=0,process01!$Z115=0),B$14,"")</f>
        <v/>
      </c>
      <c r="C124" s="131" t="str">
        <f>IF(AND(process02!BG124=0,process01!$Z115=0),C$14,"")</f>
        <v/>
      </c>
      <c r="D124" s="131" t="str">
        <f>IF(AND(process02!BH124=0,process01!$Z115=0),D$14,"")</f>
        <v/>
      </c>
      <c r="E124" s="131" t="str">
        <f>IF(AND(process02!BI124=0,process01!$Z115=0),E$14,"")</f>
        <v/>
      </c>
      <c r="F124" s="131" t="str">
        <f>IF(AND(process02!BJ124=0,process01!$Z115=0),F$14,"")</f>
        <v/>
      </c>
      <c r="G124" s="131" t="str">
        <f>IF(AND(process02!BK124=0,process01!$Z115=0),G$14,"")</f>
        <v/>
      </c>
      <c r="H124" s="131" t="str">
        <f>IF(AND(process02!BL124=0,process01!$Z115=0),H$14,"")</f>
        <v/>
      </c>
      <c r="I124" s="131" t="str">
        <f>IF(AND(process02!BM124=0,process01!$Z115=0),I$14,"")</f>
        <v/>
      </c>
      <c r="J124" s="131" t="str">
        <f>IF(AND(process02!BN124=0,process01!$Z115=0),J$14,"")</f>
        <v/>
      </c>
      <c r="K124" s="131" t="str">
        <f>IF(AND(process02!BO124=0,process01!$Z115=0),K$14,"")</f>
        <v/>
      </c>
      <c r="L124" s="131" t="str">
        <f>IF(AND(process02!BP124=0,process01!$Z115=0),L$14,"")</f>
        <v/>
      </c>
      <c r="M124" s="131" t="str">
        <f>IF(AND(process02!BQ124=0,process01!$Z115=0),M$14,"")</f>
        <v/>
      </c>
      <c r="N124" s="131" t="str">
        <f>IF(AND(process02!BR124=0,process01!$Z115=0),N$14,"")</f>
        <v/>
      </c>
      <c r="O124" s="131" t="str">
        <f>IF(AND(process02!BS124=0,process01!$Z115=0),O$14,"")</f>
        <v/>
      </c>
      <c r="P124" s="131" t="str">
        <f>IF(AND(process02!BT124=0,process01!$Z115=0),P$14,"")</f>
        <v/>
      </c>
      <c r="Q124" s="131" t="str">
        <f>IF(AND(process02!BU124=0,process01!$Z115=0),Q$14,"")</f>
        <v/>
      </c>
      <c r="R124" s="131" t="str">
        <f>IF(AND(process02!BV124=0,process01!$Z115=0),R$14,"")</f>
        <v/>
      </c>
      <c r="S124" s="131" t="str">
        <f>IF(AND(process02!BW124=0,process01!$Z115=0),S$14,"")</f>
        <v/>
      </c>
      <c r="T124" s="131" t="str">
        <f>IF(AND(process02!BX124=0,process01!$Z115=0),T$14,"")</f>
        <v/>
      </c>
      <c r="U124" s="131" t="str">
        <f>IF(AND(process02!BY124=0,process01!$Z115=0),U$14,"")</f>
        <v/>
      </c>
      <c r="V124" s="131" t="str">
        <f>IF(AND(process02!BZ124=0,process01!$Z115=0),V$14,"")</f>
        <v/>
      </c>
      <c r="W124" s="131" t="str">
        <f>IF(AND(process02!CA124=0,process01!$Z115=0),W$14,"")</f>
        <v/>
      </c>
      <c r="X124" s="131" t="str">
        <f>IF(AND(process02!CB124=0,process01!$Z115=0),X$14,"")</f>
        <v/>
      </c>
      <c r="Y124" s="131" t="str">
        <f>IF(AND(process02!CC124=0,process01!$Z115=0),Y$14,"")</f>
        <v/>
      </c>
      <c r="Z124" s="131" t="str">
        <f>IF(AND(process02!CD124=0,process01!$Z115=0),Z$14,"")</f>
        <v/>
      </c>
      <c r="AA124" s="131" t="str">
        <f>IF(AND(process02!CE124=0,process01!$Z115=0),AA$14,"")</f>
        <v/>
      </c>
      <c r="AB124" s="131" t="str">
        <f>IF(AND(process02!CF124=0,process01!$Z115=0),AB$14,"")</f>
        <v/>
      </c>
      <c r="AC124" s="131" t="str">
        <f>IF(AND(process02!CG124=0,process01!$Z115=0),AC$14,"")</f>
        <v/>
      </c>
      <c r="AD124" s="131" t="str">
        <f>IF(AND(process02!CH124=0,process01!$Z115=0),AD$14,"")</f>
        <v/>
      </c>
      <c r="AE124" s="131" t="str">
        <f>IF(AND(process02!CI124=0,process01!$Z115=0),AE$14,"")</f>
        <v/>
      </c>
      <c r="AF124" s="131" t="str">
        <f>IF(AND(process02!CJ124=0,process01!$Z115=0),AF$14,"")</f>
        <v/>
      </c>
      <c r="AG124" s="131" t="str">
        <f>IF(AND(process02!CK124=0,process01!$Z115=0),AG$14,"")</f>
        <v/>
      </c>
      <c r="AH124" s="131" t="str">
        <f>IF(AND(process02!CL124=0,process01!$Z115=0),AH$14,"")</f>
        <v/>
      </c>
      <c r="AI124" s="131" t="str">
        <f>IF(AND(process02!CM124=0,process01!$Z115=0),AI$14,"")</f>
        <v/>
      </c>
      <c r="AJ124" s="131" t="str">
        <f>IF(AND(process02!CN124=0,process01!$Z115=0),AJ$14,"")</f>
        <v/>
      </c>
      <c r="AK124" s="131" t="str">
        <f>IF(AND(process02!CO124=0,process01!$Z115=0),AK$14,"")</f>
        <v/>
      </c>
      <c r="AL124" s="131" t="str">
        <f>IF(AND(process02!CP124=0,process01!$Z115=0),AL$14,"")</f>
        <v/>
      </c>
      <c r="AM124" s="131" t="str">
        <f>IF(AND(process02!CQ124=0,process01!$Z115=0),AM$14,"")</f>
        <v/>
      </c>
      <c r="AN124" s="131" t="str">
        <f>IF(AND(process02!CR124=0,process01!$Z115=0),AN$14,"")</f>
        <v/>
      </c>
      <c r="AO124" s="131" t="str">
        <f>IF(AND(process02!CS124=0,process01!$Z115=0),AO$14,"")</f>
        <v/>
      </c>
      <c r="AP124" s="131" t="str">
        <f>IF(AND(process02!CT124=0,process01!$Z115=0),AP$14,"")</f>
        <v/>
      </c>
      <c r="AQ124" s="131" t="str">
        <f>IF(AND(process02!CU124=0,process01!$Z115=0),AQ$14,"")</f>
        <v/>
      </c>
      <c r="AR124" s="131" t="str">
        <f>IF(AND(process02!CV124=0,process01!$Z115=0),AR$14,"")</f>
        <v/>
      </c>
      <c r="AS124" s="131" t="str">
        <f>IF(AND(process02!CW124=0,process01!$Z115=0),AS$14,"")</f>
        <v/>
      </c>
      <c r="AT124" s="131" t="str">
        <f>IF(AND(process02!CX124=0,process01!$Z115=0),AT$14,"")</f>
        <v/>
      </c>
      <c r="AU124" s="131" t="str">
        <f>IF(AND(process02!CY124=0,process01!$Z115=0),AU$14,"")</f>
        <v/>
      </c>
      <c r="AV124" s="131" t="str">
        <f>IF(AND(process02!CZ124=0,process01!$Z115=0),AV$14,"")</f>
        <v/>
      </c>
      <c r="AW124" s="131" t="str">
        <f>IF(AND(process02!DA124=0,process01!$Z115=0),AW$14,"")</f>
        <v/>
      </c>
      <c r="AX124" s="131" t="str">
        <f>IF(AND(process02!DB124=0,process01!$Z115=0),AX$14,"")</f>
        <v/>
      </c>
      <c r="AY124" s="131" t="str">
        <f>IF(AND(process02!DC124=0,process01!$Z115=0),AY$14,"")</f>
        <v/>
      </c>
      <c r="BA124" s="132" t="str">
        <f t="shared" si="36"/>
        <v/>
      </c>
      <c r="BC124" s="131" t="str">
        <f>IF(B124="","",process02!$B124&amp;"; ")</f>
        <v/>
      </c>
      <c r="BD124" s="131" t="str">
        <f>IF(C124="","",process02!$B124&amp;"; ")</f>
        <v/>
      </c>
      <c r="BE124" s="131" t="str">
        <f>IF(D124="","",process02!$B124&amp;"; ")</f>
        <v/>
      </c>
      <c r="BF124" s="131" t="str">
        <f>IF(E124="","",process02!$B124&amp;"; ")</f>
        <v/>
      </c>
      <c r="BG124" s="131" t="str">
        <f>IF(F124="","",process02!$B124&amp;"; ")</f>
        <v/>
      </c>
      <c r="BH124" s="131" t="str">
        <f>IF(G124="","",process02!$B124&amp;"; ")</f>
        <v/>
      </c>
      <c r="BI124" s="131" t="str">
        <f>IF(H124="","",process02!$B124&amp;"; ")</f>
        <v/>
      </c>
      <c r="BJ124" s="131" t="str">
        <f>IF(I124="","",process02!$B124&amp;"; ")</f>
        <v/>
      </c>
      <c r="BK124" s="131" t="str">
        <f>IF(J124="","",process02!$B124&amp;"; ")</f>
        <v/>
      </c>
      <c r="BL124" s="131" t="str">
        <f>IF(K124="","",process02!$B124&amp;"; ")</f>
        <v/>
      </c>
      <c r="BM124" s="131" t="str">
        <f>IF(L124="","",process02!$B124&amp;"; ")</f>
        <v/>
      </c>
      <c r="BN124" s="131" t="str">
        <f>IF(M124="","",process02!$B124&amp;"; ")</f>
        <v/>
      </c>
      <c r="BO124" s="131" t="str">
        <f>IF(N124="","",process02!$B124&amp;"; ")</f>
        <v/>
      </c>
      <c r="BP124" s="131" t="str">
        <f>IF(O124="","",process02!$B124&amp;"; ")</f>
        <v/>
      </c>
      <c r="BQ124" s="131" t="str">
        <f>IF(P124="","",process02!$B124&amp;"; ")</f>
        <v/>
      </c>
      <c r="BR124" s="131" t="str">
        <f>IF(Q124="","",process02!$B124&amp;"; ")</f>
        <v/>
      </c>
      <c r="BS124" s="131" t="str">
        <f>IF(R124="","",process02!$B124&amp;"; ")</f>
        <v/>
      </c>
      <c r="BT124" s="131" t="str">
        <f>IF(S124="","",process02!$B124&amp;"; ")</f>
        <v/>
      </c>
      <c r="BU124" s="131" t="str">
        <f>IF(T124="","",process02!$B124&amp;"; ")</f>
        <v/>
      </c>
      <c r="BV124" s="131" t="str">
        <f>IF(U124="","",process02!$B124&amp;"; ")</f>
        <v/>
      </c>
      <c r="BW124" s="131" t="str">
        <f>IF(V124="","",process02!$B124&amp;"; ")</f>
        <v/>
      </c>
      <c r="BX124" s="131" t="str">
        <f>IF(W124="","",process02!$B124&amp;"; ")</f>
        <v/>
      </c>
      <c r="BY124" s="131" t="str">
        <f>IF(X124="","",process02!$B124&amp;"; ")</f>
        <v/>
      </c>
      <c r="BZ124" s="131" t="str">
        <f>IF(Y124="","",process02!$B124&amp;"; ")</f>
        <v/>
      </c>
      <c r="CA124" s="131" t="str">
        <f>IF(Z124="","",process02!$B124&amp;"; ")</f>
        <v/>
      </c>
      <c r="CB124" s="131" t="str">
        <f>IF(AA124="","",process02!$B124&amp;"; ")</f>
        <v/>
      </c>
      <c r="CC124" s="131" t="str">
        <f>IF(AB124="","",process02!$B124&amp;"; ")</f>
        <v/>
      </c>
      <c r="CD124" s="131" t="str">
        <f>IF(AC124="","",process02!$B124&amp;"; ")</f>
        <v/>
      </c>
      <c r="CE124" s="131" t="str">
        <f>IF(AD124="","",process02!$B124&amp;"; ")</f>
        <v/>
      </c>
      <c r="CF124" s="131" t="str">
        <f>IF(AE124="","",process02!$B124&amp;"; ")</f>
        <v/>
      </c>
      <c r="CG124" s="131" t="str">
        <f>IF(AF124="","",process02!$B124&amp;"; ")</f>
        <v/>
      </c>
      <c r="CH124" s="131" t="str">
        <f>IF(AG124="","",process02!$B124&amp;"; ")</f>
        <v/>
      </c>
      <c r="CI124" s="131" t="str">
        <f>IF(AH124="","",process02!$B124&amp;"; ")</f>
        <v/>
      </c>
      <c r="CJ124" s="131" t="str">
        <f>IF(AI124="","",process02!$B124&amp;"; ")</f>
        <v/>
      </c>
      <c r="CK124" s="131" t="str">
        <f>IF(AJ124="","",process02!$B124&amp;"; ")</f>
        <v/>
      </c>
      <c r="CL124" s="131" t="str">
        <f>IF(AK124="","",process02!$B124&amp;"; ")</f>
        <v/>
      </c>
      <c r="CM124" s="131" t="str">
        <f>IF(AL124="","",process02!$B124&amp;"; ")</f>
        <v/>
      </c>
      <c r="CN124" s="131" t="str">
        <f>IF(AM124="","",process02!$B124&amp;"; ")</f>
        <v/>
      </c>
      <c r="CO124" s="131" t="str">
        <f>IF(AN124="","",process02!$B124&amp;"; ")</f>
        <v/>
      </c>
      <c r="CP124" s="131" t="str">
        <f>IF(AO124="","",process02!$B124&amp;"; ")</f>
        <v/>
      </c>
      <c r="CQ124" s="131" t="str">
        <f>IF(AP124="","",process02!$B124&amp;"; ")</f>
        <v/>
      </c>
      <c r="CR124" s="131" t="str">
        <f>IF(AQ124="","",process02!$B124&amp;"; ")</f>
        <v/>
      </c>
      <c r="CS124" s="131" t="str">
        <f>IF(AR124="","",process02!$B124&amp;"; ")</f>
        <v/>
      </c>
      <c r="CT124" s="131" t="str">
        <f>IF(AS124="","",process02!$B124&amp;"; ")</f>
        <v/>
      </c>
      <c r="CU124" s="131" t="str">
        <f>IF(AT124="","",process02!$B124&amp;"; ")</f>
        <v/>
      </c>
      <c r="CV124" s="131" t="str">
        <f>IF(AU124="","",process02!$B124&amp;"; ")</f>
        <v/>
      </c>
      <c r="CW124" s="131" t="str">
        <f>IF(AV124="","",process02!$B124&amp;"; ")</f>
        <v/>
      </c>
      <c r="CX124" s="131" t="str">
        <f>IF(AW124="","",process02!$B124&amp;"; ")</f>
        <v/>
      </c>
      <c r="CY124" s="131" t="str">
        <f>IF(AX124="","",process02!$B124&amp;"; ")</f>
        <v/>
      </c>
      <c r="CZ124" s="131" t="str">
        <f>IF(AY124="","",process02!$B124&amp;"; ")</f>
        <v/>
      </c>
      <c r="DB124" s="131" t="str">
        <f>IF(Input02!BV113="","",100*Input02!BV113/Input02!BV$3)</f>
        <v/>
      </c>
      <c r="DC124" s="131" t="str">
        <f>IF(Input02!BW113="","",100*Input02!BW113/Input02!BW$3)</f>
        <v/>
      </c>
      <c r="DD124" s="131" t="str">
        <f>IF(Input02!BX113="","",100*Input02!BX113/Input02!BX$3)</f>
        <v/>
      </c>
      <c r="DE124" s="131" t="str">
        <f>IF(Input02!BY113="","",100*Input02!BY113/Input02!BY$3)</f>
        <v/>
      </c>
      <c r="DF124" s="131" t="str">
        <f>IF(Input02!BZ113="","",100*Input02!BZ113/Input02!BZ$3)</f>
        <v/>
      </c>
      <c r="DG124" s="131" t="str">
        <f>IF(Input02!CA113="","",100*Input02!CA113/Input02!CA$3)</f>
        <v/>
      </c>
      <c r="DH124" s="131" t="str">
        <f>IF(Input02!CB113="","",100*Input02!CB113/Input02!CB$3)</f>
        <v/>
      </c>
      <c r="DI124" s="131" t="str">
        <f>IF(Input02!CC113="","",100*Input02!CC113/Input02!CC$3)</f>
        <v/>
      </c>
      <c r="DJ124" s="131" t="str">
        <f>IF(Input02!CD113="","",100*Input02!CD113/Input02!CD$3)</f>
        <v/>
      </c>
      <c r="DK124" s="131" t="str">
        <f>IF(Input02!CE113="","",100*Input02!CE113/Input02!CE$3)</f>
        <v/>
      </c>
      <c r="DO124" s="131" t="str">
        <f t="shared" si="49"/>
        <v/>
      </c>
      <c r="DP124" s="131" t="str">
        <f t="shared" si="50"/>
        <v/>
      </c>
      <c r="DQ124" s="131" t="str">
        <f t="shared" si="51"/>
        <v/>
      </c>
      <c r="DR124" s="131" t="str">
        <f t="shared" si="52"/>
        <v/>
      </c>
      <c r="DS124" s="131" t="str">
        <f t="shared" si="53"/>
        <v/>
      </c>
      <c r="DT124" s="131" t="str">
        <f t="shared" si="54"/>
        <v/>
      </c>
      <c r="DU124" s="131" t="str">
        <f t="shared" si="55"/>
        <v/>
      </c>
      <c r="DV124" s="131" t="str">
        <f t="shared" si="56"/>
        <v/>
      </c>
      <c r="DW124" s="131" t="str">
        <f t="shared" si="57"/>
        <v/>
      </c>
      <c r="DX124" s="131" t="str">
        <f t="shared" si="58"/>
        <v/>
      </c>
      <c r="DZ124" s="132" t="str">
        <f t="shared" si="47"/>
        <v/>
      </c>
      <c r="EB124" s="131" t="str">
        <f>IF(DO124="","",process02!$B124&amp;"; ")</f>
        <v/>
      </c>
      <c r="EC124" s="131" t="str">
        <f>IF(DP124="","",process02!$B124&amp;"; ")</f>
        <v/>
      </c>
      <c r="ED124" s="131" t="str">
        <f>IF(DQ124="","",process02!$B124&amp;"; ")</f>
        <v/>
      </c>
      <c r="EE124" s="131" t="str">
        <f>IF(DR124="","",process02!$B124&amp;"; ")</f>
        <v/>
      </c>
      <c r="EF124" s="131" t="str">
        <f>IF(DS124="","",process02!$B124&amp;"; ")</f>
        <v/>
      </c>
      <c r="EG124" s="131" t="str">
        <f>IF(DT124="","",process02!$B124&amp;"; ")</f>
        <v/>
      </c>
      <c r="EH124" s="131" t="str">
        <f>IF(DU124="","",process02!$B124&amp;"; ")</f>
        <v/>
      </c>
      <c r="EI124" s="131" t="str">
        <f>IF(DV124="","",process02!$B124&amp;"; ")</f>
        <v/>
      </c>
      <c r="EJ124" s="131" t="str">
        <f>IF(DW124="","",process02!$B124&amp;"; ")</f>
        <v/>
      </c>
      <c r="EK124" s="131" t="str">
        <f>IF(DX124="","",process02!$B124&amp;"; ")</f>
        <v/>
      </c>
      <c r="EM124" s="132" t="str">
        <f t="shared" si="48"/>
        <v/>
      </c>
    </row>
    <row r="125" spans="1:143" ht="15" customHeight="1" thickBot="1" x14ac:dyDescent="0.4">
      <c r="A125" s="357">
        <v>109</v>
      </c>
      <c r="B125" s="131" t="str">
        <f>IF(AND(process02!BF125=0,process01!$Z116=0),B$14,"")</f>
        <v/>
      </c>
      <c r="C125" s="131" t="str">
        <f>IF(AND(process02!BG125=0,process01!$Z116=0),C$14,"")</f>
        <v/>
      </c>
      <c r="D125" s="131" t="str">
        <f>IF(AND(process02!BH125=0,process01!$Z116=0),D$14,"")</f>
        <v/>
      </c>
      <c r="E125" s="131" t="str">
        <f>IF(AND(process02!BI125=0,process01!$Z116=0),E$14,"")</f>
        <v/>
      </c>
      <c r="F125" s="131" t="str">
        <f>IF(AND(process02!BJ125=0,process01!$Z116=0),F$14,"")</f>
        <v/>
      </c>
      <c r="G125" s="131" t="str">
        <f>IF(AND(process02!BK125=0,process01!$Z116=0),G$14,"")</f>
        <v/>
      </c>
      <c r="H125" s="131" t="str">
        <f>IF(AND(process02!BL125=0,process01!$Z116=0),H$14,"")</f>
        <v/>
      </c>
      <c r="I125" s="131" t="str">
        <f>IF(AND(process02!BM125=0,process01!$Z116=0),I$14,"")</f>
        <v/>
      </c>
      <c r="J125" s="131" t="str">
        <f>IF(AND(process02!BN125=0,process01!$Z116=0),J$14,"")</f>
        <v/>
      </c>
      <c r="K125" s="131" t="str">
        <f>IF(AND(process02!BO125=0,process01!$Z116=0),K$14,"")</f>
        <v/>
      </c>
      <c r="L125" s="131" t="str">
        <f>IF(AND(process02!BP125=0,process01!$Z116=0),L$14,"")</f>
        <v/>
      </c>
      <c r="M125" s="131" t="str">
        <f>IF(AND(process02!BQ125=0,process01!$Z116=0),M$14,"")</f>
        <v/>
      </c>
      <c r="N125" s="131" t="str">
        <f>IF(AND(process02!BR125=0,process01!$Z116=0),N$14,"")</f>
        <v/>
      </c>
      <c r="O125" s="131" t="str">
        <f>IF(AND(process02!BS125=0,process01!$Z116=0),O$14,"")</f>
        <v/>
      </c>
      <c r="P125" s="131" t="str">
        <f>IF(AND(process02!BT125=0,process01!$Z116=0),P$14,"")</f>
        <v/>
      </c>
      <c r="Q125" s="131" t="str">
        <f>IF(AND(process02!BU125=0,process01!$Z116=0),Q$14,"")</f>
        <v/>
      </c>
      <c r="R125" s="131" t="str">
        <f>IF(AND(process02!BV125=0,process01!$Z116=0),R$14,"")</f>
        <v/>
      </c>
      <c r="S125" s="131" t="str">
        <f>IF(AND(process02!BW125=0,process01!$Z116=0),S$14,"")</f>
        <v/>
      </c>
      <c r="T125" s="131" t="str">
        <f>IF(AND(process02!BX125=0,process01!$Z116=0),T$14,"")</f>
        <v/>
      </c>
      <c r="U125" s="131" t="str">
        <f>IF(AND(process02!BY125=0,process01!$Z116=0),U$14,"")</f>
        <v/>
      </c>
      <c r="V125" s="131" t="str">
        <f>IF(AND(process02!BZ125=0,process01!$Z116=0),V$14,"")</f>
        <v/>
      </c>
      <c r="W125" s="131" t="str">
        <f>IF(AND(process02!CA125=0,process01!$Z116=0),W$14,"")</f>
        <v/>
      </c>
      <c r="X125" s="131" t="str">
        <f>IF(AND(process02!CB125=0,process01!$Z116=0),X$14,"")</f>
        <v/>
      </c>
      <c r="Y125" s="131" t="str">
        <f>IF(AND(process02!CC125=0,process01!$Z116=0),Y$14,"")</f>
        <v/>
      </c>
      <c r="Z125" s="131" t="str">
        <f>IF(AND(process02!CD125=0,process01!$Z116=0),Z$14,"")</f>
        <v/>
      </c>
      <c r="AA125" s="131" t="str">
        <f>IF(AND(process02!CE125=0,process01!$Z116=0),AA$14,"")</f>
        <v/>
      </c>
      <c r="AB125" s="131" t="str">
        <f>IF(AND(process02!CF125=0,process01!$Z116=0),AB$14,"")</f>
        <v/>
      </c>
      <c r="AC125" s="131" t="str">
        <f>IF(AND(process02!CG125=0,process01!$Z116=0),AC$14,"")</f>
        <v/>
      </c>
      <c r="AD125" s="131" t="str">
        <f>IF(AND(process02!CH125=0,process01!$Z116=0),AD$14,"")</f>
        <v/>
      </c>
      <c r="AE125" s="131" t="str">
        <f>IF(AND(process02!CI125=0,process01!$Z116=0),AE$14,"")</f>
        <v/>
      </c>
      <c r="AF125" s="131" t="str">
        <f>IF(AND(process02!CJ125=0,process01!$Z116=0),AF$14,"")</f>
        <v/>
      </c>
      <c r="AG125" s="131" t="str">
        <f>IF(AND(process02!CK125=0,process01!$Z116=0),AG$14,"")</f>
        <v/>
      </c>
      <c r="AH125" s="131" t="str">
        <f>IF(AND(process02!CL125=0,process01!$Z116=0),AH$14,"")</f>
        <v/>
      </c>
      <c r="AI125" s="131" t="str">
        <f>IF(AND(process02!CM125=0,process01!$Z116=0),AI$14,"")</f>
        <v/>
      </c>
      <c r="AJ125" s="131" t="str">
        <f>IF(AND(process02!CN125=0,process01!$Z116=0),AJ$14,"")</f>
        <v/>
      </c>
      <c r="AK125" s="131" t="str">
        <f>IF(AND(process02!CO125=0,process01!$Z116=0),AK$14,"")</f>
        <v/>
      </c>
      <c r="AL125" s="131" t="str">
        <f>IF(AND(process02!CP125=0,process01!$Z116=0),AL$14,"")</f>
        <v/>
      </c>
      <c r="AM125" s="131" t="str">
        <f>IF(AND(process02!CQ125=0,process01!$Z116=0),AM$14,"")</f>
        <v/>
      </c>
      <c r="AN125" s="131" t="str">
        <f>IF(AND(process02!CR125=0,process01!$Z116=0),AN$14,"")</f>
        <v/>
      </c>
      <c r="AO125" s="131" t="str">
        <f>IF(AND(process02!CS125=0,process01!$Z116=0),AO$14,"")</f>
        <v/>
      </c>
      <c r="AP125" s="131" t="str">
        <f>IF(AND(process02!CT125=0,process01!$Z116=0),AP$14,"")</f>
        <v/>
      </c>
      <c r="AQ125" s="131" t="str">
        <f>IF(AND(process02!CU125=0,process01!$Z116=0),AQ$14,"")</f>
        <v/>
      </c>
      <c r="AR125" s="131" t="str">
        <f>IF(AND(process02!CV125=0,process01!$Z116=0),AR$14,"")</f>
        <v/>
      </c>
      <c r="AS125" s="131" t="str">
        <f>IF(AND(process02!CW125=0,process01!$Z116=0),AS$14,"")</f>
        <v/>
      </c>
      <c r="AT125" s="131" t="str">
        <f>IF(AND(process02!CX125=0,process01!$Z116=0),AT$14,"")</f>
        <v/>
      </c>
      <c r="AU125" s="131" t="str">
        <f>IF(AND(process02!CY125=0,process01!$Z116=0),AU$14,"")</f>
        <v/>
      </c>
      <c r="AV125" s="131" t="str">
        <f>IF(AND(process02!CZ125=0,process01!$Z116=0),AV$14,"")</f>
        <v/>
      </c>
      <c r="AW125" s="131" t="str">
        <f>IF(AND(process02!DA125=0,process01!$Z116=0),AW$14,"")</f>
        <v/>
      </c>
      <c r="AX125" s="131" t="str">
        <f>IF(AND(process02!DB125=0,process01!$Z116=0),AX$14,"")</f>
        <v/>
      </c>
      <c r="AY125" s="131" t="str">
        <f>IF(AND(process02!DC125=0,process01!$Z116=0),AY$14,"")</f>
        <v/>
      </c>
      <c r="BA125" s="132" t="str">
        <f t="shared" si="36"/>
        <v/>
      </c>
      <c r="BC125" s="131" t="str">
        <f>IF(B125="","",process02!$B125&amp;"; ")</f>
        <v/>
      </c>
      <c r="BD125" s="131" t="str">
        <f>IF(C125="","",process02!$B125&amp;"; ")</f>
        <v/>
      </c>
      <c r="BE125" s="131" t="str">
        <f>IF(D125="","",process02!$B125&amp;"; ")</f>
        <v/>
      </c>
      <c r="BF125" s="131" t="str">
        <f>IF(E125="","",process02!$B125&amp;"; ")</f>
        <v/>
      </c>
      <c r="BG125" s="131" t="str">
        <f>IF(F125="","",process02!$B125&amp;"; ")</f>
        <v/>
      </c>
      <c r="BH125" s="131" t="str">
        <f>IF(G125="","",process02!$B125&amp;"; ")</f>
        <v/>
      </c>
      <c r="BI125" s="131" t="str">
        <f>IF(H125="","",process02!$B125&amp;"; ")</f>
        <v/>
      </c>
      <c r="BJ125" s="131" t="str">
        <f>IF(I125="","",process02!$B125&amp;"; ")</f>
        <v/>
      </c>
      <c r="BK125" s="131" t="str">
        <f>IF(J125="","",process02!$B125&amp;"; ")</f>
        <v/>
      </c>
      <c r="BL125" s="131" t="str">
        <f>IF(K125="","",process02!$B125&amp;"; ")</f>
        <v/>
      </c>
      <c r="BM125" s="131" t="str">
        <f>IF(L125="","",process02!$B125&amp;"; ")</f>
        <v/>
      </c>
      <c r="BN125" s="131" t="str">
        <f>IF(M125="","",process02!$B125&amp;"; ")</f>
        <v/>
      </c>
      <c r="BO125" s="131" t="str">
        <f>IF(N125="","",process02!$B125&amp;"; ")</f>
        <v/>
      </c>
      <c r="BP125" s="131" t="str">
        <f>IF(O125="","",process02!$B125&amp;"; ")</f>
        <v/>
      </c>
      <c r="BQ125" s="131" t="str">
        <f>IF(P125="","",process02!$B125&amp;"; ")</f>
        <v/>
      </c>
      <c r="BR125" s="131" t="str">
        <f>IF(Q125="","",process02!$B125&amp;"; ")</f>
        <v/>
      </c>
      <c r="BS125" s="131" t="str">
        <f>IF(R125="","",process02!$B125&amp;"; ")</f>
        <v/>
      </c>
      <c r="BT125" s="131" t="str">
        <f>IF(S125="","",process02!$B125&amp;"; ")</f>
        <v/>
      </c>
      <c r="BU125" s="131" t="str">
        <f>IF(T125="","",process02!$B125&amp;"; ")</f>
        <v/>
      </c>
      <c r="BV125" s="131" t="str">
        <f>IF(U125="","",process02!$B125&amp;"; ")</f>
        <v/>
      </c>
      <c r="BW125" s="131" t="str">
        <f>IF(V125="","",process02!$B125&amp;"; ")</f>
        <v/>
      </c>
      <c r="BX125" s="131" t="str">
        <f>IF(W125="","",process02!$B125&amp;"; ")</f>
        <v/>
      </c>
      <c r="BY125" s="131" t="str">
        <f>IF(X125="","",process02!$B125&amp;"; ")</f>
        <v/>
      </c>
      <c r="BZ125" s="131" t="str">
        <f>IF(Y125="","",process02!$B125&amp;"; ")</f>
        <v/>
      </c>
      <c r="CA125" s="131" t="str">
        <f>IF(Z125="","",process02!$B125&amp;"; ")</f>
        <v/>
      </c>
      <c r="CB125" s="131" t="str">
        <f>IF(AA125="","",process02!$B125&amp;"; ")</f>
        <v/>
      </c>
      <c r="CC125" s="131" t="str">
        <f>IF(AB125="","",process02!$B125&amp;"; ")</f>
        <v/>
      </c>
      <c r="CD125" s="131" t="str">
        <f>IF(AC125="","",process02!$B125&amp;"; ")</f>
        <v/>
      </c>
      <c r="CE125" s="131" t="str">
        <f>IF(AD125="","",process02!$B125&amp;"; ")</f>
        <v/>
      </c>
      <c r="CF125" s="131" t="str">
        <f>IF(AE125="","",process02!$B125&amp;"; ")</f>
        <v/>
      </c>
      <c r="CG125" s="131" t="str">
        <f>IF(AF125="","",process02!$B125&amp;"; ")</f>
        <v/>
      </c>
      <c r="CH125" s="131" t="str">
        <f>IF(AG125="","",process02!$B125&amp;"; ")</f>
        <v/>
      </c>
      <c r="CI125" s="131" t="str">
        <f>IF(AH125="","",process02!$B125&amp;"; ")</f>
        <v/>
      </c>
      <c r="CJ125" s="131" t="str">
        <f>IF(AI125="","",process02!$B125&amp;"; ")</f>
        <v/>
      </c>
      <c r="CK125" s="131" t="str">
        <f>IF(AJ125="","",process02!$B125&amp;"; ")</f>
        <v/>
      </c>
      <c r="CL125" s="131" t="str">
        <f>IF(AK125="","",process02!$B125&amp;"; ")</f>
        <v/>
      </c>
      <c r="CM125" s="131" t="str">
        <f>IF(AL125="","",process02!$B125&amp;"; ")</f>
        <v/>
      </c>
      <c r="CN125" s="131" t="str">
        <f>IF(AM125="","",process02!$B125&amp;"; ")</f>
        <v/>
      </c>
      <c r="CO125" s="131" t="str">
        <f>IF(AN125="","",process02!$B125&amp;"; ")</f>
        <v/>
      </c>
      <c r="CP125" s="131" t="str">
        <f>IF(AO125="","",process02!$B125&amp;"; ")</f>
        <v/>
      </c>
      <c r="CQ125" s="131" t="str">
        <f>IF(AP125="","",process02!$B125&amp;"; ")</f>
        <v/>
      </c>
      <c r="CR125" s="131" t="str">
        <f>IF(AQ125="","",process02!$B125&amp;"; ")</f>
        <v/>
      </c>
      <c r="CS125" s="131" t="str">
        <f>IF(AR125="","",process02!$B125&amp;"; ")</f>
        <v/>
      </c>
      <c r="CT125" s="131" t="str">
        <f>IF(AS125="","",process02!$B125&amp;"; ")</f>
        <v/>
      </c>
      <c r="CU125" s="131" t="str">
        <f>IF(AT125="","",process02!$B125&amp;"; ")</f>
        <v/>
      </c>
      <c r="CV125" s="131" t="str">
        <f>IF(AU125="","",process02!$B125&amp;"; ")</f>
        <v/>
      </c>
      <c r="CW125" s="131" t="str">
        <f>IF(AV125="","",process02!$B125&amp;"; ")</f>
        <v/>
      </c>
      <c r="CX125" s="131" t="str">
        <f>IF(AW125="","",process02!$B125&amp;"; ")</f>
        <v/>
      </c>
      <c r="CY125" s="131" t="str">
        <f>IF(AX125="","",process02!$B125&amp;"; ")</f>
        <v/>
      </c>
      <c r="CZ125" s="131" t="str">
        <f>IF(AY125="","",process02!$B125&amp;"; ")</f>
        <v/>
      </c>
      <c r="DB125" s="131" t="str">
        <f>IF(Input02!BV114="","",100*Input02!BV114/Input02!BV$3)</f>
        <v/>
      </c>
      <c r="DC125" s="131" t="str">
        <f>IF(Input02!BW114="","",100*Input02!BW114/Input02!BW$3)</f>
        <v/>
      </c>
      <c r="DD125" s="131" t="str">
        <f>IF(Input02!BX114="","",100*Input02!BX114/Input02!BX$3)</f>
        <v/>
      </c>
      <c r="DE125" s="131" t="str">
        <f>IF(Input02!BY114="","",100*Input02!BY114/Input02!BY$3)</f>
        <v/>
      </c>
      <c r="DF125" s="131" t="str">
        <f>IF(Input02!BZ114="","",100*Input02!BZ114/Input02!BZ$3)</f>
        <v/>
      </c>
      <c r="DG125" s="131" t="str">
        <f>IF(Input02!CA114="","",100*Input02!CA114/Input02!CA$3)</f>
        <v/>
      </c>
      <c r="DH125" s="131" t="str">
        <f>IF(Input02!CB114="","",100*Input02!CB114/Input02!CB$3)</f>
        <v/>
      </c>
      <c r="DI125" s="131" t="str">
        <f>IF(Input02!CC114="","",100*Input02!CC114/Input02!CC$3)</f>
        <v/>
      </c>
      <c r="DJ125" s="131" t="str">
        <f>IF(Input02!CD114="","",100*Input02!CD114/Input02!CD$3)</f>
        <v/>
      </c>
      <c r="DK125" s="131" t="str">
        <f>IF(Input02!CE114="","",100*Input02!CE114/Input02!CE$3)</f>
        <v/>
      </c>
      <c r="DO125" s="131" t="str">
        <f t="shared" si="49"/>
        <v/>
      </c>
      <c r="DP125" s="131" t="str">
        <f t="shared" si="50"/>
        <v/>
      </c>
      <c r="DQ125" s="131" t="str">
        <f t="shared" si="51"/>
        <v/>
      </c>
      <c r="DR125" s="131" t="str">
        <f t="shared" si="52"/>
        <v/>
      </c>
      <c r="DS125" s="131" t="str">
        <f t="shared" si="53"/>
        <v/>
      </c>
      <c r="DT125" s="131" t="str">
        <f t="shared" si="54"/>
        <v/>
      </c>
      <c r="DU125" s="131" t="str">
        <f t="shared" si="55"/>
        <v/>
      </c>
      <c r="DV125" s="131" t="str">
        <f t="shared" si="56"/>
        <v/>
      </c>
      <c r="DW125" s="131" t="str">
        <f t="shared" si="57"/>
        <v/>
      </c>
      <c r="DX125" s="131" t="str">
        <f t="shared" si="58"/>
        <v/>
      </c>
      <c r="DZ125" s="132" t="str">
        <f t="shared" si="47"/>
        <v/>
      </c>
      <c r="EB125" s="131" t="str">
        <f>IF(DO125="","",process02!$B125&amp;"; ")</f>
        <v/>
      </c>
      <c r="EC125" s="131" t="str">
        <f>IF(DP125="","",process02!$B125&amp;"; ")</f>
        <v/>
      </c>
      <c r="ED125" s="131" t="str">
        <f>IF(DQ125="","",process02!$B125&amp;"; ")</f>
        <v/>
      </c>
      <c r="EE125" s="131" t="str">
        <f>IF(DR125="","",process02!$B125&amp;"; ")</f>
        <v/>
      </c>
      <c r="EF125" s="131" t="str">
        <f>IF(DS125="","",process02!$B125&amp;"; ")</f>
        <v/>
      </c>
      <c r="EG125" s="131" t="str">
        <f>IF(DT125="","",process02!$B125&amp;"; ")</f>
        <v/>
      </c>
      <c r="EH125" s="131" t="str">
        <f>IF(DU125="","",process02!$B125&amp;"; ")</f>
        <v/>
      </c>
      <c r="EI125" s="131" t="str">
        <f>IF(DV125="","",process02!$B125&amp;"; ")</f>
        <v/>
      </c>
      <c r="EJ125" s="131" t="str">
        <f>IF(DW125="","",process02!$B125&amp;"; ")</f>
        <v/>
      </c>
      <c r="EK125" s="131" t="str">
        <f>IF(DX125="","",process02!$B125&amp;"; ")</f>
        <v/>
      </c>
      <c r="EM125" s="132" t="str">
        <f t="shared" si="48"/>
        <v/>
      </c>
    </row>
    <row r="126" spans="1:143" ht="15" customHeight="1" thickBot="1" x14ac:dyDescent="0.4">
      <c r="A126" s="357">
        <v>110</v>
      </c>
      <c r="B126" s="131" t="str">
        <f>IF(AND(process02!BF126=0,process01!$Z117=0),B$14,"")</f>
        <v/>
      </c>
      <c r="C126" s="131" t="str">
        <f>IF(AND(process02!BG126=0,process01!$Z117=0),C$14,"")</f>
        <v/>
      </c>
      <c r="D126" s="131" t="str">
        <f>IF(AND(process02!BH126=0,process01!$Z117=0),D$14,"")</f>
        <v/>
      </c>
      <c r="E126" s="131" t="str">
        <f>IF(AND(process02!BI126=0,process01!$Z117=0),E$14,"")</f>
        <v/>
      </c>
      <c r="F126" s="131" t="str">
        <f>IF(AND(process02!BJ126=0,process01!$Z117=0),F$14,"")</f>
        <v/>
      </c>
      <c r="G126" s="131" t="str">
        <f>IF(AND(process02!BK126=0,process01!$Z117=0),G$14,"")</f>
        <v/>
      </c>
      <c r="H126" s="131" t="str">
        <f>IF(AND(process02!BL126=0,process01!$Z117=0),H$14,"")</f>
        <v/>
      </c>
      <c r="I126" s="131" t="str">
        <f>IF(AND(process02!BM126=0,process01!$Z117=0),I$14,"")</f>
        <v/>
      </c>
      <c r="J126" s="131" t="str">
        <f>IF(AND(process02!BN126=0,process01!$Z117=0),J$14,"")</f>
        <v/>
      </c>
      <c r="K126" s="131" t="str">
        <f>IF(AND(process02!BO126=0,process01!$Z117=0),K$14,"")</f>
        <v/>
      </c>
      <c r="L126" s="131" t="str">
        <f>IF(AND(process02!BP126=0,process01!$Z117=0),L$14,"")</f>
        <v/>
      </c>
      <c r="M126" s="131" t="str">
        <f>IF(AND(process02!BQ126=0,process01!$Z117=0),M$14,"")</f>
        <v/>
      </c>
      <c r="N126" s="131" t="str">
        <f>IF(AND(process02!BR126=0,process01!$Z117=0),N$14,"")</f>
        <v/>
      </c>
      <c r="O126" s="131" t="str">
        <f>IF(AND(process02!BS126=0,process01!$Z117=0),O$14,"")</f>
        <v/>
      </c>
      <c r="P126" s="131" t="str">
        <f>IF(AND(process02!BT126=0,process01!$Z117=0),P$14,"")</f>
        <v/>
      </c>
      <c r="Q126" s="131" t="str">
        <f>IF(AND(process02!BU126=0,process01!$Z117=0),Q$14,"")</f>
        <v/>
      </c>
      <c r="R126" s="131" t="str">
        <f>IF(AND(process02!BV126=0,process01!$Z117=0),R$14,"")</f>
        <v/>
      </c>
      <c r="S126" s="131" t="str">
        <f>IF(AND(process02!BW126=0,process01!$Z117=0),S$14,"")</f>
        <v/>
      </c>
      <c r="T126" s="131" t="str">
        <f>IF(AND(process02!BX126=0,process01!$Z117=0),T$14,"")</f>
        <v/>
      </c>
      <c r="U126" s="131" t="str">
        <f>IF(AND(process02!BY126=0,process01!$Z117=0),U$14,"")</f>
        <v/>
      </c>
      <c r="V126" s="131" t="str">
        <f>IF(AND(process02!BZ126=0,process01!$Z117=0),V$14,"")</f>
        <v/>
      </c>
      <c r="W126" s="131" t="str">
        <f>IF(AND(process02!CA126=0,process01!$Z117=0),W$14,"")</f>
        <v/>
      </c>
      <c r="X126" s="131" t="str">
        <f>IF(AND(process02!CB126=0,process01!$Z117=0),X$14,"")</f>
        <v/>
      </c>
      <c r="Y126" s="131" t="str">
        <f>IF(AND(process02!CC126=0,process01!$Z117=0),Y$14,"")</f>
        <v/>
      </c>
      <c r="Z126" s="131" t="str">
        <f>IF(AND(process02!CD126=0,process01!$Z117=0),Z$14,"")</f>
        <v/>
      </c>
      <c r="AA126" s="131" t="str">
        <f>IF(AND(process02!CE126=0,process01!$Z117=0),AA$14,"")</f>
        <v/>
      </c>
      <c r="AB126" s="131" t="str">
        <f>IF(AND(process02!CF126=0,process01!$Z117=0),AB$14,"")</f>
        <v/>
      </c>
      <c r="AC126" s="131" t="str">
        <f>IF(AND(process02!CG126=0,process01!$Z117=0),AC$14,"")</f>
        <v/>
      </c>
      <c r="AD126" s="131" t="str">
        <f>IF(AND(process02!CH126=0,process01!$Z117=0),AD$14,"")</f>
        <v/>
      </c>
      <c r="AE126" s="131" t="str">
        <f>IF(AND(process02!CI126=0,process01!$Z117=0),AE$14,"")</f>
        <v/>
      </c>
      <c r="AF126" s="131" t="str">
        <f>IF(AND(process02!CJ126=0,process01!$Z117=0),AF$14,"")</f>
        <v/>
      </c>
      <c r="AG126" s="131" t="str">
        <f>IF(AND(process02!CK126=0,process01!$Z117=0),AG$14,"")</f>
        <v/>
      </c>
      <c r="AH126" s="131" t="str">
        <f>IF(AND(process02!CL126=0,process01!$Z117=0),AH$14,"")</f>
        <v/>
      </c>
      <c r="AI126" s="131" t="str">
        <f>IF(AND(process02!CM126=0,process01!$Z117=0),AI$14,"")</f>
        <v/>
      </c>
      <c r="AJ126" s="131" t="str">
        <f>IF(AND(process02!CN126=0,process01!$Z117=0),AJ$14,"")</f>
        <v/>
      </c>
      <c r="AK126" s="131" t="str">
        <f>IF(AND(process02!CO126=0,process01!$Z117=0),AK$14,"")</f>
        <v/>
      </c>
      <c r="AL126" s="131" t="str">
        <f>IF(AND(process02!CP126=0,process01!$Z117=0),AL$14,"")</f>
        <v/>
      </c>
      <c r="AM126" s="131" t="str">
        <f>IF(AND(process02!CQ126=0,process01!$Z117=0),AM$14,"")</f>
        <v/>
      </c>
      <c r="AN126" s="131" t="str">
        <f>IF(AND(process02!CR126=0,process01!$Z117=0),AN$14,"")</f>
        <v/>
      </c>
      <c r="AO126" s="131" t="str">
        <f>IF(AND(process02!CS126=0,process01!$Z117=0),AO$14,"")</f>
        <v/>
      </c>
      <c r="AP126" s="131" t="str">
        <f>IF(AND(process02!CT126=0,process01!$Z117=0),AP$14,"")</f>
        <v/>
      </c>
      <c r="AQ126" s="131" t="str">
        <f>IF(AND(process02!CU126=0,process01!$Z117=0),AQ$14,"")</f>
        <v/>
      </c>
      <c r="AR126" s="131" t="str">
        <f>IF(AND(process02!CV126=0,process01!$Z117=0),AR$14,"")</f>
        <v/>
      </c>
      <c r="AS126" s="131" t="str">
        <f>IF(AND(process02!CW126=0,process01!$Z117=0),AS$14,"")</f>
        <v/>
      </c>
      <c r="AT126" s="131" t="str">
        <f>IF(AND(process02!CX126=0,process01!$Z117=0),AT$14,"")</f>
        <v/>
      </c>
      <c r="AU126" s="131" t="str">
        <f>IF(AND(process02!CY126=0,process01!$Z117=0),AU$14,"")</f>
        <v/>
      </c>
      <c r="AV126" s="131" t="str">
        <f>IF(AND(process02!CZ126=0,process01!$Z117=0),AV$14,"")</f>
        <v/>
      </c>
      <c r="AW126" s="131" t="str">
        <f>IF(AND(process02!DA126=0,process01!$Z117=0),AW$14,"")</f>
        <v/>
      </c>
      <c r="AX126" s="131" t="str">
        <f>IF(AND(process02!DB126=0,process01!$Z117=0),AX$14,"")</f>
        <v/>
      </c>
      <c r="AY126" s="131" t="str">
        <f>IF(AND(process02!DC126=0,process01!$Z117=0),AY$14,"")</f>
        <v/>
      </c>
      <c r="BA126" s="132" t="str">
        <f t="shared" si="36"/>
        <v/>
      </c>
      <c r="BC126" s="131" t="str">
        <f>IF(B126="","",process02!$B126&amp;"; ")</f>
        <v/>
      </c>
      <c r="BD126" s="131" t="str">
        <f>IF(C126="","",process02!$B126&amp;"; ")</f>
        <v/>
      </c>
      <c r="BE126" s="131" t="str">
        <f>IF(D126="","",process02!$B126&amp;"; ")</f>
        <v/>
      </c>
      <c r="BF126" s="131" t="str">
        <f>IF(E126="","",process02!$B126&amp;"; ")</f>
        <v/>
      </c>
      <c r="BG126" s="131" t="str">
        <f>IF(F126="","",process02!$B126&amp;"; ")</f>
        <v/>
      </c>
      <c r="BH126" s="131" t="str">
        <f>IF(G126="","",process02!$B126&amp;"; ")</f>
        <v/>
      </c>
      <c r="BI126" s="131" t="str">
        <f>IF(H126="","",process02!$B126&amp;"; ")</f>
        <v/>
      </c>
      <c r="BJ126" s="131" t="str">
        <f>IF(I126="","",process02!$B126&amp;"; ")</f>
        <v/>
      </c>
      <c r="BK126" s="131" t="str">
        <f>IF(J126="","",process02!$B126&amp;"; ")</f>
        <v/>
      </c>
      <c r="BL126" s="131" t="str">
        <f>IF(K126="","",process02!$B126&amp;"; ")</f>
        <v/>
      </c>
      <c r="BM126" s="131" t="str">
        <f>IF(L126="","",process02!$B126&amp;"; ")</f>
        <v/>
      </c>
      <c r="BN126" s="131" t="str">
        <f>IF(M126="","",process02!$B126&amp;"; ")</f>
        <v/>
      </c>
      <c r="BO126" s="131" t="str">
        <f>IF(N126="","",process02!$B126&amp;"; ")</f>
        <v/>
      </c>
      <c r="BP126" s="131" t="str">
        <f>IF(O126="","",process02!$B126&amp;"; ")</f>
        <v/>
      </c>
      <c r="BQ126" s="131" t="str">
        <f>IF(P126="","",process02!$B126&amp;"; ")</f>
        <v/>
      </c>
      <c r="BR126" s="131" t="str">
        <f>IF(Q126="","",process02!$B126&amp;"; ")</f>
        <v/>
      </c>
      <c r="BS126" s="131" t="str">
        <f>IF(R126="","",process02!$B126&amp;"; ")</f>
        <v/>
      </c>
      <c r="BT126" s="131" t="str">
        <f>IF(S126="","",process02!$B126&amp;"; ")</f>
        <v/>
      </c>
      <c r="BU126" s="131" t="str">
        <f>IF(T126="","",process02!$B126&amp;"; ")</f>
        <v/>
      </c>
      <c r="BV126" s="131" t="str">
        <f>IF(U126="","",process02!$B126&amp;"; ")</f>
        <v/>
      </c>
      <c r="BW126" s="131" t="str">
        <f>IF(V126="","",process02!$B126&amp;"; ")</f>
        <v/>
      </c>
      <c r="BX126" s="131" t="str">
        <f>IF(W126="","",process02!$B126&amp;"; ")</f>
        <v/>
      </c>
      <c r="BY126" s="131" t="str">
        <f>IF(X126="","",process02!$B126&amp;"; ")</f>
        <v/>
      </c>
      <c r="BZ126" s="131" t="str">
        <f>IF(Y126="","",process02!$B126&amp;"; ")</f>
        <v/>
      </c>
      <c r="CA126" s="131" t="str">
        <f>IF(Z126="","",process02!$B126&amp;"; ")</f>
        <v/>
      </c>
      <c r="CB126" s="131" t="str">
        <f>IF(AA126="","",process02!$B126&amp;"; ")</f>
        <v/>
      </c>
      <c r="CC126" s="131" t="str">
        <f>IF(AB126="","",process02!$B126&amp;"; ")</f>
        <v/>
      </c>
      <c r="CD126" s="131" t="str">
        <f>IF(AC126="","",process02!$B126&amp;"; ")</f>
        <v/>
      </c>
      <c r="CE126" s="131" t="str">
        <f>IF(AD126="","",process02!$B126&amp;"; ")</f>
        <v/>
      </c>
      <c r="CF126" s="131" t="str">
        <f>IF(AE126="","",process02!$B126&amp;"; ")</f>
        <v/>
      </c>
      <c r="CG126" s="131" t="str">
        <f>IF(AF126="","",process02!$B126&amp;"; ")</f>
        <v/>
      </c>
      <c r="CH126" s="131" t="str">
        <f>IF(AG126="","",process02!$B126&amp;"; ")</f>
        <v/>
      </c>
      <c r="CI126" s="131" t="str">
        <f>IF(AH126="","",process02!$B126&amp;"; ")</f>
        <v/>
      </c>
      <c r="CJ126" s="131" t="str">
        <f>IF(AI126="","",process02!$B126&amp;"; ")</f>
        <v/>
      </c>
      <c r="CK126" s="131" t="str">
        <f>IF(AJ126="","",process02!$B126&amp;"; ")</f>
        <v/>
      </c>
      <c r="CL126" s="131" t="str">
        <f>IF(AK126="","",process02!$B126&amp;"; ")</f>
        <v/>
      </c>
      <c r="CM126" s="131" t="str">
        <f>IF(AL126="","",process02!$B126&amp;"; ")</f>
        <v/>
      </c>
      <c r="CN126" s="131" t="str">
        <f>IF(AM126="","",process02!$B126&amp;"; ")</f>
        <v/>
      </c>
      <c r="CO126" s="131" t="str">
        <f>IF(AN126="","",process02!$B126&amp;"; ")</f>
        <v/>
      </c>
      <c r="CP126" s="131" t="str">
        <f>IF(AO126="","",process02!$B126&amp;"; ")</f>
        <v/>
      </c>
      <c r="CQ126" s="131" t="str">
        <f>IF(AP126="","",process02!$B126&amp;"; ")</f>
        <v/>
      </c>
      <c r="CR126" s="131" t="str">
        <f>IF(AQ126="","",process02!$B126&amp;"; ")</f>
        <v/>
      </c>
      <c r="CS126" s="131" t="str">
        <f>IF(AR126="","",process02!$B126&amp;"; ")</f>
        <v/>
      </c>
      <c r="CT126" s="131" t="str">
        <f>IF(AS126="","",process02!$B126&amp;"; ")</f>
        <v/>
      </c>
      <c r="CU126" s="131" t="str">
        <f>IF(AT126="","",process02!$B126&amp;"; ")</f>
        <v/>
      </c>
      <c r="CV126" s="131" t="str">
        <f>IF(AU126="","",process02!$B126&amp;"; ")</f>
        <v/>
      </c>
      <c r="CW126" s="131" t="str">
        <f>IF(AV126="","",process02!$B126&amp;"; ")</f>
        <v/>
      </c>
      <c r="CX126" s="131" t="str">
        <f>IF(AW126="","",process02!$B126&amp;"; ")</f>
        <v/>
      </c>
      <c r="CY126" s="131" t="str">
        <f>IF(AX126="","",process02!$B126&amp;"; ")</f>
        <v/>
      </c>
      <c r="CZ126" s="131" t="str">
        <f>IF(AY126="","",process02!$B126&amp;"; ")</f>
        <v/>
      </c>
      <c r="DB126" s="131" t="str">
        <f>IF(Input02!BV115="","",100*Input02!BV115/Input02!BV$3)</f>
        <v/>
      </c>
      <c r="DC126" s="131" t="str">
        <f>IF(Input02!BW115="","",100*Input02!BW115/Input02!BW$3)</f>
        <v/>
      </c>
      <c r="DD126" s="131" t="str">
        <f>IF(Input02!BX115="","",100*Input02!BX115/Input02!BX$3)</f>
        <v/>
      </c>
      <c r="DE126" s="131" t="str">
        <f>IF(Input02!BY115="","",100*Input02!BY115/Input02!BY$3)</f>
        <v/>
      </c>
      <c r="DF126" s="131" t="str">
        <f>IF(Input02!BZ115="","",100*Input02!BZ115/Input02!BZ$3)</f>
        <v/>
      </c>
      <c r="DG126" s="131" t="str">
        <f>IF(Input02!CA115="","",100*Input02!CA115/Input02!CA$3)</f>
        <v/>
      </c>
      <c r="DH126" s="131" t="str">
        <f>IF(Input02!CB115="","",100*Input02!CB115/Input02!CB$3)</f>
        <v/>
      </c>
      <c r="DI126" s="131" t="str">
        <f>IF(Input02!CC115="","",100*Input02!CC115/Input02!CC$3)</f>
        <v/>
      </c>
      <c r="DJ126" s="131" t="str">
        <f>IF(Input02!CD115="","",100*Input02!CD115/Input02!CD$3)</f>
        <v/>
      </c>
      <c r="DK126" s="131" t="str">
        <f>IF(Input02!CE115="","",100*Input02!CE115/Input02!CE$3)</f>
        <v/>
      </c>
      <c r="DO126" s="131" t="str">
        <f t="shared" si="49"/>
        <v/>
      </c>
      <c r="DP126" s="131" t="str">
        <f t="shared" si="50"/>
        <v/>
      </c>
      <c r="DQ126" s="131" t="str">
        <f t="shared" si="51"/>
        <v/>
      </c>
      <c r="DR126" s="131" t="str">
        <f t="shared" si="52"/>
        <v/>
      </c>
      <c r="DS126" s="131" t="str">
        <f t="shared" si="53"/>
        <v/>
      </c>
      <c r="DT126" s="131" t="str">
        <f t="shared" si="54"/>
        <v/>
      </c>
      <c r="DU126" s="131" t="str">
        <f t="shared" si="55"/>
        <v/>
      </c>
      <c r="DV126" s="131" t="str">
        <f t="shared" si="56"/>
        <v/>
      </c>
      <c r="DW126" s="131" t="str">
        <f t="shared" si="57"/>
        <v/>
      </c>
      <c r="DX126" s="131" t="str">
        <f t="shared" si="58"/>
        <v/>
      </c>
      <c r="DZ126" s="132" t="str">
        <f t="shared" si="47"/>
        <v/>
      </c>
      <c r="EB126" s="131" t="str">
        <f>IF(DO126="","",process02!$B126&amp;"; ")</f>
        <v/>
      </c>
      <c r="EC126" s="131" t="str">
        <f>IF(DP126="","",process02!$B126&amp;"; ")</f>
        <v/>
      </c>
      <c r="ED126" s="131" t="str">
        <f>IF(DQ126="","",process02!$B126&amp;"; ")</f>
        <v/>
      </c>
      <c r="EE126" s="131" t="str">
        <f>IF(DR126="","",process02!$B126&amp;"; ")</f>
        <v/>
      </c>
      <c r="EF126" s="131" t="str">
        <f>IF(DS126="","",process02!$B126&amp;"; ")</f>
        <v/>
      </c>
      <c r="EG126" s="131" t="str">
        <f>IF(DT126="","",process02!$B126&amp;"; ")</f>
        <v/>
      </c>
      <c r="EH126" s="131" t="str">
        <f>IF(DU126="","",process02!$B126&amp;"; ")</f>
        <v/>
      </c>
      <c r="EI126" s="131" t="str">
        <f>IF(DV126="","",process02!$B126&amp;"; ")</f>
        <v/>
      </c>
      <c r="EJ126" s="131" t="str">
        <f>IF(DW126="","",process02!$B126&amp;"; ")</f>
        <v/>
      </c>
      <c r="EK126" s="131" t="str">
        <f>IF(DX126="","",process02!$B126&amp;"; ")</f>
        <v/>
      </c>
      <c r="EM126" s="132" t="str">
        <f t="shared" si="48"/>
        <v/>
      </c>
    </row>
    <row r="127" spans="1:143" ht="15" customHeight="1" thickBot="1" x14ac:dyDescent="0.4">
      <c r="A127" s="357">
        <v>111</v>
      </c>
      <c r="B127" s="131" t="str">
        <f>IF(AND(process02!BF127=0,process01!$Z118=0),B$14,"")</f>
        <v/>
      </c>
      <c r="C127" s="131" t="str">
        <f>IF(AND(process02!BG127=0,process01!$Z118=0),C$14,"")</f>
        <v/>
      </c>
      <c r="D127" s="131" t="str">
        <f>IF(AND(process02!BH127=0,process01!$Z118=0),D$14,"")</f>
        <v/>
      </c>
      <c r="E127" s="131" t="str">
        <f>IF(AND(process02!BI127=0,process01!$Z118=0),E$14,"")</f>
        <v/>
      </c>
      <c r="F127" s="131" t="str">
        <f>IF(AND(process02!BJ127=0,process01!$Z118=0),F$14,"")</f>
        <v/>
      </c>
      <c r="G127" s="131" t="str">
        <f>IF(AND(process02!BK127=0,process01!$Z118=0),G$14,"")</f>
        <v/>
      </c>
      <c r="H127" s="131" t="str">
        <f>IF(AND(process02!BL127=0,process01!$Z118=0),H$14,"")</f>
        <v/>
      </c>
      <c r="I127" s="131" t="str">
        <f>IF(AND(process02!BM127=0,process01!$Z118=0),I$14,"")</f>
        <v/>
      </c>
      <c r="J127" s="131" t="str">
        <f>IF(AND(process02!BN127=0,process01!$Z118=0),J$14,"")</f>
        <v/>
      </c>
      <c r="K127" s="131" t="str">
        <f>IF(AND(process02!BO127=0,process01!$Z118=0),K$14,"")</f>
        <v/>
      </c>
      <c r="L127" s="131" t="str">
        <f>IF(AND(process02!BP127=0,process01!$Z118=0),L$14,"")</f>
        <v/>
      </c>
      <c r="M127" s="131" t="str">
        <f>IF(AND(process02!BQ127=0,process01!$Z118=0),M$14,"")</f>
        <v/>
      </c>
      <c r="N127" s="131" t="str">
        <f>IF(AND(process02!BR127=0,process01!$Z118=0),N$14,"")</f>
        <v/>
      </c>
      <c r="O127" s="131" t="str">
        <f>IF(AND(process02!BS127=0,process01!$Z118=0),O$14,"")</f>
        <v/>
      </c>
      <c r="P127" s="131" t="str">
        <f>IF(AND(process02!BT127=0,process01!$Z118=0),P$14,"")</f>
        <v/>
      </c>
      <c r="Q127" s="131" t="str">
        <f>IF(AND(process02!BU127=0,process01!$Z118=0),Q$14,"")</f>
        <v/>
      </c>
      <c r="R127" s="131" t="str">
        <f>IF(AND(process02!BV127=0,process01!$Z118=0),R$14,"")</f>
        <v/>
      </c>
      <c r="S127" s="131" t="str">
        <f>IF(AND(process02!BW127=0,process01!$Z118=0),S$14,"")</f>
        <v/>
      </c>
      <c r="T127" s="131" t="str">
        <f>IF(AND(process02!BX127=0,process01!$Z118=0),T$14,"")</f>
        <v/>
      </c>
      <c r="U127" s="131" t="str">
        <f>IF(AND(process02!BY127=0,process01!$Z118=0),U$14,"")</f>
        <v/>
      </c>
      <c r="V127" s="131" t="str">
        <f>IF(AND(process02!BZ127=0,process01!$Z118=0),V$14,"")</f>
        <v/>
      </c>
      <c r="W127" s="131" t="str">
        <f>IF(AND(process02!CA127=0,process01!$Z118=0),W$14,"")</f>
        <v/>
      </c>
      <c r="X127" s="131" t="str">
        <f>IF(AND(process02!CB127=0,process01!$Z118=0),X$14,"")</f>
        <v/>
      </c>
      <c r="Y127" s="131" t="str">
        <f>IF(AND(process02!CC127=0,process01!$Z118=0),Y$14,"")</f>
        <v/>
      </c>
      <c r="Z127" s="131" t="str">
        <f>IF(AND(process02!CD127=0,process01!$Z118=0),Z$14,"")</f>
        <v/>
      </c>
      <c r="AA127" s="131" t="str">
        <f>IF(AND(process02!CE127=0,process01!$Z118=0),AA$14,"")</f>
        <v/>
      </c>
      <c r="AB127" s="131" t="str">
        <f>IF(AND(process02!CF127=0,process01!$Z118=0),AB$14,"")</f>
        <v/>
      </c>
      <c r="AC127" s="131" t="str">
        <f>IF(AND(process02!CG127=0,process01!$Z118=0),AC$14,"")</f>
        <v/>
      </c>
      <c r="AD127" s="131" t="str">
        <f>IF(AND(process02!CH127=0,process01!$Z118=0),AD$14,"")</f>
        <v/>
      </c>
      <c r="AE127" s="131" t="str">
        <f>IF(AND(process02!CI127=0,process01!$Z118=0),AE$14,"")</f>
        <v/>
      </c>
      <c r="AF127" s="131" t="str">
        <f>IF(AND(process02!CJ127=0,process01!$Z118=0),AF$14,"")</f>
        <v/>
      </c>
      <c r="AG127" s="131" t="str">
        <f>IF(AND(process02!CK127=0,process01!$Z118=0),AG$14,"")</f>
        <v/>
      </c>
      <c r="AH127" s="131" t="str">
        <f>IF(AND(process02!CL127=0,process01!$Z118=0),AH$14,"")</f>
        <v/>
      </c>
      <c r="AI127" s="131" t="str">
        <f>IF(AND(process02!CM127=0,process01!$Z118=0),AI$14,"")</f>
        <v/>
      </c>
      <c r="AJ127" s="131" t="str">
        <f>IF(AND(process02!CN127=0,process01!$Z118=0),AJ$14,"")</f>
        <v/>
      </c>
      <c r="AK127" s="131" t="str">
        <f>IF(AND(process02!CO127=0,process01!$Z118=0),AK$14,"")</f>
        <v/>
      </c>
      <c r="AL127" s="131" t="str">
        <f>IF(AND(process02!CP127=0,process01!$Z118=0),AL$14,"")</f>
        <v/>
      </c>
      <c r="AM127" s="131" t="str">
        <f>IF(AND(process02!CQ127=0,process01!$Z118=0),AM$14,"")</f>
        <v/>
      </c>
      <c r="AN127" s="131" t="str">
        <f>IF(AND(process02!CR127=0,process01!$Z118=0),AN$14,"")</f>
        <v/>
      </c>
      <c r="AO127" s="131" t="str">
        <f>IF(AND(process02!CS127=0,process01!$Z118=0),AO$14,"")</f>
        <v/>
      </c>
      <c r="AP127" s="131" t="str">
        <f>IF(AND(process02!CT127=0,process01!$Z118=0),AP$14,"")</f>
        <v/>
      </c>
      <c r="AQ127" s="131" t="str">
        <f>IF(AND(process02!CU127=0,process01!$Z118=0),AQ$14,"")</f>
        <v/>
      </c>
      <c r="AR127" s="131" t="str">
        <f>IF(AND(process02!CV127=0,process01!$Z118=0),AR$14,"")</f>
        <v/>
      </c>
      <c r="AS127" s="131" t="str">
        <f>IF(AND(process02!CW127=0,process01!$Z118=0),AS$14,"")</f>
        <v/>
      </c>
      <c r="AT127" s="131" t="str">
        <f>IF(AND(process02!CX127=0,process01!$Z118=0),AT$14,"")</f>
        <v/>
      </c>
      <c r="AU127" s="131" t="str">
        <f>IF(AND(process02!CY127=0,process01!$Z118=0),AU$14,"")</f>
        <v/>
      </c>
      <c r="AV127" s="131" t="str">
        <f>IF(AND(process02!CZ127=0,process01!$Z118=0),AV$14,"")</f>
        <v/>
      </c>
      <c r="AW127" s="131" t="str">
        <f>IF(AND(process02!DA127=0,process01!$Z118=0),AW$14,"")</f>
        <v/>
      </c>
      <c r="AX127" s="131" t="str">
        <f>IF(AND(process02!DB127=0,process01!$Z118=0),AX$14,"")</f>
        <v/>
      </c>
      <c r="AY127" s="131" t="str">
        <f>IF(AND(process02!DC127=0,process01!$Z118=0),AY$14,"")</f>
        <v/>
      </c>
      <c r="BA127" s="132" t="str">
        <f t="shared" si="36"/>
        <v/>
      </c>
      <c r="BC127" s="131" t="str">
        <f>IF(B127="","",process02!$B127&amp;"; ")</f>
        <v/>
      </c>
      <c r="BD127" s="131" t="str">
        <f>IF(C127="","",process02!$B127&amp;"; ")</f>
        <v/>
      </c>
      <c r="BE127" s="131" t="str">
        <f>IF(D127="","",process02!$B127&amp;"; ")</f>
        <v/>
      </c>
      <c r="BF127" s="131" t="str">
        <f>IF(E127="","",process02!$B127&amp;"; ")</f>
        <v/>
      </c>
      <c r="BG127" s="131" t="str">
        <f>IF(F127="","",process02!$B127&amp;"; ")</f>
        <v/>
      </c>
      <c r="BH127" s="131" t="str">
        <f>IF(G127="","",process02!$B127&amp;"; ")</f>
        <v/>
      </c>
      <c r="BI127" s="131" t="str">
        <f>IF(H127="","",process02!$B127&amp;"; ")</f>
        <v/>
      </c>
      <c r="BJ127" s="131" t="str">
        <f>IF(I127="","",process02!$B127&amp;"; ")</f>
        <v/>
      </c>
      <c r="BK127" s="131" t="str">
        <f>IF(J127="","",process02!$B127&amp;"; ")</f>
        <v/>
      </c>
      <c r="BL127" s="131" t="str">
        <f>IF(K127="","",process02!$B127&amp;"; ")</f>
        <v/>
      </c>
      <c r="BM127" s="131" t="str">
        <f>IF(L127="","",process02!$B127&amp;"; ")</f>
        <v/>
      </c>
      <c r="BN127" s="131" t="str">
        <f>IF(M127="","",process02!$B127&amp;"; ")</f>
        <v/>
      </c>
      <c r="BO127" s="131" t="str">
        <f>IF(N127="","",process02!$B127&amp;"; ")</f>
        <v/>
      </c>
      <c r="BP127" s="131" t="str">
        <f>IF(O127="","",process02!$B127&amp;"; ")</f>
        <v/>
      </c>
      <c r="BQ127" s="131" t="str">
        <f>IF(P127="","",process02!$B127&amp;"; ")</f>
        <v/>
      </c>
      <c r="BR127" s="131" t="str">
        <f>IF(Q127="","",process02!$B127&amp;"; ")</f>
        <v/>
      </c>
      <c r="BS127" s="131" t="str">
        <f>IF(R127="","",process02!$B127&amp;"; ")</f>
        <v/>
      </c>
      <c r="BT127" s="131" t="str">
        <f>IF(S127="","",process02!$B127&amp;"; ")</f>
        <v/>
      </c>
      <c r="BU127" s="131" t="str">
        <f>IF(T127="","",process02!$B127&amp;"; ")</f>
        <v/>
      </c>
      <c r="BV127" s="131" t="str">
        <f>IF(U127="","",process02!$B127&amp;"; ")</f>
        <v/>
      </c>
      <c r="BW127" s="131" t="str">
        <f>IF(V127="","",process02!$B127&amp;"; ")</f>
        <v/>
      </c>
      <c r="BX127" s="131" t="str">
        <f>IF(W127="","",process02!$B127&amp;"; ")</f>
        <v/>
      </c>
      <c r="BY127" s="131" t="str">
        <f>IF(X127="","",process02!$B127&amp;"; ")</f>
        <v/>
      </c>
      <c r="BZ127" s="131" t="str">
        <f>IF(Y127="","",process02!$B127&amp;"; ")</f>
        <v/>
      </c>
      <c r="CA127" s="131" t="str">
        <f>IF(Z127="","",process02!$B127&amp;"; ")</f>
        <v/>
      </c>
      <c r="CB127" s="131" t="str">
        <f>IF(AA127="","",process02!$B127&amp;"; ")</f>
        <v/>
      </c>
      <c r="CC127" s="131" t="str">
        <f>IF(AB127="","",process02!$B127&amp;"; ")</f>
        <v/>
      </c>
      <c r="CD127" s="131" t="str">
        <f>IF(AC127="","",process02!$B127&amp;"; ")</f>
        <v/>
      </c>
      <c r="CE127" s="131" t="str">
        <f>IF(AD127="","",process02!$B127&amp;"; ")</f>
        <v/>
      </c>
      <c r="CF127" s="131" t="str">
        <f>IF(AE127="","",process02!$B127&amp;"; ")</f>
        <v/>
      </c>
      <c r="CG127" s="131" t="str">
        <f>IF(AF127="","",process02!$B127&amp;"; ")</f>
        <v/>
      </c>
      <c r="CH127" s="131" t="str">
        <f>IF(AG127="","",process02!$B127&amp;"; ")</f>
        <v/>
      </c>
      <c r="CI127" s="131" t="str">
        <f>IF(AH127="","",process02!$B127&amp;"; ")</f>
        <v/>
      </c>
      <c r="CJ127" s="131" t="str">
        <f>IF(AI127="","",process02!$B127&amp;"; ")</f>
        <v/>
      </c>
      <c r="CK127" s="131" t="str">
        <f>IF(AJ127="","",process02!$B127&amp;"; ")</f>
        <v/>
      </c>
      <c r="CL127" s="131" t="str">
        <f>IF(AK127="","",process02!$B127&amp;"; ")</f>
        <v/>
      </c>
      <c r="CM127" s="131" t="str">
        <f>IF(AL127="","",process02!$B127&amp;"; ")</f>
        <v/>
      </c>
      <c r="CN127" s="131" t="str">
        <f>IF(AM127="","",process02!$B127&amp;"; ")</f>
        <v/>
      </c>
      <c r="CO127" s="131" t="str">
        <f>IF(AN127="","",process02!$B127&amp;"; ")</f>
        <v/>
      </c>
      <c r="CP127" s="131" t="str">
        <f>IF(AO127="","",process02!$B127&amp;"; ")</f>
        <v/>
      </c>
      <c r="CQ127" s="131" t="str">
        <f>IF(AP127="","",process02!$B127&amp;"; ")</f>
        <v/>
      </c>
      <c r="CR127" s="131" t="str">
        <f>IF(AQ127="","",process02!$B127&amp;"; ")</f>
        <v/>
      </c>
      <c r="CS127" s="131" t="str">
        <f>IF(AR127="","",process02!$B127&amp;"; ")</f>
        <v/>
      </c>
      <c r="CT127" s="131" t="str">
        <f>IF(AS127="","",process02!$B127&amp;"; ")</f>
        <v/>
      </c>
      <c r="CU127" s="131" t="str">
        <f>IF(AT127="","",process02!$B127&amp;"; ")</f>
        <v/>
      </c>
      <c r="CV127" s="131" t="str">
        <f>IF(AU127="","",process02!$B127&amp;"; ")</f>
        <v/>
      </c>
      <c r="CW127" s="131" t="str">
        <f>IF(AV127="","",process02!$B127&amp;"; ")</f>
        <v/>
      </c>
      <c r="CX127" s="131" t="str">
        <f>IF(AW127="","",process02!$B127&amp;"; ")</f>
        <v/>
      </c>
      <c r="CY127" s="131" t="str">
        <f>IF(AX127="","",process02!$B127&amp;"; ")</f>
        <v/>
      </c>
      <c r="CZ127" s="131" t="str">
        <f>IF(AY127="","",process02!$B127&amp;"; ")</f>
        <v/>
      </c>
      <c r="DB127" s="131" t="str">
        <f>IF(Input02!BV116="","",100*Input02!BV116/Input02!BV$3)</f>
        <v/>
      </c>
      <c r="DC127" s="131" t="str">
        <f>IF(Input02!BW116="","",100*Input02!BW116/Input02!BW$3)</f>
        <v/>
      </c>
      <c r="DD127" s="131" t="str">
        <f>IF(Input02!BX116="","",100*Input02!BX116/Input02!BX$3)</f>
        <v/>
      </c>
      <c r="DE127" s="131" t="str">
        <f>IF(Input02!BY116="","",100*Input02!BY116/Input02!BY$3)</f>
        <v/>
      </c>
      <c r="DF127" s="131" t="str">
        <f>IF(Input02!BZ116="","",100*Input02!BZ116/Input02!BZ$3)</f>
        <v/>
      </c>
      <c r="DG127" s="131" t="str">
        <f>IF(Input02!CA116="","",100*Input02!CA116/Input02!CA$3)</f>
        <v/>
      </c>
      <c r="DH127" s="131" t="str">
        <f>IF(Input02!CB116="","",100*Input02!CB116/Input02!CB$3)</f>
        <v/>
      </c>
      <c r="DI127" s="131" t="str">
        <f>IF(Input02!CC116="","",100*Input02!CC116/Input02!CC$3)</f>
        <v/>
      </c>
      <c r="DJ127" s="131" t="str">
        <f>IF(Input02!CD116="","",100*Input02!CD116/Input02!CD$3)</f>
        <v/>
      </c>
      <c r="DK127" s="131" t="str">
        <f>IF(Input02!CE116="","",100*Input02!CE116/Input02!CE$3)</f>
        <v/>
      </c>
      <c r="DO127" s="131" t="str">
        <f t="shared" si="49"/>
        <v/>
      </c>
      <c r="DP127" s="131" t="str">
        <f t="shared" si="50"/>
        <v/>
      </c>
      <c r="DQ127" s="131" t="str">
        <f t="shared" si="51"/>
        <v/>
      </c>
      <c r="DR127" s="131" t="str">
        <f t="shared" si="52"/>
        <v/>
      </c>
      <c r="DS127" s="131" t="str">
        <f t="shared" si="53"/>
        <v/>
      </c>
      <c r="DT127" s="131" t="str">
        <f t="shared" si="54"/>
        <v/>
      </c>
      <c r="DU127" s="131" t="str">
        <f t="shared" si="55"/>
        <v/>
      </c>
      <c r="DV127" s="131" t="str">
        <f t="shared" si="56"/>
        <v/>
      </c>
      <c r="DW127" s="131" t="str">
        <f t="shared" si="57"/>
        <v/>
      </c>
      <c r="DX127" s="131" t="str">
        <f t="shared" si="58"/>
        <v/>
      </c>
      <c r="DZ127" s="132" t="str">
        <f t="shared" si="47"/>
        <v/>
      </c>
      <c r="EB127" s="131" t="str">
        <f>IF(DO127="","",process02!$B127&amp;"; ")</f>
        <v/>
      </c>
      <c r="EC127" s="131" t="str">
        <f>IF(DP127="","",process02!$B127&amp;"; ")</f>
        <v/>
      </c>
      <c r="ED127" s="131" t="str">
        <f>IF(DQ127="","",process02!$B127&amp;"; ")</f>
        <v/>
      </c>
      <c r="EE127" s="131" t="str">
        <f>IF(DR127="","",process02!$B127&amp;"; ")</f>
        <v/>
      </c>
      <c r="EF127" s="131" t="str">
        <f>IF(DS127="","",process02!$B127&amp;"; ")</f>
        <v/>
      </c>
      <c r="EG127" s="131" t="str">
        <f>IF(DT127="","",process02!$B127&amp;"; ")</f>
        <v/>
      </c>
      <c r="EH127" s="131" t="str">
        <f>IF(DU127="","",process02!$B127&amp;"; ")</f>
        <v/>
      </c>
      <c r="EI127" s="131" t="str">
        <f>IF(DV127="","",process02!$B127&amp;"; ")</f>
        <v/>
      </c>
      <c r="EJ127" s="131" t="str">
        <f>IF(DW127="","",process02!$B127&amp;"; ")</f>
        <v/>
      </c>
      <c r="EK127" s="131" t="str">
        <f>IF(DX127="","",process02!$B127&amp;"; ")</f>
        <v/>
      </c>
      <c r="EM127" s="132" t="str">
        <f t="shared" si="48"/>
        <v/>
      </c>
    </row>
    <row r="128" spans="1:143" ht="15" customHeight="1" thickBot="1" x14ac:dyDescent="0.4">
      <c r="A128" s="357">
        <v>112</v>
      </c>
      <c r="B128" s="131" t="str">
        <f>IF(AND(process02!BF128=0,process01!$Z119=0),B$14,"")</f>
        <v/>
      </c>
      <c r="C128" s="131" t="str">
        <f>IF(AND(process02!BG128=0,process01!$Z119=0),C$14,"")</f>
        <v/>
      </c>
      <c r="D128" s="131" t="str">
        <f>IF(AND(process02!BH128=0,process01!$Z119=0),D$14,"")</f>
        <v/>
      </c>
      <c r="E128" s="131" t="str">
        <f>IF(AND(process02!BI128=0,process01!$Z119=0),E$14,"")</f>
        <v/>
      </c>
      <c r="F128" s="131" t="str">
        <f>IF(AND(process02!BJ128=0,process01!$Z119=0),F$14,"")</f>
        <v/>
      </c>
      <c r="G128" s="131" t="str">
        <f>IF(AND(process02!BK128=0,process01!$Z119=0),G$14,"")</f>
        <v/>
      </c>
      <c r="H128" s="131" t="str">
        <f>IF(AND(process02!BL128=0,process01!$Z119=0),H$14,"")</f>
        <v/>
      </c>
      <c r="I128" s="131" t="str">
        <f>IF(AND(process02!BM128=0,process01!$Z119=0),I$14,"")</f>
        <v/>
      </c>
      <c r="J128" s="131" t="str">
        <f>IF(AND(process02!BN128=0,process01!$Z119=0),J$14,"")</f>
        <v/>
      </c>
      <c r="K128" s="131" t="str">
        <f>IF(AND(process02!BO128=0,process01!$Z119=0),K$14,"")</f>
        <v/>
      </c>
      <c r="L128" s="131" t="str">
        <f>IF(AND(process02!BP128=0,process01!$Z119=0),L$14,"")</f>
        <v/>
      </c>
      <c r="M128" s="131" t="str">
        <f>IF(AND(process02!BQ128=0,process01!$Z119=0),M$14,"")</f>
        <v/>
      </c>
      <c r="N128" s="131" t="str">
        <f>IF(AND(process02!BR128=0,process01!$Z119=0),N$14,"")</f>
        <v/>
      </c>
      <c r="O128" s="131" t="str">
        <f>IF(AND(process02!BS128=0,process01!$Z119=0),O$14,"")</f>
        <v/>
      </c>
      <c r="P128" s="131" t="str">
        <f>IF(AND(process02!BT128=0,process01!$Z119=0),P$14,"")</f>
        <v/>
      </c>
      <c r="Q128" s="131" t="str">
        <f>IF(AND(process02!BU128=0,process01!$Z119=0),Q$14,"")</f>
        <v/>
      </c>
      <c r="R128" s="131" t="str">
        <f>IF(AND(process02!BV128=0,process01!$Z119=0),R$14,"")</f>
        <v/>
      </c>
      <c r="S128" s="131" t="str">
        <f>IF(AND(process02!BW128=0,process01!$Z119=0),S$14,"")</f>
        <v/>
      </c>
      <c r="T128" s="131" t="str">
        <f>IF(AND(process02!BX128=0,process01!$Z119=0),T$14,"")</f>
        <v/>
      </c>
      <c r="U128" s="131" t="str">
        <f>IF(AND(process02!BY128=0,process01!$Z119=0),U$14,"")</f>
        <v/>
      </c>
      <c r="V128" s="131" t="str">
        <f>IF(AND(process02!BZ128=0,process01!$Z119=0),V$14,"")</f>
        <v/>
      </c>
      <c r="W128" s="131" t="str">
        <f>IF(AND(process02!CA128=0,process01!$Z119=0),W$14,"")</f>
        <v/>
      </c>
      <c r="X128" s="131" t="str">
        <f>IF(AND(process02!CB128=0,process01!$Z119=0),X$14,"")</f>
        <v/>
      </c>
      <c r="Y128" s="131" t="str">
        <f>IF(AND(process02!CC128=0,process01!$Z119=0),Y$14,"")</f>
        <v/>
      </c>
      <c r="Z128" s="131" t="str">
        <f>IF(AND(process02!CD128=0,process01!$Z119=0),Z$14,"")</f>
        <v/>
      </c>
      <c r="AA128" s="131" t="str">
        <f>IF(AND(process02!CE128=0,process01!$Z119=0),AA$14,"")</f>
        <v/>
      </c>
      <c r="AB128" s="131" t="str">
        <f>IF(AND(process02!CF128=0,process01!$Z119=0),AB$14,"")</f>
        <v/>
      </c>
      <c r="AC128" s="131" t="str">
        <f>IF(AND(process02!CG128=0,process01!$Z119=0),AC$14,"")</f>
        <v/>
      </c>
      <c r="AD128" s="131" t="str">
        <f>IF(AND(process02!CH128=0,process01!$Z119=0),AD$14,"")</f>
        <v/>
      </c>
      <c r="AE128" s="131" t="str">
        <f>IF(AND(process02!CI128=0,process01!$Z119=0),AE$14,"")</f>
        <v/>
      </c>
      <c r="AF128" s="131" t="str">
        <f>IF(AND(process02!CJ128=0,process01!$Z119=0),AF$14,"")</f>
        <v/>
      </c>
      <c r="AG128" s="131" t="str">
        <f>IF(AND(process02!CK128=0,process01!$Z119=0),AG$14,"")</f>
        <v/>
      </c>
      <c r="AH128" s="131" t="str">
        <f>IF(AND(process02!CL128=0,process01!$Z119=0),AH$14,"")</f>
        <v/>
      </c>
      <c r="AI128" s="131" t="str">
        <f>IF(AND(process02!CM128=0,process01!$Z119=0),AI$14,"")</f>
        <v/>
      </c>
      <c r="AJ128" s="131" t="str">
        <f>IF(AND(process02!CN128=0,process01!$Z119=0),AJ$14,"")</f>
        <v/>
      </c>
      <c r="AK128" s="131" t="str">
        <f>IF(AND(process02!CO128=0,process01!$Z119=0),AK$14,"")</f>
        <v/>
      </c>
      <c r="AL128" s="131" t="str">
        <f>IF(AND(process02!CP128=0,process01!$Z119=0),AL$14,"")</f>
        <v/>
      </c>
      <c r="AM128" s="131" t="str">
        <f>IF(AND(process02!CQ128=0,process01!$Z119=0),AM$14,"")</f>
        <v/>
      </c>
      <c r="AN128" s="131" t="str">
        <f>IF(AND(process02!CR128=0,process01!$Z119=0),AN$14,"")</f>
        <v/>
      </c>
      <c r="AO128" s="131" t="str">
        <f>IF(AND(process02!CS128=0,process01!$Z119=0),AO$14,"")</f>
        <v/>
      </c>
      <c r="AP128" s="131" t="str">
        <f>IF(AND(process02!CT128=0,process01!$Z119=0),AP$14,"")</f>
        <v/>
      </c>
      <c r="AQ128" s="131" t="str">
        <f>IF(AND(process02!CU128=0,process01!$Z119=0),AQ$14,"")</f>
        <v/>
      </c>
      <c r="AR128" s="131" t="str">
        <f>IF(AND(process02!CV128=0,process01!$Z119=0),AR$14,"")</f>
        <v/>
      </c>
      <c r="AS128" s="131" t="str">
        <f>IF(AND(process02!CW128=0,process01!$Z119=0),AS$14,"")</f>
        <v/>
      </c>
      <c r="AT128" s="131" t="str">
        <f>IF(AND(process02!CX128=0,process01!$Z119=0),AT$14,"")</f>
        <v/>
      </c>
      <c r="AU128" s="131" t="str">
        <f>IF(AND(process02!CY128=0,process01!$Z119=0),AU$14,"")</f>
        <v/>
      </c>
      <c r="AV128" s="131" t="str">
        <f>IF(AND(process02!CZ128=0,process01!$Z119=0),AV$14,"")</f>
        <v/>
      </c>
      <c r="AW128" s="131" t="str">
        <f>IF(AND(process02!DA128=0,process01!$Z119=0),AW$14,"")</f>
        <v/>
      </c>
      <c r="AX128" s="131" t="str">
        <f>IF(AND(process02!DB128=0,process01!$Z119=0),AX$14,"")</f>
        <v/>
      </c>
      <c r="AY128" s="131" t="str">
        <f>IF(AND(process02!DC128=0,process01!$Z119=0),AY$14,"")</f>
        <v/>
      </c>
      <c r="BA128" s="132" t="str">
        <f t="shared" si="36"/>
        <v/>
      </c>
      <c r="BC128" s="131" t="str">
        <f>IF(B128="","",process02!$B128&amp;"; ")</f>
        <v/>
      </c>
      <c r="BD128" s="131" t="str">
        <f>IF(C128="","",process02!$B128&amp;"; ")</f>
        <v/>
      </c>
      <c r="BE128" s="131" t="str">
        <f>IF(D128="","",process02!$B128&amp;"; ")</f>
        <v/>
      </c>
      <c r="BF128" s="131" t="str">
        <f>IF(E128="","",process02!$B128&amp;"; ")</f>
        <v/>
      </c>
      <c r="BG128" s="131" t="str">
        <f>IF(F128="","",process02!$B128&amp;"; ")</f>
        <v/>
      </c>
      <c r="BH128" s="131" t="str">
        <f>IF(G128="","",process02!$B128&amp;"; ")</f>
        <v/>
      </c>
      <c r="BI128" s="131" t="str">
        <f>IF(H128="","",process02!$B128&amp;"; ")</f>
        <v/>
      </c>
      <c r="BJ128" s="131" t="str">
        <f>IF(I128="","",process02!$B128&amp;"; ")</f>
        <v/>
      </c>
      <c r="BK128" s="131" t="str">
        <f>IF(J128="","",process02!$B128&amp;"; ")</f>
        <v/>
      </c>
      <c r="BL128" s="131" t="str">
        <f>IF(K128="","",process02!$B128&amp;"; ")</f>
        <v/>
      </c>
      <c r="BM128" s="131" t="str">
        <f>IF(L128="","",process02!$B128&amp;"; ")</f>
        <v/>
      </c>
      <c r="BN128" s="131" t="str">
        <f>IF(M128="","",process02!$B128&amp;"; ")</f>
        <v/>
      </c>
      <c r="BO128" s="131" t="str">
        <f>IF(N128="","",process02!$B128&amp;"; ")</f>
        <v/>
      </c>
      <c r="BP128" s="131" t="str">
        <f>IF(O128="","",process02!$B128&amp;"; ")</f>
        <v/>
      </c>
      <c r="BQ128" s="131" t="str">
        <f>IF(P128="","",process02!$B128&amp;"; ")</f>
        <v/>
      </c>
      <c r="BR128" s="131" t="str">
        <f>IF(Q128="","",process02!$B128&amp;"; ")</f>
        <v/>
      </c>
      <c r="BS128" s="131" t="str">
        <f>IF(R128="","",process02!$B128&amp;"; ")</f>
        <v/>
      </c>
      <c r="BT128" s="131" t="str">
        <f>IF(S128="","",process02!$B128&amp;"; ")</f>
        <v/>
      </c>
      <c r="BU128" s="131" t="str">
        <f>IF(T128="","",process02!$B128&amp;"; ")</f>
        <v/>
      </c>
      <c r="BV128" s="131" t="str">
        <f>IF(U128="","",process02!$B128&amp;"; ")</f>
        <v/>
      </c>
      <c r="BW128" s="131" t="str">
        <f>IF(V128="","",process02!$B128&amp;"; ")</f>
        <v/>
      </c>
      <c r="BX128" s="131" t="str">
        <f>IF(W128="","",process02!$B128&amp;"; ")</f>
        <v/>
      </c>
      <c r="BY128" s="131" t="str">
        <f>IF(X128="","",process02!$B128&amp;"; ")</f>
        <v/>
      </c>
      <c r="BZ128" s="131" t="str">
        <f>IF(Y128="","",process02!$B128&amp;"; ")</f>
        <v/>
      </c>
      <c r="CA128" s="131" t="str">
        <f>IF(Z128="","",process02!$B128&amp;"; ")</f>
        <v/>
      </c>
      <c r="CB128" s="131" t="str">
        <f>IF(AA128="","",process02!$B128&amp;"; ")</f>
        <v/>
      </c>
      <c r="CC128" s="131" t="str">
        <f>IF(AB128="","",process02!$B128&amp;"; ")</f>
        <v/>
      </c>
      <c r="CD128" s="131" t="str">
        <f>IF(AC128="","",process02!$B128&amp;"; ")</f>
        <v/>
      </c>
      <c r="CE128" s="131" t="str">
        <f>IF(AD128="","",process02!$B128&amp;"; ")</f>
        <v/>
      </c>
      <c r="CF128" s="131" t="str">
        <f>IF(AE128="","",process02!$B128&amp;"; ")</f>
        <v/>
      </c>
      <c r="CG128" s="131" t="str">
        <f>IF(AF128="","",process02!$B128&amp;"; ")</f>
        <v/>
      </c>
      <c r="CH128" s="131" t="str">
        <f>IF(AG128="","",process02!$B128&amp;"; ")</f>
        <v/>
      </c>
      <c r="CI128" s="131" t="str">
        <f>IF(AH128="","",process02!$B128&amp;"; ")</f>
        <v/>
      </c>
      <c r="CJ128" s="131" t="str">
        <f>IF(AI128="","",process02!$B128&amp;"; ")</f>
        <v/>
      </c>
      <c r="CK128" s="131" t="str">
        <f>IF(AJ128="","",process02!$B128&amp;"; ")</f>
        <v/>
      </c>
      <c r="CL128" s="131" t="str">
        <f>IF(AK128="","",process02!$B128&amp;"; ")</f>
        <v/>
      </c>
      <c r="CM128" s="131" t="str">
        <f>IF(AL128="","",process02!$B128&amp;"; ")</f>
        <v/>
      </c>
      <c r="CN128" s="131" t="str">
        <f>IF(AM128="","",process02!$B128&amp;"; ")</f>
        <v/>
      </c>
      <c r="CO128" s="131" t="str">
        <f>IF(AN128="","",process02!$B128&amp;"; ")</f>
        <v/>
      </c>
      <c r="CP128" s="131" t="str">
        <f>IF(AO128="","",process02!$B128&amp;"; ")</f>
        <v/>
      </c>
      <c r="CQ128" s="131" t="str">
        <f>IF(AP128="","",process02!$B128&amp;"; ")</f>
        <v/>
      </c>
      <c r="CR128" s="131" t="str">
        <f>IF(AQ128="","",process02!$B128&amp;"; ")</f>
        <v/>
      </c>
      <c r="CS128" s="131" t="str">
        <f>IF(AR128="","",process02!$B128&amp;"; ")</f>
        <v/>
      </c>
      <c r="CT128" s="131" t="str">
        <f>IF(AS128="","",process02!$B128&amp;"; ")</f>
        <v/>
      </c>
      <c r="CU128" s="131" t="str">
        <f>IF(AT128="","",process02!$B128&amp;"; ")</f>
        <v/>
      </c>
      <c r="CV128" s="131" t="str">
        <f>IF(AU128="","",process02!$B128&amp;"; ")</f>
        <v/>
      </c>
      <c r="CW128" s="131" t="str">
        <f>IF(AV128="","",process02!$B128&amp;"; ")</f>
        <v/>
      </c>
      <c r="CX128" s="131" t="str">
        <f>IF(AW128="","",process02!$B128&amp;"; ")</f>
        <v/>
      </c>
      <c r="CY128" s="131" t="str">
        <f>IF(AX128="","",process02!$B128&amp;"; ")</f>
        <v/>
      </c>
      <c r="CZ128" s="131" t="str">
        <f>IF(AY128="","",process02!$B128&amp;"; ")</f>
        <v/>
      </c>
      <c r="DB128" s="131" t="str">
        <f>IF(Input02!BV117="","",100*Input02!BV117/Input02!BV$3)</f>
        <v/>
      </c>
      <c r="DC128" s="131" t="str">
        <f>IF(Input02!BW117="","",100*Input02!BW117/Input02!BW$3)</f>
        <v/>
      </c>
      <c r="DD128" s="131" t="str">
        <f>IF(Input02!BX117="","",100*Input02!BX117/Input02!BX$3)</f>
        <v/>
      </c>
      <c r="DE128" s="131" t="str">
        <f>IF(Input02!BY117="","",100*Input02!BY117/Input02!BY$3)</f>
        <v/>
      </c>
      <c r="DF128" s="131" t="str">
        <f>IF(Input02!BZ117="","",100*Input02!BZ117/Input02!BZ$3)</f>
        <v/>
      </c>
      <c r="DG128" s="131" t="str">
        <f>IF(Input02!CA117="","",100*Input02!CA117/Input02!CA$3)</f>
        <v/>
      </c>
      <c r="DH128" s="131" t="str">
        <f>IF(Input02!CB117="","",100*Input02!CB117/Input02!CB$3)</f>
        <v/>
      </c>
      <c r="DI128" s="131" t="str">
        <f>IF(Input02!CC117="","",100*Input02!CC117/Input02!CC$3)</f>
        <v/>
      </c>
      <c r="DJ128" s="131" t="str">
        <f>IF(Input02!CD117="","",100*Input02!CD117/Input02!CD$3)</f>
        <v/>
      </c>
      <c r="DK128" s="131" t="str">
        <f>IF(Input02!CE117="","",100*Input02!CE117/Input02!CE$3)</f>
        <v/>
      </c>
      <c r="DO128" s="131" t="str">
        <f t="shared" si="49"/>
        <v/>
      </c>
      <c r="DP128" s="131" t="str">
        <f t="shared" si="50"/>
        <v/>
      </c>
      <c r="DQ128" s="131" t="str">
        <f t="shared" si="51"/>
        <v/>
      </c>
      <c r="DR128" s="131" t="str">
        <f t="shared" si="52"/>
        <v/>
      </c>
      <c r="DS128" s="131" t="str">
        <f t="shared" si="53"/>
        <v/>
      </c>
      <c r="DT128" s="131" t="str">
        <f t="shared" si="54"/>
        <v/>
      </c>
      <c r="DU128" s="131" t="str">
        <f t="shared" si="55"/>
        <v/>
      </c>
      <c r="DV128" s="131" t="str">
        <f t="shared" si="56"/>
        <v/>
      </c>
      <c r="DW128" s="131" t="str">
        <f t="shared" si="57"/>
        <v/>
      </c>
      <c r="DX128" s="131" t="str">
        <f t="shared" si="58"/>
        <v/>
      </c>
      <c r="DZ128" s="132" t="str">
        <f t="shared" si="47"/>
        <v/>
      </c>
      <c r="EB128" s="131" t="str">
        <f>IF(DO128="","",process02!$B128&amp;"; ")</f>
        <v/>
      </c>
      <c r="EC128" s="131" t="str">
        <f>IF(DP128="","",process02!$B128&amp;"; ")</f>
        <v/>
      </c>
      <c r="ED128" s="131" t="str">
        <f>IF(DQ128="","",process02!$B128&amp;"; ")</f>
        <v/>
      </c>
      <c r="EE128" s="131" t="str">
        <f>IF(DR128="","",process02!$B128&amp;"; ")</f>
        <v/>
      </c>
      <c r="EF128" s="131" t="str">
        <f>IF(DS128="","",process02!$B128&amp;"; ")</f>
        <v/>
      </c>
      <c r="EG128" s="131" t="str">
        <f>IF(DT128="","",process02!$B128&amp;"; ")</f>
        <v/>
      </c>
      <c r="EH128" s="131" t="str">
        <f>IF(DU128="","",process02!$B128&amp;"; ")</f>
        <v/>
      </c>
      <c r="EI128" s="131" t="str">
        <f>IF(DV128="","",process02!$B128&amp;"; ")</f>
        <v/>
      </c>
      <c r="EJ128" s="131" t="str">
        <f>IF(DW128="","",process02!$B128&amp;"; ")</f>
        <v/>
      </c>
      <c r="EK128" s="131" t="str">
        <f>IF(DX128="","",process02!$B128&amp;"; ")</f>
        <v/>
      </c>
      <c r="EM128" s="132" t="str">
        <f t="shared" si="48"/>
        <v/>
      </c>
    </row>
    <row r="129" spans="1:143" ht="15" customHeight="1" thickBot="1" x14ac:dyDescent="0.4">
      <c r="A129" s="357">
        <v>113</v>
      </c>
      <c r="B129" s="131" t="str">
        <f>IF(AND(process02!BF129=0,process01!$Z120=0),B$14,"")</f>
        <v/>
      </c>
      <c r="C129" s="131" t="str">
        <f>IF(AND(process02!BG129=0,process01!$Z120=0),C$14,"")</f>
        <v/>
      </c>
      <c r="D129" s="131" t="str">
        <f>IF(AND(process02!BH129=0,process01!$Z120=0),D$14,"")</f>
        <v/>
      </c>
      <c r="E129" s="131" t="str">
        <f>IF(AND(process02!BI129=0,process01!$Z120=0),E$14,"")</f>
        <v/>
      </c>
      <c r="F129" s="131" t="str">
        <f>IF(AND(process02!BJ129=0,process01!$Z120=0),F$14,"")</f>
        <v/>
      </c>
      <c r="G129" s="131" t="str">
        <f>IF(AND(process02!BK129=0,process01!$Z120=0),G$14,"")</f>
        <v/>
      </c>
      <c r="H129" s="131" t="str">
        <f>IF(AND(process02!BL129=0,process01!$Z120=0),H$14,"")</f>
        <v/>
      </c>
      <c r="I129" s="131" t="str">
        <f>IF(AND(process02!BM129=0,process01!$Z120=0),I$14,"")</f>
        <v/>
      </c>
      <c r="J129" s="131" t="str">
        <f>IF(AND(process02!BN129=0,process01!$Z120=0),J$14,"")</f>
        <v/>
      </c>
      <c r="K129" s="131" t="str">
        <f>IF(AND(process02!BO129=0,process01!$Z120=0),K$14,"")</f>
        <v/>
      </c>
      <c r="L129" s="131" t="str">
        <f>IF(AND(process02!BP129=0,process01!$Z120=0),L$14,"")</f>
        <v/>
      </c>
      <c r="M129" s="131" t="str">
        <f>IF(AND(process02!BQ129=0,process01!$Z120=0),M$14,"")</f>
        <v/>
      </c>
      <c r="N129" s="131" t="str">
        <f>IF(AND(process02!BR129=0,process01!$Z120=0),N$14,"")</f>
        <v/>
      </c>
      <c r="O129" s="131" t="str">
        <f>IF(AND(process02!BS129=0,process01!$Z120=0),O$14,"")</f>
        <v/>
      </c>
      <c r="P129" s="131" t="str">
        <f>IF(AND(process02!BT129=0,process01!$Z120=0),P$14,"")</f>
        <v/>
      </c>
      <c r="Q129" s="131" t="str">
        <f>IF(AND(process02!BU129=0,process01!$Z120=0),Q$14,"")</f>
        <v/>
      </c>
      <c r="R129" s="131" t="str">
        <f>IF(AND(process02!BV129=0,process01!$Z120=0),R$14,"")</f>
        <v/>
      </c>
      <c r="S129" s="131" t="str">
        <f>IF(AND(process02!BW129=0,process01!$Z120=0),S$14,"")</f>
        <v/>
      </c>
      <c r="T129" s="131" t="str">
        <f>IF(AND(process02!BX129=0,process01!$Z120=0),T$14,"")</f>
        <v/>
      </c>
      <c r="U129" s="131" t="str">
        <f>IF(AND(process02!BY129=0,process01!$Z120=0),U$14,"")</f>
        <v/>
      </c>
      <c r="V129" s="131" t="str">
        <f>IF(AND(process02!BZ129=0,process01!$Z120=0),V$14,"")</f>
        <v/>
      </c>
      <c r="W129" s="131" t="str">
        <f>IF(AND(process02!CA129=0,process01!$Z120=0),W$14,"")</f>
        <v/>
      </c>
      <c r="X129" s="131" t="str">
        <f>IF(AND(process02!CB129=0,process01!$Z120=0),X$14,"")</f>
        <v/>
      </c>
      <c r="Y129" s="131" t="str">
        <f>IF(AND(process02!CC129=0,process01!$Z120=0),Y$14,"")</f>
        <v/>
      </c>
      <c r="Z129" s="131" t="str">
        <f>IF(AND(process02!CD129=0,process01!$Z120=0),Z$14,"")</f>
        <v/>
      </c>
      <c r="AA129" s="131" t="str">
        <f>IF(AND(process02!CE129=0,process01!$Z120=0),AA$14,"")</f>
        <v/>
      </c>
      <c r="AB129" s="131" t="str">
        <f>IF(AND(process02!CF129=0,process01!$Z120=0),AB$14,"")</f>
        <v/>
      </c>
      <c r="AC129" s="131" t="str">
        <f>IF(AND(process02!CG129=0,process01!$Z120=0),AC$14,"")</f>
        <v/>
      </c>
      <c r="AD129" s="131" t="str">
        <f>IF(AND(process02!CH129=0,process01!$Z120=0),AD$14,"")</f>
        <v/>
      </c>
      <c r="AE129" s="131" t="str">
        <f>IF(AND(process02!CI129=0,process01!$Z120=0),AE$14,"")</f>
        <v/>
      </c>
      <c r="AF129" s="131" t="str">
        <f>IF(AND(process02!CJ129=0,process01!$Z120=0),AF$14,"")</f>
        <v/>
      </c>
      <c r="AG129" s="131" t="str">
        <f>IF(AND(process02!CK129=0,process01!$Z120=0),AG$14,"")</f>
        <v/>
      </c>
      <c r="AH129" s="131" t="str">
        <f>IF(AND(process02!CL129=0,process01!$Z120=0),AH$14,"")</f>
        <v/>
      </c>
      <c r="AI129" s="131" t="str">
        <f>IF(AND(process02!CM129=0,process01!$Z120=0),AI$14,"")</f>
        <v/>
      </c>
      <c r="AJ129" s="131" t="str">
        <f>IF(AND(process02!CN129=0,process01!$Z120=0),AJ$14,"")</f>
        <v/>
      </c>
      <c r="AK129" s="131" t="str">
        <f>IF(AND(process02!CO129=0,process01!$Z120=0),AK$14,"")</f>
        <v/>
      </c>
      <c r="AL129" s="131" t="str">
        <f>IF(AND(process02!CP129=0,process01!$Z120=0),AL$14,"")</f>
        <v/>
      </c>
      <c r="AM129" s="131" t="str">
        <f>IF(AND(process02!CQ129=0,process01!$Z120=0),AM$14,"")</f>
        <v/>
      </c>
      <c r="AN129" s="131" t="str">
        <f>IF(AND(process02!CR129=0,process01!$Z120=0),AN$14,"")</f>
        <v/>
      </c>
      <c r="AO129" s="131" t="str">
        <f>IF(AND(process02!CS129=0,process01!$Z120=0),AO$14,"")</f>
        <v/>
      </c>
      <c r="AP129" s="131" t="str">
        <f>IF(AND(process02!CT129=0,process01!$Z120=0),AP$14,"")</f>
        <v/>
      </c>
      <c r="AQ129" s="131" t="str">
        <f>IF(AND(process02!CU129=0,process01!$Z120=0),AQ$14,"")</f>
        <v/>
      </c>
      <c r="AR129" s="131" t="str">
        <f>IF(AND(process02!CV129=0,process01!$Z120=0),AR$14,"")</f>
        <v/>
      </c>
      <c r="AS129" s="131" t="str">
        <f>IF(AND(process02!CW129=0,process01!$Z120=0),AS$14,"")</f>
        <v/>
      </c>
      <c r="AT129" s="131" t="str">
        <f>IF(AND(process02!CX129=0,process01!$Z120=0),AT$14,"")</f>
        <v/>
      </c>
      <c r="AU129" s="131" t="str">
        <f>IF(AND(process02!CY129=0,process01!$Z120=0),AU$14,"")</f>
        <v/>
      </c>
      <c r="AV129" s="131" t="str">
        <f>IF(AND(process02!CZ129=0,process01!$Z120=0),AV$14,"")</f>
        <v/>
      </c>
      <c r="AW129" s="131" t="str">
        <f>IF(AND(process02!DA129=0,process01!$Z120=0),AW$14,"")</f>
        <v/>
      </c>
      <c r="AX129" s="131" t="str">
        <f>IF(AND(process02!DB129=0,process01!$Z120=0),AX$14,"")</f>
        <v/>
      </c>
      <c r="AY129" s="131" t="str">
        <f>IF(AND(process02!DC129=0,process01!$Z120=0),AY$14,"")</f>
        <v/>
      </c>
      <c r="BA129" s="132" t="str">
        <f t="shared" si="36"/>
        <v/>
      </c>
      <c r="BC129" s="131" t="str">
        <f>IF(B129="","",process02!$B129&amp;"; ")</f>
        <v/>
      </c>
      <c r="BD129" s="131" t="str">
        <f>IF(C129="","",process02!$B129&amp;"; ")</f>
        <v/>
      </c>
      <c r="BE129" s="131" t="str">
        <f>IF(D129="","",process02!$B129&amp;"; ")</f>
        <v/>
      </c>
      <c r="BF129" s="131" t="str">
        <f>IF(E129="","",process02!$B129&amp;"; ")</f>
        <v/>
      </c>
      <c r="BG129" s="131" t="str">
        <f>IF(F129="","",process02!$B129&amp;"; ")</f>
        <v/>
      </c>
      <c r="BH129" s="131" t="str">
        <f>IF(G129="","",process02!$B129&amp;"; ")</f>
        <v/>
      </c>
      <c r="BI129" s="131" t="str">
        <f>IF(H129="","",process02!$B129&amp;"; ")</f>
        <v/>
      </c>
      <c r="BJ129" s="131" t="str">
        <f>IF(I129="","",process02!$B129&amp;"; ")</f>
        <v/>
      </c>
      <c r="BK129" s="131" t="str">
        <f>IF(J129="","",process02!$B129&amp;"; ")</f>
        <v/>
      </c>
      <c r="BL129" s="131" t="str">
        <f>IF(K129="","",process02!$B129&amp;"; ")</f>
        <v/>
      </c>
      <c r="BM129" s="131" t="str">
        <f>IF(L129="","",process02!$B129&amp;"; ")</f>
        <v/>
      </c>
      <c r="BN129" s="131" t="str">
        <f>IF(M129="","",process02!$B129&amp;"; ")</f>
        <v/>
      </c>
      <c r="BO129" s="131" t="str">
        <f>IF(N129="","",process02!$B129&amp;"; ")</f>
        <v/>
      </c>
      <c r="BP129" s="131" t="str">
        <f>IF(O129="","",process02!$B129&amp;"; ")</f>
        <v/>
      </c>
      <c r="BQ129" s="131" t="str">
        <f>IF(P129="","",process02!$B129&amp;"; ")</f>
        <v/>
      </c>
      <c r="BR129" s="131" t="str">
        <f>IF(Q129="","",process02!$B129&amp;"; ")</f>
        <v/>
      </c>
      <c r="BS129" s="131" t="str">
        <f>IF(R129="","",process02!$B129&amp;"; ")</f>
        <v/>
      </c>
      <c r="BT129" s="131" t="str">
        <f>IF(S129="","",process02!$B129&amp;"; ")</f>
        <v/>
      </c>
      <c r="BU129" s="131" t="str">
        <f>IF(T129="","",process02!$B129&amp;"; ")</f>
        <v/>
      </c>
      <c r="BV129" s="131" t="str">
        <f>IF(U129="","",process02!$B129&amp;"; ")</f>
        <v/>
      </c>
      <c r="BW129" s="131" t="str">
        <f>IF(V129="","",process02!$B129&amp;"; ")</f>
        <v/>
      </c>
      <c r="BX129" s="131" t="str">
        <f>IF(W129="","",process02!$B129&amp;"; ")</f>
        <v/>
      </c>
      <c r="BY129" s="131" t="str">
        <f>IF(X129="","",process02!$B129&amp;"; ")</f>
        <v/>
      </c>
      <c r="BZ129" s="131" t="str">
        <f>IF(Y129="","",process02!$B129&amp;"; ")</f>
        <v/>
      </c>
      <c r="CA129" s="131" t="str">
        <f>IF(Z129="","",process02!$B129&amp;"; ")</f>
        <v/>
      </c>
      <c r="CB129" s="131" t="str">
        <f>IF(AA129="","",process02!$B129&amp;"; ")</f>
        <v/>
      </c>
      <c r="CC129" s="131" t="str">
        <f>IF(AB129="","",process02!$B129&amp;"; ")</f>
        <v/>
      </c>
      <c r="CD129" s="131" t="str">
        <f>IF(AC129="","",process02!$B129&amp;"; ")</f>
        <v/>
      </c>
      <c r="CE129" s="131" t="str">
        <f>IF(AD129="","",process02!$B129&amp;"; ")</f>
        <v/>
      </c>
      <c r="CF129" s="131" t="str">
        <f>IF(AE129="","",process02!$B129&amp;"; ")</f>
        <v/>
      </c>
      <c r="CG129" s="131" t="str">
        <f>IF(AF129="","",process02!$B129&amp;"; ")</f>
        <v/>
      </c>
      <c r="CH129" s="131" t="str">
        <f>IF(AG129="","",process02!$B129&amp;"; ")</f>
        <v/>
      </c>
      <c r="CI129" s="131" t="str">
        <f>IF(AH129="","",process02!$B129&amp;"; ")</f>
        <v/>
      </c>
      <c r="CJ129" s="131" t="str">
        <f>IF(AI129="","",process02!$B129&amp;"; ")</f>
        <v/>
      </c>
      <c r="CK129" s="131" t="str">
        <f>IF(AJ129="","",process02!$B129&amp;"; ")</f>
        <v/>
      </c>
      <c r="CL129" s="131" t="str">
        <f>IF(AK129="","",process02!$B129&amp;"; ")</f>
        <v/>
      </c>
      <c r="CM129" s="131" t="str">
        <f>IF(AL129="","",process02!$B129&amp;"; ")</f>
        <v/>
      </c>
      <c r="CN129" s="131" t="str">
        <f>IF(AM129="","",process02!$B129&amp;"; ")</f>
        <v/>
      </c>
      <c r="CO129" s="131" t="str">
        <f>IF(AN129="","",process02!$B129&amp;"; ")</f>
        <v/>
      </c>
      <c r="CP129" s="131" t="str">
        <f>IF(AO129="","",process02!$B129&amp;"; ")</f>
        <v/>
      </c>
      <c r="CQ129" s="131" t="str">
        <f>IF(AP129="","",process02!$B129&amp;"; ")</f>
        <v/>
      </c>
      <c r="CR129" s="131" t="str">
        <f>IF(AQ129="","",process02!$B129&amp;"; ")</f>
        <v/>
      </c>
      <c r="CS129" s="131" t="str">
        <f>IF(AR129="","",process02!$B129&amp;"; ")</f>
        <v/>
      </c>
      <c r="CT129" s="131" t="str">
        <f>IF(AS129="","",process02!$B129&amp;"; ")</f>
        <v/>
      </c>
      <c r="CU129" s="131" t="str">
        <f>IF(AT129="","",process02!$B129&amp;"; ")</f>
        <v/>
      </c>
      <c r="CV129" s="131" t="str">
        <f>IF(AU129="","",process02!$B129&amp;"; ")</f>
        <v/>
      </c>
      <c r="CW129" s="131" t="str">
        <f>IF(AV129="","",process02!$B129&amp;"; ")</f>
        <v/>
      </c>
      <c r="CX129" s="131" t="str">
        <f>IF(AW129="","",process02!$B129&amp;"; ")</f>
        <v/>
      </c>
      <c r="CY129" s="131" t="str">
        <f>IF(AX129="","",process02!$B129&amp;"; ")</f>
        <v/>
      </c>
      <c r="CZ129" s="131" t="str">
        <f>IF(AY129="","",process02!$B129&amp;"; ")</f>
        <v/>
      </c>
      <c r="DB129" s="131" t="str">
        <f>IF(Input02!BV118="","",100*Input02!BV118/Input02!BV$3)</f>
        <v/>
      </c>
      <c r="DC129" s="131" t="str">
        <f>IF(Input02!BW118="","",100*Input02!BW118/Input02!BW$3)</f>
        <v/>
      </c>
      <c r="DD129" s="131" t="str">
        <f>IF(Input02!BX118="","",100*Input02!BX118/Input02!BX$3)</f>
        <v/>
      </c>
      <c r="DE129" s="131" t="str">
        <f>IF(Input02!BY118="","",100*Input02!BY118/Input02!BY$3)</f>
        <v/>
      </c>
      <c r="DF129" s="131" t="str">
        <f>IF(Input02!BZ118="","",100*Input02!BZ118/Input02!BZ$3)</f>
        <v/>
      </c>
      <c r="DG129" s="131" t="str">
        <f>IF(Input02!CA118="","",100*Input02!CA118/Input02!CA$3)</f>
        <v/>
      </c>
      <c r="DH129" s="131" t="str">
        <f>IF(Input02!CB118="","",100*Input02!CB118/Input02!CB$3)</f>
        <v/>
      </c>
      <c r="DI129" s="131" t="str">
        <f>IF(Input02!CC118="","",100*Input02!CC118/Input02!CC$3)</f>
        <v/>
      </c>
      <c r="DJ129" s="131" t="str">
        <f>IF(Input02!CD118="","",100*Input02!CD118/Input02!CD$3)</f>
        <v/>
      </c>
      <c r="DK129" s="131" t="str">
        <f>IF(Input02!CE118="","",100*Input02!CE118/Input02!CE$3)</f>
        <v/>
      </c>
      <c r="DO129" s="131" t="str">
        <f t="shared" si="49"/>
        <v/>
      </c>
      <c r="DP129" s="131" t="str">
        <f t="shared" si="50"/>
        <v/>
      </c>
      <c r="DQ129" s="131" t="str">
        <f t="shared" si="51"/>
        <v/>
      </c>
      <c r="DR129" s="131" t="str">
        <f t="shared" si="52"/>
        <v/>
      </c>
      <c r="DS129" s="131" t="str">
        <f t="shared" si="53"/>
        <v/>
      </c>
      <c r="DT129" s="131" t="str">
        <f t="shared" si="54"/>
        <v/>
      </c>
      <c r="DU129" s="131" t="str">
        <f t="shared" si="55"/>
        <v/>
      </c>
      <c r="DV129" s="131" t="str">
        <f t="shared" si="56"/>
        <v/>
      </c>
      <c r="DW129" s="131" t="str">
        <f t="shared" si="57"/>
        <v/>
      </c>
      <c r="DX129" s="131" t="str">
        <f t="shared" si="58"/>
        <v/>
      </c>
      <c r="DZ129" s="132" t="str">
        <f t="shared" si="47"/>
        <v/>
      </c>
      <c r="EB129" s="131" t="str">
        <f>IF(DO129="","",process02!$B129&amp;"; ")</f>
        <v/>
      </c>
      <c r="EC129" s="131" t="str">
        <f>IF(DP129="","",process02!$B129&amp;"; ")</f>
        <v/>
      </c>
      <c r="ED129" s="131" t="str">
        <f>IF(DQ129="","",process02!$B129&amp;"; ")</f>
        <v/>
      </c>
      <c r="EE129" s="131" t="str">
        <f>IF(DR129="","",process02!$B129&amp;"; ")</f>
        <v/>
      </c>
      <c r="EF129" s="131" t="str">
        <f>IF(DS129="","",process02!$B129&amp;"; ")</f>
        <v/>
      </c>
      <c r="EG129" s="131" t="str">
        <f>IF(DT129="","",process02!$B129&amp;"; ")</f>
        <v/>
      </c>
      <c r="EH129" s="131" t="str">
        <f>IF(DU129="","",process02!$B129&amp;"; ")</f>
        <v/>
      </c>
      <c r="EI129" s="131" t="str">
        <f>IF(DV129="","",process02!$B129&amp;"; ")</f>
        <v/>
      </c>
      <c r="EJ129" s="131" t="str">
        <f>IF(DW129="","",process02!$B129&amp;"; ")</f>
        <v/>
      </c>
      <c r="EK129" s="131" t="str">
        <f>IF(DX129="","",process02!$B129&amp;"; ")</f>
        <v/>
      </c>
      <c r="EM129" s="132" t="str">
        <f t="shared" si="48"/>
        <v/>
      </c>
    </row>
    <row r="130" spans="1:143" ht="15" customHeight="1" thickBot="1" x14ac:dyDescent="0.4">
      <c r="A130" s="357">
        <v>114</v>
      </c>
      <c r="B130" s="131" t="str">
        <f>IF(AND(process02!BF130=0,process01!$Z121=0),B$14,"")</f>
        <v/>
      </c>
      <c r="C130" s="131" t="str">
        <f>IF(AND(process02!BG130=0,process01!$Z121=0),C$14,"")</f>
        <v/>
      </c>
      <c r="D130" s="131" t="str">
        <f>IF(AND(process02!BH130=0,process01!$Z121=0),D$14,"")</f>
        <v/>
      </c>
      <c r="E130" s="131" t="str">
        <f>IF(AND(process02!BI130=0,process01!$Z121=0),E$14,"")</f>
        <v/>
      </c>
      <c r="F130" s="131" t="str">
        <f>IF(AND(process02!BJ130=0,process01!$Z121=0),F$14,"")</f>
        <v/>
      </c>
      <c r="G130" s="131" t="str">
        <f>IF(AND(process02!BK130=0,process01!$Z121=0),G$14,"")</f>
        <v/>
      </c>
      <c r="H130" s="131" t="str">
        <f>IF(AND(process02!BL130=0,process01!$Z121=0),H$14,"")</f>
        <v/>
      </c>
      <c r="I130" s="131" t="str">
        <f>IF(AND(process02!BM130=0,process01!$Z121=0),I$14,"")</f>
        <v/>
      </c>
      <c r="J130" s="131" t="str">
        <f>IF(AND(process02!BN130=0,process01!$Z121=0),J$14,"")</f>
        <v/>
      </c>
      <c r="K130" s="131" t="str">
        <f>IF(AND(process02!BO130=0,process01!$Z121=0),K$14,"")</f>
        <v/>
      </c>
      <c r="L130" s="131" t="str">
        <f>IF(AND(process02!BP130=0,process01!$Z121=0),L$14,"")</f>
        <v/>
      </c>
      <c r="M130" s="131" t="str">
        <f>IF(AND(process02!BQ130=0,process01!$Z121=0),M$14,"")</f>
        <v/>
      </c>
      <c r="N130" s="131" t="str">
        <f>IF(AND(process02!BR130=0,process01!$Z121=0),N$14,"")</f>
        <v/>
      </c>
      <c r="O130" s="131" t="str">
        <f>IF(AND(process02!BS130=0,process01!$Z121=0),O$14,"")</f>
        <v/>
      </c>
      <c r="P130" s="131" t="str">
        <f>IF(AND(process02!BT130=0,process01!$Z121=0),P$14,"")</f>
        <v/>
      </c>
      <c r="Q130" s="131" t="str">
        <f>IF(AND(process02!BU130=0,process01!$Z121=0),Q$14,"")</f>
        <v/>
      </c>
      <c r="R130" s="131" t="str">
        <f>IF(AND(process02!BV130=0,process01!$Z121=0),R$14,"")</f>
        <v/>
      </c>
      <c r="S130" s="131" t="str">
        <f>IF(AND(process02!BW130=0,process01!$Z121=0),S$14,"")</f>
        <v/>
      </c>
      <c r="T130" s="131" t="str">
        <f>IF(AND(process02!BX130=0,process01!$Z121=0),T$14,"")</f>
        <v/>
      </c>
      <c r="U130" s="131" t="str">
        <f>IF(AND(process02!BY130=0,process01!$Z121=0),U$14,"")</f>
        <v/>
      </c>
      <c r="V130" s="131" t="str">
        <f>IF(AND(process02!BZ130=0,process01!$Z121=0),V$14,"")</f>
        <v/>
      </c>
      <c r="W130" s="131" t="str">
        <f>IF(AND(process02!CA130=0,process01!$Z121=0),W$14,"")</f>
        <v/>
      </c>
      <c r="X130" s="131" t="str">
        <f>IF(AND(process02!CB130=0,process01!$Z121=0),X$14,"")</f>
        <v/>
      </c>
      <c r="Y130" s="131" t="str">
        <f>IF(AND(process02!CC130=0,process01!$Z121=0),Y$14,"")</f>
        <v/>
      </c>
      <c r="Z130" s="131" t="str">
        <f>IF(AND(process02!CD130=0,process01!$Z121=0),Z$14,"")</f>
        <v/>
      </c>
      <c r="AA130" s="131" t="str">
        <f>IF(AND(process02!CE130=0,process01!$Z121=0),AA$14,"")</f>
        <v/>
      </c>
      <c r="AB130" s="131" t="str">
        <f>IF(AND(process02!CF130=0,process01!$Z121=0),AB$14,"")</f>
        <v/>
      </c>
      <c r="AC130" s="131" t="str">
        <f>IF(AND(process02!CG130=0,process01!$Z121=0),AC$14,"")</f>
        <v/>
      </c>
      <c r="AD130" s="131" t="str">
        <f>IF(AND(process02!CH130=0,process01!$Z121=0),AD$14,"")</f>
        <v/>
      </c>
      <c r="AE130" s="131" t="str">
        <f>IF(AND(process02!CI130=0,process01!$Z121=0),AE$14,"")</f>
        <v/>
      </c>
      <c r="AF130" s="131" t="str">
        <f>IF(AND(process02!CJ130=0,process01!$Z121=0),AF$14,"")</f>
        <v/>
      </c>
      <c r="AG130" s="131" t="str">
        <f>IF(AND(process02!CK130=0,process01!$Z121=0),AG$14,"")</f>
        <v/>
      </c>
      <c r="AH130" s="131" t="str">
        <f>IF(AND(process02!CL130=0,process01!$Z121=0),AH$14,"")</f>
        <v/>
      </c>
      <c r="AI130" s="131" t="str">
        <f>IF(AND(process02!CM130=0,process01!$Z121=0),AI$14,"")</f>
        <v/>
      </c>
      <c r="AJ130" s="131" t="str">
        <f>IF(AND(process02!CN130=0,process01!$Z121=0),AJ$14,"")</f>
        <v/>
      </c>
      <c r="AK130" s="131" t="str">
        <f>IF(AND(process02!CO130=0,process01!$Z121=0),AK$14,"")</f>
        <v/>
      </c>
      <c r="AL130" s="131" t="str">
        <f>IF(AND(process02!CP130=0,process01!$Z121=0),AL$14,"")</f>
        <v/>
      </c>
      <c r="AM130" s="131" t="str">
        <f>IF(AND(process02!CQ130=0,process01!$Z121=0),AM$14,"")</f>
        <v/>
      </c>
      <c r="AN130" s="131" t="str">
        <f>IF(AND(process02!CR130=0,process01!$Z121=0),AN$14,"")</f>
        <v/>
      </c>
      <c r="AO130" s="131" t="str">
        <f>IF(AND(process02!CS130=0,process01!$Z121=0),AO$14,"")</f>
        <v/>
      </c>
      <c r="AP130" s="131" t="str">
        <f>IF(AND(process02!CT130=0,process01!$Z121=0),AP$14,"")</f>
        <v/>
      </c>
      <c r="AQ130" s="131" t="str">
        <f>IF(AND(process02!CU130=0,process01!$Z121=0),AQ$14,"")</f>
        <v/>
      </c>
      <c r="AR130" s="131" t="str">
        <f>IF(AND(process02!CV130=0,process01!$Z121=0),AR$14,"")</f>
        <v/>
      </c>
      <c r="AS130" s="131" t="str">
        <f>IF(AND(process02!CW130=0,process01!$Z121=0),AS$14,"")</f>
        <v/>
      </c>
      <c r="AT130" s="131" t="str">
        <f>IF(AND(process02!CX130=0,process01!$Z121=0),AT$14,"")</f>
        <v/>
      </c>
      <c r="AU130" s="131" t="str">
        <f>IF(AND(process02!CY130=0,process01!$Z121=0),AU$14,"")</f>
        <v/>
      </c>
      <c r="AV130" s="131" t="str">
        <f>IF(AND(process02!CZ130=0,process01!$Z121=0),AV$14,"")</f>
        <v/>
      </c>
      <c r="AW130" s="131" t="str">
        <f>IF(AND(process02!DA130=0,process01!$Z121=0),AW$14,"")</f>
        <v/>
      </c>
      <c r="AX130" s="131" t="str">
        <f>IF(AND(process02!DB130=0,process01!$Z121=0),AX$14,"")</f>
        <v/>
      </c>
      <c r="AY130" s="131" t="str">
        <f>IF(AND(process02!DC130=0,process01!$Z121=0),AY$14,"")</f>
        <v/>
      </c>
      <c r="BA130" s="132" t="str">
        <f t="shared" si="36"/>
        <v/>
      </c>
      <c r="BC130" s="131" t="str">
        <f>IF(B130="","",process02!$B130&amp;"; ")</f>
        <v/>
      </c>
      <c r="BD130" s="131" t="str">
        <f>IF(C130="","",process02!$B130&amp;"; ")</f>
        <v/>
      </c>
      <c r="BE130" s="131" t="str">
        <f>IF(D130="","",process02!$B130&amp;"; ")</f>
        <v/>
      </c>
      <c r="BF130" s="131" t="str">
        <f>IF(E130="","",process02!$B130&amp;"; ")</f>
        <v/>
      </c>
      <c r="BG130" s="131" t="str">
        <f>IF(F130="","",process02!$B130&amp;"; ")</f>
        <v/>
      </c>
      <c r="BH130" s="131" t="str">
        <f>IF(G130="","",process02!$B130&amp;"; ")</f>
        <v/>
      </c>
      <c r="BI130" s="131" t="str">
        <f>IF(H130="","",process02!$B130&amp;"; ")</f>
        <v/>
      </c>
      <c r="BJ130" s="131" t="str">
        <f>IF(I130="","",process02!$B130&amp;"; ")</f>
        <v/>
      </c>
      <c r="BK130" s="131" t="str">
        <f>IF(J130="","",process02!$B130&amp;"; ")</f>
        <v/>
      </c>
      <c r="BL130" s="131" t="str">
        <f>IF(K130="","",process02!$B130&amp;"; ")</f>
        <v/>
      </c>
      <c r="BM130" s="131" t="str">
        <f>IF(L130="","",process02!$B130&amp;"; ")</f>
        <v/>
      </c>
      <c r="BN130" s="131" t="str">
        <f>IF(M130="","",process02!$B130&amp;"; ")</f>
        <v/>
      </c>
      <c r="BO130" s="131" t="str">
        <f>IF(N130="","",process02!$B130&amp;"; ")</f>
        <v/>
      </c>
      <c r="BP130" s="131" t="str">
        <f>IF(O130="","",process02!$B130&amp;"; ")</f>
        <v/>
      </c>
      <c r="BQ130" s="131" t="str">
        <f>IF(P130="","",process02!$B130&amp;"; ")</f>
        <v/>
      </c>
      <c r="BR130" s="131" t="str">
        <f>IF(Q130="","",process02!$B130&amp;"; ")</f>
        <v/>
      </c>
      <c r="BS130" s="131" t="str">
        <f>IF(R130="","",process02!$B130&amp;"; ")</f>
        <v/>
      </c>
      <c r="BT130" s="131" t="str">
        <f>IF(S130="","",process02!$B130&amp;"; ")</f>
        <v/>
      </c>
      <c r="BU130" s="131" t="str">
        <f>IF(T130="","",process02!$B130&amp;"; ")</f>
        <v/>
      </c>
      <c r="BV130" s="131" t="str">
        <f>IF(U130="","",process02!$B130&amp;"; ")</f>
        <v/>
      </c>
      <c r="BW130" s="131" t="str">
        <f>IF(V130="","",process02!$B130&amp;"; ")</f>
        <v/>
      </c>
      <c r="BX130" s="131" t="str">
        <f>IF(W130="","",process02!$B130&amp;"; ")</f>
        <v/>
      </c>
      <c r="BY130" s="131" t="str">
        <f>IF(X130="","",process02!$B130&amp;"; ")</f>
        <v/>
      </c>
      <c r="BZ130" s="131" t="str">
        <f>IF(Y130="","",process02!$B130&amp;"; ")</f>
        <v/>
      </c>
      <c r="CA130" s="131" t="str">
        <f>IF(Z130="","",process02!$B130&amp;"; ")</f>
        <v/>
      </c>
      <c r="CB130" s="131" t="str">
        <f>IF(AA130="","",process02!$B130&amp;"; ")</f>
        <v/>
      </c>
      <c r="CC130" s="131" t="str">
        <f>IF(AB130="","",process02!$B130&amp;"; ")</f>
        <v/>
      </c>
      <c r="CD130" s="131" t="str">
        <f>IF(AC130="","",process02!$B130&amp;"; ")</f>
        <v/>
      </c>
      <c r="CE130" s="131" t="str">
        <f>IF(AD130="","",process02!$B130&amp;"; ")</f>
        <v/>
      </c>
      <c r="CF130" s="131" t="str">
        <f>IF(AE130="","",process02!$B130&amp;"; ")</f>
        <v/>
      </c>
      <c r="CG130" s="131" t="str">
        <f>IF(AF130="","",process02!$B130&amp;"; ")</f>
        <v/>
      </c>
      <c r="CH130" s="131" t="str">
        <f>IF(AG130="","",process02!$B130&amp;"; ")</f>
        <v/>
      </c>
      <c r="CI130" s="131" t="str">
        <f>IF(AH130="","",process02!$B130&amp;"; ")</f>
        <v/>
      </c>
      <c r="CJ130" s="131" t="str">
        <f>IF(AI130="","",process02!$B130&amp;"; ")</f>
        <v/>
      </c>
      <c r="CK130" s="131" t="str">
        <f>IF(AJ130="","",process02!$B130&amp;"; ")</f>
        <v/>
      </c>
      <c r="CL130" s="131" t="str">
        <f>IF(AK130="","",process02!$B130&amp;"; ")</f>
        <v/>
      </c>
      <c r="CM130" s="131" t="str">
        <f>IF(AL130="","",process02!$B130&amp;"; ")</f>
        <v/>
      </c>
      <c r="CN130" s="131" t="str">
        <f>IF(AM130="","",process02!$B130&amp;"; ")</f>
        <v/>
      </c>
      <c r="CO130" s="131" t="str">
        <f>IF(AN130="","",process02!$B130&amp;"; ")</f>
        <v/>
      </c>
      <c r="CP130" s="131" t="str">
        <f>IF(AO130="","",process02!$B130&amp;"; ")</f>
        <v/>
      </c>
      <c r="CQ130" s="131" t="str">
        <f>IF(AP130="","",process02!$B130&amp;"; ")</f>
        <v/>
      </c>
      <c r="CR130" s="131" t="str">
        <f>IF(AQ130="","",process02!$B130&amp;"; ")</f>
        <v/>
      </c>
      <c r="CS130" s="131" t="str">
        <f>IF(AR130="","",process02!$B130&amp;"; ")</f>
        <v/>
      </c>
      <c r="CT130" s="131" t="str">
        <f>IF(AS130="","",process02!$B130&amp;"; ")</f>
        <v/>
      </c>
      <c r="CU130" s="131" t="str">
        <f>IF(AT130="","",process02!$B130&amp;"; ")</f>
        <v/>
      </c>
      <c r="CV130" s="131" t="str">
        <f>IF(AU130="","",process02!$B130&amp;"; ")</f>
        <v/>
      </c>
      <c r="CW130" s="131" t="str">
        <f>IF(AV130="","",process02!$B130&amp;"; ")</f>
        <v/>
      </c>
      <c r="CX130" s="131" t="str">
        <f>IF(AW130="","",process02!$B130&amp;"; ")</f>
        <v/>
      </c>
      <c r="CY130" s="131" t="str">
        <f>IF(AX130="","",process02!$B130&amp;"; ")</f>
        <v/>
      </c>
      <c r="CZ130" s="131" t="str">
        <f>IF(AY130="","",process02!$B130&amp;"; ")</f>
        <v/>
      </c>
      <c r="DB130" s="131" t="str">
        <f>IF(Input02!BV119="","",100*Input02!BV119/Input02!BV$3)</f>
        <v/>
      </c>
      <c r="DC130" s="131" t="str">
        <f>IF(Input02!BW119="","",100*Input02!BW119/Input02!BW$3)</f>
        <v/>
      </c>
      <c r="DD130" s="131" t="str">
        <f>IF(Input02!BX119="","",100*Input02!BX119/Input02!BX$3)</f>
        <v/>
      </c>
      <c r="DE130" s="131" t="str">
        <f>IF(Input02!BY119="","",100*Input02!BY119/Input02!BY$3)</f>
        <v/>
      </c>
      <c r="DF130" s="131" t="str">
        <f>IF(Input02!BZ119="","",100*Input02!BZ119/Input02!BZ$3)</f>
        <v/>
      </c>
      <c r="DG130" s="131" t="str">
        <f>IF(Input02!CA119="","",100*Input02!CA119/Input02!CA$3)</f>
        <v/>
      </c>
      <c r="DH130" s="131" t="str">
        <f>IF(Input02!CB119="","",100*Input02!CB119/Input02!CB$3)</f>
        <v/>
      </c>
      <c r="DI130" s="131" t="str">
        <f>IF(Input02!CC119="","",100*Input02!CC119/Input02!CC$3)</f>
        <v/>
      </c>
      <c r="DJ130" s="131" t="str">
        <f>IF(Input02!CD119="","",100*Input02!CD119/Input02!CD$3)</f>
        <v/>
      </c>
      <c r="DK130" s="131" t="str">
        <f>IF(Input02!CE119="","",100*Input02!CE119/Input02!CE$3)</f>
        <v/>
      </c>
      <c r="DO130" s="131" t="str">
        <f t="shared" si="49"/>
        <v/>
      </c>
      <c r="DP130" s="131" t="str">
        <f t="shared" si="50"/>
        <v/>
      </c>
      <c r="DQ130" s="131" t="str">
        <f t="shared" si="51"/>
        <v/>
      </c>
      <c r="DR130" s="131" t="str">
        <f t="shared" si="52"/>
        <v/>
      </c>
      <c r="DS130" s="131" t="str">
        <f t="shared" si="53"/>
        <v/>
      </c>
      <c r="DT130" s="131" t="str">
        <f t="shared" si="54"/>
        <v/>
      </c>
      <c r="DU130" s="131" t="str">
        <f t="shared" si="55"/>
        <v/>
      </c>
      <c r="DV130" s="131" t="str">
        <f t="shared" si="56"/>
        <v/>
      </c>
      <c r="DW130" s="131" t="str">
        <f t="shared" si="57"/>
        <v/>
      </c>
      <c r="DX130" s="131" t="str">
        <f t="shared" si="58"/>
        <v/>
      </c>
      <c r="DZ130" s="132" t="str">
        <f t="shared" si="47"/>
        <v/>
      </c>
      <c r="EB130" s="131" t="str">
        <f>IF(DO130="","",process02!$B130&amp;"; ")</f>
        <v/>
      </c>
      <c r="EC130" s="131" t="str">
        <f>IF(DP130="","",process02!$B130&amp;"; ")</f>
        <v/>
      </c>
      <c r="ED130" s="131" t="str">
        <f>IF(DQ130="","",process02!$B130&amp;"; ")</f>
        <v/>
      </c>
      <c r="EE130" s="131" t="str">
        <f>IF(DR130="","",process02!$B130&amp;"; ")</f>
        <v/>
      </c>
      <c r="EF130" s="131" t="str">
        <f>IF(DS130="","",process02!$B130&amp;"; ")</f>
        <v/>
      </c>
      <c r="EG130" s="131" t="str">
        <f>IF(DT130="","",process02!$B130&amp;"; ")</f>
        <v/>
      </c>
      <c r="EH130" s="131" t="str">
        <f>IF(DU130="","",process02!$B130&amp;"; ")</f>
        <v/>
      </c>
      <c r="EI130" s="131" t="str">
        <f>IF(DV130="","",process02!$B130&amp;"; ")</f>
        <v/>
      </c>
      <c r="EJ130" s="131" t="str">
        <f>IF(DW130="","",process02!$B130&amp;"; ")</f>
        <v/>
      </c>
      <c r="EK130" s="131" t="str">
        <f>IF(DX130="","",process02!$B130&amp;"; ")</f>
        <v/>
      </c>
      <c r="EM130" s="132" t="str">
        <f t="shared" si="48"/>
        <v/>
      </c>
    </row>
    <row r="131" spans="1:143" ht="15" customHeight="1" thickBot="1" x14ac:dyDescent="0.4">
      <c r="A131" s="357">
        <v>115</v>
      </c>
      <c r="B131" s="131" t="str">
        <f>IF(AND(process02!BF131=0,process01!$Z122=0),B$14,"")</f>
        <v/>
      </c>
      <c r="C131" s="131" t="str">
        <f>IF(AND(process02!BG131=0,process01!$Z122=0),C$14,"")</f>
        <v/>
      </c>
      <c r="D131" s="131" t="str">
        <f>IF(AND(process02!BH131=0,process01!$Z122=0),D$14,"")</f>
        <v/>
      </c>
      <c r="E131" s="131" t="str">
        <f>IF(AND(process02!BI131=0,process01!$Z122=0),E$14,"")</f>
        <v/>
      </c>
      <c r="F131" s="131" t="str">
        <f>IF(AND(process02!BJ131=0,process01!$Z122=0),F$14,"")</f>
        <v/>
      </c>
      <c r="G131" s="131" t="str">
        <f>IF(AND(process02!BK131=0,process01!$Z122=0),G$14,"")</f>
        <v/>
      </c>
      <c r="H131" s="131" t="str">
        <f>IF(AND(process02!BL131=0,process01!$Z122=0),H$14,"")</f>
        <v/>
      </c>
      <c r="I131" s="131" t="str">
        <f>IF(AND(process02!BM131=0,process01!$Z122=0),I$14,"")</f>
        <v/>
      </c>
      <c r="J131" s="131" t="str">
        <f>IF(AND(process02!BN131=0,process01!$Z122=0),J$14,"")</f>
        <v/>
      </c>
      <c r="K131" s="131" t="str">
        <f>IF(AND(process02!BO131=0,process01!$Z122=0),K$14,"")</f>
        <v/>
      </c>
      <c r="L131" s="131" t="str">
        <f>IF(AND(process02!BP131=0,process01!$Z122=0),L$14,"")</f>
        <v/>
      </c>
      <c r="M131" s="131" t="str">
        <f>IF(AND(process02!BQ131=0,process01!$Z122=0),M$14,"")</f>
        <v/>
      </c>
      <c r="N131" s="131" t="str">
        <f>IF(AND(process02!BR131=0,process01!$Z122=0),N$14,"")</f>
        <v/>
      </c>
      <c r="O131" s="131" t="str">
        <f>IF(AND(process02!BS131=0,process01!$Z122=0),O$14,"")</f>
        <v/>
      </c>
      <c r="P131" s="131" t="str">
        <f>IF(AND(process02!BT131=0,process01!$Z122=0),P$14,"")</f>
        <v/>
      </c>
      <c r="Q131" s="131" t="str">
        <f>IF(AND(process02!BU131=0,process01!$Z122=0),Q$14,"")</f>
        <v/>
      </c>
      <c r="R131" s="131" t="str">
        <f>IF(AND(process02!BV131=0,process01!$Z122=0),R$14,"")</f>
        <v/>
      </c>
      <c r="S131" s="131" t="str">
        <f>IF(AND(process02!BW131=0,process01!$Z122=0),S$14,"")</f>
        <v/>
      </c>
      <c r="T131" s="131" t="str">
        <f>IF(AND(process02!BX131=0,process01!$Z122=0),T$14,"")</f>
        <v/>
      </c>
      <c r="U131" s="131" t="str">
        <f>IF(AND(process02!BY131=0,process01!$Z122=0),U$14,"")</f>
        <v/>
      </c>
      <c r="V131" s="131" t="str">
        <f>IF(AND(process02!BZ131=0,process01!$Z122=0),V$14,"")</f>
        <v/>
      </c>
      <c r="W131" s="131" t="str">
        <f>IF(AND(process02!CA131=0,process01!$Z122=0),W$14,"")</f>
        <v/>
      </c>
      <c r="X131" s="131" t="str">
        <f>IF(AND(process02!CB131=0,process01!$Z122=0),X$14,"")</f>
        <v/>
      </c>
      <c r="Y131" s="131" t="str">
        <f>IF(AND(process02!CC131=0,process01!$Z122=0),Y$14,"")</f>
        <v/>
      </c>
      <c r="Z131" s="131" t="str">
        <f>IF(AND(process02!CD131=0,process01!$Z122=0),Z$14,"")</f>
        <v/>
      </c>
      <c r="AA131" s="131" t="str">
        <f>IF(AND(process02!CE131=0,process01!$Z122=0),AA$14,"")</f>
        <v/>
      </c>
      <c r="AB131" s="131" t="str">
        <f>IF(AND(process02!CF131=0,process01!$Z122=0),AB$14,"")</f>
        <v/>
      </c>
      <c r="AC131" s="131" t="str">
        <f>IF(AND(process02!CG131=0,process01!$Z122=0),AC$14,"")</f>
        <v/>
      </c>
      <c r="AD131" s="131" t="str">
        <f>IF(AND(process02!CH131=0,process01!$Z122=0),AD$14,"")</f>
        <v/>
      </c>
      <c r="AE131" s="131" t="str">
        <f>IF(AND(process02!CI131=0,process01!$Z122=0),AE$14,"")</f>
        <v/>
      </c>
      <c r="AF131" s="131" t="str">
        <f>IF(AND(process02!CJ131=0,process01!$Z122=0),AF$14,"")</f>
        <v/>
      </c>
      <c r="AG131" s="131" t="str">
        <f>IF(AND(process02!CK131=0,process01!$Z122=0),AG$14,"")</f>
        <v/>
      </c>
      <c r="AH131" s="131" t="str">
        <f>IF(AND(process02!CL131=0,process01!$Z122=0),AH$14,"")</f>
        <v/>
      </c>
      <c r="AI131" s="131" t="str">
        <f>IF(AND(process02!CM131=0,process01!$Z122=0),AI$14,"")</f>
        <v/>
      </c>
      <c r="AJ131" s="131" t="str">
        <f>IF(AND(process02!CN131=0,process01!$Z122=0),AJ$14,"")</f>
        <v/>
      </c>
      <c r="AK131" s="131" t="str">
        <f>IF(AND(process02!CO131=0,process01!$Z122=0),AK$14,"")</f>
        <v/>
      </c>
      <c r="AL131" s="131" t="str">
        <f>IF(AND(process02!CP131=0,process01!$Z122=0),AL$14,"")</f>
        <v/>
      </c>
      <c r="AM131" s="131" t="str">
        <f>IF(AND(process02!CQ131=0,process01!$Z122=0),AM$14,"")</f>
        <v/>
      </c>
      <c r="AN131" s="131" t="str">
        <f>IF(AND(process02!CR131=0,process01!$Z122=0),AN$14,"")</f>
        <v/>
      </c>
      <c r="AO131" s="131" t="str">
        <f>IF(AND(process02!CS131=0,process01!$Z122=0),AO$14,"")</f>
        <v/>
      </c>
      <c r="AP131" s="131" t="str">
        <f>IF(AND(process02!CT131=0,process01!$Z122=0),AP$14,"")</f>
        <v/>
      </c>
      <c r="AQ131" s="131" t="str">
        <f>IF(AND(process02!CU131=0,process01!$Z122=0),AQ$14,"")</f>
        <v/>
      </c>
      <c r="AR131" s="131" t="str">
        <f>IF(AND(process02!CV131=0,process01!$Z122=0),AR$14,"")</f>
        <v/>
      </c>
      <c r="AS131" s="131" t="str">
        <f>IF(AND(process02!CW131=0,process01!$Z122=0),AS$14,"")</f>
        <v/>
      </c>
      <c r="AT131" s="131" t="str">
        <f>IF(AND(process02!CX131=0,process01!$Z122=0),AT$14,"")</f>
        <v/>
      </c>
      <c r="AU131" s="131" t="str">
        <f>IF(AND(process02!CY131=0,process01!$Z122=0),AU$14,"")</f>
        <v/>
      </c>
      <c r="AV131" s="131" t="str">
        <f>IF(AND(process02!CZ131=0,process01!$Z122=0),AV$14,"")</f>
        <v/>
      </c>
      <c r="AW131" s="131" t="str">
        <f>IF(AND(process02!DA131=0,process01!$Z122=0),AW$14,"")</f>
        <v/>
      </c>
      <c r="AX131" s="131" t="str">
        <f>IF(AND(process02!DB131=0,process01!$Z122=0),AX$14,"")</f>
        <v/>
      </c>
      <c r="AY131" s="131" t="str">
        <f>IF(AND(process02!DC131=0,process01!$Z122=0),AY$14,"")</f>
        <v/>
      </c>
      <c r="BA131" s="132" t="str">
        <f t="shared" si="36"/>
        <v/>
      </c>
      <c r="BC131" s="131" t="str">
        <f>IF(B131="","",process02!$B131&amp;"; ")</f>
        <v/>
      </c>
      <c r="BD131" s="131" t="str">
        <f>IF(C131="","",process02!$B131&amp;"; ")</f>
        <v/>
      </c>
      <c r="BE131" s="131" t="str">
        <f>IF(D131="","",process02!$B131&amp;"; ")</f>
        <v/>
      </c>
      <c r="BF131" s="131" t="str">
        <f>IF(E131="","",process02!$B131&amp;"; ")</f>
        <v/>
      </c>
      <c r="BG131" s="131" t="str">
        <f>IF(F131="","",process02!$B131&amp;"; ")</f>
        <v/>
      </c>
      <c r="BH131" s="131" t="str">
        <f>IF(G131="","",process02!$B131&amp;"; ")</f>
        <v/>
      </c>
      <c r="BI131" s="131" t="str">
        <f>IF(H131="","",process02!$B131&amp;"; ")</f>
        <v/>
      </c>
      <c r="BJ131" s="131" t="str">
        <f>IF(I131="","",process02!$B131&amp;"; ")</f>
        <v/>
      </c>
      <c r="BK131" s="131" t="str">
        <f>IF(J131="","",process02!$B131&amp;"; ")</f>
        <v/>
      </c>
      <c r="BL131" s="131" t="str">
        <f>IF(K131="","",process02!$B131&amp;"; ")</f>
        <v/>
      </c>
      <c r="BM131" s="131" t="str">
        <f>IF(L131="","",process02!$B131&amp;"; ")</f>
        <v/>
      </c>
      <c r="BN131" s="131" t="str">
        <f>IF(M131="","",process02!$B131&amp;"; ")</f>
        <v/>
      </c>
      <c r="BO131" s="131" t="str">
        <f>IF(N131="","",process02!$B131&amp;"; ")</f>
        <v/>
      </c>
      <c r="BP131" s="131" t="str">
        <f>IF(O131="","",process02!$B131&amp;"; ")</f>
        <v/>
      </c>
      <c r="BQ131" s="131" t="str">
        <f>IF(P131="","",process02!$B131&amp;"; ")</f>
        <v/>
      </c>
      <c r="BR131" s="131" t="str">
        <f>IF(Q131="","",process02!$B131&amp;"; ")</f>
        <v/>
      </c>
      <c r="BS131" s="131" t="str">
        <f>IF(R131="","",process02!$B131&amp;"; ")</f>
        <v/>
      </c>
      <c r="BT131" s="131" t="str">
        <f>IF(S131="","",process02!$B131&amp;"; ")</f>
        <v/>
      </c>
      <c r="BU131" s="131" t="str">
        <f>IF(T131="","",process02!$B131&amp;"; ")</f>
        <v/>
      </c>
      <c r="BV131" s="131" t="str">
        <f>IF(U131="","",process02!$B131&amp;"; ")</f>
        <v/>
      </c>
      <c r="BW131" s="131" t="str">
        <f>IF(V131="","",process02!$B131&amp;"; ")</f>
        <v/>
      </c>
      <c r="BX131" s="131" t="str">
        <f>IF(W131="","",process02!$B131&amp;"; ")</f>
        <v/>
      </c>
      <c r="BY131" s="131" t="str">
        <f>IF(X131="","",process02!$B131&amp;"; ")</f>
        <v/>
      </c>
      <c r="BZ131" s="131" t="str">
        <f>IF(Y131="","",process02!$B131&amp;"; ")</f>
        <v/>
      </c>
      <c r="CA131" s="131" t="str">
        <f>IF(Z131="","",process02!$B131&amp;"; ")</f>
        <v/>
      </c>
      <c r="CB131" s="131" t="str">
        <f>IF(AA131="","",process02!$B131&amp;"; ")</f>
        <v/>
      </c>
      <c r="CC131" s="131" t="str">
        <f>IF(AB131="","",process02!$B131&amp;"; ")</f>
        <v/>
      </c>
      <c r="CD131" s="131" t="str">
        <f>IF(AC131="","",process02!$B131&amp;"; ")</f>
        <v/>
      </c>
      <c r="CE131" s="131" t="str">
        <f>IF(AD131="","",process02!$B131&amp;"; ")</f>
        <v/>
      </c>
      <c r="CF131" s="131" t="str">
        <f>IF(AE131="","",process02!$B131&amp;"; ")</f>
        <v/>
      </c>
      <c r="CG131" s="131" t="str">
        <f>IF(AF131="","",process02!$B131&amp;"; ")</f>
        <v/>
      </c>
      <c r="CH131" s="131" t="str">
        <f>IF(AG131="","",process02!$B131&amp;"; ")</f>
        <v/>
      </c>
      <c r="CI131" s="131" t="str">
        <f>IF(AH131="","",process02!$B131&amp;"; ")</f>
        <v/>
      </c>
      <c r="CJ131" s="131" t="str">
        <f>IF(AI131="","",process02!$B131&amp;"; ")</f>
        <v/>
      </c>
      <c r="CK131" s="131" t="str">
        <f>IF(AJ131="","",process02!$B131&amp;"; ")</f>
        <v/>
      </c>
      <c r="CL131" s="131" t="str">
        <f>IF(AK131="","",process02!$B131&amp;"; ")</f>
        <v/>
      </c>
      <c r="CM131" s="131" t="str">
        <f>IF(AL131="","",process02!$B131&amp;"; ")</f>
        <v/>
      </c>
      <c r="CN131" s="131" t="str">
        <f>IF(AM131="","",process02!$B131&amp;"; ")</f>
        <v/>
      </c>
      <c r="CO131" s="131" t="str">
        <f>IF(AN131="","",process02!$B131&amp;"; ")</f>
        <v/>
      </c>
      <c r="CP131" s="131" t="str">
        <f>IF(AO131="","",process02!$B131&amp;"; ")</f>
        <v/>
      </c>
      <c r="CQ131" s="131" t="str">
        <f>IF(AP131="","",process02!$B131&amp;"; ")</f>
        <v/>
      </c>
      <c r="CR131" s="131" t="str">
        <f>IF(AQ131="","",process02!$B131&amp;"; ")</f>
        <v/>
      </c>
      <c r="CS131" s="131" t="str">
        <f>IF(AR131="","",process02!$B131&amp;"; ")</f>
        <v/>
      </c>
      <c r="CT131" s="131" t="str">
        <f>IF(AS131="","",process02!$B131&amp;"; ")</f>
        <v/>
      </c>
      <c r="CU131" s="131" t="str">
        <f>IF(AT131="","",process02!$B131&amp;"; ")</f>
        <v/>
      </c>
      <c r="CV131" s="131" t="str">
        <f>IF(AU131="","",process02!$B131&amp;"; ")</f>
        <v/>
      </c>
      <c r="CW131" s="131" t="str">
        <f>IF(AV131="","",process02!$B131&amp;"; ")</f>
        <v/>
      </c>
      <c r="CX131" s="131" t="str">
        <f>IF(AW131="","",process02!$B131&amp;"; ")</f>
        <v/>
      </c>
      <c r="CY131" s="131" t="str">
        <f>IF(AX131="","",process02!$B131&amp;"; ")</f>
        <v/>
      </c>
      <c r="CZ131" s="131" t="str">
        <f>IF(AY131="","",process02!$B131&amp;"; ")</f>
        <v/>
      </c>
      <c r="DB131" s="131" t="str">
        <f>IF(Input02!BV120="","",100*Input02!BV120/Input02!BV$3)</f>
        <v/>
      </c>
      <c r="DC131" s="131" t="str">
        <f>IF(Input02!BW120="","",100*Input02!BW120/Input02!BW$3)</f>
        <v/>
      </c>
      <c r="DD131" s="131" t="str">
        <f>IF(Input02!BX120="","",100*Input02!BX120/Input02!BX$3)</f>
        <v/>
      </c>
      <c r="DE131" s="131" t="str">
        <f>IF(Input02!BY120="","",100*Input02!BY120/Input02!BY$3)</f>
        <v/>
      </c>
      <c r="DF131" s="131" t="str">
        <f>IF(Input02!BZ120="","",100*Input02!BZ120/Input02!BZ$3)</f>
        <v/>
      </c>
      <c r="DG131" s="131" t="str">
        <f>IF(Input02!CA120="","",100*Input02!CA120/Input02!CA$3)</f>
        <v/>
      </c>
      <c r="DH131" s="131" t="str">
        <f>IF(Input02!CB120="","",100*Input02!CB120/Input02!CB$3)</f>
        <v/>
      </c>
      <c r="DI131" s="131" t="str">
        <f>IF(Input02!CC120="","",100*Input02!CC120/Input02!CC$3)</f>
        <v/>
      </c>
      <c r="DJ131" s="131" t="str">
        <f>IF(Input02!CD120="","",100*Input02!CD120/Input02!CD$3)</f>
        <v/>
      </c>
      <c r="DK131" s="131" t="str">
        <f>IF(Input02!CE120="","",100*Input02!CE120/Input02!CE$3)</f>
        <v/>
      </c>
      <c r="DO131" s="131" t="str">
        <f t="shared" si="49"/>
        <v/>
      </c>
      <c r="DP131" s="131" t="str">
        <f t="shared" si="50"/>
        <v/>
      </c>
      <c r="DQ131" s="131" t="str">
        <f t="shared" si="51"/>
        <v/>
      </c>
      <c r="DR131" s="131" t="str">
        <f t="shared" si="52"/>
        <v/>
      </c>
      <c r="DS131" s="131" t="str">
        <f t="shared" si="53"/>
        <v/>
      </c>
      <c r="DT131" s="131" t="str">
        <f t="shared" si="54"/>
        <v/>
      </c>
      <c r="DU131" s="131" t="str">
        <f t="shared" si="55"/>
        <v/>
      </c>
      <c r="DV131" s="131" t="str">
        <f t="shared" si="56"/>
        <v/>
      </c>
      <c r="DW131" s="131" t="str">
        <f t="shared" si="57"/>
        <v/>
      </c>
      <c r="DX131" s="131" t="str">
        <f t="shared" si="58"/>
        <v/>
      </c>
      <c r="DZ131" s="132" t="str">
        <f t="shared" si="47"/>
        <v/>
      </c>
      <c r="EB131" s="131" t="str">
        <f>IF(DO131="","",process02!$B131&amp;"; ")</f>
        <v/>
      </c>
      <c r="EC131" s="131" t="str">
        <f>IF(DP131="","",process02!$B131&amp;"; ")</f>
        <v/>
      </c>
      <c r="ED131" s="131" t="str">
        <f>IF(DQ131="","",process02!$B131&amp;"; ")</f>
        <v/>
      </c>
      <c r="EE131" s="131" t="str">
        <f>IF(DR131="","",process02!$B131&amp;"; ")</f>
        <v/>
      </c>
      <c r="EF131" s="131" t="str">
        <f>IF(DS131="","",process02!$B131&amp;"; ")</f>
        <v/>
      </c>
      <c r="EG131" s="131" t="str">
        <f>IF(DT131="","",process02!$B131&amp;"; ")</f>
        <v/>
      </c>
      <c r="EH131" s="131" t="str">
        <f>IF(DU131="","",process02!$B131&amp;"; ")</f>
        <v/>
      </c>
      <c r="EI131" s="131" t="str">
        <f>IF(DV131="","",process02!$B131&amp;"; ")</f>
        <v/>
      </c>
      <c r="EJ131" s="131" t="str">
        <f>IF(DW131="","",process02!$B131&amp;"; ")</f>
        <v/>
      </c>
      <c r="EK131" s="131" t="str">
        <f>IF(DX131="","",process02!$B131&amp;"; ")</f>
        <v/>
      </c>
      <c r="EM131" s="132" t="str">
        <f t="shared" si="48"/>
        <v/>
      </c>
    </row>
    <row r="132" spans="1:143" ht="15" customHeight="1" thickBot="1" x14ac:dyDescent="0.4">
      <c r="A132" s="357">
        <v>116</v>
      </c>
      <c r="B132" s="131" t="str">
        <f>IF(AND(process02!BF132=0,process01!$Z123=0),B$14,"")</f>
        <v/>
      </c>
      <c r="C132" s="131" t="str">
        <f>IF(AND(process02!BG132=0,process01!$Z123=0),C$14,"")</f>
        <v/>
      </c>
      <c r="D132" s="131" t="str">
        <f>IF(AND(process02!BH132=0,process01!$Z123=0),D$14,"")</f>
        <v/>
      </c>
      <c r="E132" s="131" t="str">
        <f>IF(AND(process02!BI132=0,process01!$Z123=0),E$14,"")</f>
        <v/>
      </c>
      <c r="F132" s="131" t="str">
        <f>IF(AND(process02!BJ132=0,process01!$Z123=0),F$14,"")</f>
        <v/>
      </c>
      <c r="G132" s="131" t="str">
        <f>IF(AND(process02!BK132=0,process01!$Z123=0),G$14,"")</f>
        <v/>
      </c>
      <c r="H132" s="131" t="str">
        <f>IF(AND(process02!BL132=0,process01!$Z123=0),H$14,"")</f>
        <v/>
      </c>
      <c r="I132" s="131" t="str">
        <f>IF(AND(process02!BM132=0,process01!$Z123=0),I$14,"")</f>
        <v/>
      </c>
      <c r="J132" s="131" t="str">
        <f>IF(AND(process02!BN132=0,process01!$Z123=0),J$14,"")</f>
        <v/>
      </c>
      <c r="K132" s="131" t="str">
        <f>IF(AND(process02!BO132=0,process01!$Z123=0),K$14,"")</f>
        <v/>
      </c>
      <c r="L132" s="131" t="str">
        <f>IF(AND(process02!BP132=0,process01!$Z123=0),L$14,"")</f>
        <v/>
      </c>
      <c r="M132" s="131" t="str">
        <f>IF(AND(process02!BQ132=0,process01!$Z123=0),M$14,"")</f>
        <v/>
      </c>
      <c r="N132" s="131" t="str">
        <f>IF(AND(process02!BR132=0,process01!$Z123=0),N$14,"")</f>
        <v/>
      </c>
      <c r="O132" s="131" t="str">
        <f>IF(AND(process02!BS132=0,process01!$Z123=0),O$14,"")</f>
        <v/>
      </c>
      <c r="P132" s="131" t="str">
        <f>IF(AND(process02!BT132=0,process01!$Z123=0),P$14,"")</f>
        <v/>
      </c>
      <c r="Q132" s="131" t="str">
        <f>IF(AND(process02!BU132=0,process01!$Z123=0),Q$14,"")</f>
        <v/>
      </c>
      <c r="R132" s="131" t="str">
        <f>IF(AND(process02!BV132=0,process01!$Z123=0),R$14,"")</f>
        <v/>
      </c>
      <c r="S132" s="131" t="str">
        <f>IF(AND(process02!BW132=0,process01!$Z123=0),S$14,"")</f>
        <v/>
      </c>
      <c r="T132" s="131" t="str">
        <f>IF(AND(process02!BX132=0,process01!$Z123=0),T$14,"")</f>
        <v/>
      </c>
      <c r="U132" s="131" t="str">
        <f>IF(AND(process02!BY132=0,process01!$Z123=0),U$14,"")</f>
        <v/>
      </c>
      <c r="V132" s="131" t="str">
        <f>IF(AND(process02!BZ132=0,process01!$Z123=0),V$14,"")</f>
        <v/>
      </c>
      <c r="W132" s="131" t="str">
        <f>IF(AND(process02!CA132=0,process01!$Z123=0),W$14,"")</f>
        <v/>
      </c>
      <c r="X132" s="131" t="str">
        <f>IF(AND(process02!CB132=0,process01!$Z123=0),X$14,"")</f>
        <v/>
      </c>
      <c r="Y132" s="131" t="str">
        <f>IF(AND(process02!CC132=0,process01!$Z123=0),Y$14,"")</f>
        <v/>
      </c>
      <c r="Z132" s="131" t="str">
        <f>IF(AND(process02!CD132=0,process01!$Z123=0),Z$14,"")</f>
        <v/>
      </c>
      <c r="AA132" s="131" t="str">
        <f>IF(AND(process02!CE132=0,process01!$Z123=0),AA$14,"")</f>
        <v/>
      </c>
      <c r="AB132" s="131" t="str">
        <f>IF(AND(process02!CF132=0,process01!$Z123=0),AB$14,"")</f>
        <v/>
      </c>
      <c r="AC132" s="131" t="str">
        <f>IF(AND(process02!CG132=0,process01!$Z123=0),AC$14,"")</f>
        <v/>
      </c>
      <c r="AD132" s="131" t="str">
        <f>IF(AND(process02!CH132=0,process01!$Z123=0),AD$14,"")</f>
        <v/>
      </c>
      <c r="AE132" s="131" t="str">
        <f>IF(AND(process02!CI132=0,process01!$Z123=0),AE$14,"")</f>
        <v/>
      </c>
      <c r="AF132" s="131" t="str">
        <f>IF(AND(process02!CJ132=0,process01!$Z123=0),AF$14,"")</f>
        <v/>
      </c>
      <c r="AG132" s="131" t="str">
        <f>IF(AND(process02!CK132=0,process01!$Z123=0),AG$14,"")</f>
        <v/>
      </c>
      <c r="AH132" s="131" t="str">
        <f>IF(AND(process02!CL132=0,process01!$Z123=0),AH$14,"")</f>
        <v/>
      </c>
      <c r="AI132" s="131" t="str">
        <f>IF(AND(process02!CM132=0,process01!$Z123=0),AI$14,"")</f>
        <v/>
      </c>
      <c r="AJ132" s="131" t="str">
        <f>IF(AND(process02!CN132=0,process01!$Z123=0),AJ$14,"")</f>
        <v/>
      </c>
      <c r="AK132" s="131" t="str">
        <f>IF(AND(process02!CO132=0,process01!$Z123=0),AK$14,"")</f>
        <v/>
      </c>
      <c r="AL132" s="131" t="str">
        <f>IF(AND(process02!CP132=0,process01!$Z123=0),AL$14,"")</f>
        <v/>
      </c>
      <c r="AM132" s="131" t="str">
        <f>IF(AND(process02!CQ132=0,process01!$Z123=0),AM$14,"")</f>
        <v/>
      </c>
      <c r="AN132" s="131" t="str">
        <f>IF(AND(process02!CR132=0,process01!$Z123=0),AN$14,"")</f>
        <v/>
      </c>
      <c r="AO132" s="131" t="str">
        <f>IF(AND(process02!CS132=0,process01!$Z123=0),AO$14,"")</f>
        <v/>
      </c>
      <c r="AP132" s="131" t="str">
        <f>IF(AND(process02!CT132=0,process01!$Z123=0),AP$14,"")</f>
        <v/>
      </c>
      <c r="AQ132" s="131" t="str">
        <f>IF(AND(process02!CU132=0,process01!$Z123=0),AQ$14,"")</f>
        <v/>
      </c>
      <c r="AR132" s="131" t="str">
        <f>IF(AND(process02!CV132=0,process01!$Z123=0),AR$14,"")</f>
        <v/>
      </c>
      <c r="AS132" s="131" t="str">
        <f>IF(AND(process02!CW132=0,process01!$Z123=0),AS$14,"")</f>
        <v/>
      </c>
      <c r="AT132" s="131" t="str">
        <f>IF(AND(process02!CX132=0,process01!$Z123=0),AT$14,"")</f>
        <v/>
      </c>
      <c r="AU132" s="131" t="str">
        <f>IF(AND(process02!CY132=0,process01!$Z123=0),AU$14,"")</f>
        <v/>
      </c>
      <c r="AV132" s="131" t="str">
        <f>IF(AND(process02!CZ132=0,process01!$Z123=0),AV$14,"")</f>
        <v/>
      </c>
      <c r="AW132" s="131" t="str">
        <f>IF(AND(process02!DA132=0,process01!$Z123=0),AW$14,"")</f>
        <v/>
      </c>
      <c r="AX132" s="131" t="str">
        <f>IF(AND(process02!DB132=0,process01!$Z123=0),AX$14,"")</f>
        <v/>
      </c>
      <c r="AY132" s="131" t="str">
        <f>IF(AND(process02!DC132=0,process01!$Z123=0),AY$14,"")</f>
        <v/>
      </c>
      <c r="BA132" s="132" t="str">
        <f t="shared" si="36"/>
        <v/>
      </c>
      <c r="BC132" s="131" t="str">
        <f>IF(B132="","",process02!$B132&amp;"; ")</f>
        <v/>
      </c>
      <c r="BD132" s="131" t="str">
        <f>IF(C132="","",process02!$B132&amp;"; ")</f>
        <v/>
      </c>
      <c r="BE132" s="131" t="str">
        <f>IF(D132="","",process02!$B132&amp;"; ")</f>
        <v/>
      </c>
      <c r="BF132" s="131" t="str">
        <f>IF(E132="","",process02!$B132&amp;"; ")</f>
        <v/>
      </c>
      <c r="BG132" s="131" t="str">
        <f>IF(F132="","",process02!$B132&amp;"; ")</f>
        <v/>
      </c>
      <c r="BH132" s="131" t="str">
        <f>IF(G132="","",process02!$B132&amp;"; ")</f>
        <v/>
      </c>
      <c r="BI132" s="131" t="str">
        <f>IF(H132="","",process02!$B132&amp;"; ")</f>
        <v/>
      </c>
      <c r="BJ132" s="131" t="str">
        <f>IF(I132="","",process02!$B132&amp;"; ")</f>
        <v/>
      </c>
      <c r="BK132" s="131" t="str">
        <f>IF(J132="","",process02!$B132&amp;"; ")</f>
        <v/>
      </c>
      <c r="BL132" s="131" t="str">
        <f>IF(K132="","",process02!$B132&amp;"; ")</f>
        <v/>
      </c>
      <c r="BM132" s="131" t="str">
        <f>IF(L132="","",process02!$B132&amp;"; ")</f>
        <v/>
      </c>
      <c r="BN132" s="131" t="str">
        <f>IF(M132="","",process02!$B132&amp;"; ")</f>
        <v/>
      </c>
      <c r="BO132" s="131" t="str">
        <f>IF(N132="","",process02!$B132&amp;"; ")</f>
        <v/>
      </c>
      <c r="BP132" s="131" t="str">
        <f>IF(O132="","",process02!$B132&amp;"; ")</f>
        <v/>
      </c>
      <c r="BQ132" s="131" t="str">
        <f>IF(P132="","",process02!$B132&amp;"; ")</f>
        <v/>
      </c>
      <c r="BR132" s="131" t="str">
        <f>IF(Q132="","",process02!$B132&amp;"; ")</f>
        <v/>
      </c>
      <c r="BS132" s="131" t="str">
        <f>IF(R132="","",process02!$B132&amp;"; ")</f>
        <v/>
      </c>
      <c r="BT132" s="131" t="str">
        <f>IF(S132="","",process02!$B132&amp;"; ")</f>
        <v/>
      </c>
      <c r="BU132" s="131" t="str">
        <f>IF(T132="","",process02!$B132&amp;"; ")</f>
        <v/>
      </c>
      <c r="BV132" s="131" t="str">
        <f>IF(U132="","",process02!$B132&amp;"; ")</f>
        <v/>
      </c>
      <c r="BW132" s="131" t="str">
        <f>IF(V132="","",process02!$B132&amp;"; ")</f>
        <v/>
      </c>
      <c r="BX132" s="131" t="str">
        <f>IF(W132="","",process02!$B132&amp;"; ")</f>
        <v/>
      </c>
      <c r="BY132" s="131" t="str">
        <f>IF(X132="","",process02!$B132&amp;"; ")</f>
        <v/>
      </c>
      <c r="BZ132" s="131" t="str">
        <f>IF(Y132="","",process02!$B132&amp;"; ")</f>
        <v/>
      </c>
      <c r="CA132" s="131" t="str">
        <f>IF(Z132="","",process02!$B132&amp;"; ")</f>
        <v/>
      </c>
      <c r="CB132" s="131" t="str">
        <f>IF(AA132="","",process02!$B132&amp;"; ")</f>
        <v/>
      </c>
      <c r="CC132" s="131" t="str">
        <f>IF(AB132="","",process02!$B132&amp;"; ")</f>
        <v/>
      </c>
      <c r="CD132" s="131" t="str">
        <f>IF(AC132="","",process02!$B132&amp;"; ")</f>
        <v/>
      </c>
      <c r="CE132" s="131" t="str">
        <f>IF(AD132="","",process02!$B132&amp;"; ")</f>
        <v/>
      </c>
      <c r="CF132" s="131" t="str">
        <f>IF(AE132="","",process02!$B132&amp;"; ")</f>
        <v/>
      </c>
      <c r="CG132" s="131" t="str">
        <f>IF(AF132="","",process02!$B132&amp;"; ")</f>
        <v/>
      </c>
      <c r="CH132" s="131" t="str">
        <f>IF(AG132="","",process02!$B132&amp;"; ")</f>
        <v/>
      </c>
      <c r="CI132" s="131" t="str">
        <f>IF(AH132="","",process02!$B132&amp;"; ")</f>
        <v/>
      </c>
      <c r="CJ132" s="131" t="str">
        <f>IF(AI132="","",process02!$B132&amp;"; ")</f>
        <v/>
      </c>
      <c r="CK132" s="131" t="str">
        <f>IF(AJ132="","",process02!$B132&amp;"; ")</f>
        <v/>
      </c>
      <c r="CL132" s="131" t="str">
        <f>IF(AK132="","",process02!$B132&amp;"; ")</f>
        <v/>
      </c>
      <c r="CM132" s="131" t="str">
        <f>IF(AL132="","",process02!$B132&amp;"; ")</f>
        <v/>
      </c>
      <c r="CN132" s="131" t="str">
        <f>IF(AM132="","",process02!$B132&amp;"; ")</f>
        <v/>
      </c>
      <c r="CO132" s="131" t="str">
        <f>IF(AN132="","",process02!$B132&amp;"; ")</f>
        <v/>
      </c>
      <c r="CP132" s="131" t="str">
        <f>IF(AO132="","",process02!$B132&amp;"; ")</f>
        <v/>
      </c>
      <c r="CQ132" s="131" t="str">
        <f>IF(AP132="","",process02!$B132&amp;"; ")</f>
        <v/>
      </c>
      <c r="CR132" s="131" t="str">
        <f>IF(AQ132="","",process02!$B132&amp;"; ")</f>
        <v/>
      </c>
      <c r="CS132" s="131" t="str">
        <f>IF(AR132="","",process02!$B132&amp;"; ")</f>
        <v/>
      </c>
      <c r="CT132" s="131" t="str">
        <f>IF(AS132="","",process02!$B132&amp;"; ")</f>
        <v/>
      </c>
      <c r="CU132" s="131" t="str">
        <f>IF(AT132="","",process02!$B132&amp;"; ")</f>
        <v/>
      </c>
      <c r="CV132" s="131" t="str">
        <f>IF(AU132="","",process02!$B132&amp;"; ")</f>
        <v/>
      </c>
      <c r="CW132" s="131" t="str">
        <f>IF(AV132="","",process02!$B132&amp;"; ")</f>
        <v/>
      </c>
      <c r="CX132" s="131" t="str">
        <f>IF(AW132="","",process02!$B132&amp;"; ")</f>
        <v/>
      </c>
      <c r="CY132" s="131" t="str">
        <f>IF(AX132="","",process02!$B132&amp;"; ")</f>
        <v/>
      </c>
      <c r="CZ132" s="131" t="str">
        <f>IF(AY132="","",process02!$B132&amp;"; ")</f>
        <v/>
      </c>
      <c r="DB132" s="131" t="str">
        <f>IF(Input02!BV121="","",100*Input02!BV121/Input02!BV$3)</f>
        <v/>
      </c>
      <c r="DC132" s="131" t="str">
        <f>IF(Input02!BW121="","",100*Input02!BW121/Input02!BW$3)</f>
        <v/>
      </c>
      <c r="DD132" s="131" t="str">
        <f>IF(Input02!BX121="","",100*Input02!BX121/Input02!BX$3)</f>
        <v/>
      </c>
      <c r="DE132" s="131" t="str">
        <f>IF(Input02!BY121="","",100*Input02!BY121/Input02!BY$3)</f>
        <v/>
      </c>
      <c r="DF132" s="131" t="str">
        <f>IF(Input02!BZ121="","",100*Input02!BZ121/Input02!BZ$3)</f>
        <v/>
      </c>
      <c r="DG132" s="131" t="str">
        <f>IF(Input02!CA121="","",100*Input02!CA121/Input02!CA$3)</f>
        <v/>
      </c>
      <c r="DH132" s="131" t="str">
        <f>IF(Input02!CB121="","",100*Input02!CB121/Input02!CB$3)</f>
        <v/>
      </c>
      <c r="DI132" s="131" t="str">
        <f>IF(Input02!CC121="","",100*Input02!CC121/Input02!CC$3)</f>
        <v/>
      </c>
      <c r="DJ132" s="131" t="str">
        <f>IF(Input02!CD121="","",100*Input02!CD121/Input02!CD$3)</f>
        <v/>
      </c>
      <c r="DK132" s="131" t="str">
        <f>IF(Input02!CE121="","",100*Input02!CE121/Input02!CE$3)</f>
        <v/>
      </c>
      <c r="DO132" s="131" t="str">
        <f t="shared" si="49"/>
        <v/>
      </c>
      <c r="DP132" s="131" t="str">
        <f t="shared" si="50"/>
        <v/>
      </c>
      <c r="DQ132" s="131" t="str">
        <f t="shared" si="51"/>
        <v/>
      </c>
      <c r="DR132" s="131" t="str">
        <f t="shared" si="52"/>
        <v/>
      </c>
      <c r="DS132" s="131" t="str">
        <f t="shared" si="53"/>
        <v/>
      </c>
      <c r="DT132" s="131" t="str">
        <f t="shared" si="54"/>
        <v/>
      </c>
      <c r="DU132" s="131" t="str">
        <f t="shared" si="55"/>
        <v/>
      </c>
      <c r="DV132" s="131" t="str">
        <f t="shared" si="56"/>
        <v/>
      </c>
      <c r="DW132" s="131" t="str">
        <f t="shared" si="57"/>
        <v/>
      </c>
      <c r="DX132" s="131" t="str">
        <f t="shared" si="58"/>
        <v/>
      </c>
      <c r="DZ132" s="132" t="str">
        <f t="shared" si="47"/>
        <v/>
      </c>
      <c r="EB132" s="131" t="str">
        <f>IF(DO132="","",process02!$B132&amp;"; ")</f>
        <v/>
      </c>
      <c r="EC132" s="131" t="str">
        <f>IF(DP132="","",process02!$B132&amp;"; ")</f>
        <v/>
      </c>
      <c r="ED132" s="131" t="str">
        <f>IF(DQ132="","",process02!$B132&amp;"; ")</f>
        <v/>
      </c>
      <c r="EE132" s="131" t="str">
        <f>IF(DR132="","",process02!$B132&amp;"; ")</f>
        <v/>
      </c>
      <c r="EF132" s="131" t="str">
        <f>IF(DS132="","",process02!$B132&amp;"; ")</f>
        <v/>
      </c>
      <c r="EG132" s="131" t="str">
        <f>IF(DT132="","",process02!$B132&amp;"; ")</f>
        <v/>
      </c>
      <c r="EH132" s="131" t="str">
        <f>IF(DU132="","",process02!$B132&amp;"; ")</f>
        <v/>
      </c>
      <c r="EI132" s="131" t="str">
        <f>IF(DV132="","",process02!$B132&amp;"; ")</f>
        <v/>
      </c>
      <c r="EJ132" s="131" t="str">
        <f>IF(DW132="","",process02!$B132&amp;"; ")</f>
        <v/>
      </c>
      <c r="EK132" s="131" t="str">
        <f>IF(DX132="","",process02!$B132&amp;"; ")</f>
        <v/>
      </c>
      <c r="EM132" s="132" t="str">
        <f t="shared" si="48"/>
        <v/>
      </c>
    </row>
    <row r="133" spans="1:143" ht="15" customHeight="1" thickBot="1" x14ac:dyDescent="0.4">
      <c r="A133" s="357">
        <v>117</v>
      </c>
      <c r="B133" s="131" t="str">
        <f>IF(AND(process02!BF133=0,process01!$Z124=0),B$14,"")</f>
        <v/>
      </c>
      <c r="C133" s="131" t="str">
        <f>IF(AND(process02!BG133=0,process01!$Z124=0),C$14,"")</f>
        <v/>
      </c>
      <c r="D133" s="131" t="str">
        <f>IF(AND(process02!BH133=0,process01!$Z124=0),D$14,"")</f>
        <v/>
      </c>
      <c r="E133" s="131" t="str">
        <f>IF(AND(process02!BI133=0,process01!$Z124=0),E$14,"")</f>
        <v/>
      </c>
      <c r="F133" s="131" t="str">
        <f>IF(AND(process02!BJ133=0,process01!$Z124=0),F$14,"")</f>
        <v/>
      </c>
      <c r="G133" s="131" t="str">
        <f>IF(AND(process02!BK133=0,process01!$Z124=0),G$14,"")</f>
        <v/>
      </c>
      <c r="H133" s="131" t="str">
        <f>IF(AND(process02!BL133=0,process01!$Z124=0),H$14,"")</f>
        <v/>
      </c>
      <c r="I133" s="131" t="str">
        <f>IF(AND(process02!BM133=0,process01!$Z124=0),I$14,"")</f>
        <v/>
      </c>
      <c r="J133" s="131" t="str">
        <f>IF(AND(process02!BN133=0,process01!$Z124=0),J$14,"")</f>
        <v/>
      </c>
      <c r="K133" s="131" t="str">
        <f>IF(AND(process02!BO133=0,process01!$Z124=0),K$14,"")</f>
        <v/>
      </c>
      <c r="L133" s="131" t="str">
        <f>IF(AND(process02!BP133=0,process01!$Z124=0),L$14,"")</f>
        <v/>
      </c>
      <c r="M133" s="131" t="str">
        <f>IF(AND(process02!BQ133=0,process01!$Z124=0),M$14,"")</f>
        <v/>
      </c>
      <c r="N133" s="131" t="str">
        <f>IF(AND(process02!BR133=0,process01!$Z124=0),N$14,"")</f>
        <v/>
      </c>
      <c r="O133" s="131" t="str">
        <f>IF(AND(process02!BS133=0,process01!$Z124=0),O$14,"")</f>
        <v/>
      </c>
      <c r="P133" s="131" t="str">
        <f>IF(AND(process02!BT133=0,process01!$Z124=0),P$14,"")</f>
        <v/>
      </c>
      <c r="Q133" s="131" t="str">
        <f>IF(AND(process02!BU133=0,process01!$Z124=0),Q$14,"")</f>
        <v/>
      </c>
      <c r="R133" s="131" t="str">
        <f>IF(AND(process02!BV133=0,process01!$Z124=0),R$14,"")</f>
        <v/>
      </c>
      <c r="S133" s="131" t="str">
        <f>IF(AND(process02!BW133=0,process01!$Z124=0),S$14,"")</f>
        <v/>
      </c>
      <c r="T133" s="131" t="str">
        <f>IF(AND(process02!BX133=0,process01!$Z124=0),T$14,"")</f>
        <v/>
      </c>
      <c r="U133" s="131" t="str">
        <f>IF(AND(process02!BY133=0,process01!$Z124=0),U$14,"")</f>
        <v/>
      </c>
      <c r="V133" s="131" t="str">
        <f>IF(AND(process02!BZ133=0,process01!$Z124=0),V$14,"")</f>
        <v/>
      </c>
      <c r="W133" s="131" t="str">
        <f>IF(AND(process02!CA133=0,process01!$Z124=0),W$14,"")</f>
        <v/>
      </c>
      <c r="X133" s="131" t="str">
        <f>IF(AND(process02!CB133=0,process01!$Z124=0),X$14,"")</f>
        <v/>
      </c>
      <c r="Y133" s="131" t="str">
        <f>IF(AND(process02!CC133=0,process01!$Z124=0),Y$14,"")</f>
        <v/>
      </c>
      <c r="Z133" s="131" t="str">
        <f>IF(AND(process02!CD133=0,process01!$Z124=0),Z$14,"")</f>
        <v/>
      </c>
      <c r="AA133" s="131" t="str">
        <f>IF(AND(process02!CE133=0,process01!$Z124=0),AA$14,"")</f>
        <v/>
      </c>
      <c r="AB133" s="131" t="str">
        <f>IF(AND(process02!CF133=0,process01!$Z124=0),AB$14,"")</f>
        <v/>
      </c>
      <c r="AC133" s="131" t="str">
        <f>IF(AND(process02!CG133=0,process01!$Z124=0),AC$14,"")</f>
        <v/>
      </c>
      <c r="AD133" s="131" t="str">
        <f>IF(AND(process02!CH133=0,process01!$Z124=0),AD$14,"")</f>
        <v/>
      </c>
      <c r="AE133" s="131" t="str">
        <f>IF(AND(process02!CI133=0,process01!$Z124=0),AE$14,"")</f>
        <v/>
      </c>
      <c r="AF133" s="131" t="str">
        <f>IF(AND(process02!CJ133=0,process01!$Z124=0),AF$14,"")</f>
        <v/>
      </c>
      <c r="AG133" s="131" t="str">
        <f>IF(AND(process02!CK133=0,process01!$Z124=0),AG$14,"")</f>
        <v/>
      </c>
      <c r="AH133" s="131" t="str">
        <f>IF(AND(process02!CL133=0,process01!$Z124=0),AH$14,"")</f>
        <v/>
      </c>
      <c r="AI133" s="131" t="str">
        <f>IF(AND(process02!CM133=0,process01!$Z124=0),AI$14,"")</f>
        <v/>
      </c>
      <c r="AJ133" s="131" t="str">
        <f>IF(AND(process02!CN133=0,process01!$Z124=0),AJ$14,"")</f>
        <v/>
      </c>
      <c r="AK133" s="131" t="str">
        <f>IF(AND(process02!CO133=0,process01!$Z124=0),AK$14,"")</f>
        <v/>
      </c>
      <c r="AL133" s="131" t="str">
        <f>IF(AND(process02!CP133=0,process01!$Z124=0),AL$14,"")</f>
        <v/>
      </c>
      <c r="AM133" s="131" t="str">
        <f>IF(AND(process02!CQ133=0,process01!$Z124=0),AM$14,"")</f>
        <v/>
      </c>
      <c r="AN133" s="131" t="str">
        <f>IF(AND(process02!CR133=0,process01!$Z124=0),AN$14,"")</f>
        <v/>
      </c>
      <c r="AO133" s="131" t="str">
        <f>IF(AND(process02!CS133=0,process01!$Z124=0),AO$14,"")</f>
        <v/>
      </c>
      <c r="AP133" s="131" t="str">
        <f>IF(AND(process02!CT133=0,process01!$Z124=0),AP$14,"")</f>
        <v/>
      </c>
      <c r="AQ133" s="131" t="str">
        <f>IF(AND(process02!CU133=0,process01!$Z124=0),AQ$14,"")</f>
        <v/>
      </c>
      <c r="AR133" s="131" t="str">
        <f>IF(AND(process02!CV133=0,process01!$Z124=0),AR$14,"")</f>
        <v/>
      </c>
      <c r="AS133" s="131" t="str">
        <f>IF(AND(process02!CW133=0,process01!$Z124=0),AS$14,"")</f>
        <v/>
      </c>
      <c r="AT133" s="131" t="str">
        <f>IF(AND(process02!CX133=0,process01!$Z124=0),AT$14,"")</f>
        <v/>
      </c>
      <c r="AU133" s="131" t="str">
        <f>IF(AND(process02!CY133=0,process01!$Z124=0),AU$14,"")</f>
        <v/>
      </c>
      <c r="AV133" s="131" t="str">
        <f>IF(AND(process02!CZ133=0,process01!$Z124=0),AV$14,"")</f>
        <v/>
      </c>
      <c r="AW133" s="131" t="str">
        <f>IF(AND(process02!DA133=0,process01!$Z124=0),AW$14,"")</f>
        <v/>
      </c>
      <c r="AX133" s="131" t="str">
        <f>IF(AND(process02!DB133=0,process01!$Z124=0),AX$14,"")</f>
        <v/>
      </c>
      <c r="AY133" s="131" t="str">
        <f>IF(AND(process02!DC133=0,process01!$Z124=0),AY$14,"")</f>
        <v/>
      </c>
      <c r="BA133" s="132" t="str">
        <f t="shared" si="36"/>
        <v/>
      </c>
      <c r="BC133" s="131" t="str">
        <f>IF(B133="","",process02!$B133&amp;"; ")</f>
        <v/>
      </c>
      <c r="BD133" s="131" t="str">
        <f>IF(C133="","",process02!$B133&amp;"; ")</f>
        <v/>
      </c>
      <c r="BE133" s="131" t="str">
        <f>IF(D133="","",process02!$B133&amp;"; ")</f>
        <v/>
      </c>
      <c r="BF133" s="131" t="str">
        <f>IF(E133="","",process02!$B133&amp;"; ")</f>
        <v/>
      </c>
      <c r="BG133" s="131" t="str">
        <f>IF(F133="","",process02!$B133&amp;"; ")</f>
        <v/>
      </c>
      <c r="BH133" s="131" t="str">
        <f>IF(G133="","",process02!$B133&amp;"; ")</f>
        <v/>
      </c>
      <c r="BI133" s="131" t="str">
        <f>IF(H133="","",process02!$B133&amp;"; ")</f>
        <v/>
      </c>
      <c r="BJ133" s="131" t="str">
        <f>IF(I133="","",process02!$B133&amp;"; ")</f>
        <v/>
      </c>
      <c r="BK133" s="131" t="str">
        <f>IF(J133="","",process02!$B133&amp;"; ")</f>
        <v/>
      </c>
      <c r="BL133" s="131" t="str">
        <f>IF(K133="","",process02!$B133&amp;"; ")</f>
        <v/>
      </c>
      <c r="BM133" s="131" t="str">
        <f>IF(L133="","",process02!$B133&amp;"; ")</f>
        <v/>
      </c>
      <c r="BN133" s="131" t="str">
        <f>IF(M133="","",process02!$B133&amp;"; ")</f>
        <v/>
      </c>
      <c r="BO133" s="131" t="str">
        <f>IF(N133="","",process02!$B133&amp;"; ")</f>
        <v/>
      </c>
      <c r="BP133" s="131" t="str">
        <f>IF(O133="","",process02!$B133&amp;"; ")</f>
        <v/>
      </c>
      <c r="BQ133" s="131" t="str">
        <f>IF(P133="","",process02!$B133&amp;"; ")</f>
        <v/>
      </c>
      <c r="BR133" s="131" t="str">
        <f>IF(Q133="","",process02!$B133&amp;"; ")</f>
        <v/>
      </c>
      <c r="BS133" s="131" t="str">
        <f>IF(R133="","",process02!$B133&amp;"; ")</f>
        <v/>
      </c>
      <c r="BT133" s="131" t="str">
        <f>IF(S133="","",process02!$B133&amp;"; ")</f>
        <v/>
      </c>
      <c r="BU133" s="131" t="str">
        <f>IF(T133="","",process02!$B133&amp;"; ")</f>
        <v/>
      </c>
      <c r="BV133" s="131" t="str">
        <f>IF(U133="","",process02!$B133&amp;"; ")</f>
        <v/>
      </c>
      <c r="BW133" s="131" t="str">
        <f>IF(V133="","",process02!$B133&amp;"; ")</f>
        <v/>
      </c>
      <c r="BX133" s="131" t="str">
        <f>IF(W133="","",process02!$B133&amp;"; ")</f>
        <v/>
      </c>
      <c r="BY133" s="131" t="str">
        <f>IF(X133="","",process02!$B133&amp;"; ")</f>
        <v/>
      </c>
      <c r="BZ133" s="131" t="str">
        <f>IF(Y133="","",process02!$B133&amp;"; ")</f>
        <v/>
      </c>
      <c r="CA133" s="131" t="str">
        <f>IF(Z133="","",process02!$B133&amp;"; ")</f>
        <v/>
      </c>
      <c r="CB133" s="131" t="str">
        <f>IF(AA133="","",process02!$B133&amp;"; ")</f>
        <v/>
      </c>
      <c r="CC133" s="131" t="str">
        <f>IF(AB133="","",process02!$B133&amp;"; ")</f>
        <v/>
      </c>
      <c r="CD133" s="131" t="str">
        <f>IF(AC133="","",process02!$B133&amp;"; ")</f>
        <v/>
      </c>
      <c r="CE133" s="131" t="str">
        <f>IF(AD133="","",process02!$B133&amp;"; ")</f>
        <v/>
      </c>
      <c r="CF133" s="131" t="str">
        <f>IF(AE133="","",process02!$B133&amp;"; ")</f>
        <v/>
      </c>
      <c r="CG133" s="131" t="str">
        <f>IF(AF133="","",process02!$B133&amp;"; ")</f>
        <v/>
      </c>
      <c r="CH133" s="131" t="str">
        <f>IF(AG133="","",process02!$B133&amp;"; ")</f>
        <v/>
      </c>
      <c r="CI133" s="131" t="str">
        <f>IF(AH133="","",process02!$B133&amp;"; ")</f>
        <v/>
      </c>
      <c r="CJ133" s="131" t="str">
        <f>IF(AI133="","",process02!$B133&amp;"; ")</f>
        <v/>
      </c>
      <c r="CK133" s="131" t="str">
        <f>IF(AJ133="","",process02!$B133&amp;"; ")</f>
        <v/>
      </c>
      <c r="CL133" s="131" t="str">
        <f>IF(AK133="","",process02!$B133&amp;"; ")</f>
        <v/>
      </c>
      <c r="CM133" s="131" t="str">
        <f>IF(AL133="","",process02!$B133&amp;"; ")</f>
        <v/>
      </c>
      <c r="CN133" s="131" t="str">
        <f>IF(AM133="","",process02!$B133&amp;"; ")</f>
        <v/>
      </c>
      <c r="CO133" s="131" t="str">
        <f>IF(AN133="","",process02!$B133&amp;"; ")</f>
        <v/>
      </c>
      <c r="CP133" s="131" t="str">
        <f>IF(AO133="","",process02!$B133&amp;"; ")</f>
        <v/>
      </c>
      <c r="CQ133" s="131" t="str">
        <f>IF(AP133="","",process02!$B133&amp;"; ")</f>
        <v/>
      </c>
      <c r="CR133" s="131" t="str">
        <f>IF(AQ133="","",process02!$B133&amp;"; ")</f>
        <v/>
      </c>
      <c r="CS133" s="131" t="str">
        <f>IF(AR133="","",process02!$B133&amp;"; ")</f>
        <v/>
      </c>
      <c r="CT133" s="131" t="str">
        <f>IF(AS133="","",process02!$B133&amp;"; ")</f>
        <v/>
      </c>
      <c r="CU133" s="131" t="str">
        <f>IF(AT133="","",process02!$B133&amp;"; ")</f>
        <v/>
      </c>
      <c r="CV133" s="131" t="str">
        <f>IF(AU133="","",process02!$B133&amp;"; ")</f>
        <v/>
      </c>
      <c r="CW133" s="131" t="str">
        <f>IF(AV133="","",process02!$B133&amp;"; ")</f>
        <v/>
      </c>
      <c r="CX133" s="131" t="str">
        <f>IF(AW133="","",process02!$B133&amp;"; ")</f>
        <v/>
      </c>
      <c r="CY133" s="131" t="str">
        <f>IF(AX133="","",process02!$B133&amp;"; ")</f>
        <v/>
      </c>
      <c r="CZ133" s="131" t="str">
        <f>IF(AY133="","",process02!$B133&amp;"; ")</f>
        <v/>
      </c>
      <c r="DB133" s="131" t="str">
        <f>IF(Input02!BV122="","",100*Input02!BV122/Input02!BV$3)</f>
        <v/>
      </c>
      <c r="DC133" s="131" t="str">
        <f>IF(Input02!BW122="","",100*Input02!BW122/Input02!BW$3)</f>
        <v/>
      </c>
      <c r="DD133" s="131" t="str">
        <f>IF(Input02!BX122="","",100*Input02!BX122/Input02!BX$3)</f>
        <v/>
      </c>
      <c r="DE133" s="131" t="str">
        <f>IF(Input02!BY122="","",100*Input02!BY122/Input02!BY$3)</f>
        <v/>
      </c>
      <c r="DF133" s="131" t="str">
        <f>IF(Input02!BZ122="","",100*Input02!BZ122/Input02!BZ$3)</f>
        <v/>
      </c>
      <c r="DG133" s="131" t="str">
        <f>IF(Input02!CA122="","",100*Input02!CA122/Input02!CA$3)</f>
        <v/>
      </c>
      <c r="DH133" s="131" t="str">
        <f>IF(Input02!CB122="","",100*Input02!CB122/Input02!CB$3)</f>
        <v/>
      </c>
      <c r="DI133" s="131" t="str">
        <f>IF(Input02!CC122="","",100*Input02!CC122/Input02!CC$3)</f>
        <v/>
      </c>
      <c r="DJ133" s="131" t="str">
        <f>IF(Input02!CD122="","",100*Input02!CD122/Input02!CD$3)</f>
        <v/>
      </c>
      <c r="DK133" s="131" t="str">
        <f>IF(Input02!CE122="","",100*Input02!CE122/Input02!CE$3)</f>
        <v/>
      </c>
      <c r="DO133" s="131" t="str">
        <f t="shared" si="49"/>
        <v/>
      </c>
      <c r="DP133" s="131" t="str">
        <f t="shared" si="50"/>
        <v/>
      </c>
      <c r="DQ133" s="131" t="str">
        <f t="shared" si="51"/>
        <v/>
      </c>
      <c r="DR133" s="131" t="str">
        <f t="shared" si="52"/>
        <v/>
      </c>
      <c r="DS133" s="131" t="str">
        <f t="shared" si="53"/>
        <v/>
      </c>
      <c r="DT133" s="131" t="str">
        <f t="shared" si="54"/>
        <v/>
      </c>
      <c r="DU133" s="131" t="str">
        <f t="shared" si="55"/>
        <v/>
      </c>
      <c r="DV133" s="131" t="str">
        <f t="shared" si="56"/>
        <v/>
      </c>
      <c r="DW133" s="131" t="str">
        <f t="shared" si="57"/>
        <v/>
      </c>
      <c r="DX133" s="131" t="str">
        <f t="shared" si="58"/>
        <v/>
      </c>
      <c r="DZ133" s="132" t="str">
        <f t="shared" si="47"/>
        <v/>
      </c>
      <c r="EB133" s="131" t="str">
        <f>IF(DO133="","",process02!$B133&amp;"; ")</f>
        <v/>
      </c>
      <c r="EC133" s="131" t="str">
        <f>IF(DP133="","",process02!$B133&amp;"; ")</f>
        <v/>
      </c>
      <c r="ED133" s="131" t="str">
        <f>IF(DQ133="","",process02!$B133&amp;"; ")</f>
        <v/>
      </c>
      <c r="EE133" s="131" t="str">
        <f>IF(DR133="","",process02!$B133&amp;"; ")</f>
        <v/>
      </c>
      <c r="EF133" s="131" t="str">
        <f>IF(DS133="","",process02!$B133&amp;"; ")</f>
        <v/>
      </c>
      <c r="EG133" s="131" t="str">
        <f>IF(DT133="","",process02!$B133&amp;"; ")</f>
        <v/>
      </c>
      <c r="EH133" s="131" t="str">
        <f>IF(DU133="","",process02!$B133&amp;"; ")</f>
        <v/>
      </c>
      <c r="EI133" s="131" t="str">
        <f>IF(DV133="","",process02!$B133&amp;"; ")</f>
        <v/>
      </c>
      <c r="EJ133" s="131" t="str">
        <f>IF(DW133="","",process02!$B133&amp;"; ")</f>
        <v/>
      </c>
      <c r="EK133" s="131" t="str">
        <f>IF(DX133="","",process02!$B133&amp;"; ")</f>
        <v/>
      </c>
      <c r="EM133" s="132" t="str">
        <f t="shared" si="48"/>
        <v/>
      </c>
    </row>
    <row r="134" spans="1:143" ht="15" customHeight="1" thickBot="1" x14ac:dyDescent="0.4">
      <c r="A134" s="357">
        <v>118</v>
      </c>
      <c r="B134" s="131" t="str">
        <f>IF(AND(process02!BF134=0,process01!$Z125=0),B$14,"")</f>
        <v/>
      </c>
      <c r="C134" s="131" t="str">
        <f>IF(AND(process02!BG134=0,process01!$Z125=0),C$14,"")</f>
        <v/>
      </c>
      <c r="D134" s="131" t="str">
        <f>IF(AND(process02!BH134=0,process01!$Z125=0),D$14,"")</f>
        <v/>
      </c>
      <c r="E134" s="131" t="str">
        <f>IF(AND(process02!BI134=0,process01!$Z125=0),E$14,"")</f>
        <v/>
      </c>
      <c r="F134" s="131" t="str">
        <f>IF(AND(process02!BJ134=0,process01!$Z125=0),F$14,"")</f>
        <v/>
      </c>
      <c r="G134" s="131" t="str">
        <f>IF(AND(process02!BK134=0,process01!$Z125=0),G$14,"")</f>
        <v/>
      </c>
      <c r="H134" s="131" t="str">
        <f>IF(AND(process02!BL134=0,process01!$Z125=0),H$14,"")</f>
        <v/>
      </c>
      <c r="I134" s="131" t="str">
        <f>IF(AND(process02!BM134=0,process01!$Z125=0),I$14,"")</f>
        <v/>
      </c>
      <c r="J134" s="131" t="str">
        <f>IF(AND(process02!BN134=0,process01!$Z125=0),J$14,"")</f>
        <v/>
      </c>
      <c r="K134" s="131" t="str">
        <f>IF(AND(process02!BO134=0,process01!$Z125=0),K$14,"")</f>
        <v/>
      </c>
      <c r="L134" s="131" t="str">
        <f>IF(AND(process02!BP134=0,process01!$Z125=0),L$14,"")</f>
        <v/>
      </c>
      <c r="M134" s="131" t="str">
        <f>IF(AND(process02!BQ134=0,process01!$Z125=0),M$14,"")</f>
        <v/>
      </c>
      <c r="N134" s="131" t="str">
        <f>IF(AND(process02!BR134=0,process01!$Z125=0),N$14,"")</f>
        <v/>
      </c>
      <c r="O134" s="131" t="str">
        <f>IF(AND(process02!BS134=0,process01!$Z125=0),O$14,"")</f>
        <v/>
      </c>
      <c r="P134" s="131" t="str">
        <f>IF(AND(process02!BT134=0,process01!$Z125=0),P$14,"")</f>
        <v/>
      </c>
      <c r="Q134" s="131" t="str">
        <f>IF(AND(process02!BU134=0,process01!$Z125=0),Q$14,"")</f>
        <v/>
      </c>
      <c r="R134" s="131" t="str">
        <f>IF(AND(process02!BV134=0,process01!$Z125=0),R$14,"")</f>
        <v/>
      </c>
      <c r="S134" s="131" t="str">
        <f>IF(AND(process02!BW134=0,process01!$Z125=0),S$14,"")</f>
        <v/>
      </c>
      <c r="T134" s="131" t="str">
        <f>IF(AND(process02!BX134=0,process01!$Z125=0),T$14,"")</f>
        <v/>
      </c>
      <c r="U134" s="131" t="str">
        <f>IF(AND(process02!BY134=0,process01!$Z125=0),U$14,"")</f>
        <v/>
      </c>
      <c r="V134" s="131" t="str">
        <f>IF(AND(process02!BZ134=0,process01!$Z125=0),V$14,"")</f>
        <v/>
      </c>
      <c r="W134" s="131" t="str">
        <f>IF(AND(process02!CA134=0,process01!$Z125=0),W$14,"")</f>
        <v/>
      </c>
      <c r="X134" s="131" t="str">
        <f>IF(AND(process02!CB134=0,process01!$Z125=0),X$14,"")</f>
        <v/>
      </c>
      <c r="Y134" s="131" t="str">
        <f>IF(AND(process02!CC134=0,process01!$Z125=0),Y$14,"")</f>
        <v/>
      </c>
      <c r="Z134" s="131" t="str">
        <f>IF(AND(process02!CD134=0,process01!$Z125=0),Z$14,"")</f>
        <v/>
      </c>
      <c r="AA134" s="131" t="str">
        <f>IF(AND(process02!CE134=0,process01!$Z125=0),AA$14,"")</f>
        <v/>
      </c>
      <c r="AB134" s="131" t="str">
        <f>IF(AND(process02!CF134=0,process01!$Z125=0),AB$14,"")</f>
        <v/>
      </c>
      <c r="AC134" s="131" t="str">
        <f>IF(AND(process02!CG134=0,process01!$Z125=0),AC$14,"")</f>
        <v/>
      </c>
      <c r="AD134" s="131" t="str">
        <f>IF(AND(process02!CH134=0,process01!$Z125=0),AD$14,"")</f>
        <v/>
      </c>
      <c r="AE134" s="131" t="str">
        <f>IF(AND(process02!CI134=0,process01!$Z125=0),AE$14,"")</f>
        <v/>
      </c>
      <c r="AF134" s="131" t="str">
        <f>IF(AND(process02!CJ134=0,process01!$Z125=0),AF$14,"")</f>
        <v/>
      </c>
      <c r="AG134" s="131" t="str">
        <f>IF(AND(process02!CK134=0,process01!$Z125=0),AG$14,"")</f>
        <v/>
      </c>
      <c r="AH134" s="131" t="str">
        <f>IF(AND(process02!CL134=0,process01!$Z125=0),AH$14,"")</f>
        <v/>
      </c>
      <c r="AI134" s="131" t="str">
        <f>IF(AND(process02!CM134=0,process01!$Z125=0),AI$14,"")</f>
        <v/>
      </c>
      <c r="AJ134" s="131" t="str">
        <f>IF(AND(process02!CN134=0,process01!$Z125=0),AJ$14,"")</f>
        <v/>
      </c>
      <c r="AK134" s="131" t="str">
        <f>IF(AND(process02!CO134=0,process01!$Z125=0),AK$14,"")</f>
        <v/>
      </c>
      <c r="AL134" s="131" t="str">
        <f>IF(AND(process02!CP134=0,process01!$Z125=0),AL$14,"")</f>
        <v/>
      </c>
      <c r="AM134" s="131" t="str">
        <f>IF(AND(process02!CQ134=0,process01!$Z125=0),AM$14,"")</f>
        <v/>
      </c>
      <c r="AN134" s="131" t="str">
        <f>IF(AND(process02!CR134=0,process01!$Z125=0),AN$14,"")</f>
        <v/>
      </c>
      <c r="AO134" s="131" t="str">
        <f>IF(AND(process02!CS134=0,process01!$Z125=0),AO$14,"")</f>
        <v/>
      </c>
      <c r="AP134" s="131" t="str">
        <f>IF(AND(process02!CT134=0,process01!$Z125=0),AP$14,"")</f>
        <v/>
      </c>
      <c r="AQ134" s="131" t="str">
        <f>IF(AND(process02!CU134=0,process01!$Z125=0),AQ$14,"")</f>
        <v/>
      </c>
      <c r="AR134" s="131" t="str">
        <f>IF(AND(process02!CV134=0,process01!$Z125=0),AR$14,"")</f>
        <v/>
      </c>
      <c r="AS134" s="131" t="str">
        <f>IF(AND(process02!CW134=0,process01!$Z125=0),AS$14,"")</f>
        <v/>
      </c>
      <c r="AT134" s="131" t="str">
        <f>IF(AND(process02!CX134=0,process01!$Z125=0),AT$14,"")</f>
        <v/>
      </c>
      <c r="AU134" s="131" t="str">
        <f>IF(AND(process02!CY134=0,process01!$Z125=0),AU$14,"")</f>
        <v/>
      </c>
      <c r="AV134" s="131" t="str">
        <f>IF(AND(process02!CZ134=0,process01!$Z125=0),AV$14,"")</f>
        <v/>
      </c>
      <c r="AW134" s="131" t="str">
        <f>IF(AND(process02!DA134=0,process01!$Z125=0),AW$14,"")</f>
        <v/>
      </c>
      <c r="AX134" s="131" t="str">
        <f>IF(AND(process02!DB134=0,process01!$Z125=0),AX$14,"")</f>
        <v/>
      </c>
      <c r="AY134" s="131" t="str">
        <f>IF(AND(process02!DC134=0,process01!$Z125=0),AY$14,"")</f>
        <v/>
      </c>
      <c r="BA134" s="132" t="str">
        <f t="shared" si="36"/>
        <v/>
      </c>
      <c r="BC134" s="131" t="str">
        <f>IF(B134="","",process02!$B134&amp;"; ")</f>
        <v/>
      </c>
      <c r="BD134" s="131" t="str">
        <f>IF(C134="","",process02!$B134&amp;"; ")</f>
        <v/>
      </c>
      <c r="BE134" s="131" t="str">
        <f>IF(D134="","",process02!$B134&amp;"; ")</f>
        <v/>
      </c>
      <c r="BF134" s="131" t="str">
        <f>IF(E134="","",process02!$B134&amp;"; ")</f>
        <v/>
      </c>
      <c r="BG134" s="131" t="str">
        <f>IF(F134="","",process02!$B134&amp;"; ")</f>
        <v/>
      </c>
      <c r="BH134" s="131" t="str">
        <f>IF(G134="","",process02!$B134&amp;"; ")</f>
        <v/>
      </c>
      <c r="BI134" s="131" t="str">
        <f>IF(H134="","",process02!$B134&amp;"; ")</f>
        <v/>
      </c>
      <c r="BJ134" s="131" t="str">
        <f>IF(I134="","",process02!$B134&amp;"; ")</f>
        <v/>
      </c>
      <c r="BK134" s="131" t="str">
        <f>IF(J134="","",process02!$B134&amp;"; ")</f>
        <v/>
      </c>
      <c r="BL134" s="131" t="str">
        <f>IF(K134="","",process02!$B134&amp;"; ")</f>
        <v/>
      </c>
      <c r="BM134" s="131" t="str">
        <f>IF(L134="","",process02!$B134&amp;"; ")</f>
        <v/>
      </c>
      <c r="BN134" s="131" t="str">
        <f>IF(M134="","",process02!$B134&amp;"; ")</f>
        <v/>
      </c>
      <c r="BO134" s="131" t="str">
        <f>IF(N134="","",process02!$B134&amp;"; ")</f>
        <v/>
      </c>
      <c r="BP134" s="131" t="str">
        <f>IF(O134="","",process02!$B134&amp;"; ")</f>
        <v/>
      </c>
      <c r="BQ134" s="131" t="str">
        <f>IF(P134="","",process02!$B134&amp;"; ")</f>
        <v/>
      </c>
      <c r="BR134" s="131" t="str">
        <f>IF(Q134="","",process02!$B134&amp;"; ")</f>
        <v/>
      </c>
      <c r="BS134" s="131" t="str">
        <f>IF(R134="","",process02!$B134&amp;"; ")</f>
        <v/>
      </c>
      <c r="BT134" s="131" t="str">
        <f>IF(S134="","",process02!$B134&amp;"; ")</f>
        <v/>
      </c>
      <c r="BU134" s="131" t="str">
        <f>IF(T134="","",process02!$B134&amp;"; ")</f>
        <v/>
      </c>
      <c r="BV134" s="131" t="str">
        <f>IF(U134="","",process02!$B134&amp;"; ")</f>
        <v/>
      </c>
      <c r="BW134" s="131" t="str">
        <f>IF(V134="","",process02!$B134&amp;"; ")</f>
        <v/>
      </c>
      <c r="BX134" s="131" t="str">
        <f>IF(W134="","",process02!$B134&amp;"; ")</f>
        <v/>
      </c>
      <c r="BY134" s="131" t="str">
        <f>IF(X134="","",process02!$B134&amp;"; ")</f>
        <v/>
      </c>
      <c r="BZ134" s="131" t="str">
        <f>IF(Y134="","",process02!$B134&amp;"; ")</f>
        <v/>
      </c>
      <c r="CA134" s="131" t="str">
        <f>IF(Z134="","",process02!$B134&amp;"; ")</f>
        <v/>
      </c>
      <c r="CB134" s="131" t="str">
        <f>IF(AA134="","",process02!$B134&amp;"; ")</f>
        <v/>
      </c>
      <c r="CC134" s="131" t="str">
        <f>IF(AB134="","",process02!$B134&amp;"; ")</f>
        <v/>
      </c>
      <c r="CD134" s="131" t="str">
        <f>IF(AC134="","",process02!$B134&amp;"; ")</f>
        <v/>
      </c>
      <c r="CE134" s="131" t="str">
        <f>IF(AD134="","",process02!$B134&amp;"; ")</f>
        <v/>
      </c>
      <c r="CF134" s="131" t="str">
        <f>IF(AE134="","",process02!$B134&amp;"; ")</f>
        <v/>
      </c>
      <c r="CG134" s="131" t="str">
        <f>IF(AF134="","",process02!$B134&amp;"; ")</f>
        <v/>
      </c>
      <c r="CH134" s="131" t="str">
        <f>IF(AG134="","",process02!$B134&amp;"; ")</f>
        <v/>
      </c>
      <c r="CI134" s="131" t="str">
        <f>IF(AH134="","",process02!$B134&amp;"; ")</f>
        <v/>
      </c>
      <c r="CJ134" s="131" t="str">
        <f>IF(AI134="","",process02!$B134&amp;"; ")</f>
        <v/>
      </c>
      <c r="CK134" s="131" t="str">
        <f>IF(AJ134="","",process02!$B134&amp;"; ")</f>
        <v/>
      </c>
      <c r="CL134" s="131" t="str">
        <f>IF(AK134="","",process02!$B134&amp;"; ")</f>
        <v/>
      </c>
      <c r="CM134" s="131" t="str">
        <f>IF(AL134="","",process02!$B134&amp;"; ")</f>
        <v/>
      </c>
      <c r="CN134" s="131" t="str">
        <f>IF(AM134="","",process02!$B134&amp;"; ")</f>
        <v/>
      </c>
      <c r="CO134" s="131" t="str">
        <f>IF(AN134="","",process02!$B134&amp;"; ")</f>
        <v/>
      </c>
      <c r="CP134" s="131" t="str">
        <f>IF(AO134="","",process02!$B134&amp;"; ")</f>
        <v/>
      </c>
      <c r="CQ134" s="131" t="str">
        <f>IF(AP134="","",process02!$B134&amp;"; ")</f>
        <v/>
      </c>
      <c r="CR134" s="131" t="str">
        <f>IF(AQ134="","",process02!$B134&amp;"; ")</f>
        <v/>
      </c>
      <c r="CS134" s="131" t="str">
        <f>IF(AR134="","",process02!$B134&amp;"; ")</f>
        <v/>
      </c>
      <c r="CT134" s="131" t="str">
        <f>IF(AS134="","",process02!$B134&amp;"; ")</f>
        <v/>
      </c>
      <c r="CU134" s="131" t="str">
        <f>IF(AT134="","",process02!$B134&amp;"; ")</f>
        <v/>
      </c>
      <c r="CV134" s="131" t="str">
        <f>IF(AU134="","",process02!$B134&amp;"; ")</f>
        <v/>
      </c>
      <c r="CW134" s="131" t="str">
        <f>IF(AV134="","",process02!$B134&amp;"; ")</f>
        <v/>
      </c>
      <c r="CX134" s="131" t="str">
        <f>IF(AW134="","",process02!$B134&amp;"; ")</f>
        <v/>
      </c>
      <c r="CY134" s="131" t="str">
        <f>IF(AX134="","",process02!$B134&amp;"; ")</f>
        <v/>
      </c>
      <c r="CZ134" s="131" t="str">
        <f>IF(AY134="","",process02!$B134&amp;"; ")</f>
        <v/>
      </c>
      <c r="DB134" s="131" t="str">
        <f>IF(Input02!BV123="","",100*Input02!BV123/Input02!BV$3)</f>
        <v/>
      </c>
      <c r="DC134" s="131" t="str">
        <f>IF(Input02!BW123="","",100*Input02!BW123/Input02!BW$3)</f>
        <v/>
      </c>
      <c r="DD134" s="131" t="str">
        <f>IF(Input02!BX123="","",100*Input02!BX123/Input02!BX$3)</f>
        <v/>
      </c>
      <c r="DE134" s="131" t="str">
        <f>IF(Input02!BY123="","",100*Input02!BY123/Input02!BY$3)</f>
        <v/>
      </c>
      <c r="DF134" s="131" t="str">
        <f>IF(Input02!BZ123="","",100*Input02!BZ123/Input02!BZ$3)</f>
        <v/>
      </c>
      <c r="DG134" s="131" t="str">
        <f>IF(Input02!CA123="","",100*Input02!CA123/Input02!CA$3)</f>
        <v/>
      </c>
      <c r="DH134" s="131" t="str">
        <f>IF(Input02!CB123="","",100*Input02!CB123/Input02!CB$3)</f>
        <v/>
      </c>
      <c r="DI134" s="131" t="str">
        <f>IF(Input02!CC123="","",100*Input02!CC123/Input02!CC$3)</f>
        <v/>
      </c>
      <c r="DJ134" s="131" t="str">
        <f>IF(Input02!CD123="","",100*Input02!CD123/Input02!CD$3)</f>
        <v/>
      </c>
      <c r="DK134" s="131" t="str">
        <f>IF(Input02!CE123="","",100*Input02!CE123/Input02!CE$3)</f>
        <v/>
      </c>
      <c r="DO134" s="131" t="str">
        <f t="shared" si="49"/>
        <v/>
      </c>
      <c r="DP134" s="131" t="str">
        <f t="shared" si="50"/>
        <v/>
      </c>
      <c r="DQ134" s="131" t="str">
        <f t="shared" si="51"/>
        <v/>
      </c>
      <c r="DR134" s="131" t="str">
        <f t="shared" si="52"/>
        <v/>
      </c>
      <c r="DS134" s="131" t="str">
        <f t="shared" si="53"/>
        <v/>
      </c>
      <c r="DT134" s="131" t="str">
        <f t="shared" si="54"/>
        <v/>
      </c>
      <c r="DU134" s="131" t="str">
        <f t="shared" si="55"/>
        <v/>
      </c>
      <c r="DV134" s="131" t="str">
        <f t="shared" si="56"/>
        <v/>
      </c>
      <c r="DW134" s="131" t="str">
        <f t="shared" si="57"/>
        <v/>
      </c>
      <c r="DX134" s="131" t="str">
        <f t="shared" si="58"/>
        <v/>
      </c>
      <c r="DZ134" s="132" t="str">
        <f t="shared" si="47"/>
        <v/>
      </c>
      <c r="EB134" s="131" t="str">
        <f>IF(DO134="","",process02!$B134&amp;"; ")</f>
        <v/>
      </c>
      <c r="EC134" s="131" t="str">
        <f>IF(DP134="","",process02!$B134&amp;"; ")</f>
        <v/>
      </c>
      <c r="ED134" s="131" t="str">
        <f>IF(DQ134="","",process02!$B134&amp;"; ")</f>
        <v/>
      </c>
      <c r="EE134" s="131" t="str">
        <f>IF(DR134="","",process02!$B134&amp;"; ")</f>
        <v/>
      </c>
      <c r="EF134" s="131" t="str">
        <f>IF(DS134="","",process02!$B134&amp;"; ")</f>
        <v/>
      </c>
      <c r="EG134" s="131" t="str">
        <f>IF(DT134="","",process02!$B134&amp;"; ")</f>
        <v/>
      </c>
      <c r="EH134" s="131" t="str">
        <f>IF(DU134="","",process02!$B134&amp;"; ")</f>
        <v/>
      </c>
      <c r="EI134" s="131" t="str">
        <f>IF(DV134="","",process02!$B134&amp;"; ")</f>
        <v/>
      </c>
      <c r="EJ134" s="131" t="str">
        <f>IF(DW134="","",process02!$B134&amp;"; ")</f>
        <v/>
      </c>
      <c r="EK134" s="131" t="str">
        <f>IF(DX134="","",process02!$B134&amp;"; ")</f>
        <v/>
      </c>
      <c r="EM134" s="132" t="str">
        <f t="shared" si="48"/>
        <v/>
      </c>
    </row>
    <row r="135" spans="1:143" ht="15" customHeight="1" thickBot="1" x14ac:dyDescent="0.4">
      <c r="A135" s="357">
        <v>119</v>
      </c>
      <c r="B135" s="131" t="str">
        <f>IF(AND(process02!BF135=0,process01!$Z126=0),B$14,"")</f>
        <v/>
      </c>
      <c r="C135" s="131" t="str">
        <f>IF(AND(process02!BG135=0,process01!$Z126=0),C$14,"")</f>
        <v/>
      </c>
      <c r="D135" s="131" t="str">
        <f>IF(AND(process02!BH135=0,process01!$Z126=0),D$14,"")</f>
        <v/>
      </c>
      <c r="E135" s="131" t="str">
        <f>IF(AND(process02!BI135=0,process01!$Z126=0),E$14,"")</f>
        <v/>
      </c>
      <c r="F135" s="131" t="str">
        <f>IF(AND(process02!BJ135=0,process01!$Z126=0),F$14,"")</f>
        <v/>
      </c>
      <c r="G135" s="131" t="str">
        <f>IF(AND(process02!BK135=0,process01!$Z126=0),G$14,"")</f>
        <v/>
      </c>
      <c r="H135" s="131" t="str">
        <f>IF(AND(process02!BL135=0,process01!$Z126=0),H$14,"")</f>
        <v/>
      </c>
      <c r="I135" s="131" t="str">
        <f>IF(AND(process02!BM135=0,process01!$Z126=0),I$14,"")</f>
        <v/>
      </c>
      <c r="J135" s="131" t="str">
        <f>IF(AND(process02!BN135=0,process01!$Z126=0),J$14,"")</f>
        <v/>
      </c>
      <c r="K135" s="131" t="str">
        <f>IF(AND(process02!BO135=0,process01!$Z126=0),K$14,"")</f>
        <v/>
      </c>
      <c r="L135" s="131" t="str">
        <f>IF(AND(process02!BP135=0,process01!$Z126=0),L$14,"")</f>
        <v/>
      </c>
      <c r="M135" s="131" t="str">
        <f>IF(AND(process02!BQ135=0,process01!$Z126=0),M$14,"")</f>
        <v/>
      </c>
      <c r="N135" s="131" t="str">
        <f>IF(AND(process02!BR135=0,process01!$Z126=0),N$14,"")</f>
        <v/>
      </c>
      <c r="O135" s="131" t="str">
        <f>IF(AND(process02!BS135=0,process01!$Z126=0),O$14,"")</f>
        <v/>
      </c>
      <c r="P135" s="131" t="str">
        <f>IF(AND(process02!BT135=0,process01!$Z126=0),P$14,"")</f>
        <v/>
      </c>
      <c r="Q135" s="131" t="str">
        <f>IF(AND(process02!BU135=0,process01!$Z126=0),Q$14,"")</f>
        <v/>
      </c>
      <c r="R135" s="131" t="str">
        <f>IF(AND(process02!BV135=0,process01!$Z126=0),R$14,"")</f>
        <v/>
      </c>
      <c r="S135" s="131" t="str">
        <f>IF(AND(process02!BW135=0,process01!$Z126=0),S$14,"")</f>
        <v/>
      </c>
      <c r="T135" s="131" t="str">
        <f>IF(AND(process02!BX135=0,process01!$Z126=0),T$14,"")</f>
        <v/>
      </c>
      <c r="U135" s="131" t="str">
        <f>IF(AND(process02!BY135=0,process01!$Z126=0),U$14,"")</f>
        <v/>
      </c>
      <c r="V135" s="131" t="str">
        <f>IF(AND(process02!BZ135=0,process01!$Z126=0),V$14,"")</f>
        <v/>
      </c>
      <c r="W135" s="131" t="str">
        <f>IF(AND(process02!CA135=0,process01!$Z126=0),W$14,"")</f>
        <v/>
      </c>
      <c r="X135" s="131" t="str">
        <f>IF(AND(process02!CB135=0,process01!$Z126=0),X$14,"")</f>
        <v/>
      </c>
      <c r="Y135" s="131" t="str">
        <f>IF(AND(process02!CC135=0,process01!$Z126=0),Y$14,"")</f>
        <v/>
      </c>
      <c r="Z135" s="131" t="str">
        <f>IF(AND(process02!CD135=0,process01!$Z126=0),Z$14,"")</f>
        <v/>
      </c>
      <c r="AA135" s="131" t="str">
        <f>IF(AND(process02!CE135=0,process01!$Z126=0),AA$14,"")</f>
        <v/>
      </c>
      <c r="AB135" s="131" t="str">
        <f>IF(AND(process02!CF135=0,process01!$Z126=0),AB$14,"")</f>
        <v/>
      </c>
      <c r="AC135" s="131" t="str">
        <f>IF(AND(process02!CG135=0,process01!$Z126=0),AC$14,"")</f>
        <v/>
      </c>
      <c r="AD135" s="131" t="str">
        <f>IF(AND(process02!CH135=0,process01!$Z126=0),AD$14,"")</f>
        <v/>
      </c>
      <c r="AE135" s="131" t="str">
        <f>IF(AND(process02!CI135=0,process01!$Z126=0),AE$14,"")</f>
        <v/>
      </c>
      <c r="AF135" s="131" t="str">
        <f>IF(AND(process02!CJ135=0,process01!$Z126=0),AF$14,"")</f>
        <v/>
      </c>
      <c r="AG135" s="131" t="str">
        <f>IF(AND(process02!CK135=0,process01!$Z126=0),AG$14,"")</f>
        <v/>
      </c>
      <c r="AH135" s="131" t="str">
        <f>IF(AND(process02!CL135=0,process01!$Z126=0),AH$14,"")</f>
        <v/>
      </c>
      <c r="AI135" s="131" t="str">
        <f>IF(AND(process02!CM135=0,process01!$Z126=0),AI$14,"")</f>
        <v/>
      </c>
      <c r="AJ135" s="131" t="str">
        <f>IF(AND(process02!CN135=0,process01!$Z126=0),AJ$14,"")</f>
        <v/>
      </c>
      <c r="AK135" s="131" t="str">
        <f>IF(AND(process02!CO135=0,process01!$Z126=0),AK$14,"")</f>
        <v/>
      </c>
      <c r="AL135" s="131" t="str">
        <f>IF(AND(process02!CP135=0,process01!$Z126=0),AL$14,"")</f>
        <v/>
      </c>
      <c r="AM135" s="131" t="str">
        <f>IF(AND(process02!CQ135=0,process01!$Z126=0),AM$14,"")</f>
        <v/>
      </c>
      <c r="AN135" s="131" t="str">
        <f>IF(AND(process02!CR135=0,process01!$Z126=0),AN$14,"")</f>
        <v/>
      </c>
      <c r="AO135" s="131" t="str">
        <f>IF(AND(process02!CS135=0,process01!$Z126=0),AO$14,"")</f>
        <v/>
      </c>
      <c r="AP135" s="131" t="str">
        <f>IF(AND(process02!CT135=0,process01!$Z126=0),AP$14,"")</f>
        <v/>
      </c>
      <c r="AQ135" s="131" t="str">
        <f>IF(AND(process02!CU135=0,process01!$Z126=0),AQ$14,"")</f>
        <v/>
      </c>
      <c r="AR135" s="131" t="str">
        <f>IF(AND(process02!CV135=0,process01!$Z126=0),AR$14,"")</f>
        <v/>
      </c>
      <c r="AS135" s="131" t="str">
        <f>IF(AND(process02!CW135=0,process01!$Z126=0),AS$14,"")</f>
        <v/>
      </c>
      <c r="AT135" s="131" t="str">
        <f>IF(AND(process02!CX135=0,process01!$Z126=0),AT$14,"")</f>
        <v/>
      </c>
      <c r="AU135" s="131" t="str">
        <f>IF(AND(process02!CY135=0,process01!$Z126=0),AU$14,"")</f>
        <v/>
      </c>
      <c r="AV135" s="131" t="str">
        <f>IF(AND(process02!CZ135=0,process01!$Z126=0),AV$14,"")</f>
        <v/>
      </c>
      <c r="AW135" s="131" t="str">
        <f>IF(AND(process02!DA135=0,process01!$Z126=0),AW$14,"")</f>
        <v/>
      </c>
      <c r="AX135" s="131" t="str">
        <f>IF(AND(process02!DB135=0,process01!$Z126=0),AX$14,"")</f>
        <v/>
      </c>
      <c r="AY135" s="131" t="str">
        <f>IF(AND(process02!DC135=0,process01!$Z126=0),AY$14,"")</f>
        <v/>
      </c>
      <c r="BA135" s="132" t="str">
        <f t="shared" si="36"/>
        <v/>
      </c>
      <c r="BC135" s="131" t="str">
        <f>IF(B135="","",process02!$B135&amp;"; ")</f>
        <v/>
      </c>
      <c r="BD135" s="131" t="str">
        <f>IF(C135="","",process02!$B135&amp;"; ")</f>
        <v/>
      </c>
      <c r="BE135" s="131" t="str">
        <f>IF(D135="","",process02!$B135&amp;"; ")</f>
        <v/>
      </c>
      <c r="BF135" s="131" t="str">
        <f>IF(E135="","",process02!$B135&amp;"; ")</f>
        <v/>
      </c>
      <c r="BG135" s="131" t="str">
        <f>IF(F135="","",process02!$B135&amp;"; ")</f>
        <v/>
      </c>
      <c r="BH135" s="131" t="str">
        <f>IF(G135="","",process02!$B135&amp;"; ")</f>
        <v/>
      </c>
      <c r="BI135" s="131" t="str">
        <f>IF(H135="","",process02!$B135&amp;"; ")</f>
        <v/>
      </c>
      <c r="BJ135" s="131" t="str">
        <f>IF(I135="","",process02!$B135&amp;"; ")</f>
        <v/>
      </c>
      <c r="BK135" s="131" t="str">
        <f>IF(J135="","",process02!$B135&amp;"; ")</f>
        <v/>
      </c>
      <c r="BL135" s="131" t="str">
        <f>IF(K135="","",process02!$B135&amp;"; ")</f>
        <v/>
      </c>
      <c r="BM135" s="131" t="str">
        <f>IF(L135="","",process02!$B135&amp;"; ")</f>
        <v/>
      </c>
      <c r="BN135" s="131" t="str">
        <f>IF(M135="","",process02!$B135&amp;"; ")</f>
        <v/>
      </c>
      <c r="BO135" s="131" t="str">
        <f>IF(N135="","",process02!$B135&amp;"; ")</f>
        <v/>
      </c>
      <c r="BP135" s="131" t="str">
        <f>IF(O135="","",process02!$B135&amp;"; ")</f>
        <v/>
      </c>
      <c r="BQ135" s="131" t="str">
        <f>IF(P135="","",process02!$B135&amp;"; ")</f>
        <v/>
      </c>
      <c r="BR135" s="131" t="str">
        <f>IF(Q135="","",process02!$B135&amp;"; ")</f>
        <v/>
      </c>
      <c r="BS135" s="131" t="str">
        <f>IF(R135="","",process02!$B135&amp;"; ")</f>
        <v/>
      </c>
      <c r="BT135" s="131" t="str">
        <f>IF(S135="","",process02!$B135&amp;"; ")</f>
        <v/>
      </c>
      <c r="BU135" s="131" t="str">
        <f>IF(T135="","",process02!$B135&amp;"; ")</f>
        <v/>
      </c>
      <c r="BV135" s="131" t="str">
        <f>IF(U135="","",process02!$B135&amp;"; ")</f>
        <v/>
      </c>
      <c r="BW135" s="131" t="str">
        <f>IF(V135="","",process02!$B135&amp;"; ")</f>
        <v/>
      </c>
      <c r="BX135" s="131" t="str">
        <f>IF(W135="","",process02!$B135&amp;"; ")</f>
        <v/>
      </c>
      <c r="BY135" s="131" t="str">
        <f>IF(X135="","",process02!$B135&amp;"; ")</f>
        <v/>
      </c>
      <c r="BZ135" s="131" t="str">
        <f>IF(Y135="","",process02!$B135&amp;"; ")</f>
        <v/>
      </c>
      <c r="CA135" s="131" t="str">
        <f>IF(Z135="","",process02!$B135&amp;"; ")</f>
        <v/>
      </c>
      <c r="CB135" s="131" t="str">
        <f>IF(AA135="","",process02!$B135&amp;"; ")</f>
        <v/>
      </c>
      <c r="CC135" s="131" t="str">
        <f>IF(AB135="","",process02!$B135&amp;"; ")</f>
        <v/>
      </c>
      <c r="CD135" s="131" t="str">
        <f>IF(AC135="","",process02!$B135&amp;"; ")</f>
        <v/>
      </c>
      <c r="CE135" s="131" t="str">
        <f>IF(AD135="","",process02!$B135&amp;"; ")</f>
        <v/>
      </c>
      <c r="CF135" s="131" t="str">
        <f>IF(AE135="","",process02!$B135&amp;"; ")</f>
        <v/>
      </c>
      <c r="CG135" s="131" t="str">
        <f>IF(AF135="","",process02!$B135&amp;"; ")</f>
        <v/>
      </c>
      <c r="CH135" s="131" t="str">
        <f>IF(AG135="","",process02!$B135&amp;"; ")</f>
        <v/>
      </c>
      <c r="CI135" s="131" t="str">
        <f>IF(AH135="","",process02!$B135&amp;"; ")</f>
        <v/>
      </c>
      <c r="CJ135" s="131" t="str">
        <f>IF(AI135="","",process02!$B135&amp;"; ")</f>
        <v/>
      </c>
      <c r="CK135" s="131" t="str">
        <f>IF(AJ135="","",process02!$B135&amp;"; ")</f>
        <v/>
      </c>
      <c r="CL135" s="131" t="str">
        <f>IF(AK135="","",process02!$B135&amp;"; ")</f>
        <v/>
      </c>
      <c r="CM135" s="131" t="str">
        <f>IF(AL135="","",process02!$B135&amp;"; ")</f>
        <v/>
      </c>
      <c r="CN135" s="131" t="str">
        <f>IF(AM135="","",process02!$B135&amp;"; ")</f>
        <v/>
      </c>
      <c r="CO135" s="131" t="str">
        <f>IF(AN135="","",process02!$B135&amp;"; ")</f>
        <v/>
      </c>
      <c r="CP135" s="131" t="str">
        <f>IF(AO135="","",process02!$B135&amp;"; ")</f>
        <v/>
      </c>
      <c r="CQ135" s="131" t="str">
        <f>IF(AP135="","",process02!$B135&amp;"; ")</f>
        <v/>
      </c>
      <c r="CR135" s="131" t="str">
        <f>IF(AQ135="","",process02!$B135&amp;"; ")</f>
        <v/>
      </c>
      <c r="CS135" s="131" t="str">
        <f>IF(AR135="","",process02!$B135&amp;"; ")</f>
        <v/>
      </c>
      <c r="CT135" s="131" t="str">
        <f>IF(AS135="","",process02!$B135&amp;"; ")</f>
        <v/>
      </c>
      <c r="CU135" s="131" t="str">
        <f>IF(AT135="","",process02!$B135&amp;"; ")</f>
        <v/>
      </c>
      <c r="CV135" s="131" t="str">
        <f>IF(AU135="","",process02!$B135&amp;"; ")</f>
        <v/>
      </c>
      <c r="CW135" s="131" t="str">
        <f>IF(AV135="","",process02!$B135&amp;"; ")</f>
        <v/>
      </c>
      <c r="CX135" s="131" t="str">
        <f>IF(AW135="","",process02!$B135&amp;"; ")</f>
        <v/>
      </c>
      <c r="CY135" s="131" t="str">
        <f>IF(AX135="","",process02!$B135&amp;"; ")</f>
        <v/>
      </c>
      <c r="CZ135" s="131" t="str">
        <f>IF(AY135="","",process02!$B135&amp;"; ")</f>
        <v/>
      </c>
      <c r="DB135" s="131" t="str">
        <f>IF(Input02!BV124="","",100*Input02!BV124/Input02!BV$3)</f>
        <v/>
      </c>
      <c r="DC135" s="131" t="str">
        <f>IF(Input02!BW124="","",100*Input02!BW124/Input02!BW$3)</f>
        <v/>
      </c>
      <c r="DD135" s="131" t="str">
        <f>IF(Input02!BX124="","",100*Input02!BX124/Input02!BX$3)</f>
        <v/>
      </c>
      <c r="DE135" s="131" t="str">
        <f>IF(Input02!BY124="","",100*Input02!BY124/Input02!BY$3)</f>
        <v/>
      </c>
      <c r="DF135" s="131" t="str">
        <f>IF(Input02!BZ124="","",100*Input02!BZ124/Input02!BZ$3)</f>
        <v/>
      </c>
      <c r="DG135" s="131" t="str">
        <f>IF(Input02!CA124="","",100*Input02!CA124/Input02!CA$3)</f>
        <v/>
      </c>
      <c r="DH135" s="131" t="str">
        <f>IF(Input02!CB124="","",100*Input02!CB124/Input02!CB$3)</f>
        <v/>
      </c>
      <c r="DI135" s="131" t="str">
        <f>IF(Input02!CC124="","",100*Input02!CC124/Input02!CC$3)</f>
        <v/>
      </c>
      <c r="DJ135" s="131" t="str">
        <f>IF(Input02!CD124="","",100*Input02!CD124/Input02!CD$3)</f>
        <v/>
      </c>
      <c r="DK135" s="131" t="str">
        <f>IF(Input02!CE124="","",100*Input02!CE124/Input02!CE$3)</f>
        <v/>
      </c>
      <c r="DO135" s="131" t="str">
        <f t="shared" si="49"/>
        <v/>
      </c>
      <c r="DP135" s="131" t="str">
        <f t="shared" si="50"/>
        <v/>
      </c>
      <c r="DQ135" s="131" t="str">
        <f t="shared" si="51"/>
        <v/>
      </c>
      <c r="DR135" s="131" t="str">
        <f t="shared" si="52"/>
        <v/>
      </c>
      <c r="DS135" s="131" t="str">
        <f t="shared" si="53"/>
        <v/>
      </c>
      <c r="DT135" s="131" t="str">
        <f t="shared" si="54"/>
        <v/>
      </c>
      <c r="DU135" s="131" t="str">
        <f t="shared" si="55"/>
        <v/>
      </c>
      <c r="DV135" s="131" t="str">
        <f t="shared" si="56"/>
        <v/>
      </c>
      <c r="DW135" s="131" t="str">
        <f t="shared" si="57"/>
        <v/>
      </c>
      <c r="DX135" s="131" t="str">
        <f t="shared" si="58"/>
        <v/>
      </c>
      <c r="DZ135" s="132" t="str">
        <f t="shared" si="47"/>
        <v/>
      </c>
      <c r="EB135" s="131" t="str">
        <f>IF(DO135="","",process02!$B135&amp;"; ")</f>
        <v/>
      </c>
      <c r="EC135" s="131" t="str">
        <f>IF(DP135="","",process02!$B135&amp;"; ")</f>
        <v/>
      </c>
      <c r="ED135" s="131" t="str">
        <f>IF(DQ135="","",process02!$B135&amp;"; ")</f>
        <v/>
      </c>
      <c r="EE135" s="131" t="str">
        <f>IF(DR135="","",process02!$B135&amp;"; ")</f>
        <v/>
      </c>
      <c r="EF135" s="131" t="str">
        <f>IF(DS135="","",process02!$B135&amp;"; ")</f>
        <v/>
      </c>
      <c r="EG135" s="131" t="str">
        <f>IF(DT135="","",process02!$B135&amp;"; ")</f>
        <v/>
      </c>
      <c r="EH135" s="131" t="str">
        <f>IF(DU135="","",process02!$B135&amp;"; ")</f>
        <v/>
      </c>
      <c r="EI135" s="131" t="str">
        <f>IF(DV135="","",process02!$B135&amp;"; ")</f>
        <v/>
      </c>
      <c r="EJ135" s="131" t="str">
        <f>IF(DW135="","",process02!$B135&amp;"; ")</f>
        <v/>
      </c>
      <c r="EK135" s="131" t="str">
        <f>IF(DX135="","",process02!$B135&amp;"; ")</f>
        <v/>
      </c>
      <c r="EM135" s="132" t="str">
        <f t="shared" si="48"/>
        <v/>
      </c>
    </row>
    <row r="136" spans="1:143" ht="15" customHeight="1" thickBot="1" x14ac:dyDescent="0.4">
      <c r="A136" s="357">
        <v>120</v>
      </c>
      <c r="B136" s="131" t="str">
        <f>IF(AND(process02!BF136=0,process01!$Z127=0),B$14,"")</f>
        <v/>
      </c>
      <c r="C136" s="131" t="str">
        <f>IF(AND(process02!BG136=0,process01!$Z127=0),C$14,"")</f>
        <v/>
      </c>
      <c r="D136" s="131" t="str">
        <f>IF(AND(process02!BH136=0,process01!$Z127=0),D$14,"")</f>
        <v/>
      </c>
      <c r="E136" s="131" t="str">
        <f>IF(AND(process02!BI136=0,process01!$Z127=0),E$14,"")</f>
        <v/>
      </c>
      <c r="F136" s="131" t="str">
        <f>IF(AND(process02!BJ136=0,process01!$Z127=0),F$14,"")</f>
        <v/>
      </c>
      <c r="G136" s="131" t="str">
        <f>IF(AND(process02!BK136=0,process01!$Z127=0),G$14,"")</f>
        <v/>
      </c>
      <c r="H136" s="131" t="str">
        <f>IF(AND(process02!BL136=0,process01!$Z127=0),H$14,"")</f>
        <v/>
      </c>
      <c r="I136" s="131" t="str">
        <f>IF(AND(process02!BM136=0,process01!$Z127=0),I$14,"")</f>
        <v/>
      </c>
      <c r="J136" s="131" t="str">
        <f>IF(AND(process02!BN136=0,process01!$Z127=0),J$14,"")</f>
        <v/>
      </c>
      <c r="K136" s="131" t="str">
        <f>IF(AND(process02!BO136=0,process01!$Z127=0),K$14,"")</f>
        <v/>
      </c>
      <c r="L136" s="131" t="str">
        <f>IF(AND(process02!BP136=0,process01!$Z127=0),L$14,"")</f>
        <v/>
      </c>
      <c r="M136" s="131" t="str">
        <f>IF(AND(process02!BQ136=0,process01!$Z127=0),M$14,"")</f>
        <v/>
      </c>
      <c r="N136" s="131" t="str">
        <f>IF(AND(process02!BR136=0,process01!$Z127=0),N$14,"")</f>
        <v/>
      </c>
      <c r="O136" s="131" t="str">
        <f>IF(AND(process02!BS136=0,process01!$Z127=0),O$14,"")</f>
        <v/>
      </c>
      <c r="P136" s="131" t="str">
        <f>IF(AND(process02!BT136=0,process01!$Z127=0),P$14,"")</f>
        <v/>
      </c>
      <c r="Q136" s="131" t="str">
        <f>IF(AND(process02!BU136=0,process01!$Z127=0),Q$14,"")</f>
        <v/>
      </c>
      <c r="R136" s="131" t="str">
        <f>IF(AND(process02!BV136=0,process01!$Z127=0),R$14,"")</f>
        <v/>
      </c>
      <c r="S136" s="131" t="str">
        <f>IF(AND(process02!BW136=0,process01!$Z127=0),S$14,"")</f>
        <v/>
      </c>
      <c r="T136" s="131" t="str">
        <f>IF(AND(process02!BX136=0,process01!$Z127=0),T$14,"")</f>
        <v/>
      </c>
      <c r="U136" s="131" t="str">
        <f>IF(AND(process02!BY136=0,process01!$Z127=0),U$14,"")</f>
        <v/>
      </c>
      <c r="V136" s="131" t="str">
        <f>IF(AND(process02!BZ136=0,process01!$Z127=0),V$14,"")</f>
        <v/>
      </c>
      <c r="W136" s="131" t="str">
        <f>IF(AND(process02!CA136=0,process01!$Z127=0),W$14,"")</f>
        <v/>
      </c>
      <c r="X136" s="131" t="str">
        <f>IF(AND(process02!CB136=0,process01!$Z127=0),X$14,"")</f>
        <v/>
      </c>
      <c r="Y136" s="131" t="str">
        <f>IF(AND(process02!CC136=0,process01!$Z127=0),Y$14,"")</f>
        <v/>
      </c>
      <c r="Z136" s="131" t="str">
        <f>IF(AND(process02!CD136=0,process01!$Z127=0),Z$14,"")</f>
        <v/>
      </c>
      <c r="AA136" s="131" t="str">
        <f>IF(AND(process02!CE136=0,process01!$Z127=0),AA$14,"")</f>
        <v/>
      </c>
      <c r="AB136" s="131" t="str">
        <f>IF(AND(process02!CF136=0,process01!$Z127=0),AB$14,"")</f>
        <v/>
      </c>
      <c r="AC136" s="131" t="str">
        <f>IF(AND(process02!CG136=0,process01!$Z127=0),AC$14,"")</f>
        <v/>
      </c>
      <c r="AD136" s="131" t="str">
        <f>IF(AND(process02!CH136=0,process01!$Z127=0),AD$14,"")</f>
        <v/>
      </c>
      <c r="AE136" s="131" t="str">
        <f>IF(AND(process02!CI136=0,process01!$Z127=0),AE$14,"")</f>
        <v/>
      </c>
      <c r="AF136" s="131" t="str">
        <f>IF(AND(process02!CJ136=0,process01!$Z127=0),AF$14,"")</f>
        <v/>
      </c>
      <c r="AG136" s="131" t="str">
        <f>IF(AND(process02!CK136=0,process01!$Z127=0),AG$14,"")</f>
        <v/>
      </c>
      <c r="AH136" s="131" t="str">
        <f>IF(AND(process02!CL136=0,process01!$Z127=0),AH$14,"")</f>
        <v/>
      </c>
      <c r="AI136" s="131" t="str">
        <f>IF(AND(process02!CM136=0,process01!$Z127=0),AI$14,"")</f>
        <v/>
      </c>
      <c r="AJ136" s="131" t="str">
        <f>IF(AND(process02!CN136=0,process01!$Z127=0),AJ$14,"")</f>
        <v/>
      </c>
      <c r="AK136" s="131" t="str">
        <f>IF(AND(process02!CO136=0,process01!$Z127=0),AK$14,"")</f>
        <v/>
      </c>
      <c r="AL136" s="131" t="str">
        <f>IF(AND(process02!CP136=0,process01!$Z127=0),AL$14,"")</f>
        <v/>
      </c>
      <c r="AM136" s="131" t="str">
        <f>IF(AND(process02!CQ136=0,process01!$Z127=0),AM$14,"")</f>
        <v/>
      </c>
      <c r="AN136" s="131" t="str">
        <f>IF(AND(process02!CR136=0,process01!$Z127=0),AN$14,"")</f>
        <v/>
      </c>
      <c r="AO136" s="131" t="str">
        <f>IF(AND(process02!CS136=0,process01!$Z127=0),AO$14,"")</f>
        <v/>
      </c>
      <c r="AP136" s="131" t="str">
        <f>IF(AND(process02!CT136=0,process01!$Z127=0),AP$14,"")</f>
        <v/>
      </c>
      <c r="AQ136" s="131" t="str">
        <f>IF(AND(process02!CU136=0,process01!$Z127=0),AQ$14,"")</f>
        <v/>
      </c>
      <c r="AR136" s="131" t="str">
        <f>IF(AND(process02!CV136=0,process01!$Z127=0),AR$14,"")</f>
        <v/>
      </c>
      <c r="AS136" s="131" t="str">
        <f>IF(AND(process02!CW136=0,process01!$Z127=0),AS$14,"")</f>
        <v/>
      </c>
      <c r="AT136" s="131" t="str">
        <f>IF(AND(process02!CX136=0,process01!$Z127=0),AT$14,"")</f>
        <v/>
      </c>
      <c r="AU136" s="131" t="str">
        <f>IF(AND(process02!CY136=0,process01!$Z127=0),AU$14,"")</f>
        <v/>
      </c>
      <c r="AV136" s="131" t="str">
        <f>IF(AND(process02!CZ136=0,process01!$Z127=0),AV$14,"")</f>
        <v/>
      </c>
      <c r="AW136" s="131" t="str">
        <f>IF(AND(process02!DA136=0,process01!$Z127=0),AW$14,"")</f>
        <v/>
      </c>
      <c r="AX136" s="131" t="str">
        <f>IF(AND(process02!DB136=0,process01!$Z127=0),AX$14,"")</f>
        <v/>
      </c>
      <c r="AY136" s="131" t="str">
        <f>IF(AND(process02!DC136=0,process01!$Z127=0),AY$14,"")</f>
        <v/>
      </c>
      <c r="BA136" s="132" t="str">
        <f t="shared" si="36"/>
        <v/>
      </c>
      <c r="BC136" s="131" t="str">
        <f>IF(B136="","",process02!$B136&amp;"; ")</f>
        <v/>
      </c>
      <c r="BD136" s="131" t="str">
        <f>IF(C136="","",process02!$B136&amp;"; ")</f>
        <v/>
      </c>
      <c r="BE136" s="131" t="str">
        <f>IF(D136="","",process02!$B136&amp;"; ")</f>
        <v/>
      </c>
      <c r="BF136" s="131" t="str">
        <f>IF(E136="","",process02!$B136&amp;"; ")</f>
        <v/>
      </c>
      <c r="BG136" s="131" t="str">
        <f>IF(F136="","",process02!$B136&amp;"; ")</f>
        <v/>
      </c>
      <c r="BH136" s="131" t="str">
        <f>IF(G136="","",process02!$B136&amp;"; ")</f>
        <v/>
      </c>
      <c r="BI136" s="131" t="str">
        <f>IF(H136="","",process02!$B136&amp;"; ")</f>
        <v/>
      </c>
      <c r="BJ136" s="131" t="str">
        <f>IF(I136="","",process02!$B136&amp;"; ")</f>
        <v/>
      </c>
      <c r="BK136" s="131" t="str">
        <f>IF(J136="","",process02!$B136&amp;"; ")</f>
        <v/>
      </c>
      <c r="BL136" s="131" t="str">
        <f>IF(K136="","",process02!$B136&amp;"; ")</f>
        <v/>
      </c>
      <c r="BM136" s="131" t="str">
        <f>IF(L136="","",process02!$B136&amp;"; ")</f>
        <v/>
      </c>
      <c r="BN136" s="131" t="str">
        <f>IF(M136="","",process02!$B136&amp;"; ")</f>
        <v/>
      </c>
      <c r="BO136" s="131" t="str">
        <f>IF(N136="","",process02!$B136&amp;"; ")</f>
        <v/>
      </c>
      <c r="BP136" s="131" t="str">
        <f>IF(O136="","",process02!$B136&amp;"; ")</f>
        <v/>
      </c>
      <c r="BQ136" s="131" t="str">
        <f>IF(P136="","",process02!$B136&amp;"; ")</f>
        <v/>
      </c>
      <c r="BR136" s="131" t="str">
        <f>IF(Q136="","",process02!$B136&amp;"; ")</f>
        <v/>
      </c>
      <c r="BS136" s="131" t="str">
        <f>IF(R136="","",process02!$B136&amp;"; ")</f>
        <v/>
      </c>
      <c r="BT136" s="131" t="str">
        <f>IF(S136="","",process02!$B136&amp;"; ")</f>
        <v/>
      </c>
      <c r="BU136" s="131" t="str">
        <f>IF(T136="","",process02!$B136&amp;"; ")</f>
        <v/>
      </c>
      <c r="BV136" s="131" t="str">
        <f>IF(U136="","",process02!$B136&amp;"; ")</f>
        <v/>
      </c>
      <c r="BW136" s="131" t="str">
        <f>IF(V136="","",process02!$B136&amp;"; ")</f>
        <v/>
      </c>
      <c r="BX136" s="131" t="str">
        <f>IF(W136="","",process02!$B136&amp;"; ")</f>
        <v/>
      </c>
      <c r="BY136" s="131" t="str">
        <f>IF(X136="","",process02!$B136&amp;"; ")</f>
        <v/>
      </c>
      <c r="BZ136" s="131" t="str">
        <f>IF(Y136="","",process02!$B136&amp;"; ")</f>
        <v/>
      </c>
      <c r="CA136" s="131" t="str">
        <f>IF(Z136="","",process02!$B136&amp;"; ")</f>
        <v/>
      </c>
      <c r="CB136" s="131" t="str">
        <f>IF(AA136="","",process02!$B136&amp;"; ")</f>
        <v/>
      </c>
      <c r="CC136" s="131" t="str">
        <f>IF(AB136="","",process02!$B136&amp;"; ")</f>
        <v/>
      </c>
      <c r="CD136" s="131" t="str">
        <f>IF(AC136="","",process02!$B136&amp;"; ")</f>
        <v/>
      </c>
      <c r="CE136" s="131" t="str">
        <f>IF(AD136="","",process02!$B136&amp;"; ")</f>
        <v/>
      </c>
      <c r="CF136" s="131" t="str">
        <f>IF(AE136="","",process02!$B136&amp;"; ")</f>
        <v/>
      </c>
      <c r="CG136" s="131" t="str">
        <f>IF(AF136="","",process02!$B136&amp;"; ")</f>
        <v/>
      </c>
      <c r="CH136" s="131" t="str">
        <f>IF(AG136="","",process02!$B136&amp;"; ")</f>
        <v/>
      </c>
      <c r="CI136" s="131" t="str">
        <f>IF(AH136="","",process02!$B136&amp;"; ")</f>
        <v/>
      </c>
      <c r="CJ136" s="131" t="str">
        <f>IF(AI136="","",process02!$B136&amp;"; ")</f>
        <v/>
      </c>
      <c r="CK136" s="131" t="str">
        <f>IF(AJ136="","",process02!$B136&amp;"; ")</f>
        <v/>
      </c>
      <c r="CL136" s="131" t="str">
        <f>IF(AK136="","",process02!$B136&amp;"; ")</f>
        <v/>
      </c>
      <c r="CM136" s="131" t="str">
        <f>IF(AL136="","",process02!$B136&amp;"; ")</f>
        <v/>
      </c>
      <c r="CN136" s="131" t="str">
        <f>IF(AM136="","",process02!$B136&amp;"; ")</f>
        <v/>
      </c>
      <c r="CO136" s="131" t="str">
        <f>IF(AN136="","",process02!$B136&amp;"; ")</f>
        <v/>
      </c>
      <c r="CP136" s="131" t="str">
        <f>IF(AO136="","",process02!$B136&amp;"; ")</f>
        <v/>
      </c>
      <c r="CQ136" s="131" t="str">
        <f>IF(AP136="","",process02!$B136&amp;"; ")</f>
        <v/>
      </c>
      <c r="CR136" s="131" t="str">
        <f>IF(AQ136="","",process02!$B136&amp;"; ")</f>
        <v/>
      </c>
      <c r="CS136" s="131" t="str">
        <f>IF(AR136="","",process02!$B136&amp;"; ")</f>
        <v/>
      </c>
      <c r="CT136" s="131" t="str">
        <f>IF(AS136="","",process02!$B136&amp;"; ")</f>
        <v/>
      </c>
      <c r="CU136" s="131" t="str">
        <f>IF(AT136="","",process02!$B136&amp;"; ")</f>
        <v/>
      </c>
      <c r="CV136" s="131" t="str">
        <f>IF(AU136="","",process02!$B136&amp;"; ")</f>
        <v/>
      </c>
      <c r="CW136" s="131" t="str">
        <f>IF(AV136="","",process02!$B136&amp;"; ")</f>
        <v/>
      </c>
      <c r="CX136" s="131" t="str">
        <f>IF(AW136="","",process02!$B136&amp;"; ")</f>
        <v/>
      </c>
      <c r="CY136" s="131" t="str">
        <f>IF(AX136="","",process02!$B136&amp;"; ")</f>
        <v/>
      </c>
      <c r="CZ136" s="131" t="str">
        <f>IF(AY136="","",process02!$B136&amp;"; ")</f>
        <v/>
      </c>
      <c r="DB136" s="131" t="str">
        <f>IF(Input02!BV125="","",100*Input02!BV125/Input02!BV$3)</f>
        <v/>
      </c>
      <c r="DC136" s="131" t="str">
        <f>IF(Input02!BW125="","",100*Input02!BW125/Input02!BW$3)</f>
        <v/>
      </c>
      <c r="DD136" s="131" t="str">
        <f>IF(Input02!BX125="","",100*Input02!BX125/Input02!BX$3)</f>
        <v/>
      </c>
      <c r="DE136" s="131" t="str">
        <f>IF(Input02!BY125="","",100*Input02!BY125/Input02!BY$3)</f>
        <v/>
      </c>
      <c r="DF136" s="131" t="str">
        <f>IF(Input02!BZ125="","",100*Input02!BZ125/Input02!BZ$3)</f>
        <v/>
      </c>
      <c r="DG136" s="131" t="str">
        <f>IF(Input02!CA125="","",100*Input02!CA125/Input02!CA$3)</f>
        <v/>
      </c>
      <c r="DH136" s="131" t="str">
        <f>IF(Input02!CB125="","",100*Input02!CB125/Input02!CB$3)</f>
        <v/>
      </c>
      <c r="DI136" s="131" t="str">
        <f>IF(Input02!CC125="","",100*Input02!CC125/Input02!CC$3)</f>
        <v/>
      </c>
      <c r="DJ136" s="131" t="str">
        <f>IF(Input02!CD125="","",100*Input02!CD125/Input02!CD$3)</f>
        <v/>
      </c>
      <c r="DK136" s="131" t="str">
        <f>IF(Input02!CE125="","",100*Input02!CE125/Input02!CE$3)</f>
        <v/>
      </c>
      <c r="DO136" s="131" t="str">
        <f t="shared" si="49"/>
        <v/>
      </c>
      <c r="DP136" s="131" t="str">
        <f t="shared" si="50"/>
        <v/>
      </c>
      <c r="DQ136" s="131" t="str">
        <f t="shared" si="51"/>
        <v/>
      </c>
      <c r="DR136" s="131" t="str">
        <f t="shared" si="52"/>
        <v/>
      </c>
      <c r="DS136" s="131" t="str">
        <f t="shared" si="53"/>
        <v/>
      </c>
      <c r="DT136" s="131" t="str">
        <f t="shared" si="54"/>
        <v/>
      </c>
      <c r="DU136" s="131" t="str">
        <f t="shared" si="55"/>
        <v/>
      </c>
      <c r="DV136" s="131" t="str">
        <f t="shared" si="56"/>
        <v/>
      </c>
      <c r="DW136" s="131" t="str">
        <f t="shared" si="57"/>
        <v/>
      </c>
      <c r="DX136" s="131" t="str">
        <f t="shared" si="58"/>
        <v/>
      </c>
      <c r="DZ136" s="132" t="str">
        <f t="shared" si="47"/>
        <v/>
      </c>
      <c r="EB136" s="131" t="str">
        <f>IF(DO136="","",process02!$B136&amp;"; ")</f>
        <v/>
      </c>
      <c r="EC136" s="131" t="str">
        <f>IF(DP136="","",process02!$B136&amp;"; ")</f>
        <v/>
      </c>
      <c r="ED136" s="131" t="str">
        <f>IF(DQ136="","",process02!$B136&amp;"; ")</f>
        <v/>
      </c>
      <c r="EE136" s="131" t="str">
        <f>IF(DR136="","",process02!$B136&amp;"; ")</f>
        <v/>
      </c>
      <c r="EF136" s="131" t="str">
        <f>IF(DS136="","",process02!$B136&amp;"; ")</f>
        <v/>
      </c>
      <c r="EG136" s="131" t="str">
        <f>IF(DT136="","",process02!$B136&amp;"; ")</f>
        <v/>
      </c>
      <c r="EH136" s="131" t="str">
        <f>IF(DU136="","",process02!$B136&amp;"; ")</f>
        <v/>
      </c>
      <c r="EI136" s="131" t="str">
        <f>IF(DV136="","",process02!$B136&amp;"; ")</f>
        <v/>
      </c>
      <c r="EJ136" s="131" t="str">
        <f>IF(DW136="","",process02!$B136&amp;"; ")</f>
        <v/>
      </c>
      <c r="EK136" s="131" t="str">
        <f>IF(DX136="","",process02!$B136&amp;"; ")</f>
        <v/>
      </c>
      <c r="EM136" s="132" t="str">
        <f t="shared" si="48"/>
        <v/>
      </c>
    </row>
    <row r="137" spans="1:143" ht="15" customHeight="1" thickBot="1" x14ac:dyDescent="0.4">
      <c r="A137" s="357">
        <v>121</v>
      </c>
      <c r="B137" s="131" t="str">
        <f>IF(AND(process02!BF137=0,process01!$Z128=0),B$14,"")</f>
        <v/>
      </c>
      <c r="C137" s="131" t="str">
        <f>IF(AND(process02!BG137=0,process01!$Z128=0),C$14,"")</f>
        <v/>
      </c>
      <c r="D137" s="131" t="str">
        <f>IF(AND(process02!BH137=0,process01!$Z128=0),D$14,"")</f>
        <v/>
      </c>
      <c r="E137" s="131" t="str">
        <f>IF(AND(process02!BI137=0,process01!$Z128=0),E$14,"")</f>
        <v/>
      </c>
      <c r="F137" s="131" t="str">
        <f>IF(AND(process02!BJ137=0,process01!$Z128=0),F$14,"")</f>
        <v/>
      </c>
      <c r="G137" s="131" t="str">
        <f>IF(AND(process02!BK137=0,process01!$Z128=0),G$14,"")</f>
        <v/>
      </c>
      <c r="H137" s="131" t="str">
        <f>IF(AND(process02!BL137=0,process01!$Z128=0),H$14,"")</f>
        <v/>
      </c>
      <c r="I137" s="131" t="str">
        <f>IF(AND(process02!BM137=0,process01!$Z128=0),I$14,"")</f>
        <v/>
      </c>
      <c r="J137" s="131" t="str">
        <f>IF(AND(process02!BN137=0,process01!$Z128=0),J$14,"")</f>
        <v/>
      </c>
      <c r="K137" s="131" t="str">
        <f>IF(AND(process02!BO137=0,process01!$Z128=0),K$14,"")</f>
        <v/>
      </c>
      <c r="L137" s="131" t="str">
        <f>IF(AND(process02!BP137=0,process01!$Z128=0),L$14,"")</f>
        <v/>
      </c>
      <c r="M137" s="131" t="str">
        <f>IF(AND(process02!BQ137=0,process01!$Z128=0),M$14,"")</f>
        <v/>
      </c>
      <c r="N137" s="131" t="str">
        <f>IF(AND(process02!BR137=0,process01!$Z128=0),N$14,"")</f>
        <v/>
      </c>
      <c r="O137" s="131" t="str">
        <f>IF(AND(process02!BS137=0,process01!$Z128=0),O$14,"")</f>
        <v/>
      </c>
      <c r="P137" s="131" t="str">
        <f>IF(AND(process02!BT137=0,process01!$Z128=0),P$14,"")</f>
        <v/>
      </c>
      <c r="Q137" s="131" t="str">
        <f>IF(AND(process02!BU137=0,process01!$Z128=0),Q$14,"")</f>
        <v/>
      </c>
      <c r="R137" s="131" t="str">
        <f>IF(AND(process02!BV137=0,process01!$Z128=0),R$14,"")</f>
        <v/>
      </c>
      <c r="S137" s="131" t="str">
        <f>IF(AND(process02!BW137=0,process01!$Z128=0),S$14,"")</f>
        <v/>
      </c>
      <c r="T137" s="131" t="str">
        <f>IF(AND(process02!BX137=0,process01!$Z128=0),T$14,"")</f>
        <v/>
      </c>
      <c r="U137" s="131" t="str">
        <f>IF(AND(process02!BY137=0,process01!$Z128=0),U$14,"")</f>
        <v/>
      </c>
      <c r="V137" s="131" t="str">
        <f>IF(AND(process02!BZ137=0,process01!$Z128=0),V$14,"")</f>
        <v/>
      </c>
      <c r="W137" s="131" t="str">
        <f>IF(AND(process02!CA137=0,process01!$Z128=0),W$14,"")</f>
        <v/>
      </c>
      <c r="X137" s="131" t="str">
        <f>IF(AND(process02!CB137=0,process01!$Z128=0),X$14,"")</f>
        <v/>
      </c>
      <c r="Y137" s="131" t="str">
        <f>IF(AND(process02!CC137=0,process01!$Z128=0),Y$14,"")</f>
        <v/>
      </c>
      <c r="Z137" s="131" t="str">
        <f>IF(AND(process02!CD137=0,process01!$Z128=0),Z$14,"")</f>
        <v/>
      </c>
      <c r="AA137" s="131" t="str">
        <f>IF(AND(process02!CE137=0,process01!$Z128=0),AA$14,"")</f>
        <v/>
      </c>
      <c r="AB137" s="131" t="str">
        <f>IF(AND(process02!CF137=0,process01!$Z128=0),AB$14,"")</f>
        <v/>
      </c>
      <c r="AC137" s="131" t="str">
        <f>IF(AND(process02!CG137=0,process01!$Z128=0),AC$14,"")</f>
        <v/>
      </c>
      <c r="AD137" s="131" t="str">
        <f>IF(AND(process02!CH137=0,process01!$Z128=0),AD$14,"")</f>
        <v/>
      </c>
      <c r="AE137" s="131" t="str">
        <f>IF(AND(process02!CI137=0,process01!$Z128=0),AE$14,"")</f>
        <v/>
      </c>
      <c r="AF137" s="131" t="str">
        <f>IF(AND(process02!CJ137=0,process01!$Z128=0),AF$14,"")</f>
        <v/>
      </c>
      <c r="AG137" s="131" t="str">
        <f>IF(AND(process02!CK137=0,process01!$Z128=0),AG$14,"")</f>
        <v/>
      </c>
      <c r="AH137" s="131" t="str">
        <f>IF(AND(process02!CL137=0,process01!$Z128=0),AH$14,"")</f>
        <v/>
      </c>
      <c r="AI137" s="131" t="str">
        <f>IF(AND(process02!CM137=0,process01!$Z128=0),AI$14,"")</f>
        <v/>
      </c>
      <c r="AJ137" s="131" t="str">
        <f>IF(AND(process02!CN137=0,process01!$Z128=0),AJ$14,"")</f>
        <v/>
      </c>
      <c r="AK137" s="131" t="str">
        <f>IF(AND(process02!CO137=0,process01!$Z128=0),AK$14,"")</f>
        <v/>
      </c>
      <c r="AL137" s="131" t="str">
        <f>IF(AND(process02!CP137=0,process01!$Z128=0),AL$14,"")</f>
        <v/>
      </c>
      <c r="AM137" s="131" t="str">
        <f>IF(AND(process02!CQ137=0,process01!$Z128=0),AM$14,"")</f>
        <v/>
      </c>
      <c r="AN137" s="131" t="str">
        <f>IF(AND(process02!CR137=0,process01!$Z128=0),AN$14,"")</f>
        <v/>
      </c>
      <c r="AO137" s="131" t="str">
        <f>IF(AND(process02!CS137=0,process01!$Z128=0),AO$14,"")</f>
        <v/>
      </c>
      <c r="AP137" s="131" t="str">
        <f>IF(AND(process02!CT137=0,process01!$Z128=0),AP$14,"")</f>
        <v/>
      </c>
      <c r="AQ137" s="131" t="str">
        <f>IF(AND(process02!CU137=0,process01!$Z128=0),AQ$14,"")</f>
        <v/>
      </c>
      <c r="AR137" s="131" t="str">
        <f>IF(AND(process02!CV137=0,process01!$Z128=0),AR$14,"")</f>
        <v/>
      </c>
      <c r="AS137" s="131" t="str">
        <f>IF(AND(process02!CW137=0,process01!$Z128=0),AS$14,"")</f>
        <v/>
      </c>
      <c r="AT137" s="131" t="str">
        <f>IF(AND(process02!CX137=0,process01!$Z128=0),AT$14,"")</f>
        <v/>
      </c>
      <c r="AU137" s="131" t="str">
        <f>IF(AND(process02!CY137=0,process01!$Z128=0),AU$14,"")</f>
        <v/>
      </c>
      <c r="AV137" s="131" t="str">
        <f>IF(AND(process02!CZ137=0,process01!$Z128=0),AV$14,"")</f>
        <v/>
      </c>
      <c r="AW137" s="131" t="str">
        <f>IF(AND(process02!DA137=0,process01!$Z128=0),AW$14,"")</f>
        <v/>
      </c>
      <c r="AX137" s="131" t="str">
        <f>IF(AND(process02!DB137=0,process01!$Z128=0),AX$14,"")</f>
        <v/>
      </c>
      <c r="AY137" s="131" t="str">
        <f>IF(AND(process02!DC137=0,process01!$Z128=0),AY$14,"")</f>
        <v/>
      </c>
      <c r="BA137" s="132" t="str">
        <f t="shared" si="36"/>
        <v/>
      </c>
      <c r="BC137" s="131" t="str">
        <f>IF(B137="","",process02!$B137&amp;"; ")</f>
        <v/>
      </c>
      <c r="BD137" s="131" t="str">
        <f>IF(C137="","",process02!$B137&amp;"; ")</f>
        <v/>
      </c>
      <c r="BE137" s="131" t="str">
        <f>IF(D137="","",process02!$B137&amp;"; ")</f>
        <v/>
      </c>
      <c r="BF137" s="131" t="str">
        <f>IF(E137="","",process02!$B137&amp;"; ")</f>
        <v/>
      </c>
      <c r="BG137" s="131" t="str">
        <f>IF(F137="","",process02!$B137&amp;"; ")</f>
        <v/>
      </c>
      <c r="BH137" s="131" t="str">
        <f>IF(G137="","",process02!$B137&amp;"; ")</f>
        <v/>
      </c>
      <c r="BI137" s="131" t="str">
        <f>IF(H137="","",process02!$B137&amp;"; ")</f>
        <v/>
      </c>
      <c r="BJ137" s="131" t="str">
        <f>IF(I137="","",process02!$B137&amp;"; ")</f>
        <v/>
      </c>
      <c r="BK137" s="131" t="str">
        <f>IF(J137="","",process02!$B137&amp;"; ")</f>
        <v/>
      </c>
      <c r="BL137" s="131" t="str">
        <f>IF(K137="","",process02!$B137&amp;"; ")</f>
        <v/>
      </c>
      <c r="BM137" s="131" t="str">
        <f>IF(L137="","",process02!$B137&amp;"; ")</f>
        <v/>
      </c>
      <c r="BN137" s="131" t="str">
        <f>IF(M137="","",process02!$B137&amp;"; ")</f>
        <v/>
      </c>
      <c r="BO137" s="131" t="str">
        <f>IF(N137="","",process02!$B137&amp;"; ")</f>
        <v/>
      </c>
      <c r="BP137" s="131" t="str">
        <f>IF(O137="","",process02!$B137&amp;"; ")</f>
        <v/>
      </c>
      <c r="BQ137" s="131" t="str">
        <f>IF(P137="","",process02!$B137&amp;"; ")</f>
        <v/>
      </c>
      <c r="BR137" s="131" t="str">
        <f>IF(Q137="","",process02!$B137&amp;"; ")</f>
        <v/>
      </c>
      <c r="BS137" s="131" t="str">
        <f>IF(R137="","",process02!$B137&amp;"; ")</f>
        <v/>
      </c>
      <c r="BT137" s="131" t="str">
        <f>IF(S137="","",process02!$B137&amp;"; ")</f>
        <v/>
      </c>
      <c r="BU137" s="131" t="str">
        <f>IF(T137="","",process02!$B137&amp;"; ")</f>
        <v/>
      </c>
      <c r="BV137" s="131" t="str">
        <f>IF(U137="","",process02!$B137&amp;"; ")</f>
        <v/>
      </c>
      <c r="BW137" s="131" t="str">
        <f>IF(V137="","",process02!$B137&amp;"; ")</f>
        <v/>
      </c>
      <c r="BX137" s="131" t="str">
        <f>IF(W137="","",process02!$B137&amp;"; ")</f>
        <v/>
      </c>
      <c r="BY137" s="131" t="str">
        <f>IF(X137="","",process02!$B137&amp;"; ")</f>
        <v/>
      </c>
      <c r="BZ137" s="131" t="str">
        <f>IF(Y137="","",process02!$B137&amp;"; ")</f>
        <v/>
      </c>
      <c r="CA137" s="131" t="str">
        <f>IF(Z137="","",process02!$B137&amp;"; ")</f>
        <v/>
      </c>
      <c r="CB137" s="131" t="str">
        <f>IF(AA137="","",process02!$B137&amp;"; ")</f>
        <v/>
      </c>
      <c r="CC137" s="131" t="str">
        <f>IF(AB137="","",process02!$B137&amp;"; ")</f>
        <v/>
      </c>
      <c r="CD137" s="131" t="str">
        <f>IF(AC137="","",process02!$B137&amp;"; ")</f>
        <v/>
      </c>
      <c r="CE137" s="131" t="str">
        <f>IF(AD137="","",process02!$B137&amp;"; ")</f>
        <v/>
      </c>
      <c r="CF137" s="131" t="str">
        <f>IF(AE137="","",process02!$B137&amp;"; ")</f>
        <v/>
      </c>
      <c r="CG137" s="131" t="str">
        <f>IF(AF137="","",process02!$B137&amp;"; ")</f>
        <v/>
      </c>
      <c r="CH137" s="131" t="str">
        <f>IF(AG137="","",process02!$B137&amp;"; ")</f>
        <v/>
      </c>
      <c r="CI137" s="131" t="str">
        <f>IF(AH137="","",process02!$B137&amp;"; ")</f>
        <v/>
      </c>
      <c r="CJ137" s="131" t="str">
        <f>IF(AI137="","",process02!$B137&amp;"; ")</f>
        <v/>
      </c>
      <c r="CK137" s="131" t="str">
        <f>IF(AJ137="","",process02!$B137&amp;"; ")</f>
        <v/>
      </c>
      <c r="CL137" s="131" t="str">
        <f>IF(AK137="","",process02!$B137&amp;"; ")</f>
        <v/>
      </c>
      <c r="CM137" s="131" t="str">
        <f>IF(AL137="","",process02!$B137&amp;"; ")</f>
        <v/>
      </c>
      <c r="CN137" s="131" t="str">
        <f>IF(AM137="","",process02!$B137&amp;"; ")</f>
        <v/>
      </c>
      <c r="CO137" s="131" t="str">
        <f>IF(AN137="","",process02!$B137&amp;"; ")</f>
        <v/>
      </c>
      <c r="CP137" s="131" t="str">
        <f>IF(AO137="","",process02!$B137&amp;"; ")</f>
        <v/>
      </c>
      <c r="CQ137" s="131" t="str">
        <f>IF(AP137="","",process02!$B137&amp;"; ")</f>
        <v/>
      </c>
      <c r="CR137" s="131" t="str">
        <f>IF(AQ137="","",process02!$B137&amp;"; ")</f>
        <v/>
      </c>
      <c r="CS137" s="131" t="str">
        <f>IF(AR137="","",process02!$B137&amp;"; ")</f>
        <v/>
      </c>
      <c r="CT137" s="131" t="str">
        <f>IF(AS137="","",process02!$B137&amp;"; ")</f>
        <v/>
      </c>
      <c r="CU137" s="131" t="str">
        <f>IF(AT137="","",process02!$B137&amp;"; ")</f>
        <v/>
      </c>
      <c r="CV137" s="131" t="str">
        <f>IF(AU137="","",process02!$B137&amp;"; ")</f>
        <v/>
      </c>
      <c r="CW137" s="131" t="str">
        <f>IF(AV137="","",process02!$B137&amp;"; ")</f>
        <v/>
      </c>
      <c r="CX137" s="131" t="str">
        <f>IF(AW137="","",process02!$B137&amp;"; ")</f>
        <v/>
      </c>
      <c r="CY137" s="131" t="str">
        <f>IF(AX137="","",process02!$B137&amp;"; ")</f>
        <v/>
      </c>
      <c r="CZ137" s="131" t="str">
        <f>IF(AY137="","",process02!$B137&amp;"; ")</f>
        <v/>
      </c>
      <c r="DB137" s="131" t="str">
        <f>IF(Input02!BV126="","",100*Input02!BV126/Input02!BV$3)</f>
        <v/>
      </c>
      <c r="DC137" s="131" t="str">
        <f>IF(Input02!BW126="","",100*Input02!BW126/Input02!BW$3)</f>
        <v/>
      </c>
      <c r="DD137" s="131" t="str">
        <f>IF(Input02!BX126="","",100*Input02!BX126/Input02!BX$3)</f>
        <v/>
      </c>
      <c r="DE137" s="131" t="str">
        <f>IF(Input02!BY126="","",100*Input02!BY126/Input02!BY$3)</f>
        <v/>
      </c>
      <c r="DF137" s="131" t="str">
        <f>IF(Input02!BZ126="","",100*Input02!BZ126/Input02!BZ$3)</f>
        <v/>
      </c>
      <c r="DG137" s="131" t="str">
        <f>IF(Input02!CA126="","",100*Input02!CA126/Input02!CA$3)</f>
        <v/>
      </c>
      <c r="DH137" s="131" t="str">
        <f>IF(Input02!CB126="","",100*Input02!CB126/Input02!CB$3)</f>
        <v/>
      </c>
      <c r="DI137" s="131" t="str">
        <f>IF(Input02!CC126="","",100*Input02!CC126/Input02!CC$3)</f>
        <v/>
      </c>
      <c r="DJ137" s="131" t="str">
        <f>IF(Input02!CD126="","",100*Input02!CD126/Input02!CD$3)</f>
        <v/>
      </c>
      <c r="DK137" s="131" t="str">
        <f>IF(Input02!CE126="","",100*Input02!CE126/Input02!CE$3)</f>
        <v/>
      </c>
      <c r="DO137" s="131" t="str">
        <f t="shared" si="49"/>
        <v/>
      </c>
      <c r="DP137" s="131" t="str">
        <f t="shared" si="50"/>
        <v/>
      </c>
      <c r="DQ137" s="131" t="str">
        <f t="shared" si="51"/>
        <v/>
      </c>
      <c r="DR137" s="131" t="str">
        <f t="shared" si="52"/>
        <v/>
      </c>
      <c r="DS137" s="131" t="str">
        <f t="shared" si="53"/>
        <v/>
      </c>
      <c r="DT137" s="131" t="str">
        <f t="shared" si="54"/>
        <v/>
      </c>
      <c r="DU137" s="131" t="str">
        <f t="shared" si="55"/>
        <v/>
      </c>
      <c r="DV137" s="131" t="str">
        <f t="shared" si="56"/>
        <v/>
      </c>
      <c r="DW137" s="131" t="str">
        <f t="shared" si="57"/>
        <v/>
      </c>
      <c r="DX137" s="131" t="str">
        <f t="shared" si="58"/>
        <v/>
      </c>
      <c r="DZ137" s="132" t="str">
        <f t="shared" si="47"/>
        <v/>
      </c>
      <c r="EB137" s="131" t="str">
        <f>IF(DO137="","",process02!$B137&amp;"; ")</f>
        <v/>
      </c>
      <c r="EC137" s="131" t="str">
        <f>IF(DP137="","",process02!$B137&amp;"; ")</f>
        <v/>
      </c>
      <c r="ED137" s="131" t="str">
        <f>IF(DQ137="","",process02!$B137&amp;"; ")</f>
        <v/>
      </c>
      <c r="EE137" s="131" t="str">
        <f>IF(DR137="","",process02!$B137&amp;"; ")</f>
        <v/>
      </c>
      <c r="EF137" s="131" t="str">
        <f>IF(DS137="","",process02!$B137&amp;"; ")</f>
        <v/>
      </c>
      <c r="EG137" s="131" t="str">
        <f>IF(DT137="","",process02!$B137&amp;"; ")</f>
        <v/>
      </c>
      <c r="EH137" s="131" t="str">
        <f>IF(DU137="","",process02!$B137&amp;"; ")</f>
        <v/>
      </c>
      <c r="EI137" s="131" t="str">
        <f>IF(DV137="","",process02!$B137&amp;"; ")</f>
        <v/>
      </c>
      <c r="EJ137" s="131" t="str">
        <f>IF(DW137="","",process02!$B137&amp;"; ")</f>
        <v/>
      </c>
      <c r="EK137" s="131" t="str">
        <f>IF(DX137="","",process02!$B137&amp;"; ")</f>
        <v/>
      </c>
      <c r="EM137" s="132" t="str">
        <f t="shared" si="48"/>
        <v/>
      </c>
    </row>
    <row r="138" spans="1:143" ht="15" customHeight="1" thickBot="1" x14ac:dyDescent="0.4">
      <c r="A138" s="357">
        <v>122</v>
      </c>
      <c r="B138" s="131" t="str">
        <f>IF(AND(process02!BF138=0,process01!$Z129=0),B$14,"")</f>
        <v/>
      </c>
      <c r="C138" s="131" t="str">
        <f>IF(AND(process02!BG138=0,process01!$Z129=0),C$14,"")</f>
        <v/>
      </c>
      <c r="D138" s="131" t="str">
        <f>IF(AND(process02!BH138=0,process01!$Z129=0),D$14,"")</f>
        <v/>
      </c>
      <c r="E138" s="131" t="str">
        <f>IF(AND(process02!BI138=0,process01!$Z129=0),E$14,"")</f>
        <v/>
      </c>
      <c r="F138" s="131" t="str">
        <f>IF(AND(process02!BJ138=0,process01!$Z129=0),F$14,"")</f>
        <v/>
      </c>
      <c r="G138" s="131" t="str">
        <f>IF(AND(process02!BK138=0,process01!$Z129=0),G$14,"")</f>
        <v/>
      </c>
      <c r="H138" s="131" t="str">
        <f>IF(AND(process02!BL138=0,process01!$Z129=0),H$14,"")</f>
        <v/>
      </c>
      <c r="I138" s="131" t="str">
        <f>IF(AND(process02!BM138=0,process01!$Z129=0),I$14,"")</f>
        <v/>
      </c>
      <c r="J138" s="131" t="str">
        <f>IF(AND(process02!BN138=0,process01!$Z129=0),J$14,"")</f>
        <v/>
      </c>
      <c r="K138" s="131" t="str">
        <f>IF(AND(process02!BO138=0,process01!$Z129=0),K$14,"")</f>
        <v/>
      </c>
      <c r="L138" s="131" t="str">
        <f>IF(AND(process02!BP138=0,process01!$Z129=0),L$14,"")</f>
        <v/>
      </c>
      <c r="M138" s="131" t="str">
        <f>IF(AND(process02!BQ138=0,process01!$Z129=0),M$14,"")</f>
        <v/>
      </c>
      <c r="N138" s="131" t="str">
        <f>IF(AND(process02!BR138=0,process01!$Z129=0),N$14,"")</f>
        <v/>
      </c>
      <c r="O138" s="131" t="str">
        <f>IF(AND(process02!BS138=0,process01!$Z129=0),O$14,"")</f>
        <v/>
      </c>
      <c r="P138" s="131" t="str">
        <f>IF(AND(process02!BT138=0,process01!$Z129=0),P$14,"")</f>
        <v/>
      </c>
      <c r="Q138" s="131" t="str">
        <f>IF(AND(process02!BU138=0,process01!$Z129=0),Q$14,"")</f>
        <v/>
      </c>
      <c r="R138" s="131" t="str">
        <f>IF(AND(process02!BV138=0,process01!$Z129=0),R$14,"")</f>
        <v/>
      </c>
      <c r="S138" s="131" t="str">
        <f>IF(AND(process02!BW138=0,process01!$Z129=0),S$14,"")</f>
        <v/>
      </c>
      <c r="T138" s="131" t="str">
        <f>IF(AND(process02!BX138=0,process01!$Z129=0),T$14,"")</f>
        <v/>
      </c>
      <c r="U138" s="131" t="str">
        <f>IF(AND(process02!BY138=0,process01!$Z129=0),U$14,"")</f>
        <v/>
      </c>
      <c r="V138" s="131" t="str">
        <f>IF(AND(process02!BZ138=0,process01!$Z129=0),V$14,"")</f>
        <v/>
      </c>
      <c r="W138" s="131" t="str">
        <f>IF(AND(process02!CA138=0,process01!$Z129=0),W$14,"")</f>
        <v/>
      </c>
      <c r="X138" s="131" t="str">
        <f>IF(AND(process02!CB138=0,process01!$Z129=0),X$14,"")</f>
        <v/>
      </c>
      <c r="Y138" s="131" t="str">
        <f>IF(AND(process02!CC138=0,process01!$Z129=0),Y$14,"")</f>
        <v/>
      </c>
      <c r="Z138" s="131" t="str">
        <f>IF(AND(process02!CD138=0,process01!$Z129=0),Z$14,"")</f>
        <v/>
      </c>
      <c r="AA138" s="131" t="str">
        <f>IF(AND(process02!CE138=0,process01!$Z129=0),AA$14,"")</f>
        <v/>
      </c>
      <c r="AB138" s="131" t="str">
        <f>IF(AND(process02!CF138=0,process01!$Z129=0),AB$14,"")</f>
        <v/>
      </c>
      <c r="AC138" s="131" t="str">
        <f>IF(AND(process02!CG138=0,process01!$Z129=0),AC$14,"")</f>
        <v/>
      </c>
      <c r="AD138" s="131" t="str">
        <f>IF(AND(process02!CH138=0,process01!$Z129=0),AD$14,"")</f>
        <v/>
      </c>
      <c r="AE138" s="131" t="str">
        <f>IF(AND(process02!CI138=0,process01!$Z129=0),AE$14,"")</f>
        <v/>
      </c>
      <c r="AF138" s="131" t="str">
        <f>IF(AND(process02!CJ138=0,process01!$Z129=0),AF$14,"")</f>
        <v/>
      </c>
      <c r="AG138" s="131" t="str">
        <f>IF(AND(process02!CK138=0,process01!$Z129=0),AG$14,"")</f>
        <v/>
      </c>
      <c r="AH138" s="131" t="str">
        <f>IF(AND(process02!CL138=0,process01!$Z129=0),AH$14,"")</f>
        <v/>
      </c>
      <c r="AI138" s="131" t="str">
        <f>IF(AND(process02!CM138=0,process01!$Z129=0),AI$14,"")</f>
        <v/>
      </c>
      <c r="AJ138" s="131" t="str">
        <f>IF(AND(process02!CN138=0,process01!$Z129=0),AJ$14,"")</f>
        <v/>
      </c>
      <c r="AK138" s="131" t="str">
        <f>IF(AND(process02!CO138=0,process01!$Z129=0),AK$14,"")</f>
        <v/>
      </c>
      <c r="AL138" s="131" t="str">
        <f>IF(AND(process02!CP138=0,process01!$Z129=0),AL$14,"")</f>
        <v/>
      </c>
      <c r="AM138" s="131" t="str">
        <f>IF(AND(process02!CQ138=0,process01!$Z129=0),AM$14,"")</f>
        <v/>
      </c>
      <c r="AN138" s="131" t="str">
        <f>IF(AND(process02!CR138=0,process01!$Z129=0),AN$14,"")</f>
        <v/>
      </c>
      <c r="AO138" s="131" t="str">
        <f>IF(AND(process02!CS138=0,process01!$Z129=0),AO$14,"")</f>
        <v/>
      </c>
      <c r="AP138" s="131" t="str">
        <f>IF(AND(process02!CT138=0,process01!$Z129=0),AP$14,"")</f>
        <v/>
      </c>
      <c r="AQ138" s="131" t="str">
        <f>IF(AND(process02!CU138=0,process01!$Z129=0),AQ$14,"")</f>
        <v/>
      </c>
      <c r="AR138" s="131" t="str">
        <f>IF(AND(process02!CV138=0,process01!$Z129=0),AR$14,"")</f>
        <v/>
      </c>
      <c r="AS138" s="131" t="str">
        <f>IF(AND(process02!CW138=0,process01!$Z129=0),AS$14,"")</f>
        <v/>
      </c>
      <c r="AT138" s="131" t="str">
        <f>IF(AND(process02!CX138=0,process01!$Z129=0),AT$14,"")</f>
        <v/>
      </c>
      <c r="AU138" s="131" t="str">
        <f>IF(AND(process02!CY138=0,process01!$Z129=0),AU$14,"")</f>
        <v/>
      </c>
      <c r="AV138" s="131" t="str">
        <f>IF(AND(process02!CZ138=0,process01!$Z129=0),AV$14,"")</f>
        <v/>
      </c>
      <c r="AW138" s="131" t="str">
        <f>IF(AND(process02!DA138=0,process01!$Z129=0),AW$14,"")</f>
        <v/>
      </c>
      <c r="AX138" s="131" t="str">
        <f>IF(AND(process02!DB138=0,process01!$Z129=0),AX$14,"")</f>
        <v/>
      </c>
      <c r="AY138" s="131" t="str">
        <f>IF(AND(process02!DC138=0,process01!$Z129=0),AY$14,"")</f>
        <v/>
      </c>
      <c r="BA138" s="132" t="str">
        <f t="shared" si="36"/>
        <v/>
      </c>
      <c r="BC138" s="131" t="str">
        <f>IF(B138="","",process02!$B138&amp;"; ")</f>
        <v/>
      </c>
      <c r="BD138" s="131" t="str">
        <f>IF(C138="","",process02!$B138&amp;"; ")</f>
        <v/>
      </c>
      <c r="BE138" s="131" t="str">
        <f>IF(D138="","",process02!$B138&amp;"; ")</f>
        <v/>
      </c>
      <c r="BF138" s="131" t="str">
        <f>IF(E138="","",process02!$B138&amp;"; ")</f>
        <v/>
      </c>
      <c r="BG138" s="131" t="str">
        <f>IF(F138="","",process02!$B138&amp;"; ")</f>
        <v/>
      </c>
      <c r="BH138" s="131" t="str">
        <f>IF(G138="","",process02!$B138&amp;"; ")</f>
        <v/>
      </c>
      <c r="BI138" s="131" t="str">
        <f>IF(H138="","",process02!$B138&amp;"; ")</f>
        <v/>
      </c>
      <c r="BJ138" s="131" t="str">
        <f>IF(I138="","",process02!$B138&amp;"; ")</f>
        <v/>
      </c>
      <c r="BK138" s="131" t="str">
        <f>IF(J138="","",process02!$B138&amp;"; ")</f>
        <v/>
      </c>
      <c r="BL138" s="131" t="str">
        <f>IF(K138="","",process02!$B138&amp;"; ")</f>
        <v/>
      </c>
      <c r="BM138" s="131" t="str">
        <f>IF(L138="","",process02!$B138&amp;"; ")</f>
        <v/>
      </c>
      <c r="BN138" s="131" t="str">
        <f>IF(M138="","",process02!$B138&amp;"; ")</f>
        <v/>
      </c>
      <c r="BO138" s="131" t="str">
        <f>IF(N138="","",process02!$B138&amp;"; ")</f>
        <v/>
      </c>
      <c r="BP138" s="131" t="str">
        <f>IF(O138="","",process02!$B138&amp;"; ")</f>
        <v/>
      </c>
      <c r="BQ138" s="131" t="str">
        <f>IF(P138="","",process02!$B138&amp;"; ")</f>
        <v/>
      </c>
      <c r="BR138" s="131" t="str">
        <f>IF(Q138="","",process02!$B138&amp;"; ")</f>
        <v/>
      </c>
      <c r="BS138" s="131" t="str">
        <f>IF(R138="","",process02!$B138&amp;"; ")</f>
        <v/>
      </c>
      <c r="BT138" s="131" t="str">
        <f>IF(S138="","",process02!$B138&amp;"; ")</f>
        <v/>
      </c>
      <c r="BU138" s="131" t="str">
        <f>IF(T138="","",process02!$B138&amp;"; ")</f>
        <v/>
      </c>
      <c r="BV138" s="131" t="str">
        <f>IF(U138="","",process02!$B138&amp;"; ")</f>
        <v/>
      </c>
      <c r="BW138" s="131" t="str">
        <f>IF(V138="","",process02!$B138&amp;"; ")</f>
        <v/>
      </c>
      <c r="BX138" s="131" t="str">
        <f>IF(W138="","",process02!$B138&amp;"; ")</f>
        <v/>
      </c>
      <c r="BY138" s="131" t="str">
        <f>IF(X138="","",process02!$B138&amp;"; ")</f>
        <v/>
      </c>
      <c r="BZ138" s="131" t="str">
        <f>IF(Y138="","",process02!$B138&amp;"; ")</f>
        <v/>
      </c>
      <c r="CA138" s="131" t="str">
        <f>IF(Z138="","",process02!$B138&amp;"; ")</f>
        <v/>
      </c>
      <c r="CB138" s="131" t="str">
        <f>IF(AA138="","",process02!$B138&amp;"; ")</f>
        <v/>
      </c>
      <c r="CC138" s="131" t="str">
        <f>IF(AB138="","",process02!$B138&amp;"; ")</f>
        <v/>
      </c>
      <c r="CD138" s="131" t="str">
        <f>IF(AC138="","",process02!$B138&amp;"; ")</f>
        <v/>
      </c>
      <c r="CE138" s="131" t="str">
        <f>IF(AD138="","",process02!$B138&amp;"; ")</f>
        <v/>
      </c>
      <c r="CF138" s="131" t="str">
        <f>IF(AE138="","",process02!$B138&amp;"; ")</f>
        <v/>
      </c>
      <c r="CG138" s="131" t="str">
        <f>IF(AF138="","",process02!$B138&amp;"; ")</f>
        <v/>
      </c>
      <c r="CH138" s="131" t="str">
        <f>IF(AG138="","",process02!$B138&amp;"; ")</f>
        <v/>
      </c>
      <c r="CI138" s="131" t="str">
        <f>IF(AH138="","",process02!$B138&amp;"; ")</f>
        <v/>
      </c>
      <c r="CJ138" s="131" t="str">
        <f>IF(AI138="","",process02!$B138&amp;"; ")</f>
        <v/>
      </c>
      <c r="CK138" s="131" t="str">
        <f>IF(AJ138="","",process02!$B138&amp;"; ")</f>
        <v/>
      </c>
      <c r="CL138" s="131" t="str">
        <f>IF(AK138="","",process02!$B138&amp;"; ")</f>
        <v/>
      </c>
      <c r="CM138" s="131" t="str">
        <f>IF(AL138="","",process02!$B138&amp;"; ")</f>
        <v/>
      </c>
      <c r="CN138" s="131" t="str">
        <f>IF(AM138="","",process02!$B138&amp;"; ")</f>
        <v/>
      </c>
      <c r="CO138" s="131" t="str">
        <f>IF(AN138="","",process02!$B138&amp;"; ")</f>
        <v/>
      </c>
      <c r="CP138" s="131" t="str">
        <f>IF(AO138="","",process02!$B138&amp;"; ")</f>
        <v/>
      </c>
      <c r="CQ138" s="131" t="str">
        <f>IF(AP138="","",process02!$B138&amp;"; ")</f>
        <v/>
      </c>
      <c r="CR138" s="131" t="str">
        <f>IF(AQ138="","",process02!$B138&amp;"; ")</f>
        <v/>
      </c>
      <c r="CS138" s="131" t="str">
        <f>IF(AR138="","",process02!$B138&amp;"; ")</f>
        <v/>
      </c>
      <c r="CT138" s="131" t="str">
        <f>IF(AS138="","",process02!$B138&amp;"; ")</f>
        <v/>
      </c>
      <c r="CU138" s="131" t="str">
        <f>IF(AT138="","",process02!$B138&amp;"; ")</f>
        <v/>
      </c>
      <c r="CV138" s="131" t="str">
        <f>IF(AU138="","",process02!$B138&amp;"; ")</f>
        <v/>
      </c>
      <c r="CW138" s="131" t="str">
        <f>IF(AV138="","",process02!$B138&amp;"; ")</f>
        <v/>
      </c>
      <c r="CX138" s="131" t="str">
        <f>IF(AW138="","",process02!$B138&amp;"; ")</f>
        <v/>
      </c>
      <c r="CY138" s="131" t="str">
        <f>IF(AX138="","",process02!$B138&amp;"; ")</f>
        <v/>
      </c>
      <c r="CZ138" s="131" t="str">
        <f>IF(AY138="","",process02!$B138&amp;"; ")</f>
        <v/>
      </c>
      <c r="DB138" s="131" t="str">
        <f>IF(Input02!BV127="","",100*Input02!BV127/Input02!BV$3)</f>
        <v/>
      </c>
      <c r="DC138" s="131" t="str">
        <f>IF(Input02!BW127="","",100*Input02!BW127/Input02!BW$3)</f>
        <v/>
      </c>
      <c r="DD138" s="131" t="str">
        <f>IF(Input02!BX127="","",100*Input02!BX127/Input02!BX$3)</f>
        <v/>
      </c>
      <c r="DE138" s="131" t="str">
        <f>IF(Input02!BY127="","",100*Input02!BY127/Input02!BY$3)</f>
        <v/>
      </c>
      <c r="DF138" s="131" t="str">
        <f>IF(Input02!BZ127="","",100*Input02!BZ127/Input02!BZ$3)</f>
        <v/>
      </c>
      <c r="DG138" s="131" t="str">
        <f>IF(Input02!CA127="","",100*Input02!CA127/Input02!CA$3)</f>
        <v/>
      </c>
      <c r="DH138" s="131" t="str">
        <f>IF(Input02!CB127="","",100*Input02!CB127/Input02!CB$3)</f>
        <v/>
      </c>
      <c r="DI138" s="131" t="str">
        <f>IF(Input02!CC127="","",100*Input02!CC127/Input02!CC$3)</f>
        <v/>
      </c>
      <c r="DJ138" s="131" t="str">
        <f>IF(Input02!CD127="","",100*Input02!CD127/Input02!CD$3)</f>
        <v/>
      </c>
      <c r="DK138" s="131" t="str">
        <f>IF(Input02!CE127="","",100*Input02!CE127/Input02!CE$3)</f>
        <v/>
      </c>
      <c r="DO138" s="131" t="str">
        <f t="shared" si="49"/>
        <v/>
      </c>
      <c r="DP138" s="131" t="str">
        <f t="shared" si="50"/>
        <v/>
      </c>
      <c r="DQ138" s="131" t="str">
        <f t="shared" si="51"/>
        <v/>
      </c>
      <c r="DR138" s="131" t="str">
        <f t="shared" si="52"/>
        <v/>
      </c>
      <c r="DS138" s="131" t="str">
        <f t="shared" si="53"/>
        <v/>
      </c>
      <c r="DT138" s="131" t="str">
        <f t="shared" si="54"/>
        <v/>
      </c>
      <c r="DU138" s="131" t="str">
        <f t="shared" si="55"/>
        <v/>
      </c>
      <c r="DV138" s="131" t="str">
        <f t="shared" si="56"/>
        <v/>
      </c>
      <c r="DW138" s="131" t="str">
        <f t="shared" si="57"/>
        <v/>
      </c>
      <c r="DX138" s="131" t="str">
        <f t="shared" si="58"/>
        <v/>
      </c>
      <c r="DZ138" s="132" t="str">
        <f t="shared" si="47"/>
        <v/>
      </c>
      <c r="EB138" s="131" t="str">
        <f>IF(DO138="","",process02!$B138&amp;"; ")</f>
        <v/>
      </c>
      <c r="EC138" s="131" t="str">
        <f>IF(DP138="","",process02!$B138&amp;"; ")</f>
        <v/>
      </c>
      <c r="ED138" s="131" t="str">
        <f>IF(DQ138="","",process02!$B138&amp;"; ")</f>
        <v/>
      </c>
      <c r="EE138" s="131" t="str">
        <f>IF(DR138="","",process02!$B138&amp;"; ")</f>
        <v/>
      </c>
      <c r="EF138" s="131" t="str">
        <f>IF(DS138="","",process02!$B138&amp;"; ")</f>
        <v/>
      </c>
      <c r="EG138" s="131" t="str">
        <f>IF(DT138="","",process02!$B138&amp;"; ")</f>
        <v/>
      </c>
      <c r="EH138" s="131" t="str">
        <f>IF(DU138="","",process02!$B138&amp;"; ")</f>
        <v/>
      </c>
      <c r="EI138" s="131" t="str">
        <f>IF(DV138="","",process02!$B138&amp;"; ")</f>
        <v/>
      </c>
      <c r="EJ138" s="131" t="str">
        <f>IF(DW138="","",process02!$B138&amp;"; ")</f>
        <v/>
      </c>
      <c r="EK138" s="131" t="str">
        <f>IF(DX138="","",process02!$B138&amp;"; ")</f>
        <v/>
      </c>
      <c r="EM138" s="132" t="str">
        <f t="shared" si="48"/>
        <v/>
      </c>
    </row>
    <row r="139" spans="1:143" ht="15" customHeight="1" thickBot="1" x14ac:dyDescent="0.4">
      <c r="A139" s="357">
        <v>123</v>
      </c>
      <c r="B139" s="131" t="str">
        <f>IF(AND(process02!BF139=0,process01!$Z130=0),B$14,"")</f>
        <v/>
      </c>
      <c r="C139" s="131" t="str">
        <f>IF(AND(process02!BG139=0,process01!$Z130=0),C$14,"")</f>
        <v/>
      </c>
      <c r="D139" s="131" t="str">
        <f>IF(AND(process02!BH139=0,process01!$Z130=0),D$14,"")</f>
        <v/>
      </c>
      <c r="E139" s="131" t="str">
        <f>IF(AND(process02!BI139=0,process01!$Z130=0),E$14,"")</f>
        <v/>
      </c>
      <c r="F139" s="131" t="str">
        <f>IF(AND(process02!BJ139=0,process01!$Z130=0),F$14,"")</f>
        <v/>
      </c>
      <c r="G139" s="131" t="str">
        <f>IF(AND(process02!BK139=0,process01!$Z130=0),G$14,"")</f>
        <v/>
      </c>
      <c r="H139" s="131" t="str">
        <f>IF(AND(process02!BL139=0,process01!$Z130=0),H$14,"")</f>
        <v/>
      </c>
      <c r="I139" s="131" t="str">
        <f>IF(AND(process02!BM139=0,process01!$Z130=0),I$14,"")</f>
        <v/>
      </c>
      <c r="J139" s="131" t="str">
        <f>IF(AND(process02!BN139=0,process01!$Z130=0),J$14,"")</f>
        <v/>
      </c>
      <c r="K139" s="131" t="str">
        <f>IF(AND(process02!BO139=0,process01!$Z130=0),K$14,"")</f>
        <v/>
      </c>
      <c r="L139" s="131" t="str">
        <f>IF(AND(process02!BP139=0,process01!$Z130=0),L$14,"")</f>
        <v/>
      </c>
      <c r="M139" s="131" t="str">
        <f>IF(AND(process02!BQ139=0,process01!$Z130=0),M$14,"")</f>
        <v/>
      </c>
      <c r="N139" s="131" t="str">
        <f>IF(AND(process02!BR139=0,process01!$Z130=0),N$14,"")</f>
        <v/>
      </c>
      <c r="O139" s="131" t="str">
        <f>IF(AND(process02!BS139=0,process01!$Z130=0),O$14,"")</f>
        <v/>
      </c>
      <c r="P139" s="131" t="str">
        <f>IF(AND(process02!BT139=0,process01!$Z130=0),P$14,"")</f>
        <v/>
      </c>
      <c r="Q139" s="131" t="str">
        <f>IF(AND(process02!BU139=0,process01!$Z130=0),Q$14,"")</f>
        <v/>
      </c>
      <c r="R139" s="131" t="str">
        <f>IF(AND(process02!BV139=0,process01!$Z130=0),R$14,"")</f>
        <v/>
      </c>
      <c r="S139" s="131" t="str">
        <f>IF(AND(process02!BW139=0,process01!$Z130=0),S$14,"")</f>
        <v/>
      </c>
      <c r="T139" s="131" t="str">
        <f>IF(AND(process02!BX139=0,process01!$Z130=0),T$14,"")</f>
        <v/>
      </c>
      <c r="U139" s="131" t="str">
        <f>IF(AND(process02!BY139=0,process01!$Z130=0),U$14,"")</f>
        <v/>
      </c>
      <c r="V139" s="131" t="str">
        <f>IF(AND(process02!BZ139=0,process01!$Z130=0),V$14,"")</f>
        <v/>
      </c>
      <c r="W139" s="131" t="str">
        <f>IF(AND(process02!CA139=0,process01!$Z130=0),W$14,"")</f>
        <v/>
      </c>
      <c r="X139" s="131" t="str">
        <f>IF(AND(process02!CB139=0,process01!$Z130=0),X$14,"")</f>
        <v/>
      </c>
      <c r="Y139" s="131" t="str">
        <f>IF(AND(process02!CC139=0,process01!$Z130=0),Y$14,"")</f>
        <v/>
      </c>
      <c r="Z139" s="131" t="str">
        <f>IF(AND(process02!CD139=0,process01!$Z130=0),Z$14,"")</f>
        <v/>
      </c>
      <c r="AA139" s="131" t="str">
        <f>IF(AND(process02!CE139=0,process01!$Z130=0),AA$14,"")</f>
        <v/>
      </c>
      <c r="AB139" s="131" t="str">
        <f>IF(AND(process02!CF139=0,process01!$Z130=0),AB$14,"")</f>
        <v/>
      </c>
      <c r="AC139" s="131" t="str">
        <f>IF(AND(process02!CG139=0,process01!$Z130=0),AC$14,"")</f>
        <v/>
      </c>
      <c r="AD139" s="131" t="str">
        <f>IF(AND(process02!CH139=0,process01!$Z130=0),AD$14,"")</f>
        <v/>
      </c>
      <c r="AE139" s="131" t="str">
        <f>IF(AND(process02!CI139=0,process01!$Z130=0),AE$14,"")</f>
        <v/>
      </c>
      <c r="AF139" s="131" t="str">
        <f>IF(AND(process02!CJ139=0,process01!$Z130=0),AF$14,"")</f>
        <v/>
      </c>
      <c r="AG139" s="131" t="str">
        <f>IF(AND(process02!CK139=0,process01!$Z130=0),AG$14,"")</f>
        <v/>
      </c>
      <c r="AH139" s="131" t="str">
        <f>IF(AND(process02!CL139=0,process01!$Z130=0),AH$14,"")</f>
        <v/>
      </c>
      <c r="AI139" s="131" t="str">
        <f>IF(AND(process02!CM139=0,process01!$Z130=0),AI$14,"")</f>
        <v/>
      </c>
      <c r="AJ139" s="131" t="str">
        <f>IF(AND(process02!CN139=0,process01!$Z130=0),AJ$14,"")</f>
        <v/>
      </c>
      <c r="AK139" s="131" t="str">
        <f>IF(AND(process02!CO139=0,process01!$Z130=0),AK$14,"")</f>
        <v/>
      </c>
      <c r="AL139" s="131" t="str">
        <f>IF(AND(process02!CP139=0,process01!$Z130=0),AL$14,"")</f>
        <v/>
      </c>
      <c r="AM139" s="131" t="str">
        <f>IF(AND(process02!CQ139=0,process01!$Z130=0),AM$14,"")</f>
        <v/>
      </c>
      <c r="AN139" s="131" t="str">
        <f>IF(AND(process02!CR139=0,process01!$Z130=0),AN$14,"")</f>
        <v/>
      </c>
      <c r="AO139" s="131" t="str">
        <f>IF(AND(process02!CS139=0,process01!$Z130=0),AO$14,"")</f>
        <v/>
      </c>
      <c r="AP139" s="131" t="str">
        <f>IF(AND(process02!CT139=0,process01!$Z130=0),AP$14,"")</f>
        <v/>
      </c>
      <c r="AQ139" s="131" t="str">
        <f>IF(AND(process02!CU139=0,process01!$Z130=0),AQ$14,"")</f>
        <v/>
      </c>
      <c r="AR139" s="131" t="str">
        <f>IF(AND(process02!CV139=0,process01!$Z130=0),AR$14,"")</f>
        <v/>
      </c>
      <c r="AS139" s="131" t="str">
        <f>IF(AND(process02!CW139=0,process01!$Z130=0),AS$14,"")</f>
        <v/>
      </c>
      <c r="AT139" s="131" t="str">
        <f>IF(AND(process02!CX139=0,process01!$Z130=0),AT$14,"")</f>
        <v/>
      </c>
      <c r="AU139" s="131" t="str">
        <f>IF(AND(process02!CY139=0,process01!$Z130=0),AU$14,"")</f>
        <v/>
      </c>
      <c r="AV139" s="131" t="str">
        <f>IF(AND(process02!CZ139=0,process01!$Z130=0),AV$14,"")</f>
        <v/>
      </c>
      <c r="AW139" s="131" t="str">
        <f>IF(AND(process02!DA139=0,process01!$Z130=0),AW$14,"")</f>
        <v/>
      </c>
      <c r="AX139" s="131" t="str">
        <f>IF(AND(process02!DB139=0,process01!$Z130=0),AX$14,"")</f>
        <v/>
      </c>
      <c r="AY139" s="131" t="str">
        <f>IF(AND(process02!DC139=0,process01!$Z130=0),AY$14,"")</f>
        <v/>
      </c>
      <c r="BA139" s="132" t="str">
        <f t="shared" si="36"/>
        <v/>
      </c>
      <c r="BC139" s="131" t="str">
        <f>IF(B139="","",process02!$B139&amp;"; ")</f>
        <v/>
      </c>
      <c r="BD139" s="131" t="str">
        <f>IF(C139="","",process02!$B139&amp;"; ")</f>
        <v/>
      </c>
      <c r="BE139" s="131" t="str">
        <f>IF(D139="","",process02!$B139&amp;"; ")</f>
        <v/>
      </c>
      <c r="BF139" s="131" t="str">
        <f>IF(E139="","",process02!$B139&amp;"; ")</f>
        <v/>
      </c>
      <c r="BG139" s="131" t="str">
        <f>IF(F139="","",process02!$B139&amp;"; ")</f>
        <v/>
      </c>
      <c r="BH139" s="131" t="str">
        <f>IF(G139="","",process02!$B139&amp;"; ")</f>
        <v/>
      </c>
      <c r="BI139" s="131" t="str">
        <f>IF(H139="","",process02!$B139&amp;"; ")</f>
        <v/>
      </c>
      <c r="BJ139" s="131" t="str">
        <f>IF(I139="","",process02!$B139&amp;"; ")</f>
        <v/>
      </c>
      <c r="BK139" s="131" t="str">
        <f>IF(J139="","",process02!$B139&amp;"; ")</f>
        <v/>
      </c>
      <c r="BL139" s="131" t="str">
        <f>IF(K139="","",process02!$B139&amp;"; ")</f>
        <v/>
      </c>
      <c r="BM139" s="131" t="str">
        <f>IF(L139="","",process02!$B139&amp;"; ")</f>
        <v/>
      </c>
      <c r="BN139" s="131" t="str">
        <f>IF(M139="","",process02!$B139&amp;"; ")</f>
        <v/>
      </c>
      <c r="BO139" s="131" t="str">
        <f>IF(N139="","",process02!$B139&amp;"; ")</f>
        <v/>
      </c>
      <c r="BP139" s="131" t="str">
        <f>IF(O139="","",process02!$B139&amp;"; ")</f>
        <v/>
      </c>
      <c r="BQ139" s="131" t="str">
        <f>IF(P139="","",process02!$B139&amp;"; ")</f>
        <v/>
      </c>
      <c r="BR139" s="131" t="str">
        <f>IF(Q139="","",process02!$B139&amp;"; ")</f>
        <v/>
      </c>
      <c r="BS139" s="131" t="str">
        <f>IF(R139="","",process02!$B139&amp;"; ")</f>
        <v/>
      </c>
      <c r="BT139" s="131" t="str">
        <f>IF(S139="","",process02!$B139&amp;"; ")</f>
        <v/>
      </c>
      <c r="BU139" s="131" t="str">
        <f>IF(T139="","",process02!$B139&amp;"; ")</f>
        <v/>
      </c>
      <c r="BV139" s="131" t="str">
        <f>IF(U139="","",process02!$B139&amp;"; ")</f>
        <v/>
      </c>
      <c r="BW139" s="131" t="str">
        <f>IF(V139="","",process02!$B139&amp;"; ")</f>
        <v/>
      </c>
      <c r="BX139" s="131" t="str">
        <f>IF(W139="","",process02!$B139&amp;"; ")</f>
        <v/>
      </c>
      <c r="BY139" s="131" t="str">
        <f>IF(X139="","",process02!$B139&amp;"; ")</f>
        <v/>
      </c>
      <c r="BZ139" s="131" t="str">
        <f>IF(Y139="","",process02!$B139&amp;"; ")</f>
        <v/>
      </c>
      <c r="CA139" s="131" t="str">
        <f>IF(Z139="","",process02!$B139&amp;"; ")</f>
        <v/>
      </c>
      <c r="CB139" s="131" t="str">
        <f>IF(AA139="","",process02!$B139&amp;"; ")</f>
        <v/>
      </c>
      <c r="CC139" s="131" t="str">
        <f>IF(AB139="","",process02!$B139&amp;"; ")</f>
        <v/>
      </c>
      <c r="CD139" s="131" t="str">
        <f>IF(AC139="","",process02!$B139&amp;"; ")</f>
        <v/>
      </c>
      <c r="CE139" s="131" t="str">
        <f>IF(AD139="","",process02!$B139&amp;"; ")</f>
        <v/>
      </c>
      <c r="CF139" s="131" t="str">
        <f>IF(AE139="","",process02!$B139&amp;"; ")</f>
        <v/>
      </c>
      <c r="CG139" s="131" t="str">
        <f>IF(AF139="","",process02!$B139&amp;"; ")</f>
        <v/>
      </c>
      <c r="CH139" s="131" t="str">
        <f>IF(AG139="","",process02!$B139&amp;"; ")</f>
        <v/>
      </c>
      <c r="CI139" s="131" t="str">
        <f>IF(AH139="","",process02!$B139&amp;"; ")</f>
        <v/>
      </c>
      <c r="CJ139" s="131" t="str">
        <f>IF(AI139="","",process02!$B139&amp;"; ")</f>
        <v/>
      </c>
      <c r="CK139" s="131" t="str">
        <f>IF(AJ139="","",process02!$B139&amp;"; ")</f>
        <v/>
      </c>
      <c r="CL139" s="131" t="str">
        <f>IF(AK139="","",process02!$B139&amp;"; ")</f>
        <v/>
      </c>
      <c r="CM139" s="131" t="str">
        <f>IF(AL139="","",process02!$B139&amp;"; ")</f>
        <v/>
      </c>
      <c r="CN139" s="131" t="str">
        <f>IF(AM139="","",process02!$B139&amp;"; ")</f>
        <v/>
      </c>
      <c r="CO139" s="131" t="str">
        <f>IF(AN139="","",process02!$B139&amp;"; ")</f>
        <v/>
      </c>
      <c r="CP139" s="131" t="str">
        <f>IF(AO139="","",process02!$B139&amp;"; ")</f>
        <v/>
      </c>
      <c r="CQ139" s="131" t="str">
        <f>IF(AP139="","",process02!$B139&amp;"; ")</f>
        <v/>
      </c>
      <c r="CR139" s="131" t="str">
        <f>IF(AQ139="","",process02!$B139&amp;"; ")</f>
        <v/>
      </c>
      <c r="CS139" s="131" t="str">
        <f>IF(AR139="","",process02!$B139&amp;"; ")</f>
        <v/>
      </c>
      <c r="CT139" s="131" t="str">
        <f>IF(AS139="","",process02!$B139&amp;"; ")</f>
        <v/>
      </c>
      <c r="CU139" s="131" t="str">
        <f>IF(AT139="","",process02!$B139&amp;"; ")</f>
        <v/>
      </c>
      <c r="CV139" s="131" t="str">
        <f>IF(AU139="","",process02!$B139&amp;"; ")</f>
        <v/>
      </c>
      <c r="CW139" s="131" t="str">
        <f>IF(AV139="","",process02!$B139&amp;"; ")</f>
        <v/>
      </c>
      <c r="CX139" s="131" t="str">
        <f>IF(AW139="","",process02!$B139&amp;"; ")</f>
        <v/>
      </c>
      <c r="CY139" s="131" t="str">
        <f>IF(AX139="","",process02!$B139&amp;"; ")</f>
        <v/>
      </c>
      <c r="CZ139" s="131" t="str">
        <f>IF(AY139="","",process02!$B139&amp;"; ")</f>
        <v/>
      </c>
      <c r="DB139" s="131" t="str">
        <f>IF(Input02!BV128="","",100*Input02!BV128/Input02!BV$3)</f>
        <v/>
      </c>
      <c r="DC139" s="131" t="str">
        <f>IF(Input02!BW128="","",100*Input02!BW128/Input02!BW$3)</f>
        <v/>
      </c>
      <c r="DD139" s="131" t="str">
        <f>IF(Input02!BX128="","",100*Input02!BX128/Input02!BX$3)</f>
        <v/>
      </c>
      <c r="DE139" s="131" t="str">
        <f>IF(Input02!BY128="","",100*Input02!BY128/Input02!BY$3)</f>
        <v/>
      </c>
      <c r="DF139" s="131" t="str">
        <f>IF(Input02!BZ128="","",100*Input02!BZ128/Input02!BZ$3)</f>
        <v/>
      </c>
      <c r="DG139" s="131" t="str">
        <f>IF(Input02!CA128="","",100*Input02!CA128/Input02!CA$3)</f>
        <v/>
      </c>
      <c r="DH139" s="131" t="str">
        <f>IF(Input02!CB128="","",100*Input02!CB128/Input02!CB$3)</f>
        <v/>
      </c>
      <c r="DI139" s="131" t="str">
        <f>IF(Input02!CC128="","",100*Input02!CC128/Input02!CC$3)</f>
        <v/>
      </c>
      <c r="DJ139" s="131" t="str">
        <f>IF(Input02!CD128="","",100*Input02!CD128/Input02!CD$3)</f>
        <v/>
      </c>
      <c r="DK139" s="131" t="str">
        <f>IF(Input02!CE128="","",100*Input02!CE128/Input02!CE$3)</f>
        <v/>
      </c>
      <c r="DO139" s="131" t="str">
        <f t="shared" si="49"/>
        <v/>
      </c>
      <c r="DP139" s="131" t="str">
        <f t="shared" si="50"/>
        <v/>
      </c>
      <c r="DQ139" s="131" t="str">
        <f t="shared" si="51"/>
        <v/>
      </c>
      <c r="DR139" s="131" t="str">
        <f t="shared" si="52"/>
        <v/>
      </c>
      <c r="DS139" s="131" t="str">
        <f t="shared" si="53"/>
        <v/>
      </c>
      <c r="DT139" s="131" t="str">
        <f t="shared" si="54"/>
        <v/>
      </c>
      <c r="DU139" s="131" t="str">
        <f t="shared" si="55"/>
        <v/>
      </c>
      <c r="DV139" s="131" t="str">
        <f t="shared" si="56"/>
        <v/>
      </c>
      <c r="DW139" s="131" t="str">
        <f t="shared" si="57"/>
        <v/>
      </c>
      <c r="DX139" s="131" t="str">
        <f t="shared" si="58"/>
        <v/>
      </c>
      <c r="DZ139" s="132" t="str">
        <f t="shared" si="47"/>
        <v/>
      </c>
      <c r="EB139" s="131" t="str">
        <f>IF(DO139="","",process02!$B139&amp;"; ")</f>
        <v/>
      </c>
      <c r="EC139" s="131" t="str">
        <f>IF(DP139="","",process02!$B139&amp;"; ")</f>
        <v/>
      </c>
      <c r="ED139" s="131" t="str">
        <f>IF(DQ139="","",process02!$B139&amp;"; ")</f>
        <v/>
      </c>
      <c r="EE139" s="131" t="str">
        <f>IF(DR139="","",process02!$B139&amp;"; ")</f>
        <v/>
      </c>
      <c r="EF139" s="131" t="str">
        <f>IF(DS139="","",process02!$B139&amp;"; ")</f>
        <v/>
      </c>
      <c r="EG139" s="131" t="str">
        <f>IF(DT139="","",process02!$B139&amp;"; ")</f>
        <v/>
      </c>
      <c r="EH139" s="131" t="str">
        <f>IF(DU139="","",process02!$B139&amp;"; ")</f>
        <v/>
      </c>
      <c r="EI139" s="131" t="str">
        <f>IF(DV139="","",process02!$B139&amp;"; ")</f>
        <v/>
      </c>
      <c r="EJ139" s="131" t="str">
        <f>IF(DW139="","",process02!$B139&amp;"; ")</f>
        <v/>
      </c>
      <c r="EK139" s="131" t="str">
        <f>IF(DX139="","",process02!$B139&amp;"; ")</f>
        <v/>
      </c>
      <c r="EM139" s="132" t="str">
        <f t="shared" si="48"/>
        <v/>
      </c>
    </row>
    <row r="140" spans="1:143" ht="15" customHeight="1" thickBot="1" x14ac:dyDescent="0.4">
      <c r="A140" s="357">
        <v>124</v>
      </c>
      <c r="B140" s="131" t="str">
        <f>IF(AND(process02!BF140=0,process01!$Z131=0),B$14,"")</f>
        <v/>
      </c>
      <c r="C140" s="131" t="str">
        <f>IF(AND(process02!BG140=0,process01!$Z131=0),C$14,"")</f>
        <v/>
      </c>
      <c r="D140" s="131" t="str">
        <f>IF(AND(process02!BH140=0,process01!$Z131=0),D$14,"")</f>
        <v/>
      </c>
      <c r="E140" s="131" t="str">
        <f>IF(AND(process02!BI140=0,process01!$Z131=0),E$14,"")</f>
        <v/>
      </c>
      <c r="F140" s="131" t="str">
        <f>IF(AND(process02!BJ140=0,process01!$Z131=0),F$14,"")</f>
        <v/>
      </c>
      <c r="G140" s="131" t="str">
        <f>IF(AND(process02!BK140=0,process01!$Z131=0),G$14,"")</f>
        <v/>
      </c>
      <c r="H140" s="131" t="str">
        <f>IF(AND(process02!BL140=0,process01!$Z131=0),H$14,"")</f>
        <v/>
      </c>
      <c r="I140" s="131" t="str">
        <f>IF(AND(process02!BM140=0,process01!$Z131=0),I$14,"")</f>
        <v/>
      </c>
      <c r="J140" s="131" t="str">
        <f>IF(AND(process02!BN140=0,process01!$Z131=0),J$14,"")</f>
        <v/>
      </c>
      <c r="K140" s="131" t="str">
        <f>IF(AND(process02!BO140=0,process01!$Z131=0),K$14,"")</f>
        <v/>
      </c>
      <c r="L140" s="131" t="str">
        <f>IF(AND(process02!BP140=0,process01!$Z131=0),L$14,"")</f>
        <v/>
      </c>
      <c r="M140" s="131" t="str">
        <f>IF(AND(process02!BQ140=0,process01!$Z131=0),M$14,"")</f>
        <v/>
      </c>
      <c r="N140" s="131" t="str">
        <f>IF(AND(process02!BR140=0,process01!$Z131=0),N$14,"")</f>
        <v/>
      </c>
      <c r="O140" s="131" t="str">
        <f>IF(AND(process02!BS140=0,process01!$Z131=0),O$14,"")</f>
        <v/>
      </c>
      <c r="P140" s="131" t="str">
        <f>IF(AND(process02!BT140=0,process01!$Z131=0),P$14,"")</f>
        <v/>
      </c>
      <c r="Q140" s="131" t="str">
        <f>IF(AND(process02!BU140=0,process01!$Z131=0),Q$14,"")</f>
        <v/>
      </c>
      <c r="R140" s="131" t="str">
        <f>IF(AND(process02!BV140=0,process01!$Z131=0),R$14,"")</f>
        <v/>
      </c>
      <c r="S140" s="131" t="str">
        <f>IF(AND(process02!BW140=0,process01!$Z131=0),S$14,"")</f>
        <v/>
      </c>
      <c r="T140" s="131" t="str">
        <f>IF(AND(process02!BX140=0,process01!$Z131=0),T$14,"")</f>
        <v/>
      </c>
      <c r="U140" s="131" t="str">
        <f>IF(AND(process02!BY140=0,process01!$Z131=0),U$14,"")</f>
        <v/>
      </c>
      <c r="V140" s="131" t="str">
        <f>IF(AND(process02!BZ140=0,process01!$Z131=0),V$14,"")</f>
        <v/>
      </c>
      <c r="W140" s="131" t="str">
        <f>IF(AND(process02!CA140=0,process01!$Z131=0),W$14,"")</f>
        <v/>
      </c>
      <c r="X140" s="131" t="str">
        <f>IF(AND(process02!CB140=0,process01!$Z131=0),X$14,"")</f>
        <v/>
      </c>
      <c r="Y140" s="131" t="str">
        <f>IF(AND(process02!CC140=0,process01!$Z131=0),Y$14,"")</f>
        <v/>
      </c>
      <c r="Z140" s="131" t="str">
        <f>IF(AND(process02!CD140=0,process01!$Z131=0),Z$14,"")</f>
        <v/>
      </c>
      <c r="AA140" s="131" t="str">
        <f>IF(AND(process02!CE140=0,process01!$Z131=0),AA$14,"")</f>
        <v/>
      </c>
      <c r="AB140" s="131" t="str">
        <f>IF(AND(process02!CF140=0,process01!$Z131=0),AB$14,"")</f>
        <v/>
      </c>
      <c r="AC140" s="131" t="str">
        <f>IF(AND(process02!CG140=0,process01!$Z131=0),AC$14,"")</f>
        <v/>
      </c>
      <c r="AD140" s="131" t="str">
        <f>IF(AND(process02!CH140=0,process01!$Z131=0),AD$14,"")</f>
        <v/>
      </c>
      <c r="AE140" s="131" t="str">
        <f>IF(AND(process02!CI140=0,process01!$Z131=0),AE$14,"")</f>
        <v/>
      </c>
      <c r="AF140" s="131" t="str">
        <f>IF(AND(process02!CJ140=0,process01!$Z131=0),AF$14,"")</f>
        <v/>
      </c>
      <c r="AG140" s="131" t="str">
        <f>IF(AND(process02!CK140=0,process01!$Z131=0),AG$14,"")</f>
        <v/>
      </c>
      <c r="AH140" s="131" t="str">
        <f>IF(AND(process02!CL140=0,process01!$Z131=0),AH$14,"")</f>
        <v/>
      </c>
      <c r="AI140" s="131" t="str">
        <f>IF(AND(process02!CM140=0,process01!$Z131=0),AI$14,"")</f>
        <v/>
      </c>
      <c r="AJ140" s="131" t="str">
        <f>IF(AND(process02!CN140=0,process01!$Z131=0),AJ$14,"")</f>
        <v/>
      </c>
      <c r="AK140" s="131" t="str">
        <f>IF(AND(process02!CO140=0,process01!$Z131=0),AK$14,"")</f>
        <v/>
      </c>
      <c r="AL140" s="131" t="str">
        <f>IF(AND(process02!CP140=0,process01!$Z131=0),AL$14,"")</f>
        <v/>
      </c>
      <c r="AM140" s="131" t="str">
        <f>IF(AND(process02!CQ140=0,process01!$Z131=0),AM$14,"")</f>
        <v/>
      </c>
      <c r="AN140" s="131" t="str">
        <f>IF(AND(process02!CR140=0,process01!$Z131=0),AN$14,"")</f>
        <v/>
      </c>
      <c r="AO140" s="131" t="str">
        <f>IF(AND(process02!CS140=0,process01!$Z131=0),AO$14,"")</f>
        <v/>
      </c>
      <c r="AP140" s="131" t="str">
        <f>IF(AND(process02!CT140=0,process01!$Z131=0),AP$14,"")</f>
        <v/>
      </c>
      <c r="AQ140" s="131" t="str">
        <f>IF(AND(process02!CU140=0,process01!$Z131=0),AQ$14,"")</f>
        <v/>
      </c>
      <c r="AR140" s="131" t="str">
        <f>IF(AND(process02!CV140=0,process01!$Z131=0),AR$14,"")</f>
        <v/>
      </c>
      <c r="AS140" s="131" t="str">
        <f>IF(AND(process02!CW140=0,process01!$Z131=0),AS$14,"")</f>
        <v/>
      </c>
      <c r="AT140" s="131" t="str">
        <f>IF(AND(process02!CX140=0,process01!$Z131=0),AT$14,"")</f>
        <v/>
      </c>
      <c r="AU140" s="131" t="str">
        <f>IF(AND(process02!CY140=0,process01!$Z131=0),AU$14,"")</f>
        <v/>
      </c>
      <c r="AV140" s="131" t="str">
        <f>IF(AND(process02!CZ140=0,process01!$Z131=0),AV$14,"")</f>
        <v/>
      </c>
      <c r="AW140" s="131" t="str">
        <f>IF(AND(process02!DA140=0,process01!$Z131=0),AW$14,"")</f>
        <v/>
      </c>
      <c r="AX140" s="131" t="str">
        <f>IF(AND(process02!DB140=0,process01!$Z131=0),AX$14,"")</f>
        <v/>
      </c>
      <c r="AY140" s="131" t="str">
        <f>IF(AND(process02!DC140=0,process01!$Z131=0),AY$14,"")</f>
        <v/>
      </c>
      <c r="BA140" s="132" t="str">
        <f t="shared" si="36"/>
        <v/>
      </c>
      <c r="BC140" s="131" t="str">
        <f>IF(B140="","",process02!$B140&amp;"; ")</f>
        <v/>
      </c>
      <c r="BD140" s="131" t="str">
        <f>IF(C140="","",process02!$B140&amp;"; ")</f>
        <v/>
      </c>
      <c r="BE140" s="131" t="str">
        <f>IF(D140="","",process02!$B140&amp;"; ")</f>
        <v/>
      </c>
      <c r="BF140" s="131" t="str">
        <f>IF(E140="","",process02!$B140&amp;"; ")</f>
        <v/>
      </c>
      <c r="BG140" s="131" t="str">
        <f>IF(F140="","",process02!$B140&amp;"; ")</f>
        <v/>
      </c>
      <c r="BH140" s="131" t="str">
        <f>IF(G140="","",process02!$B140&amp;"; ")</f>
        <v/>
      </c>
      <c r="BI140" s="131" t="str">
        <f>IF(H140="","",process02!$B140&amp;"; ")</f>
        <v/>
      </c>
      <c r="BJ140" s="131" t="str">
        <f>IF(I140="","",process02!$B140&amp;"; ")</f>
        <v/>
      </c>
      <c r="BK140" s="131" t="str">
        <f>IF(J140="","",process02!$B140&amp;"; ")</f>
        <v/>
      </c>
      <c r="BL140" s="131" t="str">
        <f>IF(K140="","",process02!$B140&amp;"; ")</f>
        <v/>
      </c>
      <c r="BM140" s="131" t="str">
        <f>IF(L140="","",process02!$B140&amp;"; ")</f>
        <v/>
      </c>
      <c r="BN140" s="131" t="str">
        <f>IF(M140="","",process02!$B140&amp;"; ")</f>
        <v/>
      </c>
      <c r="BO140" s="131" t="str">
        <f>IF(N140="","",process02!$B140&amp;"; ")</f>
        <v/>
      </c>
      <c r="BP140" s="131" t="str">
        <f>IF(O140="","",process02!$B140&amp;"; ")</f>
        <v/>
      </c>
      <c r="BQ140" s="131" t="str">
        <f>IF(P140="","",process02!$B140&amp;"; ")</f>
        <v/>
      </c>
      <c r="BR140" s="131" t="str">
        <f>IF(Q140="","",process02!$B140&amp;"; ")</f>
        <v/>
      </c>
      <c r="BS140" s="131" t="str">
        <f>IF(R140="","",process02!$B140&amp;"; ")</f>
        <v/>
      </c>
      <c r="BT140" s="131" t="str">
        <f>IF(S140="","",process02!$B140&amp;"; ")</f>
        <v/>
      </c>
      <c r="BU140" s="131" t="str">
        <f>IF(T140="","",process02!$B140&amp;"; ")</f>
        <v/>
      </c>
      <c r="BV140" s="131" t="str">
        <f>IF(U140="","",process02!$B140&amp;"; ")</f>
        <v/>
      </c>
      <c r="BW140" s="131" t="str">
        <f>IF(V140="","",process02!$B140&amp;"; ")</f>
        <v/>
      </c>
      <c r="BX140" s="131" t="str">
        <f>IF(W140="","",process02!$B140&amp;"; ")</f>
        <v/>
      </c>
      <c r="BY140" s="131" t="str">
        <f>IF(X140="","",process02!$B140&amp;"; ")</f>
        <v/>
      </c>
      <c r="BZ140" s="131" t="str">
        <f>IF(Y140="","",process02!$B140&amp;"; ")</f>
        <v/>
      </c>
      <c r="CA140" s="131" t="str">
        <f>IF(Z140="","",process02!$B140&amp;"; ")</f>
        <v/>
      </c>
      <c r="CB140" s="131" t="str">
        <f>IF(AA140="","",process02!$B140&amp;"; ")</f>
        <v/>
      </c>
      <c r="CC140" s="131" t="str">
        <f>IF(AB140="","",process02!$B140&amp;"; ")</f>
        <v/>
      </c>
      <c r="CD140" s="131" t="str">
        <f>IF(AC140="","",process02!$B140&amp;"; ")</f>
        <v/>
      </c>
      <c r="CE140" s="131" t="str">
        <f>IF(AD140="","",process02!$B140&amp;"; ")</f>
        <v/>
      </c>
      <c r="CF140" s="131" t="str">
        <f>IF(AE140="","",process02!$B140&amp;"; ")</f>
        <v/>
      </c>
      <c r="CG140" s="131" t="str">
        <f>IF(AF140="","",process02!$B140&amp;"; ")</f>
        <v/>
      </c>
      <c r="CH140" s="131" t="str">
        <f>IF(AG140="","",process02!$B140&amp;"; ")</f>
        <v/>
      </c>
      <c r="CI140" s="131" t="str">
        <f>IF(AH140="","",process02!$B140&amp;"; ")</f>
        <v/>
      </c>
      <c r="CJ140" s="131" t="str">
        <f>IF(AI140="","",process02!$B140&amp;"; ")</f>
        <v/>
      </c>
      <c r="CK140" s="131" t="str">
        <f>IF(AJ140="","",process02!$B140&amp;"; ")</f>
        <v/>
      </c>
      <c r="CL140" s="131" t="str">
        <f>IF(AK140="","",process02!$B140&amp;"; ")</f>
        <v/>
      </c>
      <c r="CM140" s="131" t="str">
        <f>IF(AL140="","",process02!$B140&amp;"; ")</f>
        <v/>
      </c>
      <c r="CN140" s="131" t="str">
        <f>IF(AM140="","",process02!$B140&amp;"; ")</f>
        <v/>
      </c>
      <c r="CO140" s="131" t="str">
        <f>IF(AN140="","",process02!$B140&amp;"; ")</f>
        <v/>
      </c>
      <c r="CP140" s="131" t="str">
        <f>IF(AO140="","",process02!$B140&amp;"; ")</f>
        <v/>
      </c>
      <c r="CQ140" s="131" t="str">
        <f>IF(AP140="","",process02!$B140&amp;"; ")</f>
        <v/>
      </c>
      <c r="CR140" s="131" t="str">
        <f>IF(AQ140="","",process02!$B140&amp;"; ")</f>
        <v/>
      </c>
      <c r="CS140" s="131" t="str">
        <f>IF(AR140="","",process02!$B140&amp;"; ")</f>
        <v/>
      </c>
      <c r="CT140" s="131" t="str">
        <f>IF(AS140="","",process02!$B140&amp;"; ")</f>
        <v/>
      </c>
      <c r="CU140" s="131" t="str">
        <f>IF(AT140="","",process02!$B140&amp;"; ")</f>
        <v/>
      </c>
      <c r="CV140" s="131" t="str">
        <f>IF(AU140="","",process02!$B140&amp;"; ")</f>
        <v/>
      </c>
      <c r="CW140" s="131" t="str">
        <f>IF(AV140="","",process02!$B140&amp;"; ")</f>
        <v/>
      </c>
      <c r="CX140" s="131" t="str">
        <f>IF(AW140="","",process02!$B140&amp;"; ")</f>
        <v/>
      </c>
      <c r="CY140" s="131" t="str">
        <f>IF(AX140="","",process02!$B140&amp;"; ")</f>
        <v/>
      </c>
      <c r="CZ140" s="131" t="str">
        <f>IF(AY140="","",process02!$B140&amp;"; ")</f>
        <v/>
      </c>
      <c r="DB140" s="131" t="str">
        <f>IF(Input02!BV129="","",100*Input02!BV129/Input02!BV$3)</f>
        <v/>
      </c>
      <c r="DC140" s="131" t="str">
        <f>IF(Input02!BW129="","",100*Input02!BW129/Input02!BW$3)</f>
        <v/>
      </c>
      <c r="DD140" s="131" t="str">
        <f>IF(Input02!BX129="","",100*Input02!BX129/Input02!BX$3)</f>
        <v/>
      </c>
      <c r="DE140" s="131" t="str">
        <f>IF(Input02!BY129="","",100*Input02!BY129/Input02!BY$3)</f>
        <v/>
      </c>
      <c r="DF140" s="131" t="str">
        <f>IF(Input02!BZ129="","",100*Input02!BZ129/Input02!BZ$3)</f>
        <v/>
      </c>
      <c r="DG140" s="131" t="str">
        <f>IF(Input02!CA129="","",100*Input02!CA129/Input02!CA$3)</f>
        <v/>
      </c>
      <c r="DH140" s="131" t="str">
        <f>IF(Input02!CB129="","",100*Input02!CB129/Input02!CB$3)</f>
        <v/>
      </c>
      <c r="DI140" s="131" t="str">
        <f>IF(Input02!CC129="","",100*Input02!CC129/Input02!CC$3)</f>
        <v/>
      </c>
      <c r="DJ140" s="131" t="str">
        <f>IF(Input02!CD129="","",100*Input02!CD129/Input02!CD$3)</f>
        <v/>
      </c>
      <c r="DK140" s="131" t="str">
        <f>IF(Input02!CE129="","",100*Input02!CE129/Input02!CE$3)</f>
        <v/>
      </c>
      <c r="DO140" s="131" t="str">
        <f t="shared" si="49"/>
        <v/>
      </c>
      <c r="DP140" s="131" t="str">
        <f t="shared" si="50"/>
        <v/>
      </c>
      <c r="DQ140" s="131" t="str">
        <f t="shared" si="51"/>
        <v/>
      </c>
      <c r="DR140" s="131" t="str">
        <f t="shared" si="52"/>
        <v/>
      </c>
      <c r="DS140" s="131" t="str">
        <f t="shared" si="53"/>
        <v/>
      </c>
      <c r="DT140" s="131" t="str">
        <f t="shared" si="54"/>
        <v/>
      </c>
      <c r="DU140" s="131" t="str">
        <f t="shared" si="55"/>
        <v/>
      </c>
      <c r="DV140" s="131" t="str">
        <f t="shared" si="56"/>
        <v/>
      </c>
      <c r="DW140" s="131" t="str">
        <f t="shared" si="57"/>
        <v/>
      </c>
      <c r="DX140" s="131" t="str">
        <f t="shared" si="58"/>
        <v/>
      </c>
      <c r="DZ140" s="132" t="str">
        <f t="shared" si="47"/>
        <v/>
      </c>
      <c r="EB140" s="131" t="str">
        <f>IF(DO140="","",process02!$B140&amp;"; ")</f>
        <v/>
      </c>
      <c r="EC140" s="131" t="str">
        <f>IF(DP140="","",process02!$B140&amp;"; ")</f>
        <v/>
      </c>
      <c r="ED140" s="131" t="str">
        <f>IF(DQ140="","",process02!$B140&amp;"; ")</f>
        <v/>
      </c>
      <c r="EE140" s="131" t="str">
        <f>IF(DR140="","",process02!$B140&amp;"; ")</f>
        <v/>
      </c>
      <c r="EF140" s="131" t="str">
        <f>IF(DS140="","",process02!$B140&amp;"; ")</f>
        <v/>
      </c>
      <c r="EG140" s="131" t="str">
        <f>IF(DT140="","",process02!$B140&amp;"; ")</f>
        <v/>
      </c>
      <c r="EH140" s="131" t="str">
        <f>IF(DU140="","",process02!$B140&amp;"; ")</f>
        <v/>
      </c>
      <c r="EI140" s="131" t="str">
        <f>IF(DV140="","",process02!$B140&amp;"; ")</f>
        <v/>
      </c>
      <c r="EJ140" s="131" t="str">
        <f>IF(DW140="","",process02!$B140&amp;"; ")</f>
        <v/>
      </c>
      <c r="EK140" s="131" t="str">
        <f>IF(DX140="","",process02!$B140&amp;"; ")</f>
        <v/>
      </c>
      <c r="EM140" s="132" t="str">
        <f t="shared" si="48"/>
        <v/>
      </c>
    </row>
    <row r="141" spans="1:143" ht="15" customHeight="1" thickBot="1" x14ac:dyDescent="0.4">
      <c r="A141" s="357">
        <v>125</v>
      </c>
      <c r="B141" s="131" t="str">
        <f>IF(AND(process02!BF141=0,process01!$Z132=0),B$14,"")</f>
        <v/>
      </c>
      <c r="C141" s="131" t="str">
        <f>IF(AND(process02!BG141=0,process01!$Z132=0),C$14,"")</f>
        <v/>
      </c>
      <c r="D141" s="131" t="str">
        <f>IF(AND(process02!BH141=0,process01!$Z132=0),D$14,"")</f>
        <v/>
      </c>
      <c r="E141" s="131" t="str">
        <f>IF(AND(process02!BI141=0,process01!$Z132=0),E$14,"")</f>
        <v/>
      </c>
      <c r="F141" s="131" t="str">
        <f>IF(AND(process02!BJ141=0,process01!$Z132=0),F$14,"")</f>
        <v/>
      </c>
      <c r="G141" s="131" t="str">
        <f>IF(AND(process02!BK141=0,process01!$Z132=0),G$14,"")</f>
        <v/>
      </c>
      <c r="H141" s="131" t="str">
        <f>IF(AND(process02!BL141=0,process01!$Z132=0),H$14,"")</f>
        <v/>
      </c>
      <c r="I141" s="131" t="str">
        <f>IF(AND(process02!BM141=0,process01!$Z132=0),I$14,"")</f>
        <v/>
      </c>
      <c r="J141" s="131" t="str">
        <f>IF(AND(process02!BN141=0,process01!$Z132=0),J$14,"")</f>
        <v/>
      </c>
      <c r="K141" s="131" t="str">
        <f>IF(AND(process02!BO141=0,process01!$Z132=0),K$14,"")</f>
        <v/>
      </c>
      <c r="L141" s="131" t="str">
        <f>IF(AND(process02!BP141=0,process01!$Z132=0),L$14,"")</f>
        <v/>
      </c>
      <c r="M141" s="131" t="str">
        <f>IF(AND(process02!BQ141=0,process01!$Z132=0),M$14,"")</f>
        <v/>
      </c>
      <c r="N141" s="131" t="str">
        <f>IF(AND(process02!BR141=0,process01!$Z132=0),N$14,"")</f>
        <v/>
      </c>
      <c r="O141" s="131" t="str">
        <f>IF(AND(process02!BS141=0,process01!$Z132=0),O$14,"")</f>
        <v/>
      </c>
      <c r="P141" s="131" t="str">
        <f>IF(AND(process02!BT141=0,process01!$Z132=0),P$14,"")</f>
        <v/>
      </c>
      <c r="Q141" s="131" t="str">
        <f>IF(AND(process02!BU141=0,process01!$Z132=0),Q$14,"")</f>
        <v/>
      </c>
      <c r="R141" s="131" t="str">
        <f>IF(AND(process02!BV141=0,process01!$Z132=0),R$14,"")</f>
        <v/>
      </c>
      <c r="S141" s="131" t="str">
        <f>IF(AND(process02!BW141=0,process01!$Z132=0),S$14,"")</f>
        <v/>
      </c>
      <c r="T141" s="131" t="str">
        <f>IF(AND(process02!BX141=0,process01!$Z132=0),T$14,"")</f>
        <v/>
      </c>
      <c r="U141" s="131" t="str">
        <f>IF(AND(process02!BY141=0,process01!$Z132=0),U$14,"")</f>
        <v/>
      </c>
      <c r="V141" s="131" t="str">
        <f>IF(AND(process02!BZ141=0,process01!$Z132=0),V$14,"")</f>
        <v/>
      </c>
      <c r="W141" s="131" t="str">
        <f>IF(AND(process02!CA141=0,process01!$Z132=0),W$14,"")</f>
        <v/>
      </c>
      <c r="X141" s="131" t="str">
        <f>IF(AND(process02!CB141=0,process01!$Z132=0),X$14,"")</f>
        <v/>
      </c>
      <c r="Y141" s="131" t="str">
        <f>IF(AND(process02!CC141=0,process01!$Z132=0),Y$14,"")</f>
        <v/>
      </c>
      <c r="Z141" s="131" t="str">
        <f>IF(AND(process02!CD141=0,process01!$Z132=0),Z$14,"")</f>
        <v/>
      </c>
      <c r="AA141" s="131" t="str">
        <f>IF(AND(process02!CE141=0,process01!$Z132=0),AA$14,"")</f>
        <v/>
      </c>
      <c r="AB141" s="131" t="str">
        <f>IF(AND(process02!CF141=0,process01!$Z132=0),AB$14,"")</f>
        <v/>
      </c>
      <c r="AC141" s="131" t="str">
        <f>IF(AND(process02!CG141=0,process01!$Z132=0),AC$14,"")</f>
        <v/>
      </c>
      <c r="AD141" s="131" t="str">
        <f>IF(AND(process02!CH141=0,process01!$Z132=0),AD$14,"")</f>
        <v/>
      </c>
      <c r="AE141" s="131" t="str">
        <f>IF(AND(process02!CI141=0,process01!$Z132=0),AE$14,"")</f>
        <v/>
      </c>
      <c r="AF141" s="131" t="str">
        <f>IF(AND(process02!CJ141=0,process01!$Z132=0),AF$14,"")</f>
        <v/>
      </c>
      <c r="AG141" s="131" t="str">
        <f>IF(AND(process02!CK141=0,process01!$Z132=0),AG$14,"")</f>
        <v/>
      </c>
      <c r="AH141" s="131" t="str">
        <f>IF(AND(process02!CL141=0,process01!$Z132=0),AH$14,"")</f>
        <v/>
      </c>
      <c r="AI141" s="131" t="str">
        <f>IF(AND(process02!CM141=0,process01!$Z132=0),AI$14,"")</f>
        <v/>
      </c>
      <c r="AJ141" s="131" t="str">
        <f>IF(AND(process02!CN141=0,process01!$Z132=0),AJ$14,"")</f>
        <v/>
      </c>
      <c r="AK141" s="131" t="str">
        <f>IF(AND(process02!CO141=0,process01!$Z132=0),AK$14,"")</f>
        <v/>
      </c>
      <c r="AL141" s="131" t="str">
        <f>IF(AND(process02!CP141=0,process01!$Z132=0),AL$14,"")</f>
        <v/>
      </c>
      <c r="AM141" s="131" t="str">
        <f>IF(AND(process02!CQ141=0,process01!$Z132=0),AM$14,"")</f>
        <v/>
      </c>
      <c r="AN141" s="131" t="str">
        <f>IF(AND(process02!CR141=0,process01!$Z132=0),AN$14,"")</f>
        <v/>
      </c>
      <c r="AO141" s="131" t="str">
        <f>IF(AND(process02!CS141=0,process01!$Z132=0),AO$14,"")</f>
        <v/>
      </c>
      <c r="AP141" s="131" t="str">
        <f>IF(AND(process02!CT141=0,process01!$Z132=0),AP$14,"")</f>
        <v/>
      </c>
      <c r="AQ141" s="131" t="str">
        <f>IF(AND(process02!CU141=0,process01!$Z132=0),AQ$14,"")</f>
        <v/>
      </c>
      <c r="AR141" s="131" t="str">
        <f>IF(AND(process02!CV141=0,process01!$Z132=0),AR$14,"")</f>
        <v/>
      </c>
      <c r="AS141" s="131" t="str">
        <f>IF(AND(process02!CW141=0,process01!$Z132=0),AS$14,"")</f>
        <v/>
      </c>
      <c r="AT141" s="131" t="str">
        <f>IF(AND(process02!CX141=0,process01!$Z132=0),AT$14,"")</f>
        <v/>
      </c>
      <c r="AU141" s="131" t="str">
        <f>IF(AND(process02!CY141=0,process01!$Z132=0),AU$14,"")</f>
        <v/>
      </c>
      <c r="AV141" s="131" t="str">
        <f>IF(AND(process02!CZ141=0,process01!$Z132=0),AV$14,"")</f>
        <v/>
      </c>
      <c r="AW141" s="131" t="str">
        <f>IF(AND(process02!DA141=0,process01!$Z132=0),AW$14,"")</f>
        <v/>
      </c>
      <c r="AX141" s="131" t="str">
        <f>IF(AND(process02!DB141=0,process01!$Z132=0),AX$14,"")</f>
        <v/>
      </c>
      <c r="AY141" s="131" t="str">
        <f>IF(AND(process02!DC141=0,process01!$Z132=0),AY$14,"")</f>
        <v/>
      </c>
      <c r="BA141" s="132" t="str">
        <f t="shared" si="36"/>
        <v/>
      </c>
      <c r="BC141" s="131" t="str">
        <f>IF(B141="","",process02!$B141&amp;"; ")</f>
        <v/>
      </c>
      <c r="BD141" s="131" t="str">
        <f>IF(C141="","",process02!$B141&amp;"; ")</f>
        <v/>
      </c>
      <c r="BE141" s="131" t="str">
        <f>IF(D141="","",process02!$B141&amp;"; ")</f>
        <v/>
      </c>
      <c r="BF141" s="131" t="str">
        <f>IF(E141="","",process02!$B141&amp;"; ")</f>
        <v/>
      </c>
      <c r="BG141" s="131" t="str">
        <f>IF(F141="","",process02!$B141&amp;"; ")</f>
        <v/>
      </c>
      <c r="BH141" s="131" t="str">
        <f>IF(G141="","",process02!$B141&amp;"; ")</f>
        <v/>
      </c>
      <c r="BI141" s="131" t="str">
        <f>IF(H141="","",process02!$B141&amp;"; ")</f>
        <v/>
      </c>
      <c r="BJ141" s="131" t="str">
        <f>IF(I141="","",process02!$B141&amp;"; ")</f>
        <v/>
      </c>
      <c r="BK141" s="131" t="str">
        <f>IF(J141="","",process02!$B141&amp;"; ")</f>
        <v/>
      </c>
      <c r="BL141" s="131" t="str">
        <f>IF(K141="","",process02!$B141&amp;"; ")</f>
        <v/>
      </c>
      <c r="BM141" s="131" t="str">
        <f>IF(L141="","",process02!$B141&amp;"; ")</f>
        <v/>
      </c>
      <c r="BN141" s="131" t="str">
        <f>IF(M141="","",process02!$B141&amp;"; ")</f>
        <v/>
      </c>
      <c r="BO141" s="131" t="str">
        <f>IF(N141="","",process02!$B141&amp;"; ")</f>
        <v/>
      </c>
      <c r="BP141" s="131" t="str">
        <f>IF(O141="","",process02!$B141&amp;"; ")</f>
        <v/>
      </c>
      <c r="BQ141" s="131" t="str">
        <f>IF(P141="","",process02!$B141&amp;"; ")</f>
        <v/>
      </c>
      <c r="BR141" s="131" t="str">
        <f>IF(Q141="","",process02!$B141&amp;"; ")</f>
        <v/>
      </c>
      <c r="BS141" s="131" t="str">
        <f>IF(R141="","",process02!$B141&amp;"; ")</f>
        <v/>
      </c>
      <c r="BT141" s="131" t="str">
        <f>IF(S141="","",process02!$B141&amp;"; ")</f>
        <v/>
      </c>
      <c r="BU141" s="131" t="str">
        <f>IF(T141="","",process02!$B141&amp;"; ")</f>
        <v/>
      </c>
      <c r="BV141" s="131" t="str">
        <f>IF(U141="","",process02!$B141&amp;"; ")</f>
        <v/>
      </c>
      <c r="BW141" s="131" t="str">
        <f>IF(V141="","",process02!$B141&amp;"; ")</f>
        <v/>
      </c>
      <c r="BX141" s="131" t="str">
        <f>IF(W141="","",process02!$B141&amp;"; ")</f>
        <v/>
      </c>
      <c r="BY141" s="131" t="str">
        <f>IF(X141="","",process02!$B141&amp;"; ")</f>
        <v/>
      </c>
      <c r="BZ141" s="131" t="str">
        <f>IF(Y141="","",process02!$B141&amp;"; ")</f>
        <v/>
      </c>
      <c r="CA141" s="131" t="str">
        <f>IF(Z141="","",process02!$B141&amp;"; ")</f>
        <v/>
      </c>
      <c r="CB141" s="131" t="str">
        <f>IF(AA141="","",process02!$B141&amp;"; ")</f>
        <v/>
      </c>
      <c r="CC141" s="131" t="str">
        <f>IF(AB141="","",process02!$B141&amp;"; ")</f>
        <v/>
      </c>
      <c r="CD141" s="131" t="str">
        <f>IF(AC141="","",process02!$B141&amp;"; ")</f>
        <v/>
      </c>
      <c r="CE141" s="131" t="str">
        <f>IF(AD141="","",process02!$B141&amp;"; ")</f>
        <v/>
      </c>
      <c r="CF141" s="131" t="str">
        <f>IF(AE141="","",process02!$B141&amp;"; ")</f>
        <v/>
      </c>
      <c r="CG141" s="131" t="str">
        <f>IF(AF141="","",process02!$B141&amp;"; ")</f>
        <v/>
      </c>
      <c r="CH141" s="131" t="str">
        <f>IF(AG141="","",process02!$B141&amp;"; ")</f>
        <v/>
      </c>
      <c r="CI141" s="131" t="str">
        <f>IF(AH141="","",process02!$B141&amp;"; ")</f>
        <v/>
      </c>
      <c r="CJ141" s="131" t="str">
        <f>IF(AI141="","",process02!$B141&amp;"; ")</f>
        <v/>
      </c>
      <c r="CK141" s="131" t="str">
        <f>IF(AJ141="","",process02!$B141&amp;"; ")</f>
        <v/>
      </c>
      <c r="CL141" s="131" t="str">
        <f>IF(AK141="","",process02!$B141&amp;"; ")</f>
        <v/>
      </c>
      <c r="CM141" s="131" t="str">
        <f>IF(AL141="","",process02!$B141&amp;"; ")</f>
        <v/>
      </c>
      <c r="CN141" s="131" t="str">
        <f>IF(AM141="","",process02!$B141&amp;"; ")</f>
        <v/>
      </c>
      <c r="CO141" s="131" t="str">
        <f>IF(AN141="","",process02!$B141&amp;"; ")</f>
        <v/>
      </c>
      <c r="CP141" s="131" t="str">
        <f>IF(AO141="","",process02!$B141&amp;"; ")</f>
        <v/>
      </c>
      <c r="CQ141" s="131" t="str">
        <f>IF(AP141="","",process02!$B141&amp;"; ")</f>
        <v/>
      </c>
      <c r="CR141" s="131" t="str">
        <f>IF(AQ141="","",process02!$B141&amp;"; ")</f>
        <v/>
      </c>
      <c r="CS141" s="131" t="str">
        <f>IF(AR141="","",process02!$B141&amp;"; ")</f>
        <v/>
      </c>
      <c r="CT141" s="131" t="str">
        <f>IF(AS141="","",process02!$B141&amp;"; ")</f>
        <v/>
      </c>
      <c r="CU141" s="131" t="str">
        <f>IF(AT141="","",process02!$B141&amp;"; ")</f>
        <v/>
      </c>
      <c r="CV141" s="131" t="str">
        <f>IF(AU141="","",process02!$B141&amp;"; ")</f>
        <v/>
      </c>
      <c r="CW141" s="131" t="str">
        <f>IF(AV141="","",process02!$B141&amp;"; ")</f>
        <v/>
      </c>
      <c r="CX141" s="131" t="str">
        <f>IF(AW141="","",process02!$B141&amp;"; ")</f>
        <v/>
      </c>
      <c r="CY141" s="131" t="str">
        <f>IF(AX141="","",process02!$B141&amp;"; ")</f>
        <v/>
      </c>
      <c r="CZ141" s="131" t="str">
        <f>IF(AY141="","",process02!$B141&amp;"; ")</f>
        <v/>
      </c>
      <c r="DB141" s="131" t="str">
        <f>IF(Input02!BV130="","",100*Input02!BV130/Input02!BV$3)</f>
        <v/>
      </c>
      <c r="DC141" s="131" t="str">
        <f>IF(Input02!BW130="","",100*Input02!BW130/Input02!BW$3)</f>
        <v/>
      </c>
      <c r="DD141" s="131" t="str">
        <f>IF(Input02!BX130="","",100*Input02!BX130/Input02!BX$3)</f>
        <v/>
      </c>
      <c r="DE141" s="131" t="str">
        <f>IF(Input02!BY130="","",100*Input02!BY130/Input02!BY$3)</f>
        <v/>
      </c>
      <c r="DF141" s="131" t="str">
        <f>IF(Input02!BZ130="","",100*Input02!BZ130/Input02!BZ$3)</f>
        <v/>
      </c>
      <c r="DG141" s="131" t="str">
        <f>IF(Input02!CA130="","",100*Input02!CA130/Input02!CA$3)</f>
        <v/>
      </c>
      <c r="DH141" s="131" t="str">
        <f>IF(Input02!CB130="","",100*Input02!CB130/Input02!CB$3)</f>
        <v/>
      </c>
      <c r="DI141" s="131" t="str">
        <f>IF(Input02!CC130="","",100*Input02!CC130/Input02!CC$3)</f>
        <v/>
      </c>
      <c r="DJ141" s="131" t="str">
        <f>IF(Input02!CD130="","",100*Input02!CD130/Input02!CD$3)</f>
        <v/>
      </c>
      <c r="DK141" s="131" t="str">
        <f>IF(Input02!CE130="","",100*Input02!CE130/Input02!CE$3)</f>
        <v/>
      </c>
      <c r="DO141" s="131" t="str">
        <f t="shared" si="49"/>
        <v/>
      </c>
      <c r="DP141" s="131" t="str">
        <f t="shared" si="50"/>
        <v/>
      </c>
      <c r="DQ141" s="131" t="str">
        <f t="shared" si="51"/>
        <v/>
      </c>
      <c r="DR141" s="131" t="str">
        <f t="shared" si="52"/>
        <v/>
      </c>
      <c r="DS141" s="131" t="str">
        <f t="shared" si="53"/>
        <v/>
      </c>
      <c r="DT141" s="131" t="str">
        <f t="shared" si="54"/>
        <v/>
      </c>
      <c r="DU141" s="131" t="str">
        <f t="shared" si="55"/>
        <v/>
      </c>
      <c r="DV141" s="131" t="str">
        <f t="shared" si="56"/>
        <v/>
      </c>
      <c r="DW141" s="131" t="str">
        <f t="shared" si="57"/>
        <v/>
      </c>
      <c r="DX141" s="131" t="str">
        <f t="shared" si="58"/>
        <v/>
      </c>
      <c r="DZ141" s="132" t="str">
        <f t="shared" si="47"/>
        <v/>
      </c>
      <c r="EB141" s="131" t="str">
        <f>IF(DO141="","",process02!$B141&amp;"; ")</f>
        <v/>
      </c>
      <c r="EC141" s="131" t="str">
        <f>IF(DP141="","",process02!$B141&amp;"; ")</f>
        <v/>
      </c>
      <c r="ED141" s="131" t="str">
        <f>IF(DQ141="","",process02!$B141&amp;"; ")</f>
        <v/>
      </c>
      <c r="EE141" s="131" t="str">
        <f>IF(DR141="","",process02!$B141&amp;"; ")</f>
        <v/>
      </c>
      <c r="EF141" s="131" t="str">
        <f>IF(DS141="","",process02!$B141&amp;"; ")</f>
        <v/>
      </c>
      <c r="EG141" s="131" t="str">
        <f>IF(DT141="","",process02!$B141&amp;"; ")</f>
        <v/>
      </c>
      <c r="EH141" s="131" t="str">
        <f>IF(DU141="","",process02!$B141&amp;"; ")</f>
        <v/>
      </c>
      <c r="EI141" s="131" t="str">
        <f>IF(DV141="","",process02!$B141&amp;"; ")</f>
        <v/>
      </c>
      <c r="EJ141" s="131" t="str">
        <f>IF(DW141="","",process02!$B141&amp;"; ")</f>
        <v/>
      </c>
      <c r="EK141" s="131" t="str">
        <f>IF(DX141="","",process02!$B141&amp;"; ")</f>
        <v/>
      </c>
      <c r="EM141" s="132" t="str">
        <f t="shared" si="48"/>
        <v/>
      </c>
    </row>
    <row r="142" spans="1:143" ht="15" customHeight="1" thickBot="1" x14ac:dyDescent="0.4">
      <c r="A142" s="357">
        <v>126</v>
      </c>
      <c r="B142" s="131" t="str">
        <f>IF(AND(process02!BF142=0,process01!$Z133=0),B$14,"")</f>
        <v/>
      </c>
      <c r="C142" s="131" t="str">
        <f>IF(AND(process02!BG142=0,process01!$Z133=0),C$14,"")</f>
        <v/>
      </c>
      <c r="D142" s="131" t="str">
        <f>IF(AND(process02!BH142=0,process01!$Z133=0),D$14,"")</f>
        <v/>
      </c>
      <c r="E142" s="131" t="str">
        <f>IF(AND(process02!BI142=0,process01!$Z133=0),E$14,"")</f>
        <v/>
      </c>
      <c r="F142" s="131" t="str">
        <f>IF(AND(process02!BJ142=0,process01!$Z133=0),F$14,"")</f>
        <v/>
      </c>
      <c r="G142" s="131" t="str">
        <f>IF(AND(process02!BK142=0,process01!$Z133=0),G$14,"")</f>
        <v/>
      </c>
      <c r="H142" s="131" t="str">
        <f>IF(AND(process02!BL142=0,process01!$Z133=0),H$14,"")</f>
        <v/>
      </c>
      <c r="I142" s="131" t="str">
        <f>IF(AND(process02!BM142=0,process01!$Z133=0),I$14,"")</f>
        <v/>
      </c>
      <c r="J142" s="131" t="str">
        <f>IF(AND(process02!BN142=0,process01!$Z133=0),J$14,"")</f>
        <v/>
      </c>
      <c r="K142" s="131" t="str">
        <f>IF(AND(process02!BO142=0,process01!$Z133=0),K$14,"")</f>
        <v/>
      </c>
      <c r="L142" s="131" t="str">
        <f>IF(AND(process02!BP142=0,process01!$Z133=0),L$14,"")</f>
        <v/>
      </c>
      <c r="M142" s="131" t="str">
        <f>IF(AND(process02!BQ142=0,process01!$Z133=0),M$14,"")</f>
        <v/>
      </c>
      <c r="N142" s="131" t="str">
        <f>IF(AND(process02!BR142=0,process01!$Z133=0),N$14,"")</f>
        <v/>
      </c>
      <c r="O142" s="131" t="str">
        <f>IF(AND(process02!BS142=0,process01!$Z133=0),O$14,"")</f>
        <v/>
      </c>
      <c r="P142" s="131" t="str">
        <f>IF(AND(process02!BT142=0,process01!$Z133=0),P$14,"")</f>
        <v/>
      </c>
      <c r="Q142" s="131" t="str">
        <f>IF(AND(process02!BU142=0,process01!$Z133=0),Q$14,"")</f>
        <v/>
      </c>
      <c r="R142" s="131" t="str">
        <f>IF(AND(process02!BV142=0,process01!$Z133=0),R$14,"")</f>
        <v/>
      </c>
      <c r="S142" s="131" t="str">
        <f>IF(AND(process02!BW142=0,process01!$Z133=0),S$14,"")</f>
        <v/>
      </c>
      <c r="T142" s="131" t="str">
        <f>IF(AND(process02!BX142=0,process01!$Z133=0),T$14,"")</f>
        <v/>
      </c>
      <c r="U142" s="131" t="str">
        <f>IF(AND(process02!BY142=0,process01!$Z133=0),U$14,"")</f>
        <v/>
      </c>
      <c r="V142" s="131" t="str">
        <f>IF(AND(process02!BZ142=0,process01!$Z133=0),V$14,"")</f>
        <v/>
      </c>
      <c r="W142" s="131" t="str">
        <f>IF(AND(process02!CA142=0,process01!$Z133=0),W$14,"")</f>
        <v/>
      </c>
      <c r="X142" s="131" t="str">
        <f>IF(AND(process02!CB142=0,process01!$Z133=0),X$14,"")</f>
        <v/>
      </c>
      <c r="Y142" s="131" t="str">
        <f>IF(AND(process02!CC142=0,process01!$Z133=0),Y$14,"")</f>
        <v/>
      </c>
      <c r="Z142" s="131" t="str">
        <f>IF(AND(process02!CD142=0,process01!$Z133=0),Z$14,"")</f>
        <v/>
      </c>
      <c r="AA142" s="131" t="str">
        <f>IF(AND(process02!CE142=0,process01!$Z133=0),AA$14,"")</f>
        <v/>
      </c>
      <c r="AB142" s="131" t="str">
        <f>IF(AND(process02!CF142=0,process01!$Z133=0),AB$14,"")</f>
        <v/>
      </c>
      <c r="AC142" s="131" t="str">
        <f>IF(AND(process02!CG142=0,process01!$Z133=0),AC$14,"")</f>
        <v/>
      </c>
      <c r="AD142" s="131" t="str">
        <f>IF(AND(process02!CH142=0,process01!$Z133=0),AD$14,"")</f>
        <v/>
      </c>
      <c r="AE142" s="131" t="str">
        <f>IF(AND(process02!CI142=0,process01!$Z133=0),AE$14,"")</f>
        <v/>
      </c>
      <c r="AF142" s="131" t="str">
        <f>IF(AND(process02!CJ142=0,process01!$Z133=0),AF$14,"")</f>
        <v/>
      </c>
      <c r="AG142" s="131" t="str">
        <f>IF(AND(process02!CK142=0,process01!$Z133=0),AG$14,"")</f>
        <v/>
      </c>
      <c r="AH142" s="131" t="str">
        <f>IF(AND(process02!CL142=0,process01!$Z133=0),AH$14,"")</f>
        <v/>
      </c>
      <c r="AI142" s="131" t="str">
        <f>IF(AND(process02!CM142=0,process01!$Z133=0),AI$14,"")</f>
        <v/>
      </c>
      <c r="AJ142" s="131" t="str">
        <f>IF(AND(process02!CN142=0,process01!$Z133=0),AJ$14,"")</f>
        <v/>
      </c>
      <c r="AK142" s="131" t="str">
        <f>IF(AND(process02!CO142=0,process01!$Z133=0),AK$14,"")</f>
        <v/>
      </c>
      <c r="AL142" s="131" t="str">
        <f>IF(AND(process02!CP142=0,process01!$Z133=0),AL$14,"")</f>
        <v/>
      </c>
      <c r="AM142" s="131" t="str">
        <f>IF(AND(process02!CQ142=0,process01!$Z133=0),AM$14,"")</f>
        <v/>
      </c>
      <c r="AN142" s="131" t="str">
        <f>IF(AND(process02!CR142=0,process01!$Z133=0),AN$14,"")</f>
        <v/>
      </c>
      <c r="AO142" s="131" t="str">
        <f>IF(AND(process02!CS142=0,process01!$Z133=0),AO$14,"")</f>
        <v/>
      </c>
      <c r="AP142" s="131" t="str">
        <f>IF(AND(process02!CT142=0,process01!$Z133=0),AP$14,"")</f>
        <v/>
      </c>
      <c r="AQ142" s="131" t="str">
        <f>IF(AND(process02!CU142=0,process01!$Z133=0),AQ$14,"")</f>
        <v/>
      </c>
      <c r="AR142" s="131" t="str">
        <f>IF(AND(process02!CV142=0,process01!$Z133=0),AR$14,"")</f>
        <v/>
      </c>
      <c r="AS142" s="131" t="str">
        <f>IF(AND(process02!CW142=0,process01!$Z133=0),AS$14,"")</f>
        <v/>
      </c>
      <c r="AT142" s="131" t="str">
        <f>IF(AND(process02!CX142=0,process01!$Z133=0),AT$14,"")</f>
        <v/>
      </c>
      <c r="AU142" s="131" t="str">
        <f>IF(AND(process02!CY142=0,process01!$Z133=0),AU$14,"")</f>
        <v/>
      </c>
      <c r="AV142" s="131" t="str">
        <f>IF(AND(process02!CZ142=0,process01!$Z133=0),AV$14,"")</f>
        <v/>
      </c>
      <c r="AW142" s="131" t="str">
        <f>IF(AND(process02!DA142=0,process01!$Z133=0),AW$14,"")</f>
        <v/>
      </c>
      <c r="AX142" s="131" t="str">
        <f>IF(AND(process02!DB142=0,process01!$Z133=0),AX$14,"")</f>
        <v/>
      </c>
      <c r="AY142" s="131" t="str">
        <f>IF(AND(process02!DC142=0,process01!$Z133=0),AY$14,"")</f>
        <v/>
      </c>
      <c r="BA142" s="132" t="str">
        <f t="shared" si="36"/>
        <v/>
      </c>
      <c r="BC142" s="131" t="str">
        <f>IF(B142="","",process02!$B142&amp;"; ")</f>
        <v/>
      </c>
      <c r="BD142" s="131" t="str">
        <f>IF(C142="","",process02!$B142&amp;"; ")</f>
        <v/>
      </c>
      <c r="BE142" s="131" t="str">
        <f>IF(D142="","",process02!$B142&amp;"; ")</f>
        <v/>
      </c>
      <c r="BF142" s="131" t="str">
        <f>IF(E142="","",process02!$B142&amp;"; ")</f>
        <v/>
      </c>
      <c r="BG142" s="131" t="str">
        <f>IF(F142="","",process02!$B142&amp;"; ")</f>
        <v/>
      </c>
      <c r="BH142" s="131" t="str">
        <f>IF(G142="","",process02!$B142&amp;"; ")</f>
        <v/>
      </c>
      <c r="BI142" s="131" t="str">
        <f>IF(H142="","",process02!$B142&amp;"; ")</f>
        <v/>
      </c>
      <c r="BJ142" s="131" t="str">
        <f>IF(I142="","",process02!$B142&amp;"; ")</f>
        <v/>
      </c>
      <c r="BK142" s="131" t="str">
        <f>IF(J142="","",process02!$B142&amp;"; ")</f>
        <v/>
      </c>
      <c r="BL142" s="131" t="str">
        <f>IF(K142="","",process02!$B142&amp;"; ")</f>
        <v/>
      </c>
      <c r="BM142" s="131" t="str">
        <f>IF(L142="","",process02!$B142&amp;"; ")</f>
        <v/>
      </c>
      <c r="BN142" s="131" t="str">
        <f>IF(M142="","",process02!$B142&amp;"; ")</f>
        <v/>
      </c>
      <c r="BO142" s="131" t="str">
        <f>IF(N142="","",process02!$B142&amp;"; ")</f>
        <v/>
      </c>
      <c r="BP142" s="131" t="str">
        <f>IF(O142="","",process02!$B142&amp;"; ")</f>
        <v/>
      </c>
      <c r="BQ142" s="131" t="str">
        <f>IF(P142="","",process02!$B142&amp;"; ")</f>
        <v/>
      </c>
      <c r="BR142" s="131" t="str">
        <f>IF(Q142="","",process02!$B142&amp;"; ")</f>
        <v/>
      </c>
      <c r="BS142" s="131" t="str">
        <f>IF(R142="","",process02!$B142&amp;"; ")</f>
        <v/>
      </c>
      <c r="BT142" s="131" t="str">
        <f>IF(S142="","",process02!$B142&amp;"; ")</f>
        <v/>
      </c>
      <c r="BU142" s="131" t="str">
        <f>IF(T142="","",process02!$B142&amp;"; ")</f>
        <v/>
      </c>
      <c r="BV142" s="131" t="str">
        <f>IF(U142="","",process02!$B142&amp;"; ")</f>
        <v/>
      </c>
      <c r="BW142" s="131" t="str">
        <f>IF(V142="","",process02!$B142&amp;"; ")</f>
        <v/>
      </c>
      <c r="BX142" s="131" t="str">
        <f>IF(W142="","",process02!$B142&amp;"; ")</f>
        <v/>
      </c>
      <c r="BY142" s="131" t="str">
        <f>IF(X142="","",process02!$B142&amp;"; ")</f>
        <v/>
      </c>
      <c r="BZ142" s="131" t="str">
        <f>IF(Y142="","",process02!$B142&amp;"; ")</f>
        <v/>
      </c>
      <c r="CA142" s="131" t="str">
        <f>IF(Z142="","",process02!$B142&amp;"; ")</f>
        <v/>
      </c>
      <c r="CB142" s="131" t="str">
        <f>IF(AA142="","",process02!$B142&amp;"; ")</f>
        <v/>
      </c>
      <c r="CC142" s="131" t="str">
        <f>IF(AB142="","",process02!$B142&amp;"; ")</f>
        <v/>
      </c>
      <c r="CD142" s="131" t="str">
        <f>IF(AC142="","",process02!$B142&amp;"; ")</f>
        <v/>
      </c>
      <c r="CE142" s="131" t="str">
        <f>IF(AD142="","",process02!$B142&amp;"; ")</f>
        <v/>
      </c>
      <c r="CF142" s="131" t="str">
        <f>IF(AE142="","",process02!$B142&amp;"; ")</f>
        <v/>
      </c>
      <c r="CG142" s="131" t="str">
        <f>IF(AF142="","",process02!$B142&amp;"; ")</f>
        <v/>
      </c>
      <c r="CH142" s="131" t="str">
        <f>IF(AG142="","",process02!$B142&amp;"; ")</f>
        <v/>
      </c>
      <c r="CI142" s="131" t="str">
        <f>IF(AH142="","",process02!$B142&amp;"; ")</f>
        <v/>
      </c>
      <c r="CJ142" s="131" t="str">
        <f>IF(AI142="","",process02!$B142&amp;"; ")</f>
        <v/>
      </c>
      <c r="CK142" s="131" t="str">
        <f>IF(AJ142="","",process02!$B142&amp;"; ")</f>
        <v/>
      </c>
      <c r="CL142" s="131" t="str">
        <f>IF(AK142="","",process02!$B142&amp;"; ")</f>
        <v/>
      </c>
      <c r="CM142" s="131" t="str">
        <f>IF(AL142="","",process02!$B142&amp;"; ")</f>
        <v/>
      </c>
      <c r="CN142" s="131" t="str">
        <f>IF(AM142="","",process02!$B142&amp;"; ")</f>
        <v/>
      </c>
      <c r="CO142" s="131" t="str">
        <f>IF(AN142="","",process02!$B142&amp;"; ")</f>
        <v/>
      </c>
      <c r="CP142" s="131" t="str">
        <f>IF(AO142="","",process02!$B142&amp;"; ")</f>
        <v/>
      </c>
      <c r="CQ142" s="131" t="str">
        <f>IF(AP142="","",process02!$B142&amp;"; ")</f>
        <v/>
      </c>
      <c r="CR142" s="131" t="str">
        <f>IF(AQ142="","",process02!$B142&amp;"; ")</f>
        <v/>
      </c>
      <c r="CS142" s="131" t="str">
        <f>IF(AR142="","",process02!$B142&amp;"; ")</f>
        <v/>
      </c>
      <c r="CT142" s="131" t="str">
        <f>IF(AS142="","",process02!$B142&amp;"; ")</f>
        <v/>
      </c>
      <c r="CU142" s="131" t="str">
        <f>IF(AT142="","",process02!$B142&amp;"; ")</f>
        <v/>
      </c>
      <c r="CV142" s="131" t="str">
        <f>IF(AU142="","",process02!$B142&amp;"; ")</f>
        <v/>
      </c>
      <c r="CW142" s="131" t="str">
        <f>IF(AV142="","",process02!$B142&amp;"; ")</f>
        <v/>
      </c>
      <c r="CX142" s="131" t="str">
        <f>IF(AW142="","",process02!$B142&amp;"; ")</f>
        <v/>
      </c>
      <c r="CY142" s="131" t="str">
        <f>IF(AX142="","",process02!$B142&amp;"; ")</f>
        <v/>
      </c>
      <c r="CZ142" s="131" t="str">
        <f>IF(AY142="","",process02!$B142&amp;"; ")</f>
        <v/>
      </c>
      <c r="DB142" s="131" t="str">
        <f>IF(Input02!BV131="","",100*Input02!BV131/Input02!BV$3)</f>
        <v/>
      </c>
      <c r="DC142" s="131" t="str">
        <f>IF(Input02!BW131="","",100*Input02!BW131/Input02!BW$3)</f>
        <v/>
      </c>
      <c r="DD142" s="131" t="str">
        <f>IF(Input02!BX131="","",100*Input02!BX131/Input02!BX$3)</f>
        <v/>
      </c>
      <c r="DE142" s="131" t="str">
        <f>IF(Input02!BY131="","",100*Input02!BY131/Input02!BY$3)</f>
        <v/>
      </c>
      <c r="DF142" s="131" t="str">
        <f>IF(Input02!BZ131="","",100*Input02!BZ131/Input02!BZ$3)</f>
        <v/>
      </c>
      <c r="DG142" s="131" t="str">
        <f>IF(Input02!CA131="","",100*Input02!CA131/Input02!CA$3)</f>
        <v/>
      </c>
      <c r="DH142" s="131" t="str">
        <f>IF(Input02!CB131="","",100*Input02!CB131/Input02!CB$3)</f>
        <v/>
      </c>
      <c r="DI142" s="131" t="str">
        <f>IF(Input02!CC131="","",100*Input02!CC131/Input02!CC$3)</f>
        <v/>
      </c>
      <c r="DJ142" s="131" t="str">
        <f>IF(Input02!CD131="","",100*Input02!CD131/Input02!CD$3)</f>
        <v/>
      </c>
      <c r="DK142" s="131" t="str">
        <f>IF(Input02!CE131="","",100*Input02!CE131/Input02!CE$3)</f>
        <v/>
      </c>
      <c r="DO142" s="131" t="str">
        <f t="shared" si="49"/>
        <v/>
      </c>
      <c r="DP142" s="131" t="str">
        <f t="shared" si="50"/>
        <v/>
      </c>
      <c r="DQ142" s="131" t="str">
        <f t="shared" si="51"/>
        <v/>
      </c>
      <c r="DR142" s="131" t="str">
        <f t="shared" si="52"/>
        <v/>
      </c>
      <c r="DS142" s="131" t="str">
        <f t="shared" si="53"/>
        <v/>
      </c>
      <c r="DT142" s="131" t="str">
        <f t="shared" si="54"/>
        <v/>
      </c>
      <c r="DU142" s="131" t="str">
        <f t="shared" si="55"/>
        <v/>
      </c>
      <c r="DV142" s="131" t="str">
        <f t="shared" si="56"/>
        <v/>
      </c>
      <c r="DW142" s="131" t="str">
        <f t="shared" si="57"/>
        <v/>
      </c>
      <c r="DX142" s="131" t="str">
        <f t="shared" si="58"/>
        <v/>
      </c>
      <c r="DZ142" s="132" t="str">
        <f t="shared" si="47"/>
        <v/>
      </c>
      <c r="EB142" s="131" t="str">
        <f>IF(DO142="","",process02!$B142&amp;"; ")</f>
        <v/>
      </c>
      <c r="EC142" s="131" t="str">
        <f>IF(DP142="","",process02!$B142&amp;"; ")</f>
        <v/>
      </c>
      <c r="ED142" s="131" t="str">
        <f>IF(DQ142="","",process02!$B142&amp;"; ")</f>
        <v/>
      </c>
      <c r="EE142" s="131" t="str">
        <f>IF(DR142="","",process02!$B142&amp;"; ")</f>
        <v/>
      </c>
      <c r="EF142" s="131" t="str">
        <f>IF(DS142="","",process02!$B142&amp;"; ")</f>
        <v/>
      </c>
      <c r="EG142" s="131" t="str">
        <f>IF(DT142="","",process02!$B142&amp;"; ")</f>
        <v/>
      </c>
      <c r="EH142" s="131" t="str">
        <f>IF(DU142="","",process02!$B142&amp;"; ")</f>
        <v/>
      </c>
      <c r="EI142" s="131" t="str">
        <f>IF(DV142="","",process02!$B142&amp;"; ")</f>
        <v/>
      </c>
      <c r="EJ142" s="131" t="str">
        <f>IF(DW142="","",process02!$B142&amp;"; ")</f>
        <v/>
      </c>
      <c r="EK142" s="131" t="str">
        <f>IF(DX142="","",process02!$B142&amp;"; ")</f>
        <v/>
      </c>
      <c r="EM142" s="132" t="str">
        <f t="shared" si="48"/>
        <v/>
      </c>
    </row>
    <row r="143" spans="1:143" ht="15" customHeight="1" thickBot="1" x14ac:dyDescent="0.4">
      <c r="A143" s="357">
        <v>127</v>
      </c>
      <c r="B143" s="131" t="str">
        <f>IF(AND(process02!BF143=0,process01!$Z134=0),B$14,"")</f>
        <v/>
      </c>
      <c r="C143" s="131" t="str">
        <f>IF(AND(process02!BG143=0,process01!$Z134=0),C$14,"")</f>
        <v/>
      </c>
      <c r="D143" s="131" t="str">
        <f>IF(AND(process02!BH143=0,process01!$Z134=0),D$14,"")</f>
        <v/>
      </c>
      <c r="E143" s="131" t="str">
        <f>IF(AND(process02!BI143=0,process01!$Z134=0),E$14,"")</f>
        <v/>
      </c>
      <c r="F143" s="131" t="str">
        <f>IF(AND(process02!BJ143=0,process01!$Z134=0),F$14,"")</f>
        <v/>
      </c>
      <c r="G143" s="131" t="str">
        <f>IF(AND(process02!BK143=0,process01!$Z134=0),G$14,"")</f>
        <v/>
      </c>
      <c r="H143" s="131" t="str">
        <f>IF(AND(process02!BL143=0,process01!$Z134=0),H$14,"")</f>
        <v/>
      </c>
      <c r="I143" s="131" t="str">
        <f>IF(AND(process02!BM143=0,process01!$Z134=0),I$14,"")</f>
        <v/>
      </c>
      <c r="J143" s="131" t="str">
        <f>IF(AND(process02!BN143=0,process01!$Z134=0),J$14,"")</f>
        <v/>
      </c>
      <c r="K143" s="131" t="str">
        <f>IF(AND(process02!BO143=0,process01!$Z134=0),K$14,"")</f>
        <v/>
      </c>
      <c r="L143" s="131" t="str">
        <f>IF(AND(process02!BP143=0,process01!$Z134=0),L$14,"")</f>
        <v/>
      </c>
      <c r="M143" s="131" t="str">
        <f>IF(AND(process02!BQ143=0,process01!$Z134=0),M$14,"")</f>
        <v/>
      </c>
      <c r="N143" s="131" t="str">
        <f>IF(AND(process02!BR143=0,process01!$Z134=0),N$14,"")</f>
        <v/>
      </c>
      <c r="O143" s="131" t="str">
        <f>IF(AND(process02!BS143=0,process01!$Z134=0),O$14,"")</f>
        <v/>
      </c>
      <c r="P143" s="131" t="str">
        <f>IF(AND(process02!BT143=0,process01!$Z134=0),P$14,"")</f>
        <v/>
      </c>
      <c r="Q143" s="131" t="str">
        <f>IF(AND(process02!BU143=0,process01!$Z134=0),Q$14,"")</f>
        <v/>
      </c>
      <c r="R143" s="131" t="str">
        <f>IF(AND(process02!BV143=0,process01!$Z134=0),R$14,"")</f>
        <v/>
      </c>
      <c r="S143" s="131" t="str">
        <f>IF(AND(process02!BW143=0,process01!$Z134=0),S$14,"")</f>
        <v/>
      </c>
      <c r="T143" s="131" t="str">
        <f>IF(AND(process02!BX143=0,process01!$Z134=0),T$14,"")</f>
        <v/>
      </c>
      <c r="U143" s="131" t="str">
        <f>IF(AND(process02!BY143=0,process01!$Z134=0),U$14,"")</f>
        <v/>
      </c>
      <c r="V143" s="131" t="str">
        <f>IF(AND(process02!BZ143=0,process01!$Z134=0),V$14,"")</f>
        <v/>
      </c>
      <c r="W143" s="131" t="str">
        <f>IF(AND(process02!CA143=0,process01!$Z134=0),W$14,"")</f>
        <v/>
      </c>
      <c r="X143" s="131" t="str">
        <f>IF(AND(process02!CB143=0,process01!$Z134=0),X$14,"")</f>
        <v/>
      </c>
      <c r="Y143" s="131" t="str">
        <f>IF(AND(process02!CC143=0,process01!$Z134=0),Y$14,"")</f>
        <v/>
      </c>
      <c r="Z143" s="131" t="str">
        <f>IF(AND(process02!CD143=0,process01!$Z134=0),Z$14,"")</f>
        <v/>
      </c>
      <c r="AA143" s="131" t="str">
        <f>IF(AND(process02!CE143=0,process01!$Z134=0),AA$14,"")</f>
        <v/>
      </c>
      <c r="AB143" s="131" t="str">
        <f>IF(AND(process02!CF143=0,process01!$Z134=0),AB$14,"")</f>
        <v/>
      </c>
      <c r="AC143" s="131" t="str">
        <f>IF(AND(process02!CG143=0,process01!$Z134=0),AC$14,"")</f>
        <v/>
      </c>
      <c r="AD143" s="131" t="str">
        <f>IF(AND(process02!CH143=0,process01!$Z134=0),AD$14,"")</f>
        <v/>
      </c>
      <c r="AE143" s="131" t="str">
        <f>IF(AND(process02!CI143=0,process01!$Z134=0),AE$14,"")</f>
        <v/>
      </c>
      <c r="AF143" s="131" t="str">
        <f>IF(AND(process02!CJ143=0,process01!$Z134=0),AF$14,"")</f>
        <v/>
      </c>
      <c r="AG143" s="131" t="str">
        <f>IF(AND(process02!CK143=0,process01!$Z134=0),AG$14,"")</f>
        <v/>
      </c>
      <c r="AH143" s="131" t="str">
        <f>IF(AND(process02!CL143=0,process01!$Z134=0),AH$14,"")</f>
        <v/>
      </c>
      <c r="AI143" s="131" t="str">
        <f>IF(AND(process02!CM143=0,process01!$Z134=0),AI$14,"")</f>
        <v/>
      </c>
      <c r="AJ143" s="131" t="str">
        <f>IF(AND(process02!CN143=0,process01!$Z134=0),AJ$14,"")</f>
        <v/>
      </c>
      <c r="AK143" s="131" t="str">
        <f>IF(AND(process02!CO143=0,process01!$Z134=0),AK$14,"")</f>
        <v/>
      </c>
      <c r="AL143" s="131" t="str">
        <f>IF(AND(process02!CP143=0,process01!$Z134=0),AL$14,"")</f>
        <v/>
      </c>
      <c r="AM143" s="131" t="str">
        <f>IF(AND(process02!CQ143=0,process01!$Z134=0),AM$14,"")</f>
        <v/>
      </c>
      <c r="AN143" s="131" t="str">
        <f>IF(AND(process02!CR143=0,process01!$Z134=0),AN$14,"")</f>
        <v/>
      </c>
      <c r="AO143" s="131" t="str">
        <f>IF(AND(process02!CS143=0,process01!$Z134=0),AO$14,"")</f>
        <v/>
      </c>
      <c r="AP143" s="131" t="str">
        <f>IF(AND(process02!CT143=0,process01!$Z134=0),AP$14,"")</f>
        <v/>
      </c>
      <c r="AQ143" s="131" t="str">
        <f>IF(AND(process02!CU143=0,process01!$Z134=0),AQ$14,"")</f>
        <v/>
      </c>
      <c r="AR143" s="131" t="str">
        <f>IF(AND(process02!CV143=0,process01!$Z134=0),AR$14,"")</f>
        <v/>
      </c>
      <c r="AS143" s="131" t="str">
        <f>IF(AND(process02!CW143=0,process01!$Z134=0),AS$14,"")</f>
        <v/>
      </c>
      <c r="AT143" s="131" t="str">
        <f>IF(AND(process02!CX143=0,process01!$Z134=0),AT$14,"")</f>
        <v/>
      </c>
      <c r="AU143" s="131" t="str">
        <f>IF(AND(process02!CY143=0,process01!$Z134=0),AU$14,"")</f>
        <v/>
      </c>
      <c r="AV143" s="131" t="str">
        <f>IF(AND(process02!CZ143=0,process01!$Z134=0),AV$14,"")</f>
        <v/>
      </c>
      <c r="AW143" s="131" t="str">
        <f>IF(AND(process02!DA143=0,process01!$Z134=0),AW$14,"")</f>
        <v/>
      </c>
      <c r="AX143" s="131" t="str">
        <f>IF(AND(process02!DB143=0,process01!$Z134=0),AX$14,"")</f>
        <v/>
      </c>
      <c r="AY143" s="131" t="str">
        <f>IF(AND(process02!DC143=0,process01!$Z134=0),AY$14,"")</f>
        <v/>
      </c>
      <c r="BA143" s="132" t="str">
        <f t="shared" si="36"/>
        <v/>
      </c>
      <c r="BC143" s="131" t="str">
        <f>IF(B143="","",process02!$B143&amp;"; ")</f>
        <v/>
      </c>
      <c r="BD143" s="131" t="str">
        <f>IF(C143="","",process02!$B143&amp;"; ")</f>
        <v/>
      </c>
      <c r="BE143" s="131" t="str">
        <f>IF(D143="","",process02!$B143&amp;"; ")</f>
        <v/>
      </c>
      <c r="BF143" s="131" t="str">
        <f>IF(E143="","",process02!$B143&amp;"; ")</f>
        <v/>
      </c>
      <c r="BG143" s="131" t="str">
        <f>IF(F143="","",process02!$B143&amp;"; ")</f>
        <v/>
      </c>
      <c r="BH143" s="131" t="str">
        <f>IF(G143="","",process02!$B143&amp;"; ")</f>
        <v/>
      </c>
      <c r="BI143" s="131" t="str">
        <f>IF(H143="","",process02!$B143&amp;"; ")</f>
        <v/>
      </c>
      <c r="BJ143" s="131" t="str">
        <f>IF(I143="","",process02!$B143&amp;"; ")</f>
        <v/>
      </c>
      <c r="BK143" s="131" t="str">
        <f>IF(J143="","",process02!$B143&amp;"; ")</f>
        <v/>
      </c>
      <c r="BL143" s="131" t="str">
        <f>IF(K143="","",process02!$B143&amp;"; ")</f>
        <v/>
      </c>
      <c r="BM143" s="131" t="str">
        <f>IF(L143="","",process02!$B143&amp;"; ")</f>
        <v/>
      </c>
      <c r="BN143" s="131" t="str">
        <f>IF(M143="","",process02!$B143&amp;"; ")</f>
        <v/>
      </c>
      <c r="BO143" s="131" t="str">
        <f>IF(N143="","",process02!$B143&amp;"; ")</f>
        <v/>
      </c>
      <c r="BP143" s="131" t="str">
        <f>IF(O143="","",process02!$B143&amp;"; ")</f>
        <v/>
      </c>
      <c r="BQ143" s="131" t="str">
        <f>IF(P143="","",process02!$B143&amp;"; ")</f>
        <v/>
      </c>
      <c r="BR143" s="131" t="str">
        <f>IF(Q143="","",process02!$B143&amp;"; ")</f>
        <v/>
      </c>
      <c r="BS143" s="131" t="str">
        <f>IF(R143="","",process02!$B143&amp;"; ")</f>
        <v/>
      </c>
      <c r="BT143" s="131" t="str">
        <f>IF(S143="","",process02!$B143&amp;"; ")</f>
        <v/>
      </c>
      <c r="BU143" s="131" t="str">
        <f>IF(T143="","",process02!$B143&amp;"; ")</f>
        <v/>
      </c>
      <c r="BV143" s="131" t="str">
        <f>IF(U143="","",process02!$B143&amp;"; ")</f>
        <v/>
      </c>
      <c r="BW143" s="131" t="str">
        <f>IF(V143="","",process02!$B143&amp;"; ")</f>
        <v/>
      </c>
      <c r="BX143" s="131" t="str">
        <f>IF(W143="","",process02!$B143&amp;"; ")</f>
        <v/>
      </c>
      <c r="BY143" s="131" t="str">
        <f>IF(X143="","",process02!$B143&amp;"; ")</f>
        <v/>
      </c>
      <c r="BZ143" s="131" t="str">
        <f>IF(Y143="","",process02!$B143&amp;"; ")</f>
        <v/>
      </c>
      <c r="CA143" s="131" t="str">
        <f>IF(Z143="","",process02!$B143&amp;"; ")</f>
        <v/>
      </c>
      <c r="CB143" s="131" t="str">
        <f>IF(AA143="","",process02!$B143&amp;"; ")</f>
        <v/>
      </c>
      <c r="CC143" s="131" t="str">
        <f>IF(AB143="","",process02!$B143&amp;"; ")</f>
        <v/>
      </c>
      <c r="CD143" s="131" t="str">
        <f>IF(AC143="","",process02!$B143&amp;"; ")</f>
        <v/>
      </c>
      <c r="CE143" s="131" t="str">
        <f>IF(AD143="","",process02!$B143&amp;"; ")</f>
        <v/>
      </c>
      <c r="CF143" s="131" t="str">
        <f>IF(AE143="","",process02!$B143&amp;"; ")</f>
        <v/>
      </c>
      <c r="CG143" s="131" t="str">
        <f>IF(AF143="","",process02!$B143&amp;"; ")</f>
        <v/>
      </c>
      <c r="CH143" s="131" t="str">
        <f>IF(AG143="","",process02!$B143&amp;"; ")</f>
        <v/>
      </c>
      <c r="CI143" s="131" t="str">
        <f>IF(AH143="","",process02!$B143&amp;"; ")</f>
        <v/>
      </c>
      <c r="CJ143" s="131" t="str">
        <f>IF(AI143="","",process02!$B143&amp;"; ")</f>
        <v/>
      </c>
      <c r="CK143" s="131" t="str">
        <f>IF(AJ143="","",process02!$B143&amp;"; ")</f>
        <v/>
      </c>
      <c r="CL143" s="131" t="str">
        <f>IF(AK143="","",process02!$B143&amp;"; ")</f>
        <v/>
      </c>
      <c r="CM143" s="131" t="str">
        <f>IF(AL143="","",process02!$B143&amp;"; ")</f>
        <v/>
      </c>
      <c r="CN143" s="131" t="str">
        <f>IF(AM143="","",process02!$B143&amp;"; ")</f>
        <v/>
      </c>
      <c r="CO143" s="131" t="str">
        <f>IF(AN143="","",process02!$B143&amp;"; ")</f>
        <v/>
      </c>
      <c r="CP143" s="131" t="str">
        <f>IF(AO143="","",process02!$B143&amp;"; ")</f>
        <v/>
      </c>
      <c r="CQ143" s="131" t="str">
        <f>IF(AP143="","",process02!$B143&amp;"; ")</f>
        <v/>
      </c>
      <c r="CR143" s="131" t="str">
        <f>IF(AQ143="","",process02!$B143&amp;"; ")</f>
        <v/>
      </c>
      <c r="CS143" s="131" t="str">
        <f>IF(AR143="","",process02!$B143&amp;"; ")</f>
        <v/>
      </c>
      <c r="CT143" s="131" t="str">
        <f>IF(AS143="","",process02!$B143&amp;"; ")</f>
        <v/>
      </c>
      <c r="CU143" s="131" t="str">
        <f>IF(AT143="","",process02!$B143&amp;"; ")</f>
        <v/>
      </c>
      <c r="CV143" s="131" t="str">
        <f>IF(AU143="","",process02!$B143&amp;"; ")</f>
        <v/>
      </c>
      <c r="CW143" s="131" t="str">
        <f>IF(AV143="","",process02!$B143&amp;"; ")</f>
        <v/>
      </c>
      <c r="CX143" s="131" t="str">
        <f>IF(AW143="","",process02!$B143&amp;"; ")</f>
        <v/>
      </c>
      <c r="CY143" s="131" t="str">
        <f>IF(AX143="","",process02!$B143&amp;"; ")</f>
        <v/>
      </c>
      <c r="CZ143" s="131" t="str">
        <f>IF(AY143="","",process02!$B143&amp;"; ")</f>
        <v/>
      </c>
      <c r="DB143" s="131" t="str">
        <f>IF(Input02!BV132="","",100*Input02!BV132/Input02!BV$3)</f>
        <v/>
      </c>
      <c r="DC143" s="131" t="str">
        <f>IF(Input02!BW132="","",100*Input02!BW132/Input02!BW$3)</f>
        <v/>
      </c>
      <c r="DD143" s="131" t="str">
        <f>IF(Input02!BX132="","",100*Input02!BX132/Input02!BX$3)</f>
        <v/>
      </c>
      <c r="DE143" s="131" t="str">
        <f>IF(Input02!BY132="","",100*Input02!BY132/Input02!BY$3)</f>
        <v/>
      </c>
      <c r="DF143" s="131" t="str">
        <f>IF(Input02!BZ132="","",100*Input02!BZ132/Input02!BZ$3)</f>
        <v/>
      </c>
      <c r="DG143" s="131" t="str">
        <f>IF(Input02!CA132="","",100*Input02!CA132/Input02!CA$3)</f>
        <v/>
      </c>
      <c r="DH143" s="131" t="str">
        <f>IF(Input02!CB132="","",100*Input02!CB132/Input02!CB$3)</f>
        <v/>
      </c>
      <c r="DI143" s="131" t="str">
        <f>IF(Input02!CC132="","",100*Input02!CC132/Input02!CC$3)</f>
        <v/>
      </c>
      <c r="DJ143" s="131" t="str">
        <f>IF(Input02!CD132="","",100*Input02!CD132/Input02!CD$3)</f>
        <v/>
      </c>
      <c r="DK143" s="131" t="str">
        <f>IF(Input02!CE132="","",100*Input02!CE132/Input02!CE$3)</f>
        <v/>
      </c>
      <c r="DO143" s="131" t="str">
        <f t="shared" si="49"/>
        <v/>
      </c>
      <c r="DP143" s="131" t="str">
        <f t="shared" si="50"/>
        <v/>
      </c>
      <c r="DQ143" s="131" t="str">
        <f t="shared" si="51"/>
        <v/>
      </c>
      <c r="DR143" s="131" t="str">
        <f t="shared" si="52"/>
        <v/>
      </c>
      <c r="DS143" s="131" t="str">
        <f t="shared" si="53"/>
        <v/>
      </c>
      <c r="DT143" s="131" t="str">
        <f t="shared" si="54"/>
        <v/>
      </c>
      <c r="DU143" s="131" t="str">
        <f t="shared" si="55"/>
        <v/>
      </c>
      <c r="DV143" s="131" t="str">
        <f t="shared" si="56"/>
        <v/>
      </c>
      <c r="DW143" s="131" t="str">
        <f t="shared" si="57"/>
        <v/>
      </c>
      <c r="DX143" s="131" t="str">
        <f t="shared" si="58"/>
        <v/>
      </c>
      <c r="DZ143" s="132" t="str">
        <f t="shared" si="47"/>
        <v/>
      </c>
      <c r="EB143" s="131" t="str">
        <f>IF(DO143="","",process02!$B143&amp;"; ")</f>
        <v/>
      </c>
      <c r="EC143" s="131" t="str">
        <f>IF(DP143="","",process02!$B143&amp;"; ")</f>
        <v/>
      </c>
      <c r="ED143" s="131" t="str">
        <f>IF(DQ143="","",process02!$B143&amp;"; ")</f>
        <v/>
      </c>
      <c r="EE143" s="131" t="str">
        <f>IF(DR143="","",process02!$B143&amp;"; ")</f>
        <v/>
      </c>
      <c r="EF143" s="131" t="str">
        <f>IF(DS143="","",process02!$B143&amp;"; ")</f>
        <v/>
      </c>
      <c r="EG143" s="131" t="str">
        <f>IF(DT143="","",process02!$B143&amp;"; ")</f>
        <v/>
      </c>
      <c r="EH143" s="131" t="str">
        <f>IF(DU143="","",process02!$B143&amp;"; ")</f>
        <v/>
      </c>
      <c r="EI143" s="131" t="str">
        <f>IF(DV143="","",process02!$B143&amp;"; ")</f>
        <v/>
      </c>
      <c r="EJ143" s="131" t="str">
        <f>IF(DW143="","",process02!$B143&amp;"; ")</f>
        <v/>
      </c>
      <c r="EK143" s="131" t="str">
        <f>IF(DX143="","",process02!$B143&amp;"; ")</f>
        <v/>
      </c>
      <c r="EM143" s="132" t="str">
        <f t="shared" si="48"/>
        <v/>
      </c>
    </row>
    <row r="144" spans="1:143" ht="15" customHeight="1" thickBot="1" x14ac:dyDescent="0.4">
      <c r="A144" s="357">
        <v>128</v>
      </c>
      <c r="B144" s="131" t="str">
        <f>IF(AND(process02!BF144=0,process01!$Z135=0),B$14,"")</f>
        <v/>
      </c>
      <c r="C144" s="131" t="str">
        <f>IF(AND(process02!BG144=0,process01!$Z135=0),C$14,"")</f>
        <v/>
      </c>
      <c r="D144" s="131" t="str">
        <f>IF(AND(process02!BH144=0,process01!$Z135=0),D$14,"")</f>
        <v/>
      </c>
      <c r="E144" s="131" t="str">
        <f>IF(AND(process02!BI144=0,process01!$Z135=0),E$14,"")</f>
        <v/>
      </c>
      <c r="F144" s="131" t="str">
        <f>IF(AND(process02!BJ144=0,process01!$Z135=0),F$14,"")</f>
        <v/>
      </c>
      <c r="G144" s="131" t="str">
        <f>IF(AND(process02!BK144=0,process01!$Z135=0),G$14,"")</f>
        <v/>
      </c>
      <c r="H144" s="131" t="str">
        <f>IF(AND(process02!BL144=0,process01!$Z135=0),H$14,"")</f>
        <v/>
      </c>
      <c r="I144" s="131" t="str">
        <f>IF(AND(process02!BM144=0,process01!$Z135=0),I$14,"")</f>
        <v/>
      </c>
      <c r="J144" s="131" t="str">
        <f>IF(AND(process02!BN144=0,process01!$Z135=0),J$14,"")</f>
        <v/>
      </c>
      <c r="K144" s="131" t="str">
        <f>IF(AND(process02!BO144=0,process01!$Z135=0),K$14,"")</f>
        <v/>
      </c>
      <c r="L144" s="131" t="str">
        <f>IF(AND(process02!BP144=0,process01!$Z135=0),L$14,"")</f>
        <v/>
      </c>
      <c r="M144" s="131" t="str">
        <f>IF(AND(process02!BQ144=0,process01!$Z135=0),M$14,"")</f>
        <v/>
      </c>
      <c r="N144" s="131" t="str">
        <f>IF(AND(process02!BR144=0,process01!$Z135=0),N$14,"")</f>
        <v/>
      </c>
      <c r="O144" s="131" t="str">
        <f>IF(AND(process02!BS144=0,process01!$Z135=0),O$14,"")</f>
        <v/>
      </c>
      <c r="P144" s="131" t="str">
        <f>IF(AND(process02!BT144=0,process01!$Z135=0),P$14,"")</f>
        <v/>
      </c>
      <c r="Q144" s="131" t="str">
        <f>IF(AND(process02!BU144=0,process01!$Z135=0),Q$14,"")</f>
        <v/>
      </c>
      <c r="R144" s="131" t="str">
        <f>IF(AND(process02!BV144=0,process01!$Z135=0),R$14,"")</f>
        <v/>
      </c>
      <c r="S144" s="131" t="str">
        <f>IF(AND(process02!BW144=0,process01!$Z135=0),S$14,"")</f>
        <v/>
      </c>
      <c r="T144" s="131" t="str">
        <f>IF(AND(process02!BX144=0,process01!$Z135=0),T$14,"")</f>
        <v/>
      </c>
      <c r="U144" s="131" t="str">
        <f>IF(AND(process02!BY144=0,process01!$Z135=0),U$14,"")</f>
        <v/>
      </c>
      <c r="V144" s="131" t="str">
        <f>IF(AND(process02!BZ144=0,process01!$Z135=0),V$14,"")</f>
        <v/>
      </c>
      <c r="W144" s="131" t="str">
        <f>IF(AND(process02!CA144=0,process01!$Z135=0),W$14,"")</f>
        <v/>
      </c>
      <c r="X144" s="131" t="str">
        <f>IF(AND(process02!CB144=0,process01!$Z135=0),X$14,"")</f>
        <v/>
      </c>
      <c r="Y144" s="131" t="str">
        <f>IF(AND(process02!CC144=0,process01!$Z135=0),Y$14,"")</f>
        <v/>
      </c>
      <c r="Z144" s="131" t="str">
        <f>IF(AND(process02!CD144=0,process01!$Z135=0),Z$14,"")</f>
        <v/>
      </c>
      <c r="AA144" s="131" t="str">
        <f>IF(AND(process02!CE144=0,process01!$Z135=0),AA$14,"")</f>
        <v/>
      </c>
      <c r="AB144" s="131" t="str">
        <f>IF(AND(process02!CF144=0,process01!$Z135=0),AB$14,"")</f>
        <v/>
      </c>
      <c r="AC144" s="131" t="str">
        <f>IF(AND(process02!CG144=0,process01!$Z135=0),AC$14,"")</f>
        <v/>
      </c>
      <c r="AD144" s="131" t="str">
        <f>IF(AND(process02!CH144=0,process01!$Z135=0),AD$14,"")</f>
        <v/>
      </c>
      <c r="AE144" s="131" t="str">
        <f>IF(AND(process02!CI144=0,process01!$Z135=0),AE$14,"")</f>
        <v/>
      </c>
      <c r="AF144" s="131" t="str">
        <f>IF(AND(process02!CJ144=0,process01!$Z135=0),AF$14,"")</f>
        <v/>
      </c>
      <c r="AG144" s="131" t="str">
        <f>IF(AND(process02!CK144=0,process01!$Z135=0),AG$14,"")</f>
        <v/>
      </c>
      <c r="AH144" s="131" t="str">
        <f>IF(AND(process02!CL144=0,process01!$Z135=0),AH$14,"")</f>
        <v/>
      </c>
      <c r="AI144" s="131" t="str">
        <f>IF(AND(process02!CM144=0,process01!$Z135=0),AI$14,"")</f>
        <v/>
      </c>
      <c r="AJ144" s="131" t="str">
        <f>IF(AND(process02!CN144=0,process01!$Z135=0),AJ$14,"")</f>
        <v/>
      </c>
      <c r="AK144" s="131" t="str">
        <f>IF(AND(process02!CO144=0,process01!$Z135=0),AK$14,"")</f>
        <v/>
      </c>
      <c r="AL144" s="131" t="str">
        <f>IF(AND(process02!CP144=0,process01!$Z135=0),AL$14,"")</f>
        <v/>
      </c>
      <c r="AM144" s="131" t="str">
        <f>IF(AND(process02!CQ144=0,process01!$Z135=0),AM$14,"")</f>
        <v/>
      </c>
      <c r="AN144" s="131" t="str">
        <f>IF(AND(process02!CR144=0,process01!$Z135=0),AN$14,"")</f>
        <v/>
      </c>
      <c r="AO144" s="131" t="str">
        <f>IF(AND(process02!CS144=0,process01!$Z135=0),AO$14,"")</f>
        <v/>
      </c>
      <c r="AP144" s="131" t="str">
        <f>IF(AND(process02!CT144=0,process01!$Z135=0),AP$14,"")</f>
        <v/>
      </c>
      <c r="AQ144" s="131" t="str">
        <f>IF(AND(process02!CU144=0,process01!$Z135=0),AQ$14,"")</f>
        <v/>
      </c>
      <c r="AR144" s="131" t="str">
        <f>IF(AND(process02!CV144=0,process01!$Z135=0),AR$14,"")</f>
        <v/>
      </c>
      <c r="AS144" s="131" t="str">
        <f>IF(AND(process02!CW144=0,process01!$Z135=0),AS$14,"")</f>
        <v/>
      </c>
      <c r="AT144" s="131" t="str">
        <f>IF(AND(process02!CX144=0,process01!$Z135=0),AT$14,"")</f>
        <v/>
      </c>
      <c r="AU144" s="131" t="str">
        <f>IF(AND(process02!CY144=0,process01!$Z135=0),AU$14,"")</f>
        <v/>
      </c>
      <c r="AV144" s="131" t="str">
        <f>IF(AND(process02!CZ144=0,process01!$Z135=0),AV$14,"")</f>
        <v/>
      </c>
      <c r="AW144" s="131" t="str">
        <f>IF(AND(process02!DA144=0,process01!$Z135=0),AW$14,"")</f>
        <v/>
      </c>
      <c r="AX144" s="131" t="str">
        <f>IF(AND(process02!DB144=0,process01!$Z135=0),AX$14,"")</f>
        <v/>
      </c>
      <c r="AY144" s="131" t="str">
        <f>IF(AND(process02!DC144=0,process01!$Z135=0),AY$14,"")</f>
        <v/>
      </c>
      <c r="BA144" s="132" t="str">
        <f t="shared" si="36"/>
        <v/>
      </c>
      <c r="BC144" s="131" t="str">
        <f>IF(B144="","",process02!$B144&amp;"; ")</f>
        <v/>
      </c>
      <c r="BD144" s="131" t="str">
        <f>IF(C144="","",process02!$B144&amp;"; ")</f>
        <v/>
      </c>
      <c r="BE144" s="131" t="str">
        <f>IF(D144="","",process02!$B144&amp;"; ")</f>
        <v/>
      </c>
      <c r="BF144" s="131" t="str">
        <f>IF(E144="","",process02!$B144&amp;"; ")</f>
        <v/>
      </c>
      <c r="BG144" s="131" t="str">
        <f>IF(F144="","",process02!$B144&amp;"; ")</f>
        <v/>
      </c>
      <c r="BH144" s="131" t="str">
        <f>IF(G144="","",process02!$B144&amp;"; ")</f>
        <v/>
      </c>
      <c r="BI144" s="131" t="str">
        <f>IF(H144="","",process02!$B144&amp;"; ")</f>
        <v/>
      </c>
      <c r="BJ144" s="131" t="str">
        <f>IF(I144="","",process02!$B144&amp;"; ")</f>
        <v/>
      </c>
      <c r="BK144" s="131" t="str">
        <f>IF(J144="","",process02!$B144&amp;"; ")</f>
        <v/>
      </c>
      <c r="BL144" s="131" t="str">
        <f>IF(K144="","",process02!$B144&amp;"; ")</f>
        <v/>
      </c>
      <c r="BM144" s="131" t="str">
        <f>IF(L144="","",process02!$B144&amp;"; ")</f>
        <v/>
      </c>
      <c r="BN144" s="131" t="str">
        <f>IF(M144="","",process02!$B144&amp;"; ")</f>
        <v/>
      </c>
      <c r="BO144" s="131" t="str">
        <f>IF(N144="","",process02!$B144&amp;"; ")</f>
        <v/>
      </c>
      <c r="BP144" s="131" t="str">
        <f>IF(O144="","",process02!$B144&amp;"; ")</f>
        <v/>
      </c>
      <c r="BQ144" s="131" t="str">
        <f>IF(P144="","",process02!$B144&amp;"; ")</f>
        <v/>
      </c>
      <c r="BR144" s="131" t="str">
        <f>IF(Q144="","",process02!$B144&amp;"; ")</f>
        <v/>
      </c>
      <c r="BS144" s="131" t="str">
        <f>IF(R144="","",process02!$B144&amp;"; ")</f>
        <v/>
      </c>
      <c r="BT144" s="131" t="str">
        <f>IF(S144="","",process02!$B144&amp;"; ")</f>
        <v/>
      </c>
      <c r="BU144" s="131" t="str">
        <f>IF(T144="","",process02!$B144&amp;"; ")</f>
        <v/>
      </c>
      <c r="BV144" s="131" t="str">
        <f>IF(U144="","",process02!$B144&amp;"; ")</f>
        <v/>
      </c>
      <c r="BW144" s="131" t="str">
        <f>IF(V144="","",process02!$B144&amp;"; ")</f>
        <v/>
      </c>
      <c r="BX144" s="131" t="str">
        <f>IF(W144="","",process02!$B144&amp;"; ")</f>
        <v/>
      </c>
      <c r="BY144" s="131" t="str">
        <f>IF(X144="","",process02!$B144&amp;"; ")</f>
        <v/>
      </c>
      <c r="BZ144" s="131" t="str">
        <f>IF(Y144="","",process02!$B144&amp;"; ")</f>
        <v/>
      </c>
      <c r="CA144" s="131" t="str">
        <f>IF(Z144="","",process02!$B144&amp;"; ")</f>
        <v/>
      </c>
      <c r="CB144" s="131" t="str">
        <f>IF(AA144="","",process02!$B144&amp;"; ")</f>
        <v/>
      </c>
      <c r="CC144" s="131" t="str">
        <f>IF(AB144="","",process02!$B144&amp;"; ")</f>
        <v/>
      </c>
      <c r="CD144" s="131" t="str">
        <f>IF(AC144="","",process02!$B144&amp;"; ")</f>
        <v/>
      </c>
      <c r="CE144" s="131" t="str">
        <f>IF(AD144="","",process02!$B144&amp;"; ")</f>
        <v/>
      </c>
      <c r="CF144" s="131" t="str">
        <f>IF(AE144="","",process02!$B144&amp;"; ")</f>
        <v/>
      </c>
      <c r="CG144" s="131" t="str">
        <f>IF(AF144="","",process02!$B144&amp;"; ")</f>
        <v/>
      </c>
      <c r="CH144" s="131" t="str">
        <f>IF(AG144="","",process02!$B144&amp;"; ")</f>
        <v/>
      </c>
      <c r="CI144" s="131" t="str">
        <f>IF(AH144="","",process02!$B144&amp;"; ")</f>
        <v/>
      </c>
      <c r="CJ144" s="131" t="str">
        <f>IF(AI144="","",process02!$B144&amp;"; ")</f>
        <v/>
      </c>
      <c r="CK144" s="131" t="str">
        <f>IF(AJ144="","",process02!$B144&amp;"; ")</f>
        <v/>
      </c>
      <c r="CL144" s="131" t="str">
        <f>IF(AK144="","",process02!$B144&amp;"; ")</f>
        <v/>
      </c>
      <c r="CM144" s="131" t="str">
        <f>IF(AL144="","",process02!$B144&amp;"; ")</f>
        <v/>
      </c>
      <c r="CN144" s="131" t="str">
        <f>IF(AM144="","",process02!$B144&amp;"; ")</f>
        <v/>
      </c>
      <c r="CO144" s="131" t="str">
        <f>IF(AN144="","",process02!$B144&amp;"; ")</f>
        <v/>
      </c>
      <c r="CP144" s="131" t="str">
        <f>IF(AO144="","",process02!$B144&amp;"; ")</f>
        <v/>
      </c>
      <c r="CQ144" s="131" t="str">
        <f>IF(AP144="","",process02!$B144&amp;"; ")</f>
        <v/>
      </c>
      <c r="CR144" s="131" t="str">
        <f>IF(AQ144="","",process02!$B144&amp;"; ")</f>
        <v/>
      </c>
      <c r="CS144" s="131" t="str">
        <f>IF(AR144="","",process02!$B144&amp;"; ")</f>
        <v/>
      </c>
      <c r="CT144" s="131" t="str">
        <f>IF(AS144="","",process02!$B144&amp;"; ")</f>
        <v/>
      </c>
      <c r="CU144" s="131" t="str">
        <f>IF(AT144="","",process02!$B144&amp;"; ")</f>
        <v/>
      </c>
      <c r="CV144" s="131" t="str">
        <f>IF(AU144="","",process02!$B144&amp;"; ")</f>
        <v/>
      </c>
      <c r="CW144" s="131" t="str">
        <f>IF(AV144="","",process02!$B144&amp;"; ")</f>
        <v/>
      </c>
      <c r="CX144" s="131" t="str">
        <f>IF(AW144="","",process02!$B144&amp;"; ")</f>
        <v/>
      </c>
      <c r="CY144" s="131" t="str">
        <f>IF(AX144="","",process02!$B144&amp;"; ")</f>
        <v/>
      </c>
      <c r="CZ144" s="131" t="str">
        <f>IF(AY144="","",process02!$B144&amp;"; ")</f>
        <v/>
      </c>
      <c r="DB144" s="131" t="str">
        <f>IF(Input02!BV133="","",100*Input02!BV133/Input02!BV$3)</f>
        <v/>
      </c>
      <c r="DC144" s="131" t="str">
        <f>IF(Input02!BW133="","",100*Input02!BW133/Input02!BW$3)</f>
        <v/>
      </c>
      <c r="DD144" s="131" t="str">
        <f>IF(Input02!BX133="","",100*Input02!BX133/Input02!BX$3)</f>
        <v/>
      </c>
      <c r="DE144" s="131" t="str">
        <f>IF(Input02!BY133="","",100*Input02!BY133/Input02!BY$3)</f>
        <v/>
      </c>
      <c r="DF144" s="131" t="str">
        <f>IF(Input02!BZ133="","",100*Input02!BZ133/Input02!BZ$3)</f>
        <v/>
      </c>
      <c r="DG144" s="131" t="str">
        <f>IF(Input02!CA133="","",100*Input02!CA133/Input02!CA$3)</f>
        <v/>
      </c>
      <c r="DH144" s="131" t="str">
        <f>IF(Input02!CB133="","",100*Input02!CB133/Input02!CB$3)</f>
        <v/>
      </c>
      <c r="DI144" s="131" t="str">
        <f>IF(Input02!CC133="","",100*Input02!CC133/Input02!CC$3)</f>
        <v/>
      </c>
      <c r="DJ144" s="131" t="str">
        <f>IF(Input02!CD133="","",100*Input02!CD133/Input02!CD$3)</f>
        <v/>
      </c>
      <c r="DK144" s="131" t="str">
        <f>IF(Input02!CE133="","",100*Input02!CE133/Input02!CE$3)</f>
        <v/>
      </c>
      <c r="DO144" s="131" t="str">
        <f t="shared" si="49"/>
        <v/>
      </c>
      <c r="DP144" s="131" t="str">
        <f t="shared" si="50"/>
        <v/>
      </c>
      <c r="DQ144" s="131" t="str">
        <f t="shared" si="51"/>
        <v/>
      </c>
      <c r="DR144" s="131" t="str">
        <f t="shared" si="52"/>
        <v/>
      </c>
      <c r="DS144" s="131" t="str">
        <f t="shared" si="53"/>
        <v/>
      </c>
      <c r="DT144" s="131" t="str">
        <f t="shared" si="54"/>
        <v/>
      </c>
      <c r="DU144" s="131" t="str">
        <f t="shared" si="55"/>
        <v/>
      </c>
      <c r="DV144" s="131" t="str">
        <f t="shared" si="56"/>
        <v/>
      </c>
      <c r="DW144" s="131" t="str">
        <f t="shared" si="57"/>
        <v/>
      </c>
      <c r="DX144" s="131" t="str">
        <f t="shared" si="58"/>
        <v/>
      </c>
      <c r="DZ144" s="132" t="str">
        <f t="shared" si="47"/>
        <v/>
      </c>
      <c r="EB144" s="131" t="str">
        <f>IF(DO144="","",process02!$B144&amp;"; ")</f>
        <v/>
      </c>
      <c r="EC144" s="131" t="str">
        <f>IF(DP144="","",process02!$B144&amp;"; ")</f>
        <v/>
      </c>
      <c r="ED144" s="131" t="str">
        <f>IF(DQ144="","",process02!$B144&amp;"; ")</f>
        <v/>
      </c>
      <c r="EE144" s="131" t="str">
        <f>IF(DR144="","",process02!$B144&amp;"; ")</f>
        <v/>
      </c>
      <c r="EF144" s="131" t="str">
        <f>IF(DS144="","",process02!$B144&amp;"; ")</f>
        <v/>
      </c>
      <c r="EG144" s="131" t="str">
        <f>IF(DT144="","",process02!$B144&amp;"; ")</f>
        <v/>
      </c>
      <c r="EH144" s="131" t="str">
        <f>IF(DU144="","",process02!$B144&amp;"; ")</f>
        <v/>
      </c>
      <c r="EI144" s="131" t="str">
        <f>IF(DV144="","",process02!$B144&amp;"; ")</f>
        <v/>
      </c>
      <c r="EJ144" s="131" t="str">
        <f>IF(DW144="","",process02!$B144&amp;"; ")</f>
        <v/>
      </c>
      <c r="EK144" s="131" t="str">
        <f>IF(DX144="","",process02!$B144&amp;"; ")</f>
        <v/>
      </c>
      <c r="EM144" s="132" t="str">
        <f t="shared" si="48"/>
        <v/>
      </c>
    </row>
    <row r="145" spans="1:143" ht="15" customHeight="1" thickBot="1" x14ac:dyDescent="0.4">
      <c r="A145" s="357">
        <v>129</v>
      </c>
      <c r="B145" s="131" t="str">
        <f>IF(AND(process02!BF145=0,process01!$Z136=0),B$14,"")</f>
        <v/>
      </c>
      <c r="C145" s="131" t="str">
        <f>IF(AND(process02!BG145=0,process01!$Z136=0),C$14,"")</f>
        <v/>
      </c>
      <c r="D145" s="131" t="str">
        <f>IF(AND(process02!BH145=0,process01!$Z136=0),D$14,"")</f>
        <v/>
      </c>
      <c r="E145" s="131" t="str">
        <f>IF(AND(process02!BI145=0,process01!$Z136=0),E$14,"")</f>
        <v/>
      </c>
      <c r="F145" s="131" t="str">
        <f>IF(AND(process02!BJ145=0,process01!$Z136=0),F$14,"")</f>
        <v/>
      </c>
      <c r="G145" s="131" t="str">
        <f>IF(AND(process02!BK145=0,process01!$Z136=0),G$14,"")</f>
        <v/>
      </c>
      <c r="H145" s="131" t="str">
        <f>IF(AND(process02!BL145=0,process01!$Z136=0),H$14,"")</f>
        <v/>
      </c>
      <c r="I145" s="131" t="str">
        <f>IF(AND(process02!BM145=0,process01!$Z136=0),I$14,"")</f>
        <v/>
      </c>
      <c r="J145" s="131" t="str">
        <f>IF(AND(process02!BN145=0,process01!$Z136=0),J$14,"")</f>
        <v/>
      </c>
      <c r="K145" s="131" t="str">
        <f>IF(AND(process02!BO145=0,process01!$Z136=0),K$14,"")</f>
        <v/>
      </c>
      <c r="L145" s="131" t="str">
        <f>IF(AND(process02!BP145=0,process01!$Z136=0),L$14,"")</f>
        <v/>
      </c>
      <c r="M145" s="131" t="str">
        <f>IF(AND(process02!BQ145=0,process01!$Z136=0),M$14,"")</f>
        <v/>
      </c>
      <c r="N145" s="131" t="str">
        <f>IF(AND(process02!BR145=0,process01!$Z136=0),N$14,"")</f>
        <v/>
      </c>
      <c r="O145" s="131" t="str">
        <f>IF(AND(process02!BS145=0,process01!$Z136=0),O$14,"")</f>
        <v/>
      </c>
      <c r="P145" s="131" t="str">
        <f>IF(AND(process02!BT145=0,process01!$Z136=0),P$14,"")</f>
        <v/>
      </c>
      <c r="Q145" s="131" t="str">
        <f>IF(AND(process02!BU145=0,process01!$Z136=0),Q$14,"")</f>
        <v/>
      </c>
      <c r="R145" s="131" t="str">
        <f>IF(AND(process02!BV145=0,process01!$Z136=0),R$14,"")</f>
        <v/>
      </c>
      <c r="S145" s="131" t="str">
        <f>IF(AND(process02!BW145=0,process01!$Z136=0),S$14,"")</f>
        <v/>
      </c>
      <c r="T145" s="131" t="str">
        <f>IF(AND(process02!BX145=0,process01!$Z136=0),T$14,"")</f>
        <v/>
      </c>
      <c r="U145" s="131" t="str">
        <f>IF(AND(process02!BY145=0,process01!$Z136=0),U$14,"")</f>
        <v/>
      </c>
      <c r="V145" s="131" t="str">
        <f>IF(AND(process02!BZ145=0,process01!$Z136=0),V$14,"")</f>
        <v/>
      </c>
      <c r="W145" s="131" t="str">
        <f>IF(AND(process02!CA145=0,process01!$Z136=0),W$14,"")</f>
        <v/>
      </c>
      <c r="X145" s="131" t="str">
        <f>IF(AND(process02!CB145=0,process01!$Z136=0),X$14,"")</f>
        <v/>
      </c>
      <c r="Y145" s="131" t="str">
        <f>IF(AND(process02!CC145=0,process01!$Z136=0),Y$14,"")</f>
        <v/>
      </c>
      <c r="Z145" s="131" t="str">
        <f>IF(AND(process02!CD145=0,process01!$Z136=0),Z$14,"")</f>
        <v/>
      </c>
      <c r="AA145" s="131" t="str">
        <f>IF(AND(process02!CE145=0,process01!$Z136=0),AA$14,"")</f>
        <v/>
      </c>
      <c r="AB145" s="131" t="str">
        <f>IF(AND(process02!CF145=0,process01!$Z136=0),AB$14,"")</f>
        <v/>
      </c>
      <c r="AC145" s="131" t="str">
        <f>IF(AND(process02!CG145=0,process01!$Z136=0),AC$14,"")</f>
        <v/>
      </c>
      <c r="AD145" s="131" t="str">
        <f>IF(AND(process02!CH145=0,process01!$Z136=0),AD$14,"")</f>
        <v/>
      </c>
      <c r="AE145" s="131" t="str">
        <f>IF(AND(process02!CI145=0,process01!$Z136=0),AE$14,"")</f>
        <v/>
      </c>
      <c r="AF145" s="131" t="str">
        <f>IF(AND(process02!CJ145=0,process01!$Z136=0),AF$14,"")</f>
        <v/>
      </c>
      <c r="AG145" s="131" t="str">
        <f>IF(AND(process02!CK145=0,process01!$Z136=0),AG$14,"")</f>
        <v/>
      </c>
      <c r="AH145" s="131" t="str">
        <f>IF(AND(process02!CL145=0,process01!$Z136=0),AH$14,"")</f>
        <v/>
      </c>
      <c r="AI145" s="131" t="str">
        <f>IF(AND(process02!CM145=0,process01!$Z136=0),AI$14,"")</f>
        <v/>
      </c>
      <c r="AJ145" s="131" t="str">
        <f>IF(AND(process02!CN145=0,process01!$Z136=0),AJ$14,"")</f>
        <v/>
      </c>
      <c r="AK145" s="131" t="str">
        <f>IF(AND(process02!CO145=0,process01!$Z136=0),AK$14,"")</f>
        <v/>
      </c>
      <c r="AL145" s="131" t="str">
        <f>IF(AND(process02!CP145=0,process01!$Z136=0),AL$14,"")</f>
        <v/>
      </c>
      <c r="AM145" s="131" t="str">
        <f>IF(AND(process02!CQ145=0,process01!$Z136=0),AM$14,"")</f>
        <v/>
      </c>
      <c r="AN145" s="131" t="str">
        <f>IF(AND(process02!CR145=0,process01!$Z136=0),AN$14,"")</f>
        <v/>
      </c>
      <c r="AO145" s="131" t="str">
        <f>IF(AND(process02!CS145=0,process01!$Z136=0),AO$14,"")</f>
        <v/>
      </c>
      <c r="AP145" s="131" t="str">
        <f>IF(AND(process02!CT145=0,process01!$Z136=0),AP$14,"")</f>
        <v/>
      </c>
      <c r="AQ145" s="131" t="str">
        <f>IF(AND(process02!CU145=0,process01!$Z136=0),AQ$14,"")</f>
        <v/>
      </c>
      <c r="AR145" s="131" t="str">
        <f>IF(AND(process02!CV145=0,process01!$Z136=0),AR$14,"")</f>
        <v/>
      </c>
      <c r="AS145" s="131" t="str">
        <f>IF(AND(process02!CW145=0,process01!$Z136=0),AS$14,"")</f>
        <v/>
      </c>
      <c r="AT145" s="131" t="str">
        <f>IF(AND(process02!CX145=0,process01!$Z136=0),AT$14,"")</f>
        <v/>
      </c>
      <c r="AU145" s="131" t="str">
        <f>IF(AND(process02!CY145=0,process01!$Z136=0),AU$14,"")</f>
        <v/>
      </c>
      <c r="AV145" s="131" t="str">
        <f>IF(AND(process02!CZ145=0,process01!$Z136=0),AV$14,"")</f>
        <v/>
      </c>
      <c r="AW145" s="131" t="str">
        <f>IF(AND(process02!DA145=0,process01!$Z136=0),AW$14,"")</f>
        <v/>
      </c>
      <c r="AX145" s="131" t="str">
        <f>IF(AND(process02!DB145=0,process01!$Z136=0),AX$14,"")</f>
        <v/>
      </c>
      <c r="AY145" s="131" t="str">
        <f>IF(AND(process02!DC145=0,process01!$Z136=0),AY$14,"")</f>
        <v/>
      </c>
      <c r="BA145" s="132" t="str">
        <f t="shared" ref="BA145:BA208" si="59">B145&amp;C145&amp;D145&amp;E145&amp;F145&amp;G145&amp;H145&amp;I145&amp;J145&amp;K145&amp;L145&amp;M145&amp;N145&amp;O145&amp;P145&amp;Q145&amp;R145&amp;S145&amp;T145&amp;U145&amp;V145&amp;W145&amp;X145&amp;Y145&amp;Z145&amp;AA145&amp;AB145&amp;AC145&amp;AD145&amp;AE145&amp;AF145&amp;AG145&amp;AH145&amp;AI145&amp;AJ145&amp;AK145&amp;AL145&amp;AM145&amp;AN145&amp;AO145&amp;AP145&amp;AQ145&amp;AR145&amp;AS145&amp;AT145&amp;AU145&amp;AV145&amp;AW145&amp;AX145&amp;AY145</f>
        <v/>
      </c>
      <c r="BC145" s="131" t="str">
        <f>IF(B145="","",process02!$B145&amp;"; ")</f>
        <v/>
      </c>
      <c r="BD145" s="131" t="str">
        <f>IF(C145="","",process02!$B145&amp;"; ")</f>
        <v/>
      </c>
      <c r="BE145" s="131" t="str">
        <f>IF(D145="","",process02!$B145&amp;"; ")</f>
        <v/>
      </c>
      <c r="BF145" s="131" t="str">
        <f>IF(E145="","",process02!$B145&amp;"; ")</f>
        <v/>
      </c>
      <c r="BG145" s="131" t="str">
        <f>IF(F145="","",process02!$B145&amp;"; ")</f>
        <v/>
      </c>
      <c r="BH145" s="131" t="str">
        <f>IF(G145="","",process02!$B145&amp;"; ")</f>
        <v/>
      </c>
      <c r="BI145" s="131" t="str">
        <f>IF(H145="","",process02!$B145&amp;"; ")</f>
        <v/>
      </c>
      <c r="BJ145" s="131" t="str">
        <f>IF(I145="","",process02!$B145&amp;"; ")</f>
        <v/>
      </c>
      <c r="BK145" s="131" t="str">
        <f>IF(J145="","",process02!$B145&amp;"; ")</f>
        <v/>
      </c>
      <c r="BL145" s="131" t="str">
        <f>IF(K145="","",process02!$B145&amp;"; ")</f>
        <v/>
      </c>
      <c r="BM145" s="131" t="str">
        <f>IF(L145="","",process02!$B145&amp;"; ")</f>
        <v/>
      </c>
      <c r="BN145" s="131" t="str">
        <f>IF(M145="","",process02!$B145&amp;"; ")</f>
        <v/>
      </c>
      <c r="BO145" s="131" t="str">
        <f>IF(N145="","",process02!$B145&amp;"; ")</f>
        <v/>
      </c>
      <c r="BP145" s="131" t="str">
        <f>IF(O145="","",process02!$B145&amp;"; ")</f>
        <v/>
      </c>
      <c r="BQ145" s="131" t="str">
        <f>IF(P145="","",process02!$B145&amp;"; ")</f>
        <v/>
      </c>
      <c r="BR145" s="131" t="str">
        <f>IF(Q145="","",process02!$B145&amp;"; ")</f>
        <v/>
      </c>
      <c r="BS145" s="131" t="str">
        <f>IF(R145="","",process02!$B145&amp;"; ")</f>
        <v/>
      </c>
      <c r="BT145" s="131" t="str">
        <f>IF(S145="","",process02!$B145&amp;"; ")</f>
        <v/>
      </c>
      <c r="BU145" s="131" t="str">
        <f>IF(T145="","",process02!$B145&amp;"; ")</f>
        <v/>
      </c>
      <c r="BV145" s="131" t="str">
        <f>IF(U145="","",process02!$B145&amp;"; ")</f>
        <v/>
      </c>
      <c r="BW145" s="131" t="str">
        <f>IF(V145="","",process02!$B145&amp;"; ")</f>
        <v/>
      </c>
      <c r="BX145" s="131" t="str">
        <f>IF(W145="","",process02!$B145&amp;"; ")</f>
        <v/>
      </c>
      <c r="BY145" s="131" t="str">
        <f>IF(X145="","",process02!$B145&amp;"; ")</f>
        <v/>
      </c>
      <c r="BZ145" s="131" t="str">
        <f>IF(Y145="","",process02!$B145&amp;"; ")</f>
        <v/>
      </c>
      <c r="CA145" s="131" t="str">
        <f>IF(Z145="","",process02!$B145&amp;"; ")</f>
        <v/>
      </c>
      <c r="CB145" s="131" t="str">
        <f>IF(AA145="","",process02!$B145&amp;"; ")</f>
        <v/>
      </c>
      <c r="CC145" s="131" t="str">
        <f>IF(AB145="","",process02!$B145&amp;"; ")</f>
        <v/>
      </c>
      <c r="CD145" s="131" t="str">
        <f>IF(AC145="","",process02!$B145&amp;"; ")</f>
        <v/>
      </c>
      <c r="CE145" s="131" t="str">
        <f>IF(AD145="","",process02!$B145&amp;"; ")</f>
        <v/>
      </c>
      <c r="CF145" s="131" t="str">
        <f>IF(AE145="","",process02!$B145&amp;"; ")</f>
        <v/>
      </c>
      <c r="CG145" s="131" t="str">
        <f>IF(AF145="","",process02!$B145&amp;"; ")</f>
        <v/>
      </c>
      <c r="CH145" s="131" t="str">
        <f>IF(AG145="","",process02!$B145&amp;"; ")</f>
        <v/>
      </c>
      <c r="CI145" s="131" t="str">
        <f>IF(AH145="","",process02!$B145&amp;"; ")</f>
        <v/>
      </c>
      <c r="CJ145" s="131" t="str">
        <f>IF(AI145="","",process02!$B145&amp;"; ")</f>
        <v/>
      </c>
      <c r="CK145" s="131" t="str">
        <f>IF(AJ145="","",process02!$B145&amp;"; ")</f>
        <v/>
      </c>
      <c r="CL145" s="131" t="str">
        <f>IF(AK145="","",process02!$B145&amp;"; ")</f>
        <v/>
      </c>
      <c r="CM145" s="131" t="str">
        <f>IF(AL145="","",process02!$B145&amp;"; ")</f>
        <v/>
      </c>
      <c r="CN145" s="131" t="str">
        <f>IF(AM145="","",process02!$B145&amp;"; ")</f>
        <v/>
      </c>
      <c r="CO145" s="131" t="str">
        <f>IF(AN145="","",process02!$B145&amp;"; ")</f>
        <v/>
      </c>
      <c r="CP145" s="131" t="str">
        <f>IF(AO145="","",process02!$B145&amp;"; ")</f>
        <v/>
      </c>
      <c r="CQ145" s="131" t="str">
        <f>IF(AP145="","",process02!$B145&amp;"; ")</f>
        <v/>
      </c>
      <c r="CR145" s="131" t="str">
        <f>IF(AQ145="","",process02!$B145&amp;"; ")</f>
        <v/>
      </c>
      <c r="CS145" s="131" t="str">
        <f>IF(AR145="","",process02!$B145&amp;"; ")</f>
        <v/>
      </c>
      <c r="CT145" s="131" t="str">
        <f>IF(AS145="","",process02!$B145&amp;"; ")</f>
        <v/>
      </c>
      <c r="CU145" s="131" t="str">
        <f>IF(AT145="","",process02!$B145&amp;"; ")</f>
        <v/>
      </c>
      <c r="CV145" s="131" t="str">
        <f>IF(AU145="","",process02!$B145&amp;"; ")</f>
        <v/>
      </c>
      <c r="CW145" s="131" t="str">
        <f>IF(AV145="","",process02!$B145&amp;"; ")</f>
        <v/>
      </c>
      <c r="CX145" s="131" t="str">
        <f>IF(AW145="","",process02!$B145&amp;"; ")</f>
        <v/>
      </c>
      <c r="CY145" s="131" t="str">
        <f>IF(AX145="","",process02!$B145&amp;"; ")</f>
        <v/>
      </c>
      <c r="CZ145" s="131" t="str">
        <f>IF(AY145="","",process02!$B145&amp;"; ")</f>
        <v/>
      </c>
      <c r="DB145" s="131" t="str">
        <f>IF(Input02!BV134="","",100*Input02!BV134/Input02!BV$3)</f>
        <v/>
      </c>
      <c r="DC145" s="131" t="str">
        <f>IF(Input02!BW134="","",100*Input02!BW134/Input02!BW$3)</f>
        <v/>
      </c>
      <c r="DD145" s="131" t="str">
        <f>IF(Input02!BX134="","",100*Input02!BX134/Input02!BX$3)</f>
        <v/>
      </c>
      <c r="DE145" s="131" t="str">
        <f>IF(Input02!BY134="","",100*Input02!BY134/Input02!BY$3)</f>
        <v/>
      </c>
      <c r="DF145" s="131" t="str">
        <f>IF(Input02!BZ134="","",100*Input02!BZ134/Input02!BZ$3)</f>
        <v/>
      </c>
      <c r="DG145" s="131" t="str">
        <f>IF(Input02!CA134="","",100*Input02!CA134/Input02!CA$3)</f>
        <v/>
      </c>
      <c r="DH145" s="131" t="str">
        <f>IF(Input02!CB134="","",100*Input02!CB134/Input02!CB$3)</f>
        <v/>
      </c>
      <c r="DI145" s="131" t="str">
        <f>IF(Input02!CC134="","",100*Input02!CC134/Input02!CC$3)</f>
        <v/>
      </c>
      <c r="DJ145" s="131" t="str">
        <f>IF(Input02!CD134="","",100*Input02!CD134/Input02!CD$3)</f>
        <v/>
      </c>
      <c r="DK145" s="131" t="str">
        <f>IF(Input02!CE134="","",100*Input02!CE134/Input02!CE$3)</f>
        <v/>
      </c>
      <c r="DO145" s="131" t="str">
        <f t="shared" ref="DO145:DO176" si="60">IF(DB145&lt;=$DQ$12,DO$14,"")</f>
        <v/>
      </c>
      <c r="DP145" s="131" t="str">
        <f t="shared" ref="DP145:DP176" si="61">IF(DC145&lt;=$DQ$12,DP$14,"")</f>
        <v/>
      </c>
      <c r="DQ145" s="131" t="str">
        <f t="shared" ref="DQ145:DQ176" si="62">IF(DD145&lt;=$DQ$12,DQ$14,"")</f>
        <v/>
      </c>
      <c r="DR145" s="131" t="str">
        <f t="shared" ref="DR145:DR176" si="63">IF(DE145&lt;=$DQ$12,DR$14,"")</f>
        <v/>
      </c>
      <c r="DS145" s="131" t="str">
        <f t="shared" ref="DS145:DS176" si="64">IF(DF145&lt;=$DQ$12,DS$14,"")</f>
        <v/>
      </c>
      <c r="DT145" s="131" t="str">
        <f t="shared" ref="DT145:DT176" si="65">IF(DG145&lt;=$DQ$12,DT$14,"")</f>
        <v/>
      </c>
      <c r="DU145" s="131" t="str">
        <f t="shared" ref="DU145:DU176" si="66">IF(DH145&lt;=$DQ$12,DU$14,"")</f>
        <v/>
      </c>
      <c r="DV145" s="131" t="str">
        <f t="shared" ref="DV145:DV176" si="67">IF(DI145&lt;=$DQ$12,DV$14,"")</f>
        <v/>
      </c>
      <c r="DW145" s="131" t="str">
        <f t="shared" ref="DW145:DW176" si="68">IF(DJ145&lt;=$DQ$12,DW$14,"")</f>
        <v/>
      </c>
      <c r="DX145" s="131" t="str">
        <f t="shared" ref="DX145:DX176" si="69">IF(DK145&lt;=$DQ$12,DX$14,"")</f>
        <v/>
      </c>
      <c r="DZ145" s="132" t="str">
        <f t="shared" ref="DZ145:DZ208" si="70">DO145&amp;DP145&amp;DQ145&amp;DR145&amp;DS145&amp;DT145&amp;DU145&amp;DV145&amp;DW145&amp;DX145</f>
        <v/>
      </c>
      <c r="EB145" s="131" t="str">
        <f>IF(DO145="","",process02!$B145&amp;"; ")</f>
        <v/>
      </c>
      <c r="EC145" s="131" t="str">
        <f>IF(DP145="","",process02!$B145&amp;"; ")</f>
        <v/>
      </c>
      <c r="ED145" s="131" t="str">
        <f>IF(DQ145="","",process02!$B145&amp;"; ")</f>
        <v/>
      </c>
      <c r="EE145" s="131" t="str">
        <f>IF(DR145="","",process02!$B145&amp;"; ")</f>
        <v/>
      </c>
      <c r="EF145" s="131" t="str">
        <f>IF(DS145="","",process02!$B145&amp;"; ")</f>
        <v/>
      </c>
      <c r="EG145" s="131" t="str">
        <f>IF(DT145="","",process02!$B145&amp;"; ")</f>
        <v/>
      </c>
      <c r="EH145" s="131" t="str">
        <f>IF(DU145="","",process02!$B145&amp;"; ")</f>
        <v/>
      </c>
      <c r="EI145" s="131" t="str">
        <f>IF(DV145="","",process02!$B145&amp;"; ")</f>
        <v/>
      </c>
      <c r="EJ145" s="131" t="str">
        <f>IF(DW145="","",process02!$B145&amp;"; ")</f>
        <v/>
      </c>
      <c r="EK145" s="131" t="str">
        <f>IF(DX145="","",process02!$B145&amp;"; ")</f>
        <v/>
      </c>
      <c r="EM145" s="132" t="str">
        <f t="shared" ref="EM145:EM208" si="71">BA145&amp;DZ145</f>
        <v/>
      </c>
    </row>
    <row r="146" spans="1:143" ht="15" customHeight="1" thickBot="1" x14ac:dyDescent="0.4">
      <c r="A146" s="357">
        <v>130</v>
      </c>
      <c r="B146" s="131" t="str">
        <f>IF(AND(process02!BF146=0,process01!$Z137=0),B$14,"")</f>
        <v/>
      </c>
      <c r="C146" s="131" t="str">
        <f>IF(AND(process02!BG146=0,process01!$Z137=0),C$14,"")</f>
        <v/>
      </c>
      <c r="D146" s="131" t="str">
        <f>IF(AND(process02!BH146=0,process01!$Z137=0),D$14,"")</f>
        <v/>
      </c>
      <c r="E146" s="131" t="str">
        <f>IF(AND(process02!BI146=0,process01!$Z137=0),E$14,"")</f>
        <v/>
      </c>
      <c r="F146" s="131" t="str">
        <f>IF(AND(process02!BJ146=0,process01!$Z137=0),F$14,"")</f>
        <v/>
      </c>
      <c r="G146" s="131" t="str">
        <f>IF(AND(process02!BK146=0,process01!$Z137=0),G$14,"")</f>
        <v/>
      </c>
      <c r="H146" s="131" t="str">
        <f>IF(AND(process02!BL146=0,process01!$Z137=0),H$14,"")</f>
        <v/>
      </c>
      <c r="I146" s="131" t="str">
        <f>IF(AND(process02!BM146=0,process01!$Z137=0),I$14,"")</f>
        <v/>
      </c>
      <c r="J146" s="131" t="str">
        <f>IF(AND(process02!BN146=0,process01!$Z137=0),J$14,"")</f>
        <v/>
      </c>
      <c r="K146" s="131" t="str">
        <f>IF(AND(process02!BO146=0,process01!$Z137=0),K$14,"")</f>
        <v/>
      </c>
      <c r="L146" s="131" t="str">
        <f>IF(AND(process02!BP146=0,process01!$Z137=0),L$14,"")</f>
        <v/>
      </c>
      <c r="M146" s="131" t="str">
        <f>IF(AND(process02!BQ146=0,process01!$Z137=0),M$14,"")</f>
        <v/>
      </c>
      <c r="N146" s="131" t="str">
        <f>IF(AND(process02!BR146=0,process01!$Z137=0),N$14,"")</f>
        <v/>
      </c>
      <c r="O146" s="131" t="str">
        <f>IF(AND(process02!BS146=0,process01!$Z137=0),O$14,"")</f>
        <v/>
      </c>
      <c r="P146" s="131" t="str">
        <f>IF(AND(process02!BT146=0,process01!$Z137=0),P$14,"")</f>
        <v/>
      </c>
      <c r="Q146" s="131" t="str">
        <f>IF(AND(process02!BU146=0,process01!$Z137=0),Q$14,"")</f>
        <v/>
      </c>
      <c r="R146" s="131" t="str">
        <f>IF(AND(process02!BV146=0,process01!$Z137=0),R$14,"")</f>
        <v/>
      </c>
      <c r="S146" s="131" t="str">
        <f>IF(AND(process02!BW146=0,process01!$Z137=0),S$14,"")</f>
        <v/>
      </c>
      <c r="T146" s="131" t="str">
        <f>IF(AND(process02!BX146=0,process01!$Z137=0),T$14,"")</f>
        <v/>
      </c>
      <c r="U146" s="131" t="str">
        <f>IF(AND(process02!BY146=0,process01!$Z137=0),U$14,"")</f>
        <v/>
      </c>
      <c r="V146" s="131" t="str">
        <f>IF(AND(process02!BZ146=0,process01!$Z137=0),V$14,"")</f>
        <v/>
      </c>
      <c r="W146" s="131" t="str">
        <f>IF(AND(process02!CA146=0,process01!$Z137=0),W$14,"")</f>
        <v/>
      </c>
      <c r="X146" s="131" t="str">
        <f>IF(AND(process02!CB146=0,process01!$Z137=0),X$14,"")</f>
        <v/>
      </c>
      <c r="Y146" s="131" t="str">
        <f>IF(AND(process02!CC146=0,process01!$Z137=0),Y$14,"")</f>
        <v/>
      </c>
      <c r="Z146" s="131" t="str">
        <f>IF(AND(process02!CD146=0,process01!$Z137=0),Z$14,"")</f>
        <v/>
      </c>
      <c r="AA146" s="131" t="str">
        <f>IF(AND(process02!CE146=0,process01!$Z137=0),AA$14,"")</f>
        <v/>
      </c>
      <c r="AB146" s="131" t="str">
        <f>IF(AND(process02!CF146=0,process01!$Z137=0),AB$14,"")</f>
        <v/>
      </c>
      <c r="AC146" s="131" t="str">
        <f>IF(AND(process02!CG146=0,process01!$Z137=0),AC$14,"")</f>
        <v/>
      </c>
      <c r="AD146" s="131" t="str">
        <f>IF(AND(process02!CH146=0,process01!$Z137=0),AD$14,"")</f>
        <v/>
      </c>
      <c r="AE146" s="131" t="str">
        <f>IF(AND(process02!CI146=0,process01!$Z137=0),AE$14,"")</f>
        <v/>
      </c>
      <c r="AF146" s="131" t="str">
        <f>IF(AND(process02!CJ146=0,process01!$Z137=0),AF$14,"")</f>
        <v/>
      </c>
      <c r="AG146" s="131" t="str">
        <f>IF(AND(process02!CK146=0,process01!$Z137=0),AG$14,"")</f>
        <v/>
      </c>
      <c r="AH146" s="131" t="str">
        <f>IF(AND(process02!CL146=0,process01!$Z137=0),AH$14,"")</f>
        <v/>
      </c>
      <c r="AI146" s="131" t="str">
        <f>IF(AND(process02!CM146=0,process01!$Z137=0),AI$14,"")</f>
        <v/>
      </c>
      <c r="AJ146" s="131" t="str">
        <f>IF(AND(process02!CN146=0,process01!$Z137=0),AJ$14,"")</f>
        <v/>
      </c>
      <c r="AK146" s="131" t="str">
        <f>IF(AND(process02!CO146=0,process01!$Z137=0),AK$14,"")</f>
        <v/>
      </c>
      <c r="AL146" s="131" t="str">
        <f>IF(AND(process02!CP146=0,process01!$Z137=0),AL$14,"")</f>
        <v/>
      </c>
      <c r="AM146" s="131" t="str">
        <f>IF(AND(process02!CQ146=0,process01!$Z137=0),AM$14,"")</f>
        <v/>
      </c>
      <c r="AN146" s="131" t="str">
        <f>IF(AND(process02!CR146=0,process01!$Z137=0),AN$14,"")</f>
        <v/>
      </c>
      <c r="AO146" s="131" t="str">
        <f>IF(AND(process02!CS146=0,process01!$Z137=0),AO$14,"")</f>
        <v/>
      </c>
      <c r="AP146" s="131" t="str">
        <f>IF(AND(process02!CT146=0,process01!$Z137=0),AP$14,"")</f>
        <v/>
      </c>
      <c r="AQ146" s="131" t="str">
        <f>IF(AND(process02!CU146=0,process01!$Z137=0),AQ$14,"")</f>
        <v/>
      </c>
      <c r="AR146" s="131" t="str">
        <f>IF(AND(process02!CV146=0,process01!$Z137=0),AR$14,"")</f>
        <v/>
      </c>
      <c r="AS146" s="131" t="str">
        <f>IF(AND(process02!CW146=0,process01!$Z137=0),AS$14,"")</f>
        <v/>
      </c>
      <c r="AT146" s="131" t="str">
        <f>IF(AND(process02!CX146=0,process01!$Z137=0),AT$14,"")</f>
        <v/>
      </c>
      <c r="AU146" s="131" t="str">
        <f>IF(AND(process02!CY146=0,process01!$Z137=0),AU$14,"")</f>
        <v/>
      </c>
      <c r="AV146" s="131" t="str">
        <f>IF(AND(process02!CZ146=0,process01!$Z137=0),AV$14,"")</f>
        <v/>
      </c>
      <c r="AW146" s="131" t="str">
        <f>IF(AND(process02!DA146=0,process01!$Z137=0),AW$14,"")</f>
        <v/>
      </c>
      <c r="AX146" s="131" t="str">
        <f>IF(AND(process02!DB146=0,process01!$Z137=0),AX$14,"")</f>
        <v/>
      </c>
      <c r="AY146" s="131" t="str">
        <f>IF(AND(process02!DC146=0,process01!$Z137=0),AY$14,"")</f>
        <v/>
      </c>
      <c r="BA146" s="132" t="str">
        <f t="shared" si="59"/>
        <v/>
      </c>
      <c r="BC146" s="131" t="str">
        <f>IF(B146="","",process02!$B146&amp;"; ")</f>
        <v/>
      </c>
      <c r="BD146" s="131" t="str">
        <f>IF(C146="","",process02!$B146&amp;"; ")</f>
        <v/>
      </c>
      <c r="BE146" s="131" t="str">
        <f>IF(D146="","",process02!$B146&amp;"; ")</f>
        <v/>
      </c>
      <c r="BF146" s="131" t="str">
        <f>IF(E146="","",process02!$B146&amp;"; ")</f>
        <v/>
      </c>
      <c r="BG146" s="131" t="str">
        <f>IF(F146="","",process02!$B146&amp;"; ")</f>
        <v/>
      </c>
      <c r="BH146" s="131" t="str">
        <f>IF(G146="","",process02!$B146&amp;"; ")</f>
        <v/>
      </c>
      <c r="BI146" s="131" t="str">
        <f>IF(H146="","",process02!$B146&amp;"; ")</f>
        <v/>
      </c>
      <c r="BJ146" s="131" t="str">
        <f>IF(I146="","",process02!$B146&amp;"; ")</f>
        <v/>
      </c>
      <c r="BK146" s="131" t="str">
        <f>IF(J146="","",process02!$B146&amp;"; ")</f>
        <v/>
      </c>
      <c r="BL146" s="131" t="str">
        <f>IF(K146="","",process02!$B146&amp;"; ")</f>
        <v/>
      </c>
      <c r="BM146" s="131" t="str">
        <f>IF(L146="","",process02!$B146&amp;"; ")</f>
        <v/>
      </c>
      <c r="BN146" s="131" t="str">
        <f>IF(M146="","",process02!$B146&amp;"; ")</f>
        <v/>
      </c>
      <c r="BO146" s="131" t="str">
        <f>IF(N146="","",process02!$B146&amp;"; ")</f>
        <v/>
      </c>
      <c r="BP146" s="131" t="str">
        <f>IF(O146="","",process02!$B146&amp;"; ")</f>
        <v/>
      </c>
      <c r="BQ146" s="131" t="str">
        <f>IF(P146="","",process02!$B146&amp;"; ")</f>
        <v/>
      </c>
      <c r="BR146" s="131" t="str">
        <f>IF(Q146="","",process02!$B146&amp;"; ")</f>
        <v/>
      </c>
      <c r="BS146" s="131" t="str">
        <f>IF(R146="","",process02!$B146&amp;"; ")</f>
        <v/>
      </c>
      <c r="BT146" s="131" t="str">
        <f>IF(S146="","",process02!$B146&amp;"; ")</f>
        <v/>
      </c>
      <c r="BU146" s="131" t="str">
        <f>IF(T146="","",process02!$B146&amp;"; ")</f>
        <v/>
      </c>
      <c r="BV146" s="131" t="str">
        <f>IF(U146="","",process02!$B146&amp;"; ")</f>
        <v/>
      </c>
      <c r="BW146" s="131" t="str">
        <f>IF(V146="","",process02!$B146&amp;"; ")</f>
        <v/>
      </c>
      <c r="BX146" s="131" t="str">
        <f>IF(W146="","",process02!$B146&amp;"; ")</f>
        <v/>
      </c>
      <c r="BY146" s="131" t="str">
        <f>IF(X146="","",process02!$B146&amp;"; ")</f>
        <v/>
      </c>
      <c r="BZ146" s="131" t="str">
        <f>IF(Y146="","",process02!$B146&amp;"; ")</f>
        <v/>
      </c>
      <c r="CA146" s="131" t="str">
        <f>IF(Z146="","",process02!$B146&amp;"; ")</f>
        <v/>
      </c>
      <c r="CB146" s="131" t="str">
        <f>IF(AA146="","",process02!$B146&amp;"; ")</f>
        <v/>
      </c>
      <c r="CC146" s="131" t="str">
        <f>IF(AB146="","",process02!$B146&amp;"; ")</f>
        <v/>
      </c>
      <c r="CD146" s="131" t="str">
        <f>IF(AC146="","",process02!$B146&amp;"; ")</f>
        <v/>
      </c>
      <c r="CE146" s="131" t="str">
        <f>IF(AD146="","",process02!$B146&amp;"; ")</f>
        <v/>
      </c>
      <c r="CF146" s="131" t="str">
        <f>IF(AE146="","",process02!$B146&amp;"; ")</f>
        <v/>
      </c>
      <c r="CG146" s="131" t="str">
        <f>IF(AF146="","",process02!$B146&amp;"; ")</f>
        <v/>
      </c>
      <c r="CH146" s="131" t="str">
        <f>IF(AG146="","",process02!$B146&amp;"; ")</f>
        <v/>
      </c>
      <c r="CI146" s="131" t="str">
        <f>IF(AH146="","",process02!$B146&amp;"; ")</f>
        <v/>
      </c>
      <c r="CJ146" s="131" t="str">
        <f>IF(AI146="","",process02!$B146&amp;"; ")</f>
        <v/>
      </c>
      <c r="CK146" s="131" t="str">
        <f>IF(AJ146="","",process02!$B146&amp;"; ")</f>
        <v/>
      </c>
      <c r="CL146" s="131" t="str">
        <f>IF(AK146="","",process02!$B146&amp;"; ")</f>
        <v/>
      </c>
      <c r="CM146" s="131" t="str">
        <f>IF(AL146="","",process02!$B146&amp;"; ")</f>
        <v/>
      </c>
      <c r="CN146" s="131" t="str">
        <f>IF(AM146="","",process02!$B146&amp;"; ")</f>
        <v/>
      </c>
      <c r="CO146" s="131" t="str">
        <f>IF(AN146="","",process02!$B146&amp;"; ")</f>
        <v/>
      </c>
      <c r="CP146" s="131" t="str">
        <f>IF(AO146="","",process02!$B146&amp;"; ")</f>
        <v/>
      </c>
      <c r="CQ146" s="131" t="str">
        <f>IF(AP146="","",process02!$B146&amp;"; ")</f>
        <v/>
      </c>
      <c r="CR146" s="131" t="str">
        <f>IF(AQ146="","",process02!$B146&amp;"; ")</f>
        <v/>
      </c>
      <c r="CS146" s="131" t="str">
        <f>IF(AR146="","",process02!$B146&amp;"; ")</f>
        <v/>
      </c>
      <c r="CT146" s="131" t="str">
        <f>IF(AS146="","",process02!$B146&amp;"; ")</f>
        <v/>
      </c>
      <c r="CU146" s="131" t="str">
        <f>IF(AT146="","",process02!$B146&amp;"; ")</f>
        <v/>
      </c>
      <c r="CV146" s="131" t="str">
        <f>IF(AU146="","",process02!$B146&amp;"; ")</f>
        <v/>
      </c>
      <c r="CW146" s="131" t="str">
        <f>IF(AV146="","",process02!$B146&amp;"; ")</f>
        <v/>
      </c>
      <c r="CX146" s="131" t="str">
        <f>IF(AW146="","",process02!$B146&amp;"; ")</f>
        <v/>
      </c>
      <c r="CY146" s="131" t="str">
        <f>IF(AX146="","",process02!$B146&amp;"; ")</f>
        <v/>
      </c>
      <c r="CZ146" s="131" t="str">
        <f>IF(AY146="","",process02!$B146&amp;"; ")</f>
        <v/>
      </c>
      <c r="DB146" s="131" t="str">
        <f>IF(Input02!BV135="","",100*Input02!BV135/Input02!BV$3)</f>
        <v/>
      </c>
      <c r="DC146" s="131" t="str">
        <f>IF(Input02!BW135="","",100*Input02!BW135/Input02!BW$3)</f>
        <v/>
      </c>
      <c r="DD146" s="131" t="str">
        <f>IF(Input02!BX135="","",100*Input02!BX135/Input02!BX$3)</f>
        <v/>
      </c>
      <c r="DE146" s="131" t="str">
        <f>IF(Input02!BY135="","",100*Input02!BY135/Input02!BY$3)</f>
        <v/>
      </c>
      <c r="DF146" s="131" t="str">
        <f>IF(Input02!BZ135="","",100*Input02!BZ135/Input02!BZ$3)</f>
        <v/>
      </c>
      <c r="DG146" s="131" t="str">
        <f>IF(Input02!CA135="","",100*Input02!CA135/Input02!CA$3)</f>
        <v/>
      </c>
      <c r="DH146" s="131" t="str">
        <f>IF(Input02!CB135="","",100*Input02!CB135/Input02!CB$3)</f>
        <v/>
      </c>
      <c r="DI146" s="131" t="str">
        <f>IF(Input02!CC135="","",100*Input02!CC135/Input02!CC$3)</f>
        <v/>
      </c>
      <c r="DJ146" s="131" t="str">
        <f>IF(Input02!CD135="","",100*Input02!CD135/Input02!CD$3)</f>
        <v/>
      </c>
      <c r="DK146" s="131" t="str">
        <f>IF(Input02!CE135="","",100*Input02!CE135/Input02!CE$3)</f>
        <v/>
      </c>
      <c r="DO146" s="131" t="str">
        <f t="shared" si="60"/>
        <v/>
      </c>
      <c r="DP146" s="131" t="str">
        <f t="shared" si="61"/>
        <v/>
      </c>
      <c r="DQ146" s="131" t="str">
        <f t="shared" si="62"/>
        <v/>
      </c>
      <c r="DR146" s="131" t="str">
        <f t="shared" si="63"/>
        <v/>
      </c>
      <c r="DS146" s="131" t="str">
        <f t="shared" si="64"/>
        <v/>
      </c>
      <c r="DT146" s="131" t="str">
        <f t="shared" si="65"/>
        <v/>
      </c>
      <c r="DU146" s="131" t="str">
        <f t="shared" si="66"/>
        <v/>
      </c>
      <c r="DV146" s="131" t="str">
        <f t="shared" si="67"/>
        <v/>
      </c>
      <c r="DW146" s="131" t="str">
        <f t="shared" si="68"/>
        <v/>
      </c>
      <c r="DX146" s="131" t="str">
        <f t="shared" si="69"/>
        <v/>
      </c>
      <c r="DZ146" s="132" t="str">
        <f t="shared" si="70"/>
        <v/>
      </c>
      <c r="EB146" s="131" t="str">
        <f>IF(DO146="","",process02!$B146&amp;"; ")</f>
        <v/>
      </c>
      <c r="EC146" s="131" t="str">
        <f>IF(DP146="","",process02!$B146&amp;"; ")</f>
        <v/>
      </c>
      <c r="ED146" s="131" t="str">
        <f>IF(DQ146="","",process02!$B146&amp;"; ")</f>
        <v/>
      </c>
      <c r="EE146" s="131" t="str">
        <f>IF(DR146="","",process02!$B146&amp;"; ")</f>
        <v/>
      </c>
      <c r="EF146" s="131" t="str">
        <f>IF(DS146="","",process02!$B146&amp;"; ")</f>
        <v/>
      </c>
      <c r="EG146" s="131" t="str">
        <f>IF(DT146="","",process02!$B146&amp;"; ")</f>
        <v/>
      </c>
      <c r="EH146" s="131" t="str">
        <f>IF(DU146="","",process02!$B146&amp;"; ")</f>
        <v/>
      </c>
      <c r="EI146" s="131" t="str">
        <f>IF(DV146="","",process02!$B146&amp;"; ")</f>
        <v/>
      </c>
      <c r="EJ146" s="131" t="str">
        <f>IF(DW146="","",process02!$B146&amp;"; ")</f>
        <v/>
      </c>
      <c r="EK146" s="131" t="str">
        <f>IF(DX146="","",process02!$B146&amp;"; ")</f>
        <v/>
      </c>
      <c r="EM146" s="132" t="str">
        <f t="shared" si="71"/>
        <v/>
      </c>
    </row>
    <row r="147" spans="1:143" ht="15" customHeight="1" thickBot="1" x14ac:dyDescent="0.4">
      <c r="A147" s="357">
        <v>131</v>
      </c>
      <c r="B147" s="131" t="str">
        <f>IF(AND(process02!BF147=0,process01!$Z138=0),B$14,"")</f>
        <v/>
      </c>
      <c r="C147" s="131" t="str">
        <f>IF(AND(process02!BG147=0,process01!$Z138=0),C$14,"")</f>
        <v/>
      </c>
      <c r="D147" s="131" t="str">
        <f>IF(AND(process02!BH147=0,process01!$Z138=0),D$14,"")</f>
        <v/>
      </c>
      <c r="E147" s="131" t="str">
        <f>IF(AND(process02!BI147=0,process01!$Z138=0),E$14,"")</f>
        <v/>
      </c>
      <c r="F147" s="131" t="str">
        <f>IF(AND(process02!BJ147=0,process01!$Z138=0),F$14,"")</f>
        <v/>
      </c>
      <c r="G147" s="131" t="str">
        <f>IF(AND(process02!BK147=0,process01!$Z138=0),G$14,"")</f>
        <v/>
      </c>
      <c r="H147" s="131" t="str">
        <f>IF(AND(process02!BL147=0,process01!$Z138=0),H$14,"")</f>
        <v/>
      </c>
      <c r="I147" s="131" t="str">
        <f>IF(AND(process02!BM147=0,process01!$Z138=0),I$14,"")</f>
        <v/>
      </c>
      <c r="J147" s="131" t="str">
        <f>IF(AND(process02!BN147=0,process01!$Z138=0),J$14,"")</f>
        <v/>
      </c>
      <c r="K147" s="131" t="str">
        <f>IF(AND(process02!BO147=0,process01!$Z138=0),K$14,"")</f>
        <v/>
      </c>
      <c r="L147" s="131" t="str">
        <f>IF(AND(process02!BP147=0,process01!$Z138=0),L$14,"")</f>
        <v/>
      </c>
      <c r="M147" s="131" t="str">
        <f>IF(AND(process02!BQ147=0,process01!$Z138=0),M$14,"")</f>
        <v/>
      </c>
      <c r="N147" s="131" t="str">
        <f>IF(AND(process02!BR147=0,process01!$Z138=0),N$14,"")</f>
        <v/>
      </c>
      <c r="O147" s="131" t="str">
        <f>IF(AND(process02!BS147=0,process01!$Z138=0),O$14,"")</f>
        <v/>
      </c>
      <c r="P147" s="131" t="str">
        <f>IF(AND(process02!BT147=0,process01!$Z138=0),P$14,"")</f>
        <v/>
      </c>
      <c r="Q147" s="131" t="str">
        <f>IF(AND(process02!BU147=0,process01!$Z138=0),Q$14,"")</f>
        <v/>
      </c>
      <c r="R147" s="131" t="str">
        <f>IF(AND(process02!BV147=0,process01!$Z138=0),R$14,"")</f>
        <v/>
      </c>
      <c r="S147" s="131" t="str">
        <f>IF(AND(process02!BW147=0,process01!$Z138=0),S$14,"")</f>
        <v/>
      </c>
      <c r="T147" s="131" t="str">
        <f>IF(AND(process02!BX147=0,process01!$Z138=0),T$14,"")</f>
        <v/>
      </c>
      <c r="U147" s="131" t="str">
        <f>IF(AND(process02!BY147=0,process01!$Z138=0),U$14,"")</f>
        <v/>
      </c>
      <c r="V147" s="131" t="str">
        <f>IF(AND(process02!BZ147=0,process01!$Z138=0),V$14,"")</f>
        <v/>
      </c>
      <c r="W147" s="131" t="str">
        <f>IF(AND(process02!CA147=0,process01!$Z138=0),W$14,"")</f>
        <v/>
      </c>
      <c r="X147" s="131" t="str">
        <f>IF(AND(process02!CB147=0,process01!$Z138=0),X$14,"")</f>
        <v/>
      </c>
      <c r="Y147" s="131" t="str">
        <f>IF(AND(process02!CC147=0,process01!$Z138=0),Y$14,"")</f>
        <v/>
      </c>
      <c r="Z147" s="131" t="str">
        <f>IF(AND(process02!CD147=0,process01!$Z138=0),Z$14,"")</f>
        <v/>
      </c>
      <c r="AA147" s="131" t="str">
        <f>IF(AND(process02!CE147=0,process01!$Z138=0),AA$14,"")</f>
        <v/>
      </c>
      <c r="AB147" s="131" t="str">
        <f>IF(AND(process02!CF147=0,process01!$Z138=0),AB$14,"")</f>
        <v/>
      </c>
      <c r="AC147" s="131" t="str">
        <f>IF(AND(process02!CG147=0,process01!$Z138=0),AC$14,"")</f>
        <v/>
      </c>
      <c r="AD147" s="131" t="str">
        <f>IF(AND(process02!CH147=0,process01!$Z138=0),AD$14,"")</f>
        <v/>
      </c>
      <c r="AE147" s="131" t="str">
        <f>IF(AND(process02!CI147=0,process01!$Z138=0),AE$14,"")</f>
        <v/>
      </c>
      <c r="AF147" s="131" t="str">
        <f>IF(AND(process02!CJ147=0,process01!$Z138=0),AF$14,"")</f>
        <v/>
      </c>
      <c r="AG147" s="131" t="str">
        <f>IF(AND(process02!CK147=0,process01!$Z138=0),AG$14,"")</f>
        <v/>
      </c>
      <c r="AH147" s="131" t="str">
        <f>IF(AND(process02!CL147=0,process01!$Z138=0),AH$14,"")</f>
        <v/>
      </c>
      <c r="AI147" s="131" t="str">
        <f>IF(AND(process02!CM147=0,process01!$Z138=0),AI$14,"")</f>
        <v/>
      </c>
      <c r="AJ147" s="131" t="str">
        <f>IF(AND(process02!CN147=0,process01!$Z138=0),AJ$14,"")</f>
        <v/>
      </c>
      <c r="AK147" s="131" t="str">
        <f>IF(AND(process02!CO147=0,process01!$Z138=0),AK$14,"")</f>
        <v/>
      </c>
      <c r="AL147" s="131" t="str">
        <f>IF(AND(process02!CP147=0,process01!$Z138=0),AL$14,"")</f>
        <v/>
      </c>
      <c r="AM147" s="131" t="str">
        <f>IF(AND(process02!CQ147=0,process01!$Z138=0),AM$14,"")</f>
        <v/>
      </c>
      <c r="AN147" s="131" t="str">
        <f>IF(AND(process02!CR147=0,process01!$Z138=0),AN$14,"")</f>
        <v/>
      </c>
      <c r="AO147" s="131" t="str">
        <f>IF(AND(process02!CS147=0,process01!$Z138=0),AO$14,"")</f>
        <v/>
      </c>
      <c r="AP147" s="131" t="str">
        <f>IF(AND(process02!CT147=0,process01!$Z138=0),AP$14,"")</f>
        <v/>
      </c>
      <c r="AQ147" s="131" t="str">
        <f>IF(AND(process02!CU147=0,process01!$Z138=0),AQ$14,"")</f>
        <v/>
      </c>
      <c r="AR147" s="131" t="str">
        <f>IF(AND(process02!CV147=0,process01!$Z138=0),AR$14,"")</f>
        <v/>
      </c>
      <c r="AS147" s="131" t="str">
        <f>IF(AND(process02!CW147=0,process01!$Z138=0),AS$14,"")</f>
        <v/>
      </c>
      <c r="AT147" s="131" t="str">
        <f>IF(AND(process02!CX147=0,process01!$Z138=0),AT$14,"")</f>
        <v/>
      </c>
      <c r="AU147" s="131" t="str">
        <f>IF(AND(process02!CY147=0,process01!$Z138=0),AU$14,"")</f>
        <v/>
      </c>
      <c r="AV147" s="131" t="str">
        <f>IF(AND(process02!CZ147=0,process01!$Z138=0),AV$14,"")</f>
        <v/>
      </c>
      <c r="AW147" s="131" t="str">
        <f>IF(AND(process02!DA147=0,process01!$Z138=0),AW$14,"")</f>
        <v/>
      </c>
      <c r="AX147" s="131" t="str">
        <f>IF(AND(process02!DB147=0,process01!$Z138=0),AX$14,"")</f>
        <v/>
      </c>
      <c r="AY147" s="131" t="str">
        <f>IF(AND(process02!DC147=0,process01!$Z138=0),AY$14,"")</f>
        <v/>
      </c>
      <c r="BA147" s="132" t="str">
        <f t="shared" si="59"/>
        <v/>
      </c>
      <c r="BC147" s="131" t="str">
        <f>IF(B147="","",process02!$B147&amp;"; ")</f>
        <v/>
      </c>
      <c r="BD147" s="131" t="str">
        <f>IF(C147="","",process02!$B147&amp;"; ")</f>
        <v/>
      </c>
      <c r="BE147" s="131" t="str">
        <f>IF(D147="","",process02!$B147&amp;"; ")</f>
        <v/>
      </c>
      <c r="BF147" s="131" t="str">
        <f>IF(E147="","",process02!$B147&amp;"; ")</f>
        <v/>
      </c>
      <c r="BG147" s="131" t="str">
        <f>IF(F147="","",process02!$B147&amp;"; ")</f>
        <v/>
      </c>
      <c r="BH147" s="131" t="str">
        <f>IF(G147="","",process02!$B147&amp;"; ")</f>
        <v/>
      </c>
      <c r="BI147" s="131" t="str">
        <f>IF(H147="","",process02!$B147&amp;"; ")</f>
        <v/>
      </c>
      <c r="BJ147" s="131" t="str">
        <f>IF(I147="","",process02!$B147&amp;"; ")</f>
        <v/>
      </c>
      <c r="BK147" s="131" t="str">
        <f>IF(J147="","",process02!$B147&amp;"; ")</f>
        <v/>
      </c>
      <c r="BL147" s="131" t="str">
        <f>IF(K147="","",process02!$B147&amp;"; ")</f>
        <v/>
      </c>
      <c r="BM147" s="131" t="str">
        <f>IF(L147="","",process02!$B147&amp;"; ")</f>
        <v/>
      </c>
      <c r="BN147" s="131" t="str">
        <f>IF(M147="","",process02!$B147&amp;"; ")</f>
        <v/>
      </c>
      <c r="BO147" s="131" t="str">
        <f>IF(N147="","",process02!$B147&amp;"; ")</f>
        <v/>
      </c>
      <c r="BP147" s="131" t="str">
        <f>IF(O147="","",process02!$B147&amp;"; ")</f>
        <v/>
      </c>
      <c r="BQ147" s="131" t="str">
        <f>IF(P147="","",process02!$B147&amp;"; ")</f>
        <v/>
      </c>
      <c r="BR147" s="131" t="str">
        <f>IF(Q147="","",process02!$B147&amp;"; ")</f>
        <v/>
      </c>
      <c r="BS147" s="131" t="str">
        <f>IF(R147="","",process02!$B147&amp;"; ")</f>
        <v/>
      </c>
      <c r="BT147" s="131" t="str">
        <f>IF(S147="","",process02!$B147&amp;"; ")</f>
        <v/>
      </c>
      <c r="BU147" s="131" t="str">
        <f>IF(T147="","",process02!$B147&amp;"; ")</f>
        <v/>
      </c>
      <c r="BV147" s="131" t="str">
        <f>IF(U147="","",process02!$B147&amp;"; ")</f>
        <v/>
      </c>
      <c r="BW147" s="131" t="str">
        <f>IF(V147="","",process02!$B147&amp;"; ")</f>
        <v/>
      </c>
      <c r="BX147" s="131" t="str">
        <f>IF(W147="","",process02!$B147&amp;"; ")</f>
        <v/>
      </c>
      <c r="BY147" s="131" t="str">
        <f>IF(X147="","",process02!$B147&amp;"; ")</f>
        <v/>
      </c>
      <c r="BZ147" s="131" t="str">
        <f>IF(Y147="","",process02!$B147&amp;"; ")</f>
        <v/>
      </c>
      <c r="CA147" s="131" t="str">
        <f>IF(Z147="","",process02!$B147&amp;"; ")</f>
        <v/>
      </c>
      <c r="CB147" s="131" t="str">
        <f>IF(AA147="","",process02!$B147&amp;"; ")</f>
        <v/>
      </c>
      <c r="CC147" s="131" t="str">
        <f>IF(AB147="","",process02!$B147&amp;"; ")</f>
        <v/>
      </c>
      <c r="CD147" s="131" t="str">
        <f>IF(AC147="","",process02!$B147&amp;"; ")</f>
        <v/>
      </c>
      <c r="CE147" s="131" t="str">
        <f>IF(AD147="","",process02!$B147&amp;"; ")</f>
        <v/>
      </c>
      <c r="CF147" s="131" t="str">
        <f>IF(AE147="","",process02!$B147&amp;"; ")</f>
        <v/>
      </c>
      <c r="CG147" s="131" t="str">
        <f>IF(AF147="","",process02!$B147&amp;"; ")</f>
        <v/>
      </c>
      <c r="CH147" s="131" t="str">
        <f>IF(AG147="","",process02!$B147&amp;"; ")</f>
        <v/>
      </c>
      <c r="CI147" s="131" t="str">
        <f>IF(AH147="","",process02!$B147&amp;"; ")</f>
        <v/>
      </c>
      <c r="CJ147" s="131" t="str">
        <f>IF(AI147="","",process02!$B147&amp;"; ")</f>
        <v/>
      </c>
      <c r="CK147" s="131" t="str">
        <f>IF(AJ147="","",process02!$B147&amp;"; ")</f>
        <v/>
      </c>
      <c r="CL147" s="131" t="str">
        <f>IF(AK147="","",process02!$B147&amp;"; ")</f>
        <v/>
      </c>
      <c r="CM147" s="131" t="str">
        <f>IF(AL147="","",process02!$B147&amp;"; ")</f>
        <v/>
      </c>
      <c r="CN147" s="131" t="str">
        <f>IF(AM147="","",process02!$B147&amp;"; ")</f>
        <v/>
      </c>
      <c r="CO147" s="131" t="str">
        <f>IF(AN147="","",process02!$B147&amp;"; ")</f>
        <v/>
      </c>
      <c r="CP147" s="131" t="str">
        <f>IF(AO147="","",process02!$B147&amp;"; ")</f>
        <v/>
      </c>
      <c r="CQ147" s="131" t="str">
        <f>IF(AP147="","",process02!$B147&amp;"; ")</f>
        <v/>
      </c>
      <c r="CR147" s="131" t="str">
        <f>IF(AQ147="","",process02!$B147&amp;"; ")</f>
        <v/>
      </c>
      <c r="CS147" s="131" t="str">
        <f>IF(AR147="","",process02!$B147&amp;"; ")</f>
        <v/>
      </c>
      <c r="CT147" s="131" t="str">
        <f>IF(AS147="","",process02!$B147&amp;"; ")</f>
        <v/>
      </c>
      <c r="CU147" s="131" t="str">
        <f>IF(AT147="","",process02!$B147&amp;"; ")</f>
        <v/>
      </c>
      <c r="CV147" s="131" t="str">
        <f>IF(AU147="","",process02!$B147&amp;"; ")</f>
        <v/>
      </c>
      <c r="CW147" s="131" t="str">
        <f>IF(AV147="","",process02!$B147&amp;"; ")</f>
        <v/>
      </c>
      <c r="CX147" s="131" t="str">
        <f>IF(AW147="","",process02!$B147&amp;"; ")</f>
        <v/>
      </c>
      <c r="CY147" s="131" t="str">
        <f>IF(AX147="","",process02!$B147&amp;"; ")</f>
        <v/>
      </c>
      <c r="CZ147" s="131" t="str">
        <f>IF(AY147="","",process02!$B147&amp;"; ")</f>
        <v/>
      </c>
      <c r="DB147" s="131" t="str">
        <f>IF(Input02!BV136="","",100*Input02!BV136/Input02!BV$3)</f>
        <v/>
      </c>
      <c r="DC147" s="131" t="str">
        <f>IF(Input02!BW136="","",100*Input02!BW136/Input02!BW$3)</f>
        <v/>
      </c>
      <c r="DD147" s="131" t="str">
        <f>IF(Input02!BX136="","",100*Input02!BX136/Input02!BX$3)</f>
        <v/>
      </c>
      <c r="DE147" s="131" t="str">
        <f>IF(Input02!BY136="","",100*Input02!BY136/Input02!BY$3)</f>
        <v/>
      </c>
      <c r="DF147" s="131" t="str">
        <f>IF(Input02!BZ136="","",100*Input02!BZ136/Input02!BZ$3)</f>
        <v/>
      </c>
      <c r="DG147" s="131" t="str">
        <f>IF(Input02!CA136="","",100*Input02!CA136/Input02!CA$3)</f>
        <v/>
      </c>
      <c r="DH147" s="131" t="str">
        <f>IF(Input02!CB136="","",100*Input02!CB136/Input02!CB$3)</f>
        <v/>
      </c>
      <c r="DI147" s="131" t="str">
        <f>IF(Input02!CC136="","",100*Input02!CC136/Input02!CC$3)</f>
        <v/>
      </c>
      <c r="DJ147" s="131" t="str">
        <f>IF(Input02!CD136="","",100*Input02!CD136/Input02!CD$3)</f>
        <v/>
      </c>
      <c r="DK147" s="131" t="str">
        <f>IF(Input02!CE136="","",100*Input02!CE136/Input02!CE$3)</f>
        <v/>
      </c>
      <c r="DO147" s="131" t="str">
        <f t="shared" si="60"/>
        <v/>
      </c>
      <c r="DP147" s="131" t="str">
        <f t="shared" si="61"/>
        <v/>
      </c>
      <c r="DQ147" s="131" t="str">
        <f t="shared" si="62"/>
        <v/>
      </c>
      <c r="DR147" s="131" t="str">
        <f t="shared" si="63"/>
        <v/>
      </c>
      <c r="DS147" s="131" t="str">
        <f t="shared" si="64"/>
        <v/>
      </c>
      <c r="DT147" s="131" t="str">
        <f t="shared" si="65"/>
        <v/>
      </c>
      <c r="DU147" s="131" t="str">
        <f t="shared" si="66"/>
        <v/>
      </c>
      <c r="DV147" s="131" t="str">
        <f t="shared" si="67"/>
        <v/>
      </c>
      <c r="DW147" s="131" t="str">
        <f t="shared" si="68"/>
        <v/>
      </c>
      <c r="DX147" s="131" t="str">
        <f t="shared" si="69"/>
        <v/>
      </c>
      <c r="DZ147" s="132" t="str">
        <f t="shared" si="70"/>
        <v/>
      </c>
      <c r="EB147" s="131" t="str">
        <f>IF(DO147="","",process02!$B147&amp;"; ")</f>
        <v/>
      </c>
      <c r="EC147" s="131" t="str">
        <f>IF(DP147="","",process02!$B147&amp;"; ")</f>
        <v/>
      </c>
      <c r="ED147" s="131" t="str">
        <f>IF(DQ147="","",process02!$B147&amp;"; ")</f>
        <v/>
      </c>
      <c r="EE147" s="131" t="str">
        <f>IF(DR147="","",process02!$B147&amp;"; ")</f>
        <v/>
      </c>
      <c r="EF147" s="131" t="str">
        <f>IF(DS147="","",process02!$B147&amp;"; ")</f>
        <v/>
      </c>
      <c r="EG147" s="131" t="str">
        <f>IF(DT147="","",process02!$B147&amp;"; ")</f>
        <v/>
      </c>
      <c r="EH147" s="131" t="str">
        <f>IF(DU147="","",process02!$B147&amp;"; ")</f>
        <v/>
      </c>
      <c r="EI147" s="131" t="str">
        <f>IF(DV147="","",process02!$B147&amp;"; ")</f>
        <v/>
      </c>
      <c r="EJ147" s="131" t="str">
        <f>IF(DW147="","",process02!$B147&amp;"; ")</f>
        <v/>
      </c>
      <c r="EK147" s="131" t="str">
        <f>IF(DX147="","",process02!$B147&amp;"; ")</f>
        <v/>
      </c>
      <c r="EM147" s="132" t="str">
        <f t="shared" si="71"/>
        <v/>
      </c>
    </row>
    <row r="148" spans="1:143" ht="15" customHeight="1" thickBot="1" x14ac:dyDescent="0.4">
      <c r="A148" s="357">
        <v>132</v>
      </c>
      <c r="B148" s="131" t="str">
        <f>IF(AND(process02!BF148=0,process01!$Z139=0),B$14,"")</f>
        <v/>
      </c>
      <c r="C148" s="131" t="str">
        <f>IF(AND(process02!BG148=0,process01!$Z139=0),C$14,"")</f>
        <v/>
      </c>
      <c r="D148" s="131" t="str">
        <f>IF(AND(process02!BH148=0,process01!$Z139=0),D$14,"")</f>
        <v/>
      </c>
      <c r="E148" s="131" t="str">
        <f>IF(AND(process02!BI148=0,process01!$Z139=0),E$14,"")</f>
        <v/>
      </c>
      <c r="F148" s="131" t="str">
        <f>IF(AND(process02!BJ148=0,process01!$Z139=0),F$14,"")</f>
        <v/>
      </c>
      <c r="G148" s="131" t="str">
        <f>IF(AND(process02!BK148=0,process01!$Z139=0),G$14,"")</f>
        <v/>
      </c>
      <c r="H148" s="131" t="str">
        <f>IF(AND(process02!BL148=0,process01!$Z139=0),H$14,"")</f>
        <v/>
      </c>
      <c r="I148" s="131" t="str">
        <f>IF(AND(process02!BM148=0,process01!$Z139=0),I$14,"")</f>
        <v/>
      </c>
      <c r="J148" s="131" t="str">
        <f>IF(AND(process02!BN148=0,process01!$Z139=0),J$14,"")</f>
        <v/>
      </c>
      <c r="K148" s="131" t="str">
        <f>IF(AND(process02!BO148=0,process01!$Z139=0),K$14,"")</f>
        <v/>
      </c>
      <c r="L148" s="131" t="str">
        <f>IF(AND(process02!BP148=0,process01!$Z139=0),L$14,"")</f>
        <v/>
      </c>
      <c r="M148" s="131" t="str">
        <f>IF(AND(process02!BQ148=0,process01!$Z139=0),M$14,"")</f>
        <v/>
      </c>
      <c r="N148" s="131" t="str">
        <f>IF(AND(process02!BR148=0,process01!$Z139=0),N$14,"")</f>
        <v/>
      </c>
      <c r="O148" s="131" t="str">
        <f>IF(AND(process02!BS148=0,process01!$Z139=0),O$14,"")</f>
        <v/>
      </c>
      <c r="P148" s="131" t="str">
        <f>IF(AND(process02!BT148=0,process01!$Z139=0),P$14,"")</f>
        <v/>
      </c>
      <c r="Q148" s="131" t="str">
        <f>IF(AND(process02!BU148=0,process01!$Z139=0),Q$14,"")</f>
        <v/>
      </c>
      <c r="R148" s="131" t="str">
        <f>IF(AND(process02!BV148=0,process01!$Z139=0),R$14,"")</f>
        <v/>
      </c>
      <c r="S148" s="131" t="str">
        <f>IF(AND(process02!BW148=0,process01!$Z139=0),S$14,"")</f>
        <v/>
      </c>
      <c r="T148" s="131" t="str">
        <f>IF(AND(process02!BX148=0,process01!$Z139=0),T$14,"")</f>
        <v/>
      </c>
      <c r="U148" s="131" t="str">
        <f>IF(AND(process02!BY148=0,process01!$Z139=0),U$14,"")</f>
        <v/>
      </c>
      <c r="V148" s="131" t="str">
        <f>IF(AND(process02!BZ148=0,process01!$Z139=0),V$14,"")</f>
        <v/>
      </c>
      <c r="W148" s="131" t="str">
        <f>IF(AND(process02!CA148=0,process01!$Z139=0),W$14,"")</f>
        <v/>
      </c>
      <c r="X148" s="131" t="str">
        <f>IF(AND(process02!CB148=0,process01!$Z139=0),X$14,"")</f>
        <v/>
      </c>
      <c r="Y148" s="131" t="str">
        <f>IF(AND(process02!CC148=0,process01!$Z139=0),Y$14,"")</f>
        <v/>
      </c>
      <c r="Z148" s="131" t="str">
        <f>IF(AND(process02!CD148=0,process01!$Z139=0),Z$14,"")</f>
        <v/>
      </c>
      <c r="AA148" s="131" t="str">
        <f>IF(AND(process02!CE148=0,process01!$Z139=0),AA$14,"")</f>
        <v/>
      </c>
      <c r="AB148" s="131" t="str">
        <f>IF(AND(process02!CF148=0,process01!$Z139=0),AB$14,"")</f>
        <v/>
      </c>
      <c r="AC148" s="131" t="str">
        <f>IF(AND(process02!CG148=0,process01!$Z139=0),AC$14,"")</f>
        <v/>
      </c>
      <c r="AD148" s="131" t="str">
        <f>IF(AND(process02!CH148=0,process01!$Z139=0),AD$14,"")</f>
        <v/>
      </c>
      <c r="AE148" s="131" t="str">
        <f>IF(AND(process02!CI148=0,process01!$Z139=0),AE$14,"")</f>
        <v/>
      </c>
      <c r="AF148" s="131" t="str">
        <f>IF(AND(process02!CJ148=0,process01!$Z139=0),AF$14,"")</f>
        <v/>
      </c>
      <c r="AG148" s="131" t="str">
        <f>IF(AND(process02!CK148=0,process01!$Z139=0),AG$14,"")</f>
        <v/>
      </c>
      <c r="AH148" s="131" t="str">
        <f>IF(AND(process02!CL148=0,process01!$Z139=0),AH$14,"")</f>
        <v/>
      </c>
      <c r="AI148" s="131" t="str">
        <f>IF(AND(process02!CM148=0,process01!$Z139=0),AI$14,"")</f>
        <v/>
      </c>
      <c r="AJ148" s="131" t="str">
        <f>IF(AND(process02!CN148=0,process01!$Z139=0),AJ$14,"")</f>
        <v/>
      </c>
      <c r="AK148" s="131" t="str">
        <f>IF(AND(process02!CO148=0,process01!$Z139=0),AK$14,"")</f>
        <v/>
      </c>
      <c r="AL148" s="131" t="str">
        <f>IF(AND(process02!CP148=0,process01!$Z139=0),AL$14,"")</f>
        <v/>
      </c>
      <c r="AM148" s="131" t="str">
        <f>IF(AND(process02!CQ148=0,process01!$Z139=0),AM$14,"")</f>
        <v/>
      </c>
      <c r="AN148" s="131" t="str">
        <f>IF(AND(process02!CR148=0,process01!$Z139=0),AN$14,"")</f>
        <v/>
      </c>
      <c r="AO148" s="131" t="str">
        <f>IF(AND(process02!CS148=0,process01!$Z139=0),AO$14,"")</f>
        <v/>
      </c>
      <c r="AP148" s="131" t="str">
        <f>IF(AND(process02!CT148=0,process01!$Z139=0),AP$14,"")</f>
        <v/>
      </c>
      <c r="AQ148" s="131" t="str">
        <f>IF(AND(process02!CU148=0,process01!$Z139=0),AQ$14,"")</f>
        <v/>
      </c>
      <c r="AR148" s="131" t="str">
        <f>IF(AND(process02!CV148=0,process01!$Z139=0),AR$14,"")</f>
        <v/>
      </c>
      <c r="AS148" s="131" t="str">
        <f>IF(AND(process02!CW148=0,process01!$Z139=0),AS$14,"")</f>
        <v/>
      </c>
      <c r="AT148" s="131" t="str">
        <f>IF(AND(process02!CX148=0,process01!$Z139=0),AT$14,"")</f>
        <v/>
      </c>
      <c r="AU148" s="131" t="str">
        <f>IF(AND(process02!CY148=0,process01!$Z139=0),AU$14,"")</f>
        <v/>
      </c>
      <c r="AV148" s="131" t="str">
        <f>IF(AND(process02!CZ148=0,process01!$Z139=0),AV$14,"")</f>
        <v/>
      </c>
      <c r="AW148" s="131" t="str">
        <f>IF(AND(process02!DA148=0,process01!$Z139=0),AW$14,"")</f>
        <v/>
      </c>
      <c r="AX148" s="131" t="str">
        <f>IF(AND(process02!DB148=0,process01!$Z139=0),AX$14,"")</f>
        <v/>
      </c>
      <c r="AY148" s="131" t="str">
        <f>IF(AND(process02!DC148=0,process01!$Z139=0),AY$14,"")</f>
        <v/>
      </c>
      <c r="BA148" s="132" t="str">
        <f t="shared" si="59"/>
        <v/>
      </c>
      <c r="BC148" s="131" t="str">
        <f>IF(B148="","",process02!$B148&amp;"; ")</f>
        <v/>
      </c>
      <c r="BD148" s="131" t="str">
        <f>IF(C148="","",process02!$B148&amp;"; ")</f>
        <v/>
      </c>
      <c r="BE148" s="131" t="str">
        <f>IF(D148="","",process02!$B148&amp;"; ")</f>
        <v/>
      </c>
      <c r="BF148" s="131" t="str">
        <f>IF(E148="","",process02!$B148&amp;"; ")</f>
        <v/>
      </c>
      <c r="BG148" s="131" t="str">
        <f>IF(F148="","",process02!$B148&amp;"; ")</f>
        <v/>
      </c>
      <c r="BH148" s="131" t="str">
        <f>IF(G148="","",process02!$B148&amp;"; ")</f>
        <v/>
      </c>
      <c r="BI148" s="131" t="str">
        <f>IF(H148="","",process02!$B148&amp;"; ")</f>
        <v/>
      </c>
      <c r="BJ148" s="131" t="str">
        <f>IF(I148="","",process02!$B148&amp;"; ")</f>
        <v/>
      </c>
      <c r="BK148" s="131" t="str">
        <f>IF(J148="","",process02!$B148&amp;"; ")</f>
        <v/>
      </c>
      <c r="BL148" s="131" t="str">
        <f>IF(K148="","",process02!$B148&amp;"; ")</f>
        <v/>
      </c>
      <c r="BM148" s="131" t="str">
        <f>IF(L148="","",process02!$B148&amp;"; ")</f>
        <v/>
      </c>
      <c r="BN148" s="131" t="str">
        <f>IF(M148="","",process02!$B148&amp;"; ")</f>
        <v/>
      </c>
      <c r="BO148" s="131" t="str">
        <f>IF(N148="","",process02!$B148&amp;"; ")</f>
        <v/>
      </c>
      <c r="BP148" s="131" t="str">
        <f>IF(O148="","",process02!$B148&amp;"; ")</f>
        <v/>
      </c>
      <c r="BQ148" s="131" t="str">
        <f>IF(P148="","",process02!$B148&amp;"; ")</f>
        <v/>
      </c>
      <c r="BR148" s="131" t="str">
        <f>IF(Q148="","",process02!$B148&amp;"; ")</f>
        <v/>
      </c>
      <c r="BS148" s="131" t="str">
        <f>IF(R148="","",process02!$B148&amp;"; ")</f>
        <v/>
      </c>
      <c r="BT148" s="131" t="str">
        <f>IF(S148="","",process02!$B148&amp;"; ")</f>
        <v/>
      </c>
      <c r="BU148" s="131" t="str">
        <f>IF(T148="","",process02!$B148&amp;"; ")</f>
        <v/>
      </c>
      <c r="BV148" s="131" t="str">
        <f>IF(U148="","",process02!$B148&amp;"; ")</f>
        <v/>
      </c>
      <c r="BW148" s="131" t="str">
        <f>IF(V148="","",process02!$B148&amp;"; ")</f>
        <v/>
      </c>
      <c r="BX148" s="131" t="str">
        <f>IF(W148="","",process02!$B148&amp;"; ")</f>
        <v/>
      </c>
      <c r="BY148" s="131" t="str">
        <f>IF(X148="","",process02!$B148&amp;"; ")</f>
        <v/>
      </c>
      <c r="BZ148" s="131" t="str">
        <f>IF(Y148="","",process02!$B148&amp;"; ")</f>
        <v/>
      </c>
      <c r="CA148" s="131" t="str">
        <f>IF(Z148="","",process02!$B148&amp;"; ")</f>
        <v/>
      </c>
      <c r="CB148" s="131" t="str">
        <f>IF(AA148="","",process02!$B148&amp;"; ")</f>
        <v/>
      </c>
      <c r="CC148" s="131" t="str">
        <f>IF(AB148="","",process02!$B148&amp;"; ")</f>
        <v/>
      </c>
      <c r="CD148" s="131" t="str">
        <f>IF(AC148="","",process02!$B148&amp;"; ")</f>
        <v/>
      </c>
      <c r="CE148" s="131" t="str">
        <f>IF(AD148="","",process02!$B148&amp;"; ")</f>
        <v/>
      </c>
      <c r="CF148" s="131" t="str">
        <f>IF(AE148="","",process02!$B148&amp;"; ")</f>
        <v/>
      </c>
      <c r="CG148" s="131" t="str">
        <f>IF(AF148="","",process02!$B148&amp;"; ")</f>
        <v/>
      </c>
      <c r="CH148" s="131" t="str">
        <f>IF(AG148="","",process02!$B148&amp;"; ")</f>
        <v/>
      </c>
      <c r="CI148" s="131" t="str">
        <f>IF(AH148="","",process02!$B148&amp;"; ")</f>
        <v/>
      </c>
      <c r="CJ148" s="131" t="str">
        <f>IF(AI148="","",process02!$B148&amp;"; ")</f>
        <v/>
      </c>
      <c r="CK148" s="131" t="str">
        <f>IF(AJ148="","",process02!$B148&amp;"; ")</f>
        <v/>
      </c>
      <c r="CL148" s="131" t="str">
        <f>IF(AK148="","",process02!$B148&amp;"; ")</f>
        <v/>
      </c>
      <c r="CM148" s="131" t="str">
        <f>IF(AL148="","",process02!$B148&amp;"; ")</f>
        <v/>
      </c>
      <c r="CN148" s="131" t="str">
        <f>IF(AM148="","",process02!$B148&amp;"; ")</f>
        <v/>
      </c>
      <c r="CO148" s="131" t="str">
        <f>IF(AN148="","",process02!$B148&amp;"; ")</f>
        <v/>
      </c>
      <c r="CP148" s="131" t="str">
        <f>IF(AO148="","",process02!$B148&amp;"; ")</f>
        <v/>
      </c>
      <c r="CQ148" s="131" t="str">
        <f>IF(AP148="","",process02!$B148&amp;"; ")</f>
        <v/>
      </c>
      <c r="CR148" s="131" t="str">
        <f>IF(AQ148="","",process02!$B148&amp;"; ")</f>
        <v/>
      </c>
      <c r="CS148" s="131" t="str">
        <f>IF(AR148="","",process02!$B148&amp;"; ")</f>
        <v/>
      </c>
      <c r="CT148" s="131" t="str">
        <f>IF(AS148="","",process02!$B148&amp;"; ")</f>
        <v/>
      </c>
      <c r="CU148" s="131" t="str">
        <f>IF(AT148="","",process02!$B148&amp;"; ")</f>
        <v/>
      </c>
      <c r="CV148" s="131" t="str">
        <f>IF(AU148="","",process02!$B148&amp;"; ")</f>
        <v/>
      </c>
      <c r="CW148" s="131" t="str">
        <f>IF(AV148="","",process02!$B148&amp;"; ")</f>
        <v/>
      </c>
      <c r="CX148" s="131" t="str">
        <f>IF(AW148="","",process02!$B148&amp;"; ")</f>
        <v/>
      </c>
      <c r="CY148" s="131" t="str">
        <f>IF(AX148="","",process02!$B148&amp;"; ")</f>
        <v/>
      </c>
      <c r="CZ148" s="131" t="str">
        <f>IF(AY148="","",process02!$B148&amp;"; ")</f>
        <v/>
      </c>
      <c r="DB148" s="131" t="str">
        <f>IF(Input02!BV137="","",100*Input02!BV137/Input02!BV$3)</f>
        <v/>
      </c>
      <c r="DC148" s="131" t="str">
        <f>IF(Input02!BW137="","",100*Input02!BW137/Input02!BW$3)</f>
        <v/>
      </c>
      <c r="DD148" s="131" t="str">
        <f>IF(Input02!BX137="","",100*Input02!BX137/Input02!BX$3)</f>
        <v/>
      </c>
      <c r="DE148" s="131" t="str">
        <f>IF(Input02!BY137="","",100*Input02!BY137/Input02!BY$3)</f>
        <v/>
      </c>
      <c r="DF148" s="131" t="str">
        <f>IF(Input02!BZ137="","",100*Input02!BZ137/Input02!BZ$3)</f>
        <v/>
      </c>
      <c r="DG148" s="131" t="str">
        <f>IF(Input02!CA137="","",100*Input02!CA137/Input02!CA$3)</f>
        <v/>
      </c>
      <c r="DH148" s="131" t="str">
        <f>IF(Input02!CB137="","",100*Input02!CB137/Input02!CB$3)</f>
        <v/>
      </c>
      <c r="DI148" s="131" t="str">
        <f>IF(Input02!CC137="","",100*Input02!CC137/Input02!CC$3)</f>
        <v/>
      </c>
      <c r="DJ148" s="131" t="str">
        <f>IF(Input02!CD137="","",100*Input02!CD137/Input02!CD$3)</f>
        <v/>
      </c>
      <c r="DK148" s="131" t="str">
        <f>IF(Input02!CE137="","",100*Input02!CE137/Input02!CE$3)</f>
        <v/>
      </c>
      <c r="DO148" s="131" t="str">
        <f t="shared" si="60"/>
        <v/>
      </c>
      <c r="DP148" s="131" t="str">
        <f t="shared" si="61"/>
        <v/>
      </c>
      <c r="DQ148" s="131" t="str">
        <f t="shared" si="62"/>
        <v/>
      </c>
      <c r="DR148" s="131" t="str">
        <f t="shared" si="63"/>
        <v/>
      </c>
      <c r="DS148" s="131" t="str">
        <f t="shared" si="64"/>
        <v/>
      </c>
      <c r="DT148" s="131" t="str">
        <f t="shared" si="65"/>
        <v/>
      </c>
      <c r="DU148" s="131" t="str">
        <f t="shared" si="66"/>
        <v/>
      </c>
      <c r="DV148" s="131" t="str">
        <f t="shared" si="67"/>
        <v/>
      </c>
      <c r="DW148" s="131" t="str">
        <f t="shared" si="68"/>
        <v/>
      </c>
      <c r="DX148" s="131" t="str">
        <f t="shared" si="69"/>
        <v/>
      </c>
      <c r="DZ148" s="132" t="str">
        <f t="shared" si="70"/>
        <v/>
      </c>
      <c r="EB148" s="131" t="str">
        <f>IF(DO148="","",process02!$B148&amp;"; ")</f>
        <v/>
      </c>
      <c r="EC148" s="131" t="str">
        <f>IF(DP148="","",process02!$B148&amp;"; ")</f>
        <v/>
      </c>
      <c r="ED148" s="131" t="str">
        <f>IF(DQ148="","",process02!$B148&amp;"; ")</f>
        <v/>
      </c>
      <c r="EE148" s="131" t="str">
        <f>IF(DR148="","",process02!$B148&amp;"; ")</f>
        <v/>
      </c>
      <c r="EF148" s="131" t="str">
        <f>IF(DS148="","",process02!$B148&amp;"; ")</f>
        <v/>
      </c>
      <c r="EG148" s="131" t="str">
        <f>IF(DT148="","",process02!$B148&amp;"; ")</f>
        <v/>
      </c>
      <c r="EH148" s="131" t="str">
        <f>IF(DU148="","",process02!$B148&amp;"; ")</f>
        <v/>
      </c>
      <c r="EI148" s="131" t="str">
        <f>IF(DV148="","",process02!$B148&amp;"; ")</f>
        <v/>
      </c>
      <c r="EJ148" s="131" t="str">
        <f>IF(DW148="","",process02!$B148&amp;"; ")</f>
        <v/>
      </c>
      <c r="EK148" s="131" t="str">
        <f>IF(DX148="","",process02!$B148&amp;"; ")</f>
        <v/>
      </c>
      <c r="EM148" s="132" t="str">
        <f t="shared" si="71"/>
        <v/>
      </c>
    </row>
    <row r="149" spans="1:143" ht="15" customHeight="1" thickBot="1" x14ac:dyDescent="0.4">
      <c r="A149" s="357">
        <v>133</v>
      </c>
      <c r="B149" s="131" t="str">
        <f>IF(AND(process02!BF149=0,process01!$Z140=0),B$14,"")</f>
        <v/>
      </c>
      <c r="C149" s="131" t="str">
        <f>IF(AND(process02!BG149=0,process01!$Z140=0),C$14,"")</f>
        <v/>
      </c>
      <c r="D149" s="131" t="str">
        <f>IF(AND(process02!BH149=0,process01!$Z140=0),D$14,"")</f>
        <v/>
      </c>
      <c r="E149" s="131" t="str">
        <f>IF(AND(process02!BI149=0,process01!$Z140=0),E$14,"")</f>
        <v/>
      </c>
      <c r="F149" s="131" t="str">
        <f>IF(AND(process02!BJ149=0,process01!$Z140=0),F$14,"")</f>
        <v/>
      </c>
      <c r="G149" s="131" t="str">
        <f>IF(AND(process02!BK149=0,process01!$Z140=0),G$14,"")</f>
        <v/>
      </c>
      <c r="H149" s="131" t="str">
        <f>IF(AND(process02!BL149=0,process01!$Z140=0),H$14,"")</f>
        <v/>
      </c>
      <c r="I149" s="131" t="str">
        <f>IF(AND(process02!BM149=0,process01!$Z140=0),I$14,"")</f>
        <v/>
      </c>
      <c r="J149" s="131" t="str">
        <f>IF(AND(process02!BN149=0,process01!$Z140=0),J$14,"")</f>
        <v/>
      </c>
      <c r="K149" s="131" t="str">
        <f>IF(AND(process02!BO149=0,process01!$Z140=0),K$14,"")</f>
        <v/>
      </c>
      <c r="L149" s="131" t="str">
        <f>IF(AND(process02!BP149=0,process01!$Z140=0),L$14,"")</f>
        <v/>
      </c>
      <c r="M149" s="131" t="str">
        <f>IF(AND(process02!BQ149=0,process01!$Z140=0),M$14,"")</f>
        <v/>
      </c>
      <c r="N149" s="131" t="str">
        <f>IF(AND(process02!BR149=0,process01!$Z140=0),N$14,"")</f>
        <v/>
      </c>
      <c r="O149" s="131" t="str">
        <f>IF(AND(process02!BS149=0,process01!$Z140=0),O$14,"")</f>
        <v/>
      </c>
      <c r="P149" s="131" t="str">
        <f>IF(AND(process02!BT149=0,process01!$Z140=0),P$14,"")</f>
        <v/>
      </c>
      <c r="Q149" s="131" t="str">
        <f>IF(AND(process02!BU149=0,process01!$Z140=0),Q$14,"")</f>
        <v/>
      </c>
      <c r="R149" s="131" t="str">
        <f>IF(AND(process02!BV149=0,process01!$Z140=0),R$14,"")</f>
        <v/>
      </c>
      <c r="S149" s="131" t="str">
        <f>IF(AND(process02!BW149=0,process01!$Z140=0),S$14,"")</f>
        <v/>
      </c>
      <c r="T149" s="131" t="str">
        <f>IF(AND(process02!BX149=0,process01!$Z140=0),T$14,"")</f>
        <v/>
      </c>
      <c r="U149" s="131" t="str">
        <f>IF(AND(process02!BY149=0,process01!$Z140=0),U$14,"")</f>
        <v/>
      </c>
      <c r="V149" s="131" t="str">
        <f>IF(AND(process02!BZ149=0,process01!$Z140=0),V$14,"")</f>
        <v/>
      </c>
      <c r="W149" s="131" t="str">
        <f>IF(AND(process02!CA149=0,process01!$Z140=0),W$14,"")</f>
        <v/>
      </c>
      <c r="X149" s="131" t="str">
        <f>IF(AND(process02!CB149=0,process01!$Z140=0),X$14,"")</f>
        <v/>
      </c>
      <c r="Y149" s="131" t="str">
        <f>IF(AND(process02!CC149=0,process01!$Z140=0),Y$14,"")</f>
        <v/>
      </c>
      <c r="Z149" s="131" t="str">
        <f>IF(AND(process02!CD149=0,process01!$Z140=0),Z$14,"")</f>
        <v/>
      </c>
      <c r="AA149" s="131" t="str">
        <f>IF(AND(process02!CE149=0,process01!$Z140=0),AA$14,"")</f>
        <v/>
      </c>
      <c r="AB149" s="131" t="str">
        <f>IF(AND(process02!CF149=0,process01!$Z140=0),AB$14,"")</f>
        <v/>
      </c>
      <c r="AC149" s="131" t="str">
        <f>IF(AND(process02!CG149=0,process01!$Z140=0),AC$14,"")</f>
        <v/>
      </c>
      <c r="AD149" s="131" t="str">
        <f>IF(AND(process02!CH149=0,process01!$Z140=0),AD$14,"")</f>
        <v/>
      </c>
      <c r="AE149" s="131" t="str">
        <f>IF(AND(process02!CI149=0,process01!$Z140=0),AE$14,"")</f>
        <v/>
      </c>
      <c r="AF149" s="131" t="str">
        <f>IF(AND(process02!CJ149=0,process01!$Z140=0),AF$14,"")</f>
        <v/>
      </c>
      <c r="AG149" s="131" t="str">
        <f>IF(AND(process02!CK149=0,process01!$Z140=0),AG$14,"")</f>
        <v/>
      </c>
      <c r="AH149" s="131" t="str">
        <f>IF(AND(process02!CL149=0,process01!$Z140=0),AH$14,"")</f>
        <v/>
      </c>
      <c r="AI149" s="131" t="str">
        <f>IF(AND(process02!CM149=0,process01!$Z140=0),AI$14,"")</f>
        <v/>
      </c>
      <c r="AJ149" s="131" t="str">
        <f>IF(AND(process02!CN149=0,process01!$Z140=0),AJ$14,"")</f>
        <v/>
      </c>
      <c r="AK149" s="131" t="str">
        <f>IF(AND(process02!CO149=0,process01!$Z140=0),AK$14,"")</f>
        <v/>
      </c>
      <c r="AL149" s="131" t="str">
        <f>IF(AND(process02!CP149=0,process01!$Z140=0),AL$14,"")</f>
        <v/>
      </c>
      <c r="AM149" s="131" t="str">
        <f>IF(AND(process02!CQ149=0,process01!$Z140=0),AM$14,"")</f>
        <v/>
      </c>
      <c r="AN149" s="131" t="str">
        <f>IF(AND(process02!CR149=0,process01!$Z140=0),AN$14,"")</f>
        <v/>
      </c>
      <c r="AO149" s="131" t="str">
        <f>IF(AND(process02!CS149=0,process01!$Z140=0),AO$14,"")</f>
        <v/>
      </c>
      <c r="AP149" s="131" t="str">
        <f>IF(AND(process02!CT149=0,process01!$Z140=0),AP$14,"")</f>
        <v/>
      </c>
      <c r="AQ149" s="131" t="str">
        <f>IF(AND(process02!CU149=0,process01!$Z140=0),AQ$14,"")</f>
        <v/>
      </c>
      <c r="AR149" s="131" t="str">
        <f>IF(AND(process02!CV149=0,process01!$Z140=0),AR$14,"")</f>
        <v/>
      </c>
      <c r="AS149" s="131" t="str">
        <f>IF(AND(process02!CW149=0,process01!$Z140=0),AS$14,"")</f>
        <v/>
      </c>
      <c r="AT149" s="131" t="str">
        <f>IF(AND(process02!CX149=0,process01!$Z140=0),AT$14,"")</f>
        <v/>
      </c>
      <c r="AU149" s="131" t="str">
        <f>IF(AND(process02!CY149=0,process01!$Z140=0),AU$14,"")</f>
        <v/>
      </c>
      <c r="AV149" s="131" t="str">
        <f>IF(AND(process02!CZ149=0,process01!$Z140=0),AV$14,"")</f>
        <v/>
      </c>
      <c r="AW149" s="131" t="str">
        <f>IF(AND(process02!DA149=0,process01!$Z140=0),AW$14,"")</f>
        <v/>
      </c>
      <c r="AX149" s="131" t="str">
        <f>IF(AND(process02!DB149=0,process01!$Z140=0),AX$14,"")</f>
        <v/>
      </c>
      <c r="AY149" s="131" t="str">
        <f>IF(AND(process02!DC149=0,process01!$Z140=0),AY$14,"")</f>
        <v/>
      </c>
      <c r="BA149" s="132" t="str">
        <f t="shared" si="59"/>
        <v/>
      </c>
      <c r="BC149" s="131" t="str">
        <f>IF(B149="","",process02!$B149&amp;"; ")</f>
        <v/>
      </c>
      <c r="BD149" s="131" t="str">
        <f>IF(C149="","",process02!$B149&amp;"; ")</f>
        <v/>
      </c>
      <c r="BE149" s="131" t="str">
        <f>IF(D149="","",process02!$B149&amp;"; ")</f>
        <v/>
      </c>
      <c r="BF149" s="131" t="str">
        <f>IF(E149="","",process02!$B149&amp;"; ")</f>
        <v/>
      </c>
      <c r="BG149" s="131" t="str">
        <f>IF(F149="","",process02!$B149&amp;"; ")</f>
        <v/>
      </c>
      <c r="BH149" s="131" t="str">
        <f>IF(G149="","",process02!$B149&amp;"; ")</f>
        <v/>
      </c>
      <c r="BI149" s="131" t="str">
        <f>IF(H149="","",process02!$B149&amp;"; ")</f>
        <v/>
      </c>
      <c r="BJ149" s="131" t="str">
        <f>IF(I149="","",process02!$B149&amp;"; ")</f>
        <v/>
      </c>
      <c r="BK149" s="131" t="str">
        <f>IF(J149="","",process02!$B149&amp;"; ")</f>
        <v/>
      </c>
      <c r="BL149" s="131" t="str">
        <f>IF(K149="","",process02!$B149&amp;"; ")</f>
        <v/>
      </c>
      <c r="BM149" s="131" t="str">
        <f>IF(L149="","",process02!$B149&amp;"; ")</f>
        <v/>
      </c>
      <c r="BN149" s="131" t="str">
        <f>IF(M149="","",process02!$B149&amp;"; ")</f>
        <v/>
      </c>
      <c r="BO149" s="131" t="str">
        <f>IF(N149="","",process02!$B149&amp;"; ")</f>
        <v/>
      </c>
      <c r="BP149" s="131" t="str">
        <f>IF(O149="","",process02!$B149&amp;"; ")</f>
        <v/>
      </c>
      <c r="BQ149" s="131" t="str">
        <f>IF(P149="","",process02!$B149&amp;"; ")</f>
        <v/>
      </c>
      <c r="BR149" s="131" t="str">
        <f>IF(Q149="","",process02!$B149&amp;"; ")</f>
        <v/>
      </c>
      <c r="BS149" s="131" t="str">
        <f>IF(R149="","",process02!$B149&amp;"; ")</f>
        <v/>
      </c>
      <c r="BT149" s="131" t="str">
        <f>IF(S149="","",process02!$B149&amp;"; ")</f>
        <v/>
      </c>
      <c r="BU149" s="131" t="str">
        <f>IF(T149="","",process02!$B149&amp;"; ")</f>
        <v/>
      </c>
      <c r="BV149" s="131" t="str">
        <f>IF(U149="","",process02!$B149&amp;"; ")</f>
        <v/>
      </c>
      <c r="BW149" s="131" t="str">
        <f>IF(V149="","",process02!$B149&amp;"; ")</f>
        <v/>
      </c>
      <c r="BX149" s="131" t="str">
        <f>IF(W149="","",process02!$B149&amp;"; ")</f>
        <v/>
      </c>
      <c r="BY149" s="131" t="str">
        <f>IF(X149="","",process02!$B149&amp;"; ")</f>
        <v/>
      </c>
      <c r="BZ149" s="131" t="str">
        <f>IF(Y149="","",process02!$B149&amp;"; ")</f>
        <v/>
      </c>
      <c r="CA149" s="131" t="str">
        <f>IF(Z149="","",process02!$B149&amp;"; ")</f>
        <v/>
      </c>
      <c r="CB149" s="131" t="str">
        <f>IF(AA149="","",process02!$B149&amp;"; ")</f>
        <v/>
      </c>
      <c r="CC149" s="131" t="str">
        <f>IF(AB149="","",process02!$B149&amp;"; ")</f>
        <v/>
      </c>
      <c r="CD149" s="131" t="str">
        <f>IF(AC149="","",process02!$B149&amp;"; ")</f>
        <v/>
      </c>
      <c r="CE149" s="131" t="str">
        <f>IF(AD149="","",process02!$B149&amp;"; ")</f>
        <v/>
      </c>
      <c r="CF149" s="131" t="str">
        <f>IF(AE149="","",process02!$B149&amp;"; ")</f>
        <v/>
      </c>
      <c r="CG149" s="131" t="str">
        <f>IF(AF149="","",process02!$B149&amp;"; ")</f>
        <v/>
      </c>
      <c r="CH149" s="131" t="str">
        <f>IF(AG149="","",process02!$B149&amp;"; ")</f>
        <v/>
      </c>
      <c r="CI149" s="131" t="str">
        <f>IF(AH149="","",process02!$B149&amp;"; ")</f>
        <v/>
      </c>
      <c r="CJ149" s="131" t="str">
        <f>IF(AI149="","",process02!$B149&amp;"; ")</f>
        <v/>
      </c>
      <c r="CK149" s="131" t="str">
        <f>IF(AJ149="","",process02!$B149&amp;"; ")</f>
        <v/>
      </c>
      <c r="CL149" s="131" t="str">
        <f>IF(AK149="","",process02!$B149&amp;"; ")</f>
        <v/>
      </c>
      <c r="CM149" s="131" t="str">
        <f>IF(AL149="","",process02!$B149&amp;"; ")</f>
        <v/>
      </c>
      <c r="CN149" s="131" t="str">
        <f>IF(AM149="","",process02!$B149&amp;"; ")</f>
        <v/>
      </c>
      <c r="CO149" s="131" t="str">
        <f>IF(AN149="","",process02!$B149&amp;"; ")</f>
        <v/>
      </c>
      <c r="CP149" s="131" t="str">
        <f>IF(AO149="","",process02!$B149&amp;"; ")</f>
        <v/>
      </c>
      <c r="CQ149" s="131" t="str">
        <f>IF(AP149="","",process02!$B149&amp;"; ")</f>
        <v/>
      </c>
      <c r="CR149" s="131" t="str">
        <f>IF(AQ149="","",process02!$B149&amp;"; ")</f>
        <v/>
      </c>
      <c r="CS149" s="131" t="str">
        <f>IF(AR149="","",process02!$B149&amp;"; ")</f>
        <v/>
      </c>
      <c r="CT149" s="131" t="str">
        <f>IF(AS149="","",process02!$B149&amp;"; ")</f>
        <v/>
      </c>
      <c r="CU149" s="131" t="str">
        <f>IF(AT149="","",process02!$B149&amp;"; ")</f>
        <v/>
      </c>
      <c r="CV149" s="131" t="str">
        <f>IF(AU149="","",process02!$B149&amp;"; ")</f>
        <v/>
      </c>
      <c r="CW149" s="131" t="str">
        <f>IF(AV149="","",process02!$B149&amp;"; ")</f>
        <v/>
      </c>
      <c r="CX149" s="131" t="str">
        <f>IF(AW149="","",process02!$B149&amp;"; ")</f>
        <v/>
      </c>
      <c r="CY149" s="131" t="str">
        <f>IF(AX149="","",process02!$B149&amp;"; ")</f>
        <v/>
      </c>
      <c r="CZ149" s="131" t="str">
        <f>IF(AY149="","",process02!$B149&amp;"; ")</f>
        <v/>
      </c>
      <c r="DB149" s="131" t="str">
        <f>IF(Input02!BV138="","",100*Input02!BV138/Input02!BV$3)</f>
        <v/>
      </c>
      <c r="DC149" s="131" t="str">
        <f>IF(Input02!BW138="","",100*Input02!BW138/Input02!BW$3)</f>
        <v/>
      </c>
      <c r="DD149" s="131" t="str">
        <f>IF(Input02!BX138="","",100*Input02!BX138/Input02!BX$3)</f>
        <v/>
      </c>
      <c r="DE149" s="131" t="str">
        <f>IF(Input02!BY138="","",100*Input02!BY138/Input02!BY$3)</f>
        <v/>
      </c>
      <c r="DF149" s="131" t="str">
        <f>IF(Input02!BZ138="","",100*Input02!BZ138/Input02!BZ$3)</f>
        <v/>
      </c>
      <c r="DG149" s="131" t="str">
        <f>IF(Input02!CA138="","",100*Input02!CA138/Input02!CA$3)</f>
        <v/>
      </c>
      <c r="DH149" s="131" t="str">
        <f>IF(Input02!CB138="","",100*Input02!CB138/Input02!CB$3)</f>
        <v/>
      </c>
      <c r="DI149" s="131" t="str">
        <f>IF(Input02!CC138="","",100*Input02!CC138/Input02!CC$3)</f>
        <v/>
      </c>
      <c r="DJ149" s="131" t="str">
        <f>IF(Input02!CD138="","",100*Input02!CD138/Input02!CD$3)</f>
        <v/>
      </c>
      <c r="DK149" s="131" t="str">
        <f>IF(Input02!CE138="","",100*Input02!CE138/Input02!CE$3)</f>
        <v/>
      </c>
      <c r="DO149" s="131" t="str">
        <f t="shared" si="60"/>
        <v/>
      </c>
      <c r="DP149" s="131" t="str">
        <f t="shared" si="61"/>
        <v/>
      </c>
      <c r="DQ149" s="131" t="str">
        <f t="shared" si="62"/>
        <v/>
      </c>
      <c r="DR149" s="131" t="str">
        <f t="shared" si="63"/>
        <v/>
      </c>
      <c r="DS149" s="131" t="str">
        <f t="shared" si="64"/>
        <v/>
      </c>
      <c r="DT149" s="131" t="str">
        <f t="shared" si="65"/>
        <v/>
      </c>
      <c r="DU149" s="131" t="str">
        <f t="shared" si="66"/>
        <v/>
      </c>
      <c r="DV149" s="131" t="str">
        <f t="shared" si="67"/>
        <v/>
      </c>
      <c r="DW149" s="131" t="str">
        <f t="shared" si="68"/>
        <v/>
      </c>
      <c r="DX149" s="131" t="str">
        <f t="shared" si="69"/>
        <v/>
      </c>
      <c r="DZ149" s="132" t="str">
        <f t="shared" si="70"/>
        <v/>
      </c>
      <c r="EB149" s="131" t="str">
        <f>IF(DO149="","",process02!$B149&amp;"; ")</f>
        <v/>
      </c>
      <c r="EC149" s="131" t="str">
        <f>IF(DP149="","",process02!$B149&amp;"; ")</f>
        <v/>
      </c>
      <c r="ED149" s="131" t="str">
        <f>IF(DQ149="","",process02!$B149&amp;"; ")</f>
        <v/>
      </c>
      <c r="EE149" s="131" t="str">
        <f>IF(DR149="","",process02!$B149&amp;"; ")</f>
        <v/>
      </c>
      <c r="EF149" s="131" t="str">
        <f>IF(DS149="","",process02!$B149&amp;"; ")</f>
        <v/>
      </c>
      <c r="EG149" s="131" t="str">
        <f>IF(DT149="","",process02!$B149&amp;"; ")</f>
        <v/>
      </c>
      <c r="EH149" s="131" t="str">
        <f>IF(DU149="","",process02!$B149&amp;"; ")</f>
        <v/>
      </c>
      <c r="EI149" s="131" t="str">
        <f>IF(DV149="","",process02!$B149&amp;"; ")</f>
        <v/>
      </c>
      <c r="EJ149" s="131" t="str">
        <f>IF(DW149="","",process02!$B149&amp;"; ")</f>
        <v/>
      </c>
      <c r="EK149" s="131" t="str">
        <f>IF(DX149="","",process02!$B149&amp;"; ")</f>
        <v/>
      </c>
      <c r="EM149" s="132" t="str">
        <f t="shared" si="71"/>
        <v/>
      </c>
    </row>
    <row r="150" spans="1:143" ht="15" customHeight="1" thickBot="1" x14ac:dyDescent="0.4">
      <c r="A150" s="357">
        <v>134</v>
      </c>
      <c r="B150" s="131" t="str">
        <f>IF(AND(process02!BF150=0,process01!$Z141=0),B$14,"")</f>
        <v/>
      </c>
      <c r="C150" s="131" t="str">
        <f>IF(AND(process02!BG150=0,process01!$Z141=0),C$14,"")</f>
        <v/>
      </c>
      <c r="D150" s="131" t="str">
        <f>IF(AND(process02!BH150=0,process01!$Z141=0),D$14,"")</f>
        <v/>
      </c>
      <c r="E150" s="131" t="str">
        <f>IF(AND(process02!BI150=0,process01!$Z141=0),E$14,"")</f>
        <v/>
      </c>
      <c r="F150" s="131" t="str">
        <f>IF(AND(process02!BJ150=0,process01!$Z141=0),F$14,"")</f>
        <v/>
      </c>
      <c r="G150" s="131" t="str">
        <f>IF(AND(process02!BK150=0,process01!$Z141=0),G$14,"")</f>
        <v/>
      </c>
      <c r="H150" s="131" t="str">
        <f>IF(AND(process02!BL150=0,process01!$Z141=0),H$14,"")</f>
        <v/>
      </c>
      <c r="I150" s="131" t="str">
        <f>IF(AND(process02!BM150=0,process01!$Z141=0),I$14,"")</f>
        <v/>
      </c>
      <c r="J150" s="131" t="str">
        <f>IF(AND(process02!BN150=0,process01!$Z141=0),J$14,"")</f>
        <v/>
      </c>
      <c r="K150" s="131" t="str">
        <f>IF(AND(process02!BO150=0,process01!$Z141=0),K$14,"")</f>
        <v/>
      </c>
      <c r="L150" s="131" t="str">
        <f>IF(AND(process02!BP150=0,process01!$Z141=0),L$14,"")</f>
        <v/>
      </c>
      <c r="M150" s="131" t="str">
        <f>IF(AND(process02!BQ150=0,process01!$Z141=0),M$14,"")</f>
        <v/>
      </c>
      <c r="N150" s="131" t="str">
        <f>IF(AND(process02!BR150=0,process01!$Z141=0),N$14,"")</f>
        <v/>
      </c>
      <c r="O150" s="131" t="str">
        <f>IF(AND(process02!BS150=0,process01!$Z141=0),O$14,"")</f>
        <v/>
      </c>
      <c r="P150" s="131" t="str">
        <f>IF(AND(process02!BT150=0,process01!$Z141=0),P$14,"")</f>
        <v/>
      </c>
      <c r="Q150" s="131" t="str">
        <f>IF(AND(process02!BU150=0,process01!$Z141=0),Q$14,"")</f>
        <v/>
      </c>
      <c r="R150" s="131" t="str">
        <f>IF(AND(process02!BV150=0,process01!$Z141=0),R$14,"")</f>
        <v/>
      </c>
      <c r="S150" s="131" t="str">
        <f>IF(AND(process02!BW150=0,process01!$Z141=0),S$14,"")</f>
        <v/>
      </c>
      <c r="T150" s="131" t="str">
        <f>IF(AND(process02!BX150=0,process01!$Z141=0),T$14,"")</f>
        <v/>
      </c>
      <c r="U150" s="131" t="str">
        <f>IF(AND(process02!BY150=0,process01!$Z141=0),U$14,"")</f>
        <v/>
      </c>
      <c r="V150" s="131" t="str">
        <f>IF(AND(process02!BZ150=0,process01!$Z141=0),V$14,"")</f>
        <v/>
      </c>
      <c r="W150" s="131" t="str">
        <f>IF(AND(process02!CA150=0,process01!$Z141=0),W$14,"")</f>
        <v/>
      </c>
      <c r="X150" s="131" t="str">
        <f>IF(AND(process02!CB150=0,process01!$Z141=0),X$14,"")</f>
        <v/>
      </c>
      <c r="Y150" s="131" t="str">
        <f>IF(AND(process02!CC150=0,process01!$Z141=0),Y$14,"")</f>
        <v/>
      </c>
      <c r="Z150" s="131" t="str">
        <f>IF(AND(process02!CD150=0,process01!$Z141=0),Z$14,"")</f>
        <v/>
      </c>
      <c r="AA150" s="131" t="str">
        <f>IF(AND(process02!CE150=0,process01!$Z141=0),AA$14,"")</f>
        <v/>
      </c>
      <c r="AB150" s="131" t="str">
        <f>IF(AND(process02!CF150=0,process01!$Z141=0),AB$14,"")</f>
        <v/>
      </c>
      <c r="AC150" s="131" t="str">
        <f>IF(AND(process02!CG150=0,process01!$Z141=0),AC$14,"")</f>
        <v/>
      </c>
      <c r="AD150" s="131" t="str">
        <f>IF(AND(process02!CH150=0,process01!$Z141=0),AD$14,"")</f>
        <v/>
      </c>
      <c r="AE150" s="131" t="str">
        <f>IF(AND(process02!CI150=0,process01!$Z141=0),AE$14,"")</f>
        <v/>
      </c>
      <c r="AF150" s="131" t="str">
        <f>IF(AND(process02!CJ150=0,process01!$Z141=0),AF$14,"")</f>
        <v/>
      </c>
      <c r="AG150" s="131" t="str">
        <f>IF(AND(process02!CK150=0,process01!$Z141=0),AG$14,"")</f>
        <v/>
      </c>
      <c r="AH150" s="131" t="str">
        <f>IF(AND(process02!CL150=0,process01!$Z141=0),AH$14,"")</f>
        <v/>
      </c>
      <c r="AI150" s="131" t="str">
        <f>IF(AND(process02!CM150=0,process01!$Z141=0),AI$14,"")</f>
        <v/>
      </c>
      <c r="AJ150" s="131" t="str">
        <f>IF(AND(process02!CN150=0,process01!$Z141=0),AJ$14,"")</f>
        <v/>
      </c>
      <c r="AK150" s="131" t="str">
        <f>IF(AND(process02!CO150=0,process01!$Z141=0),AK$14,"")</f>
        <v/>
      </c>
      <c r="AL150" s="131" t="str">
        <f>IF(AND(process02!CP150=0,process01!$Z141=0),AL$14,"")</f>
        <v/>
      </c>
      <c r="AM150" s="131" t="str">
        <f>IF(AND(process02!CQ150=0,process01!$Z141=0),AM$14,"")</f>
        <v/>
      </c>
      <c r="AN150" s="131" t="str">
        <f>IF(AND(process02!CR150=0,process01!$Z141=0),AN$14,"")</f>
        <v/>
      </c>
      <c r="AO150" s="131" t="str">
        <f>IF(AND(process02!CS150=0,process01!$Z141=0),AO$14,"")</f>
        <v/>
      </c>
      <c r="AP150" s="131" t="str">
        <f>IF(AND(process02!CT150=0,process01!$Z141=0),AP$14,"")</f>
        <v/>
      </c>
      <c r="AQ150" s="131" t="str">
        <f>IF(AND(process02!CU150=0,process01!$Z141=0),AQ$14,"")</f>
        <v/>
      </c>
      <c r="AR150" s="131" t="str">
        <f>IF(AND(process02!CV150=0,process01!$Z141=0),AR$14,"")</f>
        <v/>
      </c>
      <c r="AS150" s="131" t="str">
        <f>IF(AND(process02!CW150=0,process01!$Z141=0),AS$14,"")</f>
        <v/>
      </c>
      <c r="AT150" s="131" t="str">
        <f>IF(AND(process02!CX150=0,process01!$Z141=0),AT$14,"")</f>
        <v/>
      </c>
      <c r="AU150" s="131" t="str">
        <f>IF(AND(process02!CY150=0,process01!$Z141=0),AU$14,"")</f>
        <v/>
      </c>
      <c r="AV150" s="131" t="str">
        <f>IF(AND(process02!CZ150=0,process01!$Z141=0),AV$14,"")</f>
        <v/>
      </c>
      <c r="AW150" s="131" t="str">
        <f>IF(AND(process02!DA150=0,process01!$Z141=0),AW$14,"")</f>
        <v/>
      </c>
      <c r="AX150" s="131" t="str">
        <f>IF(AND(process02!DB150=0,process01!$Z141=0),AX$14,"")</f>
        <v/>
      </c>
      <c r="AY150" s="131" t="str">
        <f>IF(AND(process02!DC150=0,process01!$Z141=0),AY$14,"")</f>
        <v/>
      </c>
      <c r="BA150" s="132" t="str">
        <f t="shared" si="59"/>
        <v/>
      </c>
      <c r="BC150" s="131" t="str">
        <f>IF(B150="","",process02!$B150&amp;"; ")</f>
        <v/>
      </c>
      <c r="BD150" s="131" t="str">
        <f>IF(C150="","",process02!$B150&amp;"; ")</f>
        <v/>
      </c>
      <c r="BE150" s="131" t="str">
        <f>IF(D150="","",process02!$B150&amp;"; ")</f>
        <v/>
      </c>
      <c r="BF150" s="131" t="str">
        <f>IF(E150="","",process02!$B150&amp;"; ")</f>
        <v/>
      </c>
      <c r="BG150" s="131" t="str">
        <f>IF(F150="","",process02!$B150&amp;"; ")</f>
        <v/>
      </c>
      <c r="BH150" s="131" t="str">
        <f>IF(G150="","",process02!$B150&amp;"; ")</f>
        <v/>
      </c>
      <c r="BI150" s="131" t="str">
        <f>IF(H150="","",process02!$B150&amp;"; ")</f>
        <v/>
      </c>
      <c r="BJ150" s="131" t="str">
        <f>IF(I150="","",process02!$B150&amp;"; ")</f>
        <v/>
      </c>
      <c r="BK150" s="131" t="str">
        <f>IF(J150="","",process02!$B150&amp;"; ")</f>
        <v/>
      </c>
      <c r="BL150" s="131" t="str">
        <f>IF(K150="","",process02!$B150&amp;"; ")</f>
        <v/>
      </c>
      <c r="BM150" s="131" t="str">
        <f>IF(L150="","",process02!$B150&amp;"; ")</f>
        <v/>
      </c>
      <c r="BN150" s="131" t="str">
        <f>IF(M150="","",process02!$B150&amp;"; ")</f>
        <v/>
      </c>
      <c r="BO150" s="131" t="str">
        <f>IF(N150="","",process02!$B150&amp;"; ")</f>
        <v/>
      </c>
      <c r="BP150" s="131" t="str">
        <f>IF(O150="","",process02!$B150&amp;"; ")</f>
        <v/>
      </c>
      <c r="BQ150" s="131" t="str">
        <f>IF(P150="","",process02!$B150&amp;"; ")</f>
        <v/>
      </c>
      <c r="BR150" s="131" t="str">
        <f>IF(Q150="","",process02!$B150&amp;"; ")</f>
        <v/>
      </c>
      <c r="BS150" s="131" t="str">
        <f>IF(R150="","",process02!$B150&amp;"; ")</f>
        <v/>
      </c>
      <c r="BT150" s="131" t="str">
        <f>IF(S150="","",process02!$B150&amp;"; ")</f>
        <v/>
      </c>
      <c r="BU150" s="131" t="str">
        <f>IF(T150="","",process02!$B150&amp;"; ")</f>
        <v/>
      </c>
      <c r="BV150" s="131" t="str">
        <f>IF(U150="","",process02!$B150&amp;"; ")</f>
        <v/>
      </c>
      <c r="BW150" s="131" t="str">
        <f>IF(V150="","",process02!$B150&amp;"; ")</f>
        <v/>
      </c>
      <c r="BX150" s="131" t="str">
        <f>IF(W150="","",process02!$B150&amp;"; ")</f>
        <v/>
      </c>
      <c r="BY150" s="131" t="str">
        <f>IF(X150="","",process02!$B150&amp;"; ")</f>
        <v/>
      </c>
      <c r="BZ150" s="131" t="str">
        <f>IF(Y150="","",process02!$B150&amp;"; ")</f>
        <v/>
      </c>
      <c r="CA150" s="131" t="str">
        <f>IF(Z150="","",process02!$B150&amp;"; ")</f>
        <v/>
      </c>
      <c r="CB150" s="131" t="str">
        <f>IF(AA150="","",process02!$B150&amp;"; ")</f>
        <v/>
      </c>
      <c r="CC150" s="131" t="str">
        <f>IF(AB150="","",process02!$B150&amp;"; ")</f>
        <v/>
      </c>
      <c r="CD150" s="131" t="str">
        <f>IF(AC150="","",process02!$B150&amp;"; ")</f>
        <v/>
      </c>
      <c r="CE150" s="131" t="str">
        <f>IF(AD150="","",process02!$B150&amp;"; ")</f>
        <v/>
      </c>
      <c r="CF150" s="131" t="str">
        <f>IF(AE150="","",process02!$B150&amp;"; ")</f>
        <v/>
      </c>
      <c r="CG150" s="131" t="str">
        <f>IF(AF150="","",process02!$B150&amp;"; ")</f>
        <v/>
      </c>
      <c r="CH150" s="131" t="str">
        <f>IF(AG150="","",process02!$B150&amp;"; ")</f>
        <v/>
      </c>
      <c r="CI150" s="131" t="str">
        <f>IF(AH150="","",process02!$B150&amp;"; ")</f>
        <v/>
      </c>
      <c r="CJ150" s="131" t="str">
        <f>IF(AI150="","",process02!$B150&amp;"; ")</f>
        <v/>
      </c>
      <c r="CK150" s="131" t="str">
        <f>IF(AJ150="","",process02!$B150&amp;"; ")</f>
        <v/>
      </c>
      <c r="CL150" s="131" t="str">
        <f>IF(AK150="","",process02!$B150&amp;"; ")</f>
        <v/>
      </c>
      <c r="CM150" s="131" t="str">
        <f>IF(AL150="","",process02!$B150&amp;"; ")</f>
        <v/>
      </c>
      <c r="CN150" s="131" t="str">
        <f>IF(AM150="","",process02!$B150&amp;"; ")</f>
        <v/>
      </c>
      <c r="CO150" s="131" t="str">
        <f>IF(AN150="","",process02!$B150&amp;"; ")</f>
        <v/>
      </c>
      <c r="CP150" s="131" t="str">
        <f>IF(AO150="","",process02!$B150&amp;"; ")</f>
        <v/>
      </c>
      <c r="CQ150" s="131" t="str">
        <f>IF(AP150="","",process02!$B150&amp;"; ")</f>
        <v/>
      </c>
      <c r="CR150" s="131" t="str">
        <f>IF(AQ150="","",process02!$B150&amp;"; ")</f>
        <v/>
      </c>
      <c r="CS150" s="131" t="str">
        <f>IF(AR150="","",process02!$B150&amp;"; ")</f>
        <v/>
      </c>
      <c r="CT150" s="131" t="str">
        <f>IF(AS150="","",process02!$B150&amp;"; ")</f>
        <v/>
      </c>
      <c r="CU150" s="131" t="str">
        <f>IF(AT150="","",process02!$B150&amp;"; ")</f>
        <v/>
      </c>
      <c r="CV150" s="131" t="str">
        <f>IF(AU150="","",process02!$B150&amp;"; ")</f>
        <v/>
      </c>
      <c r="CW150" s="131" t="str">
        <f>IF(AV150="","",process02!$B150&amp;"; ")</f>
        <v/>
      </c>
      <c r="CX150" s="131" t="str">
        <f>IF(AW150="","",process02!$B150&amp;"; ")</f>
        <v/>
      </c>
      <c r="CY150" s="131" t="str">
        <f>IF(AX150="","",process02!$B150&amp;"; ")</f>
        <v/>
      </c>
      <c r="CZ150" s="131" t="str">
        <f>IF(AY150="","",process02!$B150&amp;"; ")</f>
        <v/>
      </c>
      <c r="DB150" s="131" t="str">
        <f>IF(Input02!BV139="","",100*Input02!BV139/Input02!BV$3)</f>
        <v/>
      </c>
      <c r="DC150" s="131" t="str">
        <f>IF(Input02!BW139="","",100*Input02!BW139/Input02!BW$3)</f>
        <v/>
      </c>
      <c r="DD150" s="131" t="str">
        <f>IF(Input02!BX139="","",100*Input02!BX139/Input02!BX$3)</f>
        <v/>
      </c>
      <c r="DE150" s="131" t="str">
        <f>IF(Input02!BY139="","",100*Input02!BY139/Input02!BY$3)</f>
        <v/>
      </c>
      <c r="DF150" s="131" t="str">
        <f>IF(Input02!BZ139="","",100*Input02!BZ139/Input02!BZ$3)</f>
        <v/>
      </c>
      <c r="DG150" s="131" t="str">
        <f>IF(Input02!CA139="","",100*Input02!CA139/Input02!CA$3)</f>
        <v/>
      </c>
      <c r="DH150" s="131" t="str">
        <f>IF(Input02!CB139="","",100*Input02!CB139/Input02!CB$3)</f>
        <v/>
      </c>
      <c r="DI150" s="131" t="str">
        <f>IF(Input02!CC139="","",100*Input02!CC139/Input02!CC$3)</f>
        <v/>
      </c>
      <c r="DJ150" s="131" t="str">
        <f>IF(Input02!CD139="","",100*Input02!CD139/Input02!CD$3)</f>
        <v/>
      </c>
      <c r="DK150" s="131" t="str">
        <f>IF(Input02!CE139="","",100*Input02!CE139/Input02!CE$3)</f>
        <v/>
      </c>
      <c r="DO150" s="131" t="str">
        <f t="shared" si="60"/>
        <v/>
      </c>
      <c r="DP150" s="131" t="str">
        <f t="shared" si="61"/>
        <v/>
      </c>
      <c r="DQ150" s="131" t="str">
        <f t="shared" si="62"/>
        <v/>
      </c>
      <c r="DR150" s="131" t="str">
        <f t="shared" si="63"/>
        <v/>
      </c>
      <c r="DS150" s="131" t="str">
        <f t="shared" si="64"/>
        <v/>
      </c>
      <c r="DT150" s="131" t="str">
        <f t="shared" si="65"/>
        <v/>
      </c>
      <c r="DU150" s="131" t="str">
        <f t="shared" si="66"/>
        <v/>
      </c>
      <c r="DV150" s="131" t="str">
        <f t="shared" si="67"/>
        <v/>
      </c>
      <c r="DW150" s="131" t="str">
        <f t="shared" si="68"/>
        <v/>
      </c>
      <c r="DX150" s="131" t="str">
        <f t="shared" si="69"/>
        <v/>
      </c>
      <c r="DZ150" s="132" t="str">
        <f t="shared" si="70"/>
        <v/>
      </c>
      <c r="EB150" s="131" t="str">
        <f>IF(DO150="","",process02!$B150&amp;"; ")</f>
        <v/>
      </c>
      <c r="EC150" s="131" t="str">
        <f>IF(DP150="","",process02!$B150&amp;"; ")</f>
        <v/>
      </c>
      <c r="ED150" s="131" t="str">
        <f>IF(DQ150="","",process02!$B150&amp;"; ")</f>
        <v/>
      </c>
      <c r="EE150" s="131" t="str">
        <f>IF(DR150="","",process02!$B150&amp;"; ")</f>
        <v/>
      </c>
      <c r="EF150" s="131" t="str">
        <f>IF(DS150="","",process02!$B150&amp;"; ")</f>
        <v/>
      </c>
      <c r="EG150" s="131" t="str">
        <f>IF(DT150="","",process02!$B150&amp;"; ")</f>
        <v/>
      </c>
      <c r="EH150" s="131" t="str">
        <f>IF(DU150="","",process02!$B150&amp;"; ")</f>
        <v/>
      </c>
      <c r="EI150" s="131" t="str">
        <f>IF(DV150="","",process02!$B150&amp;"; ")</f>
        <v/>
      </c>
      <c r="EJ150" s="131" t="str">
        <f>IF(DW150="","",process02!$B150&amp;"; ")</f>
        <v/>
      </c>
      <c r="EK150" s="131" t="str">
        <f>IF(DX150="","",process02!$B150&amp;"; ")</f>
        <v/>
      </c>
      <c r="EM150" s="132" t="str">
        <f t="shared" si="71"/>
        <v/>
      </c>
    </row>
    <row r="151" spans="1:143" ht="15" customHeight="1" thickBot="1" x14ac:dyDescent="0.4">
      <c r="A151" s="357">
        <v>135</v>
      </c>
      <c r="B151" s="131" t="str">
        <f>IF(AND(process02!BF151=0,process01!$Z142=0),B$14,"")</f>
        <v/>
      </c>
      <c r="C151" s="131" t="str">
        <f>IF(AND(process02!BG151=0,process01!$Z142=0),C$14,"")</f>
        <v/>
      </c>
      <c r="D151" s="131" t="str">
        <f>IF(AND(process02!BH151=0,process01!$Z142=0),D$14,"")</f>
        <v/>
      </c>
      <c r="E151" s="131" t="str">
        <f>IF(AND(process02!BI151=0,process01!$Z142=0),E$14,"")</f>
        <v/>
      </c>
      <c r="F151" s="131" t="str">
        <f>IF(AND(process02!BJ151=0,process01!$Z142=0),F$14,"")</f>
        <v/>
      </c>
      <c r="G151" s="131" t="str">
        <f>IF(AND(process02!BK151=0,process01!$Z142=0),G$14,"")</f>
        <v/>
      </c>
      <c r="H151" s="131" t="str">
        <f>IF(AND(process02!BL151=0,process01!$Z142=0),H$14,"")</f>
        <v/>
      </c>
      <c r="I151" s="131" t="str">
        <f>IF(AND(process02!BM151=0,process01!$Z142=0),I$14,"")</f>
        <v/>
      </c>
      <c r="J151" s="131" t="str">
        <f>IF(AND(process02!BN151=0,process01!$Z142=0),J$14,"")</f>
        <v/>
      </c>
      <c r="K151" s="131" t="str">
        <f>IF(AND(process02!BO151=0,process01!$Z142=0),K$14,"")</f>
        <v/>
      </c>
      <c r="L151" s="131" t="str">
        <f>IF(AND(process02!BP151=0,process01!$Z142=0),L$14,"")</f>
        <v/>
      </c>
      <c r="M151" s="131" t="str">
        <f>IF(AND(process02!BQ151=0,process01!$Z142=0),M$14,"")</f>
        <v/>
      </c>
      <c r="N151" s="131" t="str">
        <f>IF(AND(process02!BR151=0,process01!$Z142=0),N$14,"")</f>
        <v/>
      </c>
      <c r="O151" s="131" t="str">
        <f>IF(AND(process02!BS151=0,process01!$Z142=0),O$14,"")</f>
        <v/>
      </c>
      <c r="P151" s="131" t="str">
        <f>IF(AND(process02!BT151=0,process01!$Z142=0),P$14,"")</f>
        <v/>
      </c>
      <c r="Q151" s="131" t="str">
        <f>IF(AND(process02!BU151=0,process01!$Z142=0),Q$14,"")</f>
        <v/>
      </c>
      <c r="R151" s="131" t="str">
        <f>IF(AND(process02!BV151=0,process01!$Z142=0),R$14,"")</f>
        <v/>
      </c>
      <c r="S151" s="131" t="str">
        <f>IF(AND(process02!BW151=0,process01!$Z142=0),S$14,"")</f>
        <v/>
      </c>
      <c r="T151" s="131" t="str">
        <f>IF(AND(process02!BX151=0,process01!$Z142=0),T$14,"")</f>
        <v/>
      </c>
      <c r="U151" s="131" t="str">
        <f>IF(AND(process02!BY151=0,process01!$Z142=0),U$14,"")</f>
        <v/>
      </c>
      <c r="V151" s="131" t="str">
        <f>IF(AND(process02!BZ151=0,process01!$Z142=0),V$14,"")</f>
        <v/>
      </c>
      <c r="W151" s="131" t="str">
        <f>IF(AND(process02!CA151=0,process01!$Z142=0),W$14,"")</f>
        <v/>
      </c>
      <c r="X151" s="131" t="str">
        <f>IF(AND(process02!CB151=0,process01!$Z142=0),X$14,"")</f>
        <v/>
      </c>
      <c r="Y151" s="131" t="str">
        <f>IF(AND(process02!CC151=0,process01!$Z142=0),Y$14,"")</f>
        <v/>
      </c>
      <c r="Z151" s="131" t="str">
        <f>IF(AND(process02!CD151=0,process01!$Z142=0),Z$14,"")</f>
        <v/>
      </c>
      <c r="AA151" s="131" t="str">
        <f>IF(AND(process02!CE151=0,process01!$Z142=0),AA$14,"")</f>
        <v/>
      </c>
      <c r="AB151" s="131" t="str">
        <f>IF(AND(process02!CF151=0,process01!$Z142=0),AB$14,"")</f>
        <v/>
      </c>
      <c r="AC151" s="131" t="str">
        <f>IF(AND(process02!CG151=0,process01!$Z142=0),AC$14,"")</f>
        <v/>
      </c>
      <c r="AD151" s="131" t="str">
        <f>IF(AND(process02!CH151=0,process01!$Z142=0),AD$14,"")</f>
        <v/>
      </c>
      <c r="AE151" s="131" t="str">
        <f>IF(AND(process02!CI151=0,process01!$Z142=0),AE$14,"")</f>
        <v/>
      </c>
      <c r="AF151" s="131" t="str">
        <f>IF(AND(process02!CJ151=0,process01!$Z142=0),AF$14,"")</f>
        <v/>
      </c>
      <c r="AG151" s="131" t="str">
        <f>IF(AND(process02!CK151=0,process01!$Z142=0),AG$14,"")</f>
        <v/>
      </c>
      <c r="AH151" s="131" t="str">
        <f>IF(AND(process02!CL151=0,process01!$Z142=0),AH$14,"")</f>
        <v/>
      </c>
      <c r="AI151" s="131" t="str">
        <f>IF(AND(process02!CM151=0,process01!$Z142=0),AI$14,"")</f>
        <v/>
      </c>
      <c r="AJ151" s="131" t="str">
        <f>IF(AND(process02!CN151=0,process01!$Z142=0),AJ$14,"")</f>
        <v/>
      </c>
      <c r="AK151" s="131" t="str">
        <f>IF(AND(process02!CO151=0,process01!$Z142=0),AK$14,"")</f>
        <v/>
      </c>
      <c r="AL151" s="131" t="str">
        <f>IF(AND(process02!CP151=0,process01!$Z142=0),AL$14,"")</f>
        <v/>
      </c>
      <c r="AM151" s="131" t="str">
        <f>IF(AND(process02!CQ151=0,process01!$Z142=0),AM$14,"")</f>
        <v/>
      </c>
      <c r="AN151" s="131" t="str">
        <f>IF(AND(process02!CR151=0,process01!$Z142=0),AN$14,"")</f>
        <v/>
      </c>
      <c r="AO151" s="131" t="str">
        <f>IF(AND(process02!CS151=0,process01!$Z142=0),AO$14,"")</f>
        <v/>
      </c>
      <c r="AP151" s="131" t="str">
        <f>IF(AND(process02!CT151=0,process01!$Z142=0),AP$14,"")</f>
        <v/>
      </c>
      <c r="AQ151" s="131" t="str">
        <f>IF(AND(process02!CU151=0,process01!$Z142=0),AQ$14,"")</f>
        <v/>
      </c>
      <c r="AR151" s="131" t="str">
        <f>IF(AND(process02!CV151=0,process01!$Z142=0),AR$14,"")</f>
        <v/>
      </c>
      <c r="AS151" s="131" t="str">
        <f>IF(AND(process02!CW151=0,process01!$Z142=0),AS$14,"")</f>
        <v/>
      </c>
      <c r="AT151" s="131" t="str">
        <f>IF(AND(process02!CX151=0,process01!$Z142=0),AT$14,"")</f>
        <v/>
      </c>
      <c r="AU151" s="131" t="str">
        <f>IF(AND(process02!CY151=0,process01!$Z142=0),AU$14,"")</f>
        <v/>
      </c>
      <c r="AV151" s="131" t="str">
        <f>IF(AND(process02!CZ151=0,process01!$Z142=0),AV$14,"")</f>
        <v/>
      </c>
      <c r="AW151" s="131" t="str">
        <f>IF(AND(process02!DA151=0,process01!$Z142=0),AW$14,"")</f>
        <v/>
      </c>
      <c r="AX151" s="131" t="str">
        <f>IF(AND(process02!DB151=0,process01!$Z142=0),AX$14,"")</f>
        <v/>
      </c>
      <c r="AY151" s="131" t="str">
        <f>IF(AND(process02!DC151=0,process01!$Z142=0),AY$14,"")</f>
        <v/>
      </c>
      <c r="BA151" s="132" t="str">
        <f t="shared" si="59"/>
        <v/>
      </c>
      <c r="BC151" s="131" t="str">
        <f>IF(B151="","",process02!$B151&amp;"; ")</f>
        <v/>
      </c>
      <c r="BD151" s="131" t="str">
        <f>IF(C151="","",process02!$B151&amp;"; ")</f>
        <v/>
      </c>
      <c r="BE151" s="131" t="str">
        <f>IF(D151="","",process02!$B151&amp;"; ")</f>
        <v/>
      </c>
      <c r="BF151" s="131" t="str">
        <f>IF(E151="","",process02!$B151&amp;"; ")</f>
        <v/>
      </c>
      <c r="BG151" s="131" t="str">
        <f>IF(F151="","",process02!$B151&amp;"; ")</f>
        <v/>
      </c>
      <c r="BH151" s="131" t="str">
        <f>IF(G151="","",process02!$B151&amp;"; ")</f>
        <v/>
      </c>
      <c r="BI151" s="131" t="str">
        <f>IF(H151="","",process02!$B151&amp;"; ")</f>
        <v/>
      </c>
      <c r="BJ151" s="131" t="str">
        <f>IF(I151="","",process02!$B151&amp;"; ")</f>
        <v/>
      </c>
      <c r="BK151" s="131" t="str">
        <f>IF(J151="","",process02!$B151&amp;"; ")</f>
        <v/>
      </c>
      <c r="BL151" s="131" t="str">
        <f>IF(K151="","",process02!$B151&amp;"; ")</f>
        <v/>
      </c>
      <c r="BM151" s="131" t="str">
        <f>IF(L151="","",process02!$B151&amp;"; ")</f>
        <v/>
      </c>
      <c r="BN151" s="131" t="str">
        <f>IF(M151="","",process02!$B151&amp;"; ")</f>
        <v/>
      </c>
      <c r="BO151" s="131" t="str">
        <f>IF(N151="","",process02!$B151&amp;"; ")</f>
        <v/>
      </c>
      <c r="BP151" s="131" t="str">
        <f>IF(O151="","",process02!$B151&amp;"; ")</f>
        <v/>
      </c>
      <c r="BQ151" s="131" t="str">
        <f>IF(P151="","",process02!$B151&amp;"; ")</f>
        <v/>
      </c>
      <c r="BR151" s="131" t="str">
        <f>IF(Q151="","",process02!$B151&amp;"; ")</f>
        <v/>
      </c>
      <c r="BS151" s="131" t="str">
        <f>IF(R151="","",process02!$B151&amp;"; ")</f>
        <v/>
      </c>
      <c r="BT151" s="131" t="str">
        <f>IF(S151="","",process02!$B151&amp;"; ")</f>
        <v/>
      </c>
      <c r="BU151" s="131" t="str">
        <f>IF(T151="","",process02!$B151&amp;"; ")</f>
        <v/>
      </c>
      <c r="BV151" s="131" t="str">
        <f>IF(U151="","",process02!$B151&amp;"; ")</f>
        <v/>
      </c>
      <c r="BW151" s="131" t="str">
        <f>IF(V151="","",process02!$B151&amp;"; ")</f>
        <v/>
      </c>
      <c r="BX151" s="131" t="str">
        <f>IF(W151="","",process02!$B151&amp;"; ")</f>
        <v/>
      </c>
      <c r="BY151" s="131" t="str">
        <f>IF(X151="","",process02!$B151&amp;"; ")</f>
        <v/>
      </c>
      <c r="BZ151" s="131" t="str">
        <f>IF(Y151="","",process02!$B151&amp;"; ")</f>
        <v/>
      </c>
      <c r="CA151" s="131" t="str">
        <f>IF(Z151="","",process02!$B151&amp;"; ")</f>
        <v/>
      </c>
      <c r="CB151" s="131" t="str">
        <f>IF(AA151="","",process02!$B151&amp;"; ")</f>
        <v/>
      </c>
      <c r="CC151" s="131" t="str">
        <f>IF(AB151="","",process02!$B151&amp;"; ")</f>
        <v/>
      </c>
      <c r="CD151" s="131" t="str">
        <f>IF(AC151="","",process02!$B151&amp;"; ")</f>
        <v/>
      </c>
      <c r="CE151" s="131" t="str">
        <f>IF(AD151="","",process02!$B151&amp;"; ")</f>
        <v/>
      </c>
      <c r="CF151" s="131" t="str">
        <f>IF(AE151="","",process02!$B151&amp;"; ")</f>
        <v/>
      </c>
      <c r="CG151" s="131" t="str">
        <f>IF(AF151="","",process02!$B151&amp;"; ")</f>
        <v/>
      </c>
      <c r="CH151" s="131" t="str">
        <f>IF(AG151="","",process02!$B151&amp;"; ")</f>
        <v/>
      </c>
      <c r="CI151" s="131" t="str">
        <f>IF(AH151="","",process02!$B151&amp;"; ")</f>
        <v/>
      </c>
      <c r="CJ151" s="131" t="str">
        <f>IF(AI151="","",process02!$B151&amp;"; ")</f>
        <v/>
      </c>
      <c r="CK151" s="131" t="str">
        <f>IF(AJ151="","",process02!$B151&amp;"; ")</f>
        <v/>
      </c>
      <c r="CL151" s="131" t="str">
        <f>IF(AK151="","",process02!$B151&amp;"; ")</f>
        <v/>
      </c>
      <c r="CM151" s="131" t="str">
        <f>IF(AL151="","",process02!$B151&amp;"; ")</f>
        <v/>
      </c>
      <c r="CN151" s="131" t="str">
        <f>IF(AM151="","",process02!$B151&amp;"; ")</f>
        <v/>
      </c>
      <c r="CO151" s="131" t="str">
        <f>IF(AN151="","",process02!$B151&amp;"; ")</f>
        <v/>
      </c>
      <c r="CP151" s="131" t="str">
        <f>IF(AO151="","",process02!$B151&amp;"; ")</f>
        <v/>
      </c>
      <c r="CQ151" s="131" t="str">
        <f>IF(AP151="","",process02!$B151&amp;"; ")</f>
        <v/>
      </c>
      <c r="CR151" s="131" t="str">
        <f>IF(AQ151="","",process02!$B151&amp;"; ")</f>
        <v/>
      </c>
      <c r="CS151" s="131" t="str">
        <f>IF(AR151="","",process02!$B151&amp;"; ")</f>
        <v/>
      </c>
      <c r="CT151" s="131" t="str">
        <f>IF(AS151="","",process02!$B151&amp;"; ")</f>
        <v/>
      </c>
      <c r="CU151" s="131" t="str">
        <f>IF(AT151="","",process02!$B151&amp;"; ")</f>
        <v/>
      </c>
      <c r="CV151" s="131" t="str">
        <f>IF(AU151="","",process02!$B151&amp;"; ")</f>
        <v/>
      </c>
      <c r="CW151" s="131" t="str">
        <f>IF(AV151="","",process02!$B151&amp;"; ")</f>
        <v/>
      </c>
      <c r="CX151" s="131" t="str">
        <f>IF(AW151="","",process02!$B151&amp;"; ")</f>
        <v/>
      </c>
      <c r="CY151" s="131" t="str">
        <f>IF(AX151="","",process02!$B151&amp;"; ")</f>
        <v/>
      </c>
      <c r="CZ151" s="131" t="str">
        <f>IF(AY151="","",process02!$B151&amp;"; ")</f>
        <v/>
      </c>
      <c r="DB151" s="131" t="str">
        <f>IF(Input02!BV140="","",100*Input02!BV140/Input02!BV$3)</f>
        <v/>
      </c>
      <c r="DC151" s="131" t="str">
        <f>IF(Input02!BW140="","",100*Input02!BW140/Input02!BW$3)</f>
        <v/>
      </c>
      <c r="DD151" s="131" t="str">
        <f>IF(Input02!BX140="","",100*Input02!BX140/Input02!BX$3)</f>
        <v/>
      </c>
      <c r="DE151" s="131" t="str">
        <f>IF(Input02!BY140="","",100*Input02!BY140/Input02!BY$3)</f>
        <v/>
      </c>
      <c r="DF151" s="131" t="str">
        <f>IF(Input02!BZ140="","",100*Input02!BZ140/Input02!BZ$3)</f>
        <v/>
      </c>
      <c r="DG151" s="131" t="str">
        <f>IF(Input02!CA140="","",100*Input02!CA140/Input02!CA$3)</f>
        <v/>
      </c>
      <c r="DH151" s="131" t="str">
        <f>IF(Input02!CB140="","",100*Input02!CB140/Input02!CB$3)</f>
        <v/>
      </c>
      <c r="DI151" s="131" t="str">
        <f>IF(Input02!CC140="","",100*Input02!CC140/Input02!CC$3)</f>
        <v/>
      </c>
      <c r="DJ151" s="131" t="str">
        <f>IF(Input02!CD140="","",100*Input02!CD140/Input02!CD$3)</f>
        <v/>
      </c>
      <c r="DK151" s="131" t="str">
        <f>IF(Input02!CE140="","",100*Input02!CE140/Input02!CE$3)</f>
        <v/>
      </c>
      <c r="DO151" s="131" t="str">
        <f t="shared" si="60"/>
        <v/>
      </c>
      <c r="DP151" s="131" t="str">
        <f t="shared" si="61"/>
        <v/>
      </c>
      <c r="DQ151" s="131" t="str">
        <f t="shared" si="62"/>
        <v/>
      </c>
      <c r="DR151" s="131" t="str">
        <f t="shared" si="63"/>
        <v/>
      </c>
      <c r="DS151" s="131" t="str">
        <f t="shared" si="64"/>
        <v/>
      </c>
      <c r="DT151" s="131" t="str">
        <f t="shared" si="65"/>
        <v/>
      </c>
      <c r="DU151" s="131" t="str">
        <f t="shared" si="66"/>
        <v/>
      </c>
      <c r="DV151" s="131" t="str">
        <f t="shared" si="67"/>
        <v/>
      </c>
      <c r="DW151" s="131" t="str">
        <f t="shared" si="68"/>
        <v/>
      </c>
      <c r="DX151" s="131" t="str">
        <f t="shared" si="69"/>
        <v/>
      </c>
      <c r="DZ151" s="132" t="str">
        <f t="shared" si="70"/>
        <v/>
      </c>
      <c r="EB151" s="131" t="str">
        <f>IF(DO151="","",process02!$B151&amp;"; ")</f>
        <v/>
      </c>
      <c r="EC151" s="131" t="str">
        <f>IF(DP151="","",process02!$B151&amp;"; ")</f>
        <v/>
      </c>
      <c r="ED151" s="131" t="str">
        <f>IF(DQ151="","",process02!$B151&amp;"; ")</f>
        <v/>
      </c>
      <c r="EE151" s="131" t="str">
        <f>IF(DR151="","",process02!$B151&amp;"; ")</f>
        <v/>
      </c>
      <c r="EF151" s="131" t="str">
        <f>IF(DS151="","",process02!$B151&amp;"; ")</f>
        <v/>
      </c>
      <c r="EG151" s="131" t="str">
        <f>IF(DT151="","",process02!$B151&amp;"; ")</f>
        <v/>
      </c>
      <c r="EH151" s="131" t="str">
        <f>IF(DU151="","",process02!$B151&amp;"; ")</f>
        <v/>
      </c>
      <c r="EI151" s="131" t="str">
        <f>IF(DV151="","",process02!$B151&amp;"; ")</f>
        <v/>
      </c>
      <c r="EJ151" s="131" t="str">
        <f>IF(DW151="","",process02!$B151&amp;"; ")</f>
        <v/>
      </c>
      <c r="EK151" s="131" t="str">
        <f>IF(DX151="","",process02!$B151&amp;"; ")</f>
        <v/>
      </c>
      <c r="EM151" s="132" t="str">
        <f t="shared" si="71"/>
        <v/>
      </c>
    </row>
    <row r="152" spans="1:143" ht="15" customHeight="1" thickBot="1" x14ac:dyDescent="0.4">
      <c r="A152" s="357">
        <v>136</v>
      </c>
      <c r="B152" s="131" t="str">
        <f>IF(AND(process02!BF152=0,process01!$Z143=0),B$14,"")</f>
        <v/>
      </c>
      <c r="C152" s="131" t="str">
        <f>IF(AND(process02!BG152=0,process01!$Z143=0),C$14,"")</f>
        <v/>
      </c>
      <c r="D152" s="131" t="str">
        <f>IF(AND(process02!BH152=0,process01!$Z143=0),D$14,"")</f>
        <v/>
      </c>
      <c r="E152" s="131" t="str">
        <f>IF(AND(process02!BI152=0,process01!$Z143=0),E$14,"")</f>
        <v/>
      </c>
      <c r="F152" s="131" t="str">
        <f>IF(AND(process02!BJ152=0,process01!$Z143=0),F$14,"")</f>
        <v/>
      </c>
      <c r="G152" s="131" t="str">
        <f>IF(AND(process02!BK152=0,process01!$Z143=0),G$14,"")</f>
        <v/>
      </c>
      <c r="H152" s="131" t="str">
        <f>IF(AND(process02!BL152=0,process01!$Z143=0),H$14,"")</f>
        <v/>
      </c>
      <c r="I152" s="131" t="str">
        <f>IF(AND(process02!BM152=0,process01!$Z143=0),I$14,"")</f>
        <v/>
      </c>
      <c r="J152" s="131" t="str">
        <f>IF(AND(process02!BN152=0,process01!$Z143=0),J$14,"")</f>
        <v/>
      </c>
      <c r="K152" s="131" t="str">
        <f>IF(AND(process02!BO152=0,process01!$Z143=0),K$14,"")</f>
        <v/>
      </c>
      <c r="L152" s="131" t="str">
        <f>IF(AND(process02!BP152=0,process01!$Z143=0),L$14,"")</f>
        <v/>
      </c>
      <c r="M152" s="131" t="str">
        <f>IF(AND(process02!BQ152=0,process01!$Z143=0),M$14,"")</f>
        <v/>
      </c>
      <c r="N152" s="131" t="str">
        <f>IF(AND(process02!BR152=0,process01!$Z143=0),N$14,"")</f>
        <v/>
      </c>
      <c r="O152" s="131" t="str">
        <f>IF(AND(process02!BS152=0,process01!$Z143=0),O$14,"")</f>
        <v/>
      </c>
      <c r="P152" s="131" t="str">
        <f>IF(AND(process02!BT152=0,process01!$Z143=0),P$14,"")</f>
        <v/>
      </c>
      <c r="Q152" s="131" t="str">
        <f>IF(AND(process02!BU152=0,process01!$Z143=0),Q$14,"")</f>
        <v/>
      </c>
      <c r="R152" s="131" t="str">
        <f>IF(AND(process02!BV152=0,process01!$Z143=0),R$14,"")</f>
        <v/>
      </c>
      <c r="S152" s="131" t="str">
        <f>IF(AND(process02!BW152=0,process01!$Z143=0),S$14,"")</f>
        <v/>
      </c>
      <c r="T152" s="131" t="str">
        <f>IF(AND(process02!BX152=0,process01!$Z143=0),T$14,"")</f>
        <v/>
      </c>
      <c r="U152" s="131" t="str">
        <f>IF(AND(process02!BY152=0,process01!$Z143=0),U$14,"")</f>
        <v/>
      </c>
      <c r="V152" s="131" t="str">
        <f>IF(AND(process02!BZ152=0,process01!$Z143=0),V$14,"")</f>
        <v/>
      </c>
      <c r="W152" s="131" t="str">
        <f>IF(AND(process02!CA152=0,process01!$Z143=0),W$14,"")</f>
        <v/>
      </c>
      <c r="X152" s="131" t="str">
        <f>IF(AND(process02!CB152=0,process01!$Z143=0),X$14,"")</f>
        <v/>
      </c>
      <c r="Y152" s="131" t="str">
        <f>IF(AND(process02!CC152=0,process01!$Z143=0),Y$14,"")</f>
        <v/>
      </c>
      <c r="Z152" s="131" t="str">
        <f>IF(AND(process02!CD152=0,process01!$Z143=0),Z$14,"")</f>
        <v/>
      </c>
      <c r="AA152" s="131" t="str">
        <f>IF(AND(process02!CE152=0,process01!$Z143=0),AA$14,"")</f>
        <v/>
      </c>
      <c r="AB152" s="131" t="str">
        <f>IF(AND(process02!CF152=0,process01!$Z143=0),AB$14,"")</f>
        <v/>
      </c>
      <c r="AC152" s="131" t="str">
        <f>IF(AND(process02!CG152=0,process01!$Z143=0),AC$14,"")</f>
        <v/>
      </c>
      <c r="AD152" s="131" t="str">
        <f>IF(AND(process02!CH152=0,process01!$Z143=0),AD$14,"")</f>
        <v/>
      </c>
      <c r="AE152" s="131" t="str">
        <f>IF(AND(process02!CI152=0,process01!$Z143=0),AE$14,"")</f>
        <v/>
      </c>
      <c r="AF152" s="131" t="str">
        <f>IF(AND(process02!CJ152=0,process01!$Z143=0),AF$14,"")</f>
        <v/>
      </c>
      <c r="AG152" s="131" t="str">
        <f>IF(AND(process02!CK152=0,process01!$Z143=0),AG$14,"")</f>
        <v/>
      </c>
      <c r="AH152" s="131" t="str">
        <f>IF(AND(process02!CL152=0,process01!$Z143=0),AH$14,"")</f>
        <v/>
      </c>
      <c r="AI152" s="131" t="str">
        <f>IF(AND(process02!CM152=0,process01!$Z143=0),AI$14,"")</f>
        <v/>
      </c>
      <c r="AJ152" s="131" t="str">
        <f>IF(AND(process02!CN152=0,process01!$Z143=0),AJ$14,"")</f>
        <v/>
      </c>
      <c r="AK152" s="131" t="str">
        <f>IF(AND(process02!CO152=0,process01!$Z143=0),AK$14,"")</f>
        <v/>
      </c>
      <c r="AL152" s="131" t="str">
        <f>IF(AND(process02!CP152=0,process01!$Z143=0),AL$14,"")</f>
        <v/>
      </c>
      <c r="AM152" s="131" t="str">
        <f>IF(AND(process02!CQ152=0,process01!$Z143=0),AM$14,"")</f>
        <v/>
      </c>
      <c r="AN152" s="131" t="str">
        <f>IF(AND(process02!CR152=0,process01!$Z143=0),AN$14,"")</f>
        <v/>
      </c>
      <c r="AO152" s="131" t="str">
        <f>IF(AND(process02!CS152=0,process01!$Z143=0),AO$14,"")</f>
        <v/>
      </c>
      <c r="AP152" s="131" t="str">
        <f>IF(AND(process02!CT152=0,process01!$Z143=0),AP$14,"")</f>
        <v/>
      </c>
      <c r="AQ152" s="131" t="str">
        <f>IF(AND(process02!CU152=0,process01!$Z143=0),AQ$14,"")</f>
        <v/>
      </c>
      <c r="AR152" s="131" t="str">
        <f>IF(AND(process02!CV152=0,process01!$Z143=0),AR$14,"")</f>
        <v/>
      </c>
      <c r="AS152" s="131" t="str">
        <f>IF(AND(process02!CW152=0,process01!$Z143=0),AS$14,"")</f>
        <v/>
      </c>
      <c r="AT152" s="131" t="str">
        <f>IF(AND(process02!CX152=0,process01!$Z143=0),AT$14,"")</f>
        <v/>
      </c>
      <c r="AU152" s="131" t="str">
        <f>IF(AND(process02!CY152=0,process01!$Z143=0),AU$14,"")</f>
        <v/>
      </c>
      <c r="AV152" s="131" t="str">
        <f>IF(AND(process02!CZ152=0,process01!$Z143=0),AV$14,"")</f>
        <v/>
      </c>
      <c r="AW152" s="131" t="str">
        <f>IF(AND(process02!DA152=0,process01!$Z143=0),AW$14,"")</f>
        <v/>
      </c>
      <c r="AX152" s="131" t="str">
        <f>IF(AND(process02!DB152=0,process01!$Z143=0),AX$14,"")</f>
        <v/>
      </c>
      <c r="AY152" s="131" t="str">
        <f>IF(AND(process02!DC152=0,process01!$Z143=0),AY$14,"")</f>
        <v/>
      </c>
      <c r="BA152" s="132" t="str">
        <f t="shared" si="59"/>
        <v/>
      </c>
      <c r="BC152" s="131" t="str">
        <f>IF(B152="","",process02!$B152&amp;"; ")</f>
        <v/>
      </c>
      <c r="BD152" s="131" t="str">
        <f>IF(C152="","",process02!$B152&amp;"; ")</f>
        <v/>
      </c>
      <c r="BE152" s="131" t="str">
        <f>IF(D152="","",process02!$B152&amp;"; ")</f>
        <v/>
      </c>
      <c r="BF152" s="131" t="str">
        <f>IF(E152="","",process02!$B152&amp;"; ")</f>
        <v/>
      </c>
      <c r="BG152" s="131" t="str">
        <f>IF(F152="","",process02!$B152&amp;"; ")</f>
        <v/>
      </c>
      <c r="BH152" s="131" t="str">
        <f>IF(G152="","",process02!$B152&amp;"; ")</f>
        <v/>
      </c>
      <c r="BI152" s="131" t="str">
        <f>IF(H152="","",process02!$B152&amp;"; ")</f>
        <v/>
      </c>
      <c r="BJ152" s="131" t="str">
        <f>IF(I152="","",process02!$B152&amp;"; ")</f>
        <v/>
      </c>
      <c r="BK152" s="131" t="str">
        <f>IF(J152="","",process02!$B152&amp;"; ")</f>
        <v/>
      </c>
      <c r="BL152" s="131" t="str">
        <f>IF(K152="","",process02!$B152&amp;"; ")</f>
        <v/>
      </c>
      <c r="BM152" s="131" t="str">
        <f>IF(L152="","",process02!$B152&amp;"; ")</f>
        <v/>
      </c>
      <c r="BN152" s="131" t="str">
        <f>IF(M152="","",process02!$B152&amp;"; ")</f>
        <v/>
      </c>
      <c r="BO152" s="131" t="str">
        <f>IF(N152="","",process02!$B152&amp;"; ")</f>
        <v/>
      </c>
      <c r="BP152" s="131" t="str">
        <f>IF(O152="","",process02!$B152&amp;"; ")</f>
        <v/>
      </c>
      <c r="BQ152" s="131" t="str">
        <f>IF(P152="","",process02!$B152&amp;"; ")</f>
        <v/>
      </c>
      <c r="BR152" s="131" t="str">
        <f>IF(Q152="","",process02!$B152&amp;"; ")</f>
        <v/>
      </c>
      <c r="BS152" s="131" t="str">
        <f>IF(R152="","",process02!$B152&amp;"; ")</f>
        <v/>
      </c>
      <c r="BT152" s="131" t="str">
        <f>IF(S152="","",process02!$B152&amp;"; ")</f>
        <v/>
      </c>
      <c r="BU152" s="131" t="str">
        <f>IF(T152="","",process02!$B152&amp;"; ")</f>
        <v/>
      </c>
      <c r="BV152" s="131" t="str">
        <f>IF(U152="","",process02!$B152&amp;"; ")</f>
        <v/>
      </c>
      <c r="BW152" s="131" t="str">
        <f>IF(V152="","",process02!$B152&amp;"; ")</f>
        <v/>
      </c>
      <c r="BX152" s="131" t="str">
        <f>IF(W152="","",process02!$B152&amp;"; ")</f>
        <v/>
      </c>
      <c r="BY152" s="131" t="str">
        <f>IF(X152="","",process02!$B152&amp;"; ")</f>
        <v/>
      </c>
      <c r="BZ152" s="131" t="str">
        <f>IF(Y152="","",process02!$B152&amp;"; ")</f>
        <v/>
      </c>
      <c r="CA152" s="131" t="str">
        <f>IF(Z152="","",process02!$B152&amp;"; ")</f>
        <v/>
      </c>
      <c r="CB152" s="131" t="str">
        <f>IF(AA152="","",process02!$B152&amp;"; ")</f>
        <v/>
      </c>
      <c r="CC152" s="131" t="str">
        <f>IF(AB152="","",process02!$B152&amp;"; ")</f>
        <v/>
      </c>
      <c r="CD152" s="131" t="str">
        <f>IF(AC152="","",process02!$B152&amp;"; ")</f>
        <v/>
      </c>
      <c r="CE152" s="131" t="str">
        <f>IF(AD152="","",process02!$B152&amp;"; ")</f>
        <v/>
      </c>
      <c r="CF152" s="131" t="str">
        <f>IF(AE152="","",process02!$B152&amp;"; ")</f>
        <v/>
      </c>
      <c r="CG152" s="131" t="str">
        <f>IF(AF152="","",process02!$B152&amp;"; ")</f>
        <v/>
      </c>
      <c r="CH152" s="131" t="str">
        <f>IF(AG152="","",process02!$B152&amp;"; ")</f>
        <v/>
      </c>
      <c r="CI152" s="131" t="str">
        <f>IF(AH152="","",process02!$B152&amp;"; ")</f>
        <v/>
      </c>
      <c r="CJ152" s="131" t="str">
        <f>IF(AI152="","",process02!$B152&amp;"; ")</f>
        <v/>
      </c>
      <c r="CK152" s="131" t="str">
        <f>IF(AJ152="","",process02!$B152&amp;"; ")</f>
        <v/>
      </c>
      <c r="CL152" s="131" t="str">
        <f>IF(AK152="","",process02!$B152&amp;"; ")</f>
        <v/>
      </c>
      <c r="CM152" s="131" t="str">
        <f>IF(AL152="","",process02!$B152&amp;"; ")</f>
        <v/>
      </c>
      <c r="CN152" s="131" t="str">
        <f>IF(AM152="","",process02!$B152&amp;"; ")</f>
        <v/>
      </c>
      <c r="CO152" s="131" t="str">
        <f>IF(AN152="","",process02!$B152&amp;"; ")</f>
        <v/>
      </c>
      <c r="CP152" s="131" t="str">
        <f>IF(AO152="","",process02!$B152&amp;"; ")</f>
        <v/>
      </c>
      <c r="CQ152" s="131" t="str">
        <f>IF(AP152="","",process02!$B152&amp;"; ")</f>
        <v/>
      </c>
      <c r="CR152" s="131" t="str">
        <f>IF(AQ152="","",process02!$B152&amp;"; ")</f>
        <v/>
      </c>
      <c r="CS152" s="131" t="str">
        <f>IF(AR152="","",process02!$B152&amp;"; ")</f>
        <v/>
      </c>
      <c r="CT152" s="131" t="str">
        <f>IF(AS152="","",process02!$B152&amp;"; ")</f>
        <v/>
      </c>
      <c r="CU152" s="131" t="str">
        <f>IF(AT152="","",process02!$B152&amp;"; ")</f>
        <v/>
      </c>
      <c r="CV152" s="131" t="str">
        <f>IF(AU152="","",process02!$B152&amp;"; ")</f>
        <v/>
      </c>
      <c r="CW152" s="131" t="str">
        <f>IF(AV152="","",process02!$B152&amp;"; ")</f>
        <v/>
      </c>
      <c r="CX152" s="131" t="str">
        <f>IF(AW152="","",process02!$B152&amp;"; ")</f>
        <v/>
      </c>
      <c r="CY152" s="131" t="str">
        <f>IF(AX152="","",process02!$B152&amp;"; ")</f>
        <v/>
      </c>
      <c r="CZ152" s="131" t="str">
        <f>IF(AY152="","",process02!$B152&amp;"; ")</f>
        <v/>
      </c>
      <c r="DB152" s="131" t="str">
        <f>IF(Input02!BV141="","",100*Input02!BV141/Input02!BV$3)</f>
        <v/>
      </c>
      <c r="DC152" s="131" t="str">
        <f>IF(Input02!BW141="","",100*Input02!BW141/Input02!BW$3)</f>
        <v/>
      </c>
      <c r="DD152" s="131" t="str">
        <f>IF(Input02!BX141="","",100*Input02!BX141/Input02!BX$3)</f>
        <v/>
      </c>
      <c r="DE152" s="131" t="str">
        <f>IF(Input02!BY141="","",100*Input02!BY141/Input02!BY$3)</f>
        <v/>
      </c>
      <c r="DF152" s="131" t="str">
        <f>IF(Input02!BZ141="","",100*Input02!BZ141/Input02!BZ$3)</f>
        <v/>
      </c>
      <c r="DG152" s="131" t="str">
        <f>IF(Input02!CA141="","",100*Input02!CA141/Input02!CA$3)</f>
        <v/>
      </c>
      <c r="DH152" s="131" t="str">
        <f>IF(Input02!CB141="","",100*Input02!CB141/Input02!CB$3)</f>
        <v/>
      </c>
      <c r="DI152" s="131" t="str">
        <f>IF(Input02!CC141="","",100*Input02!CC141/Input02!CC$3)</f>
        <v/>
      </c>
      <c r="DJ152" s="131" t="str">
        <f>IF(Input02!CD141="","",100*Input02!CD141/Input02!CD$3)</f>
        <v/>
      </c>
      <c r="DK152" s="131" t="str">
        <f>IF(Input02!CE141="","",100*Input02!CE141/Input02!CE$3)</f>
        <v/>
      </c>
      <c r="DO152" s="131" t="str">
        <f t="shared" si="60"/>
        <v/>
      </c>
      <c r="DP152" s="131" t="str">
        <f t="shared" si="61"/>
        <v/>
      </c>
      <c r="DQ152" s="131" t="str">
        <f t="shared" si="62"/>
        <v/>
      </c>
      <c r="DR152" s="131" t="str">
        <f t="shared" si="63"/>
        <v/>
      </c>
      <c r="DS152" s="131" t="str">
        <f t="shared" si="64"/>
        <v/>
      </c>
      <c r="DT152" s="131" t="str">
        <f t="shared" si="65"/>
        <v/>
      </c>
      <c r="DU152" s="131" t="str">
        <f t="shared" si="66"/>
        <v/>
      </c>
      <c r="DV152" s="131" t="str">
        <f t="shared" si="67"/>
        <v/>
      </c>
      <c r="DW152" s="131" t="str">
        <f t="shared" si="68"/>
        <v/>
      </c>
      <c r="DX152" s="131" t="str">
        <f t="shared" si="69"/>
        <v/>
      </c>
      <c r="DZ152" s="132" t="str">
        <f t="shared" si="70"/>
        <v/>
      </c>
      <c r="EB152" s="131" t="str">
        <f>IF(DO152="","",process02!$B152&amp;"; ")</f>
        <v/>
      </c>
      <c r="EC152" s="131" t="str">
        <f>IF(DP152="","",process02!$B152&amp;"; ")</f>
        <v/>
      </c>
      <c r="ED152" s="131" t="str">
        <f>IF(DQ152="","",process02!$B152&amp;"; ")</f>
        <v/>
      </c>
      <c r="EE152" s="131" t="str">
        <f>IF(DR152="","",process02!$B152&amp;"; ")</f>
        <v/>
      </c>
      <c r="EF152" s="131" t="str">
        <f>IF(DS152="","",process02!$B152&amp;"; ")</f>
        <v/>
      </c>
      <c r="EG152" s="131" t="str">
        <f>IF(DT152="","",process02!$B152&amp;"; ")</f>
        <v/>
      </c>
      <c r="EH152" s="131" t="str">
        <f>IF(DU152="","",process02!$B152&amp;"; ")</f>
        <v/>
      </c>
      <c r="EI152" s="131" t="str">
        <f>IF(DV152="","",process02!$B152&amp;"; ")</f>
        <v/>
      </c>
      <c r="EJ152" s="131" t="str">
        <f>IF(DW152="","",process02!$B152&amp;"; ")</f>
        <v/>
      </c>
      <c r="EK152" s="131" t="str">
        <f>IF(DX152="","",process02!$B152&amp;"; ")</f>
        <v/>
      </c>
      <c r="EM152" s="132" t="str">
        <f t="shared" si="71"/>
        <v/>
      </c>
    </row>
    <row r="153" spans="1:143" ht="15" customHeight="1" thickBot="1" x14ac:dyDescent="0.4">
      <c r="A153" s="357">
        <v>137</v>
      </c>
      <c r="B153" s="131" t="str">
        <f>IF(AND(process02!BF153=0,process01!$Z144=0),B$14,"")</f>
        <v/>
      </c>
      <c r="C153" s="131" t="str">
        <f>IF(AND(process02!BG153=0,process01!$Z144=0),C$14,"")</f>
        <v/>
      </c>
      <c r="D153" s="131" t="str">
        <f>IF(AND(process02!BH153=0,process01!$Z144=0),D$14,"")</f>
        <v/>
      </c>
      <c r="E153" s="131" t="str">
        <f>IF(AND(process02!BI153=0,process01!$Z144=0),E$14,"")</f>
        <v/>
      </c>
      <c r="F153" s="131" t="str">
        <f>IF(AND(process02!BJ153=0,process01!$Z144=0),F$14,"")</f>
        <v/>
      </c>
      <c r="G153" s="131" t="str">
        <f>IF(AND(process02!BK153=0,process01!$Z144=0),G$14,"")</f>
        <v/>
      </c>
      <c r="H153" s="131" t="str">
        <f>IF(AND(process02!BL153=0,process01!$Z144=0),H$14,"")</f>
        <v/>
      </c>
      <c r="I153" s="131" t="str">
        <f>IF(AND(process02!BM153=0,process01!$Z144=0),I$14,"")</f>
        <v/>
      </c>
      <c r="J153" s="131" t="str">
        <f>IF(AND(process02!BN153=0,process01!$Z144=0),J$14,"")</f>
        <v/>
      </c>
      <c r="K153" s="131" t="str">
        <f>IF(AND(process02!BO153=0,process01!$Z144=0),K$14,"")</f>
        <v/>
      </c>
      <c r="L153" s="131" t="str">
        <f>IF(AND(process02!BP153=0,process01!$Z144=0),L$14,"")</f>
        <v/>
      </c>
      <c r="M153" s="131" t="str">
        <f>IF(AND(process02!BQ153=0,process01!$Z144=0),M$14,"")</f>
        <v/>
      </c>
      <c r="N153" s="131" t="str">
        <f>IF(AND(process02!BR153=0,process01!$Z144=0),N$14,"")</f>
        <v/>
      </c>
      <c r="O153" s="131" t="str">
        <f>IF(AND(process02!BS153=0,process01!$Z144=0),O$14,"")</f>
        <v/>
      </c>
      <c r="P153" s="131" t="str">
        <f>IF(AND(process02!BT153=0,process01!$Z144=0),P$14,"")</f>
        <v/>
      </c>
      <c r="Q153" s="131" t="str">
        <f>IF(AND(process02!BU153=0,process01!$Z144=0),Q$14,"")</f>
        <v/>
      </c>
      <c r="R153" s="131" t="str">
        <f>IF(AND(process02!BV153=0,process01!$Z144=0),R$14,"")</f>
        <v/>
      </c>
      <c r="S153" s="131" t="str">
        <f>IF(AND(process02!BW153=0,process01!$Z144=0),S$14,"")</f>
        <v/>
      </c>
      <c r="T153" s="131" t="str">
        <f>IF(AND(process02!BX153=0,process01!$Z144=0),T$14,"")</f>
        <v/>
      </c>
      <c r="U153" s="131" t="str">
        <f>IF(AND(process02!BY153=0,process01!$Z144=0),U$14,"")</f>
        <v/>
      </c>
      <c r="V153" s="131" t="str">
        <f>IF(AND(process02!BZ153=0,process01!$Z144=0),V$14,"")</f>
        <v/>
      </c>
      <c r="W153" s="131" t="str">
        <f>IF(AND(process02!CA153=0,process01!$Z144=0),W$14,"")</f>
        <v/>
      </c>
      <c r="X153" s="131" t="str">
        <f>IF(AND(process02!CB153=0,process01!$Z144=0),X$14,"")</f>
        <v/>
      </c>
      <c r="Y153" s="131" t="str">
        <f>IF(AND(process02!CC153=0,process01!$Z144=0),Y$14,"")</f>
        <v/>
      </c>
      <c r="Z153" s="131" t="str">
        <f>IF(AND(process02!CD153=0,process01!$Z144=0),Z$14,"")</f>
        <v/>
      </c>
      <c r="AA153" s="131" t="str">
        <f>IF(AND(process02!CE153=0,process01!$Z144=0),AA$14,"")</f>
        <v/>
      </c>
      <c r="AB153" s="131" t="str">
        <f>IF(AND(process02!CF153=0,process01!$Z144=0),AB$14,"")</f>
        <v/>
      </c>
      <c r="AC153" s="131" t="str">
        <f>IF(AND(process02!CG153=0,process01!$Z144=0),AC$14,"")</f>
        <v/>
      </c>
      <c r="AD153" s="131" t="str">
        <f>IF(AND(process02!CH153=0,process01!$Z144=0),AD$14,"")</f>
        <v/>
      </c>
      <c r="AE153" s="131" t="str">
        <f>IF(AND(process02!CI153=0,process01!$Z144=0),AE$14,"")</f>
        <v/>
      </c>
      <c r="AF153" s="131" t="str">
        <f>IF(AND(process02!CJ153=0,process01!$Z144=0),AF$14,"")</f>
        <v/>
      </c>
      <c r="AG153" s="131" t="str">
        <f>IF(AND(process02!CK153=0,process01!$Z144=0),AG$14,"")</f>
        <v/>
      </c>
      <c r="AH153" s="131" t="str">
        <f>IF(AND(process02!CL153=0,process01!$Z144=0),AH$14,"")</f>
        <v/>
      </c>
      <c r="AI153" s="131" t="str">
        <f>IF(AND(process02!CM153=0,process01!$Z144=0),AI$14,"")</f>
        <v/>
      </c>
      <c r="AJ153" s="131" t="str">
        <f>IF(AND(process02!CN153=0,process01!$Z144=0),AJ$14,"")</f>
        <v/>
      </c>
      <c r="AK153" s="131" t="str">
        <f>IF(AND(process02!CO153=0,process01!$Z144=0),AK$14,"")</f>
        <v/>
      </c>
      <c r="AL153" s="131" t="str">
        <f>IF(AND(process02!CP153=0,process01!$Z144=0),AL$14,"")</f>
        <v/>
      </c>
      <c r="AM153" s="131" t="str">
        <f>IF(AND(process02!CQ153=0,process01!$Z144=0),AM$14,"")</f>
        <v/>
      </c>
      <c r="AN153" s="131" t="str">
        <f>IF(AND(process02!CR153=0,process01!$Z144=0),AN$14,"")</f>
        <v/>
      </c>
      <c r="AO153" s="131" t="str">
        <f>IF(AND(process02!CS153=0,process01!$Z144=0),AO$14,"")</f>
        <v/>
      </c>
      <c r="AP153" s="131" t="str">
        <f>IF(AND(process02!CT153=0,process01!$Z144=0),AP$14,"")</f>
        <v/>
      </c>
      <c r="AQ153" s="131" t="str">
        <f>IF(AND(process02!CU153=0,process01!$Z144=0),AQ$14,"")</f>
        <v/>
      </c>
      <c r="AR153" s="131" t="str">
        <f>IF(AND(process02!CV153=0,process01!$Z144=0),AR$14,"")</f>
        <v/>
      </c>
      <c r="AS153" s="131" t="str">
        <f>IF(AND(process02!CW153=0,process01!$Z144=0),AS$14,"")</f>
        <v/>
      </c>
      <c r="AT153" s="131" t="str">
        <f>IF(AND(process02!CX153=0,process01!$Z144=0),AT$14,"")</f>
        <v/>
      </c>
      <c r="AU153" s="131" t="str">
        <f>IF(AND(process02!CY153=0,process01!$Z144=0),AU$14,"")</f>
        <v/>
      </c>
      <c r="AV153" s="131" t="str">
        <f>IF(AND(process02!CZ153=0,process01!$Z144=0),AV$14,"")</f>
        <v/>
      </c>
      <c r="AW153" s="131" t="str">
        <f>IF(AND(process02!DA153=0,process01!$Z144=0),AW$14,"")</f>
        <v/>
      </c>
      <c r="AX153" s="131" t="str">
        <f>IF(AND(process02!DB153=0,process01!$Z144=0),AX$14,"")</f>
        <v/>
      </c>
      <c r="AY153" s="131" t="str">
        <f>IF(AND(process02!DC153=0,process01!$Z144=0),AY$14,"")</f>
        <v/>
      </c>
      <c r="BA153" s="132" t="str">
        <f t="shared" si="59"/>
        <v/>
      </c>
      <c r="BC153" s="131" t="str">
        <f>IF(B153="","",process02!$B153&amp;"; ")</f>
        <v/>
      </c>
      <c r="BD153" s="131" t="str">
        <f>IF(C153="","",process02!$B153&amp;"; ")</f>
        <v/>
      </c>
      <c r="BE153" s="131" t="str">
        <f>IF(D153="","",process02!$B153&amp;"; ")</f>
        <v/>
      </c>
      <c r="BF153" s="131" t="str">
        <f>IF(E153="","",process02!$B153&amp;"; ")</f>
        <v/>
      </c>
      <c r="BG153" s="131" t="str">
        <f>IF(F153="","",process02!$B153&amp;"; ")</f>
        <v/>
      </c>
      <c r="BH153" s="131" t="str">
        <f>IF(G153="","",process02!$B153&amp;"; ")</f>
        <v/>
      </c>
      <c r="BI153" s="131" t="str">
        <f>IF(H153="","",process02!$B153&amp;"; ")</f>
        <v/>
      </c>
      <c r="BJ153" s="131" t="str">
        <f>IF(I153="","",process02!$B153&amp;"; ")</f>
        <v/>
      </c>
      <c r="BK153" s="131" t="str">
        <f>IF(J153="","",process02!$B153&amp;"; ")</f>
        <v/>
      </c>
      <c r="BL153" s="131" t="str">
        <f>IF(K153="","",process02!$B153&amp;"; ")</f>
        <v/>
      </c>
      <c r="BM153" s="131" t="str">
        <f>IF(L153="","",process02!$B153&amp;"; ")</f>
        <v/>
      </c>
      <c r="BN153" s="131" t="str">
        <f>IF(M153="","",process02!$B153&amp;"; ")</f>
        <v/>
      </c>
      <c r="BO153" s="131" t="str">
        <f>IF(N153="","",process02!$B153&amp;"; ")</f>
        <v/>
      </c>
      <c r="BP153" s="131" t="str">
        <f>IF(O153="","",process02!$B153&amp;"; ")</f>
        <v/>
      </c>
      <c r="BQ153" s="131" t="str">
        <f>IF(P153="","",process02!$B153&amp;"; ")</f>
        <v/>
      </c>
      <c r="BR153" s="131" t="str">
        <f>IF(Q153="","",process02!$B153&amp;"; ")</f>
        <v/>
      </c>
      <c r="BS153" s="131" t="str">
        <f>IF(R153="","",process02!$B153&amp;"; ")</f>
        <v/>
      </c>
      <c r="BT153" s="131" t="str">
        <f>IF(S153="","",process02!$B153&amp;"; ")</f>
        <v/>
      </c>
      <c r="BU153" s="131" t="str">
        <f>IF(T153="","",process02!$B153&amp;"; ")</f>
        <v/>
      </c>
      <c r="BV153" s="131" t="str">
        <f>IF(U153="","",process02!$B153&amp;"; ")</f>
        <v/>
      </c>
      <c r="BW153" s="131" t="str">
        <f>IF(V153="","",process02!$B153&amp;"; ")</f>
        <v/>
      </c>
      <c r="BX153" s="131" t="str">
        <f>IF(W153="","",process02!$B153&amp;"; ")</f>
        <v/>
      </c>
      <c r="BY153" s="131" t="str">
        <f>IF(X153="","",process02!$B153&amp;"; ")</f>
        <v/>
      </c>
      <c r="BZ153" s="131" t="str">
        <f>IF(Y153="","",process02!$B153&amp;"; ")</f>
        <v/>
      </c>
      <c r="CA153" s="131" t="str">
        <f>IF(Z153="","",process02!$B153&amp;"; ")</f>
        <v/>
      </c>
      <c r="CB153" s="131" t="str">
        <f>IF(AA153="","",process02!$B153&amp;"; ")</f>
        <v/>
      </c>
      <c r="CC153" s="131" t="str">
        <f>IF(AB153="","",process02!$B153&amp;"; ")</f>
        <v/>
      </c>
      <c r="CD153" s="131" t="str">
        <f>IF(AC153="","",process02!$B153&amp;"; ")</f>
        <v/>
      </c>
      <c r="CE153" s="131" t="str">
        <f>IF(AD153="","",process02!$B153&amp;"; ")</f>
        <v/>
      </c>
      <c r="CF153" s="131" t="str">
        <f>IF(AE153="","",process02!$B153&amp;"; ")</f>
        <v/>
      </c>
      <c r="CG153" s="131" t="str">
        <f>IF(AF153="","",process02!$B153&amp;"; ")</f>
        <v/>
      </c>
      <c r="CH153" s="131" t="str">
        <f>IF(AG153="","",process02!$B153&amp;"; ")</f>
        <v/>
      </c>
      <c r="CI153" s="131" t="str">
        <f>IF(AH153="","",process02!$B153&amp;"; ")</f>
        <v/>
      </c>
      <c r="CJ153" s="131" t="str">
        <f>IF(AI153="","",process02!$B153&amp;"; ")</f>
        <v/>
      </c>
      <c r="CK153" s="131" t="str">
        <f>IF(AJ153="","",process02!$B153&amp;"; ")</f>
        <v/>
      </c>
      <c r="CL153" s="131" t="str">
        <f>IF(AK153="","",process02!$B153&amp;"; ")</f>
        <v/>
      </c>
      <c r="CM153" s="131" t="str">
        <f>IF(AL153="","",process02!$B153&amp;"; ")</f>
        <v/>
      </c>
      <c r="CN153" s="131" t="str">
        <f>IF(AM153="","",process02!$B153&amp;"; ")</f>
        <v/>
      </c>
      <c r="CO153" s="131" t="str">
        <f>IF(AN153="","",process02!$B153&amp;"; ")</f>
        <v/>
      </c>
      <c r="CP153" s="131" t="str">
        <f>IF(AO153="","",process02!$B153&amp;"; ")</f>
        <v/>
      </c>
      <c r="CQ153" s="131" t="str">
        <f>IF(AP153="","",process02!$B153&amp;"; ")</f>
        <v/>
      </c>
      <c r="CR153" s="131" t="str">
        <f>IF(AQ153="","",process02!$B153&amp;"; ")</f>
        <v/>
      </c>
      <c r="CS153" s="131" t="str">
        <f>IF(AR153="","",process02!$B153&amp;"; ")</f>
        <v/>
      </c>
      <c r="CT153" s="131" t="str">
        <f>IF(AS153="","",process02!$B153&amp;"; ")</f>
        <v/>
      </c>
      <c r="CU153" s="131" t="str">
        <f>IF(AT153="","",process02!$B153&amp;"; ")</f>
        <v/>
      </c>
      <c r="CV153" s="131" t="str">
        <f>IF(AU153="","",process02!$B153&amp;"; ")</f>
        <v/>
      </c>
      <c r="CW153" s="131" t="str">
        <f>IF(AV153="","",process02!$B153&amp;"; ")</f>
        <v/>
      </c>
      <c r="CX153" s="131" t="str">
        <f>IF(AW153="","",process02!$B153&amp;"; ")</f>
        <v/>
      </c>
      <c r="CY153" s="131" t="str">
        <f>IF(AX153="","",process02!$B153&amp;"; ")</f>
        <v/>
      </c>
      <c r="CZ153" s="131" t="str">
        <f>IF(AY153="","",process02!$B153&amp;"; ")</f>
        <v/>
      </c>
      <c r="DB153" s="131" t="str">
        <f>IF(Input02!BV142="","",100*Input02!BV142/Input02!BV$3)</f>
        <v/>
      </c>
      <c r="DC153" s="131" t="str">
        <f>IF(Input02!BW142="","",100*Input02!BW142/Input02!BW$3)</f>
        <v/>
      </c>
      <c r="DD153" s="131" t="str">
        <f>IF(Input02!BX142="","",100*Input02!BX142/Input02!BX$3)</f>
        <v/>
      </c>
      <c r="DE153" s="131" t="str">
        <f>IF(Input02!BY142="","",100*Input02!BY142/Input02!BY$3)</f>
        <v/>
      </c>
      <c r="DF153" s="131" t="str">
        <f>IF(Input02!BZ142="","",100*Input02!BZ142/Input02!BZ$3)</f>
        <v/>
      </c>
      <c r="DG153" s="131" t="str">
        <f>IF(Input02!CA142="","",100*Input02!CA142/Input02!CA$3)</f>
        <v/>
      </c>
      <c r="DH153" s="131" t="str">
        <f>IF(Input02!CB142="","",100*Input02!CB142/Input02!CB$3)</f>
        <v/>
      </c>
      <c r="DI153" s="131" t="str">
        <f>IF(Input02!CC142="","",100*Input02!CC142/Input02!CC$3)</f>
        <v/>
      </c>
      <c r="DJ153" s="131" t="str">
        <f>IF(Input02!CD142="","",100*Input02!CD142/Input02!CD$3)</f>
        <v/>
      </c>
      <c r="DK153" s="131" t="str">
        <f>IF(Input02!CE142="","",100*Input02!CE142/Input02!CE$3)</f>
        <v/>
      </c>
      <c r="DO153" s="131" t="str">
        <f t="shared" si="60"/>
        <v/>
      </c>
      <c r="DP153" s="131" t="str">
        <f t="shared" si="61"/>
        <v/>
      </c>
      <c r="DQ153" s="131" t="str">
        <f t="shared" si="62"/>
        <v/>
      </c>
      <c r="DR153" s="131" t="str">
        <f t="shared" si="63"/>
        <v/>
      </c>
      <c r="DS153" s="131" t="str">
        <f t="shared" si="64"/>
        <v/>
      </c>
      <c r="DT153" s="131" t="str">
        <f t="shared" si="65"/>
        <v/>
      </c>
      <c r="DU153" s="131" t="str">
        <f t="shared" si="66"/>
        <v/>
      </c>
      <c r="DV153" s="131" t="str">
        <f t="shared" si="67"/>
        <v/>
      </c>
      <c r="DW153" s="131" t="str">
        <f t="shared" si="68"/>
        <v/>
      </c>
      <c r="DX153" s="131" t="str">
        <f t="shared" si="69"/>
        <v/>
      </c>
      <c r="DZ153" s="132" t="str">
        <f t="shared" si="70"/>
        <v/>
      </c>
      <c r="EB153" s="131" t="str">
        <f>IF(DO153="","",process02!$B153&amp;"; ")</f>
        <v/>
      </c>
      <c r="EC153" s="131" t="str">
        <f>IF(DP153="","",process02!$B153&amp;"; ")</f>
        <v/>
      </c>
      <c r="ED153" s="131" t="str">
        <f>IF(DQ153="","",process02!$B153&amp;"; ")</f>
        <v/>
      </c>
      <c r="EE153" s="131" t="str">
        <f>IF(DR153="","",process02!$B153&amp;"; ")</f>
        <v/>
      </c>
      <c r="EF153" s="131" t="str">
        <f>IF(DS153="","",process02!$B153&amp;"; ")</f>
        <v/>
      </c>
      <c r="EG153" s="131" t="str">
        <f>IF(DT153="","",process02!$B153&amp;"; ")</f>
        <v/>
      </c>
      <c r="EH153" s="131" t="str">
        <f>IF(DU153="","",process02!$B153&amp;"; ")</f>
        <v/>
      </c>
      <c r="EI153" s="131" t="str">
        <f>IF(DV153="","",process02!$B153&amp;"; ")</f>
        <v/>
      </c>
      <c r="EJ153" s="131" t="str">
        <f>IF(DW153="","",process02!$B153&amp;"; ")</f>
        <v/>
      </c>
      <c r="EK153" s="131" t="str">
        <f>IF(DX153="","",process02!$B153&amp;"; ")</f>
        <v/>
      </c>
      <c r="EM153" s="132" t="str">
        <f t="shared" si="71"/>
        <v/>
      </c>
    </row>
    <row r="154" spans="1:143" ht="15" customHeight="1" thickBot="1" x14ac:dyDescent="0.4">
      <c r="A154" s="357">
        <v>138</v>
      </c>
      <c r="B154" s="131" t="str">
        <f>IF(AND(process02!BF154=0,process01!$Z145=0),B$14,"")</f>
        <v/>
      </c>
      <c r="C154" s="131" t="str">
        <f>IF(AND(process02!BG154=0,process01!$Z145=0),C$14,"")</f>
        <v/>
      </c>
      <c r="D154" s="131" t="str">
        <f>IF(AND(process02!BH154=0,process01!$Z145=0),D$14,"")</f>
        <v/>
      </c>
      <c r="E154" s="131" t="str">
        <f>IF(AND(process02!BI154=0,process01!$Z145=0),E$14,"")</f>
        <v/>
      </c>
      <c r="F154" s="131" t="str">
        <f>IF(AND(process02!BJ154=0,process01!$Z145=0),F$14,"")</f>
        <v/>
      </c>
      <c r="G154" s="131" t="str">
        <f>IF(AND(process02!BK154=0,process01!$Z145=0),G$14,"")</f>
        <v/>
      </c>
      <c r="H154" s="131" t="str">
        <f>IF(AND(process02!BL154=0,process01!$Z145=0),H$14,"")</f>
        <v/>
      </c>
      <c r="I154" s="131" t="str">
        <f>IF(AND(process02!BM154=0,process01!$Z145=0),I$14,"")</f>
        <v/>
      </c>
      <c r="J154" s="131" t="str">
        <f>IF(AND(process02!BN154=0,process01!$Z145=0),J$14,"")</f>
        <v/>
      </c>
      <c r="K154" s="131" t="str">
        <f>IF(AND(process02!BO154=0,process01!$Z145=0),K$14,"")</f>
        <v/>
      </c>
      <c r="L154" s="131" t="str">
        <f>IF(AND(process02!BP154=0,process01!$Z145=0),L$14,"")</f>
        <v/>
      </c>
      <c r="M154" s="131" t="str">
        <f>IF(AND(process02!BQ154=0,process01!$Z145=0),M$14,"")</f>
        <v/>
      </c>
      <c r="N154" s="131" t="str">
        <f>IF(AND(process02!BR154=0,process01!$Z145=0),N$14,"")</f>
        <v/>
      </c>
      <c r="O154" s="131" t="str">
        <f>IF(AND(process02!BS154=0,process01!$Z145=0),O$14,"")</f>
        <v/>
      </c>
      <c r="P154" s="131" t="str">
        <f>IF(AND(process02!BT154=0,process01!$Z145=0),P$14,"")</f>
        <v/>
      </c>
      <c r="Q154" s="131" t="str">
        <f>IF(AND(process02!BU154=0,process01!$Z145=0),Q$14,"")</f>
        <v/>
      </c>
      <c r="R154" s="131" t="str">
        <f>IF(AND(process02!BV154=0,process01!$Z145=0),R$14,"")</f>
        <v/>
      </c>
      <c r="S154" s="131" t="str">
        <f>IF(AND(process02!BW154=0,process01!$Z145=0),S$14,"")</f>
        <v/>
      </c>
      <c r="T154" s="131" t="str">
        <f>IF(AND(process02!BX154=0,process01!$Z145=0),T$14,"")</f>
        <v/>
      </c>
      <c r="U154" s="131" t="str">
        <f>IF(AND(process02!BY154=0,process01!$Z145=0),U$14,"")</f>
        <v/>
      </c>
      <c r="V154" s="131" t="str">
        <f>IF(AND(process02!BZ154=0,process01!$Z145=0),V$14,"")</f>
        <v/>
      </c>
      <c r="W154" s="131" t="str">
        <f>IF(AND(process02!CA154=0,process01!$Z145=0),W$14,"")</f>
        <v/>
      </c>
      <c r="X154" s="131" t="str">
        <f>IF(AND(process02!CB154=0,process01!$Z145=0),X$14,"")</f>
        <v/>
      </c>
      <c r="Y154" s="131" t="str">
        <f>IF(AND(process02!CC154=0,process01!$Z145=0),Y$14,"")</f>
        <v/>
      </c>
      <c r="Z154" s="131" t="str">
        <f>IF(AND(process02!CD154=0,process01!$Z145=0),Z$14,"")</f>
        <v/>
      </c>
      <c r="AA154" s="131" t="str">
        <f>IF(AND(process02!CE154=0,process01!$Z145=0),AA$14,"")</f>
        <v/>
      </c>
      <c r="AB154" s="131" t="str">
        <f>IF(AND(process02!CF154=0,process01!$Z145=0),AB$14,"")</f>
        <v/>
      </c>
      <c r="AC154" s="131" t="str">
        <f>IF(AND(process02!CG154=0,process01!$Z145=0),AC$14,"")</f>
        <v/>
      </c>
      <c r="AD154" s="131" t="str">
        <f>IF(AND(process02!CH154=0,process01!$Z145=0),AD$14,"")</f>
        <v/>
      </c>
      <c r="AE154" s="131" t="str">
        <f>IF(AND(process02!CI154=0,process01!$Z145=0),AE$14,"")</f>
        <v/>
      </c>
      <c r="AF154" s="131" t="str">
        <f>IF(AND(process02!CJ154=0,process01!$Z145=0),AF$14,"")</f>
        <v/>
      </c>
      <c r="AG154" s="131" t="str">
        <f>IF(AND(process02!CK154=0,process01!$Z145=0),AG$14,"")</f>
        <v/>
      </c>
      <c r="AH154" s="131" t="str">
        <f>IF(AND(process02!CL154=0,process01!$Z145=0),AH$14,"")</f>
        <v/>
      </c>
      <c r="AI154" s="131" t="str">
        <f>IF(AND(process02!CM154=0,process01!$Z145=0),AI$14,"")</f>
        <v/>
      </c>
      <c r="AJ154" s="131" t="str">
        <f>IF(AND(process02!CN154=0,process01!$Z145=0),AJ$14,"")</f>
        <v/>
      </c>
      <c r="AK154" s="131" t="str">
        <f>IF(AND(process02!CO154=0,process01!$Z145=0),AK$14,"")</f>
        <v/>
      </c>
      <c r="AL154" s="131" t="str">
        <f>IF(AND(process02!CP154=0,process01!$Z145=0),AL$14,"")</f>
        <v/>
      </c>
      <c r="AM154" s="131" t="str">
        <f>IF(AND(process02!CQ154=0,process01!$Z145=0),AM$14,"")</f>
        <v/>
      </c>
      <c r="AN154" s="131" t="str">
        <f>IF(AND(process02!CR154=0,process01!$Z145=0),AN$14,"")</f>
        <v/>
      </c>
      <c r="AO154" s="131" t="str">
        <f>IF(AND(process02!CS154=0,process01!$Z145=0),AO$14,"")</f>
        <v/>
      </c>
      <c r="AP154" s="131" t="str">
        <f>IF(AND(process02!CT154=0,process01!$Z145=0),AP$14,"")</f>
        <v/>
      </c>
      <c r="AQ154" s="131" t="str">
        <f>IF(AND(process02!CU154=0,process01!$Z145=0),AQ$14,"")</f>
        <v/>
      </c>
      <c r="AR154" s="131" t="str">
        <f>IF(AND(process02!CV154=0,process01!$Z145=0),AR$14,"")</f>
        <v/>
      </c>
      <c r="AS154" s="131" t="str">
        <f>IF(AND(process02!CW154=0,process01!$Z145=0),AS$14,"")</f>
        <v/>
      </c>
      <c r="AT154" s="131" t="str">
        <f>IF(AND(process02!CX154=0,process01!$Z145=0),AT$14,"")</f>
        <v/>
      </c>
      <c r="AU154" s="131" t="str">
        <f>IF(AND(process02!CY154=0,process01!$Z145=0),AU$14,"")</f>
        <v/>
      </c>
      <c r="AV154" s="131" t="str">
        <f>IF(AND(process02!CZ154=0,process01!$Z145=0),AV$14,"")</f>
        <v/>
      </c>
      <c r="AW154" s="131" t="str">
        <f>IF(AND(process02!DA154=0,process01!$Z145=0),AW$14,"")</f>
        <v/>
      </c>
      <c r="AX154" s="131" t="str">
        <f>IF(AND(process02!DB154=0,process01!$Z145=0),AX$14,"")</f>
        <v/>
      </c>
      <c r="AY154" s="131" t="str">
        <f>IF(AND(process02!DC154=0,process01!$Z145=0),AY$14,"")</f>
        <v/>
      </c>
      <c r="BA154" s="132" t="str">
        <f t="shared" si="59"/>
        <v/>
      </c>
      <c r="BC154" s="131" t="str">
        <f>IF(B154="","",process02!$B154&amp;"; ")</f>
        <v/>
      </c>
      <c r="BD154" s="131" t="str">
        <f>IF(C154="","",process02!$B154&amp;"; ")</f>
        <v/>
      </c>
      <c r="BE154" s="131" t="str">
        <f>IF(D154="","",process02!$B154&amp;"; ")</f>
        <v/>
      </c>
      <c r="BF154" s="131" t="str">
        <f>IF(E154="","",process02!$B154&amp;"; ")</f>
        <v/>
      </c>
      <c r="BG154" s="131" t="str">
        <f>IF(F154="","",process02!$B154&amp;"; ")</f>
        <v/>
      </c>
      <c r="BH154" s="131" t="str">
        <f>IF(G154="","",process02!$B154&amp;"; ")</f>
        <v/>
      </c>
      <c r="BI154" s="131" t="str">
        <f>IF(H154="","",process02!$B154&amp;"; ")</f>
        <v/>
      </c>
      <c r="BJ154" s="131" t="str">
        <f>IF(I154="","",process02!$B154&amp;"; ")</f>
        <v/>
      </c>
      <c r="BK154" s="131" t="str">
        <f>IF(J154="","",process02!$B154&amp;"; ")</f>
        <v/>
      </c>
      <c r="BL154" s="131" t="str">
        <f>IF(K154="","",process02!$B154&amp;"; ")</f>
        <v/>
      </c>
      <c r="BM154" s="131" t="str">
        <f>IF(L154="","",process02!$B154&amp;"; ")</f>
        <v/>
      </c>
      <c r="BN154" s="131" t="str">
        <f>IF(M154="","",process02!$B154&amp;"; ")</f>
        <v/>
      </c>
      <c r="BO154" s="131" t="str">
        <f>IF(N154="","",process02!$B154&amp;"; ")</f>
        <v/>
      </c>
      <c r="BP154" s="131" t="str">
        <f>IF(O154="","",process02!$B154&amp;"; ")</f>
        <v/>
      </c>
      <c r="BQ154" s="131" t="str">
        <f>IF(P154="","",process02!$B154&amp;"; ")</f>
        <v/>
      </c>
      <c r="BR154" s="131" t="str">
        <f>IF(Q154="","",process02!$B154&amp;"; ")</f>
        <v/>
      </c>
      <c r="BS154" s="131" t="str">
        <f>IF(R154="","",process02!$B154&amp;"; ")</f>
        <v/>
      </c>
      <c r="BT154" s="131" t="str">
        <f>IF(S154="","",process02!$B154&amp;"; ")</f>
        <v/>
      </c>
      <c r="BU154" s="131" t="str">
        <f>IF(T154="","",process02!$B154&amp;"; ")</f>
        <v/>
      </c>
      <c r="BV154" s="131" t="str">
        <f>IF(U154="","",process02!$B154&amp;"; ")</f>
        <v/>
      </c>
      <c r="BW154" s="131" t="str">
        <f>IF(V154="","",process02!$B154&amp;"; ")</f>
        <v/>
      </c>
      <c r="BX154" s="131" t="str">
        <f>IF(W154="","",process02!$B154&amp;"; ")</f>
        <v/>
      </c>
      <c r="BY154" s="131" t="str">
        <f>IF(X154="","",process02!$B154&amp;"; ")</f>
        <v/>
      </c>
      <c r="BZ154" s="131" t="str">
        <f>IF(Y154="","",process02!$B154&amp;"; ")</f>
        <v/>
      </c>
      <c r="CA154" s="131" t="str">
        <f>IF(Z154="","",process02!$B154&amp;"; ")</f>
        <v/>
      </c>
      <c r="CB154" s="131" t="str">
        <f>IF(AA154="","",process02!$B154&amp;"; ")</f>
        <v/>
      </c>
      <c r="CC154" s="131" t="str">
        <f>IF(AB154="","",process02!$B154&amp;"; ")</f>
        <v/>
      </c>
      <c r="CD154" s="131" t="str">
        <f>IF(AC154="","",process02!$B154&amp;"; ")</f>
        <v/>
      </c>
      <c r="CE154" s="131" t="str">
        <f>IF(AD154="","",process02!$B154&amp;"; ")</f>
        <v/>
      </c>
      <c r="CF154" s="131" t="str">
        <f>IF(AE154="","",process02!$B154&amp;"; ")</f>
        <v/>
      </c>
      <c r="CG154" s="131" t="str">
        <f>IF(AF154="","",process02!$B154&amp;"; ")</f>
        <v/>
      </c>
      <c r="CH154" s="131" t="str">
        <f>IF(AG154="","",process02!$B154&amp;"; ")</f>
        <v/>
      </c>
      <c r="CI154" s="131" t="str">
        <f>IF(AH154="","",process02!$B154&amp;"; ")</f>
        <v/>
      </c>
      <c r="CJ154" s="131" t="str">
        <f>IF(AI154="","",process02!$B154&amp;"; ")</f>
        <v/>
      </c>
      <c r="CK154" s="131" t="str">
        <f>IF(AJ154="","",process02!$B154&amp;"; ")</f>
        <v/>
      </c>
      <c r="CL154" s="131" t="str">
        <f>IF(AK154="","",process02!$B154&amp;"; ")</f>
        <v/>
      </c>
      <c r="CM154" s="131" t="str">
        <f>IF(AL154="","",process02!$B154&amp;"; ")</f>
        <v/>
      </c>
      <c r="CN154" s="131" t="str">
        <f>IF(AM154="","",process02!$B154&amp;"; ")</f>
        <v/>
      </c>
      <c r="CO154" s="131" t="str">
        <f>IF(AN154="","",process02!$B154&amp;"; ")</f>
        <v/>
      </c>
      <c r="CP154" s="131" t="str">
        <f>IF(AO154="","",process02!$B154&amp;"; ")</f>
        <v/>
      </c>
      <c r="CQ154" s="131" t="str">
        <f>IF(AP154="","",process02!$B154&amp;"; ")</f>
        <v/>
      </c>
      <c r="CR154" s="131" t="str">
        <f>IF(AQ154="","",process02!$B154&amp;"; ")</f>
        <v/>
      </c>
      <c r="CS154" s="131" t="str">
        <f>IF(AR154="","",process02!$B154&amp;"; ")</f>
        <v/>
      </c>
      <c r="CT154" s="131" t="str">
        <f>IF(AS154="","",process02!$B154&amp;"; ")</f>
        <v/>
      </c>
      <c r="CU154" s="131" t="str">
        <f>IF(AT154="","",process02!$B154&amp;"; ")</f>
        <v/>
      </c>
      <c r="CV154" s="131" t="str">
        <f>IF(AU154="","",process02!$B154&amp;"; ")</f>
        <v/>
      </c>
      <c r="CW154" s="131" t="str">
        <f>IF(AV154="","",process02!$B154&amp;"; ")</f>
        <v/>
      </c>
      <c r="CX154" s="131" t="str">
        <f>IF(AW154="","",process02!$B154&amp;"; ")</f>
        <v/>
      </c>
      <c r="CY154" s="131" t="str">
        <f>IF(AX154="","",process02!$B154&amp;"; ")</f>
        <v/>
      </c>
      <c r="CZ154" s="131" t="str">
        <f>IF(AY154="","",process02!$B154&amp;"; ")</f>
        <v/>
      </c>
      <c r="DB154" s="131" t="str">
        <f>IF(Input02!BV143="","",100*Input02!BV143/Input02!BV$3)</f>
        <v/>
      </c>
      <c r="DC154" s="131" t="str">
        <f>IF(Input02!BW143="","",100*Input02!BW143/Input02!BW$3)</f>
        <v/>
      </c>
      <c r="DD154" s="131" t="str">
        <f>IF(Input02!BX143="","",100*Input02!BX143/Input02!BX$3)</f>
        <v/>
      </c>
      <c r="DE154" s="131" t="str">
        <f>IF(Input02!BY143="","",100*Input02!BY143/Input02!BY$3)</f>
        <v/>
      </c>
      <c r="DF154" s="131" t="str">
        <f>IF(Input02!BZ143="","",100*Input02!BZ143/Input02!BZ$3)</f>
        <v/>
      </c>
      <c r="DG154" s="131" t="str">
        <f>IF(Input02!CA143="","",100*Input02!CA143/Input02!CA$3)</f>
        <v/>
      </c>
      <c r="DH154" s="131" t="str">
        <f>IF(Input02!CB143="","",100*Input02!CB143/Input02!CB$3)</f>
        <v/>
      </c>
      <c r="DI154" s="131" t="str">
        <f>IF(Input02!CC143="","",100*Input02!CC143/Input02!CC$3)</f>
        <v/>
      </c>
      <c r="DJ154" s="131" t="str">
        <f>IF(Input02!CD143="","",100*Input02!CD143/Input02!CD$3)</f>
        <v/>
      </c>
      <c r="DK154" s="131" t="str">
        <f>IF(Input02!CE143="","",100*Input02!CE143/Input02!CE$3)</f>
        <v/>
      </c>
      <c r="DO154" s="131" t="str">
        <f t="shared" si="60"/>
        <v/>
      </c>
      <c r="DP154" s="131" t="str">
        <f t="shared" si="61"/>
        <v/>
      </c>
      <c r="DQ154" s="131" t="str">
        <f t="shared" si="62"/>
        <v/>
      </c>
      <c r="DR154" s="131" t="str">
        <f t="shared" si="63"/>
        <v/>
      </c>
      <c r="DS154" s="131" t="str">
        <f t="shared" si="64"/>
        <v/>
      </c>
      <c r="DT154" s="131" t="str">
        <f t="shared" si="65"/>
        <v/>
      </c>
      <c r="DU154" s="131" t="str">
        <f t="shared" si="66"/>
        <v/>
      </c>
      <c r="DV154" s="131" t="str">
        <f t="shared" si="67"/>
        <v/>
      </c>
      <c r="DW154" s="131" t="str">
        <f t="shared" si="68"/>
        <v/>
      </c>
      <c r="DX154" s="131" t="str">
        <f t="shared" si="69"/>
        <v/>
      </c>
      <c r="DZ154" s="132" t="str">
        <f t="shared" si="70"/>
        <v/>
      </c>
      <c r="EB154" s="131" t="str">
        <f>IF(DO154="","",process02!$B154&amp;"; ")</f>
        <v/>
      </c>
      <c r="EC154" s="131" t="str">
        <f>IF(DP154="","",process02!$B154&amp;"; ")</f>
        <v/>
      </c>
      <c r="ED154" s="131" t="str">
        <f>IF(DQ154="","",process02!$B154&amp;"; ")</f>
        <v/>
      </c>
      <c r="EE154" s="131" t="str">
        <f>IF(DR154="","",process02!$B154&amp;"; ")</f>
        <v/>
      </c>
      <c r="EF154" s="131" t="str">
        <f>IF(DS154="","",process02!$B154&amp;"; ")</f>
        <v/>
      </c>
      <c r="EG154" s="131" t="str">
        <f>IF(DT154="","",process02!$B154&amp;"; ")</f>
        <v/>
      </c>
      <c r="EH154" s="131" t="str">
        <f>IF(DU154="","",process02!$B154&amp;"; ")</f>
        <v/>
      </c>
      <c r="EI154" s="131" t="str">
        <f>IF(DV154="","",process02!$B154&amp;"; ")</f>
        <v/>
      </c>
      <c r="EJ154" s="131" t="str">
        <f>IF(DW154="","",process02!$B154&amp;"; ")</f>
        <v/>
      </c>
      <c r="EK154" s="131" t="str">
        <f>IF(DX154="","",process02!$B154&amp;"; ")</f>
        <v/>
      </c>
      <c r="EM154" s="132" t="str">
        <f t="shared" si="71"/>
        <v/>
      </c>
    </row>
    <row r="155" spans="1:143" ht="15" customHeight="1" thickBot="1" x14ac:dyDescent="0.4">
      <c r="A155" s="357">
        <v>139</v>
      </c>
      <c r="B155" s="131" t="str">
        <f>IF(AND(process02!BF155=0,process01!$Z146=0),B$14,"")</f>
        <v/>
      </c>
      <c r="C155" s="131" t="str">
        <f>IF(AND(process02!BG155=0,process01!$Z146=0),C$14,"")</f>
        <v/>
      </c>
      <c r="D155" s="131" t="str">
        <f>IF(AND(process02!BH155=0,process01!$Z146=0),D$14,"")</f>
        <v/>
      </c>
      <c r="E155" s="131" t="str">
        <f>IF(AND(process02!BI155=0,process01!$Z146=0),E$14,"")</f>
        <v/>
      </c>
      <c r="F155" s="131" t="str">
        <f>IF(AND(process02!BJ155=0,process01!$Z146=0),F$14,"")</f>
        <v/>
      </c>
      <c r="G155" s="131" t="str">
        <f>IF(AND(process02!BK155=0,process01!$Z146=0),G$14,"")</f>
        <v/>
      </c>
      <c r="H155" s="131" t="str">
        <f>IF(AND(process02!BL155=0,process01!$Z146=0),H$14,"")</f>
        <v/>
      </c>
      <c r="I155" s="131" t="str">
        <f>IF(AND(process02!BM155=0,process01!$Z146=0),I$14,"")</f>
        <v/>
      </c>
      <c r="J155" s="131" t="str">
        <f>IF(AND(process02!BN155=0,process01!$Z146=0),J$14,"")</f>
        <v/>
      </c>
      <c r="K155" s="131" t="str">
        <f>IF(AND(process02!BO155=0,process01!$Z146=0),K$14,"")</f>
        <v/>
      </c>
      <c r="L155" s="131" t="str">
        <f>IF(AND(process02!BP155=0,process01!$Z146=0),L$14,"")</f>
        <v/>
      </c>
      <c r="M155" s="131" t="str">
        <f>IF(AND(process02!BQ155=0,process01!$Z146=0),M$14,"")</f>
        <v/>
      </c>
      <c r="N155" s="131" t="str">
        <f>IF(AND(process02!BR155=0,process01!$Z146=0),N$14,"")</f>
        <v/>
      </c>
      <c r="O155" s="131" t="str">
        <f>IF(AND(process02!BS155=0,process01!$Z146=0),O$14,"")</f>
        <v/>
      </c>
      <c r="P155" s="131" t="str">
        <f>IF(AND(process02!BT155=0,process01!$Z146=0),P$14,"")</f>
        <v/>
      </c>
      <c r="Q155" s="131" t="str">
        <f>IF(AND(process02!BU155=0,process01!$Z146=0),Q$14,"")</f>
        <v/>
      </c>
      <c r="R155" s="131" t="str">
        <f>IF(AND(process02!BV155=0,process01!$Z146=0),R$14,"")</f>
        <v/>
      </c>
      <c r="S155" s="131" t="str">
        <f>IF(AND(process02!BW155=0,process01!$Z146=0),S$14,"")</f>
        <v/>
      </c>
      <c r="T155" s="131" t="str">
        <f>IF(AND(process02!BX155=0,process01!$Z146=0),T$14,"")</f>
        <v/>
      </c>
      <c r="U155" s="131" t="str">
        <f>IF(AND(process02!BY155=0,process01!$Z146=0),U$14,"")</f>
        <v/>
      </c>
      <c r="V155" s="131" t="str">
        <f>IF(AND(process02!BZ155=0,process01!$Z146=0),V$14,"")</f>
        <v/>
      </c>
      <c r="W155" s="131" t="str">
        <f>IF(AND(process02!CA155=0,process01!$Z146=0),W$14,"")</f>
        <v/>
      </c>
      <c r="X155" s="131" t="str">
        <f>IF(AND(process02!CB155=0,process01!$Z146=0),X$14,"")</f>
        <v/>
      </c>
      <c r="Y155" s="131" t="str">
        <f>IF(AND(process02!CC155=0,process01!$Z146=0),Y$14,"")</f>
        <v/>
      </c>
      <c r="Z155" s="131" t="str">
        <f>IF(AND(process02!CD155=0,process01!$Z146=0),Z$14,"")</f>
        <v/>
      </c>
      <c r="AA155" s="131" t="str">
        <f>IF(AND(process02!CE155=0,process01!$Z146=0),AA$14,"")</f>
        <v/>
      </c>
      <c r="AB155" s="131" t="str">
        <f>IF(AND(process02!CF155=0,process01!$Z146=0),AB$14,"")</f>
        <v/>
      </c>
      <c r="AC155" s="131" t="str">
        <f>IF(AND(process02!CG155=0,process01!$Z146=0),AC$14,"")</f>
        <v/>
      </c>
      <c r="AD155" s="131" t="str">
        <f>IF(AND(process02!CH155=0,process01!$Z146=0),AD$14,"")</f>
        <v/>
      </c>
      <c r="AE155" s="131" t="str">
        <f>IF(AND(process02!CI155=0,process01!$Z146=0),AE$14,"")</f>
        <v/>
      </c>
      <c r="AF155" s="131" t="str">
        <f>IF(AND(process02!CJ155=0,process01!$Z146=0),AF$14,"")</f>
        <v/>
      </c>
      <c r="AG155" s="131" t="str">
        <f>IF(AND(process02!CK155=0,process01!$Z146=0),AG$14,"")</f>
        <v/>
      </c>
      <c r="AH155" s="131" t="str">
        <f>IF(AND(process02!CL155=0,process01!$Z146=0),AH$14,"")</f>
        <v/>
      </c>
      <c r="AI155" s="131" t="str">
        <f>IF(AND(process02!CM155=0,process01!$Z146=0),AI$14,"")</f>
        <v/>
      </c>
      <c r="AJ155" s="131" t="str">
        <f>IF(AND(process02!CN155=0,process01!$Z146=0),AJ$14,"")</f>
        <v/>
      </c>
      <c r="AK155" s="131" t="str">
        <f>IF(AND(process02!CO155=0,process01!$Z146=0),AK$14,"")</f>
        <v/>
      </c>
      <c r="AL155" s="131" t="str">
        <f>IF(AND(process02!CP155=0,process01!$Z146=0),AL$14,"")</f>
        <v/>
      </c>
      <c r="AM155" s="131" t="str">
        <f>IF(AND(process02!CQ155=0,process01!$Z146=0),AM$14,"")</f>
        <v/>
      </c>
      <c r="AN155" s="131" t="str">
        <f>IF(AND(process02!CR155=0,process01!$Z146=0),AN$14,"")</f>
        <v/>
      </c>
      <c r="AO155" s="131" t="str">
        <f>IF(AND(process02!CS155=0,process01!$Z146=0),AO$14,"")</f>
        <v/>
      </c>
      <c r="AP155" s="131" t="str">
        <f>IF(AND(process02!CT155=0,process01!$Z146=0),AP$14,"")</f>
        <v/>
      </c>
      <c r="AQ155" s="131" t="str">
        <f>IF(AND(process02!CU155=0,process01!$Z146=0),AQ$14,"")</f>
        <v/>
      </c>
      <c r="AR155" s="131" t="str">
        <f>IF(AND(process02!CV155=0,process01!$Z146=0),AR$14,"")</f>
        <v/>
      </c>
      <c r="AS155" s="131" t="str">
        <f>IF(AND(process02!CW155=0,process01!$Z146=0),AS$14,"")</f>
        <v/>
      </c>
      <c r="AT155" s="131" t="str">
        <f>IF(AND(process02!CX155=0,process01!$Z146=0),AT$14,"")</f>
        <v/>
      </c>
      <c r="AU155" s="131" t="str">
        <f>IF(AND(process02!CY155=0,process01!$Z146=0),AU$14,"")</f>
        <v/>
      </c>
      <c r="AV155" s="131" t="str">
        <f>IF(AND(process02!CZ155=0,process01!$Z146=0),AV$14,"")</f>
        <v/>
      </c>
      <c r="AW155" s="131" t="str">
        <f>IF(AND(process02!DA155=0,process01!$Z146=0),AW$14,"")</f>
        <v/>
      </c>
      <c r="AX155" s="131" t="str">
        <f>IF(AND(process02!DB155=0,process01!$Z146=0),AX$14,"")</f>
        <v/>
      </c>
      <c r="AY155" s="131" t="str">
        <f>IF(AND(process02!DC155=0,process01!$Z146=0),AY$14,"")</f>
        <v/>
      </c>
      <c r="BA155" s="132" t="str">
        <f t="shared" si="59"/>
        <v/>
      </c>
      <c r="BC155" s="131" t="str">
        <f>IF(B155="","",process02!$B155&amp;"; ")</f>
        <v/>
      </c>
      <c r="BD155" s="131" t="str">
        <f>IF(C155="","",process02!$B155&amp;"; ")</f>
        <v/>
      </c>
      <c r="BE155" s="131" t="str">
        <f>IF(D155="","",process02!$B155&amp;"; ")</f>
        <v/>
      </c>
      <c r="BF155" s="131" t="str">
        <f>IF(E155="","",process02!$B155&amp;"; ")</f>
        <v/>
      </c>
      <c r="BG155" s="131" t="str">
        <f>IF(F155="","",process02!$B155&amp;"; ")</f>
        <v/>
      </c>
      <c r="BH155" s="131" t="str">
        <f>IF(G155="","",process02!$B155&amp;"; ")</f>
        <v/>
      </c>
      <c r="BI155" s="131" t="str">
        <f>IF(H155="","",process02!$B155&amp;"; ")</f>
        <v/>
      </c>
      <c r="BJ155" s="131" t="str">
        <f>IF(I155="","",process02!$B155&amp;"; ")</f>
        <v/>
      </c>
      <c r="BK155" s="131" t="str">
        <f>IF(J155="","",process02!$B155&amp;"; ")</f>
        <v/>
      </c>
      <c r="BL155" s="131" t="str">
        <f>IF(K155="","",process02!$B155&amp;"; ")</f>
        <v/>
      </c>
      <c r="BM155" s="131" t="str">
        <f>IF(L155="","",process02!$B155&amp;"; ")</f>
        <v/>
      </c>
      <c r="BN155" s="131" t="str">
        <f>IF(M155="","",process02!$B155&amp;"; ")</f>
        <v/>
      </c>
      <c r="BO155" s="131" t="str">
        <f>IF(N155="","",process02!$B155&amp;"; ")</f>
        <v/>
      </c>
      <c r="BP155" s="131" t="str">
        <f>IF(O155="","",process02!$B155&amp;"; ")</f>
        <v/>
      </c>
      <c r="BQ155" s="131" t="str">
        <f>IF(P155="","",process02!$B155&amp;"; ")</f>
        <v/>
      </c>
      <c r="BR155" s="131" t="str">
        <f>IF(Q155="","",process02!$B155&amp;"; ")</f>
        <v/>
      </c>
      <c r="BS155" s="131" t="str">
        <f>IF(R155="","",process02!$B155&amp;"; ")</f>
        <v/>
      </c>
      <c r="BT155" s="131" t="str">
        <f>IF(S155="","",process02!$B155&amp;"; ")</f>
        <v/>
      </c>
      <c r="BU155" s="131" t="str">
        <f>IF(T155="","",process02!$B155&amp;"; ")</f>
        <v/>
      </c>
      <c r="BV155" s="131" t="str">
        <f>IF(U155="","",process02!$B155&amp;"; ")</f>
        <v/>
      </c>
      <c r="BW155" s="131" t="str">
        <f>IF(V155="","",process02!$B155&amp;"; ")</f>
        <v/>
      </c>
      <c r="BX155" s="131" t="str">
        <f>IF(W155="","",process02!$B155&amp;"; ")</f>
        <v/>
      </c>
      <c r="BY155" s="131" t="str">
        <f>IF(X155="","",process02!$B155&amp;"; ")</f>
        <v/>
      </c>
      <c r="BZ155" s="131" t="str">
        <f>IF(Y155="","",process02!$B155&amp;"; ")</f>
        <v/>
      </c>
      <c r="CA155" s="131" t="str">
        <f>IF(Z155="","",process02!$B155&amp;"; ")</f>
        <v/>
      </c>
      <c r="CB155" s="131" t="str">
        <f>IF(AA155="","",process02!$B155&amp;"; ")</f>
        <v/>
      </c>
      <c r="CC155" s="131" t="str">
        <f>IF(AB155="","",process02!$B155&amp;"; ")</f>
        <v/>
      </c>
      <c r="CD155" s="131" t="str">
        <f>IF(AC155="","",process02!$B155&amp;"; ")</f>
        <v/>
      </c>
      <c r="CE155" s="131" t="str">
        <f>IF(AD155="","",process02!$B155&amp;"; ")</f>
        <v/>
      </c>
      <c r="CF155" s="131" t="str">
        <f>IF(AE155="","",process02!$B155&amp;"; ")</f>
        <v/>
      </c>
      <c r="CG155" s="131" t="str">
        <f>IF(AF155="","",process02!$B155&amp;"; ")</f>
        <v/>
      </c>
      <c r="CH155" s="131" t="str">
        <f>IF(AG155="","",process02!$B155&amp;"; ")</f>
        <v/>
      </c>
      <c r="CI155" s="131" t="str">
        <f>IF(AH155="","",process02!$B155&amp;"; ")</f>
        <v/>
      </c>
      <c r="CJ155" s="131" t="str">
        <f>IF(AI155="","",process02!$B155&amp;"; ")</f>
        <v/>
      </c>
      <c r="CK155" s="131" t="str">
        <f>IF(AJ155="","",process02!$B155&amp;"; ")</f>
        <v/>
      </c>
      <c r="CL155" s="131" t="str">
        <f>IF(AK155="","",process02!$B155&amp;"; ")</f>
        <v/>
      </c>
      <c r="CM155" s="131" t="str">
        <f>IF(AL155="","",process02!$B155&amp;"; ")</f>
        <v/>
      </c>
      <c r="CN155" s="131" t="str">
        <f>IF(AM155="","",process02!$B155&amp;"; ")</f>
        <v/>
      </c>
      <c r="CO155" s="131" t="str">
        <f>IF(AN155="","",process02!$B155&amp;"; ")</f>
        <v/>
      </c>
      <c r="CP155" s="131" t="str">
        <f>IF(AO155="","",process02!$B155&amp;"; ")</f>
        <v/>
      </c>
      <c r="CQ155" s="131" t="str">
        <f>IF(AP155="","",process02!$B155&amp;"; ")</f>
        <v/>
      </c>
      <c r="CR155" s="131" t="str">
        <f>IF(AQ155="","",process02!$B155&amp;"; ")</f>
        <v/>
      </c>
      <c r="CS155" s="131" t="str">
        <f>IF(AR155="","",process02!$B155&amp;"; ")</f>
        <v/>
      </c>
      <c r="CT155" s="131" t="str">
        <f>IF(AS155="","",process02!$B155&amp;"; ")</f>
        <v/>
      </c>
      <c r="CU155" s="131" t="str">
        <f>IF(AT155="","",process02!$B155&amp;"; ")</f>
        <v/>
      </c>
      <c r="CV155" s="131" t="str">
        <f>IF(AU155="","",process02!$B155&amp;"; ")</f>
        <v/>
      </c>
      <c r="CW155" s="131" t="str">
        <f>IF(AV155="","",process02!$B155&amp;"; ")</f>
        <v/>
      </c>
      <c r="CX155" s="131" t="str">
        <f>IF(AW155="","",process02!$B155&amp;"; ")</f>
        <v/>
      </c>
      <c r="CY155" s="131" t="str">
        <f>IF(AX155="","",process02!$B155&amp;"; ")</f>
        <v/>
      </c>
      <c r="CZ155" s="131" t="str">
        <f>IF(AY155="","",process02!$B155&amp;"; ")</f>
        <v/>
      </c>
      <c r="DB155" s="131" t="str">
        <f>IF(Input02!BV144="","",100*Input02!BV144/Input02!BV$3)</f>
        <v/>
      </c>
      <c r="DC155" s="131" t="str">
        <f>IF(Input02!BW144="","",100*Input02!BW144/Input02!BW$3)</f>
        <v/>
      </c>
      <c r="DD155" s="131" t="str">
        <f>IF(Input02!BX144="","",100*Input02!BX144/Input02!BX$3)</f>
        <v/>
      </c>
      <c r="DE155" s="131" t="str">
        <f>IF(Input02!BY144="","",100*Input02!BY144/Input02!BY$3)</f>
        <v/>
      </c>
      <c r="DF155" s="131" t="str">
        <f>IF(Input02!BZ144="","",100*Input02!BZ144/Input02!BZ$3)</f>
        <v/>
      </c>
      <c r="DG155" s="131" t="str">
        <f>IF(Input02!CA144="","",100*Input02!CA144/Input02!CA$3)</f>
        <v/>
      </c>
      <c r="DH155" s="131" t="str">
        <f>IF(Input02!CB144="","",100*Input02!CB144/Input02!CB$3)</f>
        <v/>
      </c>
      <c r="DI155" s="131" t="str">
        <f>IF(Input02!CC144="","",100*Input02!CC144/Input02!CC$3)</f>
        <v/>
      </c>
      <c r="DJ155" s="131" t="str">
        <f>IF(Input02!CD144="","",100*Input02!CD144/Input02!CD$3)</f>
        <v/>
      </c>
      <c r="DK155" s="131" t="str">
        <f>IF(Input02!CE144="","",100*Input02!CE144/Input02!CE$3)</f>
        <v/>
      </c>
      <c r="DO155" s="131" t="str">
        <f t="shared" si="60"/>
        <v/>
      </c>
      <c r="DP155" s="131" t="str">
        <f t="shared" si="61"/>
        <v/>
      </c>
      <c r="DQ155" s="131" t="str">
        <f t="shared" si="62"/>
        <v/>
      </c>
      <c r="DR155" s="131" t="str">
        <f t="shared" si="63"/>
        <v/>
      </c>
      <c r="DS155" s="131" t="str">
        <f t="shared" si="64"/>
        <v/>
      </c>
      <c r="DT155" s="131" t="str">
        <f t="shared" si="65"/>
        <v/>
      </c>
      <c r="DU155" s="131" t="str">
        <f t="shared" si="66"/>
        <v/>
      </c>
      <c r="DV155" s="131" t="str">
        <f t="shared" si="67"/>
        <v/>
      </c>
      <c r="DW155" s="131" t="str">
        <f t="shared" si="68"/>
        <v/>
      </c>
      <c r="DX155" s="131" t="str">
        <f t="shared" si="69"/>
        <v/>
      </c>
      <c r="DZ155" s="132" t="str">
        <f t="shared" si="70"/>
        <v/>
      </c>
      <c r="EB155" s="131" t="str">
        <f>IF(DO155="","",process02!$B155&amp;"; ")</f>
        <v/>
      </c>
      <c r="EC155" s="131" t="str">
        <f>IF(DP155="","",process02!$B155&amp;"; ")</f>
        <v/>
      </c>
      <c r="ED155" s="131" t="str">
        <f>IF(DQ155="","",process02!$B155&amp;"; ")</f>
        <v/>
      </c>
      <c r="EE155" s="131" t="str">
        <f>IF(DR155="","",process02!$B155&amp;"; ")</f>
        <v/>
      </c>
      <c r="EF155" s="131" t="str">
        <f>IF(DS155="","",process02!$B155&amp;"; ")</f>
        <v/>
      </c>
      <c r="EG155" s="131" t="str">
        <f>IF(DT155="","",process02!$B155&amp;"; ")</f>
        <v/>
      </c>
      <c r="EH155" s="131" t="str">
        <f>IF(DU155="","",process02!$B155&amp;"; ")</f>
        <v/>
      </c>
      <c r="EI155" s="131" t="str">
        <f>IF(DV155="","",process02!$B155&amp;"; ")</f>
        <v/>
      </c>
      <c r="EJ155" s="131" t="str">
        <f>IF(DW155="","",process02!$B155&amp;"; ")</f>
        <v/>
      </c>
      <c r="EK155" s="131" t="str">
        <f>IF(DX155="","",process02!$B155&amp;"; ")</f>
        <v/>
      </c>
      <c r="EM155" s="132" t="str">
        <f t="shared" si="71"/>
        <v/>
      </c>
    </row>
    <row r="156" spans="1:143" ht="15" customHeight="1" thickBot="1" x14ac:dyDescent="0.4">
      <c r="A156" s="357">
        <v>140</v>
      </c>
      <c r="B156" s="131" t="str">
        <f>IF(AND(process02!BF156=0,process01!$Z147=0),B$14,"")</f>
        <v/>
      </c>
      <c r="C156" s="131" t="str">
        <f>IF(AND(process02!BG156=0,process01!$Z147=0),C$14,"")</f>
        <v/>
      </c>
      <c r="D156" s="131" t="str">
        <f>IF(AND(process02!BH156=0,process01!$Z147=0),D$14,"")</f>
        <v/>
      </c>
      <c r="E156" s="131" t="str">
        <f>IF(AND(process02!BI156=0,process01!$Z147=0),E$14,"")</f>
        <v/>
      </c>
      <c r="F156" s="131" t="str">
        <f>IF(AND(process02!BJ156=0,process01!$Z147=0),F$14,"")</f>
        <v/>
      </c>
      <c r="G156" s="131" t="str">
        <f>IF(AND(process02!BK156=0,process01!$Z147=0),G$14,"")</f>
        <v/>
      </c>
      <c r="H156" s="131" t="str">
        <f>IF(AND(process02!BL156=0,process01!$Z147=0),H$14,"")</f>
        <v/>
      </c>
      <c r="I156" s="131" t="str">
        <f>IF(AND(process02!BM156=0,process01!$Z147=0),I$14,"")</f>
        <v/>
      </c>
      <c r="J156" s="131" t="str">
        <f>IF(AND(process02!BN156=0,process01!$Z147=0),J$14,"")</f>
        <v/>
      </c>
      <c r="K156" s="131" t="str">
        <f>IF(AND(process02!BO156=0,process01!$Z147=0),K$14,"")</f>
        <v/>
      </c>
      <c r="L156" s="131" t="str">
        <f>IF(AND(process02!BP156=0,process01!$Z147=0),L$14,"")</f>
        <v/>
      </c>
      <c r="M156" s="131" t="str">
        <f>IF(AND(process02!BQ156=0,process01!$Z147=0),M$14,"")</f>
        <v/>
      </c>
      <c r="N156" s="131" t="str">
        <f>IF(AND(process02!BR156=0,process01!$Z147=0),N$14,"")</f>
        <v/>
      </c>
      <c r="O156" s="131" t="str">
        <f>IF(AND(process02!BS156=0,process01!$Z147=0),O$14,"")</f>
        <v/>
      </c>
      <c r="P156" s="131" t="str">
        <f>IF(AND(process02!BT156=0,process01!$Z147=0),P$14,"")</f>
        <v/>
      </c>
      <c r="Q156" s="131" t="str">
        <f>IF(AND(process02!BU156=0,process01!$Z147=0),Q$14,"")</f>
        <v/>
      </c>
      <c r="R156" s="131" t="str">
        <f>IF(AND(process02!BV156=0,process01!$Z147=0),R$14,"")</f>
        <v/>
      </c>
      <c r="S156" s="131" t="str">
        <f>IF(AND(process02!BW156=0,process01!$Z147=0),S$14,"")</f>
        <v/>
      </c>
      <c r="T156" s="131" t="str">
        <f>IF(AND(process02!BX156=0,process01!$Z147=0),T$14,"")</f>
        <v/>
      </c>
      <c r="U156" s="131" t="str">
        <f>IF(AND(process02!BY156=0,process01!$Z147=0),U$14,"")</f>
        <v/>
      </c>
      <c r="V156" s="131" t="str">
        <f>IF(AND(process02!BZ156=0,process01!$Z147=0),V$14,"")</f>
        <v/>
      </c>
      <c r="W156" s="131" t="str">
        <f>IF(AND(process02!CA156=0,process01!$Z147=0),W$14,"")</f>
        <v/>
      </c>
      <c r="X156" s="131" t="str">
        <f>IF(AND(process02!CB156=0,process01!$Z147=0),X$14,"")</f>
        <v/>
      </c>
      <c r="Y156" s="131" t="str">
        <f>IF(AND(process02!CC156=0,process01!$Z147=0),Y$14,"")</f>
        <v/>
      </c>
      <c r="Z156" s="131" t="str">
        <f>IF(AND(process02!CD156=0,process01!$Z147=0),Z$14,"")</f>
        <v/>
      </c>
      <c r="AA156" s="131" t="str">
        <f>IF(AND(process02!CE156=0,process01!$Z147=0),AA$14,"")</f>
        <v/>
      </c>
      <c r="AB156" s="131" t="str">
        <f>IF(AND(process02!CF156=0,process01!$Z147=0),AB$14,"")</f>
        <v/>
      </c>
      <c r="AC156" s="131" t="str">
        <f>IF(AND(process02!CG156=0,process01!$Z147=0),AC$14,"")</f>
        <v/>
      </c>
      <c r="AD156" s="131" t="str">
        <f>IF(AND(process02!CH156=0,process01!$Z147=0),AD$14,"")</f>
        <v/>
      </c>
      <c r="AE156" s="131" t="str">
        <f>IF(AND(process02!CI156=0,process01!$Z147=0),AE$14,"")</f>
        <v/>
      </c>
      <c r="AF156" s="131" t="str">
        <f>IF(AND(process02!CJ156=0,process01!$Z147=0),AF$14,"")</f>
        <v/>
      </c>
      <c r="AG156" s="131" t="str">
        <f>IF(AND(process02!CK156=0,process01!$Z147=0),AG$14,"")</f>
        <v/>
      </c>
      <c r="AH156" s="131" t="str">
        <f>IF(AND(process02!CL156=0,process01!$Z147=0),AH$14,"")</f>
        <v/>
      </c>
      <c r="AI156" s="131" t="str">
        <f>IF(AND(process02!CM156=0,process01!$Z147=0),AI$14,"")</f>
        <v/>
      </c>
      <c r="AJ156" s="131" t="str">
        <f>IF(AND(process02!CN156=0,process01!$Z147=0),AJ$14,"")</f>
        <v/>
      </c>
      <c r="AK156" s="131" t="str">
        <f>IF(AND(process02!CO156=0,process01!$Z147=0),AK$14,"")</f>
        <v/>
      </c>
      <c r="AL156" s="131" t="str">
        <f>IF(AND(process02!CP156=0,process01!$Z147=0),AL$14,"")</f>
        <v/>
      </c>
      <c r="AM156" s="131" t="str">
        <f>IF(AND(process02!CQ156=0,process01!$Z147=0),AM$14,"")</f>
        <v/>
      </c>
      <c r="AN156" s="131" t="str">
        <f>IF(AND(process02!CR156=0,process01!$Z147=0),AN$14,"")</f>
        <v/>
      </c>
      <c r="AO156" s="131" t="str">
        <f>IF(AND(process02!CS156=0,process01!$Z147=0),AO$14,"")</f>
        <v/>
      </c>
      <c r="AP156" s="131" t="str">
        <f>IF(AND(process02!CT156=0,process01!$Z147=0),AP$14,"")</f>
        <v/>
      </c>
      <c r="AQ156" s="131" t="str">
        <f>IF(AND(process02!CU156=0,process01!$Z147=0),AQ$14,"")</f>
        <v/>
      </c>
      <c r="AR156" s="131" t="str">
        <f>IF(AND(process02!CV156=0,process01!$Z147=0),AR$14,"")</f>
        <v/>
      </c>
      <c r="AS156" s="131" t="str">
        <f>IF(AND(process02!CW156=0,process01!$Z147=0),AS$14,"")</f>
        <v/>
      </c>
      <c r="AT156" s="131" t="str">
        <f>IF(AND(process02!CX156=0,process01!$Z147=0),AT$14,"")</f>
        <v/>
      </c>
      <c r="AU156" s="131" t="str">
        <f>IF(AND(process02!CY156=0,process01!$Z147=0),AU$14,"")</f>
        <v/>
      </c>
      <c r="AV156" s="131" t="str">
        <f>IF(AND(process02!CZ156=0,process01!$Z147=0),AV$14,"")</f>
        <v/>
      </c>
      <c r="AW156" s="131" t="str">
        <f>IF(AND(process02!DA156=0,process01!$Z147=0),AW$14,"")</f>
        <v/>
      </c>
      <c r="AX156" s="131" t="str">
        <f>IF(AND(process02!DB156=0,process01!$Z147=0),AX$14,"")</f>
        <v/>
      </c>
      <c r="AY156" s="131" t="str">
        <f>IF(AND(process02!DC156=0,process01!$Z147=0),AY$14,"")</f>
        <v/>
      </c>
      <c r="BA156" s="132" t="str">
        <f t="shared" si="59"/>
        <v/>
      </c>
      <c r="BC156" s="131" t="str">
        <f>IF(B156="","",process02!$B156&amp;"; ")</f>
        <v/>
      </c>
      <c r="BD156" s="131" t="str">
        <f>IF(C156="","",process02!$B156&amp;"; ")</f>
        <v/>
      </c>
      <c r="BE156" s="131" t="str">
        <f>IF(D156="","",process02!$B156&amp;"; ")</f>
        <v/>
      </c>
      <c r="BF156" s="131" t="str">
        <f>IF(E156="","",process02!$B156&amp;"; ")</f>
        <v/>
      </c>
      <c r="BG156" s="131" t="str">
        <f>IF(F156="","",process02!$B156&amp;"; ")</f>
        <v/>
      </c>
      <c r="BH156" s="131" t="str">
        <f>IF(G156="","",process02!$B156&amp;"; ")</f>
        <v/>
      </c>
      <c r="BI156" s="131" t="str">
        <f>IF(H156="","",process02!$B156&amp;"; ")</f>
        <v/>
      </c>
      <c r="BJ156" s="131" t="str">
        <f>IF(I156="","",process02!$B156&amp;"; ")</f>
        <v/>
      </c>
      <c r="BK156" s="131" t="str">
        <f>IF(J156="","",process02!$B156&amp;"; ")</f>
        <v/>
      </c>
      <c r="BL156" s="131" t="str">
        <f>IF(K156="","",process02!$B156&amp;"; ")</f>
        <v/>
      </c>
      <c r="BM156" s="131" t="str">
        <f>IF(L156="","",process02!$B156&amp;"; ")</f>
        <v/>
      </c>
      <c r="BN156" s="131" t="str">
        <f>IF(M156="","",process02!$B156&amp;"; ")</f>
        <v/>
      </c>
      <c r="BO156" s="131" t="str">
        <f>IF(N156="","",process02!$B156&amp;"; ")</f>
        <v/>
      </c>
      <c r="BP156" s="131" t="str">
        <f>IF(O156="","",process02!$B156&amp;"; ")</f>
        <v/>
      </c>
      <c r="BQ156" s="131" t="str">
        <f>IF(P156="","",process02!$B156&amp;"; ")</f>
        <v/>
      </c>
      <c r="BR156" s="131" t="str">
        <f>IF(Q156="","",process02!$B156&amp;"; ")</f>
        <v/>
      </c>
      <c r="BS156" s="131" t="str">
        <f>IF(R156="","",process02!$B156&amp;"; ")</f>
        <v/>
      </c>
      <c r="BT156" s="131" t="str">
        <f>IF(S156="","",process02!$B156&amp;"; ")</f>
        <v/>
      </c>
      <c r="BU156" s="131" t="str">
        <f>IF(T156="","",process02!$B156&amp;"; ")</f>
        <v/>
      </c>
      <c r="BV156" s="131" t="str">
        <f>IF(U156="","",process02!$B156&amp;"; ")</f>
        <v/>
      </c>
      <c r="BW156" s="131" t="str">
        <f>IF(V156="","",process02!$B156&amp;"; ")</f>
        <v/>
      </c>
      <c r="BX156" s="131" t="str">
        <f>IF(W156="","",process02!$B156&amp;"; ")</f>
        <v/>
      </c>
      <c r="BY156" s="131" t="str">
        <f>IF(X156="","",process02!$B156&amp;"; ")</f>
        <v/>
      </c>
      <c r="BZ156" s="131" t="str">
        <f>IF(Y156="","",process02!$B156&amp;"; ")</f>
        <v/>
      </c>
      <c r="CA156" s="131" t="str">
        <f>IF(Z156="","",process02!$B156&amp;"; ")</f>
        <v/>
      </c>
      <c r="CB156" s="131" t="str">
        <f>IF(AA156="","",process02!$B156&amp;"; ")</f>
        <v/>
      </c>
      <c r="CC156" s="131" t="str">
        <f>IF(AB156="","",process02!$B156&amp;"; ")</f>
        <v/>
      </c>
      <c r="CD156" s="131" t="str">
        <f>IF(AC156="","",process02!$B156&amp;"; ")</f>
        <v/>
      </c>
      <c r="CE156" s="131" t="str">
        <f>IF(AD156="","",process02!$B156&amp;"; ")</f>
        <v/>
      </c>
      <c r="CF156" s="131" t="str">
        <f>IF(AE156="","",process02!$B156&amp;"; ")</f>
        <v/>
      </c>
      <c r="CG156" s="131" t="str">
        <f>IF(AF156="","",process02!$B156&amp;"; ")</f>
        <v/>
      </c>
      <c r="CH156" s="131" t="str">
        <f>IF(AG156="","",process02!$B156&amp;"; ")</f>
        <v/>
      </c>
      <c r="CI156" s="131" t="str">
        <f>IF(AH156="","",process02!$B156&amp;"; ")</f>
        <v/>
      </c>
      <c r="CJ156" s="131" t="str">
        <f>IF(AI156="","",process02!$B156&amp;"; ")</f>
        <v/>
      </c>
      <c r="CK156" s="131" t="str">
        <f>IF(AJ156="","",process02!$B156&amp;"; ")</f>
        <v/>
      </c>
      <c r="CL156" s="131" t="str">
        <f>IF(AK156="","",process02!$B156&amp;"; ")</f>
        <v/>
      </c>
      <c r="CM156" s="131" t="str">
        <f>IF(AL156="","",process02!$B156&amp;"; ")</f>
        <v/>
      </c>
      <c r="CN156" s="131" t="str">
        <f>IF(AM156="","",process02!$B156&amp;"; ")</f>
        <v/>
      </c>
      <c r="CO156" s="131" t="str">
        <f>IF(AN156="","",process02!$B156&amp;"; ")</f>
        <v/>
      </c>
      <c r="CP156" s="131" t="str">
        <f>IF(AO156="","",process02!$B156&amp;"; ")</f>
        <v/>
      </c>
      <c r="CQ156" s="131" t="str">
        <f>IF(AP156="","",process02!$B156&amp;"; ")</f>
        <v/>
      </c>
      <c r="CR156" s="131" t="str">
        <f>IF(AQ156="","",process02!$B156&amp;"; ")</f>
        <v/>
      </c>
      <c r="CS156" s="131" t="str">
        <f>IF(AR156="","",process02!$B156&amp;"; ")</f>
        <v/>
      </c>
      <c r="CT156" s="131" t="str">
        <f>IF(AS156="","",process02!$B156&amp;"; ")</f>
        <v/>
      </c>
      <c r="CU156" s="131" t="str">
        <f>IF(AT156="","",process02!$B156&amp;"; ")</f>
        <v/>
      </c>
      <c r="CV156" s="131" t="str">
        <f>IF(AU156="","",process02!$B156&amp;"; ")</f>
        <v/>
      </c>
      <c r="CW156" s="131" t="str">
        <f>IF(AV156="","",process02!$B156&amp;"; ")</f>
        <v/>
      </c>
      <c r="CX156" s="131" t="str">
        <f>IF(AW156="","",process02!$B156&amp;"; ")</f>
        <v/>
      </c>
      <c r="CY156" s="131" t="str">
        <f>IF(AX156="","",process02!$B156&amp;"; ")</f>
        <v/>
      </c>
      <c r="CZ156" s="131" t="str">
        <f>IF(AY156="","",process02!$B156&amp;"; ")</f>
        <v/>
      </c>
      <c r="DB156" s="131" t="str">
        <f>IF(Input02!BV145="","",100*Input02!BV145/Input02!BV$3)</f>
        <v/>
      </c>
      <c r="DC156" s="131" t="str">
        <f>IF(Input02!BW145="","",100*Input02!BW145/Input02!BW$3)</f>
        <v/>
      </c>
      <c r="DD156" s="131" t="str">
        <f>IF(Input02!BX145="","",100*Input02!BX145/Input02!BX$3)</f>
        <v/>
      </c>
      <c r="DE156" s="131" t="str">
        <f>IF(Input02!BY145="","",100*Input02!BY145/Input02!BY$3)</f>
        <v/>
      </c>
      <c r="DF156" s="131" t="str">
        <f>IF(Input02!BZ145="","",100*Input02!BZ145/Input02!BZ$3)</f>
        <v/>
      </c>
      <c r="DG156" s="131" t="str">
        <f>IF(Input02!CA145="","",100*Input02!CA145/Input02!CA$3)</f>
        <v/>
      </c>
      <c r="DH156" s="131" t="str">
        <f>IF(Input02!CB145="","",100*Input02!CB145/Input02!CB$3)</f>
        <v/>
      </c>
      <c r="DI156" s="131" t="str">
        <f>IF(Input02!CC145="","",100*Input02!CC145/Input02!CC$3)</f>
        <v/>
      </c>
      <c r="DJ156" s="131" t="str">
        <f>IF(Input02!CD145="","",100*Input02!CD145/Input02!CD$3)</f>
        <v/>
      </c>
      <c r="DK156" s="131" t="str">
        <f>IF(Input02!CE145="","",100*Input02!CE145/Input02!CE$3)</f>
        <v/>
      </c>
      <c r="DO156" s="131" t="str">
        <f t="shared" si="60"/>
        <v/>
      </c>
      <c r="DP156" s="131" t="str">
        <f t="shared" si="61"/>
        <v/>
      </c>
      <c r="DQ156" s="131" t="str">
        <f t="shared" si="62"/>
        <v/>
      </c>
      <c r="DR156" s="131" t="str">
        <f t="shared" si="63"/>
        <v/>
      </c>
      <c r="DS156" s="131" t="str">
        <f t="shared" si="64"/>
        <v/>
      </c>
      <c r="DT156" s="131" t="str">
        <f t="shared" si="65"/>
        <v/>
      </c>
      <c r="DU156" s="131" t="str">
        <f t="shared" si="66"/>
        <v/>
      </c>
      <c r="DV156" s="131" t="str">
        <f t="shared" si="67"/>
        <v/>
      </c>
      <c r="DW156" s="131" t="str">
        <f t="shared" si="68"/>
        <v/>
      </c>
      <c r="DX156" s="131" t="str">
        <f t="shared" si="69"/>
        <v/>
      </c>
      <c r="DZ156" s="132" t="str">
        <f t="shared" si="70"/>
        <v/>
      </c>
      <c r="EB156" s="131" t="str">
        <f>IF(DO156="","",process02!$B156&amp;"; ")</f>
        <v/>
      </c>
      <c r="EC156" s="131" t="str">
        <f>IF(DP156="","",process02!$B156&amp;"; ")</f>
        <v/>
      </c>
      <c r="ED156" s="131" t="str">
        <f>IF(DQ156="","",process02!$B156&amp;"; ")</f>
        <v/>
      </c>
      <c r="EE156" s="131" t="str">
        <f>IF(DR156="","",process02!$B156&amp;"; ")</f>
        <v/>
      </c>
      <c r="EF156" s="131" t="str">
        <f>IF(DS156="","",process02!$B156&amp;"; ")</f>
        <v/>
      </c>
      <c r="EG156" s="131" t="str">
        <f>IF(DT156="","",process02!$B156&amp;"; ")</f>
        <v/>
      </c>
      <c r="EH156" s="131" t="str">
        <f>IF(DU156="","",process02!$B156&amp;"; ")</f>
        <v/>
      </c>
      <c r="EI156" s="131" t="str">
        <f>IF(DV156="","",process02!$B156&amp;"; ")</f>
        <v/>
      </c>
      <c r="EJ156" s="131" t="str">
        <f>IF(DW156="","",process02!$B156&amp;"; ")</f>
        <v/>
      </c>
      <c r="EK156" s="131" t="str">
        <f>IF(DX156="","",process02!$B156&amp;"; ")</f>
        <v/>
      </c>
      <c r="EM156" s="132" t="str">
        <f t="shared" si="71"/>
        <v/>
      </c>
    </row>
    <row r="157" spans="1:143" ht="15" customHeight="1" thickBot="1" x14ac:dyDescent="0.4">
      <c r="A157" s="357">
        <v>141</v>
      </c>
      <c r="B157" s="131" t="str">
        <f>IF(AND(process02!BF157=0,process01!$Z148=0),B$14,"")</f>
        <v/>
      </c>
      <c r="C157" s="131" t="str">
        <f>IF(AND(process02!BG157=0,process01!$Z148=0),C$14,"")</f>
        <v/>
      </c>
      <c r="D157" s="131" t="str">
        <f>IF(AND(process02!BH157=0,process01!$Z148=0),D$14,"")</f>
        <v/>
      </c>
      <c r="E157" s="131" t="str">
        <f>IF(AND(process02!BI157=0,process01!$Z148=0),E$14,"")</f>
        <v/>
      </c>
      <c r="F157" s="131" t="str">
        <f>IF(AND(process02!BJ157=0,process01!$Z148=0),F$14,"")</f>
        <v/>
      </c>
      <c r="G157" s="131" t="str">
        <f>IF(AND(process02!BK157=0,process01!$Z148=0),G$14,"")</f>
        <v/>
      </c>
      <c r="H157" s="131" t="str">
        <f>IF(AND(process02!BL157=0,process01!$Z148=0),H$14,"")</f>
        <v/>
      </c>
      <c r="I157" s="131" t="str">
        <f>IF(AND(process02!BM157=0,process01!$Z148=0),I$14,"")</f>
        <v/>
      </c>
      <c r="J157" s="131" t="str">
        <f>IF(AND(process02!BN157=0,process01!$Z148=0),J$14,"")</f>
        <v/>
      </c>
      <c r="K157" s="131" t="str">
        <f>IF(AND(process02!BO157=0,process01!$Z148=0),K$14,"")</f>
        <v/>
      </c>
      <c r="L157" s="131" t="str">
        <f>IF(AND(process02!BP157=0,process01!$Z148=0),L$14,"")</f>
        <v/>
      </c>
      <c r="M157" s="131" t="str">
        <f>IF(AND(process02!BQ157=0,process01!$Z148=0),M$14,"")</f>
        <v/>
      </c>
      <c r="N157" s="131" t="str">
        <f>IF(AND(process02!BR157=0,process01!$Z148=0),N$14,"")</f>
        <v/>
      </c>
      <c r="O157" s="131" t="str">
        <f>IF(AND(process02!BS157=0,process01!$Z148=0),O$14,"")</f>
        <v/>
      </c>
      <c r="P157" s="131" t="str">
        <f>IF(AND(process02!BT157=0,process01!$Z148=0),P$14,"")</f>
        <v/>
      </c>
      <c r="Q157" s="131" t="str">
        <f>IF(AND(process02!BU157=0,process01!$Z148=0),Q$14,"")</f>
        <v/>
      </c>
      <c r="R157" s="131" t="str">
        <f>IF(AND(process02!BV157=0,process01!$Z148=0),R$14,"")</f>
        <v/>
      </c>
      <c r="S157" s="131" t="str">
        <f>IF(AND(process02!BW157=0,process01!$Z148=0),S$14,"")</f>
        <v/>
      </c>
      <c r="T157" s="131" t="str">
        <f>IF(AND(process02!BX157=0,process01!$Z148=0),T$14,"")</f>
        <v/>
      </c>
      <c r="U157" s="131" t="str">
        <f>IF(AND(process02!BY157=0,process01!$Z148=0),U$14,"")</f>
        <v/>
      </c>
      <c r="V157" s="131" t="str">
        <f>IF(AND(process02!BZ157=0,process01!$Z148=0),V$14,"")</f>
        <v/>
      </c>
      <c r="W157" s="131" t="str">
        <f>IF(AND(process02!CA157=0,process01!$Z148=0),W$14,"")</f>
        <v/>
      </c>
      <c r="X157" s="131" t="str">
        <f>IF(AND(process02!CB157=0,process01!$Z148=0),X$14,"")</f>
        <v/>
      </c>
      <c r="Y157" s="131" t="str">
        <f>IF(AND(process02!CC157=0,process01!$Z148=0),Y$14,"")</f>
        <v/>
      </c>
      <c r="Z157" s="131" t="str">
        <f>IF(AND(process02!CD157=0,process01!$Z148=0),Z$14,"")</f>
        <v/>
      </c>
      <c r="AA157" s="131" t="str">
        <f>IF(AND(process02!CE157=0,process01!$Z148=0),AA$14,"")</f>
        <v/>
      </c>
      <c r="AB157" s="131" t="str">
        <f>IF(AND(process02!CF157=0,process01!$Z148=0),AB$14,"")</f>
        <v/>
      </c>
      <c r="AC157" s="131" t="str">
        <f>IF(AND(process02!CG157=0,process01!$Z148=0),AC$14,"")</f>
        <v/>
      </c>
      <c r="AD157" s="131" t="str">
        <f>IF(AND(process02!CH157=0,process01!$Z148=0),AD$14,"")</f>
        <v/>
      </c>
      <c r="AE157" s="131" t="str">
        <f>IF(AND(process02!CI157=0,process01!$Z148=0),AE$14,"")</f>
        <v/>
      </c>
      <c r="AF157" s="131" t="str">
        <f>IF(AND(process02!CJ157=0,process01!$Z148=0),AF$14,"")</f>
        <v/>
      </c>
      <c r="AG157" s="131" t="str">
        <f>IF(AND(process02!CK157=0,process01!$Z148=0),AG$14,"")</f>
        <v/>
      </c>
      <c r="AH157" s="131" t="str">
        <f>IF(AND(process02!CL157=0,process01!$Z148=0),AH$14,"")</f>
        <v/>
      </c>
      <c r="AI157" s="131" t="str">
        <f>IF(AND(process02!CM157=0,process01!$Z148=0),AI$14,"")</f>
        <v/>
      </c>
      <c r="AJ157" s="131" t="str">
        <f>IF(AND(process02!CN157=0,process01!$Z148=0),AJ$14,"")</f>
        <v/>
      </c>
      <c r="AK157" s="131" t="str">
        <f>IF(AND(process02!CO157=0,process01!$Z148=0),AK$14,"")</f>
        <v/>
      </c>
      <c r="AL157" s="131" t="str">
        <f>IF(AND(process02!CP157=0,process01!$Z148=0),AL$14,"")</f>
        <v/>
      </c>
      <c r="AM157" s="131" t="str">
        <f>IF(AND(process02!CQ157=0,process01!$Z148=0),AM$14,"")</f>
        <v/>
      </c>
      <c r="AN157" s="131" t="str">
        <f>IF(AND(process02!CR157=0,process01!$Z148=0),AN$14,"")</f>
        <v/>
      </c>
      <c r="AO157" s="131" t="str">
        <f>IF(AND(process02!CS157=0,process01!$Z148=0),AO$14,"")</f>
        <v/>
      </c>
      <c r="AP157" s="131" t="str">
        <f>IF(AND(process02!CT157=0,process01!$Z148=0),AP$14,"")</f>
        <v/>
      </c>
      <c r="AQ157" s="131" t="str">
        <f>IF(AND(process02!CU157=0,process01!$Z148=0),AQ$14,"")</f>
        <v/>
      </c>
      <c r="AR157" s="131" t="str">
        <f>IF(AND(process02!CV157=0,process01!$Z148=0),AR$14,"")</f>
        <v/>
      </c>
      <c r="AS157" s="131" t="str">
        <f>IF(AND(process02!CW157=0,process01!$Z148=0),AS$14,"")</f>
        <v/>
      </c>
      <c r="AT157" s="131" t="str">
        <f>IF(AND(process02!CX157=0,process01!$Z148=0),AT$14,"")</f>
        <v/>
      </c>
      <c r="AU157" s="131" t="str">
        <f>IF(AND(process02!CY157=0,process01!$Z148=0),AU$14,"")</f>
        <v/>
      </c>
      <c r="AV157" s="131" t="str">
        <f>IF(AND(process02!CZ157=0,process01!$Z148=0),AV$14,"")</f>
        <v/>
      </c>
      <c r="AW157" s="131" t="str">
        <f>IF(AND(process02!DA157=0,process01!$Z148=0),AW$14,"")</f>
        <v/>
      </c>
      <c r="AX157" s="131" t="str">
        <f>IF(AND(process02!DB157=0,process01!$Z148=0),AX$14,"")</f>
        <v/>
      </c>
      <c r="AY157" s="131" t="str">
        <f>IF(AND(process02!DC157=0,process01!$Z148=0),AY$14,"")</f>
        <v/>
      </c>
      <c r="BA157" s="132" t="str">
        <f t="shared" si="59"/>
        <v/>
      </c>
      <c r="BC157" s="131" t="str">
        <f>IF(B157="","",process02!$B157&amp;"; ")</f>
        <v/>
      </c>
      <c r="BD157" s="131" t="str">
        <f>IF(C157="","",process02!$B157&amp;"; ")</f>
        <v/>
      </c>
      <c r="BE157" s="131" t="str">
        <f>IF(D157="","",process02!$B157&amp;"; ")</f>
        <v/>
      </c>
      <c r="BF157" s="131" t="str">
        <f>IF(E157="","",process02!$B157&amp;"; ")</f>
        <v/>
      </c>
      <c r="BG157" s="131" t="str">
        <f>IF(F157="","",process02!$B157&amp;"; ")</f>
        <v/>
      </c>
      <c r="BH157" s="131" t="str">
        <f>IF(G157="","",process02!$B157&amp;"; ")</f>
        <v/>
      </c>
      <c r="BI157" s="131" t="str">
        <f>IF(H157="","",process02!$B157&amp;"; ")</f>
        <v/>
      </c>
      <c r="BJ157" s="131" t="str">
        <f>IF(I157="","",process02!$B157&amp;"; ")</f>
        <v/>
      </c>
      <c r="BK157" s="131" t="str">
        <f>IF(J157="","",process02!$B157&amp;"; ")</f>
        <v/>
      </c>
      <c r="BL157" s="131" t="str">
        <f>IF(K157="","",process02!$B157&amp;"; ")</f>
        <v/>
      </c>
      <c r="BM157" s="131" t="str">
        <f>IF(L157="","",process02!$B157&amp;"; ")</f>
        <v/>
      </c>
      <c r="BN157" s="131" t="str">
        <f>IF(M157="","",process02!$B157&amp;"; ")</f>
        <v/>
      </c>
      <c r="BO157" s="131" t="str">
        <f>IF(N157="","",process02!$B157&amp;"; ")</f>
        <v/>
      </c>
      <c r="BP157" s="131" t="str">
        <f>IF(O157="","",process02!$B157&amp;"; ")</f>
        <v/>
      </c>
      <c r="BQ157" s="131" t="str">
        <f>IF(P157="","",process02!$B157&amp;"; ")</f>
        <v/>
      </c>
      <c r="BR157" s="131" t="str">
        <f>IF(Q157="","",process02!$B157&amp;"; ")</f>
        <v/>
      </c>
      <c r="BS157" s="131" t="str">
        <f>IF(R157="","",process02!$B157&amp;"; ")</f>
        <v/>
      </c>
      <c r="BT157" s="131" t="str">
        <f>IF(S157="","",process02!$B157&amp;"; ")</f>
        <v/>
      </c>
      <c r="BU157" s="131" t="str">
        <f>IF(T157="","",process02!$B157&amp;"; ")</f>
        <v/>
      </c>
      <c r="BV157" s="131" t="str">
        <f>IF(U157="","",process02!$B157&amp;"; ")</f>
        <v/>
      </c>
      <c r="BW157" s="131" t="str">
        <f>IF(V157="","",process02!$B157&amp;"; ")</f>
        <v/>
      </c>
      <c r="BX157" s="131" t="str">
        <f>IF(W157="","",process02!$B157&amp;"; ")</f>
        <v/>
      </c>
      <c r="BY157" s="131" t="str">
        <f>IF(X157="","",process02!$B157&amp;"; ")</f>
        <v/>
      </c>
      <c r="BZ157" s="131" t="str">
        <f>IF(Y157="","",process02!$B157&amp;"; ")</f>
        <v/>
      </c>
      <c r="CA157" s="131" t="str">
        <f>IF(Z157="","",process02!$B157&amp;"; ")</f>
        <v/>
      </c>
      <c r="CB157" s="131" t="str">
        <f>IF(AA157="","",process02!$B157&amp;"; ")</f>
        <v/>
      </c>
      <c r="CC157" s="131" t="str">
        <f>IF(AB157="","",process02!$B157&amp;"; ")</f>
        <v/>
      </c>
      <c r="CD157" s="131" t="str">
        <f>IF(AC157="","",process02!$B157&amp;"; ")</f>
        <v/>
      </c>
      <c r="CE157" s="131" t="str">
        <f>IF(AD157="","",process02!$B157&amp;"; ")</f>
        <v/>
      </c>
      <c r="CF157" s="131" t="str">
        <f>IF(AE157="","",process02!$B157&amp;"; ")</f>
        <v/>
      </c>
      <c r="CG157" s="131" t="str">
        <f>IF(AF157="","",process02!$B157&amp;"; ")</f>
        <v/>
      </c>
      <c r="CH157" s="131" t="str">
        <f>IF(AG157="","",process02!$B157&amp;"; ")</f>
        <v/>
      </c>
      <c r="CI157" s="131" t="str">
        <f>IF(AH157="","",process02!$B157&amp;"; ")</f>
        <v/>
      </c>
      <c r="CJ157" s="131" t="str">
        <f>IF(AI157="","",process02!$B157&amp;"; ")</f>
        <v/>
      </c>
      <c r="CK157" s="131" t="str">
        <f>IF(AJ157="","",process02!$B157&amp;"; ")</f>
        <v/>
      </c>
      <c r="CL157" s="131" t="str">
        <f>IF(AK157="","",process02!$B157&amp;"; ")</f>
        <v/>
      </c>
      <c r="CM157" s="131" t="str">
        <f>IF(AL157="","",process02!$B157&amp;"; ")</f>
        <v/>
      </c>
      <c r="CN157" s="131" t="str">
        <f>IF(AM157="","",process02!$B157&amp;"; ")</f>
        <v/>
      </c>
      <c r="CO157" s="131" t="str">
        <f>IF(AN157="","",process02!$B157&amp;"; ")</f>
        <v/>
      </c>
      <c r="CP157" s="131" t="str">
        <f>IF(AO157="","",process02!$B157&amp;"; ")</f>
        <v/>
      </c>
      <c r="CQ157" s="131" t="str">
        <f>IF(AP157="","",process02!$B157&amp;"; ")</f>
        <v/>
      </c>
      <c r="CR157" s="131" t="str">
        <f>IF(AQ157="","",process02!$B157&amp;"; ")</f>
        <v/>
      </c>
      <c r="CS157" s="131" t="str">
        <f>IF(AR157="","",process02!$B157&amp;"; ")</f>
        <v/>
      </c>
      <c r="CT157" s="131" t="str">
        <f>IF(AS157="","",process02!$B157&amp;"; ")</f>
        <v/>
      </c>
      <c r="CU157" s="131" t="str">
        <f>IF(AT157="","",process02!$B157&amp;"; ")</f>
        <v/>
      </c>
      <c r="CV157" s="131" t="str">
        <f>IF(AU157="","",process02!$B157&amp;"; ")</f>
        <v/>
      </c>
      <c r="CW157" s="131" t="str">
        <f>IF(AV157="","",process02!$B157&amp;"; ")</f>
        <v/>
      </c>
      <c r="CX157" s="131" t="str">
        <f>IF(AW157="","",process02!$B157&amp;"; ")</f>
        <v/>
      </c>
      <c r="CY157" s="131" t="str">
        <f>IF(AX157="","",process02!$B157&amp;"; ")</f>
        <v/>
      </c>
      <c r="CZ157" s="131" t="str">
        <f>IF(AY157="","",process02!$B157&amp;"; ")</f>
        <v/>
      </c>
      <c r="DB157" s="131" t="str">
        <f>IF(Input02!BV146="","",100*Input02!BV146/Input02!BV$3)</f>
        <v/>
      </c>
      <c r="DC157" s="131" t="str">
        <f>IF(Input02!BW146="","",100*Input02!BW146/Input02!BW$3)</f>
        <v/>
      </c>
      <c r="DD157" s="131" t="str">
        <f>IF(Input02!BX146="","",100*Input02!BX146/Input02!BX$3)</f>
        <v/>
      </c>
      <c r="DE157" s="131" t="str">
        <f>IF(Input02!BY146="","",100*Input02!BY146/Input02!BY$3)</f>
        <v/>
      </c>
      <c r="DF157" s="131" t="str">
        <f>IF(Input02!BZ146="","",100*Input02!BZ146/Input02!BZ$3)</f>
        <v/>
      </c>
      <c r="DG157" s="131" t="str">
        <f>IF(Input02!CA146="","",100*Input02!CA146/Input02!CA$3)</f>
        <v/>
      </c>
      <c r="DH157" s="131" t="str">
        <f>IF(Input02!CB146="","",100*Input02!CB146/Input02!CB$3)</f>
        <v/>
      </c>
      <c r="DI157" s="131" t="str">
        <f>IF(Input02!CC146="","",100*Input02!CC146/Input02!CC$3)</f>
        <v/>
      </c>
      <c r="DJ157" s="131" t="str">
        <f>IF(Input02!CD146="","",100*Input02!CD146/Input02!CD$3)</f>
        <v/>
      </c>
      <c r="DK157" s="131" t="str">
        <f>IF(Input02!CE146="","",100*Input02!CE146/Input02!CE$3)</f>
        <v/>
      </c>
      <c r="DO157" s="131" t="str">
        <f t="shared" si="60"/>
        <v/>
      </c>
      <c r="DP157" s="131" t="str">
        <f t="shared" si="61"/>
        <v/>
      </c>
      <c r="DQ157" s="131" t="str">
        <f t="shared" si="62"/>
        <v/>
      </c>
      <c r="DR157" s="131" t="str">
        <f t="shared" si="63"/>
        <v/>
      </c>
      <c r="DS157" s="131" t="str">
        <f t="shared" si="64"/>
        <v/>
      </c>
      <c r="DT157" s="131" t="str">
        <f t="shared" si="65"/>
        <v/>
      </c>
      <c r="DU157" s="131" t="str">
        <f t="shared" si="66"/>
        <v/>
      </c>
      <c r="DV157" s="131" t="str">
        <f t="shared" si="67"/>
        <v/>
      </c>
      <c r="DW157" s="131" t="str">
        <f t="shared" si="68"/>
        <v/>
      </c>
      <c r="DX157" s="131" t="str">
        <f t="shared" si="69"/>
        <v/>
      </c>
      <c r="DZ157" s="132" t="str">
        <f t="shared" si="70"/>
        <v/>
      </c>
      <c r="EB157" s="131" t="str">
        <f>IF(DO157="","",process02!$B157&amp;"; ")</f>
        <v/>
      </c>
      <c r="EC157" s="131" t="str">
        <f>IF(DP157="","",process02!$B157&amp;"; ")</f>
        <v/>
      </c>
      <c r="ED157" s="131" t="str">
        <f>IF(DQ157="","",process02!$B157&amp;"; ")</f>
        <v/>
      </c>
      <c r="EE157" s="131" t="str">
        <f>IF(DR157="","",process02!$B157&amp;"; ")</f>
        <v/>
      </c>
      <c r="EF157" s="131" t="str">
        <f>IF(DS157="","",process02!$B157&amp;"; ")</f>
        <v/>
      </c>
      <c r="EG157" s="131" t="str">
        <f>IF(DT157="","",process02!$B157&amp;"; ")</f>
        <v/>
      </c>
      <c r="EH157" s="131" t="str">
        <f>IF(DU157="","",process02!$B157&amp;"; ")</f>
        <v/>
      </c>
      <c r="EI157" s="131" t="str">
        <f>IF(DV157="","",process02!$B157&amp;"; ")</f>
        <v/>
      </c>
      <c r="EJ157" s="131" t="str">
        <f>IF(DW157="","",process02!$B157&amp;"; ")</f>
        <v/>
      </c>
      <c r="EK157" s="131" t="str">
        <f>IF(DX157="","",process02!$B157&amp;"; ")</f>
        <v/>
      </c>
      <c r="EM157" s="132" t="str">
        <f t="shared" si="71"/>
        <v/>
      </c>
    </row>
    <row r="158" spans="1:143" ht="15" customHeight="1" thickBot="1" x14ac:dyDescent="0.4">
      <c r="A158" s="357">
        <v>142</v>
      </c>
      <c r="B158" s="131" t="str">
        <f>IF(AND(process02!BF158=0,process01!$Z149=0),B$14,"")</f>
        <v/>
      </c>
      <c r="C158" s="131" t="str">
        <f>IF(AND(process02!BG158=0,process01!$Z149=0),C$14,"")</f>
        <v/>
      </c>
      <c r="D158" s="131" t="str">
        <f>IF(AND(process02!BH158=0,process01!$Z149=0),D$14,"")</f>
        <v/>
      </c>
      <c r="E158" s="131" t="str">
        <f>IF(AND(process02!BI158=0,process01!$Z149=0),E$14,"")</f>
        <v/>
      </c>
      <c r="F158" s="131" t="str">
        <f>IF(AND(process02!BJ158=0,process01!$Z149=0),F$14,"")</f>
        <v/>
      </c>
      <c r="G158" s="131" t="str">
        <f>IF(AND(process02!BK158=0,process01!$Z149=0),G$14,"")</f>
        <v/>
      </c>
      <c r="H158" s="131" t="str">
        <f>IF(AND(process02!BL158=0,process01!$Z149=0),H$14,"")</f>
        <v/>
      </c>
      <c r="I158" s="131" t="str">
        <f>IF(AND(process02!BM158=0,process01!$Z149=0),I$14,"")</f>
        <v/>
      </c>
      <c r="J158" s="131" t="str">
        <f>IF(AND(process02!BN158=0,process01!$Z149=0),J$14,"")</f>
        <v/>
      </c>
      <c r="K158" s="131" t="str">
        <f>IF(AND(process02!BO158=0,process01!$Z149=0),K$14,"")</f>
        <v/>
      </c>
      <c r="L158" s="131" t="str">
        <f>IF(AND(process02!BP158=0,process01!$Z149=0),L$14,"")</f>
        <v/>
      </c>
      <c r="M158" s="131" t="str">
        <f>IF(AND(process02!BQ158=0,process01!$Z149=0),M$14,"")</f>
        <v/>
      </c>
      <c r="N158" s="131" t="str">
        <f>IF(AND(process02!BR158=0,process01!$Z149=0),N$14,"")</f>
        <v/>
      </c>
      <c r="O158" s="131" t="str">
        <f>IF(AND(process02!BS158=0,process01!$Z149=0),O$14,"")</f>
        <v/>
      </c>
      <c r="P158" s="131" t="str">
        <f>IF(AND(process02!BT158=0,process01!$Z149=0),P$14,"")</f>
        <v/>
      </c>
      <c r="Q158" s="131" t="str">
        <f>IF(AND(process02!BU158=0,process01!$Z149=0),Q$14,"")</f>
        <v/>
      </c>
      <c r="R158" s="131" t="str">
        <f>IF(AND(process02!BV158=0,process01!$Z149=0),R$14,"")</f>
        <v/>
      </c>
      <c r="S158" s="131" t="str">
        <f>IF(AND(process02!BW158=0,process01!$Z149=0),S$14,"")</f>
        <v/>
      </c>
      <c r="T158" s="131" t="str">
        <f>IF(AND(process02!BX158=0,process01!$Z149=0),T$14,"")</f>
        <v/>
      </c>
      <c r="U158" s="131" t="str">
        <f>IF(AND(process02!BY158=0,process01!$Z149=0),U$14,"")</f>
        <v/>
      </c>
      <c r="V158" s="131" t="str">
        <f>IF(AND(process02!BZ158=0,process01!$Z149=0),V$14,"")</f>
        <v/>
      </c>
      <c r="W158" s="131" t="str">
        <f>IF(AND(process02!CA158=0,process01!$Z149=0),W$14,"")</f>
        <v/>
      </c>
      <c r="X158" s="131" t="str">
        <f>IF(AND(process02!CB158=0,process01!$Z149=0),X$14,"")</f>
        <v/>
      </c>
      <c r="Y158" s="131" t="str">
        <f>IF(AND(process02!CC158=0,process01!$Z149=0),Y$14,"")</f>
        <v/>
      </c>
      <c r="Z158" s="131" t="str">
        <f>IF(AND(process02!CD158=0,process01!$Z149=0),Z$14,"")</f>
        <v/>
      </c>
      <c r="AA158" s="131" t="str">
        <f>IF(AND(process02!CE158=0,process01!$Z149=0),AA$14,"")</f>
        <v/>
      </c>
      <c r="AB158" s="131" t="str">
        <f>IF(AND(process02!CF158=0,process01!$Z149=0),AB$14,"")</f>
        <v/>
      </c>
      <c r="AC158" s="131" t="str">
        <f>IF(AND(process02!CG158=0,process01!$Z149=0),AC$14,"")</f>
        <v/>
      </c>
      <c r="AD158" s="131" t="str">
        <f>IF(AND(process02!CH158=0,process01!$Z149=0),AD$14,"")</f>
        <v/>
      </c>
      <c r="AE158" s="131" t="str">
        <f>IF(AND(process02!CI158=0,process01!$Z149=0),AE$14,"")</f>
        <v/>
      </c>
      <c r="AF158" s="131" t="str">
        <f>IF(AND(process02!CJ158=0,process01!$Z149=0),AF$14,"")</f>
        <v/>
      </c>
      <c r="AG158" s="131" t="str">
        <f>IF(AND(process02!CK158=0,process01!$Z149=0),AG$14,"")</f>
        <v/>
      </c>
      <c r="AH158" s="131" t="str">
        <f>IF(AND(process02!CL158=0,process01!$Z149=0),AH$14,"")</f>
        <v/>
      </c>
      <c r="AI158" s="131" t="str">
        <f>IF(AND(process02!CM158=0,process01!$Z149=0),AI$14,"")</f>
        <v/>
      </c>
      <c r="AJ158" s="131" t="str">
        <f>IF(AND(process02!CN158=0,process01!$Z149=0),AJ$14,"")</f>
        <v/>
      </c>
      <c r="AK158" s="131" t="str">
        <f>IF(AND(process02!CO158=0,process01!$Z149=0),AK$14,"")</f>
        <v/>
      </c>
      <c r="AL158" s="131" t="str">
        <f>IF(AND(process02!CP158=0,process01!$Z149=0),AL$14,"")</f>
        <v/>
      </c>
      <c r="AM158" s="131" t="str">
        <f>IF(AND(process02!CQ158=0,process01!$Z149=0),AM$14,"")</f>
        <v/>
      </c>
      <c r="AN158" s="131" t="str">
        <f>IF(AND(process02!CR158=0,process01!$Z149=0),AN$14,"")</f>
        <v/>
      </c>
      <c r="AO158" s="131" t="str">
        <f>IF(AND(process02!CS158=0,process01!$Z149=0),AO$14,"")</f>
        <v/>
      </c>
      <c r="AP158" s="131" t="str">
        <f>IF(AND(process02!CT158=0,process01!$Z149=0),AP$14,"")</f>
        <v/>
      </c>
      <c r="AQ158" s="131" t="str">
        <f>IF(AND(process02!CU158=0,process01!$Z149=0),AQ$14,"")</f>
        <v/>
      </c>
      <c r="AR158" s="131" t="str">
        <f>IF(AND(process02!CV158=0,process01!$Z149=0),AR$14,"")</f>
        <v/>
      </c>
      <c r="AS158" s="131" t="str">
        <f>IF(AND(process02!CW158=0,process01!$Z149=0),AS$14,"")</f>
        <v/>
      </c>
      <c r="AT158" s="131" t="str">
        <f>IF(AND(process02!CX158=0,process01!$Z149=0),AT$14,"")</f>
        <v/>
      </c>
      <c r="AU158" s="131" t="str">
        <f>IF(AND(process02!CY158=0,process01!$Z149=0),AU$14,"")</f>
        <v/>
      </c>
      <c r="AV158" s="131" t="str">
        <f>IF(AND(process02!CZ158=0,process01!$Z149=0),AV$14,"")</f>
        <v/>
      </c>
      <c r="AW158" s="131" t="str">
        <f>IF(AND(process02!DA158=0,process01!$Z149=0),AW$14,"")</f>
        <v/>
      </c>
      <c r="AX158" s="131" t="str">
        <f>IF(AND(process02!DB158=0,process01!$Z149=0),AX$14,"")</f>
        <v/>
      </c>
      <c r="AY158" s="131" t="str">
        <f>IF(AND(process02!DC158=0,process01!$Z149=0),AY$14,"")</f>
        <v/>
      </c>
      <c r="BA158" s="132" t="str">
        <f t="shared" si="59"/>
        <v/>
      </c>
      <c r="BC158" s="131" t="str">
        <f>IF(B158="","",process02!$B158&amp;"; ")</f>
        <v/>
      </c>
      <c r="BD158" s="131" t="str">
        <f>IF(C158="","",process02!$B158&amp;"; ")</f>
        <v/>
      </c>
      <c r="BE158" s="131" t="str">
        <f>IF(D158="","",process02!$B158&amp;"; ")</f>
        <v/>
      </c>
      <c r="BF158" s="131" t="str">
        <f>IF(E158="","",process02!$B158&amp;"; ")</f>
        <v/>
      </c>
      <c r="BG158" s="131" t="str">
        <f>IF(F158="","",process02!$B158&amp;"; ")</f>
        <v/>
      </c>
      <c r="BH158" s="131" t="str">
        <f>IF(G158="","",process02!$B158&amp;"; ")</f>
        <v/>
      </c>
      <c r="BI158" s="131" t="str">
        <f>IF(H158="","",process02!$B158&amp;"; ")</f>
        <v/>
      </c>
      <c r="BJ158" s="131" t="str">
        <f>IF(I158="","",process02!$B158&amp;"; ")</f>
        <v/>
      </c>
      <c r="BK158" s="131" t="str">
        <f>IF(J158="","",process02!$B158&amp;"; ")</f>
        <v/>
      </c>
      <c r="BL158" s="131" t="str">
        <f>IF(K158="","",process02!$B158&amp;"; ")</f>
        <v/>
      </c>
      <c r="BM158" s="131" t="str">
        <f>IF(L158="","",process02!$B158&amp;"; ")</f>
        <v/>
      </c>
      <c r="BN158" s="131" t="str">
        <f>IF(M158="","",process02!$B158&amp;"; ")</f>
        <v/>
      </c>
      <c r="BO158" s="131" t="str">
        <f>IF(N158="","",process02!$B158&amp;"; ")</f>
        <v/>
      </c>
      <c r="BP158" s="131" t="str">
        <f>IF(O158="","",process02!$B158&amp;"; ")</f>
        <v/>
      </c>
      <c r="BQ158" s="131" t="str">
        <f>IF(P158="","",process02!$B158&amp;"; ")</f>
        <v/>
      </c>
      <c r="BR158" s="131" t="str">
        <f>IF(Q158="","",process02!$B158&amp;"; ")</f>
        <v/>
      </c>
      <c r="BS158" s="131" t="str">
        <f>IF(R158="","",process02!$B158&amp;"; ")</f>
        <v/>
      </c>
      <c r="BT158" s="131" t="str">
        <f>IF(S158="","",process02!$B158&amp;"; ")</f>
        <v/>
      </c>
      <c r="BU158" s="131" t="str">
        <f>IF(T158="","",process02!$B158&amp;"; ")</f>
        <v/>
      </c>
      <c r="BV158" s="131" t="str">
        <f>IF(U158="","",process02!$B158&amp;"; ")</f>
        <v/>
      </c>
      <c r="BW158" s="131" t="str">
        <f>IF(V158="","",process02!$B158&amp;"; ")</f>
        <v/>
      </c>
      <c r="BX158" s="131" t="str">
        <f>IF(W158="","",process02!$B158&amp;"; ")</f>
        <v/>
      </c>
      <c r="BY158" s="131" t="str">
        <f>IF(X158="","",process02!$B158&amp;"; ")</f>
        <v/>
      </c>
      <c r="BZ158" s="131" t="str">
        <f>IF(Y158="","",process02!$B158&amp;"; ")</f>
        <v/>
      </c>
      <c r="CA158" s="131" t="str">
        <f>IF(Z158="","",process02!$B158&amp;"; ")</f>
        <v/>
      </c>
      <c r="CB158" s="131" t="str">
        <f>IF(AA158="","",process02!$B158&amp;"; ")</f>
        <v/>
      </c>
      <c r="CC158" s="131" t="str">
        <f>IF(AB158="","",process02!$B158&amp;"; ")</f>
        <v/>
      </c>
      <c r="CD158" s="131" t="str">
        <f>IF(AC158="","",process02!$B158&amp;"; ")</f>
        <v/>
      </c>
      <c r="CE158" s="131" t="str">
        <f>IF(AD158="","",process02!$B158&amp;"; ")</f>
        <v/>
      </c>
      <c r="CF158" s="131" t="str">
        <f>IF(AE158="","",process02!$B158&amp;"; ")</f>
        <v/>
      </c>
      <c r="CG158" s="131" t="str">
        <f>IF(AF158="","",process02!$B158&amp;"; ")</f>
        <v/>
      </c>
      <c r="CH158" s="131" t="str">
        <f>IF(AG158="","",process02!$B158&amp;"; ")</f>
        <v/>
      </c>
      <c r="CI158" s="131" t="str">
        <f>IF(AH158="","",process02!$B158&amp;"; ")</f>
        <v/>
      </c>
      <c r="CJ158" s="131" t="str">
        <f>IF(AI158="","",process02!$B158&amp;"; ")</f>
        <v/>
      </c>
      <c r="CK158" s="131" t="str">
        <f>IF(AJ158="","",process02!$B158&amp;"; ")</f>
        <v/>
      </c>
      <c r="CL158" s="131" t="str">
        <f>IF(AK158="","",process02!$B158&amp;"; ")</f>
        <v/>
      </c>
      <c r="CM158" s="131" t="str">
        <f>IF(AL158="","",process02!$B158&amp;"; ")</f>
        <v/>
      </c>
      <c r="CN158" s="131" t="str">
        <f>IF(AM158="","",process02!$B158&amp;"; ")</f>
        <v/>
      </c>
      <c r="CO158" s="131" t="str">
        <f>IF(AN158="","",process02!$B158&amp;"; ")</f>
        <v/>
      </c>
      <c r="CP158" s="131" t="str">
        <f>IF(AO158="","",process02!$B158&amp;"; ")</f>
        <v/>
      </c>
      <c r="CQ158" s="131" t="str">
        <f>IF(AP158="","",process02!$B158&amp;"; ")</f>
        <v/>
      </c>
      <c r="CR158" s="131" t="str">
        <f>IF(AQ158="","",process02!$B158&amp;"; ")</f>
        <v/>
      </c>
      <c r="CS158" s="131" t="str">
        <f>IF(AR158="","",process02!$B158&amp;"; ")</f>
        <v/>
      </c>
      <c r="CT158" s="131" t="str">
        <f>IF(AS158="","",process02!$B158&amp;"; ")</f>
        <v/>
      </c>
      <c r="CU158" s="131" t="str">
        <f>IF(AT158="","",process02!$B158&amp;"; ")</f>
        <v/>
      </c>
      <c r="CV158" s="131" t="str">
        <f>IF(AU158="","",process02!$B158&amp;"; ")</f>
        <v/>
      </c>
      <c r="CW158" s="131" t="str">
        <f>IF(AV158="","",process02!$B158&amp;"; ")</f>
        <v/>
      </c>
      <c r="CX158" s="131" t="str">
        <f>IF(AW158="","",process02!$B158&amp;"; ")</f>
        <v/>
      </c>
      <c r="CY158" s="131" t="str">
        <f>IF(AX158="","",process02!$B158&amp;"; ")</f>
        <v/>
      </c>
      <c r="CZ158" s="131" t="str">
        <f>IF(AY158="","",process02!$B158&amp;"; ")</f>
        <v/>
      </c>
      <c r="DB158" s="131" t="str">
        <f>IF(Input02!BV147="","",100*Input02!BV147/Input02!BV$3)</f>
        <v/>
      </c>
      <c r="DC158" s="131" t="str">
        <f>IF(Input02!BW147="","",100*Input02!BW147/Input02!BW$3)</f>
        <v/>
      </c>
      <c r="DD158" s="131" t="str">
        <f>IF(Input02!BX147="","",100*Input02!BX147/Input02!BX$3)</f>
        <v/>
      </c>
      <c r="DE158" s="131" t="str">
        <f>IF(Input02!BY147="","",100*Input02!BY147/Input02!BY$3)</f>
        <v/>
      </c>
      <c r="DF158" s="131" t="str">
        <f>IF(Input02!BZ147="","",100*Input02!BZ147/Input02!BZ$3)</f>
        <v/>
      </c>
      <c r="DG158" s="131" t="str">
        <f>IF(Input02!CA147="","",100*Input02!CA147/Input02!CA$3)</f>
        <v/>
      </c>
      <c r="DH158" s="131" t="str">
        <f>IF(Input02!CB147="","",100*Input02!CB147/Input02!CB$3)</f>
        <v/>
      </c>
      <c r="DI158" s="131" t="str">
        <f>IF(Input02!CC147="","",100*Input02!CC147/Input02!CC$3)</f>
        <v/>
      </c>
      <c r="DJ158" s="131" t="str">
        <f>IF(Input02!CD147="","",100*Input02!CD147/Input02!CD$3)</f>
        <v/>
      </c>
      <c r="DK158" s="131" t="str">
        <f>IF(Input02!CE147="","",100*Input02!CE147/Input02!CE$3)</f>
        <v/>
      </c>
      <c r="DO158" s="131" t="str">
        <f t="shared" si="60"/>
        <v/>
      </c>
      <c r="DP158" s="131" t="str">
        <f t="shared" si="61"/>
        <v/>
      </c>
      <c r="DQ158" s="131" t="str">
        <f t="shared" si="62"/>
        <v/>
      </c>
      <c r="DR158" s="131" t="str">
        <f t="shared" si="63"/>
        <v/>
      </c>
      <c r="DS158" s="131" t="str">
        <f t="shared" si="64"/>
        <v/>
      </c>
      <c r="DT158" s="131" t="str">
        <f t="shared" si="65"/>
        <v/>
      </c>
      <c r="DU158" s="131" t="str">
        <f t="shared" si="66"/>
        <v/>
      </c>
      <c r="DV158" s="131" t="str">
        <f t="shared" si="67"/>
        <v/>
      </c>
      <c r="DW158" s="131" t="str">
        <f t="shared" si="68"/>
        <v/>
      </c>
      <c r="DX158" s="131" t="str">
        <f t="shared" si="69"/>
        <v/>
      </c>
      <c r="DZ158" s="132" t="str">
        <f t="shared" si="70"/>
        <v/>
      </c>
      <c r="EB158" s="131" t="str">
        <f>IF(DO158="","",process02!$B158&amp;"; ")</f>
        <v/>
      </c>
      <c r="EC158" s="131" t="str">
        <f>IF(DP158="","",process02!$B158&amp;"; ")</f>
        <v/>
      </c>
      <c r="ED158" s="131" t="str">
        <f>IF(DQ158="","",process02!$B158&amp;"; ")</f>
        <v/>
      </c>
      <c r="EE158" s="131" t="str">
        <f>IF(DR158="","",process02!$B158&amp;"; ")</f>
        <v/>
      </c>
      <c r="EF158" s="131" t="str">
        <f>IF(DS158="","",process02!$B158&amp;"; ")</f>
        <v/>
      </c>
      <c r="EG158" s="131" t="str">
        <f>IF(DT158="","",process02!$B158&amp;"; ")</f>
        <v/>
      </c>
      <c r="EH158" s="131" t="str">
        <f>IF(DU158="","",process02!$B158&amp;"; ")</f>
        <v/>
      </c>
      <c r="EI158" s="131" t="str">
        <f>IF(DV158="","",process02!$B158&amp;"; ")</f>
        <v/>
      </c>
      <c r="EJ158" s="131" t="str">
        <f>IF(DW158="","",process02!$B158&amp;"; ")</f>
        <v/>
      </c>
      <c r="EK158" s="131" t="str">
        <f>IF(DX158="","",process02!$B158&amp;"; ")</f>
        <v/>
      </c>
      <c r="EM158" s="132" t="str">
        <f t="shared" si="71"/>
        <v/>
      </c>
    </row>
    <row r="159" spans="1:143" ht="15" customHeight="1" thickBot="1" x14ac:dyDescent="0.4">
      <c r="A159" s="357">
        <v>143</v>
      </c>
      <c r="B159" s="131" t="str">
        <f>IF(AND(process02!BF159=0,process01!$Z150=0),B$14,"")</f>
        <v/>
      </c>
      <c r="C159" s="131" t="str">
        <f>IF(AND(process02!BG159=0,process01!$Z150=0),C$14,"")</f>
        <v/>
      </c>
      <c r="D159" s="131" t="str">
        <f>IF(AND(process02!BH159=0,process01!$Z150=0),D$14,"")</f>
        <v/>
      </c>
      <c r="E159" s="131" t="str">
        <f>IF(AND(process02!BI159=0,process01!$Z150=0),E$14,"")</f>
        <v/>
      </c>
      <c r="F159" s="131" t="str">
        <f>IF(AND(process02!BJ159=0,process01!$Z150=0),F$14,"")</f>
        <v/>
      </c>
      <c r="G159" s="131" t="str">
        <f>IF(AND(process02!BK159=0,process01!$Z150=0),G$14,"")</f>
        <v/>
      </c>
      <c r="H159" s="131" t="str">
        <f>IF(AND(process02!BL159=0,process01!$Z150=0),H$14,"")</f>
        <v/>
      </c>
      <c r="I159" s="131" t="str">
        <f>IF(AND(process02!BM159=0,process01!$Z150=0),I$14,"")</f>
        <v/>
      </c>
      <c r="J159" s="131" t="str">
        <f>IF(AND(process02!BN159=0,process01!$Z150=0),J$14,"")</f>
        <v/>
      </c>
      <c r="K159" s="131" t="str">
        <f>IF(AND(process02!BO159=0,process01!$Z150=0),K$14,"")</f>
        <v/>
      </c>
      <c r="L159" s="131" t="str">
        <f>IF(AND(process02!BP159=0,process01!$Z150=0),L$14,"")</f>
        <v/>
      </c>
      <c r="M159" s="131" t="str">
        <f>IF(AND(process02!BQ159=0,process01!$Z150=0),M$14,"")</f>
        <v/>
      </c>
      <c r="N159" s="131" t="str">
        <f>IF(AND(process02!BR159=0,process01!$Z150=0),N$14,"")</f>
        <v/>
      </c>
      <c r="O159" s="131" t="str">
        <f>IF(AND(process02!BS159=0,process01!$Z150=0),O$14,"")</f>
        <v/>
      </c>
      <c r="P159" s="131" t="str">
        <f>IF(AND(process02!BT159=0,process01!$Z150=0),P$14,"")</f>
        <v/>
      </c>
      <c r="Q159" s="131" t="str">
        <f>IF(AND(process02!BU159=0,process01!$Z150=0),Q$14,"")</f>
        <v/>
      </c>
      <c r="R159" s="131" t="str">
        <f>IF(AND(process02!BV159=0,process01!$Z150=0),R$14,"")</f>
        <v/>
      </c>
      <c r="S159" s="131" t="str">
        <f>IF(AND(process02!BW159=0,process01!$Z150=0),S$14,"")</f>
        <v/>
      </c>
      <c r="T159" s="131" t="str">
        <f>IF(AND(process02!BX159=0,process01!$Z150=0),T$14,"")</f>
        <v/>
      </c>
      <c r="U159" s="131" t="str">
        <f>IF(AND(process02!BY159=0,process01!$Z150=0),U$14,"")</f>
        <v/>
      </c>
      <c r="V159" s="131" t="str">
        <f>IF(AND(process02!BZ159=0,process01!$Z150=0),V$14,"")</f>
        <v/>
      </c>
      <c r="W159" s="131" t="str">
        <f>IF(AND(process02!CA159=0,process01!$Z150=0),W$14,"")</f>
        <v/>
      </c>
      <c r="X159" s="131" t="str">
        <f>IF(AND(process02!CB159=0,process01!$Z150=0),X$14,"")</f>
        <v/>
      </c>
      <c r="Y159" s="131" t="str">
        <f>IF(AND(process02!CC159=0,process01!$Z150=0),Y$14,"")</f>
        <v/>
      </c>
      <c r="Z159" s="131" t="str">
        <f>IF(AND(process02!CD159=0,process01!$Z150=0),Z$14,"")</f>
        <v/>
      </c>
      <c r="AA159" s="131" t="str">
        <f>IF(AND(process02!CE159=0,process01!$Z150=0),AA$14,"")</f>
        <v/>
      </c>
      <c r="AB159" s="131" t="str">
        <f>IF(AND(process02!CF159=0,process01!$Z150=0),AB$14,"")</f>
        <v/>
      </c>
      <c r="AC159" s="131" t="str">
        <f>IF(AND(process02!CG159=0,process01!$Z150=0),AC$14,"")</f>
        <v/>
      </c>
      <c r="AD159" s="131" t="str">
        <f>IF(AND(process02!CH159=0,process01!$Z150=0),AD$14,"")</f>
        <v/>
      </c>
      <c r="AE159" s="131" t="str">
        <f>IF(AND(process02!CI159=0,process01!$Z150=0),AE$14,"")</f>
        <v/>
      </c>
      <c r="AF159" s="131" t="str">
        <f>IF(AND(process02!CJ159=0,process01!$Z150=0),AF$14,"")</f>
        <v/>
      </c>
      <c r="AG159" s="131" t="str">
        <f>IF(AND(process02!CK159=0,process01!$Z150=0),AG$14,"")</f>
        <v/>
      </c>
      <c r="AH159" s="131" t="str">
        <f>IF(AND(process02!CL159=0,process01!$Z150=0),AH$14,"")</f>
        <v/>
      </c>
      <c r="AI159" s="131" t="str">
        <f>IF(AND(process02!CM159=0,process01!$Z150=0),AI$14,"")</f>
        <v/>
      </c>
      <c r="AJ159" s="131" t="str">
        <f>IF(AND(process02!CN159=0,process01!$Z150=0),AJ$14,"")</f>
        <v/>
      </c>
      <c r="AK159" s="131" t="str">
        <f>IF(AND(process02!CO159=0,process01!$Z150=0),AK$14,"")</f>
        <v/>
      </c>
      <c r="AL159" s="131" t="str">
        <f>IF(AND(process02!CP159=0,process01!$Z150=0),AL$14,"")</f>
        <v/>
      </c>
      <c r="AM159" s="131" t="str">
        <f>IF(AND(process02!CQ159=0,process01!$Z150=0),AM$14,"")</f>
        <v/>
      </c>
      <c r="AN159" s="131" t="str">
        <f>IF(AND(process02!CR159=0,process01!$Z150=0),AN$14,"")</f>
        <v/>
      </c>
      <c r="AO159" s="131" t="str">
        <f>IF(AND(process02!CS159=0,process01!$Z150=0),AO$14,"")</f>
        <v/>
      </c>
      <c r="AP159" s="131" t="str">
        <f>IF(AND(process02!CT159=0,process01!$Z150=0),AP$14,"")</f>
        <v/>
      </c>
      <c r="AQ159" s="131" t="str">
        <f>IF(AND(process02!CU159=0,process01!$Z150=0),AQ$14,"")</f>
        <v/>
      </c>
      <c r="AR159" s="131" t="str">
        <f>IF(AND(process02!CV159=0,process01!$Z150=0),AR$14,"")</f>
        <v/>
      </c>
      <c r="AS159" s="131" t="str">
        <f>IF(AND(process02!CW159=0,process01!$Z150=0),AS$14,"")</f>
        <v/>
      </c>
      <c r="AT159" s="131" t="str">
        <f>IF(AND(process02!CX159=0,process01!$Z150=0),AT$14,"")</f>
        <v/>
      </c>
      <c r="AU159" s="131" t="str">
        <f>IF(AND(process02!CY159=0,process01!$Z150=0),AU$14,"")</f>
        <v/>
      </c>
      <c r="AV159" s="131" t="str">
        <f>IF(AND(process02!CZ159=0,process01!$Z150=0),AV$14,"")</f>
        <v/>
      </c>
      <c r="AW159" s="131" t="str">
        <f>IF(AND(process02!DA159=0,process01!$Z150=0),AW$14,"")</f>
        <v/>
      </c>
      <c r="AX159" s="131" t="str">
        <f>IF(AND(process02!DB159=0,process01!$Z150=0),AX$14,"")</f>
        <v/>
      </c>
      <c r="AY159" s="131" t="str">
        <f>IF(AND(process02!DC159=0,process01!$Z150=0),AY$14,"")</f>
        <v/>
      </c>
      <c r="BA159" s="132" t="str">
        <f t="shared" si="59"/>
        <v/>
      </c>
      <c r="BC159" s="131" t="str">
        <f>IF(B159="","",process02!$B159&amp;"; ")</f>
        <v/>
      </c>
      <c r="BD159" s="131" t="str">
        <f>IF(C159="","",process02!$B159&amp;"; ")</f>
        <v/>
      </c>
      <c r="BE159" s="131" t="str">
        <f>IF(D159="","",process02!$B159&amp;"; ")</f>
        <v/>
      </c>
      <c r="BF159" s="131" t="str">
        <f>IF(E159="","",process02!$B159&amp;"; ")</f>
        <v/>
      </c>
      <c r="BG159" s="131" t="str">
        <f>IF(F159="","",process02!$B159&amp;"; ")</f>
        <v/>
      </c>
      <c r="BH159" s="131" t="str">
        <f>IF(G159="","",process02!$B159&amp;"; ")</f>
        <v/>
      </c>
      <c r="BI159" s="131" t="str">
        <f>IF(H159="","",process02!$B159&amp;"; ")</f>
        <v/>
      </c>
      <c r="BJ159" s="131" t="str">
        <f>IF(I159="","",process02!$B159&amp;"; ")</f>
        <v/>
      </c>
      <c r="BK159" s="131" t="str">
        <f>IF(J159="","",process02!$B159&amp;"; ")</f>
        <v/>
      </c>
      <c r="BL159" s="131" t="str">
        <f>IF(K159="","",process02!$B159&amp;"; ")</f>
        <v/>
      </c>
      <c r="BM159" s="131" t="str">
        <f>IF(L159="","",process02!$B159&amp;"; ")</f>
        <v/>
      </c>
      <c r="BN159" s="131" t="str">
        <f>IF(M159="","",process02!$B159&amp;"; ")</f>
        <v/>
      </c>
      <c r="BO159" s="131" t="str">
        <f>IF(N159="","",process02!$B159&amp;"; ")</f>
        <v/>
      </c>
      <c r="BP159" s="131" t="str">
        <f>IF(O159="","",process02!$B159&amp;"; ")</f>
        <v/>
      </c>
      <c r="BQ159" s="131" t="str">
        <f>IF(P159="","",process02!$B159&amp;"; ")</f>
        <v/>
      </c>
      <c r="BR159" s="131" t="str">
        <f>IF(Q159="","",process02!$B159&amp;"; ")</f>
        <v/>
      </c>
      <c r="BS159" s="131" t="str">
        <f>IF(R159="","",process02!$B159&amp;"; ")</f>
        <v/>
      </c>
      <c r="BT159" s="131" t="str">
        <f>IF(S159="","",process02!$B159&amp;"; ")</f>
        <v/>
      </c>
      <c r="BU159" s="131" t="str">
        <f>IF(T159="","",process02!$B159&amp;"; ")</f>
        <v/>
      </c>
      <c r="BV159" s="131" t="str">
        <f>IF(U159="","",process02!$B159&amp;"; ")</f>
        <v/>
      </c>
      <c r="BW159" s="131" t="str">
        <f>IF(V159="","",process02!$B159&amp;"; ")</f>
        <v/>
      </c>
      <c r="BX159" s="131" t="str">
        <f>IF(W159="","",process02!$B159&amp;"; ")</f>
        <v/>
      </c>
      <c r="BY159" s="131" t="str">
        <f>IF(X159="","",process02!$B159&amp;"; ")</f>
        <v/>
      </c>
      <c r="BZ159" s="131" t="str">
        <f>IF(Y159="","",process02!$B159&amp;"; ")</f>
        <v/>
      </c>
      <c r="CA159" s="131" t="str">
        <f>IF(Z159="","",process02!$B159&amp;"; ")</f>
        <v/>
      </c>
      <c r="CB159" s="131" t="str">
        <f>IF(AA159="","",process02!$B159&amp;"; ")</f>
        <v/>
      </c>
      <c r="CC159" s="131" t="str">
        <f>IF(AB159="","",process02!$B159&amp;"; ")</f>
        <v/>
      </c>
      <c r="CD159" s="131" t="str">
        <f>IF(AC159="","",process02!$B159&amp;"; ")</f>
        <v/>
      </c>
      <c r="CE159" s="131" t="str">
        <f>IF(AD159="","",process02!$B159&amp;"; ")</f>
        <v/>
      </c>
      <c r="CF159" s="131" t="str">
        <f>IF(AE159="","",process02!$B159&amp;"; ")</f>
        <v/>
      </c>
      <c r="CG159" s="131" t="str">
        <f>IF(AF159="","",process02!$B159&amp;"; ")</f>
        <v/>
      </c>
      <c r="CH159" s="131" t="str">
        <f>IF(AG159="","",process02!$B159&amp;"; ")</f>
        <v/>
      </c>
      <c r="CI159" s="131" t="str">
        <f>IF(AH159="","",process02!$B159&amp;"; ")</f>
        <v/>
      </c>
      <c r="CJ159" s="131" t="str">
        <f>IF(AI159="","",process02!$B159&amp;"; ")</f>
        <v/>
      </c>
      <c r="CK159" s="131" t="str">
        <f>IF(AJ159="","",process02!$B159&amp;"; ")</f>
        <v/>
      </c>
      <c r="CL159" s="131" t="str">
        <f>IF(AK159="","",process02!$B159&amp;"; ")</f>
        <v/>
      </c>
      <c r="CM159" s="131" t="str">
        <f>IF(AL159="","",process02!$B159&amp;"; ")</f>
        <v/>
      </c>
      <c r="CN159" s="131" t="str">
        <f>IF(AM159="","",process02!$B159&amp;"; ")</f>
        <v/>
      </c>
      <c r="CO159" s="131" t="str">
        <f>IF(AN159="","",process02!$B159&amp;"; ")</f>
        <v/>
      </c>
      <c r="CP159" s="131" t="str">
        <f>IF(AO159="","",process02!$B159&amp;"; ")</f>
        <v/>
      </c>
      <c r="CQ159" s="131" t="str">
        <f>IF(AP159="","",process02!$B159&amp;"; ")</f>
        <v/>
      </c>
      <c r="CR159" s="131" t="str">
        <f>IF(AQ159="","",process02!$B159&amp;"; ")</f>
        <v/>
      </c>
      <c r="CS159" s="131" t="str">
        <f>IF(AR159="","",process02!$B159&amp;"; ")</f>
        <v/>
      </c>
      <c r="CT159" s="131" t="str">
        <f>IF(AS159="","",process02!$B159&amp;"; ")</f>
        <v/>
      </c>
      <c r="CU159" s="131" t="str">
        <f>IF(AT159="","",process02!$B159&amp;"; ")</f>
        <v/>
      </c>
      <c r="CV159" s="131" t="str">
        <f>IF(AU159="","",process02!$B159&amp;"; ")</f>
        <v/>
      </c>
      <c r="CW159" s="131" t="str">
        <f>IF(AV159="","",process02!$B159&amp;"; ")</f>
        <v/>
      </c>
      <c r="CX159" s="131" t="str">
        <f>IF(AW159="","",process02!$B159&amp;"; ")</f>
        <v/>
      </c>
      <c r="CY159" s="131" t="str">
        <f>IF(AX159="","",process02!$B159&amp;"; ")</f>
        <v/>
      </c>
      <c r="CZ159" s="131" t="str">
        <f>IF(AY159="","",process02!$B159&amp;"; ")</f>
        <v/>
      </c>
      <c r="DB159" s="131" t="str">
        <f>IF(Input02!BV148="","",100*Input02!BV148/Input02!BV$3)</f>
        <v/>
      </c>
      <c r="DC159" s="131" t="str">
        <f>IF(Input02!BW148="","",100*Input02!BW148/Input02!BW$3)</f>
        <v/>
      </c>
      <c r="DD159" s="131" t="str">
        <f>IF(Input02!BX148="","",100*Input02!BX148/Input02!BX$3)</f>
        <v/>
      </c>
      <c r="DE159" s="131" t="str">
        <f>IF(Input02!BY148="","",100*Input02!BY148/Input02!BY$3)</f>
        <v/>
      </c>
      <c r="DF159" s="131" t="str">
        <f>IF(Input02!BZ148="","",100*Input02!BZ148/Input02!BZ$3)</f>
        <v/>
      </c>
      <c r="DG159" s="131" t="str">
        <f>IF(Input02!CA148="","",100*Input02!CA148/Input02!CA$3)</f>
        <v/>
      </c>
      <c r="DH159" s="131" t="str">
        <f>IF(Input02!CB148="","",100*Input02!CB148/Input02!CB$3)</f>
        <v/>
      </c>
      <c r="DI159" s="131" t="str">
        <f>IF(Input02!CC148="","",100*Input02!CC148/Input02!CC$3)</f>
        <v/>
      </c>
      <c r="DJ159" s="131" t="str">
        <f>IF(Input02!CD148="","",100*Input02!CD148/Input02!CD$3)</f>
        <v/>
      </c>
      <c r="DK159" s="131" t="str">
        <f>IF(Input02!CE148="","",100*Input02!CE148/Input02!CE$3)</f>
        <v/>
      </c>
      <c r="DO159" s="131" t="str">
        <f t="shared" si="60"/>
        <v/>
      </c>
      <c r="DP159" s="131" t="str">
        <f t="shared" si="61"/>
        <v/>
      </c>
      <c r="DQ159" s="131" t="str">
        <f t="shared" si="62"/>
        <v/>
      </c>
      <c r="DR159" s="131" t="str">
        <f t="shared" si="63"/>
        <v/>
      </c>
      <c r="DS159" s="131" t="str">
        <f t="shared" si="64"/>
        <v/>
      </c>
      <c r="DT159" s="131" t="str">
        <f t="shared" si="65"/>
        <v/>
      </c>
      <c r="DU159" s="131" t="str">
        <f t="shared" si="66"/>
        <v/>
      </c>
      <c r="DV159" s="131" t="str">
        <f t="shared" si="67"/>
        <v/>
      </c>
      <c r="DW159" s="131" t="str">
        <f t="shared" si="68"/>
        <v/>
      </c>
      <c r="DX159" s="131" t="str">
        <f t="shared" si="69"/>
        <v/>
      </c>
      <c r="DZ159" s="132" t="str">
        <f t="shared" si="70"/>
        <v/>
      </c>
      <c r="EB159" s="131" t="str">
        <f>IF(DO159="","",process02!$B159&amp;"; ")</f>
        <v/>
      </c>
      <c r="EC159" s="131" t="str">
        <f>IF(DP159="","",process02!$B159&amp;"; ")</f>
        <v/>
      </c>
      <c r="ED159" s="131" t="str">
        <f>IF(DQ159="","",process02!$B159&amp;"; ")</f>
        <v/>
      </c>
      <c r="EE159" s="131" t="str">
        <f>IF(DR159="","",process02!$B159&amp;"; ")</f>
        <v/>
      </c>
      <c r="EF159" s="131" t="str">
        <f>IF(DS159="","",process02!$B159&amp;"; ")</f>
        <v/>
      </c>
      <c r="EG159" s="131" t="str">
        <f>IF(DT159="","",process02!$B159&amp;"; ")</f>
        <v/>
      </c>
      <c r="EH159" s="131" t="str">
        <f>IF(DU159="","",process02!$B159&amp;"; ")</f>
        <v/>
      </c>
      <c r="EI159" s="131" t="str">
        <f>IF(DV159="","",process02!$B159&amp;"; ")</f>
        <v/>
      </c>
      <c r="EJ159" s="131" t="str">
        <f>IF(DW159="","",process02!$B159&amp;"; ")</f>
        <v/>
      </c>
      <c r="EK159" s="131" t="str">
        <f>IF(DX159="","",process02!$B159&amp;"; ")</f>
        <v/>
      </c>
      <c r="EM159" s="132" t="str">
        <f t="shared" si="71"/>
        <v/>
      </c>
    </row>
    <row r="160" spans="1:143" ht="15" customHeight="1" thickBot="1" x14ac:dyDescent="0.4">
      <c r="A160" s="357">
        <v>144</v>
      </c>
      <c r="B160" s="131" t="str">
        <f>IF(AND(process02!BF160=0,process01!$Z151=0),B$14,"")</f>
        <v/>
      </c>
      <c r="C160" s="131" t="str">
        <f>IF(AND(process02!BG160=0,process01!$Z151=0),C$14,"")</f>
        <v/>
      </c>
      <c r="D160" s="131" t="str">
        <f>IF(AND(process02!BH160=0,process01!$Z151=0),D$14,"")</f>
        <v/>
      </c>
      <c r="E160" s="131" t="str">
        <f>IF(AND(process02!BI160=0,process01!$Z151=0),E$14,"")</f>
        <v/>
      </c>
      <c r="F160" s="131" t="str">
        <f>IF(AND(process02!BJ160=0,process01!$Z151=0),F$14,"")</f>
        <v/>
      </c>
      <c r="G160" s="131" t="str">
        <f>IF(AND(process02!BK160=0,process01!$Z151=0),G$14,"")</f>
        <v/>
      </c>
      <c r="H160" s="131" t="str">
        <f>IF(AND(process02!BL160=0,process01!$Z151=0),H$14,"")</f>
        <v/>
      </c>
      <c r="I160" s="131" t="str">
        <f>IF(AND(process02!BM160=0,process01!$Z151=0),I$14,"")</f>
        <v/>
      </c>
      <c r="J160" s="131" t="str">
        <f>IF(AND(process02!BN160=0,process01!$Z151=0),J$14,"")</f>
        <v/>
      </c>
      <c r="K160" s="131" t="str">
        <f>IF(AND(process02!BO160=0,process01!$Z151=0),K$14,"")</f>
        <v/>
      </c>
      <c r="L160" s="131" t="str">
        <f>IF(AND(process02!BP160=0,process01!$Z151=0),L$14,"")</f>
        <v/>
      </c>
      <c r="M160" s="131" t="str">
        <f>IF(AND(process02!BQ160=0,process01!$Z151=0),M$14,"")</f>
        <v/>
      </c>
      <c r="N160" s="131" t="str">
        <f>IF(AND(process02!BR160=0,process01!$Z151=0),N$14,"")</f>
        <v/>
      </c>
      <c r="O160" s="131" t="str">
        <f>IF(AND(process02!BS160=0,process01!$Z151=0),O$14,"")</f>
        <v/>
      </c>
      <c r="P160" s="131" t="str">
        <f>IF(AND(process02!BT160=0,process01!$Z151=0),P$14,"")</f>
        <v/>
      </c>
      <c r="Q160" s="131" t="str">
        <f>IF(AND(process02!BU160=0,process01!$Z151=0),Q$14,"")</f>
        <v/>
      </c>
      <c r="R160" s="131" t="str">
        <f>IF(AND(process02!BV160=0,process01!$Z151=0),R$14,"")</f>
        <v/>
      </c>
      <c r="S160" s="131" t="str">
        <f>IF(AND(process02!BW160=0,process01!$Z151=0),S$14,"")</f>
        <v/>
      </c>
      <c r="T160" s="131" t="str">
        <f>IF(AND(process02!BX160=0,process01!$Z151=0),T$14,"")</f>
        <v/>
      </c>
      <c r="U160" s="131" t="str">
        <f>IF(AND(process02!BY160=0,process01!$Z151=0),U$14,"")</f>
        <v/>
      </c>
      <c r="V160" s="131" t="str">
        <f>IF(AND(process02!BZ160=0,process01!$Z151=0),V$14,"")</f>
        <v/>
      </c>
      <c r="W160" s="131" t="str">
        <f>IF(AND(process02!CA160=0,process01!$Z151=0),W$14,"")</f>
        <v/>
      </c>
      <c r="X160" s="131" t="str">
        <f>IF(AND(process02!CB160=0,process01!$Z151=0),X$14,"")</f>
        <v/>
      </c>
      <c r="Y160" s="131" t="str">
        <f>IF(AND(process02!CC160=0,process01!$Z151=0),Y$14,"")</f>
        <v/>
      </c>
      <c r="Z160" s="131" t="str">
        <f>IF(AND(process02!CD160=0,process01!$Z151=0),Z$14,"")</f>
        <v/>
      </c>
      <c r="AA160" s="131" t="str">
        <f>IF(AND(process02!CE160=0,process01!$Z151=0),AA$14,"")</f>
        <v/>
      </c>
      <c r="AB160" s="131" t="str">
        <f>IF(AND(process02!CF160=0,process01!$Z151=0),AB$14,"")</f>
        <v/>
      </c>
      <c r="AC160" s="131" t="str">
        <f>IF(AND(process02!CG160=0,process01!$Z151=0),AC$14,"")</f>
        <v/>
      </c>
      <c r="AD160" s="131" t="str">
        <f>IF(AND(process02!CH160=0,process01!$Z151=0),AD$14,"")</f>
        <v/>
      </c>
      <c r="AE160" s="131" t="str">
        <f>IF(AND(process02!CI160=0,process01!$Z151=0),AE$14,"")</f>
        <v/>
      </c>
      <c r="AF160" s="131" t="str">
        <f>IF(AND(process02!CJ160=0,process01!$Z151=0),AF$14,"")</f>
        <v/>
      </c>
      <c r="AG160" s="131" t="str">
        <f>IF(AND(process02!CK160=0,process01!$Z151=0),AG$14,"")</f>
        <v/>
      </c>
      <c r="AH160" s="131" t="str">
        <f>IF(AND(process02!CL160=0,process01!$Z151=0),AH$14,"")</f>
        <v/>
      </c>
      <c r="AI160" s="131" t="str">
        <f>IF(AND(process02!CM160=0,process01!$Z151=0),AI$14,"")</f>
        <v/>
      </c>
      <c r="AJ160" s="131" t="str">
        <f>IF(AND(process02!CN160=0,process01!$Z151=0),AJ$14,"")</f>
        <v/>
      </c>
      <c r="AK160" s="131" t="str">
        <f>IF(AND(process02!CO160=0,process01!$Z151=0),AK$14,"")</f>
        <v/>
      </c>
      <c r="AL160" s="131" t="str">
        <f>IF(AND(process02!CP160=0,process01!$Z151=0),AL$14,"")</f>
        <v/>
      </c>
      <c r="AM160" s="131" t="str">
        <f>IF(AND(process02!CQ160=0,process01!$Z151=0),AM$14,"")</f>
        <v/>
      </c>
      <c r="AN160" s="131" t="str">
        <f>IF(AND(process02!CR160=0,process01!$Z151=0),AN$14,"")</f>
        <v/>
      </c>
      <c r="AO160" s="131" t="str">
        <f>IF(AND(process02!CS160=0,process01!$Z151=0),AO$14,"")</f>
        <v/>
      </c>
      <c r="AP160" s="131" t="str">
        <f>IF(AND(process02!CT160=0,process01!$Z151=0),AP$14,"")</f>
        <v/>
      </c>
      <c r="AQ160" s="131" t="str">
        <f>IF(AND(process02!CU160=0,process01!$Z151=0),AQ$14,"")</f>
        <v/>
      </c>
      <c r="AR160" s="131" t="str">
        <f>IF(AND(process02!CV160=0,process01!$Z151=0),AR$14,"")</f>
        <v/>
      </c>
      <c r="AS160" s="131" t="str">
        <f>IF(AND(process02!CW160=0,process01!$Z151=0),AS$14,"")</f>
        <v/>
      </c>
      <c r="AT160" s="131" t="str">
        <f>IF(AND(process02!CX160=0,process01!$Z151=0),AT$14,"")</f>
        <v/>
      </c>
      <c r="AU160" s="131" t="str">
        <f>IF(AND(process02!CY160=0,process01!$Z151=0),AU$14,"")</f>
        <v/>
      </c>
      <c r="AV160" s="131" t="str">
        <f>IF(AND(process02!CZ160=0,process01!$Z151=0),AV$14,"")</f>
        <v/>
      </c>
      <c r="AW160" s="131" t="str">
        <f>IF(AND(process02!DA160=0,process01!$Z151=0),AW$14,"")</f>
        <v/>
      </c>
      <c r="AX160" s="131" t="str">
        <f>IF(AND(process02!DB160=0,process01!$Z151=0),AX$14,"")</f>
        <v/>
      </c>
      <c r="AY160" s="131" t="str">
        <f>IF(AND(process02!DC160=0,process01!$Z151=0),AY$14,"")</f>
        <v/>
      </c>
      <c r="BA160" s="132" t="str">
        <f t="shared" si="59"/>
        <v/>
      </c>
      <c r="BC160" s="131" t="str">
        <f>IF(B160="","",process02!$B160&amp;"; ")</f>
        <v/>
      </c>
      <c r="BD160" s="131" t="str">
        <f>IF(C160="","",process02!$B160&amp;"; ")</f>
        <v/>
      </c>
      <c r="BE160" s="131" t="str">
        <f>IF(D160="","",process02!$B160&amp;"; ")</f>
        <v/>
      </c>
      <c r="BF160" s="131" t="str">
        <f>IF(E160="","",process02!$B160&amp;"; ")</f>
        <v/>
      </c>
      <c r="BG160" s="131" t="str">
        <f>IF(F160="","",process02!$B160&amp;"; ")</f>
        <v/>
      </c>
      <c r="BH160" s="131" t="str">
        <f>IF(G160="","",process02!$B160&amp;"; ")</f>
        <v/>
      </c>
      <c r="BI160" s="131" t="str">
        <f>IF(H160="","",process02!$B160&amp;"; ")</f>
        <v/>
      </c>
      <c r="BJ160" s="131" t="str">
        <f>IF(I160="","",process02!$B160&amp;"; ")</f>
        <v/>
      </c>
      <c r="BK160" s="131" t="str">
        <f>IF(J160="","",process02!$B160&amp;"; ")</f>
        <v/>
      </c>
      <c r="BL160" s="131" t="str">
        <f>IF(K160="","",process02!$B160&amp;"; ")</f>
        <v/>
      </c>
      <c r="BM160" s="131" t="str">
        <f>IF(L160="","",process02!$B160&amp;"; ")</f>
        <v/>
      </c>
      <c r="BN160" s="131" t="str">
        <f>IF(M160="","",process02!$B160&amp;"; ")</f>
        <v/>
      </c>
      <c r="BO160" s="131" t="str">
        <f>IF(N160="","",process02!$B160&amp;"; ")</f>
        <v/>
      </c>
      <c r="BP160" s="131" t="str">
        <f>IF(O160="","",process02!$B160&amp;"; ")</f>
        <v/>
      </c>
      <c r="BQ160" s="131" t="str">
        <f>IF(P160="","",process02!$B160&amp;"; ")</f>
        <v/>
      </c>
      <c r="BR160" s="131" t="str">
        <f>IF(Q160="","",process02!$B160&amp;"; ")</f>
        <v/>
      </c>
      <c r="BS160" s="131" t="str">
        <f>IF(R160="","",process02!$B160&amp;"; ")</f>
        <v/>
      </c>
      <c r="BT160" s="131" t="str">
        <f>IF(S160="","",process02!$B160&amp;"; ")</f>
        <v/>
      </c>
      <c r="BU160" s="131" t="str">
        <f>IF(T160="","",process02!$B160&amp;"; ")</f>
        <v/>
      </c>
      <c r="BV160" s="131" t="str">
        <f>IF(U160="","",process02!$B160&amp;"; ")</f>
        <v/>
      </c>
      <c r="BW160" s="131" t="str">
        <f>IF(V160="","",process02!$B160&amp;"; ")</f>
        <v/>
      </c>
      <c r="BX160" s="131" t="str">
        <f>IF(W160="","",process02!$B160&amp;"; ")</f>
        <v/>
      </c>
      <c r="BY160" s="131" t="str">
        <f>IF(X160="","",process02!$B160&amp;"; ")</f>
        <v/>
      </c>
      <c r="BZ160" s="131" t="str">
        <f>IF(Y160="","",process02!$B160&amp;"; ")</f>
        <v/>
      </c>
      <c r="CA160" s="131" t="str">
        <f>IF(Z160="","",process02!$B160&amp;"; ")</f>
        <v/>
      </c>
      <c r="CB160" s="131" t="str">
        <f>IF(AA160="","",process02!$B160&amp;"; ")</f>
        <v/>
      </c>
      <c r="CC160" s="131" t="str">
        <f>IF(AB160="","",process02!$B160&amp;"; ")</f>
        <v/>
      </c>
      <c r="CD160" s="131" t="str">
        <f>IF(AC160="","",process02!$B160&amp;"; ")</f>
        <v/>
      </c>
      <c r="CE160" s="131" t="str">
        <f>IF(AD160="","",process02!$B160&amp;"; ")</f>
        <v/>
      </c>
      <c r="CF160" s="131" t="str">
        <f>IF(AE160="","",process02!$B160&amp;"; ")</f>
        <v/>
      </c>
      <c r="CG160" s="131" t="str">
        <f>IF(AF160="","",process02!$B160&amp;"; ")</f>
        <v/>
      </c>
      <c r="CH160" s="131" t="str">
        <f>IF(AG160="","",process02!$B160&amp;"; ")</f>
        <v/>
      </c>
      <c r="CI160" s="131" t="str">
        <f>IF(AH160="","",process02!$B160&amp;"; ")</f>
        <v/>
      </c>
      <c r="CJ160" s="131" t="str">
        <f>IF(AI160="","",process02!$B160&amp;"; ")</f>
        <v/>
      </c>
      <c r="CK160" s="131" t="str">
        <f>IF(AJ160="","",process02!$B160&amp;"; ")</f>
        <v/>
      </c>
      <c r="CL160" s="131" t="str">
        <f>IF(AK160="","",process02!$B160&amp;"; ")</f>
        <v/>
      </c>
      <c r="CM160" s="131" t="str">
        <f>IF(AL160="","",process02!$B160&amp;"; ")</f>
        <v/>
      </c>
      <c r="CN160" s="131" t="str">
        <f>IF(AM160="","",process02!$B160&amp;"; ")</f>
        <v/>
      </c>
      <c r="CO160" s="131" t="str">
        <f>IF(AN160="","",process02!$B160&amp;"; ")</f>
        <v/>
      </c>
      <c r="CP160" s="131" t="str">
        <f>IF(AO160="","",process02!$B160&amp;"; ")</f>
        <v/>
      </c>
      <c r="CQ160" s="131" t="str">
        <f>IF(AP160="","",process02!$B160&amp;"; ")</f>
        <v/>
      </c>
      <c r="CR160" s="131" t="str">
        <f>IF(AQ160="","",process02!$B160&amp;"; ")</f>
        <v/>
      </c>
      <c r="CS160" s="131" t="str">
        <f>IF(AR160="","",process02!$B160&amp;"; ")</f>
        <v/>
      </c>
      <c r="CT160" s="131" t="str">
        <f>IF(AS160="","",process02!$B160&amp;"; ")</f>
        <v/>
      </c>
      <c r="CU160" s="131" t="str">
        <f>IF(AT160="","",process02!$B160&amp;"; ")</f>
        <v/>
      </c>
      <c r="CV160" s="131" t="str">
        <f>IF(AU160="","",process02!$B160&amp;"; ")</f>
        <v/>
      </c>
      <c r="CW160" s="131" t="str">
        <f>IF(AV160="","",process02!$B160&amp;"; ")</f>
        <v/>
      </c>
      <c r="CX160" s="131" t="str">
        <f>IF(AW160="","",process02!$B160&amp;"; ")</f>
        <v/>
      </c>
      <c r="CY160" s="131" t="str">
        <f>IF(AX160="","",process02!$B160&amp;"; ")</f>
        <v/>
      </c>
      <c r="CZ160" s="131" t="str">
        <f>IF(AY160="","",process02!$B160&amp;"; ")</f>
        <v/>
      </c>
      <c r="DB160" s="131" t="str">
        <f>IF(Input02!BV149="","",100*Input02!BV149/Input02!BV$3)</f>
        <v/>
      </c>
      <c r="DC160" s="131" t="str">
        <f>IF(Input02!BW149="","",100*Input02!BW149/Input02!BW$3)</f>
        <v/>
      </c>
      <c r="DD160" s="131" t="str">
        <f>IF(Input02!BX149="","",100*Input02!BX149/Input02!BX$3)</f>
        <v/>
      </c>
      <c r="DE160" s="131" t="str">
        <f>IF(Input02!BY149="","",100*Input02!BY149/Input02!BY$3)</f>
        <v/>
      </c>
      <c r="DF160" s="131" t="str">
        <f>IF(Input02!BZ149="","",100*Input02!BZ149/Input02!BZ$3)</f>
        <v/>
      </c>
      <c r="DG160" s="131" t="str">
        <f>IF(Input02!CA149="","",100*Input02!CA149/Input02!CA$3)</f>
        <v/>
      </c>
      <c r="DH160" s="131" t="str">
        <f>IF(Input02!CB149="","",100*Input02!CB149/Input02!CB$3)</f>
        <v/>
      </c>
      <c r="DI160" s="131" t="str">
        <f>IF(Input02!CC149="","",100*Input02!CC149/Input02!CC$3)</f>
        <v/>
      </c>
      <c r="DJ160" s="131" t="str">
        <f>IF(Input02!CD149="","",100*Input02!CD149/Input02!CD$3)</f>
        <v/>
      </c>
      <c r="DK160" s="131" t="str">
        <f>IF(Input02!CE149="","",100*Input02!CE149/Input02!CE$3)</f>
        <v/>
      </c>
      <c r="DO160" s="131" t="str">
        <f t="shared" si="60"/>
        <v/>
      </c>
      <c r="DP160" s="131" t="str">
        <f t="shared" si="61"/>
        <v/>
      </c>
      <c r="DQ160" s="131" t="str">
        <f t="shared" si="62"/>
        <v/>
      </c>
      <c r="DR160" s="131" t="str">
        <f t="shared" si="63"/>
        <v/>
      </c>
      <c r="DS160" s="131" t="str">
        <f t="shared" si="64"/>
        <v/>
      </c>
      <c r="DT160" s="131" t="str">
        <f t="shared" si="65"/>
        <v/>
      </c>
      <c r="DU160" s="131" t="str">
        <f t="shared" si="66"/>
        <v/>
      </c>
      <c r="DV160" s="131" t="str">
        <f t="shared" si="67"/>
        <v/>
      </c>
      <c r="DW160" s="131" t="str">
        <f t="shared" si="68"/>
        <v/>
      </c>
      <c r="DX160" s="131" t="str">
        <f t="shared" si="69"/>
        <v/>
      </c>
      <c r="DZ160" s="132" t="str">
        <f t="shared" si="70"/>
        <v/>
      </c>
      <c r="EB160" s="131" t="str">
        <f>IF(DO160="","",process02!$B160&amp;"; ")</f>
        <v/>
      </c>
      <c r="EC160" s="131" t="str">
        <f>IF(DP160="","",process02!$B160&amp;"; ")</f>
        <v/>
      </c>
      <c r="ED160" s="131" t="str">
        <f>IF(DQ160="","",process02!$B160&amp;"; ")</f>
        <v/>
      </c>
      <c r="EE160" s="131" t="str">
        <f>IF(DR160="","",process02!$B160&amp;"; ")</f>
        <v/>
      </c>
      <c r="EF160" s="131" t="str">
        <f>IF(DS160="","",process02!$B160&amp;"; ")</f>
        <v/>
      </c>
      <c r="EG160" s="131" t="str">
        <f>IF(DT160="","",process02!$B160&amp;"; ")</f>
        <v/>
      </c>
      <c r="EH160" s="131" t="str">
        <f>IF(DU160="","",process02!$B160&amp;"; ")</f>
        <v/>
      </c>
      <c r="EI160" s="131" t="str">
        <f>IF(DV160="","",process02!$B160&amp;"; ")</f>
        <v/>
      </c>
      <c r="EJ160" s="131" t="str">
        <f>IF(DW160="","",process02!$B160&amp;"; ")</f>
        <v/>
      </c>
      <c r="EK160" s="131" t="str">
        <f>IF(DX160="","",process02!$B160&amp;"; ")</f>
        <v/>
      </c>
      <c r="EM160" s="132" t="str">
        <f t="shared" si="71"/>
        <v/>
      </c>
    </row>
    <row r="161" spans="1:143" ht="15" customHeight="1" thickBot="1" x14ac:dyDescent="0.4">
      <c r="A161" s="357">
        <v>145</v>
      </c>
      <c r="B161" s="131" t="str">
        <f>IF(AND(process02!BF161=0,process01!$Z152=0),B$14,"")</f>
        <v/>
      </c>
      <c r="C161" s="131" t="str">
        <f>IF(AND(process02!BG161=0,process01!$Z152=0),C$14,"")</f>
        <v/>
      </c>
      <c r="D161" s="131" t="str">
        <f>IF(AND(process02!BH161=0,process01!$Z152=0),D$14,"")</f>
        <v/>
      </c>
      <c r="E161" s="131" t="str">
        <f>IF(AND(process02!BI161=0,process01!$Z152=0),E$14,"")</f>
        <v/>
      </c>
      <c r="F161" s="131" t="str">
        <f>IF(AND(process02!BJ161=0,process01!$Z152=0),F$14,"")</f>
        <v/>
      </c>
      <c r="G161" s="131" t="str">
        <f>IF(AND(process02!BK161=0,process01!$Z152=0),G$14,"")</f>
        <v/>
      </c>
      <c r="H161" s="131" t="str">
        <f>IF(AND(process02!BL161=0,process01!$Z152=0),H$14,"")</f>
        <v/>
      </c>
      <c r="I161" s="131" t="str">
        <f>IF(AND(process02!BM161=0,process01!$Z152=0),I$14,"")</f>
        <v/>
      </c>
      <c r="J161" s="131" t="str">
        <f>IF(AND(process02!BN161=0,process01!$Z152=0),J$14,"")</f>
        <v/>
      </c>
      <c r="K161" s="131" t="str">
        <f>IF(AND(process02!BO161=0,process01!$Z152=0),K$14,"")</f>
        <v/>
      </c>
      <c r="L161" s="131" t="str">
        <f>IF(AND(process02!BP161=0,process01!$Z152=0),L$14,"")</f>
        <v/>
      </c>
      <c r="M161" s="131" t="str">
        <f>IF(AND(process02!BQ161=0,process01!$Z152=0),M$14,"")</f>
        <v/>
      </c>
      <c r="N161" s="131" t="str">
        <f>IF(AND(process02!BR161=0,process01!$Z152=0),N$14,"")</f>
        <v/>
      </c>
      <c r="O161" s="131" t="str">
        <f>IF(AND(process02!BS161=0,process01!$Z152=0),O$14,"")</f>
        <v/>
      </c>
      <c r="P161" s="131" t="str">
        <f>IF(AND(process02!BT161=0,process01!$Z152=0),P$14,"")</f>
        <v/>
      </c>
      <c r="Q161" s="131" t="str">
        <f>IF(AND(process02!BU161=0,process01!$Z152=0),Q$14,"")</f>
        <v/>
      </c>
      <c r="R161" s="131" t="str">
        <f>IF(AND(process02!BV161=0,process01!$Z152=0),R$14,"")</f>
        <v/>
      </c>
      <c r="S161" s="131" t="str">
        <f>IF(AND(process02!BW161=0,process01!$Z152=0),S$14,"")</f>
        <v/>
      </c>
      <c r="T161" s="131" t="str">
        <f>IF(AND(process02!BX161=0,process01!$Z152=0),T$14,"")</f>
        <v/>
      </c>
      <c r="U161" s="131" t="str">
        <f>IF(AND(process02!BY161=0,process01!$Z152=0),U$14,"")</f>
        <v/>
      </c>
      <c r="V161" s="131" t="str">
        <f>IF(AND(process02!BZ161=0,process01!$Z152=0),V$14,"")</f>
        <v/>
      </c>
      <c r="W161" s="131" t="str">
        <f>IF(AND(process02!CA161=0,process01!$Z152=0),W$14,"")</f>
        <v/>
      </c>
      <c r="X161" s="131" t="str">
        <f>IF(AND(process02!CB161=0,process01!$Z152=0),X$14,"")</f>
        <v/>
      </c>
      <c r="Y161" s="131" t="str">
        <f>IF(AND(process02!CC161=0,process01!$Z152=0),Y$14,"")</f>
        <v/>
      </c>
      <c r="Z161" s="131" t="str">
        <f>IF(AND(process02!CD161=0,process01!$Z152=0),Z$14,"")</f>
        <v/>
      </c>
      <c r="AA161" s="131" t="str">
        <f>IF(AND(process02!CE161=0,process01!$Z152=0),AA$14,"")</f>
        <v/>
      </c>
      <c r="AB161" s="131" t="str">
        <f>IF(AND(process02!CF161=0,process01!$Z152=0),AB$14,"")</f>
        <v/>
      </c>
      <c r="AC161" s="131" t="str">
        <f>IF(AND(process02!CG161=0,process01!$Z152=0),AC$14,"")</f>
        <v/>
      </c>
      <c r="AD161" s="131" t="str">
        <f>IF(AND(process02!CH161=0,process01!$Z152=0),AD$14,"")</f>
        <v/>
      </c>
      <c r="AE161" s="131" t="str">
        <f>IF(AND(process02!CI161=0,process01!$Z152=0),AE$14,"")</f>
        <v/>
      </c>
      <c r="AF161" s="131" t="str">
        <f>IF(AND(process02!CJ161=0,process01!$Z152=0),AF$14,"")</f>
        <v/>
      </c>
      <c r="AG161" s="131" t="str">
        <f>IF(AND(process02!CK161=0,process01!$Z152=0),AG$14,"")</f>
        <v/>
      </c>
      <c r="AH161" s="131" t="str">
        <f>IF(AND(process02!CL161=0,process01!$Z152=0),AH$14,"")</f>
        <v/>
      </c>
      <c r="AI161" s="131" t="str">
        <f>IF(AND(process02!CM161=0,process01!$Z152=0),AI$14,"")</f>
        <v/>
      </c>
      <c r="AJ161" s="131" t="str">
        <f>IF(AND(process02!CN161=0,process01!$Z152=0),AJ$14,"")</f>
        <v/>
      </c>
      <c r="AK161" s="131" t="str">
        <f>IF(AND(process02!CO161=0,process01!$Z152=0),AK$14,"")</f>
        <v/>
      </c>
      <c r="AL161" s="131" t="str">
        <f>IF(AND(process02!CP161=0,process01!$Z152=0),AL$14,"")</f>
        <v/>
      </c>
      <c r="AM161" s="131" t="str">
        <f>IF(AND(process02!CQ161=0,process01!$Z152=0),AM$14,"")</f>
        <v/>
      </c>
      <c r="AN161" s="131" t="str">
        <f>IF(AND(process02!CR161=0,process01!$Z152=0),AN$14,"")</f>
        <v/>
      </c>
      <c r="AO161" s="131" t="str">
        <f>IF(AND(process02!CS161=0,process01!$Z152=0),AO$14,"")</f>
        <v/>
      </c>
      <c r="AP161" s="131" t="str">
        <f>IF(AND(process02!CT161=0,process01!$Z152=0),AP$14,"")</f>
        <v/>
      </c>
      <c r="AQ161" s="131" t="str">
        <f>IF(AND(process02!CU161=0,process01!$Z152=0),AQ$14,"")</f>
        <v/>
      </c>
      <c r="AR161" s="131" t="str">
        <f>IF(AND(process02!CV161=0,process01!$Z152=0),AR$14,"")</f>
        <v/>
      </c>
      <c r="AS161" s="131" t="str">
        <f>IF(AND(process02!CW161=0,process01!$Z152=0),AS$14,"")</f>
        <v/>
      </c>
      <c r="AT161" s="131" t="str">
        <f>IF(AND(process02!CX161=0,process01!$Z152=0),AT$14,"")</f>
        <v/>
      </c>
      <c r="AU161" s="131" t="str">
        <f>IF(AND(process02!CY161=0,process01!$Z152=0),AU$14,"")</f>
        <v/>
      </c>
      <c r="AV161" s="131" t="str">
        <f>IF(AND(process02!CZ161=0,process01!$Z152=0),AV$14,"")</f>
        <v/>
      </c>
      <c r="AW161" s="131" t="str">
        <f>IF(AND(process02!DA161=0,process01!$Z152=0),AW$14,"")</f>
        <v/>
      </c>
      <c r="AX161" s="131" t="str">
        <f>IF(AND(process02!DB161=0,process01!$Z152=0),AX$14,"")</f>
        <v/>
      </c>
      <c r="AY161" s="131" t="str">
        <f>IF(AND(process02!DC161=0,process01!$Z152=0),AY$14,"")</f>
        <v/>
      </c>
      <c r="BA161" s="132" t="str">
        <f t="shared" si="59"/>
        <v/>
      </c>
      <c r="BC161" s="131" t="str">
        <f>IF(B161="","",process02!$B161&amp;"; ")</f>
        <v/>
      </c>
      <c r="BD161" s="131" t="str">
        <f>IF(C161="","",process02!$B161&amp;"; ")</f>
        <v/>
      </c>
      <c r="BE161" s="131" t="str">
        <f>IF(D161="","",process02!$B161&amp;"; ")</f>
        <v/>
      </c>
      <c r="BF161" s="131" t="str">
        <f>IF(E161="","",process02!$B161&amp;"; ")</f>
        <v/>
      </c>
      <c r="BG161" s="131" t="str">
        <f>IF(F161="","",process02!$B161&amp;"; ")</f>
        <v/>
      </c>
      <c r="BH161" s="131" t="str">
        <f>IF(G161="","",process02!$B161&amp;"; ")</f>
        <v/>
      </c>
      <c r="BI161" s="131" t="str">
        <f>IF(H161="","",process02!$B161&amp;"; ")</f>
        <v/>
      </c>
      <c r="BJ161" s="131" t="str">
        <f>IF(I161="","",process02!$B161&amp;"; ")</f>
        <v/>
      </c>
      <c r="BK161" s="131" t="str">
        <f>IF(J161="","",process02!$B161&amp;"; ")</f>
        <v/>
      </c>
      <c r="BL161" s="131" t="str">
        <f>IF(K161="","",process02!$B161&amp;"; ")</f>
        <v/>
      </c>
      <c r="BM161" s="131" t="str">
        <f>IF(L161="","",process02!$B161&amp;"; ")</f>
        <v/>
      </c>
      <c r="BN161" s="131" t="str">
        <f>IF(M161="","",process02!$B161&amp;"; ")</f>
        <v/>
      </c>
      <c r="BO161" s="131" t="str">
        <f>IF(N161="","",process02!$B161&amp;"; ")</f>
        <v/>
      </c>
      <c r="BP161" s="131" t="str">
        <f>IF(O161="","",process02!$B161&amp;"; ")</f>
        <v/>
      </c>
      <c r="BQ161" s="131" t="str">
        <f>IF(P161="","",process02!$B161&amp;"; ")</f>
        <v/>
      </c>
      <c r="BR161" s="131" t="str">
        <f>IF(Q161="","",process02!$B161&amp;"; ")</f>
        <v/>
      </c>
      <c r="BS161" s="131" t="str">
        <f>IF(R161="","",process02!$B161&amp;"; ")</f>
        <v/>
      </c>
      <c r="BT161" s="131" t="str">
        <f>IF(S161="","",process02!$B161&amp;"; ")</f>
        <v/>
      </c>
      <c r="BU161" s="131" t="str">
        <f>IF(T161="","",process02!$B161&amp;"; ")</f>
        <v/>
      </c>
      <c r="BV161" s="131" t="str">
        <f>IF(U161="","",process02!$B161&amp;"; ")</f>
        <v/>
      </c>
      <c r="BW161" s="131" t="str">
        <f>IF(V161="","",process02!$B161&amp;"; ")</f>
        <v/>
      </c>
      <c r="BX161" s="131" t="str">
        <f>IF(W161="","",process02!$B161&amp;"; ")</f>
        <v/>
      </c>
      <c r="BY161" s="131" t="str">
        <f>IF(X161="","",process02!$B161&amp;"; ")</f>
        <v/>
      </c>
      <c r="BZ161" s="131" t="str">
        <f>IF(Y161="","",process02!$B161&amp;"; ")</f>
        <v/>
      </c>
      <c r="CA161" s="131" t="str">
        <f>IF(Z161="","",process02!$B161&amp;"; ")</f>
        <v/>
      </c>
      <c r="CB161" s="131" t="str">
        <f>IF(AA161="","",process02!$B161&amp;"; ")</f>
        <v/>
      </c>
      <c r="CC161" s="131" t="str">
        <f>IF(AB161="","",process02!$B161&amp;"; ")</f>
        <v/>
      </c>
      <c r="CD161" s="131" t="str">
        <f>IF(AC161="","",process02!$B161&amp;"; ")</f>
        <v/>
      </c>
      <c r="CE161" s="131" t="str">
        <f>IF(AD161="","",process02!$B161&amp;"; ")</f>
        <v/>
      </c>
      <c r="CF161" s="131" t="str">
        <f>IF(AE161="","",process02!$B161&amp;"; ")</f>
        <v/>
      </c>
      <c r="CG161" s="131" t="str">
        <f>IF(AF161="","",process02!$B161&amp;"; ")</f>
        <v/>
      </c>
      <c r="CH161" s="131" t="str">
        <f>IF(AG161="","",process02!$B161&amp;"; ")</f>
        <v/>
      </c>
      <c r="CI161" s="131" t="str">
        <f>IF(AH161="","",process02!$B161&amp;"; ")</f>
        <v/>
      </c>
      <c r="CJ161" s="131" t="str">
        <f>IF(AI161="","",process02!$B161&amp;"; ")</f>
        <v/>
      </c>
      <c r="CK161" s="131" t="str">
        <f>IF(AJ161="","",process02!$B161&amp;"; ")</f>
        <v/>
      </c>
      <c r="CL161" s="131" t="str">
        <f>IF(AK161="","",process02!$B161&amp;"; ")</f>
        <v/>
      </c>
      <c r="CM161" s="131" t="str">
        <f>IF(AL161="","",process02!$B161&amp;"; ")</f>
        <v/>
      </c>
      <c r="CN161" s="131" t="str">
        <f>IF(AM161="","",process02!$B161&amp;"; ")</f>
        <v/>
      </c>
      <c r="CO161" s="131" t="str">
        <f>IF(AN161="","",process02!$B161&amp;"; ")</f>
        <v/>
      </c>
      <c r="CP161" s="131" t="str">
        <f>IF(AO161="","",process02!$B161&amp;"; ")</f>
        <v/>
      </c>
      <c r="CQ161" s="131" t="str">
        <f>IF(AP161="","",process02!$B161&amp;"; ")</f>
        <v/>
      </c>
      <c r="CR161" s="131" t="str">
        <f>IF(AQ161="","",process02!$B161&amp;"; ")</f>
        <v/>
      </c>
      <c r="CS161" s="131" t="str">
        <f>IF(AR161="","",process02!$B161&amp;"; ")</f>
        <v/>
      </c>
      <c r="CT161" s="131" t="str">
        <f>IF(AS161="","",process02!$B161&amp;"; ")</f>
        <v/>
      </c>
      <c r="CU161" s="131" t="str">
        <f>IF(AT161="","",process02!$B161&amp;"; ")</f>
        <v/>
      </c>
      <c r="CV161" s="131" t="str">
        <f>IF(AU161="","",process02!$B161&amp;"; ")</f>
        <v/>
      </c>
      <c r="CW161" s="131" t="str">
        <f>IF(AV161="","",process02!$B161&amp;"; ")</f>
        <v/>
      </c>
      <c r="CX161" s="131" t="str">
        <f>IF(AW161="","",process02!$B161&amp;"; ")</f>
        <v/>
      </c>
      <c r="CY161" s="131" t="str">
        <f>IF(AX161="","",process02!$B161&amp;"; ")</f>
        <v/>
      </c>
      <c r="CZ161" s="131" t="str">
        <f>IF(AY161="","",process02!$B161&amp;"; ")</f>
        <v/>
      </c>
      <c r="DB161" s="131" t="str">
        <f>IF(Input02!BV150="","",100*Input02!BV150/Input02!BV$3)</f>
        <v/>
      </c>
      <c r="DC161" s="131" t="str">
        <f>IF(Input02!BW150="","",100*Input02!BW150/Input02!BW$3)</f>
        <v/>
      </c>
      <c r="DD161" s="131" t="str">
        <f>IF(Input02!BX150="","",100*Input02!BX150/Input02!BX$3)</f>
        <v/>
      </c>
      <c r="DE161" s="131" t="str">
        <f>IF(Input02!BY150="","",100*Input02!BY150/Input02!BY$3)</f>
        <v/>
      </c>
      <c r="DF161" s="131" t="str">
        <f>IF(Input02!BZ150="","",100*Input02!BZ150/Input02!BZ$3)</f>
        <v/>
      </c>
      <c r="DG161" s="131" t="str">
        <f>IF(Input02!CA150="","",100*Input02!CA150/Input02!CA$3)</f>
        <v/>
      </c>
      <c r="DH161" s="131" t="str">
        <f>IF(Input02!CB150="","",100*Input02!CB150/Input02!CB$3)</f>
        <v/>
      </c>
      <c r="DI161" s="131" t="str">
        <f>IF(Input02!CC150="","",100*Input02!CC150/Input02!CC$3)</f>
        <v/>
      </c>
      <c r="DJ161" s="131" t="str">
        <f>IF(Input02!CD150="","",100*Input02!CD150/Input02!CD$3)</f>
        <v/>
      </c>
      <c r="DK161" s="131" t="str">
        <f>IF(Input02!CE150="","",100*Input02!CE150/Input02!CE$3)</f>
        <v/>
      </c>
      <c r="DO161" s="131" t="str">
        <f t="shared" si="60"/>
        <v/>
      </c>
      <c r="DP161" s="131" t="str">
        <f t="shared" si="61"/>
        <v/>
      </c>
      <c r="DQ161" s="131" t="str">
        <f t="shared" si="62"/>
        <v/>
      </c>
      <c r="DR161" s="131" t="str">
        <f t="shared" si="63"/>
        <v/>
      </c>
      <c r="DS161" s="131" t="str">
        <f t="shared" si="64"/>
        <v/>
      </c>
      <c r="DT161" s="131" t="str">
        <f t="shared" si="65"/>
        <v/>
      </c>
      <c r="DU161" s="131" t="str">
        <f t="shared" si="66"/>
        <v/>
      </c>
      <c r="DV161" s="131" t="str">
        <f t="shared" si="67"/>
        <v/>
      </c>
      <c r="DW161" s="131" t="str">
        <f t="shared" si="68"/>
        <v/>
      </c>
      <c r="DX161" s="131" t="str">
        <f t="shared" si="69"/>
        <v/>
      </c>
      <c r="DZ161" s="132" t="str">
        <f t="shared" si="70"/>
        <v/>
      </c>
      <c r="EB161" s="131" t="str">
        <f>IF(DO161="","",process02!$B161&amp;"; ")</f>
        <v/>
      </c>
      <c r="EC161" s="131" t="str">
        <f>IF(DP161="","",process02!$B161&amp;"; ")</f>
        <v/>
      </c>
      <c r="ED161" s="131" t="str">
        <f>IF(DQ161="","",process02!$B161&amp;"; ")</f>
        <v/>
      </c>
      <c r="EE161" s="131" t="str">
        <f>IF(DR161="","",process02!$B161&amp;"; ")</f>
        <v/>
      </c>
      <c r="EF161" s="131" t="str">
        <f>IF(DS161="","",process02!$B161&amp;"; ")</f>
        <v/>
      </c>
      <c r="EG161" s="131" t="str">
        <f>IF(DT161="","",process02!$B161&amp;"; ")</f>
        <v/>
      </c>
      <c r="EH161" s="131" t="str">
        <f>IF(DU161="","",process02!$B161&amp;"; ")</f>
        <v/>
      </c>
      <c r="EI161" s="131" t="str">
        <f>IF(DV161="","",process02!$B161&amp;"; ")</f>
        <v/>
      </c>
      <c r="EJ161" s="131" t="str">
        <f>IF(DW161="","",process02!$B161&amp;"; ")</f>
        <v/>
      </c>
      <c r="EK161" s="131" t="str">
        <f>IF(DX161="","",process02!$B161&amp;"; ")</f>
        <v/>
      </c>
      <c r="EM161" s="132" t="str">
        <f t="shared" si="71"/>
        <v/>
      </c>
    </row>
    <row r="162" spans="1:143" ht="15" customHeight="1" thickBot="1" x14ac:dyDescent="0.4">
      <c r="A162" s="357">
        <v>146</v>
      </c>
      <c r="B162" s="131" t="str">
        <f>IF(AND(process02!BF162=0,process01!$Z153=0),B$14,"")</f>
        <v/>
      </c>
      <c r="C162" s="131" t="str">
        <f>IF(AND(process02!BG162=0,process01!$Z153=0),C$14,"")</f>
        <v/>
      </c>
      <c r="D162" s="131" t="str">
        <f>IF(AND(process02!BH162=0,process01!$Z153=0),D$14,"")</f>
        <v/>
      </c>
      <c r="E162" s="131" t="str">
        <f>IF(AND(process02!BI162=0,process01!$Z153=0),E$14,"")</f>
        <v/>
      </c>
      <c r="F162" s="131" t="str">
        <f>IF(AND(process02!BJ162=0,process01!$Z153=0),F$14,"")</f>
        <v/>
      </c>
      <c r="G162" s="131" t="str">
        <f>IF(AND(process02!BK162=0,process01!$Z153=0),G$14,"")</f>
        <v/>
      </c>
      <c r="H162" s="131" t="str">
        <f>IF(AND(process02!BL162=0,process01!$Z153=0),H$14,"")</f>
        <v/>
      </c>
      <c r="I162" s="131" t="str">
        <f>IF(AND(process02!BM162=0,process01!$Z153=0),I$14,"")</f>
        <v/>
      </c>
      <c r="J162" s="131" t="str">
        <f>IF(AND(process02!BN162=0,process01!$Z153=0),J$14,"")</f>
        <v/>
      </c>
      <c r="K162" s="131" t="str">
        <f>IF(AND(process02!BO162=0,process01!$Z153=0),K$14,"")</f>
        <v/>
      </c>
      <c r="L162" s="131" t="str">
        <f>IF(AND(process02!BP162=0,process01!$Z153=0),L$14,"")</f>
        <v/>
      </c>
      <c r="M162" s="131" t="str">
        <f>IF(AND(process02!BQ162=0,process01!$Z153=0),M$14,"")</f>
        <v/>
      </c>
      <c r="N162" s="131" t="str">
        <f>IF(AND(process02!BR162=0,process01!$Z153=0),N$14,"")</f>
        <v/>
      </c>
      <c r="O162" s="131" t="str">
        <f>IF(AND(process02!BS162=0,process01!$Z153=0),O$14,"")</f>
        <v/>
      </c>
      <c r="P162" s="131" t="str">
        <f>IF(AND(process02!BT162=0,process01!$Z153=0),P$14,"")</f>
        <v/>
      </c>
      <c r="Q162" s="131" t="str">
        <f>IF(AND(process02!BU162=0,process01!$Z153=0),Q$14,"")</f>
        <v/>
      </c>
      <c r="R162" s="131" t="str">
        <f>IF(AND(process02!BV162=0,process01!$Z153=0),R$14,"")</f>
        <v/>
      </c>
      <c r="S162" s="131" t="str">
        <f>IF(AND(process02!BW162=0,process01!$Z153=0),S$14,"")</f>
        <v/>
      </c>
      <c r="T162" s="131" t="str">
        <f>IF(AND(process02!BX162=0,process01!$Z153=0),T$14,"")</f>
        <v/>
      </c>
      <c r="U162" s="131" t="str">
        <f>IF(AND(process02!BY162=0,process01!$Z153=0),U$14,"")</f>
        <v/>
      </c>
      <c r="V162" s="131" t="str">
        <f>IF(AND(process02!BZ162=0,process01!$Z153=0),V$14,"")</f>
        <v/>
      </c>
      <c r="W162" s="131" t="str">
        <f>IF(AND(process02!CA162=0,process01!$Z153=0),W$14,"")</f>
        <v/>
      </c>
      <c r="X162" s="131" t="str">
        <f>IF(AND(process02!CB162=0,process01!$Z153=0),X$14,"")</f>
        <v/>
      </c>
      <c r="Y162" s="131" t="str">
        <f>IF(AND(process02!CC162=0,process01!$Z153=0),Y$14,"")</f>
        <v/>
      </c>
      <c r="Z162" s="131" t="str">
        <f>IF(AND(process02!CD162=0,process01!$Z153=0),Z$14,"")</f>
        <v/>
      </c>
      <c r="AA162" s="131" t="str">
        <f>IF(AND(process02!CE162=0,process01!$Z153=0),AA$14,"")</f>
        <v/>
      </c>
      <c r="AB162" s="131" t="str">
        <f>IF(AND(process02!CF162=0,process01!$Z153=0),AB$14,"")</f>
        <v/>
      </c>
      <c r="AC162" s="131" t="str">
        <f>IF(AND(process02!CG162=0,process01!$Z153=0),AC$14,"")</f>
        <v/>
      </c>
      <c r="AD162" s="131" t="str">
        <f>IF(AND(process02!CH162=0,process01!$Z153=0),AD$14,"")</f>
        <v/>
      </c>
      <c r="AE162" s="131" t="str">
        <f>IF(AND(process02!CI162=0,process01!$Z153=0),AE$14,"")</f>
        <v/>
      </c>
      <c r="AF162" s="131" t="str">
        <f>IF(AND(process02!CJ162=0,process01!$Z153=0),AF$14,"")</f>
        <v/>
      </c>
      <c r="AG162" s="131" t="str">
        <f>IF(AND(process02!CK162=0,process01!$Z153=0),AG$14,"")</f>
        <v/>
      </c>
      <c r="AH162" s="131" t="str">
        <f>IF(AND(process02!CL162=0,process01!$Z153=0),AH$14,"")</f>
        <v/>
      </c>
      <c r="AI162" s="131" t="str">
        <f>IF(AND(process02!CM162=0,process01!$Z153=0),AI$14,"")</f>
        <v/>
      </c>
      <c r="AJ162" s="131" t="str">
        <f>IF(AND(process02!CN162=0,process01!$Z153=0),AJ$14,"")</f>
        <v/>
      </c>
      <c r="AK162" s="131" t="str">
        <f>IF(AND(process02!CO162=0,process01!$Z153=0),AK$14,"")</f>
        <v/>
      </c>
      <c r="AL162" s="131" t="str">
        <f>IF(AND(process02!CP162=0,process01!$Z153=0),AL$14,"")</f>
        <v/>
      </c>
      <c r="AM162" s="131" t="str">
        <f>IF(AND(process02!CQ162=0,process01!$Z153=0),AM$14,"")</f>
        <v/>
      </c>
      <c r="AN162" s="131" t="str">
        <f>IF(AND(process02!CR162=0,process01!$Z153=0),AN$14,"")</f>
        <v/>
      </c>
      <c r="AO162" s="131" t="str">
        <f>IF(AND(process02!CS162=0,process01!$Z153=0),AO$14,"")</f>
        <v/>
      </c>
      <c r="AP162" s="131" t="str">
        <f>IF(AND(process02!CT162=0,process01!$Z153=0),AP$14,"")</f>
        <v/>
      </c>
      <c r="AQ162" s="131" t="str">
        <f>IF(AND(process02!CU162=0,process01!$Z153=0),AQ$14,"")</f>
        <v/>
      </c>
      <c r="AR162" s="131" t="str">
        <f>IF(AND(process02!CV162=0,process01!$Z153=0),AR$14,"")</f>
        <v/>
      </c>
      <c r="AS162" s="131" t="str">
        <f>IF(AND(process02!CW162=0,process01!$Z153=0),AS$14,"")</f>
        <v/>
      </c>
      <c r="AT162" s="131" t="str">
        <f>IF(AND(process02!CX162=0,process01!$Z153=0),AT$14,"")</f>
        <v/>
      </c>
      <c r="AU162" s="131" t="str">
        <f>IF(AND(process02!CY162=0,process01!$Z153=0),AU$14,"")</f>
        <v/>
      </c>
      <c r="AV162" s="131" t="str">
        <f>IF(AND(process02!CZ162=0,process01!$Z153=0),AV$14,"")</f>
        <v/>
      </c>
      <c r="AW162" s="131" t="str">
        <f>IF(AND(process02!DA162=0,process01!$Z153=0),AW$14,"")</f>
        <v/>
      </c>
      <c r="AX162" s="131" t="str">
        <f>IF(AND(process02!DB162=0,process01!$Z153=0),AX$14,"")</f>
        <v/>
      </c>
      <c r="AY162" s="131" t="str">
        <f>IF(AND(process02!DC162=0,process01!$Z153=0),AY$14,"")</f>
        <v/>
      </c>
      <c r="BA162" s="132" t="str">
        <f t="shared" si="59"/>
        <v/>
      </c>
      <c r="BC162" s="131" t="str">
        <f>IF(B162="","",process02!$B162&amp;"; ")</f>
        <v/>
      </c>
      <c r="BD162" s="131" t="str">
        <f>IF(C162="","",process02!$B162&amp;"; ")</f>
        <v/>
      </c>
      <c r="BE162" s="131" t="str">
        <f>IF(D162="","",process02!$B162&amp;"; ")</f>
        <v/>
      </c>
      <c r="BF162" s="131" t="str">
        <f>IF(E162="","",process02!$B162&amp;"; ")</f>
        <v/>
      </c>
      <c r="BG162" s="131" t="str">
        <f>IF(F162="","",process02!$B162&amp;"; ")</f>
        <v/>
      </c>
      <c r="BH162" s="131" t="str">
        <f>IF(G162="","",process02!$B162&amp;"; ")</f>
        <v/>
      </c>
      <c r="BI162" s="131" t="str">
        <f>IF(H162="","",process02!$B162&amp;"; ")</f>
        <v/>
      </c>
      <c r="BJ162" s="131" t="str">
        <f>IF(I162="","",process02!$B162&amp;"; ")</f>
        <v/>
      </c>
      <c r="BK162" s="131" t="str">
        <f>IF(J162="","",process02!$B162&amp;"; ")</f>
        <v/>
      </c>
      <c r="BL162" s="131" t="str">
        <f>IF(K162="","",process02!$B162&amp;"; ")</f>
        <v/>
      </c>
      <c r="BM162" s="131" t="str">
        <f>IF(L162="","",process02!$B162&amp;"; ")</f>
        <v/>
      </c>
      <c r="BN162" s="131" t="str">
        <f>IF(M162="","",process02!$B162&amp;"; ")</f>
        <v/>
      </c>
      <c r="BO162" s="131" t="str">
        <f>IF(N162="","",process02!$B162&amp;"; ")</f>
        <v/>
      </c>
      <c r="BP162" s="131" t="str">
        <f>IF(O162="","",process02!$B162&amp;"; ")</f>
        <v/>
      </c>
      <c r="BQ162" s="131" t="str">
        <f>IF(P162="","",process02!$B162&amp;"; ")</f>
        <v/>
      </c>
      <c r="BR162" s="131" t="str">
        <f>IF(Q162="","",process02!$B162&amp;"; ")</f>
        <v/>
      </c>
      <c r="BS162" s="131" t="str">
        <f>IF(R162="","",process02!$B162&amp;"; ")</f>
        <v/>
      </c>
      <c r="BT162" s="131" t="str">
        <f>IF(S162="","",process02!$B162&amp;"; ")</f>
        <v/>
      </c>
      <c r="BU162" s="131" t="str">
        <f>IF(T162="","",process02!$B162&amp;"; ")</f>
        <v/>
      </c>
      <c r="BV162" s="131" t="str">
        <f>IF(U162="","",process02!$B162&amp;"; ")</f>
        <v/>
      </c>
      <c r="BW162" s="131" t="str">
        <f>IF(V162="","",process02!$B162&amp;"; ")</f>
        <v/>
      </c>
      <c r="BX162" s="131" t="str">
        <f>IF(W162="","",process02!$B162&amp;"; ")</f>
        <v/>
      </c>
      <c r="BY162" s="131" t="str">
        <f>IF(X162="","",process02!$B162&amp;"; ")</f>
        <v/>
      </c>
      <c r="BZ162" s="131" t="str">
        <f>IF(Y162="","",process02!$B162&amp;"; ")</f>
        <v/>
      </c>
      <c r="CA162" s="131" t="str">
        <f>IF(Z162="","",process02!$B162&amp;"; ")</f>
        <v/>
      </c>
      <c r="CB162" s="131" t="str">
        <f>IF(AA162="","",process02!$B162&amp;"; ")</f>
        <v/>
      </c>
      <c r="CC162" s="131" t="str">
        <f>IF(AB162="","",process02!$B162&amp;"; ")</f>
        <v/>
      </c>
      <c r="CD162" s="131" t="str">
        <f>IF(AC162="","",process02!$B162&amp;"; ")</f>
        <v/>
      </c>
      <c r="CE162" s="131" t="str">
        <f>IF(AD162="","",process02!$B162&amp;"; ")</f>
        <v/>
      </c>
      <c r="CF162" s="131" t="str">
        <f>IF(AE162="","",process02!$B162&amp;"; ")</f>
        <v/>
      </c>
      <c r="CG162" s="131" t="str">
        <f>IF(AF162="","",process02!$B162&amp;"; ")</f>
        <v/>
      </c>
      <c r="CH162" s="131" t="str">
        <f>IF(AG162="","",process02!$B162&amp;"; ")</f>
        <v/>
      </c>
      <c r="CI162" s="131" t="str">
        <f>IF(AH162="","",process02!$B162&amp;"; ")</f>
        <v/>
      </c>
      <c r="CJ162" s="131" t="str">
        <f>IF(AI162="","",process02!$B162&amp;"; ")</f>
        <v/>
      </c>
      <c r="CK162" s="131" t="str">
        <f>IF(AJ162="","",process02!$B162&amp;"; ")</f>
        <v/>
      </c>
      <c r="CL162" s="131" t="str">
        <f>IF(AK162="","",process02!$B162&amp;"; ")</f>
        <v/>
      </c>
      <c r="CM162" s="131" t="str">
        <f>IF(AL162="","",process02!$B162&amp;"; ")</f>
        <v/>
      </c>
      <c r="CN162" s="131" t="str">
        <f>IF(AM162="","",process02!$B162&amp;"; ")</f>
        <v/>
      </c>
      <c r="CO162" s="131" t="str">
        <f>IF(AN162="","",process02!$B162&amp;"; ")</f>
        <v/>
      </c>
      <c r="CP162" s="131" t="str">
        <f>IF(AO162="","",process02!$B162&amp;"; ")</f>
        <v/>
      </c>
      <c r="CQ162" s="131" t="str">
        <f>IF(AP162="","",process02!$B162&amp;"; ")</f>
        <v/>
      </c>
      <c r="CR162" s="131" t="str">
        <f>IF(AQ162="","",process02!$B162&amp;"; ")</f>
        <v/>
      </c>
      <c r="CS162" s="131" t="str">
        <f>IF(AR162="","",process02!$B162&amp;"; ")</f>
        <v/>
      </c>
      <c r="CT162" s="131" t="str">
        <f>IF(AS162="","",process02!$B162&amp;"; ")</f>
        <v/>
      </c>
      <c r="CU162" s="131" t="str">
        <f>IF(AT162="","",process02!$B162&amp;"; ")</f>
        <v/>
      </c>
      <c r="CV162" s="131" t="str">
        <f>IF(AU162="","",process02!$B162&amp;"; ")</f>
        <v/>
      </c>
      <c r="CW162" s="131" t="str">
        <f>IF(AV162="","",process02!$B162&amp;"; ")</f>
        <v/>
      </c>
      <c r="CX162" s="131" t="str">
        <f>IF(AW162="","",process02!$B162&amp;"; ")</f>
        <v/>
      </c>
      <c r="CY162" s="131" t="str">
        <f>IF(AX162="","",process02!$B162&amp;"; ")</f>
        <v/>
      </c>
      <c r="CZ162" s="131" t="str">
        <f>IF(AY162="","",process02!$B162&amp;"; ")</f>
        <v/>
      </c>
      <c r="DB162" s="131" t="str">
        <f>IF(Input02!BV151="","",100*Input02!BV151/Input02!BV$3)</f>
        <v/>
      </c>
      <c r="DC162" s="131" t="str">
        <f>IF(Input02!BW151="","",100*Input02!BW151/Input02!BW$3)</f>
        <v/>
      </c>
      <c r="DD162" s="131" t="str">
        <f>IF(Input02!BX151="","",100*Input02!BX151/Input02!BX$3)</f>
        <v/>
      </c>
      <c r="DE162" s="131" t="str">
        <f>IF(Input02!BY151="","",100*Input02!BY151/Input02!BY$3)</f>
        <v/>
      </c>
      <c r="DF162" s="131" t="str">
        <f>IF(Input02!BZ151="","",100*Input02!BZ151/Input02!BZ$3)</f>
        <v/>
      </c>
      <c r="DG162" s="131" t="str">
        <f>IF(Input02!CA151="","",100*Input02!CA151/Input02!CA$3)</f>
        <v/>
      </c>
      <c r="DH162" s="131" t="str">
        <f>IF(Input02!CB151="","",100*Input02!CB151/Input02!CB$3)</f>
        <v/>
      </c>
      <c r="DI162" s="131" t="str">
        <f>IF(Input02!CC151="","",100*Input02!CC151/Input02!CC$3)</f>
        <v/>
      </c>
      <c r="DJ162" s="131" t="str">
        <f>IF(Input02!CD151="","",100*Input02!CD151/Input02!CD$3)</f>
        <v/>
      </c>
      <c r="DK162" s="131" t="str">
        <f>IF(Input02!CE151="","",100*Input02!CE151/Input02!CE$3)</f>
        <v/>
      </c>
      <c r="DO162" s="131" t="str">
        <f t="shared" si="60"/>
        <v/>
      </c>
      <c r="DP162" s="131" t="str">
        <f t="shared" si="61"/>
        <v/>
      </c>
      <c r="DQ162" s="131" t="str">
        <f t="shared" si="62"/>
        <v/>
      </c>
      <c r="DR162" s="131" t="str">
        <f t="shared" si="63"/>
        <v/>
      </c>
      <c r="DS162" s="131" t="str">
        <f t="shared" si="64"/>
        <v/>
      </c>
      <c r="DT162" s="131" t="str">
        <f t="shared" si="65"/>
        <v/>
      </c>
      <c r="DU162" s="131" t="str">
        <f t="shared" si="66"/>
        <v/>
      </c>
      <c r="DV162" s="131" t="str">
        <f t="shared" si="67"/>
        <v/>
      </c>
      <c r="DW162" s="131" t="str">
        <f t="shared" si="68"/>
        <v/>
      </c>
      <c r="DX162" s="131" t="str">
        <f t="shared" si="69"/>
        <v/>
      </c>
      <c r="DZ162" s="132" t="str">
        <f t="shared" si="70"/>
        <v/>
      </c>
      <c r="EB162" s="131" t="str">
        <f>IF(DO162="","",process02!$B162&amp;"; ")</f>
        <v/>
      </c>
      <c r="EC162" s="131" t="str">
        <f>IF(DP162="","",process02!$B162&amp;"; ")</f>
        <v/>
      </c>
      <c r="ED162" s="131" t="str">
        <f>IF(DQ162="","",process02!$B162&amp;"; ")</f>
        <v/>
      </c>
      <c r="EE162" s="131" t="str">
        <f>IF(DR162="","",process02!$B162&amp;"; ")</f>
        <v/>
      </c>
      <c r="EF162" s="131" t="str">
        <f>IF(DS162="","",process02!$B162&amp;"; ")</f>
        <v/>
      </c>
      <c r="EG162" s="131" t="str">
        <f>IF(DT162="","",process02!$B162&amp;"; ")</f>
        <v/>
      </c>
      <c r="EH162" s="131" t="str">
        <f>IF(DU162="","",process02!$B162&amp;"; ")</f>
        <v/>
      </c>
      <c r="EI162" s="131" t="str">
        <f>IF(DV162="","",process02!$B162&amp;"; ")</f>
        <v/>
      </c>
      <c r="EJ162" s="131" t="str">
        <f>IF(DW162="","",process02!$B162&amp;"; ")</f>
        <v/>
      </c>
      <c r="EK162" s="131" t="str">
        <f>IF(DX162="","",process02!$B162&amp;"; ")</f>
        <v/>
      </c>
      <c r="EM162" s="132" t="str">
        <f t="shared" si="71"/>
        <v/>
      </c>
    </row>
    <row r="163" spans="1:143" ht="15" customHeight="1" thickBot="1" x14ac:dyDescent="0.4">
      <c r="A163" s="357">
        <v>147</v>
      </c>
      <c r="B163" s="131" t="str">
        <f>IF(AND(process02!BF163=0,process01!$Z154=0),B$14,"")</f>
        <v/>
      </c>
      <c r="C163" s="131" t="str">
        <f>IF(AND(process02!BG163=0,process01!$Z154=0),C$14,"")</f>
        <v/>
      </c>
      <c r="D163" s="131" t="str">
        <f>IF(AND(process02!BH163=0,process01!$Z154=0),D$14,"")</f>
        <v/>
      </c>
      <c r="E163" s="131" t="str">
        <f>IF(AND(process02!BI163=0,process01!$Z154=0),E$14,"")</f>
        <v/>
      </c>
      <c r="F163" s="131" t="str">
        <f>IF(AND(process02!BJ163=0,process01!$Z154=0),F$14,"")</f>
        <v/>
      </c>
      <c r="G163" s="131" t="str">
        <f>IF(AND(process02!BK163=0,process01!$Z154=0),G$14,"")</f>
        <v/>
      </c>
      <c r="H163" s="131" t="str">
        <f>IF(AND(process02!BL163=0,process01!$Z154=0),H$14,"")</f>
        <v/>
      </c>
      <c r="I163" s="131" t="str">
        <f>IF(AND(process02!BM163=0,process01!$Z154=0),I$14,"")</f>
        <v/>
      </c>
      <c r="J163" s="131" t="str">
        <f>IF(AND(process02!BN163=0,process01!$Z154=0),J$14,"")</f>
        <v/>
      </c>
      <c r="K163" s="131" t="str">
        <f>IF(AND(process02!BO163=0,process01!$Z154=0),K$14,"")</f>
        <v/>
      </c>
      <c r="L163" s="131" t="str">
        <f>IF(AND(process02!BP163=0,process01!$Z154=0),L$14,"")</f>
        <v/>
      </c>
      <c r="M163" s="131" t="str">
        <f>IF(AND(process02!BQ163=0,process01!$Z154=0),M$14,"")</f>
        <v/>
      </c>
      <c r="N163" s="131" t="str">
        <f>IF(AND(process02!BR163=0,process01!$Z154=0),N$14,"")</f>
        <v/>
      </c>
      <c r="O163" s="131" t="str">
        <f>IF(AND(process02!BS163=0,process01!$Z154=0),O$14,"")</f>
        <v/>
      </c>
      <c r="P163" s="131" t="str">
        <f>IF(AND(process02!BT163=0,process01!$Z154=0),P$14,"")</f>
        <v/>
      </c>
      <c r="Q163" s="131" t="str">
        <f>IF(AND(process02!BU163=0,process01!$Z154=0),Q$14,"")</f>
        <v/>
      </c>
      <c r="R163" s="131" t="str">
        <f>IF(AND(process02!BV163=0,process01!$Z154=0),R$14,"")</f>
        <v/>
      </c>
      <c r="S163" s="131" t="str">
        <f>IF(AND(process02!BW163=0,process01!$Z154=0),S$14,"")</f>
        <v/>
      </c>
      <c r="T163" s="131" t="str">
        <f>IF(AND(process02!BX163=0,process01!$Z154=0),T$14,"")</f>
        <v/>
      </c>
      <c r="U163" s="131" t="str">
        <f>IF(AND(process02!BY163=0,process01!$Z154=0),U$14,"")</f>
        <v/>
      </c>
      <c r="V163" s="131" t="str">
        <f>IF(AND(process02!BZ163=0,process01!$Z154=0),V$14,"")</f>
        <v/>
      </c>
      <c r="W163" s="131" t="str">
        <f>IF(AND(process02!CA163=0,process01!$Z154=0),W$14,"")</f>
        <v/>
      </c>
      <c r="X163" s="131" t="str">
        <f>IF(AND(process02!CB163=0,process01!$Z154=0),X$14,"")</f>
        <v/>
      </c>
      <c r="Y163" s="131" t="str">
        <f>IF(AND(process02!CC163=0,process01!$Z154=0),Y$14,"")</f>
        <v/>
      </c>
      <c r="Z163" s="131" t="str">
        <f>IF(AND(process02!CD163=0,process01!$Z154=0),Z$14,"")</f>
        <v/>
      </c>
      <c r="AA163" s="131" t="str">
        <f>IF(AND(process02!CE163=0,process01!$Z154=0),AA$14,"")</f>
        <v/>
      </c>
      <c r="AB163" s="131" t="str">
        <f>IF(AND(process02!CF163=0,process01!$Z154=0),AB$14,"")</f>
        <v/>
      </c>
      <c r="AC163" s="131" t="str">
        <f>IF(AND(process02!CG163=0,process01!$Z154=0),AC$14,"")</f>
        <v/>
      </c>
      <c r="AD163" s="131" t="str">
        <f>IF(AND(process02!CH163=0,process01!$Z154=0),AD$14,"")</f>
        <v/>
      </c>
      <c r="AE163" s="131" t="str">
        <f>IF(AND(process02!CI163=0,process01!$Z154=0),AE$14,"")</f>
        <v/>
      </c>
      <c r="AF163" s="131" t="str">
        <f>IF(AND(process02!CJ163=0,process01!$Z154=0),AF$14,"")</f>
        <v/>
      </c>
      <c r="AG163" s="131" t="str">
        <f>IF(AND(process02!CK163=0,process01!$Z154=0),AG$14,"")</f>
        <v/>
      </c>
      <c r="AH163" s="131" t="str">
        <f>IF(AND(process02!CL163=0,process01!$Z154=0),AH$14,"")</f>
        <v/>
      </c>
      <c r="AI163" s="131" t="str">
        <f>IF(AND(process02!CM163=0,process01!$Z154=0),AI$14,"")</f>
        <v/>
      </c>
      <c r="AJ163" s="131" t="str">
        <f>IF(AND(process02!CN163=0,process01!$Z154=0),AJ$14,"")</f>
        <v/>
      </c>
      <c r="AK163" s="131" t="str">
        <f>IF(AND(process02!CO163=0,process01!$Z154=0),AK$14,"")</f>
        <v/>
      </c>
      <c r="AL163" s="131" t="str">
        <f>IF(AND(process02!CP163=0,process01!$Z154=0),AL$14,"")</f>
        <v/>
      </c>
      <c r="AM163" s="131" t="str">
        <f>IF(AND(process02!CQ163=0,process01!$Z154=0),AM$14,"")</f>
        <v/>
      </c>
      <c r="AN163" s="131" t="str">
        <f>IF(AND(process02!CR163=0,process01!$Z154=0),AN$14,"")</f>
        <v/>
      </c>
      <c r="AO163" s="131" t="str">
        <f>IF(AND(process02!CS163=0,process01!$Z154=0),AO$14,"")</f>
        <v/>
      </c>
      <c r="AP163" s="131" t="str">
        <f>IF(AND(process02!CT163=0,process01!$Z154=0),AP$14,"")</f>
        <v/>
      </c>
      <c r="AQ163" s="131" t="str">
        <f>IF(AND(process02!CU163=0,process01!$Z154=0),AQ$14,"")</f>
        <v/>
      </c>
      <c r="AR163" s="131" t="str">
        <f>IF(AND(process02!CV163=0,process01!$Z154=0),AR$14,"")</f>
        <v/>
      </c>
      <c r="AS163" s="131" t="str">
        <f>IF(AND(process02!CW163=0,process01!$Z154=0),AS$14,"")</f>
        <v/>
      </c>
      <c r="AT163" s="131" t="str">
        <f>IF(AND(process02!CX163=0,process01!$Z154=0),AT$14,"")</f>
        <v/>
      </c>
      <c r="AU163" s="131" t="str">
        <f>IF(AND(process02!CY163=0,process01!$Z154=0),AU$14,"")</f>
        <v/>
      </c>
      <c r="AV163" s="131" t="str">
        <f>IF(AND(process02!CZ163=0,process01!$Z154=0),AV$14,"")</f>
        <v/>
      </c>
      <c r="AW163" s="131" t="str">
        <f>IF(AND(process02!DA163=0,process01!$Z154=0),AW$14,"")</f>
        <v/>
      </c>
      <c r="AX163" s="131" t="str">
        <f>IF(AND(process02!DB163=0,process01!$Z154=0),AX$14,"")</f>
        <v/>
      </c>
      <c r="AY163" s="131" t="str">
        <f>IF(AND(process02!DC163=0,process01!$Z154=0),AY$14,"")</f>
        <v/>
      </c>
      <c r="BA163" s="132" t="str">
        <f t="shared" si="59"/>
        <v/>
      </c>
      <c r="BC163" s="131" t="str">
        <f>IF(B163="","",process02!$B163&amp;"; ")</f>
        <v/>
      </c>
      <c r="BD163" s="131" t="str">
        <f>IF(C163="","",process02!$B163&amp;"; ")</f>
        <v/>
      </c>
      <c r="BE163" s="131" t="str">
        <f>IF(D163="","",process02!$B163&amp;"; ")</f>
        <v/>
      </c>
      <c r="BF163" s="131" t="str">
        <f>IF(E163="","",process02!$B163&amp;"; ")</f>
        <v/>
      </c>
      <c r="BG163" s="131" t="str">
        <f>IF(F163="","",process02!$B163&amp;"; ")</f>
        <v/>
      </c>
      <c r="BH163" s="131" t="str">
        <f>IF(G163="","",process02!$B163&amp;"; ")</f>
        <v/>
      </c>
      <c r="BI163" s="131" t="str">
        <f>IF(H163="","",process02!$B163&amp;"; ")</f>
        <v/>
      </c>
      <c r="BJ163" s="131" t="str">
        <f>IF(I163="","",process02!$B163&amp;"; ")</f>
        <v/>
      </c>
      <c r="BK163" s="131" t="str">
        <f>IF(J163="","",process02!$B163&amp;"; ")</f>
        <v/>
      </c>
      <c r="BL163" s="131" t="str">
        <f>IF(K163="","",process02!$B163&amp;"; ")</f>
        <v/>
      </c>
      <c r="BM163" s="131" t="str">
        <f>IF(L163="","",process02!$B163&amp;"; ")</f>
        <v/>
      </c>
      <c r="BN163" s="131" t="str">
        <f>IF(M163="","",process02!$B163&amp;"; ")</f>
        <v/>
      </c>
      <c r="BO163" s="131" t="str">
        <f>IF(N163="","",process02!$B163&amp;"; ")</f>
        <v/>
      </c>
      <c r="BP163" s="131" t="str">
        <f>IF(O163="","",process02!$B163&amp;"; ")</f>
        <v/>
      </c>
      <c r="BQ163" s="131" t="str">
        <f>IF(P163="","",process02!$B163&amp;"; ")</f>
        <v/>
      </c>
      <c r="BR163" s="131" t="str">
        <f>IF(Q163="","",process02!$B163&amp;"; ")</f>
        <v/>
      </c>
      <c r="BS163" s="131" t="str">
        <f>IF(R163="","",process02!$B163&amp;"; ")</f>
        <v/>
      </c>
      <c r="BT163" s="131" t="str">
        <f>IF(S163="","",process02!$B163&amp;"; ")</f>
        <v/>
      </c>
      <c r="BU163" s="131" t="str">
        <f>IF(T163="","",process02!$B163&amp;"; ")</f>
        <v/>
      </c>
      <c r="BV163" s="131" t="str">
        <f>IF(U163="","",process02!$B163&amp;"; ")</f>
        <v/>
      </c>
      <c r="BW163" s="131" t="str">
        <f>IF(V163="","",process02!$B163&amp;"; ")</f>
        <v/>
      </c>
      <c r="BX163" s="131" t="str">
        <f>IF(W163="","",process02!$B163&amp;"; ")</f>
        <v/>
      </c>
      <c r="BY163" s="131" t="str">
        <f>IF(X163="","",process02!$B163&amp;"; ")</f>
        <v/>
      </c>
      <c r="BZ163" s="131" t="str">
        <f>IF(Y163="","",process02!$B163&amp;"; ")</f>
        <v/>
      </c>
      <c r="CA163" s="131" t="str">
        <f>IF(Z163="","",process02!$B163&amp;"; ")</f>
        <v/>
      </c>
      <c r="CB163" s="131" t="str">
        <f>IF(AA163="","",process02!$B163&amp;"; ")</f>
        <v/>
      </c>
      <c r="CC163" s="131" t="str">
        <f>IF(AB163="","",process02!$B163&amp;"; ")</f>
        <v/>
      </c>
      <c r="CD163" s="131" t="str">
        <f>IF(AC163="","",process02!$B163&amp;"; ")</f>
        <v/>
      </c>
      <c r="CE163" s="131" t="str">
        <f>IF(AD163="","",process02!$B163&amp;"; ")</f>
        <v/>
      </c>
      <c r="CF163" s="131" t="str">
        <f>IF(AE163="","",process02!$B163&amp;"; ")</f>
        <v/>
      </c>
      <c r="CG163" s="131" t="str">
        <f>IF(AF163="","",process02!$B163&amp;"; ")</f>
        <v/>
      </c>
      <c r="CH163" s="131" t="str">
        <f>IF(AG163="","",process02!$B163&amp;"; ")</f>
        <v/>
      </c>
      <c r="CI163" s="131" t="str">
        <f>IF(AH163="","",process02!$B163&amp;"; ")</f>
        <v/>
      </c>
      <c r="CJ163" s="131" t="str">
        <f>IF(AI163="","",process02!$B163&amp;"; ")</f>
        <v/>
      </c>
      <c r="CK163" s="131" t="str">
        <f>IF(AJ163="","",process02!$B163&amp;"; ")</f>
        <v/>
      </c>
      <c r="CL163" s="131" t="str">
        <f>IF(AK163="","",process02!$B163&amp;"; ")</f>
        <v/>
      </c>
      <c r="CM163" s="131" t="str">
        <f>IF(AL163="","",process02!$B163&amp;"; ")</f>
        <v/>
      </c>
      <c r="CN163" s="131" t="str">
        <f>IF(AM163="","",process02!$B163&amp;"; ")</f>
        <v/>
      </c>
      <c r="CO163" s="131" t="str">
        <f>IF(AN163="","",process02!$B163&amp;"; ")</f>
        <v/>
      </c>
      <c r="CP163" s="131" t="str">
        <f>IF(AO163="","",process02!$B163&amp;"; ")</f>
        <v/>
      </c>
      <c r="CQ163" s="131" t="str">
        <f>IF(AP163="","",process02!$B163&amp;"; ")</f>
        <v/>
      </c>
      <c r="CR163" s="131" t="str">
        <f>IF(AQ163="","",process02!$B163&amp;"; ")</f>
        <v/>
      </c>
      <c r="CS163" s="131" t="str">
        <f>IF(AR163="","",process02!$B163&amp;"; ")</f>
        <v/>
      </c>
      <c r="CT163" s="131" t="str">
        <f>IF(AS163="","",process02!$B163&amp;"; ")</f>
        <v/>
      </c>
      <c r="CU163" s="131" t="str">
        <f>IF(AT163="","",process02!$B163&amp;"; ")</f>
        <v/>
      </c>
      <c r="CV163" s="131" t="str">
        <f>IF(AU163="","",process02!$B163&amp;"; ")</f>
        <v/>
      </c>
      <c r="CW163" s="131" t="str">
        <f>IF(AV163="","",process02!$B163&amp;"; ")</f>
        <v/>
      </c>
      <c r="CX163" s="131" t="str">
        <f>IF(AW163="","",process02!$B163&amp;"; ")</f>
        <v/>
      </c>
      <c r="CY163" s="131" t="str">
        <f>IF(AX163="","",process02!$B163&amp;"; ")</f>
        <v/>
      </c>
      <c r="CZ163" s="131" t="str">
        <f>IF(AY163="","",process02!$B163&amp;"; ")</f>
        <v/>
      </c>
      <c r="DB163" s="131" t="str">
        <f>IF(Input02!BV152="","",100*Input02!BV152/Input02!BV$3)</f>
        <v/>
      </c>
      <c r="DC163" s="131" t="str">
        <f>IF(Input02!BW152="","",100*Input02!BW152/Input02!BW$3)</f>
        <v/>
      </c>
      <c r="DD163" s="131" t="str">
        <f>IF(Input02!BX152="","",100*Input02!BX152/Input02!BX$3)</f>
        <v/>
      </c>
      <c r="DE163" s="131" t="str">
        <f>IF(Input02!BY152="","",100*Input02!BY152/Input02!BY$3)</f>
        <v/>
      </c>
      <c r="DF163" s="131" t="str">
        <f>IF(Input02!BZ152="","",100*Input02!BZ152/Input02!BZ$3)</f>
        <v/>
      </c>
      <c r="DG163" s="131" t="str">
        <f>IF(Input02!CA152="","",100*Input02!CA152/Input02!CA$3)</f>
        <v/>
      </c>
      <c r="DH163" s="131" t="str">
        <f>IF(Input02!CB152="","",100*Input02!CB152/Input02!CB$3)</f>
        <v/>
      </c>
      <c r="DI163" s="131" t="str">
        <f>IF(Input02!CC152="","",100*Input02!CC152/Input02!CC$3)</f>
        <v/>
      </c>
      <c r="DJ163" s="131" t="str">
        <f>IF(Input02!CD152="","",100*Input02!CD152/Input02!CD$3)</f>
        <v/>
      </c>
      <c r="DK163" s="131" t="str">
        <f>IF(Input02!CE152="","",100*Input02!CE152/Input02!CE$3)</f>
        <v/>
      </c>
      <c r="DO163" s="131" t="str">
        <f t="shared" si="60"/>
        <v/>
      </c>
      <c r="DP163" s="131" t="str">
        <f t="shared" si="61"/>
        <v/>
      </c>
      <c r="DQ163" s="131" t="str">
        <f t="shared" si="62"/>
        <v/>
      </c>
      <c r="DR163" s="131" t="str">
        <f t="shared" si="63"/>
        <v/>
      </c>
      <c r="DS163" s="131" t="str">
        <f t="shared" si="64"/>
        <v/>
      </c>
      <c r="DT163" s="131" t="str">
        <f t="shared" si="65"/>
        <v/>
      </c>
      <c r="DU163" s="131" t="str">
        <f t="shared" si="66"/>
        <v/>
      </c>
      <c r="DV163" s="131" t="str">
        <f t="shared" si="67"/>
        <v/>
      </c>
      <c r="DW163" s="131" t="str">
        <f t="shared" si="68"/>
        <v/>
      </c>
      <c r="DX163" s="131" t="str">
        <f t="shared" si="69"/>
        <v/>
      </c>
      <c r="DZ163" s="132" t="str">
        <f t="shared" si="70"/>
        <v/>
      </c>
      <c r="EB163" s="131" t="str">
        <f>IF(DO163="","",process02!$B163&amp;"; ")</f>
        <v/>
      </c>
      <c r="EC163" s="131" t="str">
        <f>IF(DP163="","",process02!$B163&amp;"; ")</f>
        <v/>
      </c>
      <c r="ED163" s="131" t="str">
        <f>IF(DQ163="","",process02!$B163&amp;"; ")</f>
        <v/>
      </c>
      <c r="EE163" s="131" t="str">
        <f>IF(DR163="","",process02!$B163&amp;"; ")</f>
        <v/>
      </c>
      <c r="EF163" s="131" t="str">
        <f>IF(DS163="","",process02!$B163&amp;"; ")</f>
        <v/>
      </c>
      <c r="EG163" s="131" t="str">
        <f>IF(DT163="","",process02!$B163&amp;"; ")</f>
        <v/>
      </c>
      <c r="EH163" s="131" t="str">
        <f>IF(DU163="","",process02!$B163&amp;"; ")</f>
        <v/>
      </c>
      <c r="EI163" s="131" t="str">
        <f>IF(DV163="","",process02!$B163&amp;"; ")</f>
        <v/>
      </c>
      <c r="EJ163" s="131" t="str">
        <f>IF(DW163="","",process02!$B163&amp;"; ")</f>
        <v/>
      </c>
      <c r="EK163" s="131" t="str">
        <f>IF(DX163="","",process02!$B163&amp;"; ")</f>
        <v/>
      </c>
      <c r="EM163" s="132" t="str">
        <f t="shared" si="71"/>
        <v/>
      </c>
    </row>
    <row r="164" spans="1:143" ht="15" customHeight="1" thickBot="1" x14ac:dyDescent="0.4">
      <c r="A164" s="357">
        <v>148</v>
      </c>
      <c r="B164" s="131" t="str">
        <f>IF(AND(process02!BF164=0,process01!$Z155=0),B$14,"")</f>
        <v/>
      </c>
      <c r="C164" s="131" t="str">
        <f>IF(AND(process02!BG164=0,process01!$Z155=0),C$14,"")</f>
        <v/>
      </c>
      <c r="D164" s="131" t="str">
        <f>IF(AND(process02!BH164=0,process01!$Z155=0),D$14,"")</f>
        <v/>
      </c>
      <c r="E164" s="131" t="str">
        <f>IF(AND(process02!BI164=0,process01!$Z155=0),E$14,"")</f>
        <v/>
      </c>
      <c r="F164" s="131" t="str">
        <f>IF(AND(process02!BJ164=0,process01!$Z155=0),F$14,"")</f>
        <v/>
      </c>
      <c r="G164" s="131" t="str">
        <f>IF(AND(process02!BK164=0,process01!$Z155=0),G$14,"")</f>
        <v/>
      </c>
      <c r="H164" s="131" t="str">
        <f>IF(AND(process02!BL164=0,process01!$Z155=0),H$14,"")</f>
        <v/>
      </c>
      <c r="I164" s="131" t="str">
        <f>IF(AND(process02!BM164=0,process01!$Z155=0),I$14,"")</f>
        <v/>
      </c>
      <c r="J164" s="131" t="str">
        <f>IF(AND(process02!BN164=0,process01!$Z155=0),J$14,"")</f>
        <v/>
      </c>
      <c r="K164" s="131" t="str">
        <f>IF(AND(process02!BO164=0,process01!$Z155=0),K$14,"")</f>
        <v/>
      </c>
      <c r="L164" s="131" t="str">
        <f>IF(AND(process02!BP164=0,process01!$Z155=0),L$14,"")</f>
        <v/>
      </c>
      <c r="M164" s="131" t="str">
        <f>IF(AND(process02!BQ164=0,process01!$Z155=0),M$14,"")</f>
        <v/>
      </c>
      <c r="N164" s="131" t="str">
        <f>IF(AND(process02!BR164=0,process01!$Z155=0),N$14,"")</f>
        <v/>
      </c>
      <c r="O164" s="131" t="str">
        <f>IF(AND(process02!BS164=0,process01!$Z155=0),O$14,"")</f>
        <v/>
      </c>
      <c r="P164" s="131" t="str">
        <f>IF(AND(process02!BT164=0,process01!$Z155=0),P$14,"")</f>
        <v/>
      </c>
      <c r="Q164" s="131" t="str">
        <f>IF(AND(process02!BU164=0,process01!$Z155=0),Q$14,"")</f>
        <v/>
      </c>
      <c r="R164" s="131" t="str">
        <f>IF(AND(process02!BV164=0,process01!$Z155=0),R$14,"")</f>
        <v/>
      </c>
      <c r="S164" s="131" t="str">
        <f>IF(AND(process02!BW164=0,process01!$Z155=0),S$14,"")</f>
        <v/>
      </c>
      <c r="T164" s="131" t="str">
        <f>IF(AND(process02!BX164=0,process01!$Z155=0),T$14,"")</f>
        <v/>
      </c>
      <c r="U164" s="131" t="str">
        <f>IF(AND(process02!BY164=0,process01!$Z155=0),U$14,"")</f>
        <v/>
      </c>
      <c r="V164" s="131" t="str">
        <f>IF(AND(process02!BZ164=0,process01!$Z155=0),V$14,"")</f>
        <v/>
      </c>
      <c r="W164" s="131" t="str">
        <f>IF(AND(process02!CA164=0,process01!$Z155=0),W$14,"")</f>
        <v/>
      </c>
      <c r="X164" s="131" t="str">
        <f>IF(AND(process02!CB164=0,process01!$Z155=0),X$14,"")</f>
        <v/>
      </c>
      <c r="Y164" s="131" t="str">
        <f>IF(AND(process02!CC164=0,process01!$Z155=0),Y$14,"")</f>
        <v/>
      </c>
      <c r="Z164" s="131" t="str">
        <f>IF(AND(process02!CD164=0,process01!$Z155=0),Z$14,"")</f>
        <v/>
      </c>
      <c r="AA164" s="131" t="str">
        <f>IF(AND(process02!CE164=0,process01!$Z155=0),AA$14,"")</f>
        <v/>
      </c>
      <c r="AB164" s="131" t="str">
        <f>IF(AND(process02!CF164=0,process01!$Z155=0),AB$14,"")</f>
        <v/>
      </c>
      <c r="AC164" s="131" t="str">
        <f>IF(AND(process02!CG164=0,process01!$Z155=0),AC$14,"")</f>
        <v/>
      </c>
      <c r="AD164" s="131" t="str">
        <f>IF(AND(process02!CH164=0,process01!$Z155=0),AD$14,"")</f>
        <v/>
      </c>
      <c r="AE164" s="131" t="str">
        <f>IF(AND(process02!CI164=0,process01!$Z155=0),AE$14,"")</f>
        <v/>
      </c>
      <c r="AF164" s="131" t="str">
        <f>IF(AND(process02!CJ164=0,process01!$Z155=0),AF$14,"")</f>
        <v/>
      </c>
      <c r="AG164" s="131" t="str">
        <f>IF(AND(process02!CK164=0,process01!$Z155=0),AG$14,"")</f>
        <v/>
      </c>
      <c r="AH164" s="131" t="str">
        <f>IF(AND(process02!CL164=0,process01!$Z155=0),AH$14,"")</f>
        <v/>
      </c>
      <c r="AI164" s="131" t="str">
        <f>IF(AND(process02!CM164=0,process01!$Z155=0),AI$14,"")</f>
        <v/>
      </c>
      <c r="AJ164" s="131" t="str">
        <f>IF(AND(process02!CN164=0,process01!$Z155=0),AJ$14,"")</f>
        <v/>
      </c>
      <c r="AK164" s="131" t="str">
        <f>IF(AND(process02!CO164=0,process01!$Z155=0),AK$14,"")</f>
        <v/>
      </c>
      <c r="AL164" s="131" t="str">
        <f>IF(AND(process02!CP164=0,process01!$Z155=0),AL$14,"")</f>
        <v/>
      </c>
      <c r="AM164" s="131" t="str">
        <f>IF(AND(process02!CQ164=0,process01!$Z155=0),AM$14,"")</f>
        <v/>
      </c>
      <c r="AN164" s="131" t="str">
        <f>IF(AND(process02!CR164=0,process01!$Z155=0),AN$14,"")</f>
        <v/>
      </c>
      <c r="AO164" s="131" t="str">
        <f>IF(AND(process02!CS164=0,process01!$Z155=0),AO$14,"")</f>
        <v/>
      </c>
      <c r="AP164" s="131" t="str">
        <f>IF(AND(process02!CT164=0,process01!$Z155=0),AP$14,"")</f>
        <v/>
      </c>
      <c r="AQ164" s="131" t="str">
        <f>IF(AND(process02!CU164=0,process01!$Z155=0),AQ$14,"")</f>
        <v/>
      </c>
      <c r="AR164" s="131" t="str">
        <f>IF(AND(process02!CV164=0,process01!$Z155=0),AR$14,"")</f>
        <v/>
      </c>
      <c r="AS164" s="131" t="str">
        <f>IF(AND(process02!CW164=0,process01!$Z155=0),AS$14,"")</f>
        <v/>
      </c>
      <c r="AT164" s="131" t="str">
        <f>IF(AND(process02!CX164=0,process01!$Z155=0),AT$14,"")</f>
        <v/>
      </c>
      <c r="AU164" s="131" t="str">
        <f>IF(AND(process02!CY164=0,process01!$Z155=0),AU$14,"")</f>
        <v/>
      </c>
      <c r="AV164" s="131" t="str">
        <f>IF(AND(process02!CZ164=0,process01!$Z155=0),AV$14,"")</f>
        <v/>
      </c>
      <c r="AW164" s="131" t="str">
        <f>IF(AND(process02!DA164=0,process01!$Z155=0),AW$14,"")</f>
        <v/>
      </c>
      <c r="AX164" s="131" t="str">
        <f>IF(AND(process02!DB164=0,process01!$Z155=0),AX$14,"")</f>
        <v/>
      </c>
      <c r="AY164" s="131" t="str">
        <f>IF(AND(process02!DC164=0,process01!$Z155=0),AY$14,"")</f>
        <v/>
      </c>
      <c r="BA164" s="132" t="str">
        <f t="shared" si="59"/>
        <v/>
      </c>
      <c r="BC164" s="131" t="str">
        <f>IF(B164="","",process02!$B164&amp;"; ")</f>
        <v/>
      </c>
      <c r="BD164" s="131" t="str">
        <f>IF(C164="","",process02!$B164&amp;"; ")</f>
        <v/>
      </c>
      <c r="BE164" s="131" t="str">
        <f>IF(D164="","",process02!$B164&amp;"; ")</f>
        <v/>
      </c>
      <c r="BF164" s="131" t="str">
        <f>IF(E164="","",process02!$B164&amp;"; ")</f>
        <v/>
      </c>
      <c r="BG164" s="131" t="str">
        <f>IF(F164="","",process02!$B164&amp;"; ")</f>
        <v/>
      </c>
      <c r="BH164" s="131" t="str">
        <f>IF(G164="","",process02!$B164&amp;"; ")</f>
        <v/>
      </c>
      <c r="BI164" s="131" t="str">
        <f>IF(H164="","",process02!$B164&amp;"; ")</f>
        <v/>
      </c>
      <c r="BJ164" s="131" t="str">
        <f>IF(I164="","",process02!$B164&amp;"; ")</f>
        <v/>
      </c>
      <c r="BK164" s="131" t="str">
        <f>IF(J164="","",process02!$B164&amp;"; ")</f>
        <v/>
      </c>
      <c r="BL164" s="131" t="str">
        <f>IF(K164="","",process02!$B164&amp;"; ")</f>
        <v/>
      </c>
      <c r="BM164" s="131" t="str">
        <f>IF(L164="","",process02!$B164&amp;"; ")</f>
        <v/>
      </c>
      <c r="BN164" s="131" t="str">
        <f>IF(M164="","",process02!$B164&amp;"; ")</f>
        <v/>
      </c>
      <c r="BO164" s="131" t="str">
        <f>IF(N164="","",process02!$B164&amp;"; ")</f>
        <v/>
      </c>
      <c r="BP164" s="131" t="str">
        <f>IF(O164="","",process02!$B164&amp;"; ")</f>
        <v/>
      </c>
      <c r="BQ164" s="131" t="str">
        <f>IF(P164="","",process02!$B164&amp;"; ")</f>
        <v/>
      </c>
      <c r="BR164" s="131" t="str">
        <f>IF(Q164="","",process02!$B164&amp;"; ")</f>
        <v/>
      </c>
      <c r="BS164" s="131" t="str">
        <f>IF(R164="","",process02!$B164&amp;"; ")</f>
        <v/>
      </c>
      <c r="BT164" s="131" t="str">
        <f>IF(S164="","",process02!$B164&amp;"; ")</f>
        <v/>
      </c>
      <c r="BU164" s="131" t="str">
        <f>IF(T164="","",process02!$B164&amp;"; ")</f>
        <v/>
      </c>
      <c r="BV164" s="131" t="str">
        <f>IF(U164="","",process02!$B164&amp;"; ")</f>
        <v/>
      </c>
      <c r="BW164" s="131" t="str">
        <f>IF(V164="","",process02!$B164&amp;"; ")</f>
        <v/>
      </c>
      <c r="BX164" s="131" t="str">
        <f>IF(W164="","",process02!$B164&amp;"; ")</f>
        <v/>
      </c>
      <c r="BY164" s="131" t="str">
        <f>IF(X164="","",process02!$B164&amp;"; ")</f>
        <v/>
      </c>
      <c r="BZ164" s="131" t="str">
        <f>IF(Y164="","",process02!$B164&amp;"; ")</f>
        <v/>
      </c>
      <c r="CA164" s="131" t="str">
        <f>IF(Z164="","",process02!$B164&amp;"; ")</f>
        <v/>
      </c>
      <c r="CB164" s="131" t="str">
        <f>IF(AA164="","",process02!$B164&amp;"; ")</f>
        <v/>
      </c>
      <c r="CC164" s="131" t="str">
        <f>IF(AB164="","",process02!$B164&amp;"; ")</f>
        <v/>
      </c>
      <c r="CD164" s="131" t="str">
        <f>IF(AC164="","",process02!$B164&amp;"; ")</f>
        <v/>
      </c>
      <c r="CE164" s="131" t="str">
        <f>IF(AD164="","",process02!$B164&amp;"; ")</f>
        <v/>
      </c>
      <c r="CF164" s="131" t="str">
        <f>IF(AE164="","",process02!$B164&amp;"; ")</f>
        <v/>
      </c>
      <c r="CG164" s="131" t="str">
        <f>IF(AF164="","",process02!$B164&amp;"; ")</f>
        <v/>
      </c>
      <c r="CH164" s="131" t="str">
        <f>IF(AG164="","",process02!$B164&amp;"; ")</f>
        <v/>
      </c>
      <c r="CI164" s="131" t="str">
        <f>IF(AH164="","",process02!$B164&amp;"; ")</f>
        <v/>
      </c>
      <c r="CJ164" s="131" t="str">
        <f>IF(AI164="","",process02!$B164&amp;"; ")</f>
        <v/>
      </c>
      <c r="CK164" s="131" t="str">
        <f>IF(AJ164="","",process02!$B164&amp;"; ")</f>
        <v/>
      </c>
      <c r="CL164" s="131" t="str">
        <f>IF(AK164="","",process02!$B164&amp;"; ")</f>
        <v/>
      </c>
      <c r="CM164" s="131" t="str">
        <f>IF(AL164="","",process02!$B164&amp;"; ")</f>
        <v/>
      </c>
      <c r="CN164" s="131" t="str">
        <f>IF(AM164="","",process02!$B164&amp;"; ")</f>
        <v/>
      </c>
      <c r="CO164" s="131" t="str">
        <f>IF(AN164="","",process02!$B164&amp;"; ")</f>
        <v/>
      </c>
      <c r="CP164" s="131" t="str">
        <f>IF(AO164="","",process02!$B164&amp;"; ")</f>
        <v/>
      </c>
      <c r="CQ164" s="131" t="str">
        <f>IF(AP164="","",process02!$B164&amp;"; ")</f>
        <v/>
      </c>
      <c r="CR164" s="131" t="str">
        <f>IF(AQ164="","",process02!$B164&amp;"; ")</f>
        <v/>
      </c>
      <c r="CS164" s="131" t="str">
        <f>IF(AR164="","",process02!$B164&amp;"; ")</f>
        <v/>
      </c>
      <c r="CT164" s="131" t="str">
        <f>IF(AS164="","",process02!$B164&amp;"; ")</f>
        <v/>
      </c>
      <c r="CU164" s="131" t="str">
        <f>IF(AT164="","",process02!$B164&amp;"; ")</f>
        <v/>
      </c>
      <c r="CV164" s="131" t="str">
        <f>IF(AU164="","",process02!$B164&amp;"; ")</f>
        <v/>
      </c>
      <c r="CW164" s="131" t="str">
        <f>IF(AV164="","",process02!$B164&amp;"; ")</f>
        <v/>
      </c>
      <c r="CX164" s="131" t="str">
        <f>IF(AW164="","",process02!$B164&amp;"; ")</f>
        <v/>
      </c>
      <c r="CY164" s="131" t="str">
        <f>IF(AX164="","",process02!$B164&amp;"; ")</f>
        <v/>
      </c>
      <c r="CZ164" s="131" t="str">
        <f>IF(AY164="","",process02!$B164&amp;"; ")</f>
        <v/>
      </c>
      <c r="DB164" s="131" t="str">
        <f>IF(Input02!BV153="","",100*Input02!BV153/Input02!BV$3)</f>
        <v/>
      </c>
      <c r="DC164" s="131" t="str">
        <f>IF(Input02!BW153="","",100*Input02!BW153/Input02!BW$3)</f>
        <v/>
      </c>
      <c r="DD164" s="131" t="str">
        <f>IF(Input02!BX153="","",100*Input02!BX153/Input02!BX$3)</f>
        <v/>
      </c>
      <c r="DE164" s="131" t="str">
        <f>IF(Input02!BY153="","",100*Input02!BY153/Input02!BY$3)</f>
        <v/>
      </c>
      <c r="DF164" s="131" t="str">
        <f>IF(Input02!BZ153="","",100*Input02!BZ153/Input02!BZ$3)</f>
        <v/>
      </c>
      <c r="DG164" s="131" t="str">
        <f>IF(Input02!CA153="","",100*Input02!CA153/Input02!CA$3)</f>
        <v/>
      </c>
      <c r="DH164" s="131" t="str">
        <f>IF(Input02!CB153="","",100*Input02!CB153/Input02!CB$3)</f>
        <v/>
      </c>
      <c r="DI164" s="131" t="str">
        <f>IF(Input02!CC153="","",100*Input02!CC153/Input02!CC$3)</f>
        <v/>
      </c>
      <c r="DJ164" s="131" t="str">
        <f>IF(Input02!CD153="","",100*Input02!CD153/Input02!CD$3)</f>
        <v/>
      </c>
      <c r="DK164" s="131" t="str">
        <f>IF(Input02!CE153="","",100*Input02!CE153/Input02!CE$3)</f>
        <v/>
      </c>
      <c r="DO164" s="131" t="str">
        <f t="shared" si="60"/>
        <v/>
      </c>
      <c r="DP164" s="131" t="str">
        <f t="shared" si="61"/>
        <v/>
      </c>
      <c r="DQ164" s="131" t="str">
        <f t="shared" si="62"/>
        <v/>
      </c>
      <c r="DR164" s="131" t="str">
        <f t="shared" si="63"/>
        <v/>
      </c>
      <c r="DS164" s="131" t="str">
        <f t="shared" si="64"/>
        <v/>
      </c>
      <c r="DT164" s="131" t="str">
        <f t="shared" si="65"/>
        <v/>
      </c>
      <c r="DU164" s="131" t="str">
        <f t="shared" si="66"/>
        <v/>
      </c>
      <c r="DV164" s="131" t="str">
        <f t="shared" si="67"/>
        <v/>
      </c>
      <c r="DW164" s="131" t="str">
        <f t="shared" si="68"/>
        <v/>
      </c>
      <c r="DX164" s="131" t="str">
        <f t="shared" si="69"/>
        <v/>
      </c>
      <c r="DZ164" s="132" t="str">
        <f t="shared" si="70"/>
        <v/>
      </c>
      <c r="EB164" s="131" t="str">
        <f>IF(DO164="","",process02!$B164&amp;"; ")</f>
        <v/>
      </c>
      <c r="EC164" s="131" t="str">
        <f>IF(DP164="","",process02!$B164&amp;"; ")</f>
        <v/>
      </c>
      <c r="ED164" s="131" t="str">
        <f>IF(DQ164="","",process02!$B164&amp;"; ")</f>
        <v/>
      </c>
      <c r="EE164" s="131" t="str">
        <f>IF(DR164="","",process02!$B164&amp;"; ")</f>
        <v/>
      </c>
      <c r="EF164" s="131" t="str">
        <f>IF(DS164="","",process02!$B164&amp;"; ")</f>
        <v/>
      </c>
      <c r="EG164" s="131" t="str">
        <f>IF(DT164="","",process02!$B164&amp;"; ")</f>
        <v/>
      </c>
      <c r="EH164" s="131" t="str">
        <f>IF(DU164="","",process02!$B164&amp;"; ")</f>
        <v/>
      </c>
      <c r="EI164" s="131" t="str">
        <f>IF(DV164="","",process02!$B164&amp;"; ")</f>
        <v/>
      </c>
      <c r="EJ164" s="131" t="str">
        <f>IF(DW164="","",process02!$B164&amp;"; ")</f>
        <v/>
      </c>
      <c r="EK164" s="131" t="str">
        <f>IF(DX164="","",process02!$B164&amp;"; ")</f>
        <v/>
      </c>
      <c r="EM164" s="132" t="str">
        <f t="shared" si="71"/>
        <v/>
      </c>
    </row>
    <row r="165" spans="1:143" ht="15" customHeight="1" thickBot="1" x14ac:dyDescent="0.4">
      <c r="A165" s="357">
        <v>149</v>
      </c>
      <c r="B165" s="131" t="str">
        <f>IF(AND(process02!BF165=0,process01!$Z156=0),B$14,"")</f>
        <v/>
      </c>
      <c r="C165" s="131" t="str">
        <f>IF(AND(process02!BG165=0,process01!$Z156=0),C$14,"")</f>
        <v/>
      </c>
      <c r="D165" s="131" t="str">
        <f>IF(AND(process02!BH165=0,process01!$Z156=0),D$14,"")</f>
        <v/>
      </c>
      <c r="E165" s="131" t="str">
        <f>IF(AND(process02!BI165=0,process01!$Z156=0),E$14,"")</f>
        <v/>
      </c>
      <c r="F165" s="131" t="str">
        <f>IF(AND(process02!BJ165=0,process01!$Z156=0),F$14,"")</f>
        <v/>
      </c>
      <c r="G165" s="131" t="str">
        <f>IF(AND(process02!BK165=0,process01!$Z156=0),G$14,"")</f>
        <v/>
      </c>
      <c r="H165" s="131" t="str">
        <f>IF(AND(process02!BL165=0,process01!$Z156=0),H$14,"")</f>
        <v/>
      </c>
      <c r="I165" s="131" t="str">
        <f>IF(AND(process02!BM165=0,process01!$Z156=0),I$14,"")</f>
        <v/>
      </c>
      <c r="J165" s="131" t="str">
        <f>IF(AND(process02!BN165=0,process01!$Z156=0),J$14,"")</f>
        <v/>
      </c>
      <c r="K165" s="131" t="str">
        <f>IF(AND(process02!BO165=0,process01!$Z156=0),K$14,"")</f>
        <v/>
      </c>
      <c r="L165" s="131" t="str">
        <f>IF(AND(process02!BP165=0,process01!$Z156=0),L$14,"")</f>
        <v/>
      </c>
      <c r="M165" s="131" t="str">
        <f>IF(AND(process02!BQ165=0,process01!$Z156=0),M$14,"")</f>
        <v/>
      </c>
      <c r="N165" s="131" t="str">
        <f>IF(AND(process02!BR165=0,process01!$Z156=0),N$14,"")</f>
        <v/>
      </c>
      <c r="O165" s="131" t="str">
        <f>IF(AND(process02!BS165=0,process01!$Z156=0),O$14,"")</f>
        <v/>
      </c>
      <c r="P165" s="131" t="str">
        <f>IF(AND(process02!BT165=0,process01!$Z156=0),P$14,"")</f>
        <v/>
      </c>
      <c r="Q165" s="131" t="str">
        <f>IF(AND(process02!BU165=0,process01!$Z156=0),Q$14,"")</f>
        <v/>
      </c>
      <c r="R165" s="131" t="str">
        <f>IF(AND(process02!BV165=0,process01!$Z156=0),R$14,"")</f>
        <v/>
      </c>
      <c r="S165" s="131" t="str">
        <f>IF(AND(process02!BW165=0,process01!$Z156=0),S$14,"")</f>
        <v/>
      </c>
      <c r="T165" s="131" t="str">
        <f>IF(AND(process02!BX165=0,process01!$Z156=0),T$14,"")</f>
        <v/>
      </c>
      <c r="U165" s="131" t="str">
        <f>IF(AND(process02!BY165=0,process01!$Z156=0),U$14,"")</f>
        <v/>
      </c>
      <c r="V165" s="131" t="str">
        <f>IF(AND(process02!BZ165=0,process01!$Z156=0),V$14,"")</f>
        <v/>
      </c>
      <c r="W165" s="131" t="str">
        <f>IF(AND(process02!CA165=0,process01!$Z156=0),W$14,"")</f>
        <v/>
      </c>
      <c r="X165" s="131" t="str">
        <f>IF(AND(process02!CB165=0,process01!$Z156=0),X$14,"")</f>
        <v/>
      </c>
      <c r="Y165" s="131" t="str">
        <f>IF(AND(process02!CC165=0,process01!$Z156=0),Y$14,"")</f>
        <v/>
      </c>
      <c r="Z165" s="131" t="str">
        <f>IF(AND(process02!CD165=0,process01!$Z156=0),Z$14,"")</f>
        <v/>
      </c>
      <c r="AA165" s="131" t="str">
        <f>IF(AND(process02!CE165=0,process01!$Z156=0),AA$14,"")</f>
        <v/>
      </c>
      <c r="AB165" s="131" t="str">
        <f>IF(AND(process02!CF165=0,process01!$Z156=0),AB$14,"")</f>
        <v/>
      </c>
      <c r="AC165" s="131" t="str">
        <f>IF(AND(process02!CG165=0,process01!$Z156=0),AC$14,"")</f>
        <v/>
      </c>
      <c r="AD165" s="131" t="str">
        <f>IF(AND(process02!CH165=0,process01!$Z156=0),AD$14,"")</f>
        <v/>
      </c>
      <c r="AE165" s="131" t="str">
        <f>IF(AND(process02!CI165=0,process01!$Z156=0),AE$14,"")</f>
        <v/>
      </c>
      <c r="AF165" s="131" t="str">
        <f>IF(AND(process02!CJ165=0,process01!$Z156=0),AF$14,"")</f>
        <v/>
      </c>
      <c r="AG165" s="131" t="str">
        <f>IF(AND(process02!CK165=0,process01!$Z156=0),AG$14,"")</f>
        <v/>
      </c>
      <c r="AH165" s="131" t="str">
        <f>IF(AND(process02!CL165=0,process01!$Z156=0),AH$14,"")</f>
        <v/>
      </c>
      <c r="AI165" s="131" t="str">
        <f>IF(AND(process02!CM165=0,process01!$Z156=0),AI$14,"")</f>
        <v/>
      </c>
      <c r="AJ165" s="131" t="str">
        <f>IF(AND(process02!CN165=0,process01!$Z156=0),AJ$14,"")</f>
        <v/>
      </c>
      <c r="AK165" s="131" t="str">
        <f>IF(AND(process02!CO165=0,process01!$Z156=0),AK$14,"")</f>
        <v/>
      </c>
      <c r="AL165" s="131" t="str">
        <f>IF(AND(process02!CP165=0,process01!$Z156=0),AL$14,"")</f>
        <v/>
      </c>
      <c r="AM165" s="131" t="str">
        <f>IF(AND(process02!CQ165=0,process01!$Z156=0),AM$14,"")</f>
        <v/>
      </c>
      <c r="AN165" s="131" t="str">
        <f>IF(AND(process02!CR165=0,process01!$Z156=0),AN$14,"")</f>
        <v/>
      </c>
      <c r="AO165" s="131" t="str">
        <f>IF(AND(process02!CS165=0,process01!$Z156=0),AO$14,"")</f>
        <v/>
      </c>
      <c r="AP165" s="131" t="str">
        <f>IF(AND(process02!CT165=0,process01!$Z156=0),AP$14,"")</f>
        <v/>
      </c>
      <c r="AQ165" s="131" t="str">
        <f>IF(AND(process02!CU165=0,process01!$Z156=0),AQ$14,"")</f>
        <v/>
      </c>
      <c r="AR165" s="131" t="str">
        <f>IF(AND(process02!CV165=0,process01!$Z156=0),AR$14,"")</f>
        <v/>
      </c>
      <c r="AS165" s="131" t="str">
        <f>IF(AND(process02!CW165=0,process01!$Z156=0),AS$14,"")</f>
        <v/>
      </c>
      <c r="AT165" s="131" t="str">
        <f>IF(AND(process02!CX165=0,process01!$Z156=0),AT$14,"")</f>
        <v/>
      </c>
      <c r="AU165" s="131" t="str">
        <f>IF(AND(process02!CY165=0,process01!$Z156=0),AU$14,"")</f>
        <v/>
      </c>
      <c r="AV165" s="131" t="str">
        <f>IF(AND(process02!CZ165=0,process01!$Z156=0),AV$14,"")</f>
        <v/>
      </c>
      <c r="AW165" s="131" t="str">
        <f>IF(AND(process02!DA165=0,process01!$Z156=0),AW$14,"")</f>
        <v/>
      </c>
      <c r="AX165" s="131" t="str">
        <f>IF(AND(process02!DB165=0,process01!$Z156=0),AX$14,"")</f>
        <v/>
      </c>
      <c r="AY165" s="131" t="str">
        <f>IF(AND(process02!DC165=0,process01!$Z156=0),AY$14,"")</f>
        <v/>
      </c>
      <c r="BA165" s="132" t="str">
        <f t="shared" si="59"/>
        <v/>
      </c>
      <c r="BC165" s="131" t="str">
        <f>IF(B165="","",process02!$B165&amp;"; ")</f>
        <v/>
      </c>
      <c r="BD165" s="131" t="str">
        <f>IF(C165="","",process02!$B165&amp;"; ")</f>
        <v/>
      </c>
      <c r="BE165" s="131" t="str">
        <f>IF(D165="","",process02!$B165&amp;"; ")</f>
        <v/>
      </c>
      <c r="BF165" s="131" t="str">
        <f>IF(E165="","",process02!$B165&amp;"; ")</f>
        <v/>
      </c>
      <c r="BG165" s="131" t="str">
        <f>IF(F165="","",process02!$B165&amp;"; ")</f>
        <v/>
      </c>
      <c r="BH165" s="131" t="str">
        <f>IF(G165="","",process02!$B165&amp;"; ")</f>
        <v/>
      </c>
      <c r="BI165" s="131" t="str">
        <f>IF(H165="","",process02!$B165&amp;"; ")</f>
        <v/>
      </c>
      <c r="BJ165" s="131" t="str">
        <f>IF(I165="","",process02!$B165&amp;"; ")</f>
        <v/>
      </c>
      <c r="BK165" s="131" t="str">
        <f>IF(J165="","",process02!$B165&amp;"; ")</f>
        <v/>
      </c>
      <c r="BL165" s="131" t="str">
        <f>IF(K165="","",process02!$B165&amp;"; ")</f>
        <v/>
      </c>
      <c r="BM165" s="131" t="str">
        <f>IF(L165="","",process02!$B165&amp;"; ")</f>
        <v/>
      </c>
      <c r="BN165" s="131" t="str">
        <f>IF(M165="","",process02!$B165&amp;"; ")</f>
        <v/>
      </c>
      <c r="BO165" s="131" t="str">
        <f>IF(N165="","",process02!$B165&amp;"; ")</f>
        <v/>
      </c>
      <c r="BP165" s="131" t="str">
        <f>IF(O165="","",process02!$B165&amp;"; ")</f>
        <v/>
      </c>
      <c r="BQ165" s="131" t="str">
        <f>IF(P165="","",process02!$B165&amp;"; ")</f>
        <v/>
      </c>
      <c r="BR165" s="131" t="str">
        <f>IF(Q165="","",process02!$B165&amp;"; ")</f>
        <v/>
      </c>
      <c r="BS165" s="131" t="str">
        <f>IF(R165="","",process02!$B165&amp;"; ")</f>
        <v/>
      </c>
      <c r="BT165" s="131" t="str">
        <f>IF(S165="","",process02!$B165&amp;"; ")</f>
        <v/>
      </c>
      <c r="BU165" s="131" t="str">
        <f>IF(T165="","",process02!$B165&amp;"; ")</f>
        <v/>
      </c>
      <c r="BV165" s="131" t="str">
        <f>IF(U165="","",process02!$B165&amp;"; ")</f>
        <v/>
      </c>
      <c r="BW165" s="131" t="str">
        <f>IF(V165="","",process02!$B165&amp;"; ")</f>
        <v/>
      </c>
      <c r="BX165" s="131" t="str">
        <f>IF(W165="","",process02!$B165&amp;"; ")</f>
        <v/>
      </c>
      <c r="BY165" s="131" t="str">
        <f>IF(X165="","",process02!$B165&amp;"; ")</f>
        <v/>
      </c>
      <c r="BZ165" s="131" t="str">
        <f>IF(Y165="","",process02!$B165&amp;"; ")</f>
        <v/>
      </c>
      <c r="CA165" s="131" t="str">
        <f>IF(Z165="","",process02!$B165&amp;"; ")</f>
        <v/>
      </c>
      <c r="CB165" s="131" t="str">
        <f>IF(AA165="","",process02!$B165&amp;"; ")</f>
        <v/>
      </c>
      <c r="CC165" s="131" t="str">
        <f>IF(AB165="","",process02!$B165&amp;"; ")</f>
        <v/>
      </c>
      <c r="CD165" s="131" t="str">
        <f>IF(AC165="","",process02!$B165&amp;"; ")</f>
        <v/>
      </c>
      <c r="CE165" s="131" t="str">
        <f>IF(AD165="","",process02!$B165&amp;"; ")</f>
        <v/>
      </c>
      <c r="CF165" s="131" t="str">
        <f>IF(AE165="","",process02!$B165&amp;"; ")</f>
        <v/>
      </c>
      <c r="CG165" s="131" t="str">
        <f>IF(AF165="","",process02!$B165&amp;"; ")</f>
        <v/>
      </c>
      <c r="CH165" s="131" t="str">
        <f>IF(AG165="","",process02!$B165&amp;"; ")</f>
        <v/>
      </c>
      <c r="CI165" s="131" t="str">
        <f>IF(AH165="","",process02!$B165&amp;"; ")</f>
        <v/>
      </c>
      <c r="CJ165" s="131" t="str">
        <f>IF(AI165="","",process02!$B165&amp;"; ")</f>
        <v/>
      </c>
      <c r="CK165" s="131" t="str">
        <f>IF(AJ165="","",process02!$B165&amp;"; ")</f>
        <v/>
      </c>
      <c r="CL165" s="131" t="str">
        <f>IF(AK165="","",process02!$B165&amp;"; ")</f>
        <v/>
      </c>
      <c r="CM165" s="131" t="str">
        <f>IF(AL165="","",process02!$B165&amp;"; ")</f>
        <v/>
      </c>
      <c r="CN165" s="131" t="str">
        <f>IF(AM165="","",process02!$B165&amp;"; ")</f>
        <v/>
      </c>
      <c r="CO165" s="131" t="str">
        <f>IF(AN165="","",process02!$B165&amp;"; ")</f>
        <v/>
      </c>
      <c r="CP165" s="131" t="str">
        <f>IF(AO165="","",process02!$B165&amp;"; ")</f>
        <v/>
      </c>
      <c r="CQ165" s="131" t="str">
        <f>IF(AP165="","",process02!$B165&amp;"; ")</f>
        <v/>
      </c>
      <c r="CR165" s="131" t="str">
        <f>IF(AQ165="","",process02!$B165&amp;"; ")</f>
        <v/>
      </c>
      <c r="CS165" s="131" t="str">
        <f>IF(AR165="","",process02!$B165&amp;"; ")</f>
        <v/>
      </c>
      <c r="CT165" s="131" t="str">
        <f>IF(AS165="","",process02!$B165&amp;"; ")</f>
        <v/>
      </c>
      <c r="CU165" s="131" t="str">
        <f>IF(AT165="","",process02!$B165&amp;"; ")</f>
        <v/>
      </c>
      <c r="CV165" s="131" t="str">
        <f>IF(AU165="","",process02!$B165&amp;"; ")</f>
        <v/>
      </c>
      <c r="CW165" s="131" t="str">
        <f>IF(AV165="","",process02!$B165&amp;"; ")</f>
        <v/>
      </c>
      <c r="CX165" s="131" t="str">
        <f>IF(AW165="","",process02!$B165&amp;"; ")</f>
        <v/>
      </c>
      <c r="CY165" s="131" t="str">
        <f>IF(AX165="","",process02!$B165&amp;"; ")</f>
        <v/>
      </c>
      <c r="CZ165" s="131" t="str">
        <f>IF(AY165="","",process02!$B165&amp;"; ")</f>
        <v/>
      </c>
      <c r="DB165" s="131" t="str">
        <f>IF(Input02!BV154="","",100*Input02!BV154/Input02!BV$3)</f>
        <v/>
      </c>
      <c r="DC165" s="131" t="str">
        <f>IF(Input02!BW154="","",100*Input02!BW154/Input02!BW$3)</f>
        <v/>
      </c>
      <c r="DD165" s="131" t="str">
        <f>IF(Input02!BX154="","",100*Input02!BX154/Input02!BX$3)</f>
        <v/>
      </c>
      <c r="DE165" s="131" t="str">
        <f>IF(Input02!BY154="","",100*Input02!BY154/Input02!BY$3)</f>
        <v/>
      </c>
      <c r="DF165" s="131" t="str">
        <f>IF(Input02!BZ154="","",100*Input02!BZ154/Input02!BZ$3)</f>
        <v/>
      </c>
      <c r="DG165" s="131" t="str">
        <f>IF(Input02!CA154="","",100*Input02!CA154/Input02!CA$3)</f>
        <v/>
      </c>
      <c r="DH165" s="131" t="str">
        <f>IF(Input02!CB154="","",100*Input02!CB154/Input02!CB$3)</f>
        <v/>
      </c>
      <c r="DI165" s="131" t="str">
        <f>IF(Input02!CC154="","",100*Input02!CC154/Input02!CC$3)</f>
        <v/>
      </c>
      <c r="DJ165" s="131" t="str">
        <f>IF(Input02!CD154="","",100*Input02!CD154/Input02!CD$3)</f>
        <v/>
      </c>
      <c r="DK165" s="131" t="str">
        <f>IF(Input02!CE154="","",100*Input02!CE154/Input02!CE$3)</f>
        <v/>
      </c>
      <c r="DO165" s="131" t="str">
        <f t="shared" si="60"/>
        <v/>
      </c>
      <c r="DP165" s="131" t="str">
        <f t="shared" si="61"/>
        <v/>
      </c>
      <c r="DQ165" s="131" t="str">
        <f t="shared" si="62"/>
        <v/>
      </c>
      <c r="DR165" s="131" t="str">
        <f t="shared" si="63"/>
        <v/>
      </c>
      <c r="DS165" s="131" t="str">
        <f t="shared" si="64"/>
        <v/>
      </c>
      <c r="DT165" s="131" t="str">
        <f t="shared" si="65"/>
        <v/>
      </c>
      <c r="DU165" s="131" t="str">
        <f t="shared" si="66"/>
        <v/>
      </c>
      <c r="DV165" s="131" t="str">
        <f t="shared" si="67"/>
        <v/>
      </c>
      <c r="DW165" s="131" t="str">
        <f t="shared" si="68"/>
        <v/>
      </c>
      <c r="DX165" s="131" t="str">
        <f t="shared" si="69"/>
        <v/>
      </c>
      <c r="DZ165" s="132" t="str">
        <f t="shared" si="70"/>
        <v/>
      </c>
      <c r="EB165" s="131" t="str">
        <f>IF(DO165="","",process02!$B165&amp;"; ")</f>
        <v/>
      </c>
      <c r="EC165" s="131" t="str">
        <f>IF(DP165="","",process02!$B165&amp;"; ")</f>
        <v/>
      </c>
      <c r="ED165" s="131" t="str">
        <f>IF(DQ165="","",process02!$B165&amp;"; ")</f>
        <v/>
      </c>
      <c r="EE165" s="131" t="str">
        <f>IF(DR165="","",process02!$B165&amp;"; ")</f>
        <v/>
      </c>
      <c r="EF165" s="131" t="str">
        <f>IF(DS165="","",process02!$B165&amp;"; ")</f>
        <v/>
      </c>
      <c r="EG165" s="131" t="str">
        <f>IF(DT165="","",process02!$B165&amp;"; ")</f>
        <v/>
      </c>
      <c r="EH165" s="131" t="str">
        <f>IF(DU165="","",process02!$B165&amp;"; ")</f>
        <v/>
      </c>
      <c r="EI165" s="131" t="str">
        <f>IF(DV165="","",process02!$B165&amp;"; ")</f>
        <v/>
      </c>
      <c r="EJ165" s="131" t="str">
        <f>IF(DW165="","",process02!$B165&amp;"; ")</f>
        <v/>
      </c>
      <c r="EK165" s="131" t="str">
        <f>IF(DX165="","",process02!$B165&amp;"; ")</f>
        <v/>
      </c>
      <c r="EM165" s="132" t="str">
        <f t="shared" si="71"/>
        <v/>
      </c>
    </row>
    <row r="166" spans="1:143" ht="15" customHeight="1" thickBot="1" x14ac:dyDescent="0.4">
      <c r="A166" s="357">
        <v>150</v>
      </c>
      <c r="B166" s="131" t="str">
        <f>IF(AND(process02!BF166=0,process01!$Z157=0),B$14,"")</f>
        <v/>
      </c>
      <c r="C166" s="131" t="str">
        <f>IF(AND(process02!BG166=0,process01!$Z157=0),C$14,"")</f>
        <v/>
      </c>
      <c r="D166" s="131" t="str">
        <f>IF(AND(process02!BH166=0,process01!$Z157=0),D$14,"")</f>
        <v/>
      </c>
      <c r="E166" s="131" t="str">
        <f>IF(AND(process02!BI166=0,process01!$Z157=0),E$14,"")</f>
        <v/>
      </c>
      <c r="F166" s="131" t="str">
        <f>IF(AND(process02!BJ166=0,process01!$Z157=0),F$14,"")</f>
        <v/>
      </c>
      <c r="G166" s="131" t="str">
        <f>IF(AND(process02!BK166=0,process01!$Z157=0),G$14,"")</f>
        <v/>
      </c>
      <c r="H166" s="131" t="str">
        <f>IF(AND(process02!BL166=0,process01!$Z157=0),H$14,"")</f>
        <v/>
      </c>
      <c r="I166" s="131" t="str">
        <f>IF(AND(process02!BM166=0,process01!$Z157=0),I$14,"")</f>
        <v/>
      </c>
      <c r="J166" s="131" t="str">
        <f>IF(AND(process02!BN166=0,process01!$Z157=0),J$14,"")</f>
        <v/>
      </c>
      <c r="K166" s="131" t="str">
        <f>IF(AND(process02!BO166=0,process01!$Z157=0),K$14,"")</f>
        <v/>
      </c>
      <c r="L166" s="131" t="str">
        <f>IF(AND(process02!BP166=0,process01!$Z157=0),L$14,"")</f>
        <v/>
      </c>
      <c r="M166" s="131" t="str">
        <f>IF(AND(process02!BQ166=0,process01!$Z157=0),M$14,"")</f>
        <v/>
      </c>
      <c r="N166" s="131" t="str">
        <f>IF(AND(process02!BR166=0,process01!$Z157=0),N$14,"")</f>
        <v/>
      </c>
      <c r="O166" s="131" t="str">
        <f>IF(AND(process02!BS166=0,process01!$Z157=0),O$14,"")</f>
        <v/>
      </c>
      <c r="P166" s="131" t="str">
        <f>IF(AND(process02!BT166=0,process01!$Z157=0),P$14,"")</f>
        <v/>
      </c>
      <c r="Q166" s="131" t="str">
        <f>IF(AND(process02!BU166=0,process01!$Z157=0),Q$14,"")</f>
        <v/>
      </c>
      <c r="R166" s="131" t="str">
        <f>IF(AND(process02!BV166=0,process01!$Z157=0),R$14,"")</f>
        <v/>
      </c>
      <c r="S166" s="131" t="str">
        <f>IF(AND(process02!BW166=0,process01!$Z157=0),S$14,"")</f>
        <v/>
      </c>
      <c r="T166" s="131" t="str">
        <f>IF(AND(process02!BX166=0,process01!$Z157=0),T$14,"")</f>
        <v/>
      </c>
      <c r="U166" s="131" t="str">
        <f>IF(AND(process02!BY166=0,process01!$Z157=0),U$14,"")</f>
        <v/>
      </c>
      <c r="V166" s="131" t="str">
        <f>IF(AND(process02!BZ166=0,process01!$Z157=0),V$14,"")</f>
        <v/>
      </c>
      <c r="W166" s="131" t="str">
        <f>IF(AND(process02!CA166=0,process01!$Z157=0),W$14,"")</f>
        <v/>
      </c>
      <c r="X166" s="131" t="str">
        <f>IF(AND(process02!CB166=0,process01!$Z157=0),X$14,"")</f>
        <v/>
      </c>
      <c r="Y166" s="131" t="str">
        <f>IF(AND(process02!CC166=0,process01!$Z157=0),Y$14,"")</f>
        <v/>
      </c>
      <c r="Z166" s="131" t="str">
        <f>IF(AND(process02!CD166=0,process01!$Z157=0),Z$14,"")</f>
        <v/>
      </c>
      <c r="AA166" s="131" t="str">
        <f>IF(AND(process02!CE166=0,process01!$Z157=0),AA$14,"")</f>
        <v/>
      </c>
      <c r="AB166" s="131" t="str">
        <f>IF(AND(process02!CF166=0,process01!$Z157=0),AB$14,"")</f>
        <v/>
      </c>
      <c r="AC166" s="131" t="str">
        <f>IF(AND(process02!CG166=0,process01!$Z157=0),AC$14,"")</f>
        <v/>
      </c>
      <c r="AD166" s="131" t="str">
        <f>IF(AND(process02!CH166=0,process01!$Z157=0),AD$14,"")</f>
        <v/>
      </c>
      <c r="AE166" s="131" t="str">
        <f>IF(AND(process02!CI166=0,process01!$Z157=0),AE$14,"")</f>
        <v/>
      </c>
      <c r="AF166" s="131" t="str">
        <f>IF(AND(process02!CJ166=0,process01!$Z157=0),AF$14,"")</f>
        <v/>
      </c>
      <c r="AG166" s="131" t="str">
        <f>IF(AND(process02!CK166=0,process01!$Z157=0),AG$14,"")</f>
        <v/>
      </c>
      <c r="AH166" s="131" t="str">
        <f>IF(AND(process02!CL166=0,process01!$Z157=0),AH$14,"")</f>
        <v/>
      </c>
      <c r="AI166" s="131" t="str">
        <f>IF(AND(process02!CM166=0,process01!$Z157=0),AI$14,"")</f>
        <v/>
      </c>
      <c r="AJ166" s="131" t="str">
        <f>IF(AND(process02!CN166=0,process01!$Z157=0),AJ$14,"")</f>
        <v/>
      </c>
      <c r="AK166" s="131" t="str">
        <f>IF(AND(process02!CO166=0,process01!$Z157=0),AK$14,"")</f>
        <v/>
      </c>
      <c r="AL166" s="131" t="str">
        <f>IF(AND(process02!CP166=0,process01!$Z157=0),AL$14,"")</f>
        <v/>
      </c>
      <c r="AM166" s="131" t="str">
        <f>IF(AND(process02!CQ166=0,process01!$Z157=0),AM$14,"")</f>
        <v/>
      </c>
      <c r="AN166" s="131" t="str">
        <f>IF(AND(process02!CR166=0,process01!$Z157=0),AN$14,"")</f>
        <v/>
      </c>
      <c r="AO166" s="131" t="str">
        <f>IF(AND(process02!CS166=0,process01!$Z157=0),AO$14,"")</f>
        <v/>
      </c>
      <c r="AP166" s="131" t="str">
        <f>IF(AND(process02!CT166=0,process01!$Z157=0),AP$14,"")</f>
        <v/>
      </c>
      <c r="AQ166" s="131" t="str">
        <f>IF(AND(process02!CU166=0,process01!$Z157=0),AQ$14,"")</f>
        <v/>
      </c>
      <c r="AR166" s="131" t="str">
        <f>IF(AND(process02!CV166=0,process01!$Z157=0),AR$14,"")</f>
        <v/>
      </c>
      <c r="AS166" s="131" t="str">
        <f>IF(AND(process02!CW166=0,process01!$Z157=0),AS$14,"")</f>
        <v/>
      </c>
      <c r="AT166" s="131" t="str">
        <f>IF(AND(process02!CX166=0,process01!$Z157=0),AT$14,"")</f>
        <v/>
      </c>
      <c r="AU166" s="131" t="str">
        <f>IF(AND(process02!CY166=0,process01!$Z157=0),AU$14,"")</f>
        <v/>
      </c>
      <c r="AV166" s="131" t="str">
        <f>IF(AND(process02!CZ166=0,process01!$Z157=0),AV$14,"")</f>
        <v/>
      </c>
      <c r="AW166" s="131" t="str">
        <f>IF(AND(process02!DA166=0,process01!$Z157=0),AW$14,"")</f>
        <v/>
      </c>
      <c r="AX166" s="131" t="str">
        <f>IF(AND(process02!DB166=0,process01!$Z157=0),AX$14,"")</f>
        <v/>
      </c>
      <c r="AY166" s="131" t="str">
        <f>IF(AND(process02!DC166=0,process01!$Z157=0),AY$14,"")</f>
        <v/>
      </c>
      <c r="BA166" s="132" t="str">
        <f t="shared" si="59"/>
        <v/>
      </c>
      <c r="BC166" s="131" t="str">
        <f>IF(B166="","",process02!$B166&amp;"; ")</f>
        <v/>
      </c>
      <c r="BD166" s="131" t="str">
        <f>IF(C166="","",process02!$B166&amp;"; ")</f>
        <v/>
      </c>
      <c r="BE166" s="131" t="str">
        <f>IF(D166="","",process02!$B166&amp;"; ")</f>
        <v/>
      </c>
      <c r="BF166" s="131" t="str">
        <f>IF(E166="","",process02!$B166&amp;"; ")</f>
        <v/>
      </c>
      <c r="BG166" s="131" t="str">
        <f>IF(F166="","",process02!$B166&amp;"; ")</f>
        <v/>
      </c>
      <c r="BH166" s="131" t="str">
        <f>IF(G166="","",process02!$B166&amp;"; ")</f>
        <v/>
      </c>
      <c r="BI166" s="131" t="str">
        <f>IF(H166="","",process02!$B166&amp;"; ")</f>
        <v/>
      </c>
      <c r="BJ166" s="131" t="str">
        <f>IF(I166="","",process02!$B166&amp;"; ")</f>
        <v/>
      </c>
      <c r="BK166" s="131" t="str">
        <f>IF(J166="","",process02!$B166&amp;"; ")</f>
        <v/>
      </c>
      <c r="BL166" s="131" t="str">
        <f>IF(K166="","",process02!$B166&amp;"; ")</f>
        <v/>
      </c>
      <c r="BM166" s="131" t="str">
        <f>IF(L166="","",process02!$B166&amp;"; ")</f>
        <v/>
      </c>
      <c r="BN166" s="131" t="str">
        <f>IF(M166="","",process02!$B166&amp;"; ")</f>
        <v/>
      </c>
      <c r="BO166" s="131" t="str">
        <f>IF(N166="","",process02!$B166&amp;"; ")</f>
        <v/>
      </c>
      <c r="BP166" s="131" t="str">
        <f>IF(O166="","",process02!$B166&amp;"; ")</f>
        <v/>
      </c>
      <c r="BQ166" s="131" t="str">
        <f>IF(P166="","",process02!$B166&amp;"; ")</f>
        <v/>
      </c>
      <c r="BR166" s="131" t="str">
        <f>IF(Q166="","",process02!$B166&amp;"; ")</f>
        <v/>
      </c>
      <c r="BS166" s="131" t="str">
        <f>IF(R166="","",process02!$B166&amp;"; ")</f>
        <v/>
      </c>
      <c r="BT166" s="131" t="str">
        <f>IF(S166="","",process02!$B166&amp;"; ")</f>
        <v/>
      </c>
      <c r="BU166" s="131" t="str">
        <f>IF(T166="","",process02!$B166&amp;"; ")</f>
        <v/>
      </c>
      <c r="BV166" s="131" t="str">
        <f>IF(U166="","",process02!$B166&amp;"; ")</f>
        <v/>
      </c>
      <c r="BW166" s="131" t="str">
        <f>IF(V166="","",process02!$B166&amp;"; ")</f>
        <v/>
      </c>
      <c r="BX166" s="131" t="str">
        <f>IF(W166="","",process02!$B166&amp;"; ")</f>
        <v/>
      </c>
      <c r="BY166" s="131" t="str">
        <f>IF(X166="","",process02!$B166&amp;"; ")</f>
        <v/>
      </c>
      <c r="BZ166" s="131" t="str">
        <f>IF(Y166="","",process02!$B166&amp;"; ")</f>
        <v/>
      </c>
      <c r="CA166" s="131" t="str">
        <f>IF(Z166="","",process02!$B166&amp;"; ")</f>
        <v/>
      </c>
      <c r="CB166" s="131" t="str">
        <f>IF(AA166="","",process02!$B166&amp;"; ")</f>
        <v/>
      </c>
      <c r="CC166" s="131" t="str">
        <f>IF(AB166="","",process02!$B166&amp;"; ")</f>
        <v/>
      </c>
      <c r="CD166" s="131" t="str">
        <f>IF(AC166="","",process02!$B166&amp;"; ")</f>
        <v/>
      </c>
      <c r="CE166" s="131" t="str">
        <f>IF(AD166="","",process02!$B166&amp;"; ")</f>
        <v/>
      </c>
      <c r="CF166" s="131" t="str">
        <f>IF(AE166="","",process02!$B166&amp;"; ")</f>
        <v/>
      </c>
      <c r="CG166" s="131" t="str">
        <f>IF(AF166="","",process02!$B166&amp;"; ")</f>
        <v/>
      </c>
      <c r="CH166" s="131" t="str">
        <f>IF(AG166="","",process02!$B166&amp;"; ")</f>
        <v/>
      </c>
      <c r="CI166" s="131" t="str">
        <f>IF(AH166="","",process02!$B166&amp;"; ")</f>
        <v/>
      </c>
      <c r="CJ166" s="131" t="str">
        <f>IF(AI166="","",process02!$B166&amp;"; ")</f>
        <v/>
      </c>
      <c r="CK166" s="131" t="str">
        <f>IF(AJ166="","",process02!$B166&amp;"; ")</f>
        <v/>
      </c>
      <c r="CL166" s="131" t="str">
        <f>IF(AK166="","",process02!$B166&amp;"; ")</f>
        <v/>
      </c>
      <c r="CM166" s="131" t="str">
        <f>IF(AL166="","",process02!$B166&amp;"; ")</f>
        <v/>
      </c>
      <c r="CN166" s="131" t="str">
        <f>IF(AM166="","",process02!$B166&amp;"; ")</f>
        <v/>
      </c>
      <c r="CO166" s="131" t="str">
        <f>IF(AN166="","",process02!$B166&amp;"; ")</f>
        <v/>
      </c>
      <c r="CP166" s="131" t="str">
        <f>IF(AO166="","",process02!$B166&amp;"; ")</f>
        <v/>
      </c>
      <c r="CQ166" s="131" t="str">
        <f>IF(AP166="","",process02!$B166&amp;"; ")</f>
        <v/>
      </c>
      <c r="CR166" s="131" t="str">
        <f>IF(AQ166="","",process02!$B166&amp;"; ")</f>
        <v/>
      </c>
      <c r="CS166" s="131" t="str">
        <f>IF(AR166="","",process02!$B166&amp;"; ")</f>
        <v/>
      </c>
      <c r="CT166" s="131" t="str">
        <f>IF(AS166="","",process02!$B166&amp;"; ")</f>
        <v/>
      </c>
      <c r="CU166" s="131" t="str">
        <f>IF(AT166="","",process02!$B166&amp;"; ")</f>
        <v/>
      </c>
      <c r="CV166" s="131" t="str">
        <f>IF(AU166="","",process02!$B166&amp;"; ")</f>
        <v/>
      </c>
      <c r="CW166" s="131" t="str">
        <f>IF(AV166="","",process02!$B166&amp;"; ")</f>
        <v/>
      </c>
      <c r="CX166" s="131" t="str">
        <f>IF(AW166="","",process02!$B166&amp;"; ")</f>
        <v/>
      </c>
      <c r="CY166" s="131" t="str">
        <f>IF(AX166="","",process02!$B166&amp;"; ")</f>
        <v/>
      </c>
      <c r="CZ166" s="131" t="str">
        <f>IF(AY166="","",process02!$B166&amp;"; ")</f>
        <v/>
      </c>
      <c r="DB166" s="131" t="str">
        <f>IF(Input02!BV155="","",100*Input02!BV155/Input02!BV$3)</f>
        <v/>
      </c>
      <c r="DC166" s="131" t="str">
        <f>IF(Input02!BW155="","",100*Input02!BW155/Input02!BW$3)</f>
        <v/>
      </c>
      <c r="DD166" s="131" t="str">
        <f>IF(Input02!BX155="","",100*Input02!BX155/Input02!BX$3)</f>
        <v/>
      </c>
      <c r="DE166" s="131" t="str">
        <f>IF(Input02!BY155="","",100*Input02!BY155/Input02!BY$3)</f>
        <v/>
      </c>
      <c r="DF166" s="131" t="str">
        <f>IF(Input02!BZ155="","",100*Input02!BZ155/Input02!BZ$3)</f>
        <v/>
      </c>
      <c r="DG166" s="131" t="str">
        <f>IF(Input02!CA155="","",100*Input02!CA155/Input02!CA$3)</f>
        <v/>
      </c>
      <c r="DH166" s="131" t="str">
        <f>IF(Input02!CB155="","",100*Input02!CB155/Input02!CB$3)</f>
        <v/>
      </c>
      <c r="DI166" s="131" t="str">
        <f>IF(Input02!CC155="","",100*Input02!CC155/Input02!CC$3)</f>
        <v/>
      </c>
      <c r="DJ166" s="131" t="str">
        <f>IF(Input02!CD155="","",100*Input02!CD155/Input02!CD$3)</f>
        <v/>
      </c>
      <c r="DK166" s="131" t="str">
        <f>IF(Input02!CE155="","",100*Input02!CE155/Input02!CE$3)</f>
        <v/>
      </c>
      <c r="DO166" s="131" t="str">
        <f t="shared" si="60"/>
        <v/>
      </c>
      <c r="DP166" s="131" t="str">
        <f t="shared" si="61"/>
        <v/>
      </c>
      <c r="DQ166" s="131" t="str">
        <f t="shared" si="62"/>
        <v/>
      </c>
      <c r="DR166" s="131" t="str">
        <f t="shared" si="63"/>
        <v/>
      </c>
      <c r="DS166" s="131" t="str">
        <f t="shared" si="64"/>
        <v/>
      </c>
      <c r="DT166" s="131" t="str">
        <f t="shared" si="65"/>
        <v/>
      </c>
      <c r="DU166" s="131" t="str">
        <f t="shared" si="66"/>
        <v/>
      </c>
      <c r="DV166" s="131" t="str">
        <f t="shared" si="67"/>
        <v/>
      </c>
      <c r="DW166" s="131" t="str">
        <f t="shared" si="68"/>
        <v/>
      </c>
      <c r="DX166" s="131" t="str">
        <f t="shared" si="69"/>
        <v/>
      </c>
      <c r="DZ166" s="132" t="str">
        <f t="shared" si="70"/>
        <v/>
      </c>
      <c r="EB166" s="131" t="str">
        <f>IF(DO166="","",process02!$B166&amp;"; ")</f>
        <v/>
      </c>
      <c r="EC166" s="131" t="str">
        <f>IF(DP166="","",process02!$B166&amp;"; ")</f>
        <v/>
      </c>
      <c r="ED166" s="131" t="str">
        <f>IF(DQ166="","",process02!$B166&amp;"; ")</f>
        <v/>
      </c>
      <c r="EE166" s="131" t="str">
        <f>IF(DR166="","",process02!$B166&amp;"; ")</f>
        <v/>
      </c>
      <c r="EF166" s="131" t="str">
        <f>IF(DS166="","",process02!$B166&amp;"; ")</f>
        <v/>
      </c>
      <c r="EG166" s="131" t="str">
        <f>IF(DT166="","",process02!$B166&amp;"; ")</f>
        <v/>
      </c>
      <c r="EH166" s="131" t="str">
        <f>IF(DU166="","",process02!$B166&amp;"; ")</f>
        <v/>
      </c>
      <c r="EI166" s="131" t="str">
        <f>IF(DV166="","",process02!$B166&amp;"; ")</f>
        <v/>
      </c>
      <c r="EJ166" s="131" t="str">
        <f>IF(DW166="","",process02!$B166&amp;"; ")</f>
        <v/>
      </c>
      <c r="EK166" s="131" t="str">
        <f>IF(DX166="","",process02!$B166&amp;"; ")</f>
        <v/>
      </c>
      <c r="EM166" s="132" t="str">
        <f t="shared" si="71"/>
        <v/>
      </c>
    </row>
    <row r="167" spans="1:143" ht="15" customHeight="1" thickBot="1" x14ac:dyDescent="0.4">
      <c r="A167" s="357">
        <v>151</v>
      </c>
      <c r="B167" s="131" t="str">
        <f>IF(AND(process02!BF167=0,process01!$Z158=0),B$14,"")</f>
        <v/>
      </c>
      <c r="C167" s="131" t="str">
        <f>IF(AND(process02!BG167=0,process01!$Z158=0),C$14,"")</f>
        <v/>
      </c>
      <c r="D167" s="131" t="str">
        <f>IF(AND(process02!BH167=0,process01!$Z158=0),D$14,"")</f>
        <v/>
      </c>
      <c r="E167" s="131" t="str">
        <f>IF(AND(process02!BI167=0,process01!$Z158=0),E$14,"")</f>
        <v/>
      </c>
      <c r="F167" s="131" t="str">
        <f>IF(AND(process02!BJ167=0,process01!$Z158=0),F$14,"")</f>
        <v/>
      </c>
      <c r="G167" s="131" t="str">
        <f>IF(AND(process02!BK167=0,process01!$Z158=0),G$14,"")</f>
        <v/>
      </c>
      <c r="H167" s="131" t="str">
        <f>IF(AND(process02!BL167=0,process01!$Z158=0),H$14,"")</f>
        <v/>
      </c>
      <c r="I167" s="131" t="str">
        <f>IF(AND(process02!BM167=0,process01!$Z158=0),I$14,"")</f>
        <v/>
      </c>
      <c r="J167" s="131" t="str">
        <f>IF(AND(process02!BN167=0,process01!$Z158=0),J$14,"")</f>
        <v/>
      </c>
      <c r="K167" s="131" t="str">
        <f>IF(AND(process02!BO167=0,process01!$Z158=0),K$14,"")</f>
        <v/>
      </c>
      <c r="L167" s="131" t="str">
        <f>IF(AND(process02!BP167=0,process01!$Z158=0),L$14,"")</f>
        <v/>
      </c>
      <c r="M167" s="131" t="str">
        <f>IF(AND(process02!BQ167=0,process01!$Z158=0),M$14,"")</f>
        <v/>
      </c>
      <c r="N167" s="131" t="str">
        <f>IF(AND(process02!BR167=0,process01!$Z158=0),N$14,"")</f>
        <v/>
      </c>
      <c r="O167" s="131" t="str">
        <f>IF(AND(process02!BS167=0,process01!$Z158=0),O$14,"")</f>
        <v/>
      </c>
      <c r="P167" s="131" t="str">
        <f>IF(AND(process02!BT167=0,process01!$Z158=0),P$14,"")</f>
        <v/>
      </c>
      <c r="Q167" s="131" t="str">
        <f>IF(AND(process02!BU167=0,process01!$Z158=0),Q$14,"")</f>
        <v/>
      </c>
      <c r="R167" s="131" t="str">
        <f>IF(AND(process02!BV167=0,process01!$Z158=0),R$14,"")</f>
        <v/>
      </c>
      <c r="S167" s="131" t="str">
        <f>IF(AND(process02!BW167=0,process01!$Z158=0),S$14,"")</f>
        <v/>
      </c>
      <c r="T167" s="131" t="str">
        <f>IF(AND(process02!BX167=0,process01!$Z158=0),T$14,"")</f>
        <v/>
      </c>
      <c r="U167" s="131" t="str">
        <f>IF(AND(process02!BY167=0,process01!$Z158=0),U$14,"")</f>
        <v/>
      </c>
      <c r="V167" s="131" t="str">
        <f>IF(AND(process02!BZ167=0,process01!$Z158=0),V$14,"")</f>
        <v/>
      </c>
      <c r="W167" s="131" t="str">
        <f>IF(AND(process02!CA167=0,process01!$Z158=0),W$14,"")</f>
        <v/>
      </c>
      <c r="X167" s="131" t="str">
        <f>IF(AND(process02!CB167=0,process01!$Z158=0),X$14,"")</f>
        <v/>
      </c>
      <c r="Y167" s="131" t="str">
        <f>IF(AND(process02!CC167=0,process01!$Z158=0),Y$14,"")</f>
        <v/>
      </c>
      <c r="Z167" s="131" t="str">
        <f>IF(AND(process02!CD167=0,process01!$Z158=0),Z$14,"")</f>
        <v/>
      </c>
      <c r="AA167" s="131" t="str">
        <f>IF(AND(process02!CE167=0,process01!$Z158=0),AA$14,"")</f>
        <v/>
      </c>
      <c r="AB167" s="131" t="str">
        <f>IF(AND(process02!CF167=0,process01!$Z158=0),AB$14,"")</f>
        <v/>
      </c>
      <c r="AC167" s="131" t="str">
        <f>IF(AND(process02!CG167=0,process01!$Z158=0),AC$14,"")</f>
        <v/>
      </c>
      <c r="AD167" s="131" t="str">
        <f>IF(AND(process02!CH167=0,process01!$Z158=0),AD$14,"")</f>
        <v/>
      </c>
      <c r="AE167" s="131" t="str">
        <f>IF(AND(process02!CI167=0,process01!$Z158=0),AE$14,"")</f>
        <v/>
      </c>
      <c r="AF167" s="131" t="str">
        <f>IF(AND(process02!CJ167=0,process01!$Z158=0),AF$14,"")</f>
        <v/>
      </c>
      <c r="AG167" s="131" t="str">
        <f>IF(AND(process02!CK167=0,process01!$Z158=0),AG$14,"")</f>
        <v/>
      </c>
      <c r="AH167" s="131" t="str">
        <f>IF(AND(process02!CL167=0,process01!$Z158=0),AH$14,"")</f>
        <v/>
      </c>
      <c r="AI167" s="131" t="str">
        <f>IF(AND(process02!CM167=0,process01!$Z158=0),AI$14,"")</f>
        <v/>
      </c>
      <c r="AJ167" s="131" t="str">
        <f>IF(AND(process02!CN167=0,process01!$Z158=0),AJ$14,"")</f>
        <v/>
      </c>
      <c r="AK167" s="131" t="str">
        <f>IF(AND(process02!CO167=0,process01!$Z158=0),AK$14,"")</f>
        <v/>
      </c>
      <c r="AL167" s="131" t="str">
        <f>IF(AND(process02!CP167=0,process01!$Z158=0),AL$14,"")</f>
        <v/>
      </c>
      <c r="AM167" s="131" t="str">
        <f>IF(AND(process02!CQ167=0,process01!$Z158=0),AM$14,"")</f>
        <v/>
      </c>
      <c r="AN167" s="131" t="str">
        <f>IF(AND(process02!CR167=0,process01!$Z158=0),AN$14,"")</f>
        <v/>
      </c>
      <c r="AO167" s="131" t="str">
        <f>IF(AND(process02!CS167=0,process01!$Z158=0),AO$14,"")</f>
        <v/>
      </c>
      <c r="AP167" s="131" t="str">
        <f>IF(AND(process02!CT167=0,process01!$Z158=0),AP$14,"")</f>
        <v/>
      </c>
      <c r="AQ167" s="131" t="str">
        <f>IF(AND(process02!CU167=0,process01!$Z158=0),AQ$14,"")</f>
        <v/>
      </c>
      <c r="AR167" s="131" t="str">
        <f>IF(AND(process02!CV167=0,process01!$Z158=0),AR$14,"")</f>
        <v/>
      </c>
      <c r="AS167" s="131" t="str">
        <f>IF(AND(process02!CW167=0,process01!$Z158=0),AS$14,"")</f>
        <v/>
      </c>
      <c r="AT167" s="131" t="str">
        <f>IF(AND(process02!CX167=0,process01!$Z158=0),AT$14,"")</f>
        <v/>
      </c>
      <c r="AU167" s="131" t="str">
        <f>IF(AND(process02!CY167=0,process01!$Z158=0),AU$14,"")</f>
        <v/>
      </c>
      <c r="AV167" s="131" t="str">
        <f>IF(AND(process02!CZ167=0,process01!$Z158=0),AV$14,"")</f>
        <v/>
      </c>
      <c r="AW167" s="131" t="str">
        <f>IF(AND(process02!DA167=0,process01!$Z158=0),AW$14,"")</f>
        <v/>
      </c>
      <c r="AX167" s="131" t="str">
        <f>IF(AND(process02!DB167=0,process01!$Z158=0),AX$14,"")</f>
        <v/>
      </c>
      <c r="AY167" s="131" t="str">
        <f>IF(AND(process02!DC167=0,process01!$Z158=0),AY$14,"")</f>
        <v/>
      </c>
      <c r="BA167" s="132" t="str">
        <f t="shared" si="59"/>
        <v/>
      </c>
      <c r="BC167" s="131" t="str">
        <f>IF(B167="","",process02!$B167&amp;"; ")</f>
        <v/>
      </c>
      <c r="BD167" s="131" t="str">
        <f>IF(C167="","",process02!$B167&amp;"; ")</f>
        <v/>
      </c>
      <c r="BE167" s="131" t="str">
        <f>IF(D167="","",process02!$B167&amp;"; ")</f>
        <v/>
      </c>
      <c r="BF167" s="131" t="str">
        <f>IF(E167="","",process02!$B167&amp;"; ")</f>
        <v/>
      </c>
      <c r="BG167" s="131" t="str">
        <f>IF(F167="","",process02!$B167&amp;"; ")</f>
        <v/>
      </c>
      <c r="BH167" s="131" t="str">
        <f>IF(G167="","",process02!$B167&amp;"; ")</f>
        <v/>
      </c>
      <c r="BI167" s="131" t="str">
        <f>IF(H167="","",process02!$B167&amp;"; ")</f>
        <v/>
      </c>
      <c r="BJ167" s="131" t="str">
        <f>IF(I167="","",process02!$B167&amp;"; ")</f>
        <v/>
      </c>
      <c r="BK167" s="131" t="str">
        <f>IF(J167="","",process02!$B167&amp;"; ")</f>
        <v/>
      </c>
      <c r="BL167" s="131" t="str">
        <f>IF(K167="","",process02!$B167&amp;"; ")</f>
        <v/>
      </c>
      <c r="BM167" s="131" t="str">
        <f>IF(L167="","",process02!$B167&amp;"; ")</f>
        <v/>
      </c>
      <c r="BN167" s="131" t="str">
        <f>IF(M167="","",process02!$B167&amp;"; ")</f>
        <v/>
      </c>
      <c r="BO167" s="131" t="str">
        <f>IF(N167="","",process02!$B167&amp;"; ")</f>
        <v/>
      </c>
      <c r="BP167" s="131" t="str">
        <f>IF(O167="","",process02!$B167&amp;"; ")</f>
        <v/>
      </c>
      <c r="BQ167" s="131" t="str">
        <f>IF(P167="","",process02!$B167&amp;"; ")</f>
        <v/>
      </c>
      <c r="BR167" s="131" t="str">
        <f>IF(Q167="","",process02!$B167&amp;"; ")</f>
        <v/>
      </c>
      <c r="BS167" s="131" t="str">
        <f>IF(R167="","",process02!$B167&amp;"; ")</f>
        <v/>
      </c>
      <c r="BT167" s="131" t="str">
        <f>IF(S167="","",process02!$B167&amp;"; ")</f>
        <v/>
      </c>
      <c r="BU167" s="131" t="str">
        <f>IF(T167="","",process02!$B167&amp;"; ")</f>
        <v/>
      </c>
      <c r="BV167" s="131" t="str">
        <f>IF(U167="","",process02!$B167&amp;"; ")</f>
        <v/>
      </c>
      <c r="BW167" s="131" t="str">
        <f>IF(V167="","",process02!$B167&amp;"; ")</f>
        <v/>
      </c>
      <c r="BX167" s="131" t="str">
        <f>IF(W167="","",process02!$B167&amp;"; ")</f>
        <v/>
      </c>
      <c r="BY167" s="131" t="str">
        <f>IF(X167="","",process02!$B167&amp;"; ")</f>
        <v/>
      </c>
      <c r="BZ167" s="131" t="str">
        <f>IF(Y167="","",process02!$B167&amp;"; ")</f>
        <v/>
      </c>
      <c r="CA167" s="131" t="str">
        <f>IF(Z167="","",process02!$B167&amp;"; ")</f>
        <v/>
      </c>
      <c r="CB167" s="131" t="str">
        <f>IF(AA167="","",process02!$B167&amp;"; ")</f>
        <v/>
      </c>
      <c r="CC167" s="131" t="str">
        <f>IF(AB167="","",process02!$B167&amp;"; ")</f>
        <v/>
      </c>
      <c r="CD167" s="131" t="str">
        <f>IF(AC167="","",process02!$B167&amp;"; ")</f>
        <v/>
      </c>
      <c r="CE167" s="131" t="str">
        <f>IF(AD167="","",process02!$B167&amp;"; ")</f>
        <v/>
      </c>
      <c r="CF167" s="131" t="str">
        <f>IF(AE167="","",process02!$B167&amp;"; ")</f>
        <v/>
      </c>
      <c r="CG167" s="131" t="str">
        <f>IF(AF167="","",process02!$B167&amp;"; ")</f>
        <v/>
      </c>
      <c r="CH167" s="131" t="str">
        <f>IF(AG167="","",process02!$B167&amp;"; ")</f>
        <v/>
      </c>
      <c r="CI167" s="131" t="str">
        <f>IF(AH167="","",process02!$B167&amp;"; ")</f>
        <v/>
      </c>
      <c r="CJ167" s="131" t="str">
        <f>IF(AI167="","",process02!$B167&amp;"; ")</f>
        <v/>
      </c>
      <c r="CK167" s="131" t="str">
        <f>IF(AJ167="","",process02!$B167&amp;"; ")</f>
        <v/>
      </c>
      <c r="CL167" s="131" t="str">
        <f>IF(AK167="","",process02!$B167&amp;"; ")</f>
        <v/>
      </c>
      <c r="CM167" s="131" t="str">
        <f>IF(AL167="","",process02!$B167&amp;"; ")</f>
        <v/>
      </c>
      <c r="CN167" s="131" t="str">
        <f>IF(AM167="","",process02!$B167&amp;"; ")</f>
        <v/>
      </c>
      <c r="CO167" s="131" t="str">
        <f>IF(AN167="","",process02!$B167&amp;"; ")</f>
        <v/>
      </c>
      <c r="CP167" s="131" t="str">
        <f>IF(AO167="","",process02!$B167&amp;"; ")</f>
        <v/>
      </c>
      <c r="CQ167" s="131" t="str">
        <f>IF(AP167="","",process02!$B167&amp;"; ")</f>
        <v/>
      </c>
      <c r="CR167" s="131" t="str">
        <f>IF(AQ167="","",process02!$B167&amp;"; ")</f>
        <v/>
      </c>
      <c r="CS167" s="131" t="str">
        <f>IF(AR167="","",process02!$B167&amp;"; ")</f>
        <v/>
      </c>
      <c r="CT167" s="131" t="str">
        <f>IF(AS167="","",process02!$B167&amp;"; ")</f>
        <v/>
      </c>
      <c r="CU167" s="131" t="str">
        <f>IF(AT167="","",process02!$B167&amp;"; ")</f>
        <v/>
      </c>
      <c r="CV167" s="131" t="str">
        <f>IF(AU167="","",process02!$B167&amp;"; ")</f>
        <v/>
      </c>
      <c r="CW167" s="131" t="str">
        <f>IF(AV167="","",process02!$B167&amp;"; ")</f>
        <v/>
      </c>
      <c r="CX167" s="131" t="str">
        <f>IF(AW167="","",process02!$B167&amp;"; ")</f>
        <v/>
      </c>
      <c r="CY167" s="131" t="str">
        <f>IF(AX167="","",process02!$B167&amp;"; ")</f>
        <v/>
      </c>
      <c r="CZ167" s="131" t="str">
        <f>IF(AY167="","",process02!$B167&amp;"; ")</f>
        <v/>
      </c>
      <c r="DB167" s="131" t="str">
        <f>IF(Input02!BV156="","",100*Input02!BV156/Input02!BV$3)</f>
        <v/>
      </c>
      <c r="DC167" s="131" t="str">
        <f>IF(Input02!BW156="","",100*Input02!BW156/Input02!BW$3)</f>
        <v/>
      </c>
      <c r="DD167" s="131" t="str">
        <f>IF(Input02!BX156="","",100*Input02!BX156/Input02!BX$3)</f>
        <v/>
      </c>
      <c r="DE167" s="131" t="str">
        <f>IF(Input02!BY156="","",100*Input02!BY156/Input02!BY$3)</f>
        <v/>
      </c>
      <c r="DF167" s="131" t="str">
        <f>IF(Input02!BZ156="","",100*Input02!BZ156/Input02!BZ$3)</f>
        <v/>
      </c>
      <c r="DG167" s="131" t="str">
        <f>IF(Input02!CA156="","",100*Input02!CA156/Input02!CA$3)</f>
        <v/>
      </c>
      <c r="DH167" s="131" t="str">
        <f>IF(Input02!CB156="","",100*Input02!CB156/Input02!CB$3)</f>
        <v/>
      </c>
      <c r="DI167" s="131" t="str">
        <f>IF(Input02!CC156="","",100*Input02!CC156/Input02!CC$3)</f>
        <v/>
      </c>
      <c r="DJ167" s="131" t="str">
        <f>IF(Input02!CD156="","",100*Input02!CD156/Input02!CD$3)</f>
        <v/>
      </c>
      <c r="DK167" s="131" t="str">
        <f>IF(Input02!CE156="","",100*Input02!CE156/Input02!CE$3)</f>
        <v/>
      </c>
      <c r="DO167" s="131" t="str">
        <f t="shared" si="60"/>
        <v/>
      </c>
      <c r="DP167" s="131" t="str">
        <f t="shared" si="61"/>
        <v/>
      </c>
      <c r="DQ167" s="131" t="str">
        <f t="shared" si="62"/>
        <v/>
      </c>
      <c r="DR167" s="131" t="str">
        <f t="shared" si="63"/>
        <v/>
      </c>
      <c r="DS167" s="131" t="str">
        <f t="shared" si="64"/>
        <v/>
      </c>
      <c r="DT167" s="131" t="str">
        <f t="shared" si="65"/>
        <v/>
      </c>
      <c r="DU167" s="131" t="str">
        <f t="shared" si="66"/>
        <v/>
      </c>
      <c r="DV167" s="131" t="str">
        <f t="shared" si="67"/>
        <v/>
      </c>
      <c r="DW167" s="131" t="str">
        <f t="shared" si="68"/>
        <v/>
      </c>
      <c r="DX167" s="131" t="str">
        <f t="shared" si="69"/>
        <v/>
      </c>
      <c r="DZ167" s="132" t="str">
        <f t="shared" si="70"/>
        <v/>
      </c>
      <c r="EB167" s="131" t="str">
        <f>IF(DO167="","",process02!$B167&amp;"; ")</f>
        <v/>
      </c>
      <c r="EC167" s="131" t="str">
        <f>IF(DP167="","",process02!$B167&amp;"; ")</f>
        <v/>
      </c>
      <c r="ED167" s="131" t="str">
        <f>IF(DQ167="","",process02!$B167&amp;"; ")</f>
        <v/>
      </c>
      <c r="EE167" s="131" t="str">
        <f>IF(DR167="","",process02!$B167&amp;"; ")</f>
        <v/>
      </c>
      <c r="EF167" s="131" t="str">
        <f>IF(DS167="","",process02!$B167&amp;"; ")</f>
        <v/>
      </c>
      <c r="EG167" s="131" t="str">
        <f>IF(DT167="","",process02!$B167&amp;"; ")</f>
        <v/>
      </c>
      <c r="EH167" s="131" t="str">
        <f>IF(DU167="","",process02!$B167&amp;"; ")</f>
        <v/>
      </c>
      <c r="EI167" s="131" t="str">
        <f>IF(DV167="","",process02!$B167&amp;"; ")</f>
        <v/>
      </c>
      <c r="EJ167" s="131" t="str">
        <f>IF(DW167="","",process02!$B167&amp;"; ")</f>
        <v/>
      </c>
      <c r="EK167" s="131" t="str">
        <f>IF(DX167="","",process02!$B167&amp;"; ")</f>
        <v/>
      </c>
      <c r="EM167" s="132" t="str">
        <f t="shared" si="71"/>
        <v/>
      </c>
    </row>
    <row r="168" spans="1:143" ht="15" customHeight="1" thickBot="1" x14ac:dyDescent="0.4">
      <c r="A168" s="357">
        <v>152</v>
      </c>
      <c r="B168" s="131" t="str">
        <f>IF(AND(process02!BF168=0,process01!$Z159=0),B$14,"")</f>
        <v/>
      </c>
      <c r="C168" s="131" t="str">
        <f>IF(AND(process02!BG168=0,process01!$Z159=0),C$14,"")</f>
        <v/>
      </c>
      <c r="D168" s="131" t="str">
        <f>IF(AND(process02!BH168=0,process01!$Z159=0),D$14,"")</f>
        <v/>
      </c>
      <c r="E168" s="131" t="str">
        <f>IF(AND(process02!BI168=0,process01!$Z159=0),E$14,"")</f>
        <v/>
      </c>
      <c r="F168" s="131" t="str">
        <f>IF(AND(process02!BJ168=0,process01!$Z159=0),F$14,"")</f>
        <v/>
      </c>
      <c r="G168" s="131" t="str">
        <f>IF(AND(process02!BK168=0,process01!$Z159=0),G$14,"")</f>
        <v/>
      </c>
      <c r="H168" s="131" t="str">
        <f>IF(AND(process02!BL168=0,process01!$Z159=0),H$14,"")</f>
        <v/>
      </c>
      <c r="I168" s="131" t="str">
        <f>IF(AND(process02!BM168=0,process01!$Z159=0),I$14,"")</f>
        <v/>
      </c>
      <c r="J168" s="131" t="str">
        <f>IF(AND(process02!BN168=0,process01!$Z159=0),J$14,"")</f>
        <v/>
      </c>
      <c r="K168" s="131" t="str">
        <f>IF(AND(process02!BO168=0,process01!$Z159=0),K$14,"")</f>
        <v/>
      </c>
      <c r="L168" s="131" t="str">
        <f>IF(AND(process02!BP168=0,process01!$Z159=0),L$14,"")</f>
        <v/>
      </c>
      <c r="M168" s="131" t="str">
        <f>IF(AND(process02!BQ168=0,process01!$Z159=0),M$14,"")</f>
        <v/>
      </c>
      <c r="N168" s="131" t="str">
        <f>IF(AND(process02!BR168=0,process01!$Z159=0),N$14,"")</f>
        <v/>
      </c>
      <c r="O168" s="131" t="str">
        <f>IF(AND(process02!BS168=0,process01!$Z159=0),O$14,"")</f>
        <v/>
      </c>
      <c r="P168" s="131" t="str">
        <f>IF(AND(process02!BT168=0,process01!$Z159=0),P$14,"")</f>
        <v/>
      </c>
      <c r="Q168" s="131" t="str">
        <f>IF(AND(process02!BU168=0,process01!$Z159=0),Q$14,"")</f>
        <v/>
      </c>
      <c r="R168" s="131" t="str">
        <f>IF(AND(process02!BV168=0,process01!$Z159=0),R$14,"")</f>
        <v/>
      </c>
      <c r="S168" s="131" t="str">
        <f>IF(AND(process02!BW168=0,process01!$Z159=0),S$14,"")</f>
        <v/>
      </c>
      <c r="T168" s="131" t="str">
        <f>IF(AND(process02!BX168=0,process01!$Z159=0),T$14,"")</f>
        <v/>
      </c>
      <c r="U168" s="131" t="str">
        <f>IF(AND(process02!BY168=0,process01!$Z159=0),U$14,"")</f>
        <v/>
      </c>
      <c r="V168" s="131" t="str">
        <f>IF(AND(process02!BZ168=0,process01!$Z159=0),V$14,"")</f>
        <v/>
      </c>
      <c r="W168" s="131" t="str">
        <f>IF(AND(process02!CA168=0,process01!$Z159=0),W$14,"")</f>
        <v/>
      </c>
      <c r="X168" s="131" t="str">
        <f>IF(AND(process02!CB168=0,process01!$Z159=0),X$14,"")</f>
        <v/>
      </c>
      <c r="Y168" s="131" t="str">
        <f>IF(AND(process02!CC168=0,process01!$Z159=0),Y$14,"")</f>
        <v/>
      </c>
      <c r="Z168" s="131" t="str">
        <f>IF(AND(process02!CD168=0,process01!$Z159=0),Z$14,"")</f>
        <v/>
      </c>
      <c r="AA168" s="131" t="str">
        <f>IF(AND(process02!CE168=0,process01!$Z159=0),AA$14,"")</f>
        <v/>
      </c>
      <c r="AB168" s="131" t="str">
        <f>IF(AND(process02!CF168=0,process01!$Z159=0),AB$14,"")</f>
        <v/>
      </c>
      <c r="AC168" s="131" t="str">
        <f>IF(AND(process02!CG168=0,process01!$Z159=0),AC$14,"")</f>
        <v/>
      </c>
      <c r="AD168" s="131" t="str">
        <f>IF(AND(process02!CH168=0,process01!$Z159=0),AD$14,"")</f>
        <v/>
      </c>
      <c r="AE168" s="131" t="str">
        <f>IF(AND(process02!CI168=0,process01!$Z159=0),AE$14,"")</f>
        <v/>
      </c>
      <c r="AF168" s="131" t="str">
        <f>IF(AND(process02!CJ168=0,process01!$Z159=0),AF$14,"")</f>
        <v/>
      </c>
      <c r="AG168" s="131" t="str">
        <f>IF(AND(process02!CK168=0,process01!$Z159=0),AG$14,"")</f>
        <v/>
      </c>
      <c r="AH168" s="131" t="str">
        <f>IF(AND(process02!CL168=0,process01!$Z159=0),AH$14,"")</f>
        <v/>
      </c>
      <c r="AI168" s="131" t="str">
        <f>IF(AND(process02!CM168=0,process01!$Z159=0),AI$14,"")</f>
        <v/>
      </c>
      <c r="AJ168" s="131" t="str">
        <f>IF(AND(process02!CN168=0,process01!$Z159=0),AJ$14,"")</f>
        <v/>
      </c>
      <c r="AK168" s="131" t="str">
        <f>IF(AND(process02!CO168=0,process01!$Z159=0),AK$14,"")</f>
        <v/>
      </c>
      <c r="AL168" s="131" t="str">
        <f>IF(AND(process02!CP168=0,process01!$Z159=0),AL$14,"")</f>
        <v/>
      </c>
      <c r="AM168" s="131" t="str">
        <f>IF(AND(process02!CQ168=0,process01!$Z159=0),AM$14,"")</f>
        <v/>
      </c>
      <c r="AN168" s="131" t="str">
        <f>IF(AND(process02!CR168=0,process01!$Z159=0),AN$14,"")</f>
        <v/>
      </c>
      <c r="AO168" s="131" t="str">
        <f>IF(AND(process02!CS168=0,process01!$Z159=0),AO$14,"")</f>
        <v/>
      </c>
      <c r="AP168" s="131" t="str">
        <f>IF(AND(process02!CT168=0,process01!$Z159=0),AP$14,"")</f>
        <v/>
      </c>
      <c r="AQ168" s="131" t="str">
        <f>IF(AND(process02!CU168=0,process01!$Z159=0),AQ$14,"")</f>
        <v/>
      </c>
      <c r="AR168" s="131" t="str">
        <f>IF(AND(process02!CV168=0,process01!$Z159=0),AR$14,"")</f>
        <v/>
      </c>
      <c r="AS168" s="131" t="str">
        <f>IF(AND(process02!CW168=0,process01!$Z159=0),AS$14,"")</f>
        <v/>
      </c>
      <c r="AT168" s="131" t="str">
        <f>IF(AND(process02!CX168=0,process01!$Z159=0),AT$14,"")</f>
        <v/>
      </c>
      <c r="AU168" s="131" t="str">
        <f>IF(AND(process02!CY168=0,process01!$Z159=0),AU$14,"")</f>
        <v/>
      </c>
      <c r="AV168" s="131" t="str">
        <f>IF(AND(process02!CZ168=0,process01!$Z159=0),AV$14,"")</f>
        <v/>
      </c>
      <c r="AW168" s="131" t="str">
        <f>IF(AND(process02!DA168=0,process01!$Z159=0),AW$14,"")</f>
        <v/>
      </c>
      <c r="AX168" s="131" t="str">
        <f>IF(AND(process02!DB168=0,process01!$Z159=0),AX$14,"")</f>
        <v/>
      </c>
      <c r="AY168" s="131" t="str">
        <f>IF(AND(process02!DC168=0,process01!$Z159=0),AY$14,"")</f>
        <v/>
      </c>
      <c r="BA168" s="132" t="str">
        <f t="shared" si="59"/>
        <v/>
      </c>
      <c r="BC168" s="131" t="str">
        <f>IF(B168="","",process02!$B168&amp;"; ")</f>
        <v/>
      </c>
      <c r="BD168" s="131" t="str">
        <f>IF(C168="","",process02!$B168&amp;"; ")</f>
        <v/>
      </c>
      <c r="BE168" s="131" t="str">
        <f>IF(D168="","",process02!$B168&amp;"; ")</f>
        <v/>
      </c>
      <c r="BF168" s="131" t="str">
        <f>IF(E168="","",process02!$B168&amp;"; ")</f>
        <v/>
      </c>
      <c r="BG168" s="131" t="str">
        <f>IF(F168="","",process02!$B168&amp;"; ")</f>
        <v/>
      </c>
      <c r="BH168" s="131" t="str">
        <f>IF(G168="","",process02!$B168&amp;"; ")</f>
        <v/>
      </c>
      <c r="BI168" s="131" t="str">
        <f>IF(H168="","",process02!$B168&amp;"; ")</f>
        <v/>
      </c>
      <c r="BJ168" s="131" t="str">
        <f>IF(I168="","",process02!$B168&amp;"; ")</f>
        <v/>
      </c>
      <c r="BK168" s="131" t="str">
        <f>IF(J168="","",process02!$B168&amp;"; ")</f>
        <v/>
      </c>
      <c r="BL168" s="131" t="str">
        <f>IF(K168="","",process02!$B168&amp;"; ")</f>
        <v/>
      </c>
      <c r="BM168" s="131" t="str">
        <f>IF(L168="","",process02!$B168&amp;"; ")</f>
        <v/>
      </c>
      <c r="BN168" s="131" t="str">
        <f>IF(M168="","",process02!$B168&amp;"; ")</f>
        <v/>
      </c>
      <c r="BO168" s="131" t="str">
        <f>IF(N168="","",process02!$B168&amp;"; ")</f>
        <v/>
      </c>
      <c r="BP168" s="131" t="str">
        <f>IF(O168="","",process02!$B168&amp;"; ")</f>
        <v/>
      </c>
      <c r="BQ168" s="131" t="str">
        <f>IF(P168="","",process02!$B168&amp;"; ")</f>
        <v/>
      </c>
      <c r="BR168" s="131" t="str">
        <f>IF(Q168="","",process02!$B168&amp;"; ")</f>
        <v/>
      </c>
      <c r="BS168" s="131" t="str">
        <f>IF(R168="","",process02!$B168&amp;"; ")</f>
        <v/>
      </c>
      <c r="BT168" s="131" t="str">
        <f>IF(S168="","",process02!$B168&amp;"; ")</f>
        <v/>
      </c>
      <c r="BU168" s="131" t="str">
        <f>IF(T168="","",process02!$B168&amp;"; ")</f>
        <v/>
      </c>
      <c r="BV168" s="131" t="str">
        <f>IF(U168="","",process02!$B168&amp;"; ")</f>
        <v/>
      </c>
      <c r="BW168" s="131" t="str">
        <f>IF(V168="","",process02!$B168&amp;"; ")</f>
        <v/>
      </c>
      <c r="BX168" s="131" t="str">
        <f>IF(W168="","",process02!$B168&amp;"; ")</f>
        <v/>
      </c>
      <c r="BY168" s="131" t="str">
        <f>IF(X168="","",process02!$B168&amp;"; ")</f>
        <v/>
      </c>
      <c r="BZ168" s="131" t="str">
        <f>IF(Y168="","",process02!$B168&amp;"; ")</f>
        <v/>
      </c>
      <c r="CA168" s="131" t="str">
        <f>IF(Z168="","",process02!$B168&amp;"; ")</f>
        <v/>
      </c>
      <c r="CB168" s="131" t="str">
        <f>IF(AA168="","",process02!$B168&amp;"; ")</f>
        <v/>
      </c>
      <c r="CC168" s="131" t="str">
        <f>IF(AB168="","",process02!$B168&amp;"; ")</f>
        <v/>
      </c>
      <c r="CD168" s="131" t="str">
        <f>IF(AC168="","",process02!$B168&amp;"; ")</f>
        <v/>
      </c>
      <c r="CE168" s="131" t="str">
        <f>IF(AD168="","",process02!$B168&amp;"; ")</f>
        <v/>
      </c>
      <c r="CF168" s="131" t="str">
        <f>IF(AE168="","",process02!$B168&amp;"; ")</f>
        <v/>
      </c>
      <c r="CG168" s="131" t="str">
        <f>IF(AF168="","",process02!$B168&amp;"; ")</f>
        <v/>
      </c>
      <c r="CH168" s="131" t="str">
        <f>IF(AG168="","",process02!$B168&amp;"; ")</f>
        <v/>
      </c>
      <c r="CI168" s="131" t="str">
        <f>IF(AH168="","",process02!$B168&amp;"; ")</f>
        <v/>
      </c>
      <c r="CJ168" s="131" t="str">
        <f>IF(AI168="","",process02!$B168&amp;"; ")</f>
        <v/>
      </c>
      <c r="CK168" s="131" t="str">
        <f>IF(AJ168="","",process02!$B168&amp;"; ")</f>
        <v/>
      </c>
      <c r="CL168" s="131" t="str">
        <f>IF(AK168="","",process02!$B168&amp;"; ")</f>
        <v/>
      </c>
      <c r="CM168" s="131" t="str">
        <f>IF(AL168="","",process02!$B168&amp;"; ")</f>
        <v/>
      </c>
      <c r="CN168" s="131" t="str">
        <f>IF(AM168="","",process02!$B168&amp;"; ")</f>
        <v/>
      </c>
      <c r="CO168" s="131" t="str">
        <f>IF(AN168="","",process02!$B168&amp;"; ")</f>
        <v/>
      </c>
      <c r="CP168" s="131" t="str">
        <f>IF(AO168="","",process02!$B168&amp;"; ")</f>
        <v/>
      </c>
      <c r="CQ168" s="131" t="str">
        <f>IF(AP168="","",process02!$B168&amp;"; ")</f>
        <v/>
      </c>
      <c r="CR168" s="131" t="str">
        <f>IF(AQ168="","",process02!$B168&amp;"; ")</f>
        <v/>
      </c>
      <c r="CS168" s="131" t="str">
        <f>IF(AR168="","",process02!$B168&amp;"; ")</f>
        <v/>
      </c>
      <c r="CT168" s="131" t="str">
        <f>IF(AS168="","",process02!$B168&amp;"; ")</f>
        <v/>
      </c>
      <c r="CU168" s="131" t="str">
        <f>IF(AT168="","",process02!$B168&amp;"; ")</f>
        <v/>
      </c>
      <c r="CV168" s="131" t="str">
        <f>IF(AU168="","",process02!$B168&amp;"; ")</f>
        <v/>
      </c>
      <c r="CW168" s="131" t="str">
        <f>IF(AV168="","",process02!$B168&amp;"; ")</f>
        <v/>
      </c>
      <c r="CX168" s="131" t="str">
        <f>IF(AW168="","",process02!$B168&amp;"; ")</f>
        <v/>
      </c>
      <c r="CY168" s="131" t="str">
        <f>IF(AX168="","",process02!$B168&amp;"; ")</f>
        <v/>
      </c>
      <c r="CZ168" s="131" t="str">
        <f>IF(AY168="","",process02!$B168&amp;"; ")</f>
        <v/>
      </c>
      <c r="DB168" s="131" t="str">
        <f>IF(Input02!BV157="","",100*Input02!BV157/Input02!BV$3)</f>
        <v/>
      </c>
      <c r="DC168" s="131" t="str">
        <f>IF(Input02!BW157="","",100*Input02!BW157/Input02!BW$3)</f>
        <v/>
      </c>
      <c r="DD168" s="131" t="str">
        <f>IF(Input02!BX157="","",100*Input02!BX157/Input02!BX$3)</f>
        <v/>
      </c>
      <c r="DE168" s="131" t="str">
        <f>IF(Input02!BY157="","",100*Input02!BY157/Input02!BY$3)</f>
        <v/>
      </c>
      <c r="DF168" s="131" t="str">
        <f>IF(Input02!BZ157="","",100*Input02!BZ157/Input02!BZ$3)</f>
        <v/>
      </c>
      <c r="DG168" s="131" t="str">
        <f>IF(Input02!CA157="","",100*Input02!CA157/Input02!CA$3)</f>
        <v/>
      </c>
      <c r="DH168" s="131" t="str">
        <f>IF(Input02!CB157="","",100*Input02!CB157/Input02!CB$3)</f>
        <v/>
      </c>
      <c r="DI168" s="131" t="str">
        <f>IF(Input02!CC157="","",100*Input02!CC157/Input02!CC$3)</f>
        <v/>
      </c>
      <c r="DJ168" s="131" t="str">
        <f>IF(Input02!CD157="","",100*Input02!CD157/Input02!CD$3)</f>
        <v/>
      </c>
      <c r="DK168" s="131" t="str">
        <f>IF(Input02!CE157="","",100*Input02!CE157/Input02!CE$3)</f>
        <v/>
      </c>
      <c r="DO168" s="131" t="str">
        <f t="shared" si="60"/>
        <v/>
      </c>
      <c r="DP168" s="131" t="str">
        <f t="shared" si="61"/>
        <v/>
      </c>
      <c r="DQ168" s="131" t="str">
        <f t="shared" si="62"/>
        <v/>
      </c>
      <c r="DR168" s="131" t="str">
        <f t="shared" si="63"/>
        <v/>
      </c>
      <c r="DS168" s="131" t="str">
        <f t="shared" si="64"/>
        <v/>
      </c>
      <c r="DT168" s="131" t="str">
        <f t="shared" si="65"/>
        <v/>
      </c>
      <c r="DU168" s="131" t="str">
        <f t="shared" si="66"/>
        <v/>
      </c>
      <c r="DV168" s="131" t="str">
        <f t="shared" si="67"/>
        <v/>
      </c>
      <c r="DW168" s="131" t="str">
        <f t="shared" si="68"/>
        <v/>
      </c>
      <c r="DX168" s="131" t="str">
        <f t="shared" si="69"/>
        <v/>
      </c>
      <c r="DZ168" s="132" t="str">
        <f t="shared" si="70"/>
        <v/>
      </c>
      <c r="EB168" s="131" t="str">
        <f>IF(DO168="","",process02!$B168&amp;"; ")</f>
        <v/>
      </c>
      <c r="EC168" s="131" t="str">
        <f>IF(DP168="","",process02!$B168&amp;"; ")</f>
        <v/>
      </c>
      <c r="ED168" s="131" t="str">
        <f>IF(DQ168="","",process02!$B168&amp;"; ")</f>
        <v/>
      </c>
      <c r="EE168" s="131" t="str">
        <f>IF(DR168="","",process02!$B168&amp;"; ")</f>
        <v/>
      </c>
      <c r="EF168" s="131" t="str">
        <f>IF(DS168="","",process02!$B168&amp;"; ")</f>
        <v/>
      </c>
      <c r="EG168" s="131" t="str">
        <f>IF(DT168="","",process02!$B168&amp;"; ")</f>
        <v/>
      </c>
      <c r="EH168" s="131" t="str">
        <f>IF(DU168="","",process02!$B168&amp;"; ")</f>
        <v/>
      </c>
      <c r="EI168" s="131" t="str">
        <f>IF(DV168="","",process02!$B168&amp;"; ")</f>
        <v/>
      </c>
      <c r="EJ168" s="131" t="str">
        <f>IF(DW168="","",process02!$B168&amp;"; ")</f>
        <v/>
      </c>
      <c r="EK168" s="131" t="str">
        <f>IF(DX168="","",process02!$B168&amp;"; ")</f>
        <v/>
      </c>
      <c r="EM168" s="132" t="str">
        <f t="shared" si="71"/>
        <v/>
      </c>
    </row>
    <row r="169" spans="1:143" ht="15" customHeight="1" thickBot="1" x14ac:dyDescent="0.4">
      <c r="A169" s="357">
        <v>153</v>
      </c>
      <c r="B169" s="131" t="str">
        <f>IF(AND(process02!BF169=0,process01!$Z160=0),B$14,"")</f>
        <v/>
      </c>
      <c r="C169" s="131" t="str">
        <f>IF(AND(process02!BG169=0,process01!$Z160=0),C$14,"")</f>
        <v/>
      </c>
      <c r="D169" s="131" t="str">
        <f>IF(AND(process02!BH169=0,process01!$Z160=0),D$14,"")</f>
        <v/>
      </c>
      <c r="E169" s="131" t="str">
        <f>IF(AND(process02!BI169=0,process01!$Z160=0),E$14,"")</f>
        <v/>
      </c>
      <c r="F169" s="131" t="str">
        <f>IF(AND(process02!BJ169=0,process01!$Z160=0),F$14,"")</f>
        <v/>
      </c>
      <c r="G169" s="131" t="str">
        <f>IF(AND(process02!BK169=0,process01!$Z160=0),G$14,"")</f>
        <v/>
      </c>
      <c r="H169" s="131" t="str">
        <f>IF(AND(process02!BL169=0,process01!$Z160=0),H$14,"")</f>
        <v/>
      </c>
      <c r="I169" s="131" t="str">
        <f>IF(AND(process02!BM169=0,process01!$Z160=0),I$14,"")</f>
        <v/>
      </c>
      <c r="J169" s="131" t="str">
        <f>IF(AND(process02!BN169=0,process01!$Z160=0),J$14,"")</f>
        <v/>
      </c>
      <c r="K169" s="131" t="str">
        <f>IF(AND(process02!BO169=0,process01!$Z160=0),K$14,"")</f>
        <v/>
      </c>
      <c r="L169" s="131" t="str">
        <f>IF(AND(process02!BP169=0,process01!$Z160=0),L$14,"")</f>
        <v/>
      </c>
      <c r="M169" s="131" t="str">
        <f>IF(AND(process02!BQ169=0,process01!$Z160=0),M$14,"")</f>
        <v/>
      </c>
      <c r="N169" s="131" t="str">
        <f>IF(AND(process02!BR169=0,process01!$Z160=0),N$14,"")</f>
        <v/>
      </c>
      <c r="O169" s="131" t="str">
        <f>IF(AND(process02!BS169=0,process01!$Z160=0),O$14,"")</f>
        <v/>
      </c>
      <c r="P169" s="131" t="str">
        <f>IF(AND(process02!BT169=0,process01!$Z160=0),P$14,"")</f>
        <v/>
      </c>
      <c r="Q169" s="131" t="str">
        <f>IF(AND(process02!BU169=0,process01!$Z160=0),Q$14,"")</f>
        <v/>
      </c>
      <c r="R169" s="131" t="str">
        <f>IF(AND(process02!BV169=0,process01!$Z160=0),R$14,"")</f>
        <v/>
      </c>
      <c r="S169" s="131" t="str">
        <f>IF(AND(process02!BW169=0,process01!$Z160=0),S$14,"")</f>
        <v/>
      </c>
      <c r="T169" s="131" t="str">
        <f>IF(AND(process02!BX169=0,process01!$Z160=0),T$14,"")</f>
        <v/>
      </c>
      <c r="U169" s="131" t="str">
        <f>IF(AND(process02!BY169=0,process01!$Z160=0),U$14,"")</f>
        <v/>
      </c>
      <c r="V169" s="131" t="str">
        <f>IF(AND(process02!BZ169=0,process01!$Z160=0),V$14,"")</f>
        <v/>
      </c>
      <c r="W169" s="131" t="str">
        <f>IF(AND(process02!CA169=0,process01!$Z160=0),W$14,"")</f>
        <v/>
      </c>
      <c r="X169" s="131" t="str">
        <f>IF(AND(process02!CB169=0,process01!$Z160=0),X$14,"")</f>
        <v/>
      </c>
      <c r="Y169" s="131" t="str">
        <f>IF(AND(process02!CC169=0,process01!$Z160=0),Y$14,"")</f>
        <v/>
      </c>
      <c r="Z169" s="131" t="str">
        <f>IF(AND(process02!CD169=0,process01!$Z160=0),Z$14,"")</f>
        <v/>
      </c>
      <c r="AA169" s="131" t="str">
        <f>IF(AND(process02!CE169=0,process01!$Z160=0),AA$14,"")</f>
        <v/>
      </c>
      <c r="AB169" s="131" t="str">
        <f>IF(AND(process02!CF169=0,process01!$Z160=0),AB$14,"")</f>
        <v/>
      </c>
      <c r="AC169" s="131" t="str">
        <f>IF(AND(process02!CG169=0,process01!$Z160=0),AC$14,"")</f>
        <v/>
      </c>
      <c r="AD169" s="131" t="str">
        <f>IF(AND(process02!CH169=0,process01!$Z160=0),AD$14,"")</f>
        <v/>
      </c>
      <c r="AE169" s="131" t="str">
        <f>IF(AND(process02!CI169=0,process01!$Z160=0),AE$14,"")</f>
        <v/>
      </c>
      <c r="AF169" s="131" t="str">
        <f>IF(AND(process02!CJ169=0,process01!$Z160=0),AF$14,"")</f>
        <v/>
      </c>
      <c r="AG169" s="131" t="str">
        <f>IF(AND(process02!CK169=0,process01!$Z160=0),AG$14,"")</f>
        <v/>
      </c>
      <c r="AH169" s="131" t="str">
        <f>IF(AND(process02!CL169=0,process01!$Z160=0),AH$14,"")</f>
        <v/>
      </c>
      <c r="AI169" s="131" t="str">
        <f>IF(AND(process02!CM169=0,process01!$Z160=0),AI$14,"")</f>
        <v/>
      </c>
      <c r="AJ169" s="131" t="str">
        <f>IF(AND(process02!CN169=0,process01!$Z160=0),AJ$14,"")</f>
        <v/>
      </c>
      <c r="AK169" s="131" t="str">
        <f>IF(AND(process02!CO169=0,process01!$Z160=0),AK$14,"")</f>
        <v/>
      </c>
      <c r="AL169" s="131" t="str">
        <f>IF(AND(process02!CP169=0,process01!$Z160=0),AL$14,"")</f>
        <v/>
      </c>
      <c r="AM169" s="131" t="str">
        <f>IF(AND(process02!CQ169=0,process01!$Z160=0),AM$14,"")</f>
        <v/>
      </c>
      <c r="AN169" s="131" t="str">
        <f>IF(AND(process02!CR169=0,process01!$Z160=0),AN$14,"")</f>
        <v/>
      </c>
      <c r="AO169" s="131" t="str">
        <f>IF(AND(process02!CS169=0,process01!$Z160=0),AO$14,"")</f>
        <v/>
      </c>
      <c r="AP169" s="131" t="str">
        <f>IF(AND(process02!CT169=0,process01!$Z160=0),AP$14,"")</f>
        <v/>
      </c>
      <c r="AQ169" s="131" t="str">
        <f>IF(AND(process02!CU169=0,process01!$Z160=0),AQ$14,"")</f>
        <v/>
      </c>
      <c r="AR169" s="131" t="str">
        <f>IF(AND(process02!CV169=0,process01!$Z160=0),AR$14,"")</f>
        <v/>
      </c>
      <c r="AS169" s="131" t="str">
        <f>IF(AND(process02!CW169=0,process01!$Z160=0),AS$14,"")</f>
        <v/>
      </c>
      <c r="AT169" s="131" t="str">
        <f>IF(AND(process02!CX169=0,process01!$Z160=0),AT$14,"")</f>
        <v/>
      </c>
      <c r="AU169" s="131" t="str">
        <f>IF(AND(process02!CY169=0,process01!$Z160=0),AU$14,"")</f>
        <v/>
      </c>
      <c r="AV169" s="131" t="str">
        <f>IF(AND(process02!CZ169=0,process01!$Z160=0),AV$14,"")</f>
        <v/>
      </c>
      <c r="AW169" s="131" t="str">
        <f>IF(AND(process02!DA169=0,process01!$Z160=0),AW$14,"")</f>
        <v/>
      </c>
      <c r="AX169" s="131" t="str">
        <f>IF(AND(process02!DB169=0,process01!$Z160=0),AX$14,"")</f>
        <v/>
      </c>
      <c r="AY169" s="131" t="str">
        <f>IF(AND(process02!DC169=0,process01!$Z160=0),AY$14,"")</f>
        <v/>
      </c>
      <c r="BA169" s="132" t="str">
        <f t="shared" si="59"/>
        <v/>
      </c>
      <c r="BC169" s="131" t="str">
        <f>IF(B169="","",process02!$B169&amp;"; ")</f>
        <v/>
      </c>
      <c r="BD169" s="131" t="str">
        <f>IF(C169="","",process02!$B169&amp;"; ")</f>
        <v/>
      </c>
      <c r="BE169" s="131" t="str">
        <f>IF(D169="","",process02!$B169&amp;"; ")</f>
        <v/>
      </c>
      <c r="BF169" s="131" t="str">
        <f>IF(E169="","",process02!$B169&amp;"; ")</f>
        <v/>
      </c>
      <c r="BG169" s="131" t="str">
        <f>IF(F169="","",process02!$B169&amp;"; ")</f>
        <v/>
      </c>
      <c r="BH169" s="131" t="str">
        <f>IF(G169="","",process02!$B169&amp;"; ")</f>
        <v/>
      </c>
      <c r="BI169" s="131" t="str">
        <f>IF(H169="","",process02!$B169&amp;"; ")</f>
        <v/>
      </c>
      <c r="BJ169" s="131" t="str">
        <f>IF(I169="","",process02!$B169&amp;"; ")</f>
        <v/>
      </c>
      <c r="BK169" s="131" t="str">
        <f>IF(J169="","",process02!$B169&amp;"; ")</f>
        <v/>
      </c>
      <c r="BL169" s="131" t="str">
        <f>IF(K169="","",process02!$B169&amp;"; ")</f>
        <v/>
      </c>
      <c r="BM169" s="131" t="str">
        <f>IF(L169="","",process02!$B169&amp;"; ")</f>
        <v/>
      </c>
      <c r="BN169" s="131" t="str">
        <f>IF(M169="","",process02!$B169&amp;"; ")</f>
        <v/>
      </c>
      <c r="BO169" s="131" t="str">
        <f>IF(N169="","",process02!$B169&amp;"; ")</f>
        <v/>
      </c>
      <c r="BP169" s="131" t="str">
        <f>IF(O169="","",process02!$B169&amp;"; ")</f>
        <v/>
      </c>
      <c r="BQ169" s="131" t="str">
        <f>IF(P169="","",process02!$B169&amp;"; ")</f>
        <v/>
      </c>
      <c r="BR169" s="131" t="str">
        <f>IF(Q169="","",process02!$B169&amp;"; ")</f>
        <v/>
      </c>
      <c r="BS169" s="131" t="str">
        <f>IF(R169="","",process02!$B169&amp;"; ")</f>
        <v/>
      </c>
      <c r="BT169" s="131" t="str">
        <f>IF(S169="","",process02!$B169&amp;"; ")</f>
        <v/>
      </c>
      <c r="BU169" s="131" t="str">
        <f>IF(T169="","",process02!$B169&amp;"; ")</f>
        <v/>
      </c>
      <c r="BV169" s="131" t="str">
        <f>IF(U169="","",process02!$B169&amp;"; ")</f>
        <v/>
      </c>
      <c r="BW169" s="131" t="str">
        <f>IF(V169="","",process02!$B169&amp;"; ")</f>
        <v/>
      </c>
      <c r="BX169" s="131" t="str">
        <f>IF(W169="","",process02!$B169&amp;"; ")</f>
        <v/>
      </c>
      <c r="BY169" s="131" t="str">
        <f>IF(X169="","",process02!$B169&amp;"; ")</f>
        <v/>
      </c>
      <c r="BZ169" s="131" t="str">
        <f>IF(Y169="","",process02!$B169&amp;"; ")</f>
        <v/>
      </c>
      <c r="CA169" s="131" t="str">
        <f>IF(Z169="","",process02!$B169&amp;"; ")</f>
        <v/>
      </c>
      <c r="CB169" s="131" t="str">
        <f>IF(AA169="","",process02!$B169&amp;"; ")</f>
        <v/>
      </c>
      <c r="CC169" s="131" t="str">
        <f>IF(AB169="","",process02!$B169&amp;"; ")</f>
        <v/>
      </c>
      <c r="CD169" s="131" t="str">
        <f>IF(AC169="","",process02!$B169&amp;"; ")</f>
        <v/>
      </c>
      <c r="CE169" s="131" t="str">
        <f>IF(AD169="","",process02!$B169&amp;"; ")</f>
        <v/>
      </c>
      <c r="CF169" s="131" t="str">
        <f>IF(AE169="","",process02!$B169&amp;"; ")</f>
        <v/>
      </c>
      <c r="CG169" s="131" t="str">
        <f>IF(AF169="","",process02!$B169&amp;"; ")</f>
        <v/>
      </c>
      <c r="CH169" s="131" t="str">
        <f>IF(AG169="","",process02!$B169&amp;"; ")</f>
        <v/>
      </c>
      <c r="CI169" s="131" t="str">
        <f>IF(AH169="","",process02!$B169&amp;"; ")</f>
        <v/>
      </c>
      <c r="CJ169" s="131" t="str">
        <f>IF(AI169="","",process02!$B169&amp;"; ")</f>
        <v/>
      </c>
      <c r="CK169" s="131" t="str">
        <f>IF(AJ169="","",process02!$B169&amp;"; ")</f>
        <v/>
      </c>
      <c r="CL169" s="131" t="str">
        <f>IF(AK169="","",process02!$B169&amp;"; ")</f>
        <v/>
      </c>
      <c r="CM169" s="131" t="str">
        <f>IF(AL169="","",process02!$B169&amp;"; ")</f>
        <v/>
      </c>
      <c r="CN169" s="131" t="str">
        <f>IF(AM169="","",process02!$B169&amp;"; ")</f>
        <v/>
      </c>
      <c r="CO169" s="131" t="str">
        <f>IF(AN169="","",process02!$B169&amp;"; ")</f>
        <v/>
      </c>
      <c r="CP169" s="131" t="str">
        <f>IF(AO169="","",process02!$B169&amp;"; ")</f>
        <v/>
      </c>
      <c r="CQ169" s="131" t="str">
        <f>IF(AP169="","",process02!$B169&amp;"; ")</f>
        <v/>
      </c>
      <c r="CR169" s="131" t="str">
        <f>IF(AQ169="","",process02!$B169&amp;"; ")</f>
        <v/>
      </c>
      <c r="CS169" s="131" t="str">
        <f>IF(AR169="","",process02!$B169&amp;"; ")</f>
        <v/>
      </c>
      <c r="CT169" s="131" t="str">
        <f>IF(AS169="","",process02!$B169&amp;"; ")</f>
        <v/>
      </c>
      <c r="CU169" s="131" t="str">
        <f>IF(AT169="","",process02!$B169&amp;"; ")</f>
        <v/>
      </c>
      <c r="CV169" s="131" t="str">
        <f>IF(AU169="","",process02!$B169&amp;"; ")</f>
        <v/>
      </c>
      <c r="CW169" s="131" t="str">
        <f>IF(AV169="","",process02!$B169&amp;"; ")</f>
        <v/>
      </c>
      <c r="CX169" s="131" t="str">
        <f>IF(AW169="","",process02!$B169&amp;"; ")</f>
        <v/>
      </c>
      <c r="CY169" s="131" t="str">
        <f>IF(AX169="","",process02!$B169&amp;"; ")</f>
        <v/>
      </c>
      <c r="CZ169" s="131" t="str">
        <f>IF(AY169="","",process02!$B169&amp;"; ")</f>
        <v/>
      </c>
      <c r="DB169" s="131" t="str">
        <f>IF(Input02!BV158="","",100*Input02!BV158/Input02!BV$3)</f>
        <v/>
      </c>
      <c r="DC169" s="131" t="str">
        <f>IF(Input02!BW158="","",100*Input02!BW158/Input02!BW$3)</f>
        <v/>
      </c>
      <c r="DD169" s="131" t="str">
        <f>IF(Input02!BX158="","",100*Input02!BX158/Input02!BX$3)</f>
        <v/>
      </c>
      <c r="DE169" s="131" t="str">
        <f>IF(Input02!BY158="","",100*Input02!BY158/Input02!BY$3)</f>
        <v/>
      </c>
      <c r="DF169" s="131" t="str">
        <f>IF(Input02!BZ158="","",100*Input02!BZ158/Input02!BZ$3)</f>
        <v/>
      </c>
      <c r="DG169" s="131" t="str">
        <f>IF(Input02!CA158="","",100*Input02!CA158/Input02!CA$3)</f>
        <v/>
      </c>
      <c r="DH169" s="131" t="str">
        <f>IF(Input02!CB158="","",100*Input02!CB158/Input02!CB$3)</f>
        <v/>
      </c>
      <c r="DI169" s="131" t="str">
        <f>IF(Input02!CC158="","",100*Input02!CC158/Input02!CC$3)</f>
        <v/>
      </c>
      <c r="DJ169" s="131" t="str">
        <f>IF(Input02!CD158="","",100*Input02!CD158/Input02!CD$3)</f>
        <v/>
      </c>
      <c r="DK169" s="131" t="str">
        <f>IF(Input02!CE158="","",100*Input02!CE158/Input02!CE$3)</f>
        <v/>
      </c>
      <c r="DO169" s="131" t="str">
        <f t="shared" si="60"/>
        <v/>
      </c>
      <c r="DP169" s="131" t="str">
        <f t="shared" si="61"/>
        <v/>
      </c>
      <c r="DQ169" s="131" t="str">
        <f t="shared" si="62"/>
        <v/>
      </c>
      <c r="DR169" s="131" t="str">
        <f t="shared" si="63"/>
        <v/>
      </c>
      <c r="DS169" s="131" t="str">
        <f t="shared" si="64"/>
        <v/>
      </c>
      <c r="DT169" s="131" t="str">
        <f t="shared" si="65"/>
        <v/>
      </c>
      <c r="DU169" s="131" t="str">
        <f t="shared" si="66"/>
        <v/>
      </c>
      <c r="DV169" s="131" t="str">
        <f t="shared" si="67"/>
        <v/>
      </c>
      <c r="DW169" s="131" t="str">
        <f t="shared" si="68"/>
        <v/>
      </c>
      <c r="DX169" s="131" t="str">
        <f t="shared" si="69"/>
        <v/>
      </c>
      <c r="DZ169" s="132" t="str">
        <f t="shared" si="70"/>
        <v/>
      </c>
      <c r="EB169" s="131" t="str">
        <f>IF(DO169="","",process02!$B169&amp;"; ")</f>
        <v/>
      </c>
      <c r="EC169" s="131" t="str">
        <f>IF(DP169="","",process02!$B169&amp;"; ")</f>
        <v/>
      </c>
      <c r="ED169" s="131" t="str">
        <f>IF(DQ169="","",process02!$B169&amp;"; ")</f>
        <v/>
      </c>
      <c r="EE169" s="131" t="str">
        <f>IF(DR169="","",process02!$B169&amp;"; ")</f>
        <v/>
      </c>
      <c r="EF169" s="131" t="str">
        <f>IF(DS169="","",process02!$B169&amp;"; ")</f>
        <v/>
      </c>
      <c r="EG169" s="131" t="str">
        <f>IF(DT169="","",process02!$B169&amp;"; ")</f>
        <v/>
      </c>
      <c r="EH169" s="131" t="str">
        <f>IF(DU169="","",process02!$B169&amp;"; ")</f>
        <v/>
      </c>
      <c r="EI169" s="131" t="str">
        <f>IF(DV169="","",process02!$B169&amp;"; ")</f>
        <v/>
      </c>
      <c r="EJ169" s="131" t="str">
        <f>IF(DW169="","",process02!$B169&amp;"; ")</f>
        <v/>
      </c>
      <c r="EK169" s="131" t="str">
        <f>IF(DX169="","",process02!$B169&amp;"; ")</f>
        <v/>
      </c>
      <c r="EM169" s="132" t="str">
        <f t="shared" si="71"/>
        <v/>
      </c>
    </row>
    <row r="170" spans="1:143" ht="15" customHeight="1" thickBot="1" x14ac:dyDescent="0.4">
      <c r="A170" s="357">
        <v>154</v>
      </c>
      <c r="B170" s="131" t="str">
        <f>IF(AND(process02!BF170=0,process01!$Z161=0),B$14,"")</f>
        <v/>
      </c>
      <c r="C170" s="131" t="str">
        <f>IF(AND(process02!BG170=0,process01!$Z161=0),C$14,"")</f>
        <v/>
      </c>
      <c r="D170" s="131" t="str">
        <f>IF(AND(process02!BH170=0,process01!$Z161=0),D$14,"")</f>
        <v/>
      </c>
      <c r="E170" s="131" t="str">
        <f>IF(AND(process02!BI170=0,process01!$Z161=0),E$14,"")</f>
        <v/>
      </c>
      <c r="F170" s="131" t="str">
        <f>IF(AND(process02!BJ170=0,process01!$Z161=0),F$14,"")</f>
        <v/>
      </c>
      <c r="G170" s="131" t="str">
        <f>IF(AND(process02!BK170=0,process01!$Z161=0),G$14,"")</f>
        <v/>
      </c>
      <c r="H170" s="131" t="str">
        <f>IF(AND(process02!BL170=0,process01!$Z161=0),H$14,"")</f>
        <v/>
      </c>
      <c r="I170" s="131" t="str">
        <f>IF(AND(process02!BM170=0,process01!$Z161=0),I$14,"")</f>
        <v/>
      </c>
      <c r="J170" s="131" t="str">
        <f>IF(AND(process02!BN170=0,process01!$Z161=0),J$14,"")</f>
        <v/>
      </c>
      <c r="K170" s="131" t="str">
        <f>IF(AND(process02!BO170=0,process01!$Z161=0),K$14,"")</f>
        <v/>
      </c>
      <c r="L170" s="131" t="str">
        <f>IF(AND(process02!BP170=0,process01!$Z161=0),L$14,"")</f>
        <v/>
      </c>
      <c r="M170" s="131" t="str">
        <f>IF(AND(process02!BQ170=0,process01!$Z161=0),M$14,"")</f>
        <v/>
      </c>
      <c r="N170" s="131" t="str">
        <f>IF(AND(process02!BR170=0,process01!$Z161=0),N$14,"")</f>
        <v/>
      </c>
      <c r="O170" s="131" t="str">
        <f>IF(AND(process02!BS170=0,process01!$Z161=0),O$14,"")</f>
        <v/>
      </c>
      <c r="P170" s="131" t="str">
        <f>IF(AND(process02!BT170=0,process01!$Z161=0),P$14,"")</f>
        <v/>
      </c>
      <c r="Q170" s="131" t="str">
        <f>IF(AND(process02!BU170=0,process01!$Z161=0),Q$14,"")</f>
        <v/>
      </c>
      <c r="R170" s="131" t="str">
        <f>IF(AND(process02!BV170=0,process01!$Z161=0),R$14,"")</f>
        <v/>
      </c>
      <c r="S170" s="131" t="str">
        <f>IF(AND(process02!BW170=0,process01!$Z161=0),S$14,"")</f>
        <v/>
      </c>
      <c r="T170" s="131" t="str">
        <f>IF(AND(process02!BX170=0,process01!$Z161=0),T$14,"")</f>
        <v/>
      </c>
      <c r="U170" s="131" t="str">
        <f>IF(AND(process02!BY170=0,process01!$Z161=0),U$14,"")</f>
        <v/>
      </c>
      <c r="V170" s="131" t="str">
        <f>IF(AND(process02!BZ170=0,process01!$Z161=0),V$14,"")</f>
        <v/>
      </c>
      <c r="W170" s="131" t="str">
        <f>IF(AND(process02!CA170=0,process01!$Z161=0),W$14,"")</f>
        <v/>
      </c>
      <c r="X170" s="131" t="str">
        <f>IF(AND(process02!CB170=0,process01!$Z161=0),X$14,"")</f>
        <v/>
      </c>
      <c r="Y170" s="131" t="str">
        <f>IF(AND(process02!CC170=0,process01!$Z161=0),Y$14,"")</f>
        <v/>
      </c>
      <c r="Z170" s="131" t="str">
        <f>IF(AND(process02!CD170=0,process01!$Z161=0),Z$14,"")</f>
        <v/>
      </c>
      <c r="AA170" s="131" t="str">
        <f>IF(AND(process02!CE170=0,process01!$Z161=0),AA$14,"")</f>
        <v/>
      </c>
      <c r="AB170" s="131" t="str">
        <f>IF(AND(process02!CF170=0,process01!$Z161=0),AB$14,"")</f>
        <v/>
      </c>
      <c r="AC170" s="131" t="str">
        <f>IF(AND(process02!CG170=0,process01!$Z161=0),AC$14,"")</f>
        <v/>
      </c>
      <c r="AD170" s="131" t="str">
        <f>IF(AND(process02!CH170=0,process01!$Z161=0),AD$14,"")</f>
        <v/>
      </c>
      <c r="AE170" s="131" t="str">
        <f>IF(AND(process02!CI170=0,process01!$Z161=0),AE$14,"")</f>
        <v/>
      </c>
      <c r="AF170" s="131" t="str">
        <f>IF(AND(process02!CJ170=0,process01!$Z161=0),AF$14,"")</f>
        <v/>
      </c>
      <c r="AG170" s="131" t="str">
        <f>IF(AND(process02!CK170=0,process01!$Z161=0),AG$14,"")</f>
        <v/>
      </c>
      <c r="AH170" s="131" t="str">
        <f>IF(AND(process02!CL170=0,process01!$Z161=0),AH$14,"")</f>
        <v/>
      </c>
      <c r="AI170" s="131" t="str">
        <f>IF(AND(process02!CM170=0,process01!$Z161=0),AI$14,"")</f>
        <v/>
      </c>
      <c r="AJ170" s="131" t="str">
        <f>IF(AND(process02!CN170=0,process01!$Z161=0),AJ$14,"")</f>
        <v/>
      </c>
      <c r="AK170" s="131" t="str">
        <f>IF(AND(process02!CO170=0,process01!$Z161=0),AK$14,"")</f>
        <v/>
      </c>
      <c r="AL170" s="131" t="str">
        <f>IF(AND(process02!CP170=0,process01!$Z161=0),AL$14,"")</f>
        <v/>
      </c>
      <c r="AM170" s="131" t="str">
        <f>IF(AND(process02!CQ170=0,process01!$Z161=0),AM$14,"")</f>
        <v/>
      </c>
      <c r="AN170" s="131" t="str">
        <f>IF(AND(process02!CR170=0,process01!$Z161=0),AN$14,"")</f>
        <v/>
      </c>
      <c r="AO170" s="131" t="str">
        <f>IF(AND(process02!CS170=0,process01!$Z161=0),AO$14,"")</f>
        <v/>
      </c>
      <c r="AP170" s="131" t="str">
        <f>IF(AND(process02!CT170=0,process01!$Z161=0),AP$14,"")</f>
        <v/>
      </c>
      <c r="AQ170" s="131" t="str">
        <f>IF(AND(process02!CU170=0,process01!$Z161=0),AQ$14,"")</f>
        <v/>
      </c>
      <c r="AR170" s="131" t="str">
        <f>IF(AND(process02!CV170=0,process01!$Z161=0),AR$14,"")</f>
        <v/>
      </c>
      <c r="AS170" s="131" t="str">
        <f>IF(AND(process02!CW170=0,process01!$Z161=0),AS$14,"")</f>
        <v/>
      </c>
      <c r="AT170" s="131" t="str">
        <f>IF(AND(process02!CX170=0,process01!$Z161=0),AT$14,"")</f>
        <v/>
      </c>
      <c r="AU170" s="131" t="str">
        <f>IF(AND(process02!CY170=0,process01!$Z161=0),AU$14,"")</f>
        <v/>
      </c>
      <c r="AV170" s="131" t="str">
        <f>IF(AND(process02!CZ170=0,process01!$Z161=0),AV$14,"")</f>
        <v/>
      </c>
      <c r="AW170" s="131" t="str">
        <f>IF(AND(process02!DA170=0,process01!$Z161=0),AW$14,"")</f>
        <v/>
      </c>
      <c r="AX170" s="131" t="str">
        <f>IF(AND(process02!DB170=0,process01!$Z161=0),AX$14,"")</f>
        <v/>
      </c>
      <c r="AY170" s="131" t="str">
        <f>IF(AND(process02!DC170=0,process01!$Z161=0),AY$14,"")</f>
        <v/>
      </c>
      <c r="BA170" s="132" t="str">
        <f t="shared" si="59"/>
        <v/>
      </c>
      <c r="BC170" s="131" t="str">
        <f>IF(B170="","",process02!$B170&amp;"; ")</f>
        <v/>
      </c>
      <c r="BD170" s="131" t="str">
        <f>IF(C170="","",process02!$B170&amp;"; ")</f>
        <v/>
      </c>
      <c r="BE170" s="131" t="str">
        <f>IF(D170="","",process02!$B170&amp;"; ")</f>
        <v/>
      </c>
      <c r="BF170" s="131" t="str">
        <f>IF(E170="","",process02!$B170&amp;"; ")</f>
        <v/>
      </c>
      <c r="BG170" s="131" t="str">
        <f>IF(F170="","",process02!$B170&amp;"; ")</f>
        <v/>
      </c>
      <c r="BH170" s="131" t="str">
        <f>IF(G170="","",process02!$B170&amp;"; ")</f>
        <v/>
      </c>
      <c r="BI170" s="131" t="str">
        <f>IF(H170="","",process02!$B170&amp;"; ")</f>
        <v/>
      </c>
      <c r="BJ170" s="131" t="str">
        <f>IF(I170="","",process02!$B170&amp;"; ")</f>
        <v/>
      </c>
      <c r="BK170" s="131" t="str">
        <f>IF(J170="","",process02!$B170&amp;"; ")</f>
        <v/>
      </c>
      <c r="BL170" s="131" t="str">
        <f>IF(K170="","",process02!$B170&amp;"; ")</f>
        <v/>
      </c>
      <c r="BM170" s="131" t="str">
        <f>IF(L170="","",process02!$B170&amp;"; ")</f>
        <v/>
      </c>
      <c r="BN170" s="131" t="str">
        <f>IF(M170="","",process02!$B170&amp;"; ")</f>
        <v/>
      </c>
      <c r="BO170" s="131" t="str">
        <f>IF(N170="","",process02!$B170&amp;"; ")</f>
        <v/>
      </c>
      <c r="BP170" s="131" t="str">
        <f>IF(O170="","",process02!$B170&amp;"; ")</f>
        <v/>
      </c>
      <c r="BQ170" s="131" t="str">
        <f>IF(P170="","",process02!$B170&amp;"; ")</f>
        <v/>
      </c>
      <c r="BR170" s="131" t="str">
        <f>IF(Q170="","",process02!$B170&amp;"; ")</f>
        <v/>
      </c>
      <c r="BS170" s="131" t="str">
        <f>IF(R170="","",process02!$B170&amp;"; ")</f>
        <v/>
      </c>
      <c r="BT170" s="131" t="str">
        <f>IF(S170="","",process02!$B170&amp;"; ")</f>
        <v/>
      </c>
      <c r="BU170" s="131" t="str">
        <f>IF(T170="","",process02!$B170&amp;"; ")</f>
        <v/>
      </c>
      <c r="BV170" s="131" t="str">
        <f>IF(U170="","",process02!$B170&amp;"; ")</f>
        <v/>
      </c>
      <c r="BW170" s="131" t="str">
        <f>IF(V170="","",process02!$B170&amp;"; ")</f>
        <v/>
      </c>
      <c r="BX170" s="131" t="str">
        <f>IF(W170="","",process02!$B170&amp;"; ")</f>
        <v/>
      </c>
      <c r="BY170" s="131" t="str">
        <f>IF(X170="","",process02!$B170&amp;"; ")</f>
        <v/>
      </c>
      <c r="BZ170" s="131" t="str">
        <f>IF(Y170="","",process02!$B170&amp;"; ")</f>
        <v/>
      </c>
      <c r="CA170" s="131" t="str">
        <f>IF(Z170="","",process02!$B170&amp;"; ")</f>
        <v/>
      </c>
      <c r="CB170" s="131" t="str">
        <f>IF(AA170="","",process02!$B170&amp;"; ")</f>
        <v/>
      </c>
      <c r="CC170" s="131" t="str">
        <f>IF(AB170="","",process02!$B170&amp;"; ")</f>
        <v/>
      </c>
      <c r="CD170" s="131" t="str">
        <f>IF(AC170="","",process02!$B170&amp;"; ")</f>
        <v/>
      </c>
      <c r="CE170" s="131" t="str">
        <f>IF(AD170="","",process02!$B170&amp;"; ")</f>
        <v/>
      </c>
      <c r="CF170" s="131" t="str">
        <f>IF(AE170="","",process02!$B170&amp;"; ")</f>
        <v/>
      </c>
      <c r="CG170" s="131" t="str">
        <f>IF(AF170="","",process02!$B170&amp;"; ")</f>
        <v/>
      </c>
      <c r="CH170" s="131" t="str">
        <f>IF(AG170="","",process02!$B170&amp;"; ")</f>
        <v/>
      </c>
      <c r="CI170" s="131" t="str">
        <f>IF(AH170="","",process02!$B170&amp;"; ")</f>
        <v/>
      </c>
      <c r="CJ170" s="131" t="str">
        <f>IF(AI170="","",process02!$B170&amp;"; ")</f>
        <v/>
      </c>
      <c r="CK170" s="131" t="str">
        <f>IF(AJ170="","",process02!$B170&amp;"; ")</f>
        <v/>
      </c>
      <c r="CL170" s="131" t="str">
        <f>IF(AK170="","",process02!$B170&amp;"; ")</f>
        <v/>
      </c>
      <c r="CM170" s="131" t="str">
        <f>IF(AL170="","",process02!$B170&amp;"; ")</f>
        <v/>
      </c>
      <c r="CN170" s="131" t="str">
        <f>IF(AM170="","",process02!$B170&amp;"; ")</f>
        <v/>
      </c>
      <c r="CO170" s="131" t="str">
        <f>IF(AN170="","",process02!$B170&amp;"; ")</f>
        <v/>
      </c>
      <c r="CP170" s="131" t="str">
        <f>IF(AO170="","",process02!$B170&amp;"; ")</f>
        <v/>
      </c>
      <c r="CQ170" s="131" t="str">
        <f>IF(AP170="","",process02!$B170&amp;"; ")</f>
        <v/>
      </c>
      <c r="CR170" s="131" t="str">
        <f>IF(AQ170="","",process02!$B170&amp;"; ")</f>
        <v/>
      </c>
      <c r="CS170" s="131" t="str">
        <f>IF(AR170="","",process02!$B170&amp;"; ")</f>
        <v/>
      </c>
      <c r="CT170" s="131" t="str">
        <f>IF(AS170="","",process02!$B170&amp;"; ")</f>
        <v/>
      </c>
      <c r="CU170" s="131" t="str">
        <f>IF(AT170="","",process02!$B170&amp;"; ")</f>
        <v/>
      </c>
      <c r="CV170" s="131" t="str">
        <f>IF(AU170="","",process02!$B170&amp;"; ")</f>
        <v/>
      </c>
      <c r="CW170" s="131" t="str">
        <f>IF(AV170="","",process02!$B170&amp;"; ")</f>
        <v/>
      </c>
      <c r="CX170" s="131" t="str">
        <f>IF(AW170="","",process02!$B170&amp;"; ")</f>
        <v/>
      </c>
      <c r="CY170" s="131" t="str">
        <f>IF(AX170="","",process02!$B170&amp;"; ")</f>
        <v/>
      </c>
      <c r="CZ170" s="131" t="str">
        <f>IF(AY170="","",process02!$B170&amp;"; ")</f>
        <v/>
      </c>
      <c r="DB170" s="131" t="str">
        <f>IF(Input02!BV159="","",100*Input02!BV159/Input02!BV$3)</f>
        <v/>
      </c>
      <c r="DC170" s="131" t="str">
        <f>IF(Input02!BW159="","",100*Input02!BW159/Input02!BW$3)</f>
        <v/>
      </c>
      <c r="DD170" s="131" t="str">
        <f>IF(Input02!BX159="","",100*Input02!BX159/Input02!BX$3)</f>
        <v/>
      </c>
      <c r="DE170" s="131" t="str">
        <f>IF(Input02!BY159="","",100*Input02!BY159/Input02!BY$3)</f>
        <v/>
      </c>
      <c r="DF170" s="131" t="str">
        <f>IF(Input02!BZ159="","",100*Input02!BZ159/Input02!BZ$3)</f>
        <v/>
      </c>
      <c r="DG170" s="131" t="str">
        <f>IF(Input02!CA159="","",100*Input02!CA159/Input02!CA$3)</f>
        <v/>
      </c>
      <c r="DH170" s="131" t="str">
        <f>IF(Input02!CB159="","",100*Input02!CB159/Input02!CB$3)</f>
        <v/>
      </c>
      <c r="DI170" s="131" t="str">
        <f>IF(Input02!CC159="","",100*Input02!CC159/Input02!CC$3)</f>
        <v/>
      </c>
      <c r="DJ170" s="131" t="str">
        <f>IF(Input02!CD159="","",100*Input02!CD159/Input02!CD$3)</f>
        <v/>
      </c>
      <c r="DK170" s="131" t="str">
        <f>IF(Input02!CE159="","",100*Input02!CE159/Input02!CE$3)</f>
        <v/>
      </c>
      <c r="DO170" s="131" t="str">
        <f t="shared" si="60"/>
        <v/>
      </c>
      <c r="DP170" s="131" t="str">
        <f t="shared" si="61"/>
        <v/>
      </c>
      <c r="DQ170" s="131" t="str">
        <f t="shared" si="62"/>
        <v/>
      </c>
      <c r="DR170" s="131" t="str">
        <f t="shared" si="63"/>
        <v/>
      </c>
      <c r="DS170" s="131" t="str">
        <f t="shared" si="64"/>
        <v/>
      </c>
      <c r="DT170" s="131" t="str">
        <f t="shared" si="65"/>
        <v/>
      </c>
      <c r="DU170" s="131" t="str">
        <f t="shared" si="66"/>
        <v/>
      </c>
      <c r="DV170" s="131" t="str">
        <f t="shared" si="67"/>
        <v/>
      </c>
      <c r="DW170" s="131" t="str">
        <f t="shared" si="68"/>
        <v/>
      </c>
      <c r="DX170" s="131" t="str">
        <f t="shared" si="69"/>
        <v/>
      </c>
      <c r="DZ170" s="132" t="str">
        <f t="shared" si="70"/>
        <v/>
      </c>
      <c r="EB170" s="131" t="str">
        <f>IF(DO170="","",process02!$B170&amp;"; ")</f>
        <v/>
      </c>
      <c r="EC170" s="131" t="str">
        <f>IF(DP170="","",process02!$B170&amp;"; ")</f>
        <v/>
      </c>
      <c r="ED170" s="131" t="str">
        <f>IF(DQ170="","",process02!$B170&amp;"; ")</f>
        <v/>
      </c>
      <c r="EE170" s="131" t="str">
        <f>IF(DR170="","",process02!$B170&amp;"; ")</f>
        <v/>
      </c>
      <c r="EF170" s="131" t="str">
        <f>IF(DS170="","",process02!$B170&amp;"; ")</f>
        <v/>
      </c>
      <c r="EG170" s="131" t="str">
        <f>IF(DT170="","",process02!$B170&amp;"; ")</f>
        <v/>
      </c>
      <c r="EH170" s="131" t="str">
        <f>IF(DU170="","",process02!$B170&amp;"; ")</f>
        <v/>
      </c>
      <c r="EI170" s="131" t="str">
        <f>IF(DV170="","",process02!$B170&amp;"; ")</f>
        <v/>
      </c>
      <c r="EJ170" s="131" t="str">
        <f>IF(DW170="","",process02!$B170&amp;"; ")</f>
        <v/>
      </c>
      <c r="EK170" s="131" t="str">
        <f>IF(DX170="","",process02!$B170&amp;"; ")</f>
        <v/>
      </c>
      <c r="EM170" s="132" t="str">
        <f t="shared" si="71"/>
        <v/>
      </c>
    </row>
    <row r="171" spans="1:143" ht="15" customHeight="1" thickBot="1" x14ac:dyDescent="0.4">
      <c r="A171" s="357">
        <v>155</v>
      </c>
      <c r="B171" s="131" t="str">
        <f>IF(AND(process02!BF171=0,process01!$Z162=0),B$14,"")</f>
        <v/>
      </c>
      <c r="C171" s="131" t="str">
        <f>IF(AND(process02!BG171=0,process01!$Z162=0),C$14,"")</f>
        <v/>
      </c>
      <c r="D171" s="131" t="str">
        <f>IF(AND(process02!BH171=0,process01!$Z162=0),D$14,"")</f>
        <v/>
      </c>
      <c r="E171" s="131" t="str">
        <f>IF(AND(process02!BI171=0,process01!$Z162=0),E$14,"")</f>
        <v/>
      </c>
      <c r="F171" s="131" t="str">
        <f>IF(AND(process02!BJ171=0,process01!$Z162=0),F$14,"")</f>
        <v/>
      </c>
      <c r="G171" s="131" t="str">
        <f>IF(AND(process02!BK171=0,process01!$Z162=0),G$14,"")</f>
        <v/>
      </c>
      <c r="H171" s="131" t="str">
        <f>IF(AND(process02!BL171=0,process01!$Z162=0),H$14,"")</f>
        <v/>
      </c>
      <c r="I171" s="131" t="str">
        <f>IF(AND(process02!BM171=0,process01!$Z162=0),I$14,"")</f>
        <v/>
      </c>
      <c r="J171" s="131" t="str">
        <f>IF(AND(process02!BN171=0,process01!$Z162=0),J$14,"")</f>
        <v/>
      </c>
      <c r="K171" s="131" t="str">
        <f>IF(AND(process02!BO171=0,process01!$Z162=0),K$14,"")</f>
        <v/>
      </c>
      <c r="L171" s="131" t="str">
        <f>IF(AND(process02!BP171=0,process01!$Z162=0),L$14,"")</f>
        <v/>
      </c>
      <c r="M171" s="131" t="str">
        <f>IF(AND(process02!BQ171=0,process01!$Z162=0),M$14,"")</f>
        <v/>
      </c>
      <c r="N171" s="131" t="str">
        <f>IF(AND(process02!BR171=0,process01!$Z162=0),N$14,"")</f>
        <v/>
      </c>
      <c r="O171" s="131" t="str">
        <f>IF(AND(process02!BS171=0,process01!$Z162=0),O$14,"")</f>
        <v/>
      </c>
      <c r="P171" s="131" t="str">
        <f>IF(AND(process02!BT171=0,process01!$Z162=0),P$14,"")</f>
        <v/>
      </c>
      <c r="Q171" s="131" t="str">
        <f>IF(AND(process02!BU171=0,process01!$Z162=0),Q$14,"")</f>
        <v/>
      </c>
      <c r="R171" s="131" t="str">
        <f>IF(AND(process02!BV171=0,process01!$Z162=0),R$14,"")</f>
        <v/>
      </c>
      <c r="S171" s="131" t="str">
        <f>IF(AND(process02!BW171=0,process01!$Z162=0),S$14,"")</f>
        <v/>
      </c>
      <c r="T171" s="131" t="str">
        <f>IF(AND(process02!BX171=0,process01!$Z162=0),T$14,"")</f>
        <v/>
      </c>
      <c r="U171" s="131" t="str">
        <f>IF(AND(process02!BY171=0,process01!$Z162=0),U$14,"")</f>
        <v/>
      </c>
      <c r="V171" s="131" t="str">
        <f>IF(AND(process02!BZ171=0,process01!$Z162=0),V$14,"")</f>
        <v/>
      </c>
      <c r="W171" s="131" t="str">
        <f>IF(AND(process02!CA171=0,process01!$Z162=0),W$14,"")</f>
        <v/>
      </c>
      <c r="X171" s="131" t="str">
        <f>IF(AND(process02!CB171=0,process01!$Z162=0),X$14,"")</f>
        <v/>
      </c>
      <c r="Y171" s="131" t="str">
        <f>IF(AND(process02!CC171=0,process01!$Z162=0),Y$14,"")</f>
        <v/>
      </c>
      <c r="Z171" s="131" t="str">
        <f>IF(AND(process02!CD171=0,process01!$Z162=0),Z$14,"")</f>
        <v/>
      </c>
      <c r="AA171" s="131" t="str">
        <f>IF(AND(process02!CE171=0,process01!$Z162=0),AA$14,"")</f>
        <v/>
      </c>
      <c r="AB171" s="131" t="str">
        <f>IF(AND(process02!CF171=0,process01!$Z162=0),AB$14,"")</f>
        <v/>
      </c>
      <c r="AC171" s="131" t="str">
        <f>IF(AND(process02!CG171=0,process01!$Z162=0),AC$14,"")</f>
        <v/>
      </c>
      <c r="AD171" s="131" t="str">
        <f>IF(AND(process02!CH171=0,process01!$Z162=0),AD$14,"")</f>
        <v/>
      </c>
      <c r="AE171" s="131" t="str">
        <f>IF(AND(process02!CI171=0,process01!$Z162=0),AE$14,"")</f>
        <v/>
      </c>
      <c r="AF171" s="131" t="str">
        <f>IF(AND(process02!CJ171=0,process01!$Z162=0),AF$14,"")</f>
        <v/>
      </c>
      <c r="AG171" s="131" t="str">
        <f>IF(AND(process02!CK171=0,process01!$Z162=0),AG$14,"")</f>
        <v/>
      </c>
      <c r="AH171" s="131" t="str">
        <f>IF(AND(process02!CL171=0,process01!$Z162=0),AH$14,"")</f>
        <v/>
      </c>
      <c r="AI171" s="131" t="str">
        <f>IF(AND(process02!CM171=0,process01!$Z162=0),AI$14,"")</f>
        <v/>
      </c>
      <c r="AJ171" s="131" t="str">
        <f>IF(AND(process02!CN171=0,process01!$Z162=0),AJ$14,"")</f>
        <v/>
      </c>
      <c r="AK171" s="131" t="str">
        <f>IF(AND(process02!CO171=0,process01!$Z162=0),AK$14,"")</f>
        <v/>
      </c>
      <c r="AL171" s="131" t="str">
        <f>IF(AND(process02!CP171=0,process01!$Z162=0),AL$14,"")</f>
        <v/>
      </c>
      <c r="AM171" s="131" t="str">
        <f>IF(AND(process02!CQ171=0,process01!$Z162=0),AM$14,"")</f>
        <v/>
      </c>
      <c r="AN171" s="131" t="str">
        <f>IF(AND(process02!CR171=0,process01!$Z162=0),AN$14,"")</f>
        <v/>
      </c>
      <c r="AO171" s="131" t="str">
        <f>IF(AND(process02!CS171=0,process01!$Z162=0),AO$14,"")</f>
        <v/>
      </c>
      <c r="AP171" s="131" t="str">
        <f>IF(AND(process02!CT171=0,process01!$Z162=0),AP$14,"")</f>
        <v/>
      </c>
      <c r="AQ171" s="131" t="str">
        <f>IF(AND(process02!CU171=0,process01!$Z162=0),AQ$14,"")</f>
        <v/>
      </c>
      <c r="AR171" s="131" t="str">
        <f>IF(AND(process02!CV171=0,process01!$Z162=0),AR$14,"")</f>
        <v/>
      </c>
      <c r="AS171" s="131" t="str">
        <f>IF(AND(process02!CW171=0,process01!$Z162=0),AS$14,"")</f>
        <v/>
      </c>
      <c r="AT171" s="131" t="str">
        <f>IF(AND(process02!CX171=0,process01!$Z162=0),AT$14,"")</f>
        <v/>
      </c>
      <c r="AU171" s="131" t="str">
        <f>IF(AND(process02!CY171=0,process01!$Z162=0),AU$14,"")</f>
        <v/>
      </c>
      <c r="AV171" s="131" t="str">
        <f>IF(AND(process02!CZ171=0,process01!$Z162=0),AV$14,"")</f>
        <v/>
      </c>
      <c r="AW171" s="131" t="str">
        <f>IF(AND(process02!DA171=0,process01!$Z162=0),AW$14,"")</f>
        <v/>
      </c>
      <c r="AX171" s="131" t="str">
        <f>IF(AND(process02!DB171=0,process01!$Z162=0),AX$14,"")</f>
        <v/>
      </c>
      <c r="AY171" s="131" t="str">
        <f>IF(AND(process02!DC171=0,process01!$Z162=0),AY$14,"")</f>
        <v/>
      </c>
      <c r="BA171" s="132" t="str">
        <f t="shared" si="59"/>
        <v/>
      </c>
      <c r="BC171" s="131" t="str">
        <f>IF(B171="","",process02!$B171&amp;"; ")</f>
        <v/>
      </c>
      <c r="BD171" s="131" t="str">
        <f>IF(C171="","",process02!$B171&amp;"; ")</f>
        <v/>
      </c>
      <c r="BE171" s="131" t="str">
        <f>IF(D171="","",process02!$B171&amp;"; ")</f>
        <v/>
      </c>
      <c r="BF171" s="131" t="str">
        <f>IF(E171="","",process02!$B171&amp;"; ")</f>
        <v/>
      </c>
      <c r="BG171" s="131" t="str">
        <f>IF(F171="","",process02!$B171&amp;"; ")</f>
        <v/>
      </c>
      <c r="BH171" s="131" t="str">
        <f>IF(G171="","",process02!$B171&amp;"; ")</f>
        <v/>
      </c>
      <c r="BI171" s="131" t="str">
        <f>IF(H171="","",process02!$B171&amp;"; ")</f>
        <v/>
      </c>
      <c r="BJ171" s="131" t="str">
        <f>IF(I171="","",process02!$B171&amp;"; ")</f>
        <v/>
      </c>
      <c r="BK171" s="131" t="str">
        <f>IF(J171="","",process02!$B171&amp;"; ")</f>
        <v/>
      </c>
      <c r="BL171" s="131" t="str">
        <f>IF(K171="","",process02!$B171&amp;"; ")</f>
        <v/>
      </c>
      <c r="BM171" s="131" t="str">
        <f>IF(L171="","",process02!$B171&amp;"; ")</f>
        <v/>
      </c>
      <c r="BN171" s="131" t="str">
        <f>IF(M171="","",process02!$B171&amp;"; ")</f>
        <v/>
      </c>
      <c r="BO171" s="131" t="str">
        <f>IF(N171="","",process02!$B171&amp;"; ")</f>
        <v/>
      </c>
      <c r="BP171" s="131" t="str">
        <f>IF(O171="","",process02!$B171&amp;"; ")</f>
        <v/>
      </c>
      <c r="BQ171" s="131" t="str">
        <f>IF(P171="","",process02!$B171&amp;"; ")</f>
        <v/>
      </c>
      <c r="BR171" s="131" t="str">
        <f>IF(Q171="","",process02!$B171&amp;"; ")</f>
        <v/>
      </c>
      <c r="BS171" s="131" t="str">
        <f>IF(R171="","",process02!$B171&amp;"; ")</f>
        <v/>
      </c>
      <c r="BT171" s="131" t="str">
        <f>IF(S171="","",process02!$B171&amp;"; ")</f>
        <v/>
      </c>
      <c r="BU171" s="131" t="str">
        <f>IF(T171="","",process02!$B171&amp;"; ")</f>
        <v/>
      </c>
      <c r="BV171" s="131" t="str">
        <f>IF(U171="","",process02!$B171&amp;"; ")</f>
        <v/>
      </c>
      <c r="BW171" s="131" t="str">
        <f>IF(V171="","",process02!$B171&amp;"; ")</f>
        <v/>
      </c>
      <c r="BX171" s="131" t="str">
        <f>IF(W171="","",process02!$B171&amp;"; ")</f>
        <v/>
      </c>
      <c r="BY171" s="131" t="str">
        <f>IF(X171="","",process02!$B171&amp;"; ")</f>
        <v/>
      </c>
      <c r="BZ171" s="131" t="str">
        <f>IF(Y171="","",process02!$B171&amp;"; ")</f>
        <v/>
      </c>
      <c r="CA171" s="131" t="str">
        <f>IF(Z171="","",process02!$B171&amp;"; ")</f>
        <v/>
      </c>
      <c r="CB171" s="131" t="str">
        <f>IF(AA171="","",process02!$B171&amp;"; ")</f>
        <v/>
      </c>
      <c r="CC171" s="131" t="str">
        <f>IF(AB171="","",process02!$B171&amp;"; ")</f>
        <v/>
      </c>
      <c r="CD171" s="131" t="str">
        <f>IF(AC171="","",process02!$B171&amp;"; ")</f>
        <v/>
      </c>
      <c r="CE171" s="131" t="str">
        <f>IF(AD171="","",process02!$B171&amp;"; ")</f>
        <v/>
      </c>
      <c r="CF171" s="131" t="str">
        <f>IF(AE171="","",process02!$B171&amp;"; ")</f>
        <v/>
      </c>
      <c r="CG171" s="131" t="str">
        <f>IF(AF171="","",process02!$B171&amp;"; ")</f>
        <v/>
      </c>
      <c r="CH171" s="131" t="str">
        <f>IF(AG171="","",process02!$B171&amp;"; ")</f>
        <v/>
      </c>
      <c r="CI171" s="131" t="str">
        <f>IF(AH171="","",process02!$B171&amp;"; ")</f>
        <v/>
      </c>
      <c r="CJ171" s="131" t="str">
        <f>IF(AI171="","",process02!$B171&amp;"; ")</f>
        <v/>
      </c>
      <c r="CK171" s="131" t="str">
        <f>IF(AJ171="","",process02!$B171&amp;"; ")</f>
        <v/>
      </c>
      <c r="CL171" s="131" t="str">
        <f>IF(AK171="","",process02!$B171&amp;"; ")</f>
        <v/>
      </c>
      <c r="CM171" s="131" t="str">
        <f>IF(AL171="","",process02!$B171&amp;"; ")</f>
        <v/>
      </c>
      <c r="CN171" s="131" t="str">
        <f>IF(AM171="","",process02!$B171&amp;"; ")</f>
        <v/>
      </c>
      <c r="CO171" s="131" t="str">
        <f>IF(AN171="","",process02!$B171&amp;"; ")</f>
        <v/>
      </c>
      <c r="CP171" s="131" t="str">
        <f>IF(AO171="","",process02!$B171&amp;"; ")</f>
        <v/>
      </c>
      <c r="CQ171" s="131" t="str">
        <f>IF(AP171="","",process02!$B171&amp;"; ")</f>
        <v/>
      </c>
      <c r="CR171" s="131" t="str">
        <f>IF(AQ171="","",process02!$B171&amp;"; ")</f>
        <v/>
      </c>
      <c r="CS171" s="131" t="str">
        <f>IF(AR171="","",process02!$B171&amp;"; ")</f>
        <v/>
      </c>
      <c r="CT171" s="131" t="str">
        <f>IF(AS171="","",process02!$B171&amp;"; ")</f>
        <v/>
      </c>
      <c r="CU171" s="131" t="str">
        <f>IF(AT171="","",process02!$B171&amp;"; ")</f>
        <v/>
      </c>
      <c r="CV171" s="131" t="str">
        <f>IF(AU171="","",process02!$B171&amp;"; ")</f>
        <v/>
      </c>
      <c r="CW171" s="131" t="str">
        <f>IF(AV171="","",process02!$B171&amp;"; ")</f>
        <v/>
      </c>
      <c r="CX171" s="131" t="str">
        <f>IF(AW171="","",process02!$B171&amp;"; ")</f>
        <v/>
      </c>
      <c r="CY171" s="131" t="str">
        <f>IF(AX171="","",process02!$B171&amp;"; ")</f>
        <v/>
      </c>
      <c r="CZ171" s="131" t="str">
        <f>IF(AY171="","",process02!$B171&amp;"; ")</f>
        <v/>
      </c>
      <c r="DB171" s="131" t="str">
        <f>IF(Input02!BV160="","",100*Input02!BV160/Input02!BV$3)</f>
        <v/>
      </c>
      <c r="DC171" s="131" t="str">
        <f>IF(Input02!BW160="","",100*Input02!BW160/Input02!BW$3)</f>
        <v/>
      </c>
      <c r="DD171" s="131" t="str">
        <f>IF(Input02!BX160="","",100*Input02!BX160/Input02!BX$3)</f>
        <v/>
      </c>
      <c r="DE171" s="131" t="str">
        <f>IF(Input02!BY160="","",100*Input02!BY160/Input02!BY$3)</f>
        <v/>
      </c>
      <c r="DF171" s="131" t="str">
        <f>IF(Input02!BZ160="","",100*Input02!BZ160/Input02!BZ$3)</f>
        <v/>
      </c>
      <c r="DG171" s="131" t="str">
        <f>IF(Input02!CA160="","",100*Input02!CA160/Input02!CA$3)</f>
        <v/>
      </c>
      <c r="DH171" s="131" t="str">
        <f>IF(Input02!CB160="","",100*Input02!CB160/Input02!CB$3)</f>
        <v/>
      </c>
      <c r="DI171" s="131" t="str">
        <f>IF(Input02!CC160="","",100*Input02!CC160/Input02!CC$3)</f>
        <v/>
      </c>
      <c r="DJ171" s="131" t="str">
        <f>IF(Input02!CD160="","",100*Input02!CD160/Input02!CD$3)</f>
        <v/>
      </c>
      <c r="DK171" s="131" t="str">
        <f>IF(Input02!CE160="","",100*Input02!CE160/Input02!CE$3)</f>
        <v/>
      </c>
      <c r="DO171" s="131" t="str">
        <f t="shared" si="60"/>
        <v/>
      </c>
      <c r="DP171" s="131" t="str">
        <f t="shared" si="61"/>
        <v/>
      </c>
      <c r="DQ171" s="131" t="str">
        <f t="shared" si="62"/>
        <v/>
      </c>
      <c r="DR171" s="131" t="str">
        <f t="shared" si="63"/>
        <v/>
      </c>
      <c r="DS171" s="131" t="str">
        <f t="shared" si="64"/>
        <v/>
      </c>
      <c r="DT171" s="131" t="str">
        <f t="shared" si="65"/>
        <v/>
      </c>
      <c r="DU171" s="131" t="str">
        <f t="shared" si="66"/>
        <v/>
      </c>
      <c r="DV171" s="131" t="str">
        <f t="shared" si="67"/>
        <v/>
      </c>
      <c r="DW171" s="131" t="str">
        <f t="shared" si="68"/>
        <v/>
      </c>
      <c r="DX171" s="131" t="str">
        <f t="shared" si="69"/>
        <v/>
      </c>
      <c r="DZ171" s="132" t="str">
        <f t="shared" si="70"/>
        <v/>
      </c>
      <c r="EB171" s="131" t="str">
        <f>IF(DO171="","",process02!$B171&amp;"; ")</f>
        <v/>
      </c>
      <c r="EC171" s="131" t="str">
        <f>IF(DP171="","",process02!$B171&amp;"; ")</f>
        <v/>
      </c>
      <c r="ED171" s="131" t="str">
        <f>IF(DQ171="","",process02!$B171&amp;"; ")</f>
        <v/>
      </c>
      <c r="EE171" s="131" t="str">
        <f>IF(DR171="","",process02!$B171&amp;"; ")</f>
        <v/>
      </c>
      <c r="EF171" s="131" t="str">
        <f>IF(DS171="","",process02!$B171&amp;"; ")</f>
        <v/>
      </c>
      <c r="EG171" s="131" t="str">
        <f>IF(DT171="","",process02!$B171&amp;"; ")</f>
        <v/>
      </c>
      <c r="EH171" s="131" t="str">
        <f>IF(DU171="","",process02!$B171&amp;"; ")</f>
        <v/>
      </c>
      <c r="EI171" s="131" t="str">
        <f>IF(DV171="","",process02!$B171&amp;"; ")</f>
        <v/>
      </c>
      <c r="EJ171" s="131" t="str">
        <f>IF(DW171="","",process02!$B171&amp;"; ")</f>
        <v/>
      </c>
      <c r="EK171" s="131" t="str">
        <f>IF(DX171="","",process02!$B171&amp;"; ")</f>
        <v/>
      </c>
      <c r="EM171" s="132" t="str">
        <f t="shared" si="71"/>
        <v/>
      </c>
    </row>
    <row r="172" spans="1:143" ht="15" customHeight="1" thickBot="1" x14ac:dyDescent="0.4">
      <c r="A172" s="357">
        <v>156</v>
      </c>
      <c r="B172" s="131" t="str">
        <f>IF(AND(process02!BF172=0,process01!$Z163=0),B$14,"")</f>
        <v/>
      </c>
      <c r="C172" s="131" t="str">
        <f>IF(AND(process02!BG172=0,process01!$Z163=0),C$14,"")</f>
        <v/>
      </c>
      <c r="D172" s="131" t="str">
        <f>IF(AND(process02!BH172=0,process01!$Z163=0),D$14,"")</f>
        <v/>
      </c>
      <c r="E172" s="131" t="str">
        <f>IF(AND(process02!BI172=0,process01!$Z163=0),E$14,"")</f>
        <v/>
      </c>
      <c r="F172" s="131" t="str">
        <f>IF(AND(process02!BJ172=0,process01!$Z163=0),F$14,"")</f>
        <v/>
      </c>
      <c r="G172" s="131" t="str">
        <f>IF(AND(process02!BK172=0,process01!$Z163=0),G$14,"")</f>
        <v/>
      </c>
      <c r="H172" s="131" t="str">
        <f>IF(AND(process02!BL172=0,process01!$Z163=0),H$14,"")</f>
        <v/>
      </c>
      <c r="I172" s="131" t="str">
        <f>IF(AND(process02!BM172=0,process01!$Z163=0),I$14,"")</f>
        <v/>
      </c>
      <c r="J172" s="131" t="str">
        <f>IF(AND(process02!BN172=0,process01!$Z163=0),J$14,"")</f>
        <v/>
      </c>
      <c r="K172" s="131" t="str">
        <f>IF(AND(process02!BO172=0,process01!$Z163=0),K$14,"")</f>
        <v/>
      </c>
      <c r="L172" s="131" t="str">
        <f>IF(AND(process02!BP172=0,process01!$Z163=0),L$14,"")</f>
        <v/>
      </c>
      <c r="M172" s="131" t="str">
        <f>IF(AND(process02!BQ172=0,process01!$Z163=0),M$14,"")</f>
        <v/>
      </c>
      <c r="N172" s="131" t="str">
        <f>IF(AND(process02!BR172=0,process01!$Z163=0),N$14,"")</f>
        <v/>
      </c>
      <c r="O172" s="131" t="str">
        <f>IF(AND(process02!BS172=0,process01!$Z163=0),O$14,"")</f>
        <v/>
      </c>
      <c r="P172" s="131" t="str">
        <f>IF(AND(process02!BT172=0,process01!$Z163=0),P$14,"")</f>
        <v/>
      </c>
      <c r="Q172" s="131" t="str">
        <f>IF(AND(process02!BU172=0,process01!$Z163=0),Q$14,"")</f>
        <v/>
      </c>
      <c r="R172" s="131" t="str">
        <f>IF(AND(process02!BV172=0,process01!$Z163=0),R$14,"")</f>
        <v/>
      </c>
      <c r="S172" s="131" t="str">
        <f>IF(AND(process02!BW172=0,process01!$Z163=0),S$14,"")</f>
        <v/>
      </c>
      <c r="T172" s="131" t="str">
        <f>IF(AND(process02!BX172=0,process01!$Z163=0),T$14,"")</f>
        <v/>
      </c>
      <c r="U172" s="131" t="str">
        <f>IF(AND(process02!BY172=0,process01!$Z163=0),U$14,"")</f>
        <v/>
      </c>
      <c r="V172" s="131" t="str">
        <f>IF(AND(process02!BZ172=0,process01!$Z163=0),V$14,"")</f>
        <v/>
      </c>
      <c r="W172" s="131" t="str">
        <f>IF(AND(process02!CA172=0,process01!$Z163=0),W$14,"")</f>
        <v/>
      </c>
      <c r="X172" s="131" t="str">
        <f>IF(AND(process02!CB172=0,process01!$Z163=0),X$14,"")</f>
        <v/>
      </c>
      <c r="Y172" s="131" t="str">
        <f>IF(AND(process02!CC172=0,process01!$Z163=0),Y$14,"")</f>
        <v/>
      </c>
      <c r="Z172" s="131" t="str">
        <f>IF(AND(process02!CD172=0,process01!$Z163=0),Z$14,"")</f>
        <v/>
      </c>
      <c r="AA172" s="131" t="str">
        <f>IF(AND(process02!CE172=0,process01!$Z163=0),AA$14,"")</f>
        <v/>
      </c>
      <c r="AB172" s="131" t="str">
        <f>IF(AND(process02!CF172=0,process01!$Z163=0),AB$14,"")</f>
        <v/>
      </c>
      <c r="AC172" s="131" t="str">
        <f>IF(AND(process02!CG172=0,process01!$Z163=0),AC$14,"")</f>
        <v/>
      </c>
      <c r="AD172" s="131" t="str">
        <f>IF(AND(process02!CH172=0,process01!$Z163=0),AD$14,"")</f>
        <v/>
      </c>
      <c r="AE172" s="131" t="str">
        <f>IF(AND(process02!CI172=0,process01!$Z163=0),AE$14,"")</f>
        <v/>
      </c>
      <c r="AF172" s="131" t="str">
        <f>IF(AND(process02!CJ172=0,process01!$Z163=0),AF$14,"")</f>
        <v/>
      </c>
      <c r="AG172" s="131" t="str">
        <f>IF(AND(process02!CK172=0,process01!$Z163=0),AG$14,"")</f>
        <v/>
      </c>
      <c r="AH172" s="131" t="str">
        <f>IF(AND(process02!CL172=0,process01!$Z163=0),AH$14,"")</f>
        <v/>
      </c>
      <c r="AI172" s="131" t="str">
        <f>IF(AND(process02!CM172=0,process01!$Z163=0),AI$14,"")</f>
        <v/>
      </c>
      <c r="AJ172" s="131" t="str">
        <f>IF(AND(process02!CN172=0,process01!$Z163=0),AJ$14,"")</f>
        <v/>
      </c>
      <c r="AK172" s="131" t="str">
        <f>IF(AND(process02!CO172=0,process01!$Z163=0),AK$14,"")</f>
        <v/>
      </c>
      <c r="AL172" s="131" t="str">
        <f>IF(AND(process02!CP172=0,process01!$Z163=0),AL$14,"")</f>
        <v/>
      </c>
      <c r="AM172" s="131" t="str">
        <f>IF(AND(process02!CQ172=0,process01!$Z163=0),AM$14,"")</f>
        <v/>
      </c>
      <c r="AN172" s="131" t="str">
        <f>IF(AND(process02!CR172=0,process01!$Z163=0),AN$14,"")</f>
        <v/>
      </c>
      <c r="AO172" s="131" t="str">
        <f>IF(AND(process02!CS172=0,process01!$Z163=0),AO$14,"")</f>
        <v/>
      </c>
      <c r="AP172" s="131" t="str">
        <f>IF(AND(process02!CT172=0,process01!$Z163=0),AP$14,"")</f>
        <v/>
      </c>
      <c r="AQ172" s="131" t="str">
        <f>IF(AND(process02!CU172=0,process01!$Z163=0),AQ$14,"")</f>
        <v/>
      </c>
      <c r="AR172" s="131" t="str">
        <f>IF(AND(process02!CV172=0,process01!$Z163=0),AR$14,"")</f>
        <v/>
      </c>
      <c r="AS172" s="131" t="str">
        <f>IF(AND(process02!CW172=0,process01!$Z163=0),AS$14,"")</f>
        <v/>
      </c>
      <c r="AT172" s="131" t="str">
        <f>IF(AND(process02!CX172=0,process01!$Z163=0),AT$14,"")</f>
        <v/>
      </c>
      <c r="AU172" s="131" t="str">
        <f>IF(AND(process02!CY172=0,process01!$Z163=0),AU$14,"")</f>
        <v/>
      </c>
      <c r="AV172" s="131" t="str">
        <f>IF(AND(process02!CZ172=0,process01!$Z163=0),AV$14,"")</f>
        <v/>
      </c>
      <c r="AW172" s="131" t="str">
        <f>IF(AND(process02!DA172=0,process01!$Z163=0),AW$14,"")</f>
        <v/>
      </c>
      <c r="AX172" s="131" t="str">
        <f>IF(AND(process02!DB172=0,process01!$Z163=0),AX$14,"")</f>
        <v/>
      </c>
      <c r="AY172" s="131" t="str">
        <f>IF(AND(process02!DC172=0,process01!$Z163=0),AY$14,"")</f>
        <v/>
      </c>
      <c r="BA172" s="132" t="str">
        <f t="shared" si="59"/>
        <v/>
      </c>
      <c r="BC172" s="131" t="str">
        <f>IF(B172="","",process02!$B172&amp;"; ")</f>
        <v/>
      </c>
      <c r="BD172" s="131" t="str">
        <f>IF(C172="","",process02!$B172&amp;"; ")</f>
        <v/>
      </c>
      <c r="BE172" s="131" t="str">
        <f>IF(D172="","",process02!$B172&amp;"; ")</f>
        <v/>
      </c>
      <c r="BF172" s="131" t="str">
        <f>IF(E172="","",process02!$B172&amp;"; ")</f>
        <v/>
      </c>
      <c r="BG172" s="131" t="str">
        <f>IF(F172="","",process02!$B172&amp;"; ")</f>
        <v/>
      </c>
      <c r="BH172" s="131" t="str">
        <f>IF(G172="","",process02!$B172&amp;"; ")</f>
        <v/>
      </c>
      <c r="BI172" s="131" t="str">
        <f>IF(H172="","",process02!$B172&amp;"; ")</f>
        <v/>
      </c>
      <c r="BJ172" s="131" t="str">
        <f>IF(I172="","",process02!$B172&amp;"; ")</f>
        <v/>
      </c>
      <c r="BK172" s="131" t="str">
        <f>IF(J172="","",process02!$B172&amp;"; ")</f>
        <v/>
      </c>
      <c r="BL172" s="131" t="str">
        <f>IF(K172="","",process02!$B172&amp;"; ")</f>
        <v/>
      </c>
      <c r="BM172" s="131" t="str">
        <f>IF(L172="","",process02!$B172&amp;"; ")</f>
        <v/>
      </c>
      <c r="BN172" s="131" t="str">
        <f>IF(M172="","",process02!$B172&amp;"; ")</f>
        <v/>
      </c>
      <c r="BO172" s="131" t="str">
        <f>IF(N172="","",process02!$B172&amp;"; ")</f>
        <v/>
      </c>
      <c r="BP172" s="131" t="str">
        <f>IF(O172="","",process02!$B172&amp;"; ")</f>
        <v/>
      </c>
      <c r="BQ172" s="131" t="str">
        <f>IF(P172="","",process02!$B172&amp;"; ")</f>
        <v/>
      </c>
      <c r="BR172" s="131" t="str">
        <f>IF(Q172="","",process02!$B172&amp;"; ")</f>
        <v/>
      </c>
      <c r="BS172" s="131" t="str">
        <f>IF(R172="","",process02!$B172&amp;"; ")</f>
        <v/>
      </c>
      <c r="BT172" s="131" t="str">
        <f>IF(S172="","",process02!$B172&amp;"; ")</f>
        <v/>
      </c>
      <c r="BU172" s="131" t="str">
        <f>IF(T172="","",process02!$B172&amp;"; ")</f>
        <v/>
      </c>
      <c r="BV172" s="131" t="str">
        <f>IF(U172="","",process02!$B172&amp;"; ")</f>
        <v/>
      </c>
      <c r="BW172" s="131" t="str">
        <f>IF(V172="","",process02!$B172&amp;"; ")</f>
        <v/>
      </c>
      <c r="BX172" s="131" t="str">
        <f>IF(W172="","",process02!$B172&amp;"; ")</f>
        <v/>
      </c>
      <c r="BY172" s="131" t="str">
        <f>IF(X172="","",process02!$B172&amp;"; ")</f>
        <v/>
      </c>
      <c r="BZ172" s="131" t="str">
        <f>IF(Y172="","",process02!$B172&amp;"; ")</f>
        <v/>
      </c>
      <c r="CA172" s="131" t="str">
        <f>IF(Z172="","",process02!$B172&amp;"; ")</f>
        <v/>
      </c>
      <c r="CB172" s="131" t="str">
        <f>IF(AA172="","",process02!$B172&amp;"; ")</f>
        <v/>
      </c>
      <c r="CC172" s="131" t="str">
        <f>IF(AB172="","",process02!$B172&amp;"; ")</f>
        <v/>
      </c>
      <c r="CD172" s="131" t="str">
        <f>IF(AC172="","",process02!$B172&amp;"; ")</f>
        <v/>
      </c>
      <c r="CE172" s="131" t="str">
        <f>IF(AD172="","",process02!$B172&amp;"; ")</f>
        <v/>
      </c>
      <c r="CF172" s="131" t="str">
        <f>IF(AE172="","",process02!$B172&amp;"; ")</f>
        <v/>
      </c>
      <c r="CG172" s="131" t="str">
        <f>IF(AF172="","",process02!$B172&amp;"; ")</f>
        <v/>
      </c>
      <c r="CH172" s="131" t="str">
        <f>IF(AG172="","",process02!$B172&amp;"; ")</f>
        <v/>
      </c>
      <c r="CI172" s="131" t="str">
        <f>IF(AH172="","",process02!$B172&amp;"; ")</f>
        <v/>
      </c>
      <c r="CJ172" s="131" t="str">
        <f>IF(AI172="","",process02!$B172&amp;"; ")</f>
        <v/>
      </c>
      <c r="CK172" s="131" t="str">
        <f>IF(AJ172="","",process02!$B172&amp;"; ")</f>
        <v/>
      </c>
      <c r="CL172" s="131" t="str">
        <f>IF(AK172="","",process02!$B172&amp;"; ")</f>
        <v/>
      </c>
      <c r="CM172" s="131" t="str">
        <f>IF(AL172="","",process02!$B172&amp;"; ")</f>
        <v/>
      </c>
      <c r="CN172" s="131" t="str">
        <f>IF(AM172="","",process02!$B172&amp;"; ")</f>
        <v/>
      </c>
      <c r="CO172" s="131" t="str">
        <f>IF(AN172="","",process02!$B172&amp;"; ")</f>
        <v/>
      </c>
      <c r="CP172" s="131" t="str">
        <f>IF(AO172="","",process02!$B172&amp;"; ")</f>
        <v/>
      </c>
      <c r="CQ172" s="131" t="str">
        <f>IF(AP172="","",process02!$B172&amp;"; ")</f>
        <v/>
      </c>
      <c r="CR172" s="131" t="str">
        <f>IF(AQ172="","",process02!$B172&amp;"; ")</f>
        <v/>
      </c>
      <c r="CS172" s="131" t="str">
        <f>IF(AR172="","",process02!$B172&amp;"; ")</f>
        <v/>
      </c>
      <c r="CT172" s="131" t="str">
        <f>IF(AS172="","",process02!$B172&amp;"; ")</f>
        <v/>
      </c>
      <c r="CU172" s="131" t="str">
        <f>IF(AT172="","",process02!$B172&amp;"; ")</f>
        <v/>
      </c>
      <c r="CV172" s="131" t="str">
        <f>IF(AU172="","",process02!$B172&amp;"; ")</f>
        <v/>
      </c>
      <c r="CW172" s="131" t="str">
        <f>IF(AV172="","",process02!$B172&amp;"; ")</f>
        <v/>
      </c>
      <c r="CX172" s="131" t="str">
        <f>IF(AW172="","",process02!$B172&amp;"; ")</f>
        <v/>
      </c>
      <c r="CY172" s="131" t="str">
        <f>IF(AX172="","",process02!$B172&amp;"; ")</f>
        <v/>
      </c>
      <c r="CZ172" s="131" t="str">
        <f>IF(AY172="","",process02!$B172&amp;"; ")</f>
        <v/>
      </c>
      <c r="DB172" s="131" t="str">
        <f>IF(Input02!BV161="","",100*Input02!BV161/Input02!BV$3)</f>
        <v/>
      </c>
      <c r="DC172" s="131" t="str">
        <f>IF(Input02!BW161="","",100*Input02!BW161/Input02!BW$3)</f>
        <v/>
      </c>
      <c r="DD172" s="131" t="str">
        <f>IF(Input02!BX161="","",100*Input02!BX161/Input02!BX$3)</f>
        <v/>
      </c>
      <c r="DE172" s="131" t="str">
        <f>IF(Input02!BY161="","",100*Input02!BY161/Input02!BY$3)</f>
        <v/>
      </c>
      <c r="DF172" s="131" t="str">
        <f>IF(Input02!BZ161="","",100*Input02!BZ161/Input02!BZ$3)</f>
        <v/>
      </c>
      <c r="DG172" s="131" t="str">
        <f>IF(Input02!CA161="","",100*Input02!CA161/Input02!CA$3)</f>
        <v/>
      </c>
      <c r="DH172" s="131" t="str">
        <f>IF(Input02!CB161="","",100*Input02!CB161/Input02!CB$3)</f>
        <v/>
      </c>
      <c r="DI172" s="131" t="str">
        <f>IF(Input02!CC161="","",100*Input02!CC161/Input02!CC$3)</f>
        <v/>
      </c>
      <c r="DJ172" s="131" t="str">
        <f>IF(Input02!CD161="","",100*Input02!CD161/Input02!CD$3)</f>
        <v/>
      </c>
      <c r="DK172" s="131" t="str">
        <f>IF(Input02!CE161="","",100*Input02!CE161/Input02!CE$3)</f>
        <v/>
      </c>
      <c r="DO172" s="131" t="str">
        <f t="shared" si="60"/>
        <v/>
      </c>
      <c r="DP172" s="131" t="str">
        <f t="shared" si="61"/>
        <v/>
      </c>
      <c r="DQ172" s="131" t="str">
        <f t="shared" si="62"/>
        <v/>
      </c>
      <c r="DR172" s="131" t="str">
        <f t="shared" si="63"/>
        <v/>
      </c>
      <c r="DS172" s="131" t="str">
        <f t="shared" si="64"/>
        <v/>
      </c>
      <c r="DT172" s="131" t="str">
        <f t="shared" si="65"/>
        <v/>
      </c>
      <c r="DU172" s="131" t="str">
        <f t="shared" si="66"/>
        <v/>
      </c>
      <c r="DV172" s="131" t="str">
        <f t="shared" si="67"/>
        <v/>
      </c>
      <c r="DW172" s="131" t="str">
        <f t="shared" si="68"/>
        <v/>
      </c>
      <c r="DX172" s="131" t="str">
        <f t="shared" si="69"/>
        <v/>
      </c>
      <c r="DZ172" s="132" t="str">
        <f t="shared" si="70"/>
        <v/>
      </c>
      <c r="EB172" s="131" t="str">
        <f>IF(DO172="","",process02!$B172&amp;"; ")</f>
        <v/>
      </c>
      <c r="EC172" s="131" t="str">
        <f>IF(DP172="","",process02!$B172&amp;"; ")</f>
        <v/>
      </c>
      <c r="ED172" s="131" t="str">
        <f>IF(DQ172="","",process02!$B172&amp;"; ")</f>
        <v/>
      </c>
      <c r="EE172" s="131" t="str">
        <f>IF(DR172="","",process02!$B172&amp;"; ")</f>
        <v/>
      </c>
      <c r="EF172" s="131" t="str">
        <f>IF(DS172="","",process02!$B172&amp;"; ")</f>
        <v/>
      </c>
      <c r="EG172" s="131" t="str">
        <f>IF(DT172="","",process02!$B172&amp;"; ")</f>
        <v/>
      </c>
      <c r="EH172" s="131" t="str">
        <f>IF(DU172="","",process02!$B172&amp;"; ")</f>
        <v/>
      </c>
      <c r="EI172" s="131" t="str">
        <f>IF(DV172="","",process02!$B172&amp;"; ")</f>
        <v/>
      </c>
      <c r="EJ172" s="131" t="str">
        <f>IF(DW172="","",process02!$B172&amp;"; ")</f>
        <v/>
      </c>
      <c r="EK172" s="131" t="str">
        <f>IF(DX172="","",process02!$B172&amp;"; ")</f>
        <v/>
      </c>
      <c r="EM172" s="132" t="str">
        <f t="shared" si="71"/>
        <v/>
      </c>
    </row>
    <row r="173" spans="1:143" ht="15" customHeight="1" thickBot="1" x14ac:dyDescent="0.4">
      <c r="A173" s="357">
        <v>157</v>
      </c>
      <c r="B173" s="131" t="str">
        <f>IF(AND(process02!BF173=0,process01!$Z164=0),B$14,"")</f>
        <v/>
      </c>
      <c r="C173" s="131" t="str">
        <f>IF(AND(process02!BG173=0,process01!$Z164=0),C$14,"")</f>
        <v/>
      </c>
      <c r="D173" s="131" t="str">
        <f>IF(AND(process02!BH173=0,process01!$Z164=0),D$14,"")</f>
        <v/>
      </c>
      <c r="E173" s="131" t="str">
        <f>IF(AND(process02!BI173=0,process01!$Z164=0),E$14,"")</f>
        <v/>
      </c>
      <c r="F173" s="131" t="str">
        <f>IF(AND(process02!BJ173=0,process01!$Z164=0),F$14,"")</f>
        <v/>
      </c>
      <c r="G173" s="131" t="str">
        <f>IF(AND(process02!BK173=0,process01!$Z164=0),G$14,"")</f>
        <v/>
      </c>
      <c r="H173" s="131" t="str">
        <f>IF(AND(process02!BL173=0,process01!$Z164=0),H$14,"")</f>
        <v/>
      </c>
      <c r="I173" s="131" t="str">
        <f>IF(AND(process02!BM173=0,process01!$Z164=0),I$14,"")</f>
        <v/>
      </c>
      <c r="J173" s="131" t="str">
        <f>IF(AND(process02!BN173=0,process01!$Z164=0),J$14,"")</f>
        <v/>
      </c>
      <c r="K173" s="131" t="str">
        <f>IF(AND(process02!BO173=0,process01!$Z164=0),K$14,"")</f>
        <v/>
      </c>
      <c r="L173" s="131" t="str">
        <f>IF(AND(process02!BP173=0,process01!$Z164=0),L$14,"")</f>
        <v/>
      </c>
      <c r="M173" s="131" t="str">
        <f>IF(AND(process02!BQ173=0,process01!$Z164=0),M$14,"")</f>
        <v/>
      </c>
      <c r="N173" s="131" t="str">
        <f>IF(AND(process02!BR173=0,process01!$Z164=0),N$14,"")</f>
        <v/>
      </c>
      <c r="O173" s="131" t="str">
        <f>IF(AND(process02!BS173=0,process01!$Z164=0),O$14,"")</f>
        <v/>
      </c>
      <c r="P173" s="131" t="str">
        <f>IF(AND(process02!BT173=0,process01!$Z164=0),P$14,"")</f>
        <v/>
      </c>
      <c r="Q173" s="131" t="str">
        <f>IF(AND(process02!BU173=0,process01!$Z164=0),Q$14,"")</f>
        <v/>
      </c>
      <c r="R173" s="131" t="str">
        <f>IF(AND(process02!BV173=0,process01!$Z164=0),R$14,"")</f>
        <v/>
      </c>
      <c r="S173" s="131" t="str">
        <f>IF(AND(process02!BW173=0,process01!$Z164=0),S$14,"")</f>
        <v/>
      </c>
      <c r="T173" s="131" t="str">
        <f>IF(AND(process02!BX173=0,process01!$Z164=0),T$14,"")</f>
        <v/>
      </c>
      <c r="U173" s="131" t="str">
        <f>IF(AND(process02!BY173=0,process01!$Z164=0),U$14,"")</f>
        <v/>
      </c>
      <c r="V173" s="131" t="str">
        <f>IF(AND(process02!BZ173=0,process01!$Z164=0),V$14,"")</f>
        <v/>
      </c>
      <c r="W173" s="131" t="str">
        <f>IF(AND(process02!CA173=0,process01!$Z164=0),W$14,"")</f>
        <v/>
      </c>
      <c r="X173" s="131" t="str">
        <f>IF(AND(process02!CB173=0,process01!$Z164=0),X$14,"")</f>
        <v/>
      </c>
      <c r="Y173" s="131" t="str">
        <f>IF(AND(process02!CC173=0,process01!$Z164=0),Y$14,"")</f>
        <v/>
      </c>
      <c r="Z173" s="131" t="str">
        <f>IF(AND(process02!CD173=0,process01!$Z164=0),Z$14,"")</f>
        <v/>
      </c>
      <c r="AA173" s="131" t="str">
        <f>IF(AND(process02!CE173=0,process01!$Z164=0),AA$14,"")</f>
        <v/>
      </c>
      <c r="AB173" s="131" t="str">
        <f>IF(AND(process02!CF173=0,process01!$Z164=0),AB$14,"")</f>
        <v/>
      </c>
      <c r="AC173" s="131" t="str">
        <f>IF(AND(process02!CG173=0,process01!$Z164=0),AC$14,"")</f>
        <v/>
      </c>
      <c r="AD173" s="131" t="str">
        <f>IF(AND(process02!CH173=0,process01!$Z164=0),AD$14,"")</f>
        <v/>
      </c>
      <c r="AE173" s="131" t="str">
        <f>IF(AND(process02!CI173=0,process01!$Z164=0),AE$14,"")</f>
        <v/>
      </c>
      <c r="AF173" s="131" t="str">
        <f>IF(AND(process02!CJ173=0,process01!$Z164=0),AF$14,"")</f>
        <v/>
      </c>
      <c r="AG173" s="131" t="str">
        <f>IF(AND(process02!CK173=0,process01!$Z164=0),AG$14,"")</f>
        <v/>
      </c>
      <c r="AH173" s="131" t="str">
        <f>IF(AND(process02!CL173=0,process01!$Z164=0),AH$14,"")</f>
        <v/>
      </c>
      <c r="AI173" s="131" t="str">
        <f>IF(AND(process02!CM173=0,process01!$Z164=0),AI$14,"")</f>
        <v/>
      </c>
      <c r="AJ173" s="131" t="str">
        <f>IF(AND(process02!CN173=0,process01!$Z164=0),AJ$14,"")</f>
        <v/>
      </c>
      <c r="AK173" s="131" t="str">
        <f>IF(AND(process02!CO173=0,process01!$Z164=0),AK$14,"")</f>
        <v/>
      </c>
      <c r="AL173" s="131" t="str">
        <f>IF(AND(process02!CP173=0,process01!$Z164=0),AL$14,"")</f>
        <v/>
      </c>
      <c r="AM173" s="131" t="str">
        <f>IF(AND(process02!CQ173=0,process01!$Z164=0),AM$14,"")</f>
        <v/>
      </c>
      <c r="AN173" s="131" t="str">
        <f>IF(AND(process02!CR173=0,process01!$Z164=0),AN$14,"")</f>
        <v/>
      </c>
      <c r="AO173" s="131" t="str">
        <f>IF(AND(process02!CS173=0,process01!$Z164=0),AO$14,"")</f>
        <v/>
      </c>
      <c r="AP173" s="131" t="str">
        <f>IF(AND(process02!CT173=0,process01!$Z164=0),AP$14,"")</f>
        <v/>
      </c>
      <c r="AQ173" s="131" t="str">
        <f>IF(AND(process02!CU173=0,process01!$Z164=0),AQ$14,"")</f>
        <v/>
      </c>
      <c r="AR173" s="131" t="str">
        <f>IF(AND(process02!CV173=0,process01!$Z164=0),AR$14,"")</f>
        <v/>
      </c>
      <c r="AS173" s="131" t="str">
        <f>IF(AND(process02!CW173=0,process01!$Z164=0),AS$14,"")</f>
        <v/>
      </c>
      <c r="AT173" s="131" t="str">
        <f>IF(AND(process02!CX173=0,process01!$Z164=0),AT$14,"")</f>
        <v/>
      </c>
      <c r="AU173" s="131" t="str">
        <f>IF(AND(process02!CY173=0,process01!$Z164=0),AU$14,"")</f>
        <v/>
      </c>
      <c r="AV173" s="131" t="str">
        <f>IF(AND(process02!CZ173=0,process01!$Z164=0),AV$14,"")</f>
        <v/>
      </c>
      <c r="AW173" s="131" t="str">
        <f>IF(AND(process02!DA173=0,process01!$Z164=0),AW$14,"")</f>
        <v/>
      </c>
      <c r="AX173" s="131" t="str">
        <f>IF(AND(process02!DB173=0,process01!$Z164=0),AX$14,"")</f>
        <v/>
      </c>
      <c r="AY173" s="131" t="str">
        <f>IF(AND(process02!DC173=0,process01!$Z164=0),AY$14,"")</f>
        <v/>
      </c>
      <c r="BA173" s="132" t="str">
        <f t="shared" si="59"/>
        <v/>
      </c>
      <c r="BC173" s="131" t="str">
        <f>IF(B173="","",process02!$B173&amp;"; ")</f>
        <v/>
      </c>
      <c r="BD173" s="131" t="str">
        <f>IF(C173="","",process02!$B173&amp;"; ")</f>
        <v/>
      </c>
      <c r="BE173" s="131" t="str">
        <f>IF(D173="","",process02!$B173&amp;"; ")</f>
        <v/>
      </c>
      <c r="BF173" s="131" t="str">
        <f>IF(E173="","",process02!$B173&amp;"; ")</f>
        <v/>
      </c>
      <c r="BG173" s="131" t="str">
        <f>IF(F173="","",process02!$B173&amp;"; ")</f>
        <v/>
      </c>
      <c r="BH173" s="131" t="str">
        <f>IF(G173="","",process02!$B173&amp;"; ")</f>
        <v/>
      </c>
      <c r="BI173" s="131" t="str">
        <f>IF(H173="","",process02!$B173&amp;"; ")</f>
        <v/>
      </c>
      <c r="BJ173" s="131" t="str">
        <f>IF(I173="","",process02!$B173&amp;"; ")</f>
        <v/>
      </c>
      <c r="BK173" s="131" t="str">
        <f>IF(J173="","",process02!$B173&amp;"; ")</f>
        <v/>
      </c>
      <c r="BL173" s="131" t="str">
        <f>IF(K173="","",process02!$B173&amp;"; ")</f>
        <v/>
      </c>
      <c r="BM173" s="131" t="str">
        <f>IF(L173="","",process02!$B173&amp;"; ")</f>
        <v/>
      </c>
      <c r="BN173" s="131" t="str">
        <f>IF(M173="","",process02!$B173&amp;"; ")</f>
        <v/>
      </c>
      <c r="BO173" s="131" t="str">
        <f>IF(N173="","",process02!$B173&amp;"; ")</f>
        <v/>
      </c>
      <c r="BP173" s="131" t="str">
        <f>IF(O173="","",process02!$B173&amp;"; ")</f>
        <v/>
      </c>
      <c r="BQ173" s="131" t="str">
        <f>IF(P173="","",process02!$B173&amp;"; ")</f>
        <v/>
      </c>
      <c r="BR173" s="131" t="str">
        <f>IF(Q173="","",process02!$B173&amp;"; ")</f>
        <v/>
      </c>
      <c r="BS173" s="131" t="str">
        <f>IF(R173="","",process02!$B173&amp;"; ")</f>
        <v/>
      </c>
      <c r="BT173" s="131" t="str">
        <f>IF(S173="","",process02!$B173&amp;"; ")</f>
        <v/>
      </c>
      <c r="BU173" s="131" t="str">
        <f>IF(T173="","",process02!$B173&amp;"; ")</f>
        <v/>
      </c>
      <c r="BV173" s="131" t="str">
        <f>IF(U173="","",process02!$B173&amp;"; ")</f>
        <v/>
      </c>
      <c r="BW173" s="131" t="str">
        <f>IF(V173="","",process02!$B173&amp;"; ")</f>
        <v/>
      </c>
      <c r="BX173" s="131" t="str">
        <f>IF(W173="","",process02!$B173&amp;"; ")</f>
        <v/>
      </c>
      <c r="BY173" s="131" t="str">
        <f>IF(X173="","",process02!$B173&amp;"; ")</f>
        <v/>
      </c>
      <c r="BZ173" s="131" t="str">
        <f>IF(Y173="","",process02!$B173&amp;"; ")</f>
        <v/>
      </c>
      <c r="CA173" s="131" t="str">
        <f>IF(Z173="","",process02!$B173&amp;"; ")</f>
        <v/>
      </c>
      <c r="CB173" s="131" t="str">
        <f>IF(AA173="","",process02!$B173&amp;"; ")</f>
        <v/>
      </c>
      <c r="CC173" s="131" t="str">
        <f>IF(AB173="","",process02!$B173&amp;"; ")</f>
        <v/>
      </c>
      <c r="CD173" s="131" t="str">
        <f>IF(AC173="","",process02!$B173&amp;"; ")</f>
        <v/>
      </c>
      <c r="CE173" s="131" t="str">
        <f>IF(AD173="","",process02!$B173&amp;"; ")</f>
        <v/>
      </c>
      <c r="CF173" s="131" t="str">
        <f>IF(AE173="","",process02!$B173&amp;"; ")</f>
        <v/>
      </c>
      <c r="CG173" s="131" t="str">
        <f>IF(AF173="","",process02!$B173&amp;"; ")</f>
        <v/>
      </c>
      <c r="CH173" s="131" t="str">
        <f>IF(AG173="","",process02!$B173&amp;"; ")</f>
        <v/>
      </c>
      <c r="CI173" s="131" t="str">
        <f>IF(AH173="","",process02!$B173&amp;"; ")</f>
        <v/>
      </c>
      <c r="CJ173" s="131" t="str">
        <f>IF(AI173="","",process02!$B173&amp;"; ")</f>
        <v/>
      </c>
      <c r="CK173" s="131" t="str">
        <f>IF(AJ173="","",process02!$B173&amp;"; ")</f>
        <v/>
      </c>
      <c r="CL173" s="131" t="str">
        <f>IF(AK173="","",process02!$B173&amp;"; ")</f>
        <v/>
      </c>
      <c r="CM173" s="131" t="str">
        <f>IF(AL173="","",process02!$B173&amp;"; ")</f>
        <v/>
      </c>
      <c r="CN173" s="131" t="str">
        <f>IF(AM173="","",process02!$B173&amp;"; ")</f>
        <v/>
      </c>
      <c r="CO173" s="131" t="str">
        <f>IF(AN173="","",process02!$B173&amp;"; ")</f>
        <v/>
      </c>
      <c r="CP173" s="131" t="str">
        <f>IF(AO173="","",process02!$B173&amp;"; ")</f>
        <v/>
      </c>
      <c r="CQ173" s="131" t="str">
        <f>IF(AP173="","",process02!$B173&amp;"; ")</f>
        <v/>
      </c>
      <c r="CR173" s="131" t="str">
        <f>IF(AQ173="","",process02!$B173&amp;"; ")</f>
        <v/>
      </c>
      <c r="CS173" s="131" t="str">
        <f>IF(AR173="","",process02!$B173&amp;"; ")</f>
        <v/>
      </c>
      <c r="CT173" s="131" t="str">
        <f>IF(AS173="","",process02!$B173&amp;"; ")</f>
        <v/>
      </c>
      <c r="CU173" s="131" t="str">
        <f>IF(AT173="","",process02!$B173&amp;"; ")</f>
        <v/>
      </c>
      <c r="CV173" s="131" t="str">
        <f>IF(AU173="","",process02!$B173&amp;"; ")</f>
        <v/>
      </c>
      <c r="CW173" s="131" t="str">
        <f>IF(AV173="","",process02!$B173&amp;"; ")</f>
        <v/>
      </c>
      <c r="CX173" s="131" t="str">
        <f>IF(AW173="","",process02!$B173&amp;"; ")</f>
        <v/>
      </c>
      <c r="CY173" s="131" t="str">
        <f>IF(AX173="","",process02!$B173&amp;"; ")</f>
        <v/>
      </c>
      <c r="CZ173" s="131" t="str">
        <f>IF(AY173="","",process02!$B173&amp;"; ")</f>
        <v/>
      </c>
      <c r="DB173" s="131" t="str">
        <f>IF(Input02!BV162="","",100*Input02!BV162/Input02!BV$3)</f>
        <v/>
      </c>
      <c r="DC173" s="131" t="str">
        <f>IF(Input02!BW162="","",100*Input02!BW162/Input02!BW$3)</f>
        <v/>
      </c>
      <c r="DD173" s="131" t="str">
        <f>IF(Input02!BX162="","",100*Input02!BX162/Input02!BX$3)</f>
        <v/>
      </c>
      <c r="DE173" s="131" t="str">
        <f>IF(Input02!BY162="","",100*Input02!BY162/Input02!BY$3)</f>
        <v/>
      </c>
      <c r="DF173" s="131" t="str">
        <f>IF(Input02!BZ162="","",100*Input02!BZ162/Input02!BZ$3)</f>
        <v/>
      </c>
      <c r="DG173" s="131" t="str">
        <f>IF(Input02!CA162="","",100*Input02!CA162/Input02!CA$3)</f>
        <v/>
      </c>
      <c r="DH173" s="131" t="str">
        <f>IF(Input02!CB162="","",100*Input02!CB162/Input02!CB$3)</f>
        <v/>
      </c>
      <c r="DI173" s="131" t="str">
        <f>IF(Input02!CC162="","",100*Input02!CC162/Input02!CC$3)</f>
        <v/>
      </c>
      <c r="DJ173" s="131" t="str">
        <f>IF(Input02!CD162="","",100*Input02!CD162/Input02!CD$3)</f>
        <v/>
      </c>
      <c r="DK173" s="131" t="str">
        <f>IF(Input02!CE162="","",100*Input02!CE162/Input02!CE$3)</f>
        <v/>
      </c>
      <c r="DO173" s="131" t="str">
        <f t="shared" si="60"/>
        <v/>
      </c>
      <c r="DP173" s="131" t="str">
        <f t="shared" si="61"/>
        <v/>
      </c>
      <c r="DQ173" s="131" t="str">
        <f t="shared" si="62"/>
        <v/>
      </c>
      <c r="DR173" s="131" t="str">
        <f t="shared" si="63"/>
        <v/>
      </c>
      <c r="DS173" s="131" t="str">
        <f t="shared" si="64"/>
        <v/>
      </c>
      <c r="DT173" s="131" t="str">
        <f t="shared" si="65"/>
        <v/>
      </c>
      <c r="DU173" s="131" t="str">
        <f t="shared" si="66"/>
        <v/>
      </c>
      <c r="DV173" s="131" t="str">
        <f t="shared" si="67"/>
        <v/>
      </c>
      <c r="DW173" s="131" t="str">
        <f t="shared" si="68"/>
        <v/>
      </c>
      <c r="DX173" s="131" t="str">
        <f t="shared" si="69"/>
        <v/>
      </c>
      <c r="DZ173" s="132" t="str">
        <f t="shared" si="70"/>
        <v/>
      </c>
      <c r="EB173" s="131" t="str">
        <f>IF(DO173="","",process02!$B173&amp;"; ")</f>
        <v/>
      </c>
      <c r="EC173" s="131" t="str">
        <f>IF(DP173="","",process02!$B173&amp;"; ")</f>
        <v/>
      </c>
      <c r="ED173" s="131" t="str">
        <f>IF(DQ173="","",process02!$B173&amp;"; ")</f>
        <v/>
      </c>
      <c r="EE173" s="131" t="str">
        <f>IF(DR173="","",process02!$B173&amp;"; ")</f>
        <v/>
      </c>
      <c r="EF173" s="131" t="str">
        <f>IF(DS173="","",process02!$B173&amp;"; ")</f>
        <v/>
      </c>
      <c r="EG173" s="131" t="str">
        <f>IF(DT173="","",process02!$B173&amp;"; ")</f>
        <v/>
      </c>
      <c r="EH173" s="131" t="str">
        <f>IF(DU173="","",process02!$B173&amp;"; ")</f>
        <v/>
      </c>
      <c r="EI173" s="131" t="str">
        <f>IF(DV173="","",process02!$B173&amp;"; ")</f>
        <v/>
      </c>
      <c r="EJ173" s="131" t="str">
        <f>IF(DW173="","",process02!$B173&amp;"; ")</f>
        <v/>
      </c>
      <c r="EK173" s="131" t="str">
        <f>IF(DX173="","",process02!$B173&amp;"; ")</f>
        <v/>
      </c>
      <c r="EM173" s="132" t="str">
        <f t="shared" si="71"/>
        <v/>
      </c>
    </row>
    <row r="174" spans="1:143" ht="15" customHeight="1" thickBot="1" x14ac:dyDescent="0.4">
      <c r="A174" s="357">
        <v>158</v>
      </c>
      <c r="B174" s="131" t="str">
        <f>IF(AND(process02!BF174=0,process01!$Z165=0),B$14,"")</f>
        <v/>
      </c>
      <c r="C174" s="131" t="str">
        <f>IF(AND(process02!BG174=0,process01!$Z165=0),C$14,"")</f>
        <v/>
      </c>
      <c r="D174" s="131" t="str">
        <f>IF(AND(process02!BH174=0,process01!$Z165=0),D$14,"")</f>
        <v/>
      </c>
      <c r="E174" s="131" t="str">
        <f>IF(AND(process02!BI174=0,process01!$Z165=0),E$14,"")</f>
        <v/>
      </c>
      <c r="F174" s="131" t="str">
        <f>IF(AND(process02!BJ174=0,process01!$Z165=0),F$14,"")</f>
        <v/>
      </c>
      <c r="G174" s="131" t="str">
        <f>IF(AND(process02!BK174=0,process01!$Z165=0),G$14,"")</f>
        <v/>
      </c>
      <c r="H174" s="131" t="str">
        <f>IF(AND(process02!BL174=0,process01!$Z165=0),H$14,"")</f>
        <v/>
      </c>
      <c r="I174" s="131" t="str">
        <f>IF(AND(process02!BM174=0,process01!$Z165=0),I$14,"")</f>
        <v/>
      </c>
      <c r="J174" s="131" t="str">
        <f>IF(AND(process02!BN174=0,process01!$Z165=0),J$14,"")</f>
        <v/>
      </c>
      <c r="K174" s="131" t="str">
        <f>IF(AND(process02!BO174=0,process01!$Z165=0),K$14,"")</f>
        <v/>
      </c>
      <c r="L174" s="131" t="str">
        <f>IF(AND(process02!BP174=0,process01!$Z165=0),L$14,"")</f>
        <v/>
      </c>
      <c r="M174" s="131" t="str">
        <f>IF(AND(process02!BQ174=0,process01!$Z165=0),M$14,"")</f>
        <v/>
      </c>
      <c r="N174" s="131" t="str">
        <f>IF(AND(process02!BR174=0,process01!$Z165=0),N$14,"")</f>
        <v/>
      </c>
      <c r="O174" s="131" t="str">
        <f>IF(AND(process02!BS174=0,process01!$Z165=0),O$14,"")</f>
        <v/>
      </c>
      <c r="P174" s="131" t="str">
        <f>IF(AND(process02!BT174=0,process01!$Z165=0),P$14,"")</f>
        <v/>
      </c>
      <c r="Q174" s="131" t="str">
        <f>IF(AND(process02!BU174=0,process01!$Z165=0),Q$14,"")</f>
        <v/>
      </c>
      <c r="R174" s="131" t="str">
        <f>IF(AND(process02!BV174=0,process01!$Z165=0),R$14,"")</f>
        <v/>
      </c>
      <c r="S174" s="131" t="str">
        <f>IF(AND(process02!BW174=0,process01!$Z165=0),S$14,"")</f>
        <v/>
      </c>
      <c r="T174" s="131" t="str">
        <f>IF(AND(process02!BX174=0,process01!$Z165=0),T$14,"")</f>
        <v/>
      </c>
      <c r="U174" s="131" t="str">
        <f>IF(AND(process02!BY174=0,process01!$Z165=0),U$14,"")</f>
        <v/>
      </c>
      <c r="V174" s="131" t="str">
        <f>IF(AND(process02!BZ174=0,process01!$Z165=0),V$14,"")</f>
        <v/>
      </c>
      <c r="W174" s="131" t="str">
        <f>IF(AND(process02!CA174=0,process01!$Z165=0),W$14,"")</f>
        <v/>
      </c>
      <c r="X174" s="131" t="str">
        <f>IF(AND(process02!CB174=0,process01!$Z165=0),X$14,"")</f>
        <v/>
      </c>
      <c r="Y174" s="131" t="str">
        <f>IF(AND(process02!CC174=0,process01!$Z165=0),Y$14,"")</f>
        <v/>
      </c>
      <c r="Z174" s="131" t="str">
        <f>IF(AND(process02!CD174=0,process01!$Z165=0),Z$14,"")</f>
        <v/>
      </c>
      <c r="AA174" s="131" t="str">
        <f>IF(AND(process02!CE174=0,process01!$Z165=0),AA$14,"")</f>
        <v/>
      </c>
      <c r="AB174" s="131" t="str">
        <f>IF(AND(process02!CF174=0,process01!$Z165=0),AB$14,"")</f>
        <v/>
      </c>
      <c r="AC174" s="131" t="str">
        <f>IF(AND(process02!CG174=0,process01!$Z165=0),AC$14,"")</f>
        <v/>
      </c>
      <c r="AD174" s="131" t="str">
        <f>IF(AND(process02!CH174=0,process01!$Z165=0),AD$14,"")</f>
        <v/>
      </c>
      <c r="AE174" s="131" t="str">
        <f>IF(AND(process02!CI174=0,process01!$Z165=0),AE$14,"")</f>
        <v/>
      </c>
      <c r="AF174" s="131" t="str">
        <f>IF(AND(process02!CJ174=0,process01!$Z165=0),AF$14,"")</f>
        <v/>
      </c>
      <c r="AG174" s="131" t="str">
        <f>IF(AND(process02!CK174=0,process01!$Z165=0),AG$14,"")</f>
        <v/>
      </c>
      <c r="AH174" s="131" t="str">
        <f>IF(AND(process02!CL174=0,process01!$Z165=0),AH$14,"")</f>
        <v/>
      </c>
      <c r="AI174" s="131" t="str">
        <f>IF(AND(process02!CM174=0,process01!$Z165=0),AI$14,"")</f>
        <v/>
      </c>
      <c r="AJ174" s="131" t="str">
        <f>IF(AND(process02!CN174=0,process01!$Z165=0),AJ$14,"")</f>
        <v/>
      </c>
      <c r="AK174" s="131" t="str">
        <f>IF(AND(process02!CO174=0,process01!$Z165=0),AK$14,"")</f>
        <v/>
      </c>
      <c r="AL174" s="131" t="str">
        <f>IF(AND(process02!CP174=0,process01!$Z165=0),AL$14,"")</f>
        <v/>
      </c>
      <c r="AM174" s="131" t="str">
        <f>IF(AND(process02!CQ174=0,process01!$Z165=0),AM$14,"")</f>
        <v/>
      </c>
      <c r="AN174" s="131" t="str">
        <f>IF(AND(process02!CR174=0,process01!$Z165=0),AN$14,"")</f>
        <v/>
      </c>
      <c r="AO174" s="131" t="str">
        <f>IF(AND(process02!CS174=0,process01!$Z165=0),AO$14,"")</f>
        <v/>
      </c>
      <c r="AP174" s="131" t="str">
        <f>IF(AND(process02!CT174=0,process01!$Z165=0),AP$14,"")</f>
        <v/>
      </c>
      <c r="AQ174" s="131" t="str">
        <f>IF(AND(process02!CU174=0,process01!$Z165=0),AQ$14,"")</f>
        <v/>
      </c>
      <c r="AR174" s="131" t="str">
        <f>IF(AND(process02!CV174=0,process01!$Z165=0),AR$14,"")</f>
        <v/>
      </c>
      <c r="AS174" s="131" t="str">
        <f>IF(AND(process02!CW174=0,process01!$Z165=0),AS$14,"")</f>
        <v/>
      </c>
      <c r="AT174" s="131" t="str">
        <f>IF(AND(process02!CX174=0,process01!$Z165=0),AT$14,"")</f>
        <v/>
      </c>
      <c r="AU174" s="131" t="str">
        <f>IF(AND(process02!CY174=0,process01!$Z165=0),AU$14,"")</f>
        <v/>
      </c>
      <c r="AV174" s="131" t="str">
        <f>IF(AND(process02!CZ174=0,process01!$Z165=0),AV$14,"")</f>
        <v/>
      </c>
      <c r="AW174" s="131" t="str">
        <f>IF(AND(process02!DA174=0,process01!$Z165=0),AW$14,"")</f>
        <v/>
      </c>
      <c r="AX174" s="131" t="str">
        <f>IF(AND(process02!DB174=0,process01!$Z165=0),AX$14,"")</f>
        <v/>
      </c>
      <c r="AY174" s="131" t="str">
        <f>IF(AND(process02!DC174=0,process01!$Z165=0),AY$14,"")</f>
        <v/>
      </c>
      <c r="BA174" s="132" t="str">
        <f t="shared" si="59"/>
        <v/>
      </c>
      <c r="BC174" s="131" t="str">
        <f>IF(B174="","",process02!$B174&amp;"; ")</f>
        <v/>
      </c>
      <c r="BD174" s="131" t="str">
        <f>IF(C174="","",process02!$B174&amp;"; ")</f>
        <v/>
      </c>
      <c r="BE174" s="131" t="str">
        <f>IF(D174="","",process02!$B174&amp;"; ")</f>
        <v/>
      </c>
      <c r="BF174" s="131" t="str">
        <f>IF(E174="","",process02!$B174&amp;"; ")</f>
        <v/>
      </c>
      <c r="BG174" s="131" t="str">
        <f>IF(F174="","",process02!$B174&amp;"; ")</f>
        <v/>
      </c>
      <c r="BH174" s="131" t="str">
        <f>IF(G174="","",process02!$B174&amp;"; ")</f>
        <v/>
      </c>
      <c r="BI174" s="131" t="str">
        <f>IF(H174="","",process02!$B174&amp;"; ")</f>
        <v/>
      </c>
      <c r="BJ174" s="131" t="str">
        <f>IF(I174="","",process02!$B174&amp;"; ")</f>
        <v/>
      </c>
      <c r="BK174" s="131" t="str">
        <f>IF(J174="","",process02!$B174&amp;"; ")</f>
        <v/>
      </c>
      <c r="BL174" s="131" t="str">
        <f>IF(K174="","",process02!$B174&amp;"; ")</f>
        <v/>
      </c>
      <c r="BM174" s="131" t="str">
        <f>IF(L174="","",process02!$B174&amp;"; ")</f>
        <v/>
      </c>
      <c r="BN174" s="131" t="str">
        <f>IF(M174="","",process02!$B174&amp;"; ")</f>
        <v/>
      </c>
      <c r="BO174" s="131" t="str">
        <f>IF(N174="","",process02!$B174&amp;"; ")</f>
        <v/>
      </c>
      <c r="BP174" s="131" t="str">
        <f>IF(O174="","",process02!$B174&amp;"; ")</f>
        <v/>
      </c>
      <c r="BQ174" s="131" t="str">
        <f>IF(P174="","",process02!$B174&amp;"; ")</f>
        <v/>
      </c>
      <c r="BR174" s="131" t="str">
        <f>IF(Q174="","",process02!$B174&amp;"; ")</f>
        <v/>
      </c>
      <c r="BS174" s="131" t="str">
        <f>IF(R174="","",process02!$B174&amp;"; ")</f>
        <v/>
      </c>
      <c r="BT174" s="131" t="str">
        <f>IF(S174="","",process02!$B174&amp;"; ")</f>
        <v/>
      </c>
      <c r="BU174" s="131" t="str">
        <f>IF(T174="","",process02!$B174&amp;"; ")</f>
        <v/>
      </c>
      <c r="BV174" s="131" t="str">
        <f>IF(U174="","",process02!$B174&amp;"; ")</f>
        <v/>
      </c>
      <c r="BW174" s="131" t="str">
        <f>IF(V174="","",process02!$B174&amp;"; ")</f>
        <v/>
      </c>
      <c r="BX174" s="131" t="str">
        <f>IF(W174="","",process02!$B174&amp;"; ")</f>
        <v/>
      </c>
      <c r="BY174" s="131" t="str">
        <f>IF(X174="","",process02!$B174&amp;"; ")</f>
        <v/>
      </c>
      <c r="BZ174" s="131" t="str">
        <f>IF(Y174="","",process02!$B174&amp;"; ")</f>
        <v/>
      </c>
      <c r="CA174" s="131" t="str">
        <f>IF(Z174="","",process02!$B174&amp;"; ")</f>
        <v/>
      </c>
      <c r="CB174" s="131" t="str">
        <f>IF(AA174="","",process02!$B174&amp;"; ")</f>
        <v/>
      </c>
      <c r="CC174" s="131" t="str">
        <f>IF(AB174="","",process02!$B174&amp;"; ")</f>
        <v/>
      </c>
      <c r="CD174" s="131" t="str">
        <f>IF(AC174="","",process02!$B174&amp;"; ")</f>
        <v/>
      </c>
      <c r="CE174" s="131" t="str">
        <f>IF(AD174="","",process02!$B174&amp;"; ")</f>
        <v/>
      </c>
      <c r="CF174" s="131" t="str">
        <f>IF(AE174="","",process02!$B174&amp;"; ")</f>
        <v/>
      </c>
      <c r="CG174" s="131" t="str">
        <f>IF(AF174="","",process02!$B174&amp;"; ")</f>
        <v/>
      </c>
      <c r="CH174" s="131" t="str">
        <f>IF(AG174="","",process02!$B174&amp;"; ")</f>
        <v/>
      </c>
      <c r="CI174" s="131" t="str">
        <f>IF(AH174="","",process02!$B174&amp;"; ")</f>
        <v/>
      </c>
      <c r="CJ174" s="131" t="str">
        <f>IF(AI174="","",process02!$B174&amp;"; ")</f>
        <v/>
      </c>
      <c r="CK174" s="131" t="str">
        <f>IF(AJ174="","",process02!$B174&amp;"; ")</f>
        <v/>
      </c>
      <c r="CL174" s="131" t="str">
        <f>IF(AK174="","",process02!$B174&amp;"; ")</f>
        <v/>
      </c>
      <c r="CM174" s="131" t="str">
        <f>IF(AL174="","",process02!$B174&amp;"; ")</f>
        <v/>
      </c>
      <c r="CN174" s="131" t="str">
        <f>IF(AM174="","",process02!$B174&amp;"; ")</f>
        <v/>
      </c>
      <c r="CO174" s="131" t="str">
        <f>IF(AN174="","",process02!$B174&amp;"; ")</f>
        <v/>
      </c>
      <c r="CP174" s="131" t="str">
        <f>IF(AO174="","",process02!$B174&amp;"; ")</f>
        <v/>
      </c>
      <c r="CQ174" s="131" t="str">
        <f>IF(AP174="","",process02!$B174&amp;"; ")</f>
        <v/>
      </c>
      <c r="CR174" s="131" t="str">
        <f>IF(AQ174="","",process02!$B174&amp;"; ")</f>
        <v/>
      </c>
      <c r="CS174" s="131" t="str">
        <f>IF(AR174="","",process02!$B174&amp;"; ")</f>
        <v/>
      </c>
      <c r="CT174" s="131" t="str">
        <f>IF(AS174="","",process02!$B174&amp;"; ")</f>
        <v/>
      </c>
      <c r="CU174" s="131" t="str">
        <f>IF(AT174="","",process02!$B174&amp;"; ")</f>
        <v/>
      </c>
      <c r="CV174" s="131" t="str">
        <f>IF(AU174="","",process02!$B174&amp;"; ")</f>
        <v/>
      </c>
      <c r="CW174" s="131" t="str">
        <f>IF(AV174="","",process02!$B174&amp;"; ")</f>
        <v/>
      </c>
      <c r="CX174" s="131" t="str">
        <f>IF(AW174="","",process02!$B174&amp;"; ")</f>
        <v/>
      </c>
      <c r="CY174" s="131" t="str">
        <f>IF(AX174="","",process02!$B174&amp;"; ")</f>
        <v/>
      </c>
      <c r="CZ174" s="131" t="str">
        <f>IF(AY174="","",process02!$B174&amp;"; ")</f>
        <v/>
      </c>
      <c r="DB174" s="131" t="str">
        <f>IF(Input02!BV163="","",100*Input02!BV163/Input02!BV$3)</f>
        <v/>
      </c>
      <c r="DC174" s="131" t="str">
        <f>IF(Input02!BW163="","",100*Input02!BW163/Input02!BW$3)</f>
        <v/>
      </c>
      <c r="DD174" s="131" t="str">
        <f>IF(Input02!BX163="","",100*Input02!BX163/Input02!BX$3)</f>
        <v/>
      </c>
      <c r="DE174" s="131" t="str">
        <f>IF(Input02!BY163="","",100*Input02!BY163/Input02!BY$3)</f>
        <v/>
      </c>
      <c r="DF174" s="131" t="str">
        <f>IF(Input02!BZ163="","",100*Input02!BZ163/Input02!BZ$3)</f>
        <v/>
      </c>
      <c r="DG174" s="131" t="str">
        <f>IF(Input02!CA163="","",100*Input02!CA163/Input02!CA$3)</f>
        <v/>
      </c>
      <c r="DH174" s="131" t="str">
        <f>IF(Input02!CB163="","",100*Input02!CB163/Input02!CB$3)</f>
        <v/>
      </c>
      <c r="DI174" s="131" t="str">
        <f>IF(Input02!CC163="","",100*Input02!CC163/Input02!CC$3)</f>
        <v/>
      </c>
      <c r="DJ174" s="131" t="str">
        <f>IF(Input02!CD163="","",100*Input02!CD163/Input02!CD$3)</f>
        <v/>
      </c>
      <c r="DK174" s="131" t="str">
        <f>IF(Input02!CE163="","",100*Input02!CE163/Input02!CE$3)</f>
        <v/>
      </c>
      <c r="DO174" s="131" t="str">
        <f t="shared" si="60"/>
        <v/>
      </c>
      <c r="DP174" s="131" t="str">
        <f t="shared" si="61"/>
        <v/>
      </c>
      <c r="DQ174" s="131" t="str">
        <f t="shared" si="62"/>
        <v/>
      </c>
      <c r="DR174" s="131" t="str">
        <f t="shared" si="63"/>
        <v/>
      </c>
      <c r="DS174" s="131" t="str">
        <f t="shared" si="64"/>
        <v/>
      </c>
      <c r="DT174" s="131" t="str">
        <f t="shared" si="65"/>
        <v/>
      </c>
      <c r="DU174" s="131" t="str">
        <f t="shared" si="66"/>
        <v/>
      </c>
      <c r="DV174" s="131" t="str">
        <f t="shared" si="67"/>
        <v/>
      </c>
      <c r="DW174" s="131" t="str">
        <f t="shared" si="68"/>
        <v/>
      </c>
      <c r="DX174" s="131" t="str">
        <f t="shared" si="69"/>
        <v/>
      </c>
      <c r="DZ174" s="132" t="str">
        <f t="shared" si="70"/>
        <v/>
      </c>
      <c r="EB174" s="131" t="str">
        <f>IF(DO174="","",process02!$B174&amp;"; ")</f>
        <v/>
      </c>
      <c r="EC174" s="131" t="str">
        <f>IF(DP174="","",process02!$B174&amp;"; ")</f>
        <v/>
      </c>
      <c r="ED174" s="131" t="str">
        <f>IF(DQ174="","",process02!$B174&amp;"; ")</f>
        <v/>
      </c>
      <c r="EE174" s="131" t="str">
        <f>IF(DR174="","",process02!$B174&amp;"; ")</f>
        <v/>
      </c>
      <c r="EF174" s="131" t="str">
        <f>IF(DS174="","",process02!$B174&amp;"; ")</f>
        <v/>
      </c>
      <c r="EG174" s="131" t="str">
        <f>IF(DT174="","",process02!$B174&amp;"; ")</f>
        <v/>
      </c>
      <c r="EH174" s="131" t="str">
        <f>IF(DU174="","",process02!$B174&amp;"; ")</f>
        <v/>
      </c>
      <c r="EI174" s="131" t="str">
        <f>IF(DV174="","",process02!$B174&amp;"; ")</f>
        <v/>
      </c>
      <c r="EJ174" s="131" t="str">
        <f>IF(DW174="","",process02!$B174&amp;"; ")</f>
        <v/>
      </c>
      <c r="EK174" s="131" t="str">
        <f>IF(DX174="","",process02!$B174&amp;"; ")</f>
        <v/>
      </c>
      <c r="EM174" s="132" t="str">
        <f t="shared" si="71"/>
        <v/>
      </c>
    </row>
    <row r="175" spans="1:143" ht="15" customHeight="1" thickBot="1" x14ac:dyDescent="0.4">
      <c r="A175" s="357">
        <v>159</v>
      </c>
      <c r="B175" s="131" t="str">
        <f>IF(AND(process02!BF175=0,process01!$Z166=0),B$14,"")</f>
        <v/>
      </c>
      <c r="C175" s="131" t="str">
        <f>IF(AND(process02!BG175=0,process01!$Z166=0),C$14,"")</f>
        <v/>
      </c>
      <c r="D175" s="131" t="str">
        <f>IF(AND(process02!BH175=0,process01!$Z166=0),D$14,"")</f>
        <v/>
      </c>
      <c r="E175" s="131" t="str">
        <f>IF(AND(process02!BI175=0,process01!$Z166=0),E$14,"")</f>
        <v/>
      </c>
      <c r="F175" s="131" t="str">
        <f>IF(AND(process02!BJ175=0,process01!$Z166=0),F$14,"")</f>
        <v/>
      </c>
      <c r="G175" s="131" t="str">
        <f>IF(AND(process02!BK175=0,process01!$Z166=0),G$14,"")</f>
        <v/>
      </c>
      <c r="H175" s="131" t="str">
        <f>IF(AND(process02!BL175=0,process01!$Z166=0),H$14,"")</f>
        <v/>
      </c>
      <c r="I175" s="131" t="str">
        <f>IF(AND(process02!BM175=0,process01!$Z166=0),I$14,"")</f>
        <v/>
      </c>
      <c r="J175" s="131" t="str">
        <f>IF(AND(process02!BN175=0,process01!$Z166=0),J$14,"")</f>
        <v/>
      </c>
      <c r="K175" s="131" t="str">
        <f>IF(AND(process02!BO175=0,process01!$Z166=0),K$14,"")</f>
        <v/>
      </c>
      <c r="L175" s="131" t="str">
        <f>IF(AND(process02!BP175=0,process01!$Z166=0),L$14,"")</f>
        <v/>
      </c>
      <c r="M175" s="131" t="str">
        <f>IF(AND(process02!BQ175=0,process01!$Z166=0),M$14,"")</f>
        <v/>
      </c>
      <c r="N175" s="131" t="str">
        <f>IF(AND(process02!BR175=0,process01!$Z166=0),N$14,"")</f>
        <v/>
      </c>
      <c r="O175" s="131" t="str">
        <f>IF(AND(process02!BS175=0,process01!$Z166=0),O$14,"")</f>
        <v/>
      </c>
      <c r="P175" s="131" t="str">
        <f>IF(AND(process02!BT175=0,process01!$Z166=0),P$14,"")</f>
        <v/>
      </c>
      <c r="Q175" s="131" t="str">
        <f>IF(AND(process02!BU175=0,process01!$Z166=0),Q$14,"")</f>
        <v/>
      </c>
      <c r="R175" s="131" t="str">
        <f>IF(AND(process02!BV175=0,process01!$Z166=0),R$14,"")</f>
        <v/>
      </c>
      <c r="S175" s="131" t="str">
        <f>IF(AND(process02!BW175=0,process01!$Z166=0),S$14,"")</f>
        <v/>
      </c>
      <c r="T175" s="131" t="str">
        <f>IF(AND(process02!BX175=0,process01!$Z166=0),T$14,"")</f>
        <v/>
      </c>
      <c r="U175" s="131" t="str">
        <f>IF(AND(process02!BY175=0,process01!$Z166=0),U$14,"")</f>
        <v/>
      </c>
      <c r="V175" s="131" t="str">
        <f>IF(AND(process02!BZ175=0,process01!$Z166=0),V$14,"")</f>
        <v/>
      </c>
      <c r="W175" s="131" t="str">
        <f>IF(AND(process02!CA175=0,process01!$Z166=0),W$14,"")</f>
        <v/>
      </c>
      <c r="X175" s="131" t="str">
        <f>IF(AND(process02!CB175=0,process01!$Z166=0),X$14,"")</f>
        <v/>
      </c>
      <c r="Y175" s="131" t="str">
        <f>IF(AND(process02!CC175=0,process01!$Z166=0),Y$14,"")</f>
        <v/>
      </c>
      <c r="Z175" s="131" t="str">
        <f>IF(AND(process02!CD175=0,process01!$Z166=0),Z$14,"")</f>
        <v/>
      </c>
      <c r="AA175" s="131" t="str">
        <f>IF(AND(process02!CE175=0,process01!$Z166=0),AA$14,"")</f>
        <v/>
      </c>
      <c r="AB175" s="131" t="str">
        <f>IF(AND(process02!CF175=0,process01!$Z166=0),AB$14,"")</f>
        <v/>
      </c>
      <c r="AC175" s="131" t="str">
        <f>IF(AND(process02!CG175=0,process01!$Z166=0),AC$14,"")</f>
        <v/>
      </c>
      <c r="AD175" s="131" t="str">
        <f>IF(AND(process02!CH175=0,process01!$Z166=0),AD$14,"")</f>
        <v/>
      </c>
      <c r="AE175" s="131" t="str">
        <f>IF(AND(process02!CI175=0,process01!$Z166=0),AE$14,"")</f>
        <v/>
      </c>
      <c r="AF175" s="131" t="str">
        <f>IF(AND(process02!CJ175=0,process01!$Z166=0),AF$14,"")</f>
        <v/>
      </c>
      <c r="AG175" s="131" t="str">
        <f>IF(AND(process02!CK175=0,process01!$Z166=0),AG$14,"")</f>
        <v/>
      </c>
      <c r="AH175" s="131" t="str">
        <f>IF(AND(process02!CL175=0,process01!$Z166=0),AH$14,"")</f>
        <v/>
      </c>
      <c r="AI175" s="131" t="str">
        <f>IF(AND(process02!CM175=0,process01!$Z166=0),AI$14,"")</f>
        <v/>
      </c>
      <c r="AJ175" s="131" t="str">
        <f>IF(AND(process02!CN175=0,process01!$Z166=0),AJ$14,"")</f>
        <v/>
      </c>
      <c r="AK175" s="131" t="str">
        <f>IF(AND(process02!CO175=0,process01!$Z166=0),AK$14,"")</f>
        <v/>
      </c>
      <c r="AL175" s="131" t="str">
        <f>IF(AND(process02!CP175=0,process01!$Z166=0),AL$14,"")</f>
        <v/>
      </c>
      <c r="AM175" s="131" t="str">
        <f>IF(AND(process02!CQ175=0,process01!$Z166=0),AM$14,"")</f>
        <v/>
      </c>
      <c r="AN175" s="131" t="str">
        <f>IF(AND(process02!CR175=0,process01!$Z166=0),AN$14,"")</f>
        <v/>
      </c>
      <c r="AO175" s="131" t="str">
        <f>IF(AND(process02!CS175=0,process01!$Z166=0),AO$14,"")</f>
        <v/>
      </c>
      <c r="AP175" s="131" t="str">
        <f>IF(AND(process02!CT175=0,process01!$Z166=0),AP$14,"")</f>
        <v/>
      </c>
      <c r="AQ175" s="131" t="str">
        <f>IF(AND(process02!CU175=0,process01!$Z166=0),AQ$14,"")</f>
        <v/>
      </c>
      <c r="AR175" s="131" t="str">
        <f>IF(AND(process02!CV175=0,process01!$Z166=0),AR$14,"")</f>
        <v/>
      </c>
      <c r="AS175" s="131" t="str">
        <f>IF(AND(process02!CW175=0,process01!$Z166=0),AS$14,"")</f>
        <v/>
      </c>
      <c r="AT175" s="131" t="str">
        <f>IF(AND(process02!CX175=0,process01!$Z166=0),AT$14,"")</f>
        <v/>
      </c>
      <c r="AU175" s="131" t="str">
        <f>IF(AND(process02!CY175=0,process01!$Z166=0),AU$14,"")</f>
        <v/>
      </c>
      <c r="AV175" s="131" t="str">
        <f>IF(AND(process02!CZ175=0,process01!$Z166=0),AV$14,"")</f>
        <v/>
      </c>
      <c r="AW175" s="131" t="str">
        <f>IF(AND(process02!DA175=0,process01!$Z166=0),AW$14,"")</f>
        <v/>
      </c>
      <c r="AX175" s="131" t="str">
        <f>IF(AND(process02!DB175=0,process01!$Z166=0),AX$14,"")</f>
        <v/>
      </c>
      <c r="AY175" s="131" t="str">
        <f>IF(AND(process02!DC175=0,process01!$Z166=0),AY$14,"")</f>
        <v/>
      </c>
      <c r="BA175" s="132" t="str">
        <f t="shared" si="59"/>
        <v/>
      </c>
      <c r="BC175" s="131" t="str">
        <f>IF(B175="","",process02!$B175&amp;"; ")</f>
        <v/>
      </c>
      <c r="BD175" s="131" t="str">
        <f>IF(C175="","",process02!$B175&amp;"; ")</f>
        <v/>
      </c>
      <c r="BE175" s="131" t="str">
        <f>IF(D175="","",process02!$B175&amp;"; ")</f>
        <v/>
      </c>
      <c r="BF175" s="131" t="str">
        <f>IF(E175="","",process02!$B175&amp;"; ")</f>
        <v/>
      </c>
      <c r="BG175" s="131" t="str">
        <f>IF(F175="","",process02!$B175&amp;"; ")</f>
        <v/>
      </c>
      <c r="BH175" s="131" t="str">
        <f>IF(G175="","",process02!$B175&amp;"; ")</f>
        <v/>
      </c>
      <c r="BI175" s="131" t="str">
        <f>IF(H175="","",process02!$B175&amp;"; ")</f>
        <v/>
      </c>
      <c r="BJ175" s="131" t="str">
        <f>IF(I175="","",process02!$B175&amp;"; ")</f>
        <v/>
      </c>
      <c r="BK175" s="131" t="str">
        <f>IF(J175="","",process02!$B175&amp;"; ")</f>
        <v/>
      </c>
      <c r="BL175" s="131" t="str">
        <f>IF(K175="","",process02!$B175&amp;"; ")</f>
        <v/>
      </c>
      <c r="BM175" s="131" t="str">
        <f>IF(L175="","",process02!$B175&amp;"; ")</f>
        <v/>
      </c>
      <c r="BN175" s="131" t="str">
        <f>IF(M175="","",process02!$B175&amp;"; ")</f>
        <v/>
      </c>
      <c r="BO175" s="131" t="str">
        <f>IF(N175="","",process02!$B175&amp;"; ")</f>
        <v/>
      </c>
      <c r="BP175" s="131" t="str">
        <f>IF(O175="","",process02!$B175&amp;"; ")</f>
        <v/>
      </c>
      <c r="BQ175" s="131" t="str">
        <f>IF(P175="","",process02!$B175&amp;"; ")</f>
        <v/>
      </c>
      <c r="BR175" s="131" t="str">
        <f>IF(Q175="","",process02!$B175&amp;"; ")</f>
        <v/>
      </c>
      <c r="BS175" s="131" t="str">
        <f>IF(R175="","",process02!$B175&amp;"; ")</f>
        <v/>
      </c>
      <c r="BT175" s="131" t="str">
        <f>IF(S175="","",process02!$B175&amp;"; ")</f>
        <v/>
      </c>
      <c r="BU175" s="131" t="str">
        <f>IF(T175="","",process02!$B175&amp;"; ")</f>
        <v/>
      </c>
      <c r="BV175" s="131" t="str">
        <f>IF(U175="","",process02!$B175&amp;"; ")</f>
        <v/>
      </c>
      <c r="BW175" s="131" t="str">
        <f>IF(V175="","",process02!$B175&amp;"; ")</f>
        <v/>
      </c>
      <c r="BX175" s="131" t="str">
        <f>IF(W175="","",process02!$B175&amp;"; ")</f>
        <v/>
      </c>
      <c r="BY175" s="131" t="str">
        <f>IF(X175="","",process02!$B175&amp;"; ")</f>
        <v/>
      </c>
      <c r="BZ175" s="131" t="str">
        <f>IF(Y175="","",process02!$B175&amp;"; ")</f>
        <v/>
      </c>
      <c r="CA175" s="131" t="str">
        <f>IF(Z175="","",process02!$B175&amp;"; ")</f>
        <v/>
      </c>
      <c r="CB175" s="131" t="str">
        <f>IF(AA175="","",process02!$B175&amp;"; ")</f>
        <v/>
      </c>
      <c r="CC175" s="131" t="str">
        <f>IF(AB175="","",process02!$B175&amp;"; ")</f>
        <v/>
      </c>
      <c r="CD175" s="131" t="str">
        <f>IF(AC175="","",process02!$B175&amp;"; ")</f>
        <v/>
      </c>
      <c r="CE175" s="131" t="str">
        <f>IF(AD175="","",process02!$B175&amp;"; ")</f>
        <v/>
      </c>
      <c r="CF175" s="131" t="str">
        <f>IF(AE175="","",process02!$B175&amp;"; ")</f>
        <v/>
      </c>
      <c r="CG175" s="131" t="str">
        <f>IF(AF175="","",process02!$B175&amp;"; ")</f>
        <v/>
      </c>
      <c r="CH175" s="131" t="str">
        <f>IF(AG175="","",process02!$B175&amp;"; ")</f>
        <v/>
      </c>
      <c r="CI175" s="131" t="str">
        <f>IF(AH175="","",process02!$B175&amp;"; ")</f>
        <v/>
      </c>
      <c r="CJ175" s="131" t="str">
        <f>IF(AI175="","",process02!$B175&amp;"; ")</f>
        <v/>
      </c>
      <c r="CK175" s="131" t="str">
        <f>IF(AJ175="","",process02!$B175&amp;"; ")</f>
        <v/>
      </c>
      <c r="CL175" s="131" t="str">
        <f>IF(AK175="","",process02!$B175&amp;"; ")</f>
        <v/>
      </c>
      <c r="CM175" s="131" t="str">
        <f>IF(AL175="","",process02!$B175&amp;"; ")</f>
        <v/>
      </c>
      <c r="CN175" s="131" t="str">
        <f>IF(AM175="","",process02!$B175&amp;"; ")</f>
        <v/>
      </c>
      <c r="CO175" s="131" t="str">
        <f>IF(AN175="","",process02!$B175&amp;"; ")</f>
        <v/>
      </c>
      <c r="CP175" s="131" t="str">
        <f>IF(AO175="","",process02!$B175&amp;"; ")</f>
        <v/>
      </c>
      <c r="CQ175" s="131" t="str">
        <f>IF(AP175="","",process02!$B175&amp;"; ")</f>
        <v/>
      </c>
      <c r="CR175" s="131" t="str">
        <f>IF(AQ175="","",process02!$B175&amp;"; ")</f>
        <v/>
      </c>
      <c r="CS175" s="131" t="str">
        <f>IF(AR175="","",process02!$B175&amp;"; ")</f>
        <v/>
      </c>
      <c r="CT175" s="131" t="str">
        <f>IF(AS175="","",process02!$B175&amp;"; ")</f>
        <v/>
      </c>
      <c r="CU175" s="131" t="str">
        <f>IF(AT175="","",process02!$B175&amp;"; ")</f>
        <v/>
      </c>
      <c r="CV175" s="131" t="str">
        <f>IF(AU175="","",process02!$B175&amp;"; ")</f>
        <v/>
      </c>
      <c r="CW175" s="131" t="str">
        <f>IF(AV175="","",process02!$B175&amp;"; ")</f>
        <v/>
      </c>
      <c r="CX175" s="131" t="str">
        <f>IF(AW175="","",process02!$B175&amp;"; ")</f>
        <v/>
      </c>
      <c r="CY175" s="131" t="str">
        <f>IF(AX175="","",process02!$B175&amp;"; ")</f>
        <v/>
      </c>
      <c r="CZ175" s="131" t="str">
        <f>IF(AY175="","",process02!$B175&amp;"; ")</f>
        <v/>
      </c>
      <c r="DB175" s="131" t="str">
        <f>IF(Input02!BV164="","",100*Input02!BV164/Input02!BV$3)</f>
        <v/>
      </c>
      <c r="DC175" s="131" t="str">
        <f>IF(Input02!BW164="","",100*Input02!BW164/Input02!BW$3)</f>
        <v/>
      </c>
      <c r="DD175" s="131" t="str">
        <f>IF(Input02!BX164="","",100*Input02!BX164/Input02!BX$3)</f>
        <v/>
      </c>
      <c r="DE175" s="131" t="str">
        <f>IF(Input02!BY164="","",100*Input02!BY164/Input02!BY$3)</f>
        <v/>
      </c>
      <c r="DF175" s="131" t="str">
        <f>IF(Input02!BZ164="","",100*Input02!BZ164/Input02!BZ$3)</f>
        <v/>
      </c>
      <c r="DG175" s="131" t="str">
        <f>IF(Input02!CA164="","",100*Input02!CA164/Input02!CA$3)</f>
        <v/>
      </c>
      <c r="DH175" s="131" t="str">
        <f>IF(Input02!CB164="","",100*Input02!CB164/Input02!CB$3)</f>
        <v/>
      </c>
      <c r="DI175" s="131" t="str">
        <f>IF(Input02!CC164="","",100*Input02!CC164/Input02!CC$3)</f>
        <v/>
      </c>
      <c r="DJ175" s="131" t="str">
        <f>IF(Input02!CD164="","",100*Input02!CD164/Input02!CD$3)</f>
        <v/>
      </c>
      <c r="DK175" s="131" t="str">
        <f>IF(Input02!CE164="","",100*Input02!CE164/Input02!CE$3)</f>
        <v/>
      </c>
      <c r="DO175" s="131" t="str">
        <f t="shared" si="60"/>
        <v/>
      </c>
      <c r="DP175" s="131" t="str">
        <f t="shared" si="61"/>
        <v/>
      </c>
      <c r="DQ175" s="131" t="str">
        <f t="shared" si="62"/>
        <v/>
      </c>
      <c r="DR175" s="131" t="str">
        <f t="shared" si="63"/>
        <v/>
      </c>
      <c r="DS175" s="131" t="str">
        <f t="shared" si="64"/>
        <v/>
      </c>
      <c r="DT175" s="131" t="str">
        <f t="shared" si="65"/>
        <v/>
      </c>
      <c r="DU175" s="131" t="str">
        <f t="shared" si="66"/>
        <v/>
      </c>
      <c r="DV175" s="131" t="str">
        <f t="shared" si="67"/>
        <v/>
      </c>
      <c r="DW175" s="131" t="str">
        <f t="shared" si="68"/>
        <v/>
      </c>
      <c r="DX175" s="131" t="str">
        <f t="shared" si="69"/>
        <v/>
      </c>
      <c r="DZ175" s="132" t="str">
        <f t="shared" si="70"/>
        <v/>
      </c>
      <c r="EB175" s="131" t="str">
        <f>IF(DO175="","",process02!$B175&amp;"; ")</f>
        <v/>
      </c>
      <c r="EC175" s="131" t="str">
        <f>IF(DP175="","",process02!$B175&amp;"; ")</f>
        <v/>
      </c>
      <c r="ED175" s="131" t="str">
        <f>IF(DQ175="","",process02!$B175&amp;"; ")</f>
        <v/>
      </c>
      <c r="EE175" s="131" t="str">
        <f>IF(DR175="","",process02!$B175&amp;"; ")</f>
        <v/>
      </c>
      <c r="EF175" s="131" t="str">
        <f>IF(DS175="","",process02!$B175&amp;"; ")</f>
        <v/>
      </c>
      <c r="EG175" s="131" t="str">
        <f>IF(DT175="","",process02!$B175&amp;"; ")</f>
        <v/>
      </c>
      <c r="EH175" s="131" t="str">
        <f>IF(DU175="","",process02!$B175&amp;"; ")</f>
        <v/>
      </c>
      <c r="EI175" s="131" t="str">
        <f>IF(DV175="","",process02!$B175&amp;"; ")</f>
        <v/>
      </c>
      <c r="EJ175" s="131" t="str">
        <f>IF(DW175="","",process02!$B175&amp;"; ")</f>
        <v/>
      </c>
      <c r="EK175" s="131" t="str">
        <f>IF(DX175="","",process02!$B175&amp;"; ")</f>
        <v/>
      </c>
      <c r="EM175" s="132" t="str">
        <f t="shared" si="71"/>
        <v/>
      </c>
    </row>
    <row r="176" spans="1:143" ht="15" customHeight="1" thickBot="1" x14ac:dyDescent="0.4">
      <c r="A176" s="357">
        <v>160</v>
      </c>
      <c r="B176" s="131" t="str">
        <f>IF(AND(process02!BF176=0,process01!$Z167=0),B$14,"")</f>
        <v/>
      </c>
      <c r="C176" s="131" t="str">
        <f>IF(AND(process02!BG176=0,process01!$Z167=0),C$14,"")</f>
        <v/>
      </c>
      <c r="D176" s="131" t="str">
        <f>IF(AND(process02!BH176=0,process01!$Z167=0),D$14,"")</f>
        <v/>
      </c>
      <c r="E176" s="131" t="str">
        <f>IF(AND(process02!BI176=0,process01!$Z167=0),E$14,"")</f>
        <v/>
      </c>
      <c r="F176" s="131" t="str">
        <f>IF(AND(process02!BJ176=0,process01!$Z167=0),F$14,"")</f>
        <v/>
      </c>
      <c r="G176" s="131" t="str">
        <f>IF(AND(process02!BK176=0,process01!$Z167=0),G$14,"")</f>
        <v/>
      </c>
      <c r="H176" s="131" t="str">
        <f>IF(AND(process02!BL176=0,process01!$Z167=0),H$14,"")</f>
        <v/>
      </c>
      <c r="I176" s="131" t="str">
        <f>IF(AND(process02!BM176=0,process01!$Z167=0),I$14,"")</f>
        <v/>
      </c>
      <c r="J176" s="131" t="str">
        <f>IF(AND(process02!BN176=0,process01!$Z167=0),J$14,"")</f>
        <v/>
      </c>
      <c r="K176" s="131" t="str">
        <f>IF(AND(process02!BO176=0,process01!$Z167=0),K$14,"")</f>
        <v/>
      </c>
      <c r="L176" s="131" t="str">
        <f>IF(AND(process02!BP176=0,process01!$Z167=0),L$14,"")</f>
        <v/>
      </c>
      <c r="M176" s="131" t="str">
        <f>IF(AND(process02!BQ176=0,process01!$Z167=0),M$14,"")</f>
        <v/>
      </c>
      <c r="N176" s="131" t="str">
        <f>IF(AND(process02!BR176=0,process01!$Z167=0),N$14,"")</f>
        <v/>
      </c>
      <c r="O176" s="131" t="str">
        <f>IF(AND(process02!BS176=0,process01!$Z167=0),O$14,"")</f>
        <v/>
      </c>
      <c r="P176" s="131" t="str">
        <f>IF(AND(process02!BT176=0,process01!$Z167=0),P$14,"")</f>
        <v/>
      </c>
      <c r="Q176" s="131" t="str">
        <f>IF(AND(process02!BU176=0,process01!$Z167=0),Q$14,"")</f>
        <v/>
      </c>
      <c r="R176" s="131" t="str">
        <f>IF(AND(process02!BV176=0,process01!$Z167=0),R$14,"")</f>
        <v/>
      </c>
      <c r="S176" s="131" t="str">
        <f>IF(AND(process02!BW176=0,process01!$Z167=0),S$14,"")</f>
        <v/>
      </c>
      <c r="T176" s="131" t="str">
        <f>IF(AND(process02!BX176=0,process01!$Z167=0),T$14,"")</f>
        <v/>
      </c>
      <c r="U176" s="131" t="str">
        <f>IF(AND(process02!BY176=0,process01!$Z167=0),U$14,"")</f>
        <v/>
      </c>
      <c r="V176" s="131" t="str">
        <f>IF(AND(process02!BZ176=0,process01!$Z167=0),V$14,"")</f>
        <v/>
      </c>
      <c r="W176" s="131" t="str">
        <f>IF(AND(process02!CA176=0,process01!$Z167=0),W$14,"")</f>
        <v/>
      </c>
      <c r="X176" s="131" t="str">
        <f>IF(AND(process02!CB176=0,process01!$Z167=0),X$14,"")</f>
        <v/>
      </c>
      <c r="Y176" s="131" t="str">
        <f>IF(AND(process02!CC176=0,process01!$Z167=0),Y$14,"")</f>
        <v/>
      </c>
      <c r="Z176" s="131" t="str">
        <f>IF(AND(process02!CD176=0,process01!$Z167=0),Z$14,"")</f>
        <v/>
      </c>
      <c r="AA176" s="131" t="str">
        <f>IF(AND(process02!CE176=0,process01!$Z167=0),AA$14,"")</f>
        <v/>
      </c>
      <c r="AB176" s="131" t="str">
        <f>IF(AND(process02!CF176=0,process01!$Z167=0),AB$14,"")</f>
        <v/>
      </c>
      <c r="AC176" s="131" t="str">
        <f>IF(AND(process02!CG176=0,process01!$Z167=0),AC$14,"")</f>
        <v/>
      </c>
      <c r="AD176" s="131" t="str">
        <f>IF(AND(process02!CH176=0,process01!$Z167=0),AD$14,"")</f>
        <v/>
      </c>
      <c r="AE176" s="131" t="str">
        <f>IF(AND(process02!CI176=0,process01!$Z167=0),AE$14,"")</f>
        <v/>
      </c>
      <c r="AF176" s="131" t="str">
        <f>IF(AND(process02!CJ176=0,process01!$Z167=0),AF$14,"")</f>
        <v/>
      </c>
      <c r="AG176" s="131" t="str">
        <f>IF(AND(process02!CK176=0,process01!$Z167=0),AG$14,"")</f>
        <v/>
      </c>
      <c r="AH176" s="131" t="str">
        <f>IF(AND(process02!CL176=0,process01!$Z167=0),AH$14,"")</f>
        <v/>
      </c>
      <c r="AI176" s="131" t="str">
        <f>IF(AND(process02!CM176=0,process01!$Z167=0),AI$14,"")</f>
        <v/>
      </c>
      <c r="AJ176" s="131" t="str">
        <f>IF(AND(process02!CN176=0,process01!$Z167=0),AJ$14,"")</f>
        <v/>
      </c>
      <c r="AK176" s="131" t="str">
        <f>IF(AND(process02!CO176=0,process01!$Z167=0),AK$14,"")</f>
        <v/>
      </c>
      <c r="AL176" s="131" t="str">
        <f>IF(AND(process02!CP176=0,process01!$Z167=0),AL$14,"")</f>
        <v/>
      </c>
      <c r="AM176" s="131" t="str">
        <f>IF(AND(process02!CQ176=0,process01!$Z167=0),AM$14,"")</f>
        <v/>
      </c>
      <c r="AN176" s="131" t="str">
        <f>IF(AND(process02!CR176=0,process01!$Z167=0),AN$14,"")</f>
        <v/>
      </c>
      <c r="AO176" s="131" t="str">
        <f>IF(AND(process02!CS176=0,process01!$Z167=0),AO$14,"")</f>
        <v/>
      </c>
      <c r="AP176" s="131" t="str">
        <f>IF(AND(process02!CT176=0,process01!$Z167=0),AP$14,"")</f>
        <v/>
      </c>
      <c r="AQ176" s="131" t="str">
        <f>IF(AND(process02!CU176=0,process01!$Z167=0),AQ$14,"")</f>
        <v/>
      </c>
      <c r="AR176" s="131" t="str">
        <f>IF(AND(process02!CV176=0,process01!$Z167=0),AR$14,"")</f>
        <v/>
      </c>
      <c r="AS176" s="131" t="str">
        <f>IF(AND(process02!CW176=0,process01!$Z167=0),AS$14,"")</f>
        <v/>
      </c>
      <c r="AT176" s="131" t="str">
        <f>IF(AND(process02!CX176=0,process01!$Z167=0),AT$14,"")</f>
        <v/>
      </c>
      <c r="AU176" s="131" t="str">
        <f>IF(AND(process02!CY176=0,process01!$Z167=0),AU$14,"")</f>
        <v/>
      </c>
      <c r="AV176" s="131" t="str">
        <f>IF(AND(process02!CZ176=0,process01!$Z167=0),AV$14,"")</f>
        <v/>
      </c>
      <c r="AW176" s="131" t="str">
        <f>IF(AND(process02!DA176=0,process01!$Z167=0),AW$14,"")</f>
        <v/>
      </c>
      <c r="AX176" s="131" t="str">
        <f>IF(AND(process02!DB176=0,process01!$Z167=0),AX$14,"")</f>
        <v/>
      </c>
      <c r="AY176" s="131" t="str">
        <f>IF(AND(process02!DC176=0,process01!$Z167=0),AY$14,"")</f>
        <v/>
      </c>
      <c r="BA176" s="132" t="str">
        <f t="shared" si="59"/>
        <v/>
      </c>
      <c r="BC176" s="131" t="str">
        <f>IF(B176="","",process02!$B176&amp;"; ")</f>
        <v/>
      </c>
      <c r="BD176" s="131" t="str">
        <f>IF(C176="","",process02!$B176&amp;"; ")</f>
        <v/>
      </c>
      <c r="BE176" s="131" t="str">
        <f>IF(D176="","",process02!$B176&amp;"; ")</f>
        <v/>
      </c>
      <c r="BF176" s="131" t="str">
        <f>IF(E176="","",process02!$B176&amp;"; ")</f>
        <v/>
      </c>
      <c r="BG176" s="131" t="str">
        <f>IF(F176="","",process02!$B176&amp;"; ")</f>
        <v/>
      </c>
      <c r="BH176" s="131" t="str">
        <f>IF(G176="","",process02!$B176&amp;"; ")</f>
        <v/>
      </c>
      <c r="BI176" s="131" t="str">
        <f>IF(H176="","",process02!$B176&amp;"; ")</f>
        <v/>
      </c>
      <c r="BJ176" s="131" t="str">
        <f>IF(I176="","",process02!$B176&amp;"; ")</f>
        <v/>
      </c>
      <c r="BK176" s="131" t="str">
        <f>IF(J176="","",process02!$B176&amp;"; ")</f>
        <v/>
      </c>
      <c r="BL176" s="131" t="str">
        <f>IF(K176="","",process02!$B176&amp;"; ")</f>
        <v/>
      </c>
      <c r="BM176" s="131" t="str">
        <f>IF(L176="","",process02!$B176&amp;"; ")</f>
        <v/>
      </c>
      <c r="BN176" s="131" t="str">
        <f>IF(M176="","",process02!$B176&amp;"; ")</f>
        <v/>
      </c>
      <c r="BO176" s="131" t="str">
        <f>IF(N176="","",process02!$B176&amp;"; ")</f>
        <v/>
      </c>
      <c r="BP176" s="131" t="str">
        <f>IF(O176="","",process02!$B176&amp;"; ")</f>
        <v/>
      </c>
      <c r="BQ176" s="131" t="str">
        <f>IF(P176="","",process02!$B176&amp;"; ")</f>
        <v/>
      </c>
      <c r="BR176" s="131" t="str">
        <f>IF(Q176="","",process02!$B176&amp;"; ")</f>
        <v/>
      </c>
      <c r="BS176" s="131" t="str">
        <f>IF(R176="","",process02!$B176&amp;"; ")</f>
        <v/>
      </c>
      <c r="BT176" s="131" t="str">
        <f>IF(S176="","",process02!$B176&amp;"; ")</f>
        <v/>
      </c>
      <c r="BU176" s="131" t="str">
        <f>IF(T176="","",process02!$B176&amp;"; ")</f>
        <v/>
      </c>
      <c r="BV176" s="131" t="str">
        <f>IF(U176="","",process02!$B176&amp;"; ")</f>
        <v/>
      </c>
      <c r="BW176" s="131" t="str">
        <f>IF(V176="","",process02!$B176&amp;"; ")</f>
        <v/>
      </c>
      <c r="BX176" s="131" t="str">
        <f>IF(W176="","",process02!$B176&amp;"; ")</f>
        <v/>
      </c>
      <c r="BY176" s="131" t="str">
        <f>IF(X176="","",process02!$B176&amp;"; ")</f>
        <v/>
      </c>
      <c r="BZ176" s="131" t="str">
        <f>IF(Y176="","",process02!$B176&amp;"; ")</f>
        <v/>
      </c>
      <c r="CA176" s="131" t="str">
        <f>IF(Z176="","",process02!$B176&amp;"; ")</f>
        <v/>
      </c>
      <c r="CB176" s="131" t="str">
        <f>IF(AA176="","",process02!$B176&amp;"; ")</f>
        <v/>
      </c>
      <c r="CC176" s="131" t="str">
        <f>IF(AB176="","",process02!$B176&amp;"; ")</f>
        <v/>
      </c>
      <c r="CD176" s="131" t="str">
        <f>IF(AC176="","",process02!$B176&amp;"; ")</f>
        <v/>
      </c>
      <c r="CE176" s="131" t="str">
        <f>IF(AD176="","",process02!$B176&amp;"; ")</f>
        <v/>
      </c>
      <c r="CF176" s="131" t="str">
        <f>IF(AE176="","",process02!$B176&amp;"; ")</f>
        <v/>
      </c>
      <c r="CG176" s="131" t="str">
        <f>IF(AF176="","",process02!$B176&amp;"; ")</f>
        <v/>
      </c>
      <c r="CH176" s="131" t="str">
        <f>IF(AG176="","",process02!$B176&amp;"; ")</f>
        <v/>
      </c>
      <c r="CI176" s="131" t="str">
        <f>IF(AH176="","",process02!$B176&amp;"; ")</f>
        <v/>
      </c>
      <c r="CJ176" s="131" t="str">
        <f>IF(AI176="","",process02!$B176&amp;"; ")</f>
        <v/>
      </c>
      <c r="CK176" s="131" t="str">
        <f>IF(AJ176="","",process02!$B176&amp;"; ")</f>
        <v/>
      </c>
      <c r="CL176" s="131" t="str">
        <f>IF(AK176="","",process02!$B176&amp;"; ")</f>
        <v/>
      </c>
      <c r="CM176" s="131" t="str">
        <f>IF(AL176="","",process02!$B176&amp;"; ")</f>
        <v/>
      </c>
      <c r="CN176" s="131" t="str">
        <f>IF(AM176="","",process02!$B176&amp;"; ")</f>
        <v/>
      </c>
      <c r="CO176" s="131" t="str">
        <f>IF(AN176="","",process02!$B176&amp;"; ")</f>
        <v/>
      </c>
      <c r="CP176" s="131" t="str">
        <f>IF(AO176="","",process02!$B176&amp;"; ")</f>
        <v/>
      </c>
      <c r="CQ176" s="131" t="str">
        <f>IF(AP176="","",process02!$B176&amp;"; ")</f>
        <v/>
      </c>
      <c r="CR176" s="131" t="str">
        <f>IF(AQ176="","",process02!$B176&amp;"; ")</f>
        <v/>
      </c>
      <c r="CS176" s="131" t="str">
        <f>IF(AR176="","",process02!$B176&amp;"; ")</f>
        <v/>
      </c>
      <c r="CT176" s="131" t="str">
        <f>IF(AS176="","",process02!$B176&amp;"; ")</f>
        <v/>
      </c>
      <c r="CU176" s="131" t="str">
        <f>IF(AT176="","",process02!$B176&amp;"; ")</f>
        <v/>
      </c>
      <c r="CV176" s="131" t="str">
        <f>IF(AU176="","",process02!$B176&amp;"; ")</f>
        <v/>
      </c>
      <c r="CW176" s="131" t="str">
        <f>IF(AV176="","",process02!$B176&amp;"; ")</f>
        <v/>
      </c>
      <c r="CX176" s="131" t="str">
        <f>IF(AW176="","",process02!$B176&amp;"; ")</f>
        <v/>
      </c>
      <c r="CY176" s="131" t="str">
        <f>IF(AX176="","",process02!$B176&amp;"; ")</f>
        <v/>
      </c>
      <c r="CZ176" s="131" t="str">
        <f>IF(AY176="","",process02!$B176&amp;"; ")</f>
        <v/>
      </c>
      <c r="DB176" s="131" t="str">
        <f>IF(Input02!BV165="","",100*Input02!BV165/Input02!BV$3)</f>
        <v/>
      </c>
      <c r="DC176" s="131" t="str">
        <f>IF(Input02!BW165="","",100*Input02!BW165/Input02!BW$3)</f>
        <v/>
      </c>
      <c r="DD176" s="131" t="str">
        <f>IF(Input02!BX165="","",100*Input02!BX165/Input02!BX$3)</f>
        <v/>
      </c>
      <c r="DE176" s="131" t="str">
        <f>IF(Input02!BY165="","",100*Input02!BY165/Input02!BY$3)</f>
        <v/>
      </c>
      <c r="DF176" s="131" t="str">
        <f>IF(Input02!BZ165="","",100*Input02!BZ165/Input02!BZ$3)</f>
        <v/>
      </c>
      <c r="DG176" s="131" t="str">
        <f>IF(Input02!CA165="","",100*Input02!CA165/Input02!CA$3)</f>
        <v/>
      </c>
      <c r="DH176" s="131" t="str">
        <f>IF(Input02!CB165="","",100*Input02!CB165/Input02!CB$3)</f>
        <v/>
      </c>
      <c r="DI176" s="131" t="str">
        <f>IF(Input02!CC165="","",100*Input02!CC165/Input02!CC$3)</f>
        <v/>
      </c>
      <c r="DJ176" s="131" t="str">
        <f>IF(Input02!CD165="","",100*Input02!CD165/Input02!CD$3)</f>
        <v/>
      </c>
      <c r="DK176" s="131" t="str">
        <f>IF(Input02!CE165="","",100*Input02!CE165/Input02!CE$3)</f>
        <v/>
      </c>
      <c r="DO176" s="131" t="str">
        <f t="shared" si="60"/>
        <v/>
      </c>
      <c r="DP176" s="131" t="str">
        <f t="shared" si="61"/>
        <v/>
      </c>
      <c r="DQ176" s="131" t="str">
        <f t="shared" si="62"/>
        <v/>
      </c>
      <c r="DR176" s="131" t="str">
        <f t="shared" si="63"/>
        <v/>
      </c>
      <c r="DS176" s="131" t="str">
        <f t="shared" si="64"/>
        <v/>
      </c>
      <c r="DT176" s="131" t="str">
        <f t="shared" si="65"/>
        <v/>
      </c>
      <c r="DU176" s="131" t="str">
        <f t="shared" si="66"/>
        <v/>
      </c>
      <c r="DV176" s="131" t="str">
        <f t="shared" si="67"/>
        <v/>
      </c>
      <c r="DW176" s="131" t="str">
        <f t="shared" si="68"/>
        <v/>
      </c>
      <c r="DX176" s="131" t="str">
        <f t="shared" si="69"/>
        <v/>
      </c>
      <c r="DZ176" s="132" t="str">
        <f t="shared" si="70"/>
        <v/>
      </c>
      <c r="EB176" s="131" t="str">
        <f>IF(DO176="","",process02!$B176&amp;"; ")</f>
        <v/>
      </c>
      <c r="EC176" s="131" t="str">
        <f>IF(DP176="","",process02!$B176&amp;"; ")</f>
        <v/>
      </c>
      <c r="ED176" s="131" t="str">
        <f>IF(DQ176="","",process02!$B176&amp;"; ")</f>
        <v/>
      </c>
      <c r="EE176" s="131" t="str">
        <f>IF(DR176="","",process02!$B176&amp;"; ")</f>
        <v/>
      </c>
      <c r="EF176" s="131" t="str">
        <f>IF(DS176="","",process02!$B176&amp;"; ")</f>
        <v/>
      </c>
      <c r="EG176" s="131" t="str">
        <f>IF(DT176="","",process02!$B176&amp;"; ")</f>
        <v/>
      </c>
      <c r="EH176" s="131" t="str">
        <f>IF(DU176="","",process02!$B176&amp;"; ")</f>
        <v/>
      </c>
      <c r="EI176" s="131" t="str">
        <f>IF(DV176="","",process02!$B176&amp;"; ")</f>
        <v/>
      </c>
      <c r="EJ176" s="131" t="str">
        <f>IF(DW176="","",process02!$B176&amp;"; ")</f>
        <v/>
      </c>
      <c r="EK176" s="131" t="str">
        <f>IF(DX176="","",process02!$B176&amp;"; ")</f>
        <v/>
      </c>
      <c r="EM176" s="132" t="str">
        <f t="shared" si="71"/>
        <v/>
      </c>
    </row>
    <row r="177" spans="1:143" ht="15" customHeight="1" thickBot="1" x14ac:dyDescent="0.4">
      <c r="A177" s="357">
        <v>161</v>
      </c>
      <c r="B177" s="131" t="str">
        <f>IF(AND(process02!BF177=0,process01!$Z168=0),B$14,"")</f>
        <v/>
      </c>
      <c r="C177" s="131" t="str">
        <f>IF(AND(process02!BG177=0,process01!$Z168=0),C$14,"")</f>
        <v/>
      </c>
      <c r="D177" s="131" t="str">
        <f>IF(AND(process02!BH177=0,process01!$Z168=0),D$14,"")</f>
        <v/>
      </c>
      <c r="E177" s="131" t="str">
        <f>IF(AND(process02!BI177=0,process01!$Z168=0),E$14,"")</f>
        <v/>
      </c>
      <c r="F177" s="131" t="str">
        <f>IF(AND(process02!BJ177=0,process01!$Z168=0),F$14,"")</f>
        <v/>
      </c>
      <c r="G177" s="131" t="str">
        <f>IF(AND(process02!BK177=0,process01!$Z168=0),G$14,"")</f>
        <v/>
      </c>
      <c r="H177" s="131" t="str">
        <f>IF(AND(process02!BL177=0,process01!$Z168=0),H$14,"")</f>
        <v/>
      </c>
      <c r="I177" s="131" t="str">
        <f>IF(AND(process02!BM177=0,process01!$Z168=0),I$14,"")</f>
        <v/>
      </c>
      <c r="J177" s="131" t="str">
        <f>IF(AND(process02!BN177=0,process01!$Z168=0),J$14,"")</f>
        <v/>
      </c>
      <c r="K177" s="131" t="str">
        <f>IF(AND(process02!BO177=0,process01!$Z168=0),K$14,"")</f>
        <v/>
      </c>
      <c r="L177" s="131" t="str">
        <f>IF(AND(process02!BP177=0,process01!$Z168=0),L$14,"")</f>
        <v/>
      </c>
      <c r="M177" s="131" t="str">
        <f>IF(AND(process02!BQ177=0,process01!$Z168=0),M$14,"")</f>
        <v/>
      </c>
      <c r="N177" s="131" t="str">
        <f>IF(AND(process02!BR177=0,process01!$Z168=0),N$14,"")</f>
        <v/>
      </c>
      <c r="O177" s="131" t="str">
        <f>IF(AND(process02!BS177=0,process01!$Z168=0),O$14,"")</f>
        <v/>
      </c>
      <c r="P177" s="131" t="str">
        <f>IF(AND(process02!BT177=0,process01!$Z168=0),P$14,"")</f>
        <v/>
      </c>
      <c r="Q177" s="131" t="str">
        <f>IF(AND(process02!BU177=0,process01!$Z168=0),Q$14,"")</f>
        <v/>
      </c>
      <c r="R177" s="131" t="str">
        <f>IF(AND(process02!BV177=0,process01!$Z168=0),R$14,"")</f>
        <v/>
      </c>
      <c r="S177" s="131" t="str">
        <f>IF(AND(process02!BW177=0,process01!$Z168=0),S$14,"")</f>
        <v/>
      </c>
      <c r="T177" s="131" t="str">
        <f>IF(AND(process02!BX177=0,process01!$Z168=0),T$14,"")</f>
        <v/>
      </c>
      <c r="U177" s="131" t="str">
        <f>IF(AND(process02!BY177=0,process01!$Z168=0),U$14,"")</f>
        <v/>
      </c>
      <c r="V177" s="131" t="str">
        <f>IF(AND(process02!BZ177=0,process01!$Z168=0),V$14,"")</f>
        <v/>
      </c>
      <c r="W177" s="131" t="str">
        <f>IF(AND(process02!CA177=0,process01!$Z168=0),W$14,"")</f>
        <v/>
      </c>
      <c r="X177" s="131" t="str">
        <f>IF(AND(process02!CB177=0,process01!$Z168=0),X$14,"")</f>
        <v/>
      </c>
      <c r="Y177" s="131" t="str">
        <f>IF(AND(process02!CC177=0,process01!$Z168=0),Y$14,"")</f>
        <v/>
      </c>
      <c r="Z177" s="131" t="str">
        <f>IF(AND(process02!CD177=0,process01!$Z168=0),Z$14,"")</f>
        <v/>
      </c>
      <c r="AA177" s="131" t="str">
        <f>IF(AND(process02!CE177=0,process01!$Z168=0),AA$14,"")</f>
        <v/>
      </c>
      <c r="AB177" s="131" t="str">
        <f>IF(AND(process02!CF177=0,process01!$Z168=0),AB$14,"")</f>
        <v/>
      </c>
      <c r="AC177" s="131" t="str">
        <f>IF(AND(process02!CG177=0,process01!$Z168=0),AC$14,"")</f>
        <v/>
      </c>
      <c r="AD177" s="131" t="str">
        <f>IF(AND(process02!CH177=0,process01!$Z168=0),AD$14,"")</f>
        <v/>
      </c>
      <c r="AE177" s="131" t="str">
        <f>IF(AND(process02!CI177=0,process01!$Z168=0),AE$14,"")</f>
        <v/>
      </c>
      <c r="AF177" s="131" t="str">
        <f>IF(AND(process02!CJ177=0,process01!$Z168=0),AF$14,"")</f>
        <v/>
      </c>
      <c r="AG177" s="131" t="str">
        <f>IF(AND(process02!CK177=0,process01!$Z168=0),AG$14,"")</f>
        <v/>
      </c>
      <c r="AH177" s="131" t="str">
        <f>IF(AND(process02!CL177=0,process01!$Z168=0),AH$14,"")</f>
        <v/>
      </c>
      <c r="AI177" s="131" t="str">
        <f>IF(AND(process02!CM177=0,process01!$Z168=0),AI$14,"")</f>
        <v/>
      </c>
      <c r="AJ177" s="131" t="str">
        <f>IF(AND(process02!CN177=0,process01!$Z168=0),AJ$14,"")</f>
        <v/>
      </c>
      <c r="AK177" s="131" t="str">
        <f>IF(AND(process02!CO177=0,process01!$Z168=0),AK$14,"")</f>
        <v/>
      </c>
      <c r="AL177" s="131" t="str">
        <f>IF(AND(process02!CP177=0,process01!$Z168=0),AL$14,"")</f>
        <v/>
      </c>
      <c r="AM177" s="131" t="str">
        <f>IF(AND(process02!CQ177=0,process01!$Z168=0),AM$14,"")</f>
        <v/>
      </c>
      <c r="AN177" s="131" t="str">
        <f>IF(AND(process02!CR177=0,process01!$Z168=0),AN$14,"")</f>
        <v/>
      </c>
      <c r="AO177" s="131" t="str">
        <f>IF(AND(process02!CS177=0,process01!$Z168=0),AO$14,"")</f>
        <v/>
      </c>
      <c r="AP177" s="131" t="str">
        <f>IF(AND(process02!CT177=0,process01!$Z168=0),AP$14,"")</f>
        <v/>
      </c>
      <c r="AQ177" s="131" t="str">
        <f>IF(AND(process02!CU177=0,process01!$Z168=0),AQ$14,"")</f>
        <v/>
      </c>
      <c r="AR177" s="131" t="str">
        <f>IF(AND(process02!CV177=0,process01!$Z168=0),AR$14,"")</f>
        <v/>
      </c>
      <c r="AS177" s="131" t="str">
        <f>IF(AND(process02!CW177=0,process01!$Z168=0),AS$14,"")</f>
        <v/>
      </c>
      <c r="AT177" s="131" t="str">
        <f>IF(AND(process02!CX177=0,process01!$Z168=0),AT$14,"")</f>
        <v/>
      </c>
      <c r="AU177" s="131" t="str">
        <f>IF(AND(process02!CY177=0,process01!$Z168=0),AU$14,"")</f>
        <v/>
      </c>
      <c r="AV177" s="131" t="str">
        <f>IF(AND(process02!CZ177=0,process01!$Z168=0),AV$14,"")</f>
        <v/>
      </c>
      <c r="AW177" s="131" t="str">
        <f>IF(AND(process02!DA177=0,process01!$Z168=0),AW$14,"")</f>
        <v/>
      </c>
      <c r="AX177" s="131" t="str">
        <f>IF(AND(process02!DB177=0,process01!$Z168=0),AX$14,"")</f>
        <v/>
      </c>
      <c r="AY177" s="131" t="str">
        <f>IF(AND(process02!DC177=0,process01!$Z168=0),AY$14,"")</f>
        <v/>
      </c>
      <c r="BA177" s="132" t="str">
        <f t="shared" si="59"/>
        <v/>
      </c>
      <c r="BC177" s="131" t="str">
        <f>IF(B177="","",process02!$B177&amp;"; ")</f>
        <v/>
      </c>
      <c r="BD177" s="131" t="str">
        <f>IF(C177="","",process02!$B177&amp;"; ")</f>
        <v/>
      </c>
      <c r="BE177" s="131" t="str">
        <f>IF(D177="","",process02!$B177&amp;"; ")</f>
        <v/>
      </c>
      <c r="BF177" s="131" t="str">
        <f>IF(E177="","",process02!$B177&amp;"; ")</f>
        <v/>
      </c>
      <c r="BG177" s="131" t="str">
        <f>IF(F177="","",process02!$B177&amp;"; ")</f>
        <v/>
      </c>
      <c r="BH177" s="131" t="str">
        <f>IF(G177="","",process02!$B177&amp;"; ")</f>
        <v/>
      </c>
      <c r="BI177" s="131" t="str">
        <f>IF(H177="","",process02!$B177&amp;"; ")</f>
        <v/>
      </c>
      <c r="BJ177" s="131" t="str">
        <f>IF(I177="","",process02!$B177&amp;"; ")</f>
        <v/>
      </c>
      <c r="BK177" s="131" t="str">
        <f>IF(J177="","",process02!$B177&amp;"; ")</f>
        <v/>
      </c>
      <c r="BL177" s="131" t="str">
        <f>IF(K177="","",process02!$B177&amp;"; ")</f>
        <v/>
      </c>
      <c r="BM177" s="131" t="str">
        <f>IF(L177="","",process02!$B177&amp;"; ")</f>
        <v/>
      </c>
      <c r="BN177" s="131" t="str">
        <f>IF(M177="","",process02!$B177&amp;"; ")</f>
        <v/>
      </c>
      <c r="BO177" s="131" t="str">
        <f>IF(N177="","",process02!$B177&amp;"; ")</f>
        <v/>
      </c>
      <c r="BP177" s="131" t="str">
        <f>IF(O177="","",process02!$B177&amp;"; ")</f>
        <v/>
      </c>
      <c r="BQ177" s="131" t="str">
        <f>IF(P177="","",process02!$B177&amp;"; ")</f>
        <v/>
      </c>
      <c r="BR177" s="131" t="str">
        <f>IF(Q177="","",process02!$B177&amp;"; ")</f>
        <v/>
      </c>
      <c r="BS177" s="131" t="str">
        <f>IF(R177="","",process02!$B177&amp;"; ")</f>
        <v/>
      </c>
      <c r="BT177" s="131" t="str">
        <f>IF(S177="","",process02!$B177&amp;"; ")</f>
        <v/>
      </c>
      <c r="BU177" s="131" t="str">
        <f>IF(T177="","",process02!$B177&amp;"; ")</f>
        <v/>
      </c>
      <c r="BV177" s="131" t="str">
        <f>IF(U177="","",process02!$B177&amp;"; ")</f>
        <v/>
      </c>
      <c r="BW177" s="131" t="str">
        <f>IF(V177="","",process02!$B177&amp;"; ")</f>
        <v/>
      </c>
      <c r="BX177" s="131" t="str">
        <f>IF(W177="","",process02!$B177&amp;"; ")</f>
        <v/>
      </c>
      <c r="BY177" s="131" t="str">
        <f>IF(X177="","",process02!$B177&amp;"; ")</f>
        <v/>
      </c>
      <c r="BZ177" s="131" t="str">
        <f>IF(Y177="","",process02!$B177&amp;"; ")</f>
        <v/>
      </c>
      <c r="CA177" s="131" t="str">
        <f>IF(Z177="","",process02!$B177&amp;"; ")</f>
        <v/>
      </c>
      <c r="CB177" s="131" t="str">
        <f>IF(AA177="","",process02!$B177&amp;"; ")</f>
        <v/>
      </c>
      <c r="CC177" s="131" t="str">
        <f>IF(AB177="","",process02!$B177&amp;"; ")</f>
        <v/>
      </c>
      <c r="CD177" s="131" t="str">
        <f>IF(AC177="","",process02!$B177&amp;"; ")</f>
        <v/>
      </c>
      <c r="CE177" s="131" t="str">
        <f>IF(AD177="","",process02!$B177&amp;"; ")</f>
        <v/>
      </c>
      <c r="CF177" s="131" t="str">
        <f>IF(AE177="","",process02!$B177&amp;"; ")</f>
        <v/>
      </c>
      <c r="CG177" s="131" t="str">
        <f>IF(AF177="","",process02!$B177&amp;"; ")</f>
        <v/>
      </c>
      <c r="CH177" s="131" t="str">
        <f>IF(AG177="","",process02!$B177&amp;"; ")</f>
        <v/>
      </c>
      <c r="CI177" s="131" t="str">
        <f>IF(AH177="","",process02!$B177&amp;"; ")</f>
        <v/>
      </c>
      <c r="CJ177" s="131" t="str">
        <f>IF(AI177="","",process02!$B177&amp;"; ")</f>
        <v/>
      </c>
      <c r="CK177" s="131" t="str">
        <f>IF(AJ177="","",process02!$B177&amp;"; ")</f>
        <v/>
      </c>
      <c r="CL177" s="131" t="str">
        <f>IF(AK177="","",process02!$B177&amp;"; ")</f>
        <v/>
      </c>
      <c r="CM177" s="131" t="str">
        <f>IF(AL177="","",process02!$B177&amp;"; ")</f>
        <v/>
      </c>
      <c r="CN177" s="131" t="str">
        <f>IF(AM177="","",process02!$B177&amp;"; ")</f>
        <v/>
      </c>
      <c r="CO177" s="131" t="str">
        <f>IF(AN177="","",process02!$B177&amp;"; ")</f>
        <v/>
      </c>
      <c r="CP177" s="131" t="str">
        <f>IF(AO177="","",process02!$B177&amp;"; ")</f>
        <v/>
      </c>
      <c r="CQ177" s="131" t="str">
        <f>IF(AP177="","",process02!$B177&amp;"; ")</f>
        <v/>
      </c>
      <c r="CR177" s="131" t="str">
        <f>IF(AQ177="","",process02!$B177&amp;"; ")</f>
        <v/>
      </c>
      <c r="CS177" s="131" t="str">
        <f>IF(AR177="","",process02!$B177&amp;"; ")</f>
        <v/>
      </c>
      <c r="CT177" s="131" t="str">
        <f>IF(AS177="","",process02!$B177&amp;"; ")</f>
        <v/>
      </c>
      <c r="CU177" s="131" t="str">
        <f>IF(AT177="","",process02!$B177&amp;"; ")</f>
        <v/>
      </c>
      <c r="CV177" s="131" t="str">
        <f>IF(AU177="","",process02!$B177&amp;"; ")</f>
        <v/>
      </c>
      <c r="CW177" s="131" t="str">
        <f>IF(AV177="","",process02!$B177&amp;"; ")</f>
        <v/>
      </c>
      <c r="CX177" s="131" t="str">
        <f>IF(AW177="","",process02!$B177&amp;"; ")</f>
        <v/>
      </c>
      <c r="CY177" s="131" t="str">
        <f>IF(AX177="","",process02!$B177&amp;"; ")</f>
        <v/>
      </c>
      <c r="CZ177" s="131" t="str">
        <f>IF(AY177="","",process02!$B177&amp;"; ")</f>
        <v/>
      </c>
      <c r="DB177" s="131" t="str">
        <f>IF(Input02!BV166="","",100*Input02!BV166/Input02!BV$3)</f>
        <v/>
      </c>
      <c r="DC177" s="131" t="str">
        <f>IF(Input02!BW166="","",100*Input02!BW166/Input02!BW$3)</f>
        <v/>
      </c>
      <c r="DD177" s="131" t="str">
        <f>IF(Input02!BX166="","",100*Input02!BX166/Input02!BX$3)</f>
        <v/>
      </c>
      <c r="DE177" s="131" t="str">
        <f>IF(Input02!BY166="","",100*Input02!BY166/Input02!BY$3)</f>
        <v/>
      </c>
      <c r="DF177" s="131" t="str">
        <f>IF(Input02!BZ166="","",100*Input02!BZ166/Input02!BZ$3)</f>
        <v/>
      </c>
      <c r="DG177" s="131" t="str">
        <f>IF(Input02!CA166="","",100*Input02!CA166/Input02!CA$3)</f>
        <v/>
      </c>
      <c r="DH177" s="131" t="str">
        <f>IF(Input02!CB166="","",100*Input02!CB166/Input02!CB$3)</f>
        <v/>
      </c>
      <c r="DI177" s="131" t="str">
        <f>IF(Input02!CC166="","",100*Input02!CC166/Input02!CC$3)</f>
        <v/>
      </c>
      <c r="DJ177" s="131" t="str">
        <f>IF(Input02!CD166="","",100*Input02!CD166/Input02!CD$3)</f>
        <v/>
      </c>
      <c r="DK177" s="131" t="str">
        <f>IF(Input02!CE166="","",100*Input02!CE166/Input02!CE$3)</f>
        <v/>
      </c>
      <c r="DO177" s="131" t="str">
        <f t="shared" ref="DO177:DO208" si="72">IF(DB177&lt;=$DQ$12,DO$14,"")</f>
        <v/>
      </c>
      <c r="DP177" s="131" t="str">
        <f t="shared" ref="DP177:DP208" si="73">IF(DC177&lt;=$DQ$12,DP$14,"")</f>
        <v/>
      </c>
      <c r="DQ177" s="131" t="str">
        <f t="shared" ref="DQ177:DQ208" si="74">IF(DD177&lt;=$DQ$12,DQ$14,"")</f>
        <v/>
      </c>
      <c r="DR177" s="131" t="str">
        <f t="shared" ref="DR177:DR208" si="75">IF(DE177&lt;=$DQ$12,DR$14,"")</f>
        <v/>
      </c>
      <c r="DS177" s="131" t="str">
        <f t="shared" ref="DS177:DS208" si="76">IF(DF177&lt;=$DQ$12,DS$14,"")</f>
        <v/>
      </c>
      <c r="DT177" s="131" t="str">
        <f t="shared" ref="DT177:DT208" si="77">IF(DG177&lt;=$DQ$12,DT$14,"")</f>
        <v/>
      </c>
      <c r="DU177" s="131" t="str">
        <f t="shared" ref="DU177:DU208" si="78">IF(DH177&lt;=$DQ$12,DU$14,"")</f>
        <v/>
      </c>
      <c r="DV177" s="131" t="str">
        <f t="shared" ref="DV177:DV208" si="79">IF(DI177&lt;=$DQ$12,DV$14,"")</f>
        <v/>
      </c>
      <c r="DW177" s="131" t="str">
        <f t="shared" ref="DW177:DW208" si="80">IF(DJ177&lt;=$DQ$12,DW$14,"")</f>
        <v/>
      </c>
      <c r="DX177" s="131" t="str">
        <f t="shared" ref="DX177:DX208" si="81">IF(DK177&lt;=$DQ$12,DX$14,"")</f>
        <v/>
      </c>
      <c r="DZ177" s="132" t="str">
        <f t="shared" si="70"/>
        <v/>
      </c>
      <c r="EB177" s="131" t="str">
        <f>IF(DO177="","",process02!$B177&amp;"; ")</f>
        <v/>
      </c>
      <c r="EC177" s="131" t="str">
        <f>IF(DP177="","",process02!$B177&amp;"; ")</f>
        <v/>
      </c>
      <c r="ED177" s="131" t="str">
        <f>IF(DQ177="","",process02!$B177&amp;"; ")</f>
        <v/>
      </c>
      <c r="EE177" s="131" t="str">
        <f>IF(DR177="","",process02!$B177&amp;"; ")</f>
        <v/>
      </c>
      <c r="EF177" s="131" t="str">
        <f>IF(DS177="","",process02!$B177&amp;"; ")</f>
        <v/>
      </c>
      <c r="EG177" s="131" t="str">
        <f>IF(DT177="","",process02!$B177&amp;"; ")</f>
        <v/>
      </c>
      <c r="EH177" s="131" t="str">
        <f>IF(DU177="","",process02!$B177&amp;"; ")</f>
        <v/>
      </c>
      <c r="EI177" s="131" t="str">
        <f>IF(DV177="","",process02!$B177&amp;"; ")</f>
        <v/>
      </c>
      <c r="EJ177" s="131" t="str">
        <f>IF(DW177="","",process02!$B177&amp;"; ")</f>
        <v/>
      </c>
      <c r="EK177" s="131" t="str">
        <f>IF(DX177="","",process02!$B177&amp;"; ")</f>
        <v/>
      </c>
      <c r="EM177" s="132" t="str">
        <f t="shared" si="71"/>
        <v/>
      </c>
    </row>
    <row r="178" spans="1:143" ht="15" customHeight="1" thickBot="1" x14ac:dyDescent="0.4">
      <c r="A178" s="357">
        <v>162</v>
      </c>
      <c r="B178" s="131" t="str">
        <f>IF(AND(process02!BF178=0,process01!$Z169=0),B$14,"")</f>
        <v/>
      </c>
      <c r="C178" s="131" t="str">
        <f>IF(AND(process02!BG178=0,process01!$Z169=0),C$14,"")</f>
        <v/>
      </c>
      <c r="D178" s="131" t="str">
        <f>IF(AND(process02!BH178=0,process01!$Z169=0),D$14,"")</f>
        <v/>
      </c>
      <c r="E178" s="131" t="str">
        <f>IF(AND(process02!BI178=0,process01!$Z169=0),E$14,"")</f>
        <v/>
      </c>
      <c r="F178" s="131" t="str">
        <f>IF(AND(process02!BJ178=0,process01!$Z169=0),F$14,"")</f>
        <v/>
      </c>
      <c r="G178" s="131" t="str">
        <f>IF(AND(process02!BK178=0,process01!$Z169=0),G$14,"")</f>
        <v/>
      </c>
      <c r="H178" s="131" t="str">
        <f>IF(AND(process02!BL178=0,process01!$Z169=0),H$14,"")</f>
        <v/>
      </c>
      <c r="I178" s="131" t="str">
        <f>IF(AND(process02!BM178=0,process01!$Z169=0),I$14,"")</f>
        <v/>
      </c>
      <c r="J178" s="131" t="str">
        <f>IF(AND(process02!BN178=0,process01!$Z169=0),J$14,"")</f>
        <v/>
      </c>
      <c r="K178" s="131" t="str">
        <f>IF(AND(process02!BO178=0,process01!$Z169=0),K$14,"")</f>
        <v/>
      </c>
      <c r="L178" s="131" t="str">
        <f>IF(AND(process02!BP178=0,process01!$Z169=0),L$14,"")</f>
        <v/>
      </c>
      <c r="M178" s="131" t="str">
        <f>IF(AND(process02!BQ178=0,process01!$Z169=0),M$14,"")</f>
        <v/>
      </c>
      <c r="N178" s="131" t="str">
        <f>IF(AND(process02!BR178=0,process01!$Z169=0),N$14,"")</f>
        <v/>
      </c>
      <c r="O178" s="131" t="str">
        <f>IF(AND(process02!BS178=0,process01!$Z169=0),O$14,"")</f>
        <v/>
      </c>
      <c r="P178" s="131" t="str">
        <f>IF(AND(process02!BT178=0,process01!$Z169=0),P$14,"")</f>
        <v/>
      </c>
      <c r="Q178" s="131" t="str">
        <f>IF(AND(process02!BU178=0,process01!$Z169=0),Q$14,"")</f>
        <v/>
      </c>
      <c r="R178" s="131" t="str">
        <f>IF(AND(process02!BV178=0,process01!$Z169=0),R$14,"")</f>
        <v/>
      </c>
      <c r="S178" s="131" t="str">
        <f>IF(AND(process02!BW178=0,process01!$Z169=0),S$14,"")</f>
        <v/>
      </c>
      <c r="T178" s="131" t="str">
        <f>IF(AND(process02!BX178=0,process01!$Z169=0),T$14,"")</f>
        <v/>
      </c>
      <c r="U178" s="131" t="str">
        <f>IF(AND(process02!BY178=0,process01!$Z169=0),U$14,"")</f>
        <v/>
      </c>
      <c r="V178" s="131" t="str">
        <f>IF(AND(process02!BZ178=0,process01!$Z169=0),V$14,"")</f>
        <v/>
      </c>
      <c r="W178" s="131" t="str">
        <f>IF(AND(process02!CA178=0,process01!$Z169=0),W$14,"")</f>
        <v/>
      </c>
      <c r="X178" s="131" t="str">
        <f>IF(AND(process02!CB178=0,process01!$Z169=0),X$14,"")</f>
        <v/>
      </c>
      <c r="Y178" s="131" t="str">
        <f>IF(AND(process02!CC178=0,process01!$Z169=0),Y$14,"")</f>
        <v/>
      </c>
      <c r="Z178" s="131" t="str">
        <f>IF(AND(process02!CD178=0,process01!$Z169=0),Z$14,"")</f>
        <v/>
      </c>
      <c r="AA178" s="131" t="str">
        <f>IF(AND(process02!CE178=0,process01!$Z169=0),AA$14,"")</f>
        <v/>
      </c>
      <c r="AB178" s="131" t="str">
        <f>IF(AND(process02!CF178=0,process01!$Z169=0),AB$14,"")</f>
        <v/>
      </c>
      <c r="AC178" s="131" t="str">
        <f>IF(AND(process02!CG178=0,process01!$Z169=0),AC$14,"")</f>
        <v/>
      </c>
      <c r="AD178" s="131" t="str">
        <f>IF(AND(process02!CH178=0,process01!$Z169=0),AD$14,"")</f>
        <v/>
      </c>
      <c r="AE178" s="131" t="str">
        <f>IF(AND(process02!CI178=0,process01!$Z169=0),AE$14,"")</f>
        <v/>
      </c>
      <c r="AF178" s="131" t="str">
        <f>IF(AND(process02!CJ178=0,process01!$Z169=0),AF$14,"")</f>
        <v/>
      </c>
      <c r="AG178" s="131" t="str">
        <f>IF(AND(process02!CK178=0,process01!$Z169=0),AG$14,"")</f>
        <v/>
      </c>
      <c r="AH178" s="131" t="str">
        <f>IF(AND(process02!CL178=0,process01!$Z169=0),AH$14,"")</f>
        <v/>
      </c>
      <c r="AI178" s="131" t="str">
        <f>IF(AND(process02!CM178=0,process01!$Z169=0),AI$14,"")</f>
        <v/>
      </c>
      <c r="AJ178" s="131" t="str">
        <f>IF(AND(process02!CN178=0,process01!$Z169=0),AJ$14,"")</f>
        <v/>
      </c>
      <c r="AK178" s="131" t="str">
        <f>IF(AND(process02!CO178=0,process01!$Z169=0),AK$14,"")</f>
        <v/>
      </c>
      <c r="AL178" s="131" t="str">
        <f>IF(AND(process02!CP178=0,process01!$Z169=0),AL$14,"")</f>
        <v/>
      </c>
      <c r="AM178" s="131" t="str">
        <f>IF(AND(process02!CQ178=0,process01!$Z169=0),AM$14,"")</f>
        <v/>
      </c>
      <c r="AN178" s="131" t="str">
        <f>IF(AND(process02!CR178=0,process01!$Z169=0),AN$14,"")</f>
        <v/>
      </c>
      <c r="AO178" s="131" t="str">
        <f>IF(AND(process02!CS178=0,process01!$Z169=0),AO$14,"")</f>
        <v/>
      </c>
      <c r="AP178" s="131" t="str">
        <f>IF(AND(process02!CT178=0,process01!$Z169=0),AP$14,"")</f>
        <v/>
      </c>
      <c r="AQ178" s="131" t="str">
        <f>IF(AND(process02!CU178=0,process01!$Z169=0),AQ$14,"")</f>
        <v/>
      </c>
      <c r="AR178" s="131" t="str">
        <f>IF(AND(process02!CV178=0,process01!$Z169=0),AR$14,"")</f>
        <v/>
      </c>
      <c r="AS178" s="131" t="str">
        <f>IF(AND(process02!CW178=0,process01!$Z169=0),AS$14,"")</f>
        <v/>
      </c>
      <c r="AT178" s="131" t="str">
        <f>IF(AND(process02!CX178=0,process01!$Z169=0),AT$14,"")</f>
        <v/>
      </c>
      <c r="AU178" s="131" t="str">
        <f>IF(AND(process02!CY178=0,process01!$Z169=0),AU$14,"")</f>
        <v/>
      </c>
      <c r="AV178" s="131" t="str">
        <f>IF(AND(process02!CZ178=0,process01!$Z169=0),AV$14,"")</f>
        <v/>
      </c>
      <c r="AW178" s="131" t="str">
        <f>IF(AND(process02!DA178=0,process01!$Z169=0),AW$14,"")</f>
        <v/>
      </c>
      <c r="AX178" s="131" t="str">
        <f>IF(AND(process02!DB178=0,process01!$Z169=0),AX$14,"")</f>
        <v/>
      </c>
      <c r="AY178" s="131" t="str">
        <f>IF(AND(process02!DC178=0,process01!$Z169=0),AY$14,"")</f>
        <v/>
      </c>
      <c r="BA178" s="132" t="str">
        <f t="shared" si="59"/>
        <v/>
      </c>
      <c r="BC178" s="131" t="str">
        <f>IF(B178="","",process02!$B178&amp;"; ")</f>
        <v/>
      </c>
      <c r="BD178" s="131" t="str">
        <f>IF(C178="","",process02!$B178&amp;"; ")</f>
        <v/>
      </c>
      <c r="BE178" s="131" t="str">
        <f>IF(D178="","",process02!$B178&amp;"; ")</f>
        <v/>
      </c>
      <c r="BF178" s="131" t="str">
        <f>IF(E178="","",process02!$B178&amp;"; ")</f>
        <v/>
      </c>
      <c r="BG178" s="131" t="str">
        <f>IF(F178="","",process02!$B178&amp;"; ")</f>
        <v/>
      </c>
      <c r="BH178" s="131" t="str">
        <f>IF(G178="","",process02!$B178&amp;"; ")</f>
        <v/>
      </c>
      <c r="BI178" s="131" t="str">
        <f>IF(H178="","",process02!$B178&amp;"; ")</f>
        <v/>
      </c>
      <c r="BJ178" s="131" t="str">
        <f>IF(I178="","",process02!$B178&amp;"; ")</f>
        <v/>
      </c>
      <c r="BK178" s="131" t="str">
        <f>IF(J178="","",process02!$B178&amp;"; ")</f>
        <v/>
      </c>
      <c r="BL178" s="131" t="str">
        <f>IF(K178="","",process02!$B178&amp;"; ")</f>
        <v/>
      </c>
      <c r="BM178" s="131" t="str">
        <f>IF(L178="","",process02!$B178&amp;"; ")</f>
        <v/>
      </c>
      <c r="BN178" s="131" t="str">
        <f>IF(M178="","",process02!$B178&amp;"; ")</f>
        <v/>
      </c>
      <c r="BO178" s="131" t="str">
        <f>IF(N178="","",process02!$B178&amp;"; ")</f>
        <v/>
      </c>
      <c r="BP178" s="131" t="str">
        <f>IF(O178="","",process02!$B178&amp;"; ")</f>
        <v/>
      </c>
      <c r="BQ178" s="131" t="str">
        <f>IF(P178="","",process02!$B178&amp;"; ")</f>
        <v/>
      </c>
      <c r="BR178" s="131" t="str">
        <f>IF(Q178="","",process02!$B178&amp;"; ")</f>
        <v/>
      </c>
      <c r="BS178" s="131" t="str">
        <f>IF(R178="","",process02!$B178&amp;"; ")</f>
        <v/>
      </c>
      <c r="BT178" s="131" t="str">
        <f>IF(S178="","",process02!$B178&amp;"; ")</f>
        <v/>
      </c>
      <c r="BU178" s="131" t="str">
        <f>IF(T178="","",process02!$B178&amp;"; ")</f>
        <v/>
      </c>
      <c r="BV178" s="131" t="str">
        <f>IF(U178="","",process02!$B178&amp;"; ")</f>
        <v/>
      </c>
      <c r="BW178" s="131" t="str">
        <f>IF(V178="","",process02!$B178&amp;"; ")</f>
        <v/>
      </c>
      <c r="BX178" s="131" t="str">
        <f>IF(W178="","",process02!$B178&amp;"; ")</f>
        <v/>
      </c>
      <c r="BY178" s="131" t="str">
        <f>IF(X178="","",process02!$B178&amp;"; ")</f>
        <v/>
      </c>
      <c r="BZ178" s="131" t="str">
        <f>IF(Y178="","",process02!$B178&amp;"; ")</f>
        <v/>
      </c>
      <c r="CA178" s="131" t="str">
        <f>IF(Z178="","",process02!$B178&amp;"; ")</f>
        <v/>
      </c>
      <c r="CB178" s="131" t="str">
        <f>IF(AA178="","",process02!$B178&amp;"; ")</f>
        <v/>
      </c>
      <c r="CC178" s="131" t="str">
        <f>IF(AB178="","",process02!$B178&amp;"; ")</f>
        <v/>
      </c>
      <c r="CD178" s="131" t="str">
        <f>IF(AC178="","",process02!$B178&amp;"; ")</f>
        <v/>
      </c>
      <c r="CE178" s="131" t="str">
        <f>IF(AD178="","",process02!$B178&amp;"; ")</f>
        <v/>
      </c>
      <c r="CF178" s="131" t="str">
        <f>IF(AE178="","",process02!$B178&amp;"; ")</f>
        <v/>
      </c>
      <c r="CG178" s="131" t="str">
        <f>IF(AF178="","",process02!$B178&amp;"; ")</f>
        <v/>
      </c>
      <c r="CH178" s="131" t="str">
        <f>IF(AG178="","",process02!$B178&amp;"; ")</f>
        <v/>
      </c>
      <c r="CI178" s="131" t="str">
        <f>IF(AH178="","",process02!$B178&amp;"; ")</f>
        <v/>
      </c>
      <c r="CJ178" s="131" t="str">
        <f>IF(AI178="","",process02!$B178&amp;"; ")</f>
        <v/>
      </c>
      <c r="CK178" s="131" t="str">
        <f>IF(AJ178="","",process02!$B178&amp;"; ")</f>
        <v/>
      </c>
      <c r="CL178" s="131" t="str">
        <f>IF(AK178="","",process02!$B178&amp;"; ")</f>
        <v/>
      </c>
      <c r="CM178" s="131" t="str">
        <f>IF(AL178="","",process02!$B178&amp;"; ")</f>
        <v/>
      </c>
      <c r="CN178" s="131" t="str">
        <f>IF(AM178="","",process02!$B178&amp;"; ")</f>
        <v/>
      </c>
      <c r="CO178" s="131" t="str">
        <f>IF(AN178="","",process02!$B178&amp;"; ")</f>
        <v/>
      </c>
      <c r="CP178" s="131" t="str">
        <f>IF(AO178="","",process02!$B178&amp;"; ")</f>
        <v/>
      </c>
      <c r="CQ178" s="131" t="str">
        <f>IF(AP178="","",process02!$B178&amp;"; ")</f>
        <v/>
      </c>
      <c r="CR178" s="131" t="str">
        <f>IF(AQ178="","",process02!$B178&amp;"; ")</f>
        <v/>
      </c>
      <c r="CS178" s="131" t="str">
        <f>IF(AR178="","",process02!$B178&amp;"; ")</f>
        <v/>
      </c>
      <c r="CT178" s="131" t="str">
        <f>IF(AS178="","",process02!$B178&amp;"; ")</f>
        <v/>
      </c>
      <c r="CU178" s="131" t="str">
        <f>IF(AT178="","",process02!$B178&amp;"; ")</f>
        <v/>
      </c>
      <c r="CV178" s="131" t="str">
        <f>IF(AU178="","",process02!$B178&amp;"; ")</f>
        <v/>
      </c>
      <c r="CW178" s="131" t="str">
        <f>IF(AV178="","",process02!$B178&amp;"; ")</f>
        <v/>
      </c>
      <c r="CX178" s="131" t="str">
        <f>IF(AW178="","",process02!$B178&amp;"; ")</f>
        <v/>
      </c>
      <c r="CY178" s="131" t="str">
        <f>IF(AX178="","",process02!$B178&amp;"; ")</f>
        <v/>
      </c>
      <c r="CZ178" s="131" t="str">
        <f>IF(AY178="","",process02!$B178&amp;"; ")</f>
        <v/>
      </c>
      <c r="DB178" s="131" t="str">
        <f>IF(Input02!BV167="","",100*Input02!BV167/Input02!BV$3)</f>
        <v/>
      </c>
      <c r="DC178" s="131" t="str">
        <f>IF(Input02!BW167="","",100*Input02!BW167/Input02!BW$3)</f>
        <v/>
      </c>
      <c r="DD178" s="131" t="str">
        <f>IF(Input02!BX167="","",100*Input02!BX167/Input02!BX$3)</f>
        <v/>
      </c>
      <c r="DE178" s="131" t="str">
        <f>IF(Input02!BY167="","",100*Input02!BY167/Input02!BY$3)</f>
        <v/>
      </c>
      <c r="DF178" s="131" t="str">
        <f>IF(Input02!BZ167="","",100*Input02!BZ167/Input02!BZ$3)</f>
        <v/>
      </c>
      <c r="DG178" s="131" t="str">
        <f>IF(Input02!CA167="","",100*Input02!CA167/Input02!CA$3)</f>
        <v/>
      </c>
      <c r="DH178" s="131" t="str">
        <f>IF(Input02!CB167="","",100*Input02!CB167/Input02!CB$3)</f>
        <v/>
      </c>
      <c r="DI178" s="131" t="str">
        <f>IF(Input02!CC167="","",100*Input02!CC167/Input02!CC$3)</f>
        <v/>
      </c>
      <c r="DJ178" s="131" t="str">
        <f>IF(Input02!CD167="","",100*Input02!CD167/Input02!CD$3)</f>
        <v/>
      </c>
      <c r="DK178" s="131" t="str">
        <f>IF(Input02!CE167="","",100*Input02!CE167/Input02!CE$3)</f>
        <v/>
      </c>
      <c r="DO178" s="131" t="str">
        <f t="shared" si="72"/>
        <v/>
      </c>
      <c r="DP178" s="131" t="str">
        <f t="shared" si="73"/>
        <v/>
      </c>
      <c r="DQ178" s="131" t="str">
        <f t="shared" si="74"/>
        <v/>
      </c>
      <c r="DR178" s="131" t="str">
        <f t="shared" si="75"/>
        <v/>
      </c>
      <c r="DS178" s="131" t="str">
        <f t="shared" si="76"/>
        <v/>
      </c>
      <c r="DT178" s="131" t="str">
        <f t="shared" si="77"/>
        <v/>
      </c>
      <c r="DU178" s="131" t="str">
        <f t="shared" si="78"/>
        <v/>
      </c>
      <c r="DV178" s="131" t="str">
        <f t="shared" si="79"/>
        <v/>
      </c>
      <c r="DW178" s="131" t="str">
        <f t="shared" si="80"/>
        <v/>
      </c>
      <c r="DX178" s="131" t="str">
        <f t="shared" si="81"/>
        <v/>
      </c>
      <c r="DZ178" s="132" t="str">
        <f t="shared" si="70"/>
        <v/>
      </c>
      <c r="EB178" s="131" t="str">
        <f>IF(DO178="","",process02!$B178&amp;"; ")</f>
        <v/>
      </c>
      <c r="EC178" s="131" t="str">
        <f>IF(DP178="","",process02!$B178&amp;"; ")</f>
        <v/>
      </c>
      <c r="ED178" s="131" t="str">
        <f>IF(DQ178="","",process02!$B178&amp;"; ")</f>
        <v/>
      </c>
      <c r="EE178" s="131" t="str">
        <f>IF(DR178="","",process02!$B178&amp;"; ")</f>
        <v/>
      </c>
      <c r="EF178" s="131" t="str">
        <f>IF(DS178="","",process02!$B178&amp;"; ")</f>
        <v/>
      </c>
      <c r="EG178" s="131" t="str">
        <f>IF(DT178="","",process02!$B178&amp;"; ")</f>
        <v/>
      </c>
      <c r="EH178" s="131" t="str">
        <f>IF(DU178="","",process02!$B178&amp;"; ")</f>
        <v/>
      </c>
      <c r="EI178" s="131" t="str">
        <f>IF(DV178="","",process02!$B178&amp;"; ")</f>
        <v/>
      </c>
      <c r="EJ178" s="131" t="str">
        <f>IF(DW178="","",process02!$B178&amp;"; ")</f>
        <v/>
      </c>
      <c r="EK178" s="131" t="str">
        <f>IF(DX178="","",process02!$B178&amp;"; ")</f>
        <v/>
      </c>
      <c r="EM178" s="132" t="str">
        <f t="shared" si="71"/>
        <v/>
      </c>
    </row>
    <row r="179" spans="1:143" ht="15" customHeight="1" thickBot="1" x14ac:dyDescent="0.4">
      <c r="A179" s="357">
        <v>163</v>
      </c>
      <c r="B179" s="131" t="str">
        <f>IF(AND(process02!BF179=0,process01!$Z170=0),B$14,"")</f>
        <v/>
      </c>
      <c r="C179" s="131" t="str">
        <f>IF(AND(process02!BG179=0,process01!$Z170=0),C$14,"")</f>
        <v/>
      </c>
      <c r="D179" s="131" t="str">
        <f>IF(AND(process02!BH179=0,process01!$Z170=0),D$14,"")</f>
        <v/>
      </c>
      <c r="E179" s="131" t="str">
        <f>IF(AND(process02!BI179=0,process01!$Z170=0),E$14,"")</f>
        <v/>
      </c>
      <c r="F179" s="131" t="str">
        <f>IF(AND(process02!BJ179=0,process01!$Z170=0),F$14,"")</f>
        <v/>
      </c>
      <c r="G179" s="131" t="str">
        <f>IF(AND(process02!BK179=0,process01!$Z170=0),G$14,"")</f>
        <v/>
      </c>
      <c r="H179" s="131" t="str">
        <f>IF(AND(process02!BL179=0,process01!$Z170=0),H$14,"")</f>
        <v/>
      </c>
      <c r="I179" s="131" t="str">
        <f>IF(AND(process02!BM179=0,process01!$Z170=0),I$14,"")</f>
        <v/>
      </c>
      <c r="J179" s="131" t="str">
        <f>IF(AND(process02!BN179=0,process01!$Z170=0),J$14,"")</f>
        <v/>
      </c>
      <c r="K179" s="131" t="str">
        <f>IF(AND(process02!BO179=0,process01!$Z170=0),K$14,"")</f>
        <v/>
      </c>
      <c r="L179" s="131" t="str">
        <f>IF(AND(process02!BP179=0,process01!$Z170=0),L$14,"")</f>
        <v/>
      </c>
      <c r="M179" s="131" t="str">
        <f>IF(AND(process02!BQ179=0,process01!$Z170=0),M$14,"")</f>
        <v/>
      </c>
      <c r="N179" s="131" t="str">
        <f>IF(AND(process02!BR179=0,process01!$Z170=0),N$14,"")</f>
        <v/>
      </c>
      <c r="O179" s="131" t="str">
        <f>IF(AND(process02!BS179=0,process01!$Z170=0),O$14,"")</f>
        <v/>
      </c>
      <c r="P179" s="131" t="str">
        <f>IF(AND(process02!BT179=0,process01!$Z170=0),P$14,"")</f>
        <v/>
      </c>
      <c r="Q179" s="131" t="str">
        <f>IF(AND(process02!BU179=0,process01!$Z170=0),Q$14,"")</f>
        <v/>
      </c>
      <c r="R179" s="131" t="str">
        <f>IF(AND(process02!BV179=0,process01!$Z170=0),R$14,"")</f>
        <v/>
      </c>
      <c r="S179" s="131" t="str">
        <f>IF(AND(process02!BW179=0,process01!$Z170=0),S$14,"")</f>
        <v/>
      </c>
      <c r="T179" s="131" t="str">
        <f>IF(AND(process02!BX179=0,process01!$Z170=0),T$14,"")</f>
        <v/>
      </c>
      <c r="U179" s="131" t="str">
        <f>IF(AND(process02!BY179=0,process01!$Z170=0),U$14,"")</f>
        <v/>
      </c>
      <c r="V179" s="131" t="str">
        <f>IF(AND(process02!BZ179=0,process01!$Z170=0),V$14,"")</f>
        <v/>
      </c>
      <c r="W179" s="131" t="str">
        <f>IF(AND(process02!CA179=0,process01!$Z170=0),W$14,"")</f>
        <v/>
      </c>
      <c r="X179" s="131" t="str">
        <f>IF(AND(process02!CB179=0,process01!$Z170=0),X$14,"")</f>
        <v/>
      </c>
      <c r="Y179" s="131" t="str">
        <f>IF(AND(process02!CC179=0,process01!$Z170=0),Y$14,"")</f>
        <v/>
      </c>
      <c r="Z179" s="131" t="str">
        <f>IF(AND(process02!CD179=0,process01!$Z170=0),Z$14,"")</f>
        <v/>
      </c>
      <c r="AA179" s="131" t="str">
        <f>IF(AND(process02!CE179=0,process01!$Z170=0),AA$14,"")</f>
        <v/>
      </c>
      <c r="AB179" s="131" t="str">
        <f>IF(AND(process02!CF179=0,process01!$Z170=0),AB$14,"")</f>
        <v/>
      </c>
      <c r="AC179" s="131" t="str">
        <f>IF(AND(process02!CG179=0,process01!$Z170=0),AC$14,"")</f>
        <v/>
      </c>
      <c r="AD179" s="131" t="str">
        <f>IF(AND(process02!CH179=0,process01!$Z170=0),AD$14,"")</f>
        <v/>
      </c>
      <c r="AE179" s="131" t="str">
        <f>IF(AND(process02!CI179=0,process01!$Z170=0),AE$14,"")</f>
        <v/>
      </c>
      <c r="AF179" s="131" t="str">
        <f>IF(AND(process02!CJ179=0,process01!$Z170=0),AF$14,"")</f>
        <v/>
      </c>
      <c r="AG179" s="131" t="str">
        <f>IF(AND(process02!CK179=0,process01!$Z170=0),AG$14,"")</f>
        <v/>
      </c>
      <c r="AH179" s="131" t="str">
        <f>IF(AND(process02!CL179=0,process01!$Z170=0),AH$14,"")</f>
        <v/>
      </c>
      <c r="AI179" s="131" t="str">
        <f>IF(AND(process02!CM179=0,process01!$Z170=0),AI$14,"")</f>
        <v/>
      </c>
      <c r="AJ179" s="131" t="str">
        <f>IF(AND(process02!CN179=0,process01!$Z170=0),AJ$14,"")</f>
        <v/>
      </c>
      <c r="AK179" s="131" t="str">
        <f>IF(AND(process02!CO179=0,process01!$Z170=0),AK$14,"")</f>
        <v/>
      </c>
      <c r="AL179" s="131" t="str">
        <f>IF(AND(process02!CP179=0,process01!$Z170=0),AL$14,"")</f>
        <v/>
      </c>
      <c r="AM179" s="131" t="str">
        <f>IF(AND(process02!CQ179=0,process01!$Z170=0),AM$14,"")</f>
        <v/>
      </c>
      <c r="AN179" s="131" t="str">
        <f>IF(AND(process02!CR179=0,process01!$Z170=0),AN$14,"")</f>
        <v/>
      </c>
      <c r="AO179" s="131" t="str">
        <f>IF(AND(process02!CS179=0,process01!$Z170=0),AO$14,"")</f>
        <v/>
      </c>
      <c r="AP179" s="131" t="str">
        <f>IF(AND(process02!CT179=0,process01!$Z170=0),AP$14,"")</f>
        <v/>
      </c>
      <c r="AQ179" s="131" t="str">
        <f>IF(AND(process02!CU179=0,process01!$Z170=0),AQ$14,"")</f>
        <v/>
      </c>
      <c r="AR179" s="131" t="str">
        <f>IF(AND(process02!CV179=0,process01!$Z170=0),AR$14,"")</f>
        <v/>
      </c>
      <c r="AS179" s="131" t="str">
        <f>IF(AND(process02!CW179=0,process01!$Z170=0),AS$14,"")</f>
        <v/>
      </c>
      <c r="AT179" s="131" t="str">
        <f>IF(AND(process02!CX179=0,process01!$Z170=0),AT$14,"")</f>
        <v/>
      </c>
      <c r="AU179" s="131" t="str">
        <f>IF(AND(process02!CY179=0,process01!$Z170=0),AU$14,"")</f>
        <v/>
      </c>
      <c r="AV179" s="131" t="str">
        <f>IF(AND(process02!CZ179=0,process01!$Z170=0),AV$14,"")</f>
        <v/>
      </c>
      <c r="AW179" s="131" t="str">
        <f>IF(AND(process02!DA179=0,process01!$Z170=0),AW$14,"")</f>
        <v/>
      </c>
      <c r="AX179" s="131" t="str">
        <f>IF(AND(process02!DB179=0,process01!$Z170=0),AX$14,"")</f>
        <v/>
      </c>
      <c r="AY179" s="131" t="str">
        <f>IF(AND(process02!DC179=0,process01!$Z170=0),AY$14,"")</f>
        <v/>
      </c>
      <c r="BA179" s="132" t="str">
        <f t="shared" si="59"/>
        <v/>
      </c>
      <c r="BC179" s="131" t="str">
        <f>IF(B179="","",process02!$B179&amp;"; ")</f>
        <v/>
      </c>
      <c r="BD179" s="131" t="str">
        <f>IF(C179="","",process02!$B179&amp;"; ")</f>
        <v/>
      </c>
      <c r="BE179" s="131" t="str">
        <f>IF(D179="","",process02!$B179&amp;"; ")</f>
        <v/>
      </c>
      <c r="BF179" s="131" t="str">
        <f>IF(E179="","",process02!$B179&amp;"; ")</f>
        <v/>
      </c>
      <c r="BG179" s="131" t="str">
        <f>IF(F179="","",process02!$B179&amp;"; ")</f>
        <v/>
      </c>
      <c r="BH179" s="131" t="str">
        <f>IF(G179="","",process02!$B179&amp;"; ")</f>
        <v/>
      </c>
      <c r="BI179" s="131" t="str">
        <f>IF(H179="","",process02!$B179&amp;"; ")</f>
        <v/>
      </c>
      <c r="BJ179" s="131" t="str">
        <f>IF(I179="","",process02!$B179&amp;"; ")</f>
        <v/>
      </c>
      <c r="BK179" s="131" t="str">
        <f>IF(J179="","",process02!$B179&amp;"; ")</f>
        <v/>
      </c>
      <c r="BL179" s="131" t="str">
        <f>IF(K179="","",process02!$B179&amp;"; ")</f>
        <v/>
      </c>
      <c r="BM179" s="131" t="str">
        <f>IF(L179="","",process02!$B179&amp;"; ")</f>
        <v/>
      </c>
      <c r="BN179" s="131" t="str">
        <f>IF(M179="","",process02!$B179&amp;"; ")</f>
        <v/>
      </c>
      <c r="BO179" s="131" t="str">
        <f>IF(N179="","",process02!$B179&amp;"; ")</f>
        <v/>
      </c>
      <c r="BP179" s="131" t="str">
        <f>IF(O179="","",process02!$B179&amp;"; ")</f>
        <v/>
      </c>
      <c r="BQ179" s="131" t="str">
        <f>IF(P179="","",process02!$B179&amp;"; ")</f>
        <v/>
      </c>
      <c r="BR179" s="131" t="str">
        <f>IF(Q179="","",process02!$B179&amp;"; ")</f>
        <v/>
      </c>
      <c r="BS179" s="131" t="str">
        <f>IF(R179="","",process02!$B179&amp;"; ")</f>
        <v/>
      </c>
      <c r="BT179" s="131" t="str">
        <f>IF(S179="","",process02!$B179&amp;"; ")</f>
        <v/>
      </c>
      <c r="BU179" s="131" t="str">
        <f>IF(T179="","",process02!$B179&amp;"; ")</f>
        <v/>
      </c>
      <c r="BV179" s="131" t="str">
        <f>IF(U179="","",process02!$B179&amp;"; ")</f>
        <v/>
      </c>
      <c r="BW179" s="131" t="str">
        <f>IF(V179="","",process02!$B179&amp;"; ")</f>
        <v/>
      </c>
      <c r="BX179" s="131" t="str">
        <f>IF(W179="","",process02!$B179&amp;"; ")</f>
        <v/>
      </c>
      <c r="BY179" s="131" t="str">
        <f>IF(X179="","",process02!$B179&amp;"; ")</f>
        <v/>
      </c>
      <c r="BZ179" s="131" t="str">
        <f>IF(Y179="","",process02!$B179&amp;"; ")</f>
        <v/>
      </c>
      <c r="CA179" s="131" t="str">
        <f>IF(Z179="","",process02!$B179&amp;"; ")</f>
        <v/>
      </c>
      <c r="CB179" s="131" t="str">
        <f>IF(AA179="","",process02!$B179&amp;"; ")</f>
        <v/>
      </c>
      <c r="CC179" s="131" t="str">
        <f>IF(AB179="","",process02!$B179&amp;"; ")</f>
        <v/>
      </c>
      <c r="CD179" s="131" t="str">
        <f>IF(AC179="","",process02!$B179&amp;"; ")</f>
        <v/>
      </c>
      <c r="CE179" s="131" t="str">
        <f>IF(AD179="","",process02!$B179&amp;"; ")</f>
        <v/>
      </c>
      <c r="CF179" s="131" t="str">
        <f>IF(AE179="","",process02!$B179&amp;"; ")</f>
        <v/>
      </c>
      <c r="CG179" s="131" t="str">
        <f>IF(AF179="","",process02!$B179&amp;"; ")</f>
        <v/>
      </c>
      <c r="CH179" s="131" t="str">
        <f>IF(AG179="","",process02!$B179&amp;"; ")</f>
        <v/>
      </c>
      <c r="CI179" s="131" t="str">
        <f>IF(AH179="","",process02!$B179&amp;"; ")</f>
        <v/>
      </c>
      <c r="CJ179" s="131" t="str">
        <f>IF(AI179="","",process02!$B179&amp;"; ")</f>
        <v/>
      </c>
      <c r="CK179" s="131" t="str">
        <f>IF(AJ179="","",process02!$B179&amp;"; ")</f>
        <v/>
      </c>
      <c r="CL179" s="131" t="str">
        <f>IF(AK179="","",process02!$B179&amp;"; ")</f>
        <v/>
      </c>
      <c r="CM179" s="131" t="str">
        <f>IF(AL179="","",process02!$B179&amp;"; ")</f>
        <v/>
      </c>
      <c r="CN179" s="131" t="str">
        <f>IF(AM179="","",process02!$B179&amp;"; ")</f>
        <v/>
      </c>
      <c r="CO179" s="131" t="str">
        <f>IF(AN179="","",process02!$B179&amp;"; ")</f>
        <v/>
      </c>
      <c r="CP179" s="131" t="str">
        <f>IF(AO179="","",process02!$B179&amp;"; ")</f>
        <v/>
      </c>
      <c r="CQ179" s="131" t="str">
        <f>IF(AP179="","",process02!$B179&amp;"; ")</f>
        <v/>
      </c>
      <c r="CR179" s="131" t="str">
        <f>IF(AQ179="","",process02!$B179&amp;"; ")</f>
        <v/>
      </c>
      <c r="CS179" s="131" t="str">
        <f>IF(AR179="","",process02!$B179&amp;"; ")</f>
        <v/>
      </c>
      <c r="CT179" s="131" t="str">
        <f>IF(AS179="","",process02!$B179&amp;"; ")</f>
        <v/>
      </c>
      <c r="CU179" s="131" t="str">
        <f>IF(AT179="","",process02!$B179&amp;"; ")</f>
        <v/>
      </c>
      <c r="CV179" s="131" t="str">
        <f>IF(AU179="","",process02!$B179&amp;"; ")</f>
        <v/>
      </c>
      <c r="CW179" s="131" t="str">
        <f>IF(AV179="","",process02!$B179&amp;"; ")</f>
        <v/>
      </c>
      <c r="CX179" s="131" t="str">
        <f>IF(AW179="","",process02!$B179&amp;"; ")</f>
        <v/>
      </c>
      <c r="CY179" s="131" t="str">
        <f>IF(AX179="","",process02!$B179&amp;"; ")</f>
        <v/>
      </c>
      <c r="CZ179" s="131" t="str">
        <f>IF(AY179="","",process02!$B179&amp;"; ")</f>
        <v/>
      </c>
      <c r="DB179" s="131" t="str">
        <f>IF(Input02!BV168="","",100*Input02!BV168/Input02!BV$3)</f>
        <v/>
      </c>
      <c r="DC179" s="131" t="str">
        <f>IF(Input02!BW168="","",100*Input02!BW168/Input02!BW$3)</f>
        <v/>
      </c>
      <c r="DD179" s="131" t="str">
        <f>IF(Input02!BX168="","",100*Input02!BX168/Input02!BX$3)</f>
        <v/>
      </c>
      <c r="DE179" s="131" t="str">
        <f>IF(Input02!BY168="","",100*Input02!BY168/Input02!BY$3)</f>
        <v/>
      </c>
      <c r="DF179" s="131" t="str">
        <f>IF(Input02!BZ168="","",100*Input02!BZ168/Input02!BZ$3)</f>
        <v/>
      </c>
      <c r="DG179" s="131" t="str">
        <f>IF(Input02!CA168="","",100*Input02!CA168/Input02!CA$3)</f>
        <v/>
      </c>
      <c r="DH179" s="131" t="str">
        <f>IF(Input02!CB168="","",100*Input02!CB168/Input02!CB$3)</f>
        <v/>
      </c>
      <c r="DI179" s="131" t="str">
        <f>IF(Input02!CC168="","",100*Input02!CC168/Input02!CC$3)</f>
        <v/>
      </c>
      <c r="DJ179" s="131" t="str">
        <f>IF(Input02!CD168="","",100*Input02!CD168/Input02!CD$3)</f>
        <v/>
      </c>
      <c r="DK179" s="131" t="str">
        <f>IF(Input02!CE168="","",100*Input02!CE168/Input02!CE$3)</f>
        <v/>
      </c>
      <c r="DO179" s="131" t="str">
        <f t="shared" si="72"/>
        <v/>
      </c>
      <c r="DP179" s="131" t="str">
        <f t="shared" si="73"/>
        <v/>
      </c>
      <c r="DQ179" s="131" t="str">
        <f t="shared" si="74"/>
        <v/>
      </c>
      <c r="DR179" s="131" t="str">
        <f t="shared" si="75"/>
        <v/>
      </c>
      <c r="DS179" s="131" t="str">
        <f t="shared" si="76"/>
        <v/>
      </c>
      <c r="DT179" s="131" t="str">
        <f t="shared" si="77"/>
        <v/>
      </c>
      <c r="DU179" s="131" t="str">
        <f t="shared" si="78"/>
        <v/>
      </c>
      <c r="DV179" s="131" t="str">
        <f t="shared" si="79"/>
        <v/>
      </c>
      <c r="DW179" s="131" t="str">
        <f t="shared" si="80"/>
        <v/>
      </c>
      <c r="DX179" s="131" t="str">
        <f t="shared" si="81"/>
        <v/>
      </c>
      <c r="DZ179" s="132" t="str">
        <f t="shared" si="70"/>
        <v/>
      </c>
      <c r="EB179" s="131" t="str">
        <f>IF(DO179="","",process02!$B179&amp;"; ")</f>
        <v/>
      </c>
      <c r="EC179" s="131" t="str">
        <f>IF(DP179="","",process02!$B179&amp;"; ")</f>
        <v/>
      </c>
      <c r="ED179" s="131" t="str">
        <f>IF(DQ179="","",process02!$B179&amp;"; ")</f>
        <v/>
      </c>
      <c r="EE179" s="131" t="str">
        <f>IF(DR179="","",process02!$B179&amp;"; ")</f>
        <v/>
      </c>
      <c r="EF179" s="131" t="str">
        <f>IF(DS179="","",process02!$B179&amp;"; ")</f>
        <v/>
      </c>
      <c r="EG179" s="131" t="str">
        <f>IF(DT179="","",process02!$B179&amp;"; ")</f>
        <v/>
      </c>
      <c r="EH179" s="131" t="str">
        <f>IF(DU179="","",process02!$B179&amp;"; ")</f>
        <v/>
      </c>
      <c r="EI179" s="131" t="str">
        <f>IF(DV179="","",process02!$B179&amp;"; ")</f>
        <v/>
      </c>
      <c r="EJ179" s="131" t="str">
        <f>IF(DW179="","",process02!$B179&amp;"; ")</f>
        <v/>
      </c>
      <c r="EK179" s="131" t="str">
        <f>IF(DX179="","",process02!$B179&amp;"; ")</f>
        <v/>
      </c>
      <c r="EM179" s="132" t="str">
        <f t="shared" si="71"/>
        <v/>
      </c>
    </row>
    <row r="180" spans="1:143" ht="15" customHeight="1" thickBot="1" x14ac:dyDescent="0.4">
      <c r="A180" s="357">
        <v>164</v>
      </c>
      <c r="B180" s="131" t="str">
        <f>IF(AND(process02!BF180=0,process01!$Z171=0),B$14,"")</f>
        <v/>
      </c>
      <c r="C180" s="131" t="str">
        <f>IF(AND(process02!BG180=0,process01!$Z171=0),C$14,"")</f>
        <v/>
      </c>
      <c r="D180" s="131" t="str">
        <f>IF(AND(process02!BH180=0,process01!$Z171=0),D$14,"")</f>
        <v/>
      </c>
      <c r="E180" s="131" t="str">
        <f>IF(AND(process02!BI180=0,process01!$Z171=0),E$14,"")</f>
        <v/>
      </c>
      <c r="F180" s="131" t="str">
        <f>IF(AND(process02!BJ180=0,process01!$Z171=0),F$14,"")</f>
        <v/>
      </c>
      <c r="G180" s="131" t="str">
        <f>IF(AND(process02!BK180=0,process01!$Z171=0),G$14,"")</f>
        <v/>
      </c>
      <c r="H180" s="131" t="str">
        <f>IF(AND(process02!BL180=0,process01!$Z171=0),H$14,"")</f>
        <v/>
      </c>
      <c r="I180" s="131" t="str">
        <f>IF(AND(process02!BM180=0,process01!$Z171=0),I$14,"")</f>
        <v/>
      </c>
      <c r="J180" s="131" t="str">
        <f>IF(AND(process02!BN180=0,process01!$Z171=0),J$14,"")</f>
        <v/>
      </c>
      <c r="K180" s="131" t="str">
        <f>IF(AND(process02!BO180=0,process01!$Z171=0),K$14,"")</f>
        <v/>
      </c>
      <c r="L180" s="131" t="str">
        <f>IF(AND(process02!BP180=0,process01!$Z171=0),L$14,"")</f>
        <v/>
      </c>
      <c r="M180" s="131" t="str">
        <f>IF(AND(process02!BQ180=0,process01!$Z171=0),M$14,"")</f>
        <v/>
      </c>
      <c r="N180" s="131" t="str">
        <f>IF(AND(process02!BR180=0,process01!$Z171=0),N$14,"")</f>
        <v/>
      </c>
      <c r="O180" s="131" t="str">
        <f>IF(AND(process02!BS180=0,process01!$Z171=0),O$14,"")</f>
        <v/>
      </c>
      <c r="P180" s="131" t="str">
        <f>IF(AND(process02!BT180=0,process01!$Z171=0),P$14,"")</f>
        <v/>
      </c>
      <c r="Q180" s="131" t="str">
        <f>IF(AND(process02!BU180=0,process01!$Z171=0),Q$14,"")</f>
        <v/>
      </c>
      <c r="R180" s="131" t="str">
        <f>IF(AND(process02!BV180=0,process01!$Z171=0),R$14,"")</f>
        <v/>
      </c>
      <c r="S180" s="131" t="str">
        <f>IF(AND(process02!BW180=0,process01!$Z171=0),S$14,"")</f>
        <v/>
      </c>
      <c r="T180" s="131" t="str">
        <f>IF(AND(process02!BX180=0,process01!$Z171=0),T$14,"")</f>
        <v/>
      </c>
      <c r="U180" s="131" t="str">
        <f>IF(AND(process02!BY180=0,process01!$Z171=0),U$14,"")</f>
        <v/>
      </c>
      <c r="V180" s="131" t="str">
        <f>IF(AND(process02!BZ180=0,process01!$Z171=0),V$14,"")</f>
        <v/>
      </c>
      <c r="W180" s="131" t="str">
        <f>IF(AND(process02!CA180=0,process01!$Z171=0),W$14,"")</f>
        <v/>
      </c>
      <c r="X180" s="131" t="str">
        <f>IF(AND(process02!CB180=0,process01!$Z171=0),X$14,"")</f>
        <v/>
      </c>
      <c r="Y180" s="131" t="str">
        <f>IF(AND(process02!CC180=0,process01!$Z171=0),Y$14,"")</f>
        <v/>
      </c>
      <c r="Z180" s="131" t="str">
        <f>IF(AND(process02!CD180=0,process01!$Z171=0),Z$14,"")</f>
        <v/>
      </c>
      <c r="AA180" s="131" t="str">
        <f>IF(AND(process02!CE180=0,process01!$Z171=0),AA$14,"")</f>
        <v/>
      </c>
      <c r="AB180" s="131" t="str">
        <f>IF(AND(process02!CF180=0,process01!$Z171=0),AB$14,"")</f>
        <v/>
      </c>
      <c r="AC180" s="131" t="str">
        <f>IF(AND(process02!CG180=0,process01!$Z171=0),AC$14,"")</f>
        <v/>
      </c>
      <c r="AD180" s="131" t="str">
        <f>IF(AND(process02!CH180=0,process01!$Z171=0),AD$14,"")</f>
        <v/>
      </c>
      <c r="AE180" s="131" t="str">
        <f>IF(AND(process02!CI180=0,process01!$Z171=0),AE$14,"")</f>
        <v/>
      </c>
      <c r="AF180" s="131" t="str">
        <f>IF(AND(process02!CJ180=0,process01!$Z171=0),AF$14,"")</f>
        <v/>
      </c>
      <c r="AG180" s="131" t="str">
        <f>IF(AND(process02!CK180=0,process01!$Z171=0),AG$14,"")</f>
        <v/>
      </c>
      <c r="AH180" s="131" t="str">
        <f>IF(AND(process02!CL180=0,process01!$Z171=0),AH$14,"")</f>
        <v/>
      </c>
      <c r="AI180" s="131" t="str">
        <f>IF(AND(process02!CM180=0,process01!$Z171=0),AI$14,"")</f>
        <v/>
      </c>
      <c r="AJ180" s="131" t="str">
        <f>IF(AND(process02!CN180=0,process01!$Z171=0),AJ$14,"")</f>
        <v/>
      </c>
      <c r="AK180" s="131" t="str">
        <f>IF(AND(process02!CO180=0,process01!$Z171=0),AK$14,"")</f>
        <v/>
      </c>
      <c r="AL180" s="131" t="str">
        <f>IF(AND(process02!CP180=0,process01!$Z171=0),AL$14,"")</f>
        <v/>
      </c>
      <c r="AM180" s="131" t="str">
        <f>IF(AND(process02!CQ180=0,process01!$Z171=0),AM$14,"")</f>
        <v/>
      </c>
      <c r="AN180" s="131" t="str">
        <f>IF(AND(process02!CR180=0,process01!$Z171=0),AN$14,"")</f>
        <v/>
      </c>
      <c r="AO180" s="131" t="str">
        <f>IF(AND(process02!CS180=0,process01!$Z171=0),AO$14,"")</f>
        <v/>
      </c>
      <c r="AP180" s="131" t="str">
        <f>IF(AND(process02!CT180=0,process01!$Z171=0),AP$14,"")</f>
        <v/>
      </c>
      <c r="AQ180" s="131" t="str">
        <f>IF(AND(process02!CU180=0,process01!$Z171=0),AQ$14,"")</f>
        <v/>
      </c>
      <c r="AR180" s="131" t="str">
        <f>IF(AND(process02!CV180=0,process01!$Z171=0),AR$14,"")</f>
        <v/>
      </c>
      <c r="AS180" s="131" t="str">
        <f>IF(AND(process02!CW180=0,process01!$Z171=0),AS$14,"")</f>
        <v/>
      </c>
      <c r="AT180" s="131" t="str">
        <f>IF(AND(process02!CX180=0,process01!$Z171=0),AT$14,"")</f>
        <v/>
      </c>
      <c r="AU180" s="131" t="str">
        <f>IF(AND(process02!CY180=0,process01!$Z171=0),AU$14,"")</f>
        <v/>
      </c>
      <c r="AV180" s="131" t="str">
        <f>IF(AND(process02!CZ180=0,process01!$Z171=0),AV$14,"")</f>
        <v/>
      </c>
      <c r="AW180" s="131" t="str">
        <f>IF(AND(process02!DA180=0,process01!$Z171=0),AW$14,"")</f>
        <v/>
      </c>
      <c r="AX180" s="131" t="str">
        <f>IF(AND(process02!DB180=0,process01!$Z171=0),AX$14,"")</f>
        <v/>
      </c>
      <c r="AY180" s="131" t="str">
        <f>IF(AND(process02!DC180=0,process01!$Z171=0),AY$14,"")</f>
        <v/>
      </c>
      <c r="BA180" s="132" t="str">
        <f t="shared" si="59"/>
        <v/>
      </c>
      <c r="BC180" s="131" t="str">
        <f>IF(B180="","",process02!$B180&amp;"; ")</f>
        <v/>
      </c>
      <c r="BD180" s="131" t="str">
        <f>IF(C180="","",process02!$B180&amp;"; ")</f>
        <v/>
      </c>
      <c r="BE180" s="131" t="str">
        <f>IF(D180="","",process02!$B180&amp;"; ")</f>
        <v/>
      </c>
      <c r="BF180" s="131" t="str">
        <f>IF(E180="","",process02!$B180&amp;"; ")</f>
        <v/>
      </c>
      <c r="BG180" s="131" t="str">
        <f>IF(F180="","",process02!$B180&amp;"; ")</f>
        <v/>
      </c>
      <c r="BH180" s="131" t="str">
        <f>IF(G180="","",process02!$B180&amp;"; ")</f>
        <v/>
      </c>
      <c r="BI180" s="131" t="str">
        <f>IF(H180="","",process02!$B180&amp;"; ")</f>
        <v/>
      </c>
      <c r="BJ180" s="131" t="str">
        <f>IF(I180="","",process02!$B180&amp;"; ")</f>
        <v/>
      </c>
      <c r="BK180" s="131" t="str">
        <f>IF(J180="","",process02!$B180&amp;"; ")</f>
        <v/>
      </c>
      <c r="BL180" s="131" t="str">
        <f>IF(K180="","",process02!$B180&amp;"; ")</f>
        <v/>
      </c>
      <c r="BM180" s="131" t="str">
        <f>IF(L180="","",process02!$B180&amp;"; ")</f>
        <v/>
      </c>
      <c r="BN180" s="131" t="str">
        <f>IF(M180="","",process02!$B180&amp;"; ")</f>
        <v/>
      </c>
      <c r="BO180" s="131" t="str">
        <f>IF(N180="","",process02!$B180&amp;"; ")</f>
        <v/>
      </c>
      <c r="BP180" s="131" t="str">
        <f>IF(O180="","",process02!$B180&amp;"; ")</f>
        <v/>
      </c>
      <c r="BQ180" s="131" t="str">
        <f>IF(P180="","",process02!$B180&amp;"; ")</f>
        <v/>
      </c>
      <c r="BR180" s="131" t="str">
        <f>IF(Q180="","",process02!$B180&amp;"; ")</f>
        <v/>
      </c>
      <c r="BS180" s="131" t="str">
        <f>IF(R180="","",process02!$B180&amp;"; ")</f>
        <v/>
      </c>
      <c r="BT180" s="131" t="str">
        <f>IF(S180="","",process02!$B180&amp;"; ")</f>
        <v/>
      </c>
      <c r="BU180" s="131" t="str">
        <f>IF(T180="","",process02!$B180&amp;"; ")</f>
        <v/>
      </c>
      <c r="BV180" s="131" t="str">
        <f>IF(U180="","",process02!$B180&amp;"; ")</f>
        <v/>
      </c>
      <c r="BW180" s="131" t="str">
        <f>IF(V180="","",process02!$B180&amp;"; ")</f>
        <v/>
      </c>
      <c r="BX180" s="131" t="str">
        <f>IF(W180="","",process02!$B180&amp;"; ")</f>
        <v/>
      </c>
      <c r="BY180" s="131" t="str">
        <f>IF(X180="","",process02!$B180&amp;"; ")</f>
        <v/>
      </c>
      <c r="BZ180" s="131" t="str">
        <f>IF(Y180="","",process02!$B180&amp;"; ")</f>
        <v/>
      </c>
      <c r="CA180" s="131" t="str">
        <f>IF(Z180="","",process02!$B180&amp;"; ")</f>
        <v/>
      </c>
      <c r="CB180" s="131" t="str">
        <f>IF(AA180="","",process02!$B180&amp;"; ")</f>
        <v/>
      </c>
      <c r="CC180" s="131" t="str">
        <f>IF(AB180="","",process02!$B180&amp;"; ")</f>
        <v/>
      </c>
      <c r="CD180" s="131" t="str">
        <f>IF(AC180="","",process02!$B180&amp;"; ")</f>
        <v/>
      </c>
      <c r="CE180" s="131" t="str">
        <f>IF(AD180="","",process02!$B180&amp;"; ")</f>
        <v/>
      </c>
      <c r="CF180" s="131" t="str">
        <f>IF(AE180="","",process02!$B180&amp;"; ")</f>
        <v/>
      </c>
      <c r="CG180" s="131" t="str">
        <f>IF(AF180="","",process02!$B180&amp;"; ")</f>
        <v/>
      </c>
      <c r="CH180" s="131" t="str">
        <f>IF(AG180="","",process02!$B180&amp;"; ")</f>
        <v/>
      </c>
      <c r="CI180" s="131" t="str">
        <f>IF(AH180="","",process02!$B180&amp;"; ")</f>
        <v/>
      </c>
      <c r="CJ180" s="131" t="str">
        <f>IF(AI180="","",process02!$B180&amp;"; ")</f>
        <v/>
      </c>
      <c r="CK180" s="131" t="str">
        <f>IF(AJ180="","",process02!$B180&amp;"; ")</f>
        <v/>
      </c>
      <c r="CL180" s="131" t="str">
        <f>IF(AK180="","",process02!$B180&amp;"; ")</f>
        <v/>
      </c>
      <c r="CM180" s="131" t="str">
        <f>IF(AL180="","",process02!$B180&amp;"; ")</f>
        <v/>
      </c>
      <c r="CN180" s="131" t="str">
        <f>IF(AM180="","",process02!$B180&amp;"; ")</f>
        <v/>
      </c>
      <c r="CO180" s="131" t="str">
        <f>IF(AN180="","",process02!$B180&amp;"; ")</f>
        <v/>
      </c>
      <c r="CP180" s="131" t="str">
        <f>IF(AO180="","",process02!$B180&amp;"; ")</f>
        <v/>
      </c>
      <c r="CQ180" s="131" t="str">
        <f>IF(AP180="","",process02!$B180&amp;"; ")</f>
        <v/>
      </c>
      <c r="CR180" s="131" t="str">
        <f>IF(AQ180="","",process02!$B180&amp;"; ")</f>
        <v/>
      </c>
      <c r="CS180" s="131" t="str">
        <f>IF(AR180="","",process02!$B180&amp;"; ")</f>
        <v/>
      </c>
      <c r="CT180" s="131" t="str">
        <f>IF(AS180="","",process02!$B180&amp;"; ")</f>
        <v/>
      </c>
      <c r="CU180" s="131" t="str">
        <f>IF(AT180="","",process02!$B180&amp;"; ")</f>
        <v/>
      </c>
      <c r="CV180" s="131" t="str">
        <f>IF(AU180="","",process02!$B180&amp;"; ")</f>
        <v/>
      </c>
      <c r="CW180" s="131" t="str">
        <f>IF(AV180="","",process02!$B180&amp;"; ")</f>
        <v/>
      </c>
      <c r="CX180" s="131" t="str">
        <f>IF(AW180="","",process02!$B180&amp;"; ")</f>
        <v/>
      </c>
      <c r="CY180" s="131" t="str">
        <f>IF(AX180="","",process02!$B180&amp;"; ")</f>
        <v/>
      </c>
      <c r="CZ180" s="131" t="str">
        <f>IF(AY180="","",process02!$B180&amp;"; ")</f>
        <v/>
      </c>
      <c r="DB180" s="131" t="str">
        <f>IF(Input02!BV169="","",100*Input02!BV169/Input02!BV$3)</f>
        <v/>
      </c>
      <c r="DC180" s="131" t="str">
        <f>IF(Input02!BW169="","",100*Input02!BW169/Input02!BW$3)</f>
        <v/>
      </c>
      <c r="DD180" s="131" t="str">
        <f>IF(Input02!BX169="","",100*Input02!BX169/Input02!BX$3)</f>
        <v/>
      </c>
      <c r="DE180" s="131" t="str">
        <f>IF(Input02!BY169="","",100*Input02!BY169/Input02!BY$3)</f>
        <v/>
      </c>
      <c r="DF180" s="131" t="str">
        <f>IF(Input02!BZ169="","",100*Input02!BZ169/Input02!BZ$3)</f>
        <v/>
      </c>
      <c r="DG180" s="131" t="str">
        <f>IF(Input02!CA169="","",100*Input02!CA169/Input02!CA$3)</f>
        <v/>
      </c>
      <c r="DH180" s="131" t="str">
        <f>IF(Input02!CB169="","",100*Input02!CB169/Input02!CB$3)</f>
        <v/>
      </c>
      <c r="DI180" s="131" t="str">
        <f>IF(Input02!CC169="","",100*Input02!CC169/Input02!CC$3)</f>
        <v/>
      </c>
      <c r="DJ180" s="131" t="str">
        <f>IF(Input02!CD169="","",100*Input02!CD169/Input02!CD$3)</f>
        <v/>
      </c>
      <c r="DK180" s="131" t="str">
        <f>IF(Input02!CE169="","",100*Input02!CE169/Input02!CE$3)</f>
        <v/>
      </c>
      <c r="DO180" s="131" t="str">
        <f t="shared" si="72"/>
        <v/>
      </c>
      <c r="DP180" s="131" t="str">
        <f t="shared" si="73"/>
        <v/>
      </c>
      <c r="DQ180" s="131" t="str">
        <f t="shared" si="74"/>
        <v/>
      </c>
      <c r="DR180" s="131" t="str">
        <f t="shared" si="75"/>
        <v/>
      </c>
      <c r="DS180" s="131" t="str">
        <f t="shared" si="76"/>
        <v/>
      </c>
      <c r="DT180" s="131" t="str">
        <f t="shared" si="77"/>
        <v/>
      </c>
      <c r="DU180" s="131" t="str">
        <f t="shared" si="78"/>
        <v/>
      </c>
      <c r="DV180" s="131" t="str">
        <f t="shared" si="79"/>
        <v/>
      </c>
      <c r="DW180" s="131" t="str">
        <f t="shared" si="80"/>
        <v/>
      </c>
      <c r="DX180" s="131" t="str">
        <f t="shared" si="81"/>
        <v/>
      </c>
      <c r="DZ180" s="132" t="str">
        <f t="shared" si="70"/>
        <v/>
      </c>
      <c r="EB180" s="131" t="str">
        <f>IF(DO180="","",process02!$B180&amp;"; ")</f>
        <v/>
      </c>
      <c r="EC180" s="131" t="str">
        <f>IF(DP180="","",process02!$B180&amp;"; ")</f>
        <v/>
      </c>
      <c r="ED180" s="131" t="str">
        <f>IF(DQ180="","",process02!$B180&amp;"; ")</f>
        <v/>
      </c>
      <c r="EE180" s="131" t="str">
        <f>IF(DR180="","",process02!$B180&amp;"; ")</f>
        <v/>
      </c>
      <c r="EF180" s="131" t="str">
        <f>IF(DS180="","",process02!$B180&amp;"; ")</f>
        <v/>
      </c>
      <c r="EG180" s="131" t="str">
        <f>IF(DT180="","",process02!$B180&amp;"; ")</f>
        <v/>
      </c>
      <c r="EH180" s="131" t="str">
        <f>IF(DU180="","",process02!$B180&amp;"; ")</f>
        <v/>
      </c>
      <c r="EI180" s="131" t="str">
        <f>IF(DV180="","",process02!$B180&amp;"; ")</f>
        <v/>
      </c>
      <c r="EJ180" s="131" t="str">
        <f>IF(DW180="","",process02!$B180&amp;"; ")</f>
        <v/>
      </c>
      <c r="EK180" s="131" t="str">
        <f>IF(DX180="","",process02!$B180&amp;"; ")</f>
        <v/>
      </c>
      <c r="EM180" s="132" t="str">
        <f t="shared" si="71"/>
        <v/>
      </c>
    </row>
    <row r="181" spans="1:143" ht="15" customHeight="1" thickBot="1" x14ac:dyDescent="0.4">
      <c r="A181" s="357">
        <v>165</v>
      </c>
      <c r="B181" s="131" t="str">
        <f>IF(AND(process02!BF181=0,process01!$Z172=0),B$14,"")</f>
        <v/>
      </c>
      <c r="C181" s="131" t="str">
        <f>IF(AND(process02!BG181=0,process01!$Z172=0),C$14,"")</f>
        <v/>
      </c>
      <c r="D181" s="131" t="str">
        <f>IF(AND(process02!BH181=0,process01!$Z172=0),D$14,"")</f>
        <v/>
      </c>
      <c r="E181" s="131" t="str">
        <f>IF(AND(process02!BI181=0,process01!$Z172=0),E$14,"")</f>
        <v/>
      </c>
      <c r="F181" s="131" t="str">
        <f>IF(AND(process02!BJ181=0,process01!$Z172=0),F$14,"")</f>
        <v/>
      </c>
      <c r="G181" s="131" t="str">
        <f>IF(AND(process02!BK181=0,process01!$Z172=0),G$14,"")</f>
        <v/>
      </c>
      <c r="H181" s="131" t="str">
        <f>IF(AND(process02!BL181=0,process01!$Z172=0),H$14,"")</f>
        <v/>
      </c>
      <c r="I181" s="131" t="str">
        <f>IF(AND(process02!BM181=0,process01!$Z172=0),I$14,"")</f>
        <v/>
      </c>
      <c r="J181" s="131" t="str">
        <f>IF(AND(process02!BN181=0,process01!$Z172=0),J$14,"")</f>
        <v/>
      </c>
      <c r="K181" s="131" t="str">
        <f>IF(AND(process02!BO181=0,process01!$Z172=0),K$14,"")</f>
        <v/>
      </c>
      <c r="L181" s="131" t="str">
        <f>IF(AND(process02!BP181=0,process01!$Z172=0),L$14,"")</f>
        <v/>
      </c>
      <c r="M181" s="131" t="str">
        <f>IF(AND(process02!BQ181=0,process01!$Z172=0),M$14,"")</f>
        <v/>
      </c>
      <c r="N181" s="131" t="str">
        <f>IF(AND(process02!BR181=0,process01!$Z172=0),N$14,"")</f>
        <v/>
      </c>
      <c r="O181" s="131" t="str">
        <f>IF(AND(process02!BS181=0,process01!$Z172=0),O$14,"")</f>
        <v/>
      </c>
      <c r="P181" s="131" t="str">
        <f>IF(AND(process02!BT181=0,process01!$Z172=0),P$14,"")</f>
        <v/>
      </c>
      <c r="Q181" s="131" t="str">
        <f>IF(AND(process02!BU181=0,process01!$Z172=0),Q$14,"")</f>
        <v/>
      </c>
      <c r="R181" s="131" t="str">
        <f>IF(AND(process02!BV181=0,process01!$Z172=0),R$14,"")</f>
        <v/>
      </c>
      <c r="S181" s="131" t="str">
        <f>IF(AND(process02!BW181=0,process01!$Z172=0),S$14,"")</f>
        <v/>
      </c>
      <c r="T181" s="131" t="str">
        <f>IF(AND(process02!BX181=0,process01!$Z172=0),T$14,"")</f>
        <v/>
      </c>
      <c r="U181" s="131" t="str">
        <f>IF(AND(process02!BY181=0,process01!$Z172=0),U$14,"")</f>
        <v/>
      </c>
      <c r="V181" s="131" t="str">
        <f>IF(AND(process02!BZ181=0,process01!$Z172=0),V$14,"")</f>
        <v/>
      </c>
      <c r="W181" s="131" t="str">
        <f>IF(AND(process02!CA181=0,process01!$Z172=0),W$14,"")</f>
        <v/>
      </c>
      <c r="X181" s="131" t="str">
        <f>IF(AND(process02!CB181=0,process01!$Z172=0),X$14,"")</f>
        <v/>
      </c>
      <c r="Y181" s="131" t="str">
        <f>IF(AND(process02!CC181=0,process01!$Z172=0),Y$14,"")</f>
        <v/>
      </c>
      <c r="Z181" s="131" t="str">
        <f>IF(AND(process02!CD181=0,process01!$Z172=0),Z$14,"")</f>
        <v/>
      </c>
      <c r="AA181" s="131" t="str">
        <f>IF(AND(process02!CE181=0,process01!$Z172=0),AA$14,"")</f>
        <v/>
      </c>
      <c r="AB181" s="131" t="str">
        <f>IF(AND(process02!CF181=0,process01!$Z172=0),AB$14,"")</f>
        <v/>
      </c>
      <c r="AC181" s="131" t="str">
        <f>IF(AND(process02!CG181=0,process01!$Z172=0),AC$14,"")</f>
        <v/>
      </c>
      <c r="AD181" s="131" t="str">
        <f>IF(AND(process02!CH181=0,process01!$Z172=0),AD$14,"")</f>
        <v/>
      </c>
      <c r="AE181" s="131" t="str">
        <f>IF(AND(process02!CI181=0,process01!$Z172=0),AE$14,"")</f>
        <v/>
      </c>
      <c r="AF181" s="131" t="str">
        <f>IF(AND(process02!CJ181=0,process01!$Z172=0),AF$14,"")</f>
        <v/>
      </c>
      <c r="AG181" s="131" t="str">
        <f>IF(AND(process02!CK181=0,process01!$Z172=0),AG$14,"")</f>
        <v/>
      </c>
      <c r="AH181" s="131" t="str">
        <f>IF(AND(process02!CL181=0,process01!$Z172=0),AH$14,"")</f>
        <v/>
      </c>
      <c r="AI181" s="131" t="str">
        <f>IF(AND(process02!CM181=0,process01!$Z172=0),AI$14,"")</f>
        <v/>
      </c>
      <c r="AJ181" s="131" t="str">
        <f>IF(AND(process02!CN181=0,process01!$Z172=0),AJ$14,"")</f>
        <v/>
      </c>
      <c r="AK181" s="131" t="str">
        <f>IF(AND(process02!CO181=0,process01!$Z172=0),AK$14,"")</f>
        <v/>
      </c>
      <c r="AL181" s="131" t="str">
        <f>IF(AND(process02!CP181=0,process01!$Z172=0),AL$14,"")</f>
        <v/>
      </c>
      <c r="AM181" s="131" t="str">
        <f>IF(AND(process02!CQ181=0,process01!$Z172=0),AM$14,"")</f>
        <v/>
      </c>
      <c r="AN181" s="131" t="str">
        <f>IF(AND(process02!CR181=0,process01!$Z172=0),AN$14,"")</f>
        <v/>
      </c>
      <c r="AO181" s="131" t="str">
        <f>IF(AND(process02!CS181=0,process01!$Z172=0),AO$14,"")</f>
        <v/>
      </c>
      <c r="AP181" s="131" t="str">
        <f>IF(AND(process02!CT181=0,process01!$Z172=0),AP$14,"")</f>
        <v/>
      </c>
      <c r="AQ181" s="131" t="str">
        <f>IF(AND(process02!CU181=0,process01!$Z172=0),AQ$14,"")</f>
        <v/>
      </c>
      <c r="AR181" s="131" t="str">
        <f>IF(AND(process02!CV181=0,process01!$Z172=0),AR$14,"")</f>
        <v/>
      </c>
      <c r="AS181" s="131" t="str">
        <f>IF(AND(process02!CW181=0,process01!$Z172=0),AS$14,"")</f>
        <v/>
      </c>
      <c r="AT181" s="131" t="str">
        <f>IF(AND(process02!CX181=0,process01!$Z172=0),AT$14,"")</f>
        <v/>
      </c>
      <c r="AU181" s="131" t="str">
        <f>IF(AND(process02!CY181=0,process01!$Z172=0),AU$14,"")</f>
        <v/>
      </c>
      <c r="AV181" s="131" t="str">
        <f>IF(AND(process02!CZ181=0,process01!$Z172=0),AV$14,"")</f>
        <v/>
      </c>
      <c r="AW181" s="131" t="str">
        <f>IF(AND(process02!DA181=0,process01!$Z172=0),AW$14,"")</f>
        <v/>
      </c>
      <c r="AX181" s="131" t="str">
        <f>IF(AND(process02!DB181=0,process01!$Z172=0),AX$14,"")</f>
        <v/>
      </c>
      <c r="AY181" s="131" t="str">
        <f>IF(AND(process02!DC181=0,process01!$Z172=0),AY$14,"")</f>
        <v/>
      </c>
      <c r="BA181" s="132" t="str">
        <f t="shared" si="59"/>
        <v/>
      </c>
      <c r="BC181" s="131" t="str">
        <f>IF(B181="","",process02!$B181&amp;"; ")</f>
        <v/>
      </c>
      <c r="BD181" s="131" t="str">
        <f>IF(C181="","",process02!$B181&amp;"; ")</f>
        <v/>
      </c>
      <c r="BE181" s="131" t="str">
        <f>IF(D181="","",process02!$B181&amp;"; ")</f>
        <v/>
      </c>
      <c r="BF181" s="131" t="str">
        <f>IF(E181="","",process02!$B181&amp;"; ")</f>
        <v/>
      </c>
      <c r="BG181" s="131" t="str">
        <f>IF(F181="","",process02!$B181&amp;"; ")</f>
        <v/>
      </c>
      <c r="BH181" s="131" t="str">
        <f>IF(G181="","",process02!$B181&amp;"; ")</f>
        <v/>
      </c>
      <c r="BI181" s="131" t="str">
        <f>IF(H181="","",process02!$B181&amp;"; ")</f>
        <v/>
      </c>
      <c r="BJ181" s="131" t="str">
        <f>IF(I181="","",process02!$B181&amp;"; ")</f>
        <v/>
      </c>
      <c r="BK181" s="131" t="str">
        <f>IF(J181="","",process02!$B181&amp;"; ")</f>
        <v/>
      </c>
      <c r="BL181" s="131" t="str">
        <f>IF(K181="","",process02!$B181&amp;"; ")</f>
        <v/>
      </c>
      <c r="BM181" s="131" t="str">
        <f>IF(L181="","",process02!$B181&amp;"; ")</f>
        <v/>
      </c>
      <c r="BN181" s="131" t="str">
        <f>IF(M181="","",process02!$B181&amp;"; ")</f>
        <v/>
      </c>
      <c r="BO181" s="131" t="str">
        <f>IF(N181="","",process02!$B181&amp;"; ")</f>
        <v/>
      </c>
      <c r="BP181" s="131" t="str">
        <f>IF(O181="","",process02!$B181&amp;"; ")</f>
        <v/>
      </c>
      <c r="BQ181" s="131" t="str">
        <f>IF(P181="","",process02!$B181&amp;"; ")</f>
        <v/>
      </c>
      <c r="BR181" s="131" t="str">
        <f>IF(Q181="","",process02!$B181&amp;"; ")</f>
        <v/>
      </c>
      <c r="BS181" s="131" t="str">
        <f>IF(R181="","",process02!$B181&amp;"; ")</f>
        <v/>
      </c>
      <c r="BT181" s="131" t="str">
        <f>IF(S181="","",process02!$B181&amp;"; ")</f>
        <v/>
      </c>
      <c r="BU181" s="131" t="str">
        <f>IF(T181="","",process02!$B181&amp;"; ")</f>
        <v/>
      </c>
      <c r="BV181" s="131" t="str">
        <f>IF(U181="","",process02!$B181&amp;"; ")</f>
        <v/>
      </c>
      <c r="BW181" s="131" t="str">
        <f>IF(V181="","",process02!$B181&amp;"; ")</f>
        <v/>
      </c>
      <c r="BX181" s="131" t="str">
        <f>IF(W181="","",process02!$B181&amp;"; ")</f>
        <v/>
      </c>
      <c r="BY181" s="131" t="str">
        <f>IF(X181="","",process02!$B181&amp;"; ")</f>
        <v/>
      </c>
      <c r="BZ181" s="131" t="str">
        <f>IF(Y181="","",process02!$B181&amp;"; ")</f>
        <v/>
      </c>
      <c r="CA181" s="131" t="str">
        <f>IF(Z181="","",process02!$B181&amp;"; ")</f>
        <v/>
      </c>
      <c r="CB181" s="131" t="str">
        <f>IF(AA181="","",process02!$B181&amp;"; ")</f>
        <v/>
      </c>
      <c r="CC181" s="131" t="str">
        <f>IF(AB181="","",process02!$B181&amp;"; ")</f>
        <v/>
      </c>
      <c r="CD181" s="131" t="str">
        <f>IF(AC181="","",process02!$B181&amp;"; ")</f>
        <v/>
      </c>
      <c r="CE181" s="131" t="str">
        <f>IF(AD181="","",process02!$B181&amp;"; ")</f>
        <v/>
      </c>
      <c r="CF181" s="131" t="str">
        <f>IF(AE181="","",process02!$B181&amp;"; ")</f>
        <v/>
      </c>
      <c r="CG181" s="131" t="str">
        <f>IF(AF181="","",process02!$B181&amp;"; ")</f>
        <v/>
      </c>
      <c r="CH181" s="131" t="str">
        <f>IF(AG181="","",process02!$B181&amp;"; ")</f>
        <v/>
      </c>
      <c r="CI181" s="131" t="str">
        <f>IF(AH181="","",process02!$B181&amp;"; ")</f>
        <v/>
      </c>
      <c r="CJ181" s="131" t="str">
        <f>IF(AI181="","",process02!$B181&amp;"; ")</f>
        <v/>
      </c>
      <c r="CK181" s="131" t="str">
        <f>IF(AJ181="","",process02!$B181&amp;"; ")</f>
        <v/>
      </c>
      <c r="CL181" s="131" t="str">
        <f>IF(AK181="","",process02!$B181&amp;"; ")</f>
        <v/>
      </c>
      <c r="CM181" s="131" t="str">
        <f>IF(AL181="","",process02!$B181&amp;"; ")</f>
        <v/>
      </c>
      <c r="CN181" s="131" t="str">
        <f>IF(AM181="","",process02!$B181&amp;"; ")</f>
        <v/>
      </c>
      <c r="CO181" s="131" t="str">
        <f>IF(AN181="","",process02!$B181&amp;"; ")</f>
        <v/>
      </c>
      <c r="CP181" s="131" t="str">
        <f>IF(AO181="","",process02!$B181&amp;"; ")</f>
        <v/>
      </c>
      <c r="CQ181" s="131" t="str">
        <f>IF(AP181="","",process02!$B181&amp;"; ")</f>
        <v/>
      </c>
      <c r="CR181" s="131" t="str">
        <f>IF(AQ181="","",process02!$B181&amp;"; ")</f>
        <v/>
      </c>
      <c r="CS181" s="131" t="str">
        <f>IF(AR181="","",process02!$B181&amp;"; ")</f>
        <v/>
      </c>
      <c r="CT181" s="131" t="str">
        <f>IF(AS181="","",process02!$B181&amp;"; ")</f>
        <v/>
      </c>
      <c r="CU181" s="131" t="str">
        <f>IF(AT181="","",process02!$B181&amp;"; ")</f>
        <v/>
      </c>
      <c r="CV181" s="131" t="str">
        <f>IF(AU181="","",process02!$B181&amp;"; ")</f>
        <v/>
      </c>
      <c r="CW181" s="131" t="str">
        <f>IF(AV181="","",process02!$B181&amp;"; ")</f>
        <v/>
      </c>
      <c r="CX181" s="131" t="str">
        <f>IF(AW181="","",process02!$B181&amp;"; ")</f>
        <v/>
      </c>
      <c r="CY181" s="131" t="str">
        <f>IF(AX181="","",process02!$B181&amp;"; ")</f>
        <v/>
      </c>
      <c r="CZ181" s="131" t="str">
        <f>IF(AY181="","",process02!$B181&amp;"; ")</f>
        <v/>
      </c>
      <c r="DB181" s="131" t="str">
        <f>IF(Input02!BV170="","",100*Input02!BV170/Input02!BV$3)</f>
        <v/>
      </c>
      <c r="DC181" s="131" t="str">
        <f>IF(Input02!BW170="","",100*Input02!BW170/Input02!BW$3)</f>
        <v/>
      </c>
      <c r="DD181" s="131" t="str">
        <f>IF(Input02!BX170="","",100*Input02!BX170/Input02!BX$3)</f>
        <v/>
      </c>
      <c r="DE181" s="131" t="str">
        <f>IF(Input02!BY170="","",100*Input02!BY170/Input02!BY$3)</f>
        <v/>
      </c>
      <c r="DF181" s="131" t="str">
        <f>IF(Input02!BZ170="","",100*Input02!BZ170/Input02!BZ$3)</f>
        <v/>
      </c>
      <c r="DG181" s="131" t="str">
        <f>IF(Input02!CA170="","",100*Input02!CA170/Input02!CA$3)</f>
        <v/>
      </c>
      <c r="DH181" s="131" t="str">
        <f>IF(Input02!CB170="","",100*Input02!CB170/Input02!CB$3)</f>
        <v/>
      </c>
      <c r="DI181" s="131" t="str">
        <f>IF(Input02!CC170="","",100*Input02!CC170/Input02!CC$3)</f>
        <v/>
      </c>
      <c r="DJ181" s="131" t="str">
        <f>IF(Input02!CD170="","",100*Input02!CD170/Input02!CD$3)</f>
        <v/>
      </c>
      <c r="DK181" s="131" t="str">
        <f>IF(Input02!CE170="","",100*Input02!CE170/Input02!CE$3)</f>
        <v/>
      </c>
      <c r="DO181" s="131" t="str">
        <f t="shared" si="72"/>
        <v/>
      </c>
      <c r="DP181" s="131" t="str">
        <f t="shared" si="73"/>
        <v/>
      </c>
      <c r="DQ181" s="131" t="str">
        <f t="shared" si="74"/>
        <v/>
      </c>
      <c r="DR181" s="131" t="str">
        <f t="shared" si="75"/>
        <v/>
      </c>
      <c r="DS181" s="131" t="str">
        <f t="shared" si="76"/>
        <v/>
      </c>
      <c r="DT181" s="131" t="str">
        <f t="shared" si="77"/>
        <v/>
      </c>
      <c r="DU181" s="131" t="str">
        <f t="shared" si="78"/>
        <v/>
      </c>
      <c r="DV181" s="131" t="str">
        <f t="shared" si="79"/>
        <v/>
      </c>
      <c r="DW181" s="131" t="str">
        <f t="shared" si="80"/>
        <v/>
      </c>
      <c r="DX181" s="131" t="str">
        <f t="shared" si="81"/>
        <v/>
      </c>
      <c r="DZ181" s="132" t="str">
        <f t="shared" si="70"/>
        <v/>
      </c>
      <c r="EB181" s="131" t="str">
        <f>IF(DO181="","",process02!$B181&amp;"; ")</f>
        <v/>
      </c>
      <c r="EC181" s="131" t="str">
        <f>IF(DP181="","",process02!$B181&amp;"; ")</f>
        <v/>
      </c>
      <c r="ED181" s="131" t="str">
        <f>IF(DQ181="","",process02!$B181&amp;"; ")</f>
        <v/>
      </c>
      <c r="EE181" s="131" t="str">
        <f>IF(DR181="","",process02!$B181&amp;"; ")</f>
        <v/>
      </c>
      <c r="EF181" s="131" t="str">
        <f>IF(DS181="","",process02!$B181&amp;"; ")</f>
        <v/>
      </c>
      <c r="EG181" s="131" t="str">
        <f>IF(DT181="","",process02!$B181&amp;"; ")</f>
        <v/>
      </c>
      <c r="EH181" s="131" t="str">
        <f>IF(DU181="","",process02!$B181&amp;"; ")</f>
        <v/>
      </c>
      <c r="EI181" s="131" t="str">
        <f>IF(DV181="","",process02!$B181&amp;"; ")</f>
        <v/>
      </c>
      <c r="EJ181" s="131" t="str">
        <f>IF(DW181="","",process02!$B181&amp;"; ")</f>
        <v/>
      </c>
      <c r="EK181" s="131" t="str">
        <f>IF(DX181="","",process02!$B181&amp;"; ")</f>
        <v/>
      </c>
      <c r="EM181" s="132" t="str">
        <f t="shared" si="71"/>
        <v/>
      </c>
    </row>
    <row r="182" spans="1:143" ht="15" customHeight="1" thickBot="1" x14ac:dyDescent="0.4">
      <c r="A182" s="357">
        <v>166</v>
      </c>
      <c r="B182" s="131" t="str">
        <f>IF(AND(process02!BF182=0,process01!$Z173=0),B$14,"")</f>
        <v/>
      </c>
      <c r="C182" s="131" t="str">
        <f>IF(AND(process02!BG182=0,process01!$Z173=0),C$14,"")</f>
        <v/>
      </c>
      <c r="D182" s="131" t="str">
        <f>IF(AND(process02!BH182=0,process01!$Z173=0),D$14,"")</f>
        <v/>
      </c>
      <c r="E182" s="131" t="str">
        <f>IF(AND(process02!BI182=0,process01!$Z173=0),E$14,"")</f>
        <v/>
      </c>
      <c r="F182" s="131" t="str">
        <f>IF(AND(process02!BJ182=0,process01!$Z173=0),F$14,"")</f>
        <v/>
      </c>
      <c r="G182" s="131" t="str">
        <f>IF(AND(process02!BK182=0,process01!$Z173=0),G$14,"")</f>
        <v/>
      </c>
      <c r="H182" s="131" t="str">
        <f>IF(AND(process02!BL182=0,process01!$Z173=0),H$14,"")</f>
        <v/>
      </c>
      <c r="I182" s="131" t="str">
        <f>IF(AND(process02!BM182=0,process01!$Z173=0),I$14,"")</f>
        <v/>
      </c>
      <c r="J182" s="131" t="str">
        <f>IF(AND(process02!BN182=0,process01!$Z173=0),J$14,"")</f>
        <v/>
      </c>
      <c r="K182" s="131" t="str">
        <f>IF(AND(process02!BO182=0,process01!$Z173=0),K$14,"")</f>
        <v/>
      </c>
      <c r="L182" s="131" t="str">
        <f>IF(AND(process02!BP182=0,process01!$Z173=0),L$14,"")</f>
        <v/>
      </c>
      <c r="M182" s="131" t="str">
        <f>IF(AND(process02!BQ182=0,process01!$Z173=0),M$14,"")</f>
        <v/>
      </c>
      <c r="N182" s="131" t="str">
        <f>IF(AND(process02!BR182=0,process01!$Z173=0),N$14,"")</f>
        <v/>
      </c>
      <c r="O182" s="131" t="str">
        <f>IF(AND(process02!BS182=0,process01!$Z173=0),O$14,"")</f>
        <v/>
      </c>
      <c r="P182" s="131" t="str">
        <f>IF(AND(process02!BT182=0,process01!$Z173=0),P$14,"")</f>
        <v/>
      </c>
      <c r="Q182" s="131" t="str">
        <f>IF(AND(process02!BU182=0,process01!$Z173=0),Q$14,"")</f>
        <v/>
      </c>
      <c r="R182" s="131" t="str">
        <f>IF(AND(process02!BV182=0,process01!$Z173=0),R$14,"")</f>
        <v/>
      </c>
      <c r="S182" s="131" t="str">
        <f>IF(AND(process02!BW182=0,process01!$Z173=0),S$14,"")</f>
        <v/>
      </c>
      <c r="T182" s="131" t="str">
        <f>IF(AND(process02!BX182=0,process01!$Z173=0),T$14,"")</f>
        <v/>
      </c>
      <c r="U182" s="131" t="str">
        <f>IF(AND(process02!BY182=0,process01!$Z173=0),U$14,"")</f>
        <v/>
      </c>
      <c r="V182" s="131" t="str">
        <f>IF(AND(process02!BZ182=0,process01!$Z173=0),V$14,"")</f>
        <v/>
      </c>
      <c r="W182" s="131" t="str">
        <f>IF(AND(process02!CA182=0,process01!$Z173=0),W$14,"")</f>
        <v/>
      </c>
      <c r="X182" s="131" t="str">
        <f>IF(AND(process02!CB182=0,process01!$Z173=0),X$14,"")</f>
        <v/>
      </c>
      <c r="Y182" s="131" t="str">
        <f>IF(AND(process02!CC182=0,process01!$Z173=0),Y$14,"")</f>
        <v/>
      </c>
      <c r="Z182" s="131" t="str">
        <f>IF(AND(process02!CD182=0,process01!$Z173=0),Z$14,"")</f>
        <v/>
      </c>
      <c r="AA182" s="131" t="str">
        <f>IF(AND(process02!CE182=0,process01!$Z173=0),AA$14,"")</f>
        <v/>
      </c>
      <c r="AB182" s="131" t="str">
        <f>IF(AND(process02!CF182=0,process01!$Z173=0),AB$14,"")</f>
        <v/>
      </c>
      <c r="AC182" s="131" t="str">
        <f>IF(AND(process02!CG182=0,process01!$Z173=0),AC$14,"")</f>
        <v/>
      </c>
      <c r="AD182" s="131" t="str">
        <f>IF(AND(process02!CH182=0,process01!$Z173=0),AD$14,"")</f>
        <v/>
      </c>
      <c r="AE182" s="131" t="str">
        <f>IF(AND(process02!CI182=0,process01!$Z173=0),AE$14,"")</f>
        <v/>
      </c>
      <c r="AF182" s="131" t="str">
        <f>IF(AND(process02!CJ182=0,process01!$Z173=0),AF$14,"")</f>
        <v/>
      </c>
      <c r="AG182" s="131" t="str">
        <f>IF(AND(process02!CK182=0,process01!$Z173=0),AG$14,"")</f>
        <v/>
      </c>
      <c r="AH182" s="131" t="str">
        <f>IF(AND(process02!CL182=0,process01!$Z173=0),AH$14,"")</f>
        <v/>
      </c>
      <c r="AI182" s="131" t="str">
        <f>IF(AND(process02!CM182=0,process01!$Z173=0),AI$14,"")</f>
        <v/>
      </c>
      <c r="AJ182" s="131" t="str">
        <f>IF(AND(process02!CN182=0,process01!$Z173=0),AJ$14,"")</f>
        <v/>
      </c>
      <c r="AK182" s="131" t="str">
        <f>IF(AND(process02!CO182=0,process01!$Z173=0),AK$14,"")</f>
        <v/>
      </c>
      <c r="AL182" s="131" t="str">
        <f>IF(AND(process02!CP182=0,process01!$Z173=0),AL$14,"")</f>
        <v/>
      </c>
      <c r="AM182" s="131" t="str">
        <f>IF(AND(process02!CQ182=0,process01!$Z173=0),AM$14,"")</f>
        <v/>
      </c>
      <c r="AN182" s="131" t="str">
        <f>IF(AND(process02!CR182=0,process01!$Z173=0),AN$14,"")</f>
        <v/>
      </c>
      <c r="AO182" s="131" t="str">
        <f>IF(AND(process02!CS182=0,process01!$Z173=0),AO$14,"")</f>
        <v/>
      </c>
      <c r="AP182" s="131" t="str">
        <f>IF(AND(process02!CT182=0,process01!$Z173=0),AP$14,"")</f>
        <v/>
      </c>
      <c r="AQ182" s="131" t="str">
        <f>IF(AND(process02!CU182=0,process01!$Z173=0),AQ$14,"")</f>
        <v/>
      </c>
      <c r="AR182" s="131" t="str">
        <f>IF(AND(process02!CV182=0,process01!$Z173=0),AR$14,"")</f>
        <v/>
      </c>
      <c r="AS182" s="131" t="str">
        <f>IF(AND(process02!CW182=0,process01!$Z173=0),AS$14,"")</f>
        <v/>
      </c>
      <c r="AT182" s="131" t="str">
        <f>IF(AND(process02!CX182=0,process01!$Z173=0),AT$14,"")</f>
        <v/>
      </c>
      <c r="AU182" s="131" t="str">
        <f>IF(AND(process02!CY182=0,process01!$Z173=0),AU$14,"")</f>
        <v/>
      </c>
      <c r="AV182" s="131" t="str">
        <f>IF(AND(process02!CZ182=0,process01!$Z173=0),AV$14,"")</f>
        <v/>
      </c>
      <c r="AW182" s="131" t="str">
        <f>IF(AND(process02!DA182=0,process01!$Z173=0),AW$14,"")</f>
        <v/>
      </c>
      <c r="AX182" s="131" t="str">
        <f>IF(AND(process02!DB182=0,process01!$Z173=0),AX$14,"")</f>
        <v/>
      </c>
      <c r="AY182" s="131" t="str">
        <f>IF(AND(process02!DC182=0,process01!$Z173=0),AY$14,"")</f>
        <v/>
      </c>
      <c r="BA182" s="132" t="str">
        <f t="shared" si="59"/>
        <v/>
      </c>
      <c r="BC182" s="131" t="str">
        <f>IF(B182="","",process02!$B182&amp;"; ")</f>
        <v/>
      </c>
      <c r="BD182" s="131" t="str">
        <f>IF(C182="","",process02!$B182&amp;"; ")</f>
        <v/>
      </c>
      <c r="BE182" s="131" t="str">
        <f>IF(D182="","",process02!$B182&amp;"; ")</f>
        <v/>
      </c>
      <c r="BF182" s="131" t="str">
        <f>IF(E182="","",process02!$B182&amp;"; ")</f>
        <v/>
      </c>
      <c r="BG182" s="131" t="str">
        <f>IF(F182="","",process02!$B182&amp;"; ")</f>
        <v/>
      </c>
      <c r="BH182" s="131" t="str">
        <f>IF(G182="","",process02!$B182&amp;"; ")</f>
        <v/>
      </c>
      <c r="BI182" s="131" t="str">
        <f>IF(H182="","",process02!$B182&amp;"; ")</f>
        <v/>
      </c>
      <c r="BJ182" s="131" t="str">
        <f>IF(I182="","",process02!$B182&amp;"; ")</f>
        <v/>
      </c>
      <c r="BK182" s="131" t="str">
        <f>IF(J182="","",process02!$B182&amp;"; ")</f>
        <v/>
      </c>
      <c r="BL182" s="131" t="str">
        <f>IF(K182="","",process02!$B182&amp;"; ")</f>
        <v/>
      </c>
      <c r="BM182" s="131" t="str">
        <f>IF(L182="","",process02!$B182&amp;"; ")</f>
        <v/>
      </c>
      <c r="BN182" s="131" t="str">
        <f>IF(M182="","",process02!$B182&amp;"; ")</f>
        <v/>
      </c>
      <c r="BO182" s="131" t="str">
        <f>IF(N182="","",process02!$B182&amp;"; ")</f>
        <v/>
      </c>
      <c r="BP182" s="131" t="str">
        <f>IF(O182="","",process02!$B182&amp;"; ")</f>
        <v/>
      </c>
      <c r="BQ182" s="131" t="str">
        <f>IF(P182="","",process02!$B182&amp;"; ")</f>
        <v/>
      </c>
      <c r="BR182" s="131" t="str">
        <f>IF(Q182="","",process02!$B182&amp;"; ")</f>
        <v/>
      </c>
      <c r="BS182" s="131" t="str">
        <f>IF(R182="","",process02!$B182&amp;"; ")</f>
        <v/>
      </c>
      <c r="BT182" s="131" t="str">
        <f>IF(S182="","",process02!$B182&amp;"; ")</f>
        <v/>
      </c>
      <c r="BU182" s="131" t="str">
        <f>IF(T182="","",process02!$B182&amp;"; ")</f>
        <v/>
      </c>
      <c r="BV182" s="131" t="str">
        <f>IF(U182="","",process02!$B182&amp;"; ")</f>
        <v/>
      </c>
      <c r="BW182" s="131" t="str">
        <f>IF(V182="","",process02!$B182&amp;"; ")</f>
        <v/>
      </c>
      <c r="BX182" s="131" t="str">
        <f>IF(W182="","",process02!$B182&amp;"; ")</f>
        <v/>
      </c>
      <c r="BY182" s="131" t="str">
        <f>IF(X182="","",process02!$B182&amp;"; ")</f>
        <v/>
      </c>
      <c r="BZ182" s="131" t="str">
        <f>IF(Y182="","",process02!$B182&amp;"; ")</f>
        <v/>
      </c>
      <c r="CA182" s="131" t="str">
        <f>IF(Z182="","",process02!$B182&amp;"; ")</f>
        <v/>
      </c>
      <c r="CB182" s="131" t="str">
        <f>IF(AA182="","",process02!$B182&amp;"; ")</f>
        <v/>
      </c>
      <c r="CC182" s="131" t="str">
        <f>IF(AB182="","",process02!$B182&amp;"; ")</f>
        <v/>
      </c>
      <c r="CD182" s="131" t="str">
        <f>IF(AC182="","",process02!$B182&amp;"; ")</f>
        <v/>
      </c>
      <c r="CE182" s="131" t="str">
        <f>IF(AD182="","",process02!$B182&amp;"; ")</f>
        <v/>
      </c>
      <c r="CF182" s="131" t="str">
        <f>IF(AE182="","",process02!$B182&amp;"; ")</f>
        <v/>
      </c>
      <c r="CG182" s="131" t="str">
        <f>IF(AF182="","",process02!$B182&amp;"; ")</f>
        <v/>
      </c>
      <c r="CH182" s="131" t="str">
        <f>IF(AG182="","",process02!$B182&amp;"; ")</f>
        <v/>
      </c>
      <c r="CI182" s="131" t="str">
        <f>IF(AH182="","",process02!$B182&amp;"; ")</f>
        <v/>
      </c>
      <c r="CJ182" s="131" t="str">
        <f>IF(AI182="","",process02!$B182&amp;"; ")</f>
        <v/>
      </c>
      <c r="CK182" s="131" t="str">
        <f>IF(AJ182="","",process02!$B182&amp;"; ")</f>
        <v/>
      </c>
      <c r="CL182" s="131" t="str">
        <f>IF(AK182="","",process02!$B182&amp;"; ")</f>
        <v/>
      </c>
      <c r="CM182" s="131" t="str">
        <f>IF(AL182="","",process02!$B182&amp;"; ")</f>
        <v/>
      </c>
      <c r="CN182" s="131" t="str">
        <f>IF(AM182="","",process02!$B182&amp;"; ")</f>
        <v/>
      </c>
      <c r="CO182" s="131" t="str">
        <f>IF(AN182="","",process02!$B182&amp;"; ")</f>
        <v/>
      </c>
      <c r="CP182" s="131" t="str">
        <f>IF(AO182="","",process02!$B182&amp;"; ")</f>
        <v/>
      </c>
      <c r="CQ182" s="131" t="str">
        <f>IF(AP182="","",process02!$B182&amp;"; ")</f>
        <v/>
      </c>
      <c r="CR182" s="131" t="str">
        <f>IF(AQ182="","",process02!$B182&amp;"; ")</f>
        <v/>
      </c>
      <c r="CS182" s="131" t="str">
        <f>IF(AR182="","",process02!$B182&amp;"; ")</f>
        <v/>
      </c>
      <c r="CT182" s="131" t="str">
        <f>IF(AS182="","",process02!$B182&amp;"; ")</f>
        <v/>
      </c>
      <c r="CU182" s="131" t="str">
        <f>IF(AT182="","",process02!$B182&amp;"; ")</f>
        <v/>
      </c>
      <c r="CV182" s="131" t="str">
        <f>IF(AU182="","",process02!$B182&amp;"; ")</f>
        <v/>
      </c>
      <c r="CW182" s="131" t="str">
        <f>IF(AV182="","",process02!$B182&amp;"; ")</f>
        <v/>
      </c>
      <c r="CX182" s="131" t="str">
        <f>IF(AW182="","",process02!$B182&amp;"; ")</f>
        <v/>
      </c>
      <c r="CY182" s="131" t="str">
        <f>IF(AX182="","",process02!$B182&amp;"; ")</f>
        <v/>
      </c>
      <c r="CZ182" s="131" t="str">
        <f>IF(AY182="","",process02!$B182&amp;"; ")</f>
        <v/>
      </c>
      <c r="DB182" s="131" t="str">
        <f>IF(Input02!BV171="","",100*Input02!BV171/Input02!BV$3)</f>
        <v/>
      </c>
      <c r="DC182" s="131" t="str">
        <f>IF(Input02!BW171="","",100*Input02!BW171/Input02!BW$3)</f>
        <v/>
      </c>
      <c r="DD182" s="131" t="str">
        <f>IF(Input02!BX171="","",100*Input02!BX171/Input02!BX$3)</f>
        <v/>
      </c>
      <c r="DE182" s="131" t="str">
        <f>IF(Input02!BY171="","",100*Input02!BY171/Input02!BY$3)</f>
        <v/>
      </c>
      <c r="DF182" s="131" t="str">
        <f>IF(Input02!BZ171="","",100*Input02!BZ171/Input02!BZ$3)</f>
        <v/>
      </c>
      <c r="DG182" s="131" t="str">
        <f>IF(Input02!CA171="","",100*Input02!CA171/Input02!CA$3)</f>
        <v/>
      </c>
      <c r="DH182" s="131" t="str">
        <f>IF(Input02!CB171="","",100*Input02!CB171/Input02!CB$3)</f>
        <v/>
      </c>
      <c r="DI182" s="131" t="str">
        <f>IF(Input02!CC171="","",100*Input02!CC171/Input02!CC$3)</f>
        <v/>
      </c>
      <c r="DJ182" s="131" t="str">
        <f>IF(Input02!CD171="","",100*Input02!CD171/Input02!CD$3)</f>
        <v/>
      </c>
      <c r="DK182" s="131" t="str">
        <f>IF(Input02!CE171="","",100*Input02!CE171/Input02!CE$3)</f>
        <v/>
      </c>
      <c r="DO182" s="131" t="str">
        <f t="shared" si="72"/>
        <v/>
      </c>
      <c r="DP182" s="131" t="str">
        <f t="shared" si="73"/>
        <v/>
      </c>
      <c r="DQ182" s="131" t="str">
        <f t="shared" si="74"/>
        <v/>
      </c>
      <c r="DR182" s="131" t="str">
        <f t="shared" si="75"/>
        <v/>
      </c>
      <c r="DS182" s="131" t="str">
        <f t="shared" si="76"/>
        <v/>
      </c>
      <c r="DT182" s="131" t="str">
        <f t="shared" si="77"/>
        <v/>
      </c>
      <c r="DU182" s="131" t="str">
        <f t="shared" si="78"/>
        <v/>
      </c>
      <c r="DV182" s="131" t="str">
        <f t="shared" si="79"/>
        <v/>
      </c>
      <c r="DW182" s="131" t="str">
        <f t="shared" si="80"/>
        <v/>
      </c>
      <c r="DX182" s="131" t="str">
        <f t="shared" si="81"/>
        <v/>
      </c>
      <c r="DZ182" s="132" t="str">
        <f t="shared" si="70"/>
        <v/>
      </c>
      <c r="EB182" s="131" t="str">
        <f>IF(DO182="","",process02!$B182&amp;"; ")</f>
        <v/>
      </c>
      <c r="EC182" s="131" t="str">
        <f>IF(DP182="","",process02!$B182&amp;"; ")</f>
        <v/>
      </c>
      <c r="ED182" s="131" t="str">
        <f>IF(DQ182="","",process02!$B182&amp;"; ")</f>
        <v/>
      </c>
      <c r="EE182" s="131" t="str">
        <f>IF(DR182="","",process02!$B182&amp;"; ")</f>
        <v/>
      </c>
      <c r="EF182" s="131" t="str">
        <f>IF(DS182="","",process02!$B182&amp;"; ")</f>
        <v/>
      </c>
      <c r="EG182" s="131" t="str">
        <f>IF(DT182="","",process02!$B182&amp;"; ")</f>
        <v/>
      </c>
      <c r="EH182" s="131" t="str">
        <f>IF(DU182="","",process02!$B182&amp;"; ")</f>
        <v/>
      </c>
      <c r="EI182" s="131" t="str">
        <f>IF(DV182="","",process02!$B182&amp;"; ")</f>
        <v/>
      </c>
      <c r="EJ182" s="131" t="str">
        <f>IF(DW182="","",process02!$B182&amp;"; ")</f>
        <v/>
      </c>
      <c r="EK182" s="131" t="str">
        <f>IF(DX182="","",process02!$B182&amp;"; ")</f>
        <v/>
      </c>
      <c r="EM182" s="132" t="str">
        <f t="shared" si="71"/>
        <v/>
      </c>
    </row>
    <row r="183" spans="1:143" ht="15" customHeight="1" thickBot="1" x14ac:dyDescent="0.4">
      <c r="A183" s="357">
        <v>167</v>
      </c>
      <c r="B183" s="131" t="str">
        <f>IF(AND(process02!BF183=0,process01!$Z174=0),B$14,"")</f>
        <v/>
      </c>
      <c r="C183" s="131" t="str">
        <f>IF(AND(process02!BG183=0,process01!$Z174=0),C$14,"")</f>
        <v/>
      </c>
      <c r="D183" s="131" t="str">
        <f>IF(AND(process02!BH183=0,process01!$Z174=0),D$14,"")</f>
        <v/>
      </c>
      <c r="E183" s="131" t="str">
        <f>IF(AND(process02!BI183=0,process01!$Z174=0),E$14,"")</f>
        <v/>
      </c>
      <c r="F183" s="131" t="str">
        <f>IF(AND(process02!BJ183=0,process01!$Z174=0),F$14,"")</f>
        <v/>
      </c>
      <c r="G183" s="131" t="str">
        <f>IF(AND(process02!BK183=0,process01!$Z174=0),G$14,"")</f>
        <v/>
      </c>
      <c r="H183" s="131" t="str">
        <f>IF(AND(process02!BL183=0,process01!$Z174=0),H$14,"")</f>
        <v/>
      </c>
      <c r="I183" s="131" t="str">
        <f>IF(AND(process02!BM183=0,process01!$Z174=0),I$14,"")</f>
        <v/>
      </c>
      <c r="J183" s="131" t="str">
        <f>IF(AND(process02!BN183=0,process01!$Z174=0),J$14,"")</f>
        <v/>
      </c>
      <c r="K183" s="131" t="str">
        <f>IF(AND(process02!BO183=0,process01!$Z174=0),K$14,"")</f>
        <v/>
      </c>
      <c r="L183" s="131" t="str">
        <f>IF(AND(process02!BP183=0,process01!$Z174=0),L$14,"")</f>
        <v/>
      </c>
      <c r="M183" s="131" t="str">
        <f>IF(AND(process02!BQ183=0,process01!$Z174=0),M$14,"")</f>
        <v/>
      </c>
      <c r="N183" s="131" t="str">
        <f>IF(AND(process02!BR183=0,process01!$Z174=0),N$14,"")</f>
        <v/>
      </c>
      <c r="O183" s="131" t="str">
        <f>IF(AND(process02!BS183=0,process01!$Z174=0),O$14,"")</f>
        <v/>
      </c>
      <c r="P183" s="131" t="str">
        <f>IF(AND(process02!BT183=0,process01!$Z174=0),P$14,"")</f>
        <v/>
      </c>
      <c r="Q183" s="131" t="str">
        <f>IF(AND(process02!BU183=0,process01!$Z174=0),Q$14,"")</f>
        <v/>
      </c>
      <c r="R183" s="131" t="str">
        <f>IF(AND(process02!BV183=0,process01!$Z174=0),R$14,"")</f>
        <v/>
      </c>
      <c r="S183" s="131" t="str">
        <f>IF(AND(process02!BW183=0,process01!$Z174=0),S$14,"")</f>
        <v/>
      </c>
      <c r="T183" s="131" t="str">
        <f>IF(AND(process02!BX183=0,process01!$Z174=0),T$14,"")</f>
        <v/>
      </c>
      <c r="U183" s="131" t="str">
        <f>IF(AND(process02!BY183=0,process01!$Z174=0),U$14,"")</f>
        <v/>
      </c>
      <c r="V183" s="131" t="str">
        <f>IF(AND(process02!BZ183=0,process01!$Z174=0),V$14,"")</f>
        <v/>
      </c>
      <c r="W183" s="131" t="str">
        <f>IF(AND(process02!CA183=0,process01!$Z174=0),W$14,"")</f>
        <v/>
      </c>
      <c r="X183" s="131" t="str">
        <f>IF(AND(process02!CB183=0,process01!$Z174=0),X$14,"")</f>
        <v/>
      </c>
      <c r="Y183" s="131" t="str">
        <f>IF(AND(process02!CC183=0,process01!$Z174=0),Y$14,"")</f>
        <v/>
      </c>
      <c r="Z183" s="131" t="str">
        <f>IF(AND(process02!CD183=0,process01!$Z174=0),Z$14,"")</f>
        <v/>
      </c>
      <c r="AA183" s="131" t="str">
        <f>IF(AND(process02!CE183=0,process01!$Z174=0),AA$14,"")</f>
        <v/>
      </c>
      <c r="AB183" s="131" t="str">
        <f>IF(AND(process02!CF183=0,process01!$Z174=0),AB$14,"")</f>
        <v/>
      </c>
      <c r="AC183" s="131" t="str">
        <f>IF(AND(process02!CG183=0,process01!$Z174=0),AC$14,"")</f>
        <v/>
      </c>
      <c r="AD183" s="131" t="str">
        <f>IF(AND(process02!CH183=0,process01!$Z174=0),AD$14,"")</f>
        <v/>
      </c>
      <c r="AE183" s="131" t="str">
        <f>IF(AND(process02!CI183=0,process01!$Z174=0),AE$14,"")</f>
        <v/>
      </c>
      <c r="AF183" s="131" t="str">
        <f>IF(AND(process02!CJ183=0,process01!$Z174=0),AF$14,"")</f>
        <v/>
      </c>
      <c r="AG183" s="131" t="str">
        <f>IF(AND(process02!CK183=0,process01!$Z174=0),AG$14,"")</f>
        <v/>
      </c>
      <c r="AH183" s="131" t="str">
        <f>IF(AND(process02!CL183=0,process01!$Z174=0),AH$14,"")</f>
        <v/>
      </c>
      <c r="AI183" s="131" t="str">
        <f>IF(AND(process02!CM183=0,process01!$Z174=0),AI$14,"")</f>
        <v/>
      </c>
      <c r="AJ183" s="131" t="str">
        <f>IF(AND(process02!CN183=0,process01!$Z174=0),AJ$14,"")</f>
        <v/>
      </c>
      <c r="AK183" s="131" t="str">
        <f>IF(AND(process02!CO183=0,process01!$Z174=0),AK$14,"")</f>
        <v/>
      </c>
      <c r="AL183" s="131" t="str">
        <f>IF(AND(process02!CP183=0,process01!$Z174=0),AL$14,"")</f>
        <v/>
      </c>
      <c r="AM183" s="131" t="str">
        <f>IF(AND(process02!CQ183=0,process01!$Z174=0),AM$14,"")</f>
        <v/>
      </c>
      <c r="AN183" s="131" t="str">
        <f>IF(AND(process02!CR183=0,process01!$Z174=0),AN$14,"")</f>
        <v/>
      </c>
      <c r="AO183" s="131" t="str">
        <f>IF(AND(process02!CS183=0,process01!$Z174=0),AO$14,"")</f>
        <v/>
      </c>
      <c r="AP183" s="131" t="str">
        <f>IF(AND(process02!CT183=0,process01!$Z174=0),AP$14,"")</f>
        <v/>
      </c>
      <c r="AQ183" s="131" t="str">
        <f>IF(AND(process02!CU183=0,process01!$Z174=0),AQ$14,"")</f>
        <v/>
      </c>
      <c r="AR183" s="131" t="str">
        <f>IF(AND(process02!CV183=0,process01!$Z174=0),AR$14,"")</f>
        <v/>
      </c>
      <c r="AS183" s="131" t="str">
        <f>IF(AND(process02!CW183=0,process01!$Z174=0),AS$14,"")</f>
        <v/>
      </c>
      <c r="AT183" s="131" t="str">
        <f>IF(AND(process02!CX183=0,process01!$Z174=0),AT$14,"")</f>
        <v/>
      </c>
      <c r="AU183" s="131" t="str">
        <f>IF(AND(process02!CY183=0,process01!$Z174=0),AU$14,"")</f>
        <v/>
      </c>
      <c r="AV183" s="131" t="str">
        <f>IF(AND(process02!CZ183=0,process01!$Z174=0),AV$14,"")</f>
        <v/>
      </c>
      <c r="AW183" s="131" t="str">
        <f>IF(AND(process02!DA183=0,process01!$Z174=0),AW$14,"")</f>
        <v/>
      </c>
      <c r="AX183" s="131" t="str">
        <f>IF(AND(process02!DB183=0,process01!$Z174=0),AX$14,"")</f>
        <v/>
      </c>
      <c r="AY183" s="131" t="str">
        <f>IF(AND(process02!DC183=0,process01!$Z174=0),AY$14,"")</f>
        <v/>
      </c>
      <c r="BA183" s="132" t="str">
        <f t="shared" si="59"/>
        <v/>
      </c>
      <c r="BC183" s="131" t="str">
        <f>IF(B183="","",process02!$B183&amp;"; ")</f>
        <v/>
      </c>
      <c r="BD183" s="131" t="str">
        <f>IF(C183="","",process02!$B183&amp;"; ")</f>
        <v/>
      </c>
      <c r="BE183" s="131" t="str">
        <f>IF(D183="","",process02!$B183&amp;"; ")</f>
        <v/>
      </c>
      <c r="BF183" s="131" t="str">
        <f>IF(E183="","",process02!$B183&amp;"; ")</f>
        <v/>
      </c>
      <c r="BG183" s="131" t="str">
        <f>IF(F183="","",process02!$B183&amp;"; ")</f>
        <v/>
      </c>
      <c r="BH183" s="131" t="str">
        <f>IF(G183="","",process02!$B183&amp;"; ")</f>
        <v/>
      </c>
      <c r="BI183" s="131" t="str">
        <f>IF(H183="","",process02!$B183&amp;"; ")</f>
        <v/>
      </c>
      <c r="BJ183" s="131" t="str">
        <f>IF(I183="","",process02!$B183&amp;"; ")</f>
        <v/>
      </c>
      <c r="BK183" s="131" t="str">
        <f>IF(J183="","",process02!$B183&amp;"; ")</f>
        <v/>
      </c>
      <c r="BL183" s="131" t="str">
        <f>IF(K183="","",process02!$B183&amp;"; ")</f>
        <v/>
      </c>
      <c r="BM183" s="131" t="str">
        <f>IF(L183="","",process02!$B183&amp;"; ")</f>
        <v/>
      </c>
      <c r="BN183" s="131" t="str">
        <f>IF(M183="","",process02!$B183&amp;"; ")</f>
        <v/>
      </c>
      <c r="BO183" s="131" t="str">
        <f>IF(N183="","",process02!$B183&amp;"; ")</f>
        <v/>
      </c>
      <c r="BP183" s="131" t="str">
        <f>IF(O183="","",process02!$B183&amp;"; ")</f>
        <v/>
      </c>
      <c r="BQ183" s="131" t="str">
        <f>IF(P183="","",process02!$B183&amp;"; ")</f>
        <v/>
      </c>
      <c r="BR183" s="131" t="str">
        <f>IF(Q183="","",process02!$B183&amp;"; ")</f>
        <v/>
      </c>
      <c r="BS183" s="131" t="str">
        <f>IF(R183="","",process02!$B183&amp;"; ")</f>
        <v/>
      </c>
      <c r="BT183" s="131" t="str">
        <f>IF(S183="","",process02!$B183&amp;"; ")</f>
        <v/>
      </c>
      <c r="BU183" s="131" t="str">
        <f>IF(T183="","",process02!$B183&amp;"; ")</f>
        <v/>
      </c>
      <c r="BV183" s="131" t="str">
        <f>IF(U183="","",process02!$B183&amp;"; ")</f>
        <v/>
      </c>
      <c r="BW183" s="131" t="str">
        <f>IF(V183="","",process02!$B183&amp;"; ")</f>
        <v/>
      </c>
      <c r="BX183" s="131" t="str">
        <f>IF(W183="","",process02!$B183&amp;"; ")</f>
        <v/>
      </c>
      <c r="BY183" s="131" t="str">
        <f>IF(X183="","",process02!$B183&amp;"; ")</f>
        <v/>
      </c>
      <c r="BZ183" s="131" t="str">
        <f>IF(Y183="","",process02!$B183&amp;"; ")</f>
        <v/>
      </c>
      <c r="CA183" s="131" t="str">
        <f>IF(Z183="","",process02!$B183&amp;"; ")</f>
        <v/>
      </c>
      <c r="CB183" s="131" t="str">
        <f>IF(AA183="","",process02!$B183&amp;"; ")</f>
        <v/>
      </c>
      <c r="CC183" s="131" t="str">
        <f>IF(AB183="","",process02!$B183&amp;"; ")</f>
        <v/>
      </c>
      <c r="CD183" s="131" t="str">
        <f>IF(AC183="","",process02!$B183&amp;"; ")</f>
        <v/>
      </c>
      <c r="CE183" s="131" t="str">
        <f>IF(AD183="","",process02!$B183&amp;"; ")</f>
        <v/>
      </c>
      <c r="CF183" s="131" t="str">
        <f>IF(AE183="","",process02!$B183&amp;"; ")</f>
        <v/>
      </c>
      <c r="CG183" s="131" t="str">
        <f>IF(AF183="","",process02!$B183&amp;"; ")</f>
        <v/>
      </c>
      <c r="CH183" s="131" t="str">
        <f>IF(AG183="","",process02!$B183&amp;"; ")</f>
        <v/>
      </c>
      <c r="CI183" s="131" t="str">
        <f>IF(AH183="","",process02!$B183&amp;"; ")</f>
        <v/>
      </c>
      <c r="CJ183" s="131" t="str">
        <f>IF(AI183="","",process02!$B183&amp;"; ")</f>
        <v/>
      </c>
      <c r="CK183" s="131" t="str">
        <f>IF(AJ183="","",process02!$B183&amp;"; ")</f>
        <v/>
      </c>
      <c r="CL183" s="131" t="str">
        <f>IF(AK183="","",process02!$B183&amp;"; ")</f>
        <v/>
      </c>
      <c r="CM183" s="131" t="str">
        <f>IF(AL183="","",process02!$B183&amp;"; ")</f>
        <v/>
      </c>
      <c r="CN183" s="131" t="str">
        <f>IF(AM183="","",process02!$B183&amp;"; ")</f>
        <v/>
      </c>
      <c r="CO183" s="131" t="str">
        <f>IF(AN183="","",process02!$B183&amp;"; ")</f>
        <v/>
      </c>
      <c r="CP183" s="131" t="str">
        <f>IF(AO183="","",process02!$B183&amp;"; ")</f>
        <v/>
      </c>
      <c r="CQ183" s="131" t="str">
        <f>IF(AP183="","",process02!$B183&amp;"; ")</f>
        <v/>
      </c>
      <c r="CR183" s="131" t="str">
        <f>IF(AQ183="","",process02!$B183&amp;"; ")</f>
        <v/>
      </c>
      <c r="CS183" s="131" t="str">
        <f>IF(AR183="","",process02!$B183&amp;"; ")</f>
        <v/>
      </c>
      <c r="CT183" s="131" t="str">
        <f>IF(AS183="","",process02!$B183&amp;"; ")</f>
        <v/>
      </c>
      <c r="CU183" s="131" t="str">
        <f>IF(AT183="","",process02!$B183&amp;"; ")</f>
        <v/>
      </c>
      <c r="CV183" s="131" t="str">
        <f>IF(AU183="","",process02!$B183&amp;"; ")</f>
        <v/>
      </c>
      <c r="CW183" s="131" t="str">
        <f>IF(AV183="","",process02!$B183&amp;"; ")</f>
        <v/>
      </c>
      <c r="CX183" s="131" t="str">
        <f>IF(AW183="","",process02!$B183&amp;"; ")</f>
        <v/>
      </c>
      <c r="CY183" s="131" t="str">
        <f>IF(AX183="","",process02!$B183&amp;"; ")</f>
        <v/>
      </c>
      <c r="CZ183" s="131" t="str">
        <f>IF(AY183="","",process02!$B183&amp;"; ")</f>
        <v/>
      </c>
      <c r="DB183" s="131" t="str">
        <f>IF(Input02!BV172="","",100*Input02!BV172/Input02!BV$3)</f>
        <v/>
      </c>
      <c r="DC183" s="131" t="str">
        <f>IF(Input02!BW172="","",100*Input02!BW172/Input02!BW$3)</f>
        <v/>
      </c>
      <c r="DD183" s="131" t="str">
        <f>IF(Input02!BX172="","",100*Input02!BX172/Input02!BX$3)</f>
        <v/>
      </c>
      <c r="DE183" s="131" t="str">
        <f>IF(Input02!BY172="","",100*Input02!BY172/Input02!BY$3)</f>
        <v/>
      </c>
      <c r="DF183" s="131" t="str">
        <f>IF(Input02!BZ172="","",100*Input02!BZ172/Input02!BZ$3)</f>
        <v/>
      </c>
      <c r="DG183" s="131" t="str">
        <f>IF(Input02!CA172="","",100*Input02!CA172/Input02!CA$3)</f>
        <v/>
      </c>
      <c r="DH183" s="131" t="str">
        <f>IF(Input02!CB172="","",100*Input02!CB172/Input02!CB$3)</f>
        <v/>
      </c>
      <c r="DI183" s="131" t="str">
        <f>IF(Input02!CC172="","",100*Input02!CC172/Input02!CC$3)</f>
        <v/>
      </c>
      <c r="DJ183" s="131" t="str">
        <f>IF(Input02!CD172="","",100*Input02!CD172/Input02!CD$3)</f>
        <v/>
      </c>
      <c r="DK183" s="131" t="str">
        <f>IF(Input02!CE172="","",100*Input02!CE172/Input02!CE$3)</f>
        <v/>
      </c>
      <c r="DO183" s="131" t="str">
        <f t="shared" si="72"/>
        <v/>
      </c>
      <c r="DP183" s="131" t="str">
        <f t="shared" si="73"/>
        <v/>
      </c>
      <c r="DQ183" s="131" t="str">
        <f t="shared" si="74"/>
        <v/>
      </c>
      <c r="DR183" s="131" t="str">
        <f t="shared" si="75"/>
        <v/>
      </c>
      <c r="DS183" s="131" t="str">
        <f t="shared" si="76"/>
        <v/>
      </c>
      <c r="DT183" s="131" t="str">
        <f t="shared" si="77"/>
        <v/>
      </c>
      <c r="DU183" s="131" t="str">
        <f t="shared" si="78"/>
        <v/>
      </c>
      <c r="DV183" s="131" t="str">
        <f t="shared" si="79"/>
        <v/>
      </c>
      <c r="DW183" s="131" t="str">
        <f t="shared" si="80"/>
        <v/>
      </c>
      <c r="DX183" s="131" t="str">
        <f t="shared" si="81"/>
        <v/>
      </c>
      <c r="DZ183" s="132" t="str">
        <f t="shared" si="70"/>
        <v/>
      </c>
      <c r="EB183" s="131" t="str">
        <f>IF(DO183="","",process02!$B183&amp;"; ")</f>
        <v/>
      </c>
      <c r="EC183" s="131" t="str">
        <f>IF(DP183="","",process02!$B183&amp;"; ")</f>
        <v/>
      </c>
      <c r="ED183" s="131" t="str">
        <f>IF(DQ183="","",process02!$B183&amp;"; ")</f>
        <v/>
      </c>
      <c r="EE183" s="131" t="str">
        <f>IF(DR183="","",process02!$B183&amp;"; ")</f>
        <v/>
      </c>
      <c r="EF183" s="131" t="str">
        <f>IF(DS183="","",process02!$B183&amp;"; ")</f>
        <v/>
      </c>
      <c r="EG183" s="131" t="str">
        <f>IF(DT183="","",process02!$B183&amp;"; ")</f>
        <v/>
      </c>
      <c r="EH183" s="131" t="str">
        <f>IF(DU183="","",process02!$B183&amp;"; ")</f>
        <v/>
      </c>
      <c r="EI183" s="131" t="str">
        <f>IF(DV183="","",process02!$B183&amp;"; ")</f>
        <v/>
      </c>
      <c r="EJ183" s="131" t="str">
        <f>IF(DW183="","",process02!$B183&amp;"; ")</f>
        <v/>
      </c>
      <c r="EK183" s="131" t="str">
        <f>IF(DX183="","",process02!$B183&amp;"; ")</f>
        <v/>
      </c>
      <c r="EM183" s="132" t="str">
        <f t="shared" si="71"/>
        <v/>
      </c>
    </row>
    <row r="184" spans="1:143" ht="15" customHeight="1" thickBot="1" x14ac:dyDescent="0.4">
      <c r="A184" s="357">
        <v>168</v>
      </c>
      <c r="B184" s="131" t="str">
        <f>IF(AND(process02!BF184=0,process01!$Z175=0),B$14,"")</f>
        <v/>
      </c>
      <c r="C184" s="131" t="str">
        <f>IF(AND(process02!BG184=0,process01!$Z175=0),C$14,"")</f>
        <v/>
      </c>
      <c r="D184" s="131" t="str">
        <f>IF(AND(process02!BH184=0,process01!$Z175=0),D$14,"")</f>
        <v/>
      </c>
      <c r="E184" s="131" t="str">
        <f>IF(AND(process02!BI184=0,process01!$Z175=0),E$14,"")</f>
        <v/>
      </c>
      <c r="F184" s="131" t="str">
        <f>IF(AND(process02!BJ184=0,process01!$Z175=0),F$14,"")</f>
        <v/>
      </c>
      <c r="G184" s="131" t="str">
        <f>IF(AND(process02!BK184=0,process01!$Z175=0),G$14,"")</f>
        <v/>
      </c>
      <c r="H184" s="131" t="str">
        <f>IF(AND(process02!BL184=0,process01!$Z175=0),H$14,"")</f>
        <v/>
      </c>
      <c r="I184" s="131" t="str">
        <f>IF(AND(process02!BM184=0,process01!$Z175=0),I$14,"")</f>
        <v/>
      </c>
      <c r="J184" s="131" t="str">
        <f>IF(AND(process02!BN184=0,process01!$Z175=0),J$14,"")</f>
        <v/>
      </c>
      <c r="K184" s="131" t="str">
        <f>IF(AND(process02!BO184=0,process01!$Z175=0),K$14,"")</f>
        <v/>
      </c>
      <c r="L184" s="131" t="str">
        <f>IF(AND(process02!BP184=0,process01!$Z175=0),L$14,"")</f>
        <v/>
      </c>
      <c r="M184" s="131" t="str">
        <f>IF(AND(process02!BQ184=0,process01!$Z175=0),M$14,"")</f>
        <v/>
      </c>
      <c r="N184" s="131" t="str">
        <f>IF(AND(process02!BR184=0,process01!$Z175=0),N$14,"")</f>
        <v/>
      </c>
      <c r="O184" s="131" t="str">
        <f>IF(AND(process02!BS184=0,process01!$Z175=0),O$14,"")</f>
        <v/>
      </c>
      <c r="P184" s="131" t="str">
        <f>IF(AND(process02!BT184=0,process01!$Z175=0),P$14,"")</f>
        <v/>
      </c>
      <c r="Q184" s="131" t="str">
        <f>IF(AND(process02!BU184=0,process01!$Z175=0),Q$14,"")</f>
        <v/>
      </c>
      <c r="R184" s="131" t="str">
        <f>IF(AND(process02!BV184=0,process01!$Z175=0),R$14,"")</f>
        <v/>
      </c>
      <c r="S184" s="131" t="str">
        <f>IF(AND(process02!BW184=0,process01!$Z175=0),S$14,"")</f>
        <v/>
      </c>
      <c r="T184" s="131" t="str">
        <f>IF(AND(process02!BX184=0,process01!$Z175=0),T$14,"")</f>
        <v/>
      </c>
      <c r="U184" s="131" t="str">
        <f>IF(AND(process02!BY184=0,process01!$Z175=0),U$14,"")</f>
        <v/>
      </c>
      <c r="V184" s="131" t="str">
        <f>IF(AND(process02!BZ184=0,process01!$Z175=0),V$14,"")</f>
        <v/>
      </c>
      <c r="W184" s="131" t="str">
        <f>IF(AND(process02!CA184=0,process01!$Z175=0),W$14,"")</f>
        <v/>
      </c>
      <c r="X184" s="131" t="str">
        <f>IF(AND(process02!CB184=0,process01!$Z175=0),X$14,"")</f>
        <v/>
      </c>
      <c r="Y184" s="131" t="str">
        <f>IF(AND(process02!CC184=0,process01!$Z175=0),Y$14,"")</f>
        <v/>
      </c>
      <c r="Z184" s="131" t="str">
        <f>IF(AND(process02!CD184=0,process01!$Z175=0),Z$14,"")</f>
        <v/>
      </c>
      <c r="AA184" s="131" t="str">
        <f>IF(AND(process02!CE184=0,process01!$Z175=0),AA$14,"")</f>
        <v/>
      </c>
      <c r="AB184" s="131" t="str">
        <f>IF(AND(process02!CF184=0,process01!$Z175=0),AB$14,"")</f>
        <v/>
      </c>
      <c r="AC184" s="131" t="str">
        <f>IF(AND(process02!CG184=0,process01!$Z175=0),AC$14,"")</f>
        <v/>
      </c>
      <c r="AD184" s="131" t="str">
        <f>IF(AND(process02!CH184=0,process01!$Z175=0),AD$14,"")</f>
        <v/>
      </c>
      <c r="AE184" s="131" t="str">
        <f>IF(AND(process02!CI184=0,process01!$Z175=0),AE$14,"")</f>
        <v/>
      </c>
      <c r="AF184" s="131" t="str">
        <f>IF(AND(process02!CJ184=0,process01!$Z175=0),AF$14,"")</f>
        <v/>
      </c>
      <c r="AG184" s="131" t="str">
        <f>IF(AND(process02!CK184=0,process01!$Z175=0),AG$14,"")</f>
        <v/>
      </c>
      <c r="AH184" s="131" t="str">
        <f>IF(AND(process02!CL184=0,process01!$Z175=0),AH$14,"")</f>
        <v/>
      </c>
      <c r="AI184" s="131" t="str">
        <f>IF(AND(process02!CM184=0,process01!$Z175=0),AI$14,"")</f>
        <v/>
      </c>
      <c r="AJ184" s="131" t="str">
        <f>IF(AND(process02!CN184=0,process01!$Z175=0),AJ$14,"")</f>
        <v/>
      </c>
      <c r="AK184" s="131" t="str">
        <f>IF(AND(process02!CO184=0,process01!$Z175=0),AK$14,"")</f>
        <v/>
      </c>
      <c r="AL184" s="131" t="str">
        <f>IF(AND(process02!CP184=0,process01!$Z175=0),AL$14,"")</f>
        <v/>
      </c>
      <c r="AM184" s="131" t="str">
        <f>IF(AND(process02!CQ184=0,process01!$Z175=0),AM$14,"")</f>
        <v/>
      </c>
      <c r="AN184" s="131" t="str">
        <f>IF(AND(process02!CR184=0,process01!$Z175=0),AN$14,"")</f>
        <v/>
      </c>
      <c r="AO184" s="131" t="str">
        <f>IF(AND(process02!CS184=0,process01!$Z175=0),AO$14,"")</f>
        <v/>
      </c>
      <c r="AP184" s="131" t="str">
        <f>IF(AND(process02!CT184=0,process01!$Z175=0),AP$14,"")</f>
        <v/>
      </c>
      <c r="AQ184" s="131" t="str">
        <f>IF(AND(process02!CU184=0,process01!$Z175=0),AQ$14,"")</f>
        <v/>
      </c>
      <c r="AR184" s="131" t="str">
        <f>IF(AND(process02!CV184=0,process01!$Z175=0),AR$14,"")</f>
        <v/>
      </c>
      <c r="AS184" s="131" t="str">
        <f>IF(AND(process02!CW184=0,process01!$Z175=0),AS$14,"")</f>
        <v/>
      </c>
      <c r="AT184" s="131" t="str">
        <f>IF(AND(process02!CX184=0,process01!$Z175=0),AT$14,"")</f>
        <v/>
      </c>
      <c r="AU184" s="131" t="str">
        <f>IF(AND(process02!CY184=0,process01!$Z175=0),AU$14,"")</f>
        <v/>
      </c>
      <c r="AV184" s="131" t="str">
        <f>IF(AND(process02!CZ184=0,process01!$Z175=0),AV$14,"")</f>
        <v/>
      </c>
      <c r="AW184" s="131" t="str">
        <f>IF(AND(process02!DA184=0,process01!$Z175=0),AW$14,"")</f>
        <v/>
      </c>
      <c r="AX184" s="131" t="str">
        <f>IF(AND(process02!DB184=0,process01!$Z175=0),AX$14,"")</f>
        <v/>
      </c>
      <c r="AY184" s="131" t="str">
        <f>IF(AND(process02!DC184=0,process01!$Z175=0),AY$14,"")</f>
        <v/>
      </c>
      <c r="BA184" s="132" t="str">
        <f t="shared" si="59"/>
        <v/>
      </c>
      <c r="BC184" s="131" t="str">
        <f>IF(B184="","",process02!$B184&amp;"; ")</f>
        <v/>
      </c>
      <c r="BD184" s="131" t="str">
        <f>IF(C184="","",process02!$B184&amp;"; ")</f>
        <v/>
      </c>
      <c r="BE184" s="131" t="str">
        <f>IF(D184="","",process02!$B184&amp;"; ")</f>
        <v/>
      </c>
      <c r="BF184" s="131" t="str">
        <f>IF(E184="","",process02!$B184&amp;"; ")</f>
        <v/>
      </c>
      <c r="BG184" s="131" t="str">
        <f>IF(F184="","",process02!$B184&amp;"; ")</f>
        <v/>
      </c>
      <c r="BH184" s="131" t="str">
        <f>IF(G184="","",process02!$B184&amp;"; ")</f>
        <v/>
      </c>
      <c r="BI184" s="131" t="str">
        <f>IF(H184="","",process02!$B184&amp;"; ")</f>
        <v/>
      </c>
      <c r="BJ184" s="131" t="str">
        <f>IF(I184="","",process02!$B184&amp;"; ")</f>
        <v/>
      </c>
      <c r="BK184" s="131" t="str">
        <f>IF(J184="","",process02!$B184&amp;"; ")</f>
        <v/>
      </c>
      <c r="BL184" s="131" t="str">
        <f>IF(K184="","",process02!$B184&amp;"; ")</f>
        <v/>
      </c>
      <c r="BM184" s="131" t="str">
        <f>IF(L184="","",process02!$B184&amp;"; ")</f>
        <v/>
      </c>
      <c r="BN184" s="131" t="str">
        <f>IF(M184="","",process02!$B184&amp;"; ")</f>
        <v/>
      </c>
      <c r="BO184" s="131" t="str">
        <f>IF(N184="","",process02!$B184&amp;"; ")</f>
        <v/>
      </c>
      <c r="BP184" s="131" t="str">
        <f>IF(O184="","",process02!$B184&amp;"; ")</f>
        <v/>
      </c>
      <c r="BQ184" s="131" t="str">
        <f>IF(P184="","",process02!$B184&amp;"; ")</f>
        <v/>
      </c>
      <c r="BR184" s="131" t="str">
        <f>IF(Q184="","",process02!$B184&amp;"; ")</f>
        <v/>
      </c>
      <c r="BS184" s="131" t="str">
        <f>IF(R184="","",process02!$B184&amp;"; ")</f>
        <v/>
      </c>
      <c r="BT184" s="131" t="str">
        <f>IF(S184="","",process02!$B184&amp;"; ")</f>
        <v/>
      </c>
      <c r="BU184" s="131" t="str">
        <f>IF(T184="","",process02!$B184&amp;"; ")</f>
        <v/>
      </c>
      <c r="BV184" s="131" t="str">
        <f>IF(U184="","",process02!$B184&amp;"; ")</f>
        <v/>
      </c>
      <c r="BW184" s="131" t="str">
        <f>IF(V184="","",process02!$B184&amp;"; ")</f>
        <v/>
      </c>
      <c r="BX184" s="131" t="str">
        <f>IF(W184="","",process02!$B184&amp;"; ")</f>
        <v/>
      </c>
      <c r="BY184" s="131" t="str">
        <f>IF(X184="","",process02!$B184&amp;"; ")</f>
        <v/>
      </c>
      <c r="BZ184" s="131" t="str">
        <f>IF(Y184="","",process02!$B184&amp;"; ")</f>
        <v/>
      </c>
      <c r="CA184" s="131" t="str">
        <f>IF(Z184="","",process02!$B184&amp;"; ")</f>
        <v/>
      </c>
      <c r="CB184" s="131" t="str">
        <f>IF(AA184="","",process02!$B184&amp;"; ")</f>
        <v/>
      </c>
      <c r="CC184" s="131" t="str">
        <f>IF(AB184="","",process02!$B184&amp;"; ")</f>
        <v/>
      </c>
      <c r="CD184" s="131" t="str">
        <f>IF(AC184="","",process02!$B184&amp;"; ")</f>
        <v/>
      </c>
      <c r="CE184" s="131" t="str">
        <f>IF(AD184="","",process02!$B184&amp;"; ")</f>
        <v/>
      </c>
      <c r="CF184" s="131" t="str">
        <f>IF(AE184="","",process02!$B184&amp;"; ")</f>
        <v/>
      </c>
      <c r="CG184" s="131" t="str">
        <f>IF(AF184="","",process02!$B184&amp;"; ")</f>
        <v/>
      </c>
      <c r="CH184" s="131" t="str">
        <f>IF(AG184="","",process02!$B184&amp;"; ")</f>
        <v/>
      </c>
      <c r="CI184" s="131" t="str">
        <f>IF(AH184="","",process02!$B184&amp;"; ")</f>
        <v/>
      </c>
      <c r="CJ184" s="131" t="str">
        <f>IF(AI184="","",process02!$B184&amp;"; ")</f>
        <v/>
      </c>
      <c r="CK184" s="131" t="str">
        <f>IF(AJ184="","",process02!$B184&amp;"; ")</f>
        <v/>
      </c>
      <c r="CL184" s="131" t="str">
        <f>IF(AK184="","",process02!$B184&amp;"; ")</f>
        <v/>
      </c>
      <c r="CM184" s="131" t="str">
        <f>IF(AL184="","",process02!$B184&amp;"; ")</f>
        <v/>
      </c>
      <c r="CN184" s="131" t="str">
        <f>IF(AM184="","",process02!$B184&amp;"; ")</f>
        <v/>
      </c>
      <c r="CO184" s="131" t="str">
        <f>IF(AN184="","",process02!$B184&amp;"; ")</f>
        <v/>
      </c>
      <c r="CP184" s="131" t="str">
        <f>IF(AO184="","",process02!$B184&amp;"; ")</f>
        <v/>
      </c>
      <c r="CQ184" s="131" t="str">
        <f>IF(AP184="","",process02!$B184&amp;"; ")</f>
        <v/>
      </c>
      <c r="CR184" s="131" t="str">
        <f>IF(AQ184="","",process02!$B184&amp;"; ")</f>
        <v/>
      </c>
      <c r="CS184" s="131" t="str">
        <f>IF(AR184="","",process02!$B184&amp;"; ")</f>
        <v/>
      </c>
      <c r="CT184" s="131" t="str">
        <f>IF(AS184="","",process02!$B184&amp;"; ")</f>
        <v/>
      </c>
      <c r="CU184" s="131" t="str">
        <f>IF(AT184="","",process02!$B184&amp;"; ")</f>
        <v/>
      </c>
      <c r="CV184" s="131" t="str">
        <f>IF(AU184="","",process02!$B184&amp;"; ")</f>
        <v/>
      </c>
      <c r="CW184" s="131" t="str">
        <f>IF(AV184="","",process02!$B184&amp;"; ")</f>
        <v/>
      </c>
      <c r="CX184" s="131" t="str">
        <f>IF(AW184="","",process02!$B184&amp;"; ")</f>
        <v/>
      </c>
      <c r="CY184" s="131" t="str">
        <f>IF(AX184="","",process02!$B184&amp;"; ")</f>
        <v/>
      </c>
      <c r="CZ184" s="131" t="str">
        <f>IF(AY184="","",process02!$B184&amp;"; ")</f>
        <v/>
      </c>
      <c r="DB184" s="131" t="str">
        <f>IF(Input02!BV173="","",100*Input02!BV173/Input02!BV$3)</f>
        <v/>
      </c>
      <c r="DC184" s="131" t="str">
        <f>IF(Input02!BW173="","",100*Input02!BW173/Input02!BW$3)</f>
        <v/>
      </c>
      <c r="DD184" s="131" t="str">
        <f>IF(Input02!BX173="","",100*Input02!BX173/Input02!BX$3)</f>
        <v/>
      </c>
      <c r="DE184" s="131" t="str">
        <f>IF(Input02!BY173="","",100*Input02!BY173/Input02!BY$3)</f>
        <v/>
      </c>
      <c r="DF184" s="131" t="str">
        <f>IF(Input02!BZ173="","",100*Input02!BZ173/Input02!BZ$3)</f>
        <v/>
      </c>
      <c r="DG184" s="131" t="str">
        <f>IF(Input02!CA173="","",100*Input02!CA173/Input02!CA$3)</f>
        <v/>
      </c>
      <c r="DH184" s="131" t="str">
        <f>IF(Input02!CB173="","",100*Input02!CB173/Input02!CB$3)</f>
        <v/>
      </c>
      <c r="DI184" s="131" t="str">
        <f>IF(Input02!CC173="","",100*Input02!CC173/Input02!CC$3)</f>
        <v/>
      </c>
      <c r="DJ184" s="131" t="str">
        <f>IF(Input02!CD173="","",100*Input02!CD173/Input02!CD$3)</f>
        <v/>
      </c>
      <c r="DK184" s="131" t="str">
        <f>IF(Input02!CE173="","",100*Input02!CE173/Input02!CE$3)</f>
        <v/>
      </c>
      <c r="DO184" s="131" t="str">
        <f t="shared" si="72"/>
        <v/>
      </c>
      <c r="DP184" s="131" t="str">
        <f t="shared" si="73"/>
        <v/>
      </c>
      <c r="DQ184" s="131" t="str">
        <f t="shared" si="74"/>
        <v/>
      </c>
      <c r="DR184" s="131" t="str">
        <f t="shared" si="75"/>
        <v/>
      </c>
      <c r="DS184" s="131" t="str">
        <f t="shared" si="76"/>
        <v/>
      </c>
      <c r="DT184" s="131" t="str">
        <f t="shared" si="77"/>
        <v/>
      </c>
      <c r="DU184" s="131" t="str">
        <f t="shared" si="78"/>
        <v/>
      </c>
      <c r="DV184" s="131" t="str">
        <f t="shared" si="79"/>
        <v/>
      </c>
      <c r="DW184" s="131" t="str">
        <f t="shared" si="80"/>
        <v/>
      </c>
      <c r="DX184" s="131" t="str">
        <f t="shared" si="81"/>
        <v/>
      </c>
      <c r="DZ184" s="132" t="str">
        <f t="shared" si="70"/>
        <v/>
      </c>
      <c r="EB184" s="131" t="str">
        <f>IF(DO184="","",process02!$B184&amp;"; ")</f>
        <v/>
      </c>
      <c r="EC184" s="131" t="str">
        <f>IF(DP184="","",process02!$B184&amp;"; ")</f>
        <v/>
      </c>
      <c r="ED184" s="131" t="str">
        <f>IF(DQ184="","",process02!$B184&amp;"; ")</f>
        <v/>
      </c>
      <c r="EE184" s="131" t="str">
        <f>IF(DR184="","",process02!$B184&amp;"; ")</f>
        <v/>
      </c>
      <c r="EF184" s="131" t="str">
        <f>IF(DS184="","",process02!$B184&amp;"; ")</f>
        <v/>
      </c>
      <c r="EG184" s="131" t="str">
        <f>IF(DT184="","",process02!$B184&amp;"; ")</f>
        <v/>
      </c>
      <c r="EH184" s="131" t="str">
        <f>IF(DU184="","",process02!$B184&amp;"; ")</f>
        <v/>
      </c>
      <c r="EI184" s="131" t="str">
        <f>IF(DV184="","",process02!$B184&amp;"; ")</f>
        <v/>
      </c>
      <c r="EJ184" s="131" t="str">
        <f>IF(DW184="","",process02!$B184&amp;"; ")</f>
        <v/>
      </c>
      <c r="EK184" s="131" t="str">
        <f>IF(DX184="","",process02!$B184&amp;"; ")</f>
        <v/>
      </c>
      <c r="EM184" s="132" t="str">
        <f t="shared" si="71"/>
        <v/>
      </c>
    </row>
    <row r="185" spans="1:143" ht="15" customHeight="1" thickBot="1" x14ac:dyDescent="0.4">
      <c r="A185" s="357">
        <v>169</v>
      </c>
      <c r="B185" s="131" t="str">
        <f>IF(AND(process02!BF185=0,process01!$Z176=0),B$14,"")</f>
        <v/>
      </c>
      <c r="C185" s="131" t="str">
        <f>IF(AND(process02!BG185=0,process01!$Z176=0),C$14,"")</f>
        <v/>
      </c>
      <c r="D185" s="131" t="str">
        <f>IF(AND(process02!BH185=0,process01!$Z176=0),D$14,"")</f>
        <v/>
      </c>
      <c r="E185" s="131" t="str">
        <f>IF(AND(process02!BI185=0,process01!$Z176=0),E$14,"")</f>
        <v/>
      </c>
      <c r="F185" s="131" t="str">
        <f>IF(AND(process02!BJ185=0,process01!$Z176=0),F$14,"")</f>
        <v/>
      </c>
      <c r="G185" s="131" t="str">
        <f>IF(AND(process02!BK185=0,process01!$Z176=0),G$14,"")</f>
        <v/>
      </c>
      <c r="H185" s="131" t="str">
        <f>IF(AND(process02!BL185=0,process01!$Z176=0),H$14,"")</f>
        <v/>
      </c>
      <c r="I185" s="131" t="str">
        <f>IF(AND(process02!BM185=0,process01!$Z176=0),I$14,"")</f>
        <v/>
      </c>
      <c r="J185" s="131" t="str">
        <f>IF(AND(process02!BN185=0,process01!$Z176=0),J$14,"")</f>
        <v/>
      </c>
      <c r="K185" s="131" t="str">
        <f>IF(AND(process02!BO185=0,process01!$Z176=0),K$14,"")</f>
        <v/>
      </c>
      <c r="L185" s="131" t="str">
        <f>IF(AND(process02!BP185=0,process01!$Z176=0),L$14,"")</f>
        <v/>
      </c>
      <c r="M185" s="131" t="str">
        <f>IF(AND(process02!BQ185=0,process01!$Z176=0),M$14,"")</f>
        <v/>
      </c>
      <c r="N185" s="131" t="str">
        <f>IF(AND(process02!BR185=0,process01!$Z176=0),N$14,"")</f>
        <v/>
      </c>
      <c r="O185" s="131" t="str">
        <f>IF(AND(process02!BS185=0,process01!$Z176=0),O$14,"")</f>
        <v/>
      </c>
      <c r="P185" s="131" t="str">
        <f>IF(AND(process02!BT185=0,process01!$Z176=0),P$14,"")</f>
        <v/>
      </c>
      <c r="Q185" s="131" t="str">
        <f>IF(AND(process02!BU185=0,process01!$Z176=0),Q$14,"")</f>
        <v/>
      </c>
      <c r="R185" s="131" t="str">
        <f>IF(AND(process02!BV185=0,process01!$Z176=0),R$14,"")</f>
        <v/>
      </c>
      <c r="S185" s="131" t="str">
        <f>IF(AND(process02!BW185=0,process01!$Z176=0),S$14,"")</f>
        <v/>
      </c>
      <c r="T185" s="131" t="str">
        <f>IF(AND(process02!BX185=0,process01!$Z176=0),T$14,"")</f>
        <v/>
      </c>
      <c r="U185" s="131" t="str">
        <f>IF(AND(process02!BY185=0,process01!$Z176=0),U$14,"")</f>
        <v/>
      </c>
      <c r="V185" s="131" t="str">
        <f>IF(AND(process02!BZ185=0,process01!$Z176=0),V$14,"")</f>
        <v/>
      </c>
      <c r="W185" s="131" t="str">
        <f>IF(AND(process02!CA185=0,process01!$Z176=0),W$14,"")</f>
        <v/>
      </c>
      <c r="X185" s="131" t="str">
        <f>IF(AND(process02!CB185=0,process01!$Z176=0),X$14,"")</f>
        <v/>
      </c>
      <c r="Y185" s="131" t="str">
        <f>IF(AND(process02!CC185=0,process01!$Z176=0),Y$14,"")</f>
        <v/>
      </c>
      <c r="Z185" s="131" t="str">
        <f>IF(AND(process02!CD185=0,process01!$Z176=0),Z$14,"")</f>
        <v/>
      </c>
      <c r="AA185" s="131" t="str">
        <f>IF(AND(process02!CE185=0,process01!$Z176=0),AA$14,"")</f>
        <v/>
      </c>
      <c r="AB185" s="131" t="str">
        <f>IF(AND(process02!CF185=0,process01!$Z176=0),AB$14,"")</f>
        <v/>
      </c>
      <c r="AC185" s="131" t="str">
        <f>IF(AND(process02!CG185=0,process01!$Z176=0),AC$14,"")</f>
        <v/>
      </c>
      <c r="AD185" s="131" t="str">
        <f>IF(AND(process02!CH185=0,process01!$Z176=0),AD$14,"")</f>
        <v/>
      </c>
      <c r="AE185" s="131" t="str">
        <f>IF(AND(process02!CI185=0,process01!$Z176=0),AE$14,"")</f>
        <v/>
      </c>
      <c r="AF185" s="131" t="str">
        <f>IF(AND(process02!CJ185=0,process01!$Z176=0),AF$14,"")</f>
        <v/>
      </c>
      <c r="AG185" s="131" t="str">
        <f>IF(AND(process02!CK185=0,process01!$Z176=0),AG$14,"")</f>
        <v/>
      </c>
      <c r="AH185" s="131" t="str">
        <f>IF(AND(process02!CL185=0,process01!$Z176=0),AH$14,"")</f>
        <v/>
      </c>
      <c r="AI185" s="131" t="str">
        <f>IF(AND(process02!CM185=0,process01!$Z176=0),AI$14,"")</f>
        <v/>
      </c>
      <c r="AJ185" s="131" t="str">
        <f>IF(AND(process02!CN185=0,process01!$Z176=0),AJ$14,"")</f>
        <v/>
      </c>
      <c r="AK185" s="131" t="str">
        <f>IF(AND(process02!CO185=0,process01!$Z176=0),AK$14,"")</f>
        <v/>
      </c>
      <c r="AL185" s="131" t="str">
        <f>IF(AND(process02!CP185=0,process01!$Z176=0),AL$14,"")</f>
        <v/>
      </c>
      <c r="AM185" s="131" t="str">
        <f>IF(AND(process02!CQ185=0,process01!$Z176=0),AM$14,"")</f>
        <v/>
      </c>
      <c r="AN185" s="131" t="str">
        <f>IF(AND(process02!CR185=0,process01!$Z176=0),AN$14,"")</f>
        <v/>
      </c>
      <c r="AO185" s="131" t="str">
        <f>IF(AND(process02!CS185=0,process01!$Z176=0),AO$14,"")</f>
        <v/>
      </c>
      <c r="AP185" s="131" t="str">
        <f>IF(AND(process02!CT185=0,process01!$Z176=0),AP$14,"")</f>
        <v/>
      </c>
      <c r="AQ185" s="131" t="str">
        <f>IF(AND(process02!CU185=0,process01!$Z176=0),AQ$14,"")</f>
        <v/>
      </c>
      <c r="AR185" s="131" t="str">
        <f>IF(AND(process02!CV185=0,process01!$Z176=0),AR$14,"")</f>
        <v/>
      </c>
      <c r="AS185" s="131" t="str">
        <f>IF(AND(process02!CW185=0,process01!$Z176=0),AS$14,"")</f>
        <v/>
      </c>
      <c r="AT185" s="131" t="str">
        <f>IF(AND(process02!CX185=0,process01!$Z176=0),AT$14,"")</f>
        <v/>
      </c>
      <c r="AU185" s="131" t="str">
        <f>IF(AND(process02!CY185=0,process01!$Z176=0),AU$14,"")</f>
        <v/>
      </c>
      <c r="AV185" s="131" t="str">
        <f>IF(AND(process02!CZ185=0,process01!$Z176=0),AV$14,"")</f>
        <v/>
      </c>
      <c r="AW185" s="131" t="str">
        <f>IF(AND(process02!DA185=0,process01!$Z176=0),AW$14,"")</f>
        <v/>
      </c>
      <c r="AX185" s="131" t="str">
        <f>IF(AND(process02!DB185=0,process01!$Z176=0),AX$14,"")</f>
        <v/>
      </c>
      <c r="AY185" s="131" t="str">
        <f>IF(AND(process02!DC185=0,process01!$Z176=0),AY$14,"")</f>
        <v/>
      </c>
      <c r="BA185" s="132" t="str">
        <f t="shared" si="59"/>
        <v/>
      </c>
      <c r="BC185" s="131" t="str">
        <f>IF(B185="","",process02!$B185&amp;"; ")</f>
        <v/>
      </c>
      <c r="BD185" s="131" t="str">
        <f>IF(C185="","",process02!$B185&amp;"; ")</f>
        <v/>
      </c>
      <c r="BE185" s="131" t="str">
        <f>IF(D185="","",process02!$B185&amp;"; ")</f>
        <v/>
      </c>
      <c r="BF185" s="131" t="str">
        <f>IF(E185="","",process02!$B185&amp;"; ")</f>
        <v/>
      </c>
      <c r="BG185" s="131" t="str">
        <f>IF(F185="","",process02!$B185&amp;"; ")</f>
        <v/>
      </c>
      <c r="BH185" s="131" t="str">
        <f>IF(G185="","",process02!$B185&amp;"; ")</f>
        <v/>
      </c>
      <c r="BI185" s="131" t="str">
        <f>IF(H185="","",process02!$B185&amp;"; ")</f>
        <v/>
      </c>
      <c r="BJ185" s="131" t="str">
        <f>IF(I185="","",process02!$B185&amp;"; ")</f>
        <v/>
      </c>
      <c r="BK185" s="131" t="str">
        <f>IF(J185="","",process02!$B185&amp;"; ")</f>
        <v/>
      </c>
      <c r="BL185" s="131" t="str">
        <f>IF(K185="","",process02!$B185&amp;"; ")</f>
        <v/>
      </c>
      <c r="BM185" s="131" t="str">
        <f>IF(L185="","",process02!$B185&amp;"; ")</f>
        <v/>
      </c>
      <c r="BN185" s="131" t="str">
        <f>IF(M185="","",process02!$B185&amp;"; ")</f>
        <v/>
      </c>
      <c r="BO185" s="131" t="str">
        <f>IF(N185="","",process02!$B185&amp;"; ")</f>
        <v/>
      </c>
      <c r="BP185" s="131" t="str">
        <f>IF(O185="","",process02!$B185&amp;"; ")</f>
        <v/>
      </c>
      <c r="BQ185" s="131" t="str">
        <f>IF(P185="","",process02!$B185&amp;"; ")</f>
        <v/>
      </c>
      <c r="BR185" s="131" t="str">
        <f>IF(Q185="","",process02!$B185&amp;"; ")</f>
        <v/>
      </c>
      <c r="BS185" s="131" t="str">
        <f>IF(R185="","",process02!$B185&amp;"; ")</f>
        <v/>
      </c>
      <c r="BT185" s="131" t="str">
        <f>IF(S185="","",process02!$B185&amp;"; ")</f>
        <v/>
      </c>
      <c r="BU185" s="131" t="str">
        <f>IF(T185="","",process02!$B185&amp;"; ")</f>
        <v/>
      </c>
      <c r="BV185" s="131" t="str">
        <f>IF(U185="","",process02!$B185&amp;"; ")</f>
        <v/>
      </c>
      <c r="BW185" s="131" t="str">
        <f>IF(V185="","",process02!$B185&amp;"; ")</f>
        <v/>
      </c>
      <c r="BX185" s="131" t="str">
        <f>IF(W185="","",process02!$B185&amp;"; ")</f>
        <v/>
      </c>
      <c r="BY185" s="131" t="str">
        <f>IF(X185="","",process02!$B185&amp;"; ")</f>
        <v/>
      </c>
      <c r="BZ185" s="131" t="str">
        <f>IF(Y185="","",process02!$B185&amp;"; ")</f>
        <v/>
      </c>
      <c r="CA185" s="131" t="str">
        <f>IF(Z185="","",process02!$B185&amp;"; ")</f>
        <v/>
      </c>
      <c r="CB185" s="131" t="str">
        <f>IF(AA185="","",process02!$B185&amp;"; ")</f>
        <v/>
      </c>
      <c r="CC185" s="131" t="str">
        <f>IF(AB185="","",process02!$B185&amp;"; ")</f>
        <v/>
      </c>
      <c r="CD185" s="131" t="str">
        <f>IF(AC185="","",process02!$B185&amp;"; ")</f>
        <v/>
      </c>
      <c r="CE185" s="131" t="str">
        <f>IF(AD185="","",process02!$B185&amp;"; ")</f>
        <v/>
      </c>
      <c r="CF185" s="131" t="str">
        <f>IF(AE185="","",process02!$B185&amp;"; ")</f>
        <v/>
      </c>
      <c r="CG185" s="131" t="str">
        <f>IF(AF185="","",process02!$B185&amp;"; ")</f>
        <v/>
      </c>
      <c r="CH185" s="131" t="str">
        <f>IF(AG185="","",process02!$B185&amp;"; ")</f>
        <v/>
      </c>
      <c r="CI185" s="131" t="str">
        <f>IF(AH185="","",process02!$B185&amp;"; ")</f>
        <v/>
      </c>
      <c r="CJ185" s="131" t="str">
        <f>IF(AI185="","",process02!$B185&amp;"; ")</f>
        <v/>
      </c>
      <c r="CK185" s="131" t="str">
        <f>IF(AJ185="","",process02!$B185&amp;"; ")</f>
        <v/>
      </c>
      <c r="CL185" s="131" t="str">
        <f>IF(AK185="","",process02!$B185&amp;"; ")</f>
        <v/>
      </c>
      <c r="CM185" s="131" t="str">
        <f>IF(AL185="","",process02!$B185&amp;"; ")</f>
        <v/>
      </c>
      <c r="CN185" s="131" t="str">
        <f>IF(AM185="","",process02!$B185&amp;"; ")</f>
        <v/>
      </c>
      <c r="CO185" s="131" t="str">
        <f>IF(AN185="","",process02!$B185&amp;"; ")</f>
        <v/>
      </c>
      <c r="CP185" s="131" t="str">
        <f>IF(AO185="","",process02!$B185&amp;"; ")</f>
        <v/>
      </c>
      <c r="CQ185" s="131" t="str">
        <f>IF(AP185="","",process02!$B185&amp;"; ")</f>
        <v/>
      </c>
      <c r="CR185" s="131" t="str">
        <f>IF(AQ185="","",process02!$B185&amp;"; ")</f>
        <v/>
      </c>
      <c r="CS185" s="131" t="str">
        <f>IF(AR185="","",process02!$B185&amp;"; ")</f>
        <v/>
      </c>
      <c r="CT185" s="131" t="str">
        <f>IF(AS185="","",process02!$B185&amp;"; ")</f>
        <v/>
      </c>
      <c r="CU185" s="131" t="str">
        <f>IF(AT185="","",process02!$B185&amp;"; ")</f>
        <v/>
      </c>
      <c r="CV185" s="131" t="str">
        <f>IF(AU185="","",process02!$B185&amp;"; ")</f>
        <v/>
      </c>
      <c r="CW185" s="131" t="str">
        <f>IF(AV185="","",process02!$B185&amp;"; ")</f>
        <v/>
      </c>
      <c r="CX185" s="131" t="str">
        <f>IF(AW185="","",process02!$B185&amp;"; ")</f>
        <v/>
      </c>
      <c r="CY185" s="131" t="str">
        <f>IF(AX185="","",process02!$B185&amp;"; ")</f>
        <v/>
      </c>
      <c r="CZ185" s="131" t="str">
        <f>IF(AY185="","",process02!$B185&amp;"; ")</f>
        <v/>
      </c>
      <c r="DB185" s="131" t="str">
        <f>IF(Input02!BV174="","",100*Input02!BV174/Input02!BV$3)</f>
        <v/>
      </c>
      <c r="DC185" s="131" t="str">
        <f>IF(Input02!BW174="","",100*Input02!BW174/Input02!BW$3)</f>
        <v/>
      </c>
      <c r="DD185" s="131" t="str">
        <f>IF(Input02!BX174="","",100*Input02!BX174/Input02!BX$3)</f>
        <v/>
      </c>
      <c r="DE185" s="131" t="str">
        <f>IF(Input02!BY174="","",100*Input02!BY174/Input02!BY$3)</f>
        <v/>
      </c>
      <c r="DF185" s="131" t="str">
        <f>IF(Input02!BZ174="","",100*Input02!BZ174/Input02!BZ$3)</f>
        <v/>
      </c>
      <c r="DG185" s="131" t="str">
        <f>IF(Input02!CA174="","",100*Input02!CA174/Input02!CA$3)</f>
        <v/>
      </c>
      <c r="DH185" s="131" t="str">
        <f>IF(Input02!CB174="","",100*Input02!CB174/Input02!CB$3)</f>
        <v/>
      </c>
      <c r="DI185" s="131" t="str">
        <f>IF(Input02!CC174="","",100*Input02!CC174/Input02!CC$3)</f>
        <v/>
      </c>
      <c r="DJ185" s="131" t="str">
        <f>IF(Input02!CD174="","",100*Input02!CD174/Input02!CD$3)</f>
        <v/>
      </c>
      <c r="DK185" s="131" t="str">
        <f>IF(Input02!CE174="","",100*Input02!CE174/Input02!CE$3)</f>
        <v/>
      </c>
      <c r="DO185" s="131" t="str">
        <f t="shared" si="72"/>
        <v/>
      </c>
      <c r="DP185" s="131" t="str">
        <f t="shared" si="73"/>
        <v/>
      </c>
      <c r="DQ185" s="131" t="str">
        <f t="shared" si="74"/>
        <v/>
      </c>
      <c r="DR185" s="131" t="str">
        <f t="shared" si="75"/>
        <v/>
      </c>
      <c r="DS185" s="131" t="str">
        <f t="shared" si="76"/>
        <v/>
      </c>
      <c r="DT185" s="131" t="str">
        <f t="shared" si="77"/>
        <v/>
      </c>
      <c r="DU185" s="131" t="str">
        <f t="shared" si="78"/>
        <v/>
      </c>
      <c r="DV185" s="131" t="str">
        <f t="shared" si="79"/>
        <v/>
      </c>
      <c r="DW185" s="131" t="str">
        <f t="shared" si="80"/>
        <v/>
      </c>
      <c r="DX185" s="131" t="str">
        <f t="shared" si="81"/>
        <v/>
      </c>
      <c r="DZ185" s="132" t="str">
        <f t="shared" si="70"/>
        <v/>
      </c>
      <c r="EB185" s="131" t="str">
        <f>IF(DO185="","",process02!$B185&amp;"; ")</f>
        <v/>
      </c>
      <c r="EC185" s="131" t="str">
        <f>IF(DP185="","",process02!$B185&amp;"; ")</f>
        <v/>
      </c>
      <c r="ED185" s="131" t="str">
        <f>IF(DQ185="","",process02!$B185&amp;"; ")</f>
        <v/>
      </c>
      <c r="EE185" s="131" t="str">
        <f>IF(DR185="","",process02!$B185&amp;"; ")</f>
        <v/>
      </c>
      <c r="EF185" s="131" t="str">
        <f>IF(DS185="","",process02!$B185&amp;"; ")</f>
        <v/>
      </c>
      <c r="EG185" s="131" t="str">
        <f>IF(DT185="","",process02!$B185&amp;"; ")</f>
        <v/>
      </c>
      <c r="EH185" s="131" t="str">
        <f>IF(DU185="","",process02!$B185&amp;"; ")</f>
        <v/>
      </c>
      <c r="EI185" s="131" t="str">
        <f>IF(DV185="","",process02!$B185&amp;"; ")</f>
        <v/>
      </c>
      <c r="EJ185" s="131" t="str">
        <f>IF(DW185="","",process02!$B185&amp;"; ")</f>
        <v/>
      </c>
      <c r="EK185" s="131" t="str">
        <f>IF(DX185="","",process02!$B185&amp;"; ")</f>
        <v/>
      </c>
      <c r="EM185" s="132" t="str">
        <f t="shared" si="71"/>
        <v/>
      </c>
    </row>
    <row r="186" spans="1:143" ht="15" customHeight="1" thickBot="1" x14ac:dyDescent="0.4">
      <c r="A186" s="357">
        <v>170</v>
      </c>
      <c r="B186" s="131" t="str">
        <f>IF(AND(process02!BF186=0,process01!$Z177=0),B$14,"")</f>
        <v/>
      </c>
      <c r="C186" s="131" t="str">
        <f>IF(AND(process02!BG186=0,process01!$Z177=0),C$14,"")</f>
        <v/>
      </c>
      <c r="D186" s="131" t="str">
        <f>IF(AND(process02!BH186=0,process01!$Z177=0),D$14,"")</f>
        <v/>
      </c>
      <c r="E186" s="131" t="str">
        <f>IF(AND(process02!BI186=0,process01!$Z177=0),E$14,"")</f>
        <v/>
      </c>
      <c r="F186" s="131" t="str">
        <f>IF(AND(process02!BJ186=0,process01!$Z177=0),F$14,"")</f>
        <v/>
      </c>
      <c r="G186" s="131" t="str">
        <f>IF(AND(process02!BK186=0,process01!$Z177=0),G$14,"")</f>
        <v/>
      </c>
      <c r="H186" s="131" t="str">
        <f>IF(AND(process02!BL186=0,process01!$Z177=0),H$14,"")</f>
        <v/>
      </c>
      <c r="I186" s="131" t="str">
        <f>IF(AND(process02!BM186=0,process01!$Z177=0),I$14,"")</f>
        <v/>
      </c>
      <c r="J186" s="131" t="str">
        <f>IF(AND(process02!BN186=0,process01!$Z177=0),J$14,"")</f>
        <v/>
      </c>
      <c r="K186" s="131" t="str">
        <f>IF(AND(process02!BO186=0,process01!$Z177=0),K$14,"")</f>
        <v/>
      </c>
      <c r="L186" s="131" t="str">
        <f>IF(AND(process02!BP186=0,process01!$Z177=0),L$14,"")</f>
        <v/>
      </c>
      <c r="M186" s="131" t="str">
        <f>IF(AND(process02!BQ186=0,process01!$Z177=0),M$14,"")</f>
        <v/>
      </c>
      <c r="N186" s="131" t="str">
        <f>IF(AND(process02!BR186=0,process01!$Z177=0),N$14,"")</f>
        <v/>
      </c>
      <c r="O186" s="131" t="str">
        <f>IF(AND(process02!BS186=0,process01!$Z177=0),O$14,"")</f>
        <v/>
      </c>
      <c r="P186" s="131" t="str">
        <f>IF(AND(process02!BT186=0,process01!$Z177=0),P$14,"")</f>
        <v/>
      </c>
      <c r="Q186" s="131" t="str">
        <f>IF(AND(process02!BU186=0,process01!$Z177=0),Q$14,"")</f>
        <v/>
      </c>
      <c r="R186" s="131" t="str">
        <f>IF(AND(process02!BV186=0,process01!$Z177=0),R$14,"")</f>
        <v/>
      </c>
      <c r="S186" s="131" t="str">
        <f>IF(AND(process02!BW186=0,process01!$Z177=0),S$14,"")</f>
        <v/>
      </c>
      <c r="T186" s="131" t="str">
        <f>IF(AND(process02!BX186=0,process01!$Z177=0),T$14,"")</f>
        <v/>
      </c>
      <c r="U186" s="131" t="str">
        <f>IF(AND(process02!BY186=0,process01!$Z177=0),U$14,"")</f>
        <v/>
      </c>
      <c r="V186" s="131" t="str">
        <f>IF(AND(process02!BZ186=0,process01!$Z177=0),V$14,"")</f>
        <v/>
      </c>
      <c r="W186" s="131" t="str">
        <f>IF(AND(process02!CA186=0,process01!$Z177=0),W$14,"")</f>
        <v/>
      </c>
      <c r="X186" s="131" t="str">
        <f>IF(AND(process02!CB186=0,process01!$Z177=0),X$14,"")</f>
        <v/>
      </c>
      <c r="Y186" s="131" t="str">
        <f>IF(AND(process02!CC186=0,process01!$Z177=0),Y$14,"")</f>
        <v/>
      </c>
      <c r="Z186" s="131" t="str">
        <f>IF(AND(process02!CD186=0,process01!$Z177=0),Z$14,"")</f>
        <v/>
      </c>
      <c r="AA186" s="131" t="str">
        <f>IF(AND(process02!CE186=0,process01!$Z177=0),AA$14,"")</f>
        <v/>
      </c>
      <c r="AB186" s="131" t="str">
        <f>IF(AND(process02!CF186=0,process01!$Z177=0),AB$14,"")</f>
        <v/>
      </c>
      <c r="AC186" s="131" t="str">
        <f>IF(AND(process02!CG186=0,process01!$Z177=0),AC$14,"")</f>
        <v/>
      </c>
      <c r="AD186" s="131" t="str">
        <f>IF(AND(process02!CH186=0,process01!$Z177=0),AD$14,"")</f>
        <v/>
      </c>
      <c r="AE186" s="131" t="str">
        <f>IF(AND(process02!CI186=0,process01!$Z177=0),AE$14,"")</f>
        <v/>
      </c>
      <c r="AF186" s="131" t="str">
        <f>IF(AND(process02!CJ186=0,process01!$Z177=0),AF$14,"")</f>
        <v/>
      </c>
      <c r="AG186" s="131" t="str">
        <f>IF(AND(process02!CK186=0,process01!$Z177=0),AG$14,"")</f>
        <v/>
      </c>
      <c r="AH186" s="131" t="str">
        <f>IF(AND(process02!CL186=0,process01!$Z177=0),AH$14,"")</f>
        <v/>
      </c>
      <c r="AI186" s="131" t="str">
        <f>IF(AND(process02!CM186=0,process01!$Z177=0),AI$14,"")</f>
        <v/>
      </c>
      <c r="AJ186" s="131" t="str">
        <f>IF(AND(process02!CN186=0,process01!$Z177=0),AJ$14,"")</f>
        <v/>
      </c>
      <c r="AK186" s="131" t="str">
        <f>IF(AND(process02!CO186=0,process01!$Z177=0),AK$14,"")</f>
        <v/>
      </c>
      <c r="AL186" s="131" t="str">
        <f>IF(AND(process02!CP186=0,process01!$Z177=0),AL$14,"")</f>
        <v/>
      </c>
      <c r="AM186" s="131" t="str">
        <f>IF(AND(process02!CQ186=0,process01!$Z177=0),AM$14,"")</f>
        <v/>
      </c>
      <c r="AN186" s="131" t="str">
        <f>IF(AND(process02!CR186=0,process01!$Z177=0),AN$14,"")</f>
        <v/>
      </c>
      <c r="AO186" s="131" t="str">
        <f>IF(AND(process02!CS186=0,process01!$Z177=0),AO$14,"")</f>
        <v/>
      </c>
      <c r="AP186" s="131" t="str">
        <f>IF(AND(process02!CT186=0,process01!$Z177=0),AP$14,"")</f>
        <v/>
      </c>
      <c r="AQ186" s="131" t="str">
        <f>IF(AND(process02!CU186=0,process01!$Z177=0),AQ$14,"")</f>
        <v/>
      </c>
      <c r="AR186" s="131" t="str">
        <f>IF(AND(process02!CV186=0,process01!$Z177=0),AR$14,"")</f>
        <v/>
      </c>
      <c r="AS186" s="131" t="str">
        <f>IF(AND(process02!CW186=0,process01!$Z177=0),AS$14,"")</f>
        <v/>
      </c>
      <c r="AT186" s="131" t="str">
        <f>IF(AND(process02!CX186=0,process01!$Z177=0),AT$14,"")</f>
        <v/>
      </c>
      <c r="AU186" s="131" t="str">
        <f>IF(AND(process02!CY186=0,process01!$Z177=0),AU$14,"")</f>
        <v/>
      </c>
      <c r="AV186" s="131" t="str">
        <f>IF(AND(process02!CZ186=0,process01!$Z177=0),AV$14,"")</f>
        <v/>
      </c>
      <c r="AW186" s="131" t="str">
        <f>IF(AND(process02!DA186=0,process01!$Z177=0),AW$14,"")</f>
        <v/>
      </c>
      <c r="AX186" s="131" t="str">
        <f>IF(AND(process02!DB186=0,process01!$Z177=0),AX$14,"")</f>
        <v/>
      </c>
      <c r="AY186" s="131" t="str">
        <f>IF(AND(process02!DC186=0,process01!$Z177=0),AY$14,"")</f>
        <v/>
      </c>
      <c r="BA186" s="132" t="str">
        <f t="shared" si="59"/>
        <v/>
      </c>
      <c r="BC186" s="131" t="str">
        <f>IF(B186="","",process02!$B186&amp;"; ")</f>
        <v/>
      </c>
      <c r="BD186" s="131" t="str">
        <f>IF(C186="","",process02!$B186&amp;"; ")</f>
        <v/>
      </c>
      <c r="BE186" s="131" t="str">
        <f>IF(D186="","",process02!$B186&amp;"; ")</f>
        <v/>
      </c>
      <c r="BF186" s="131" t="str">
        <f>IF(E186="","",process02!$B186&amp;"; ")</f>
        <v/>
      </c>
      <c r="BG186" s="131" t="str">
        <f>IF(F186="","",process02!$B186&amp;"; ")</f>
        <v/>
      </c>
      <c r="BH186" s="131" t="str">
        <f>IF(G186="","",process02!$B186&amp;"; ")</f>
        <v/>
      </c>
      <c r="BI186" s="131" t="str">
        <f>IF(H186="","",process02!$B186&amp;"; ")</f>
        <v/>
      </c>
      <c r="BJ186" s="131" t="str">
        <f>IF(I186="","",process02!$B186&amp;"; ")</f>
        <v/>
      </c>
      <c r="BK186" s="131" t="str">
        <f>IF(J186="","",process02!$B186&amp;"; ")</f>
        <v/>
      </c>
      <c r="BL186" s="131" t="str">
        <f>IF(K186="","",process02!$B186&amp;"; ")</f>
        <v/>
      </c>
      <c r="BM186" s="131" t="str">
        <f>IF(L186="","",process02!$B186&amp;"; ")</f>
        <v/>
      </c>
      <c r="BN186" s="131" t="str">
        <f>IF(M186="","",process02!$B186&amp;"; ")</f>
        <v/>
      </c>
      <c r="BO186" s="131" t="str">
        <f>IF(N186="","",process02!$B186&amp;"; ")</f>
        <v/>
      </c>
      <c r="BP186" s="131" t="str">
        <f>IF(O186="","",process02!$B186&amp;"; ")</f>
        <v/>
      </c>
      <c r="BQ186" s="131" t="str">
        <f>IF(P186="","",process02!$B186&amp;"; ")</f>
        <v/>
      </c>
      <c r="BR186" s="131" t="str">
        <f>IF(Q186="","",process02!$B186&amp;"; ")</f>
        <v/>
      </c>
      <c r="BS186" s="131" t="str">
        <f>IF(R186="","",process02!$B186&amp;"; ")</f>
        <v/>
      </c>
      <c r="BT186" s="131" t="str">
        <f>IF(S186="","",process02!$B186&amp;"; ")</f>
        <v/>
      </c>
      <c r="BU186" s="131" t="str">
        <f>IF(T186="","",process02!$B186&amp;"; ")</f>
        <v/>
      </c>
      <c r="BV186" s="131" t="str">
        <f>IF(U186="","",process02!$B186&amp;"; ")</f>
        <v/>
      </c>
      <c r="BW186" s="131" t="str">
        <f>IF(V186="","",process02!$B186&amp;"; ")</f>
        <v/>
      </c>
      <c r="BX186" s="131" t="str">
        <f>IF(W186="","",process02!$B186&amp;"; ")</f>
        <v/>
      </c>
      <c r="BY186" s="131" t="str">
        <f>IF(X186="","",process02!$B186&amp;"; ")</f>
        <v/>
      </c>
      <c r="BZ186" s="131" t="str">
        <f>IF(Y186="","",process02!$B186&amp;"; ")</f>
        <v/>
      </c>
      <c r="CA186" s="131" t="str">
        <f>IF(Z186="","",process02!$B186&amp;"; ")</f>
        <v/>
      </c>
      <c r="CB186" s="131" t="str">
        <f>IF(AA186="","",process02!$B186&amp;"; ")</f>
        <v/>
      </c>
      <c r="CC186" s="131" t="str">
        <f>IF(AB186="","",process02!$B186&amp;"; ")</f>
        <v/>
      </c>
      <c r="CD186" s="131" t="str">
        <f>IF(AC186="","",process02!$B186&amp;"; ")</f>
        <v/>
      </c>
      <c r="CE186" s="131" t="str">
        <f>IF(AD186="","",process02!$B186&amp;"; ")</f>
        <v/>
      </c>
      <c r="CF186" s="131" t="str">
        <f>IF(AE186="","",process02!$B186&amp;"; ")</f>
        <v/>
      </c>
      <c r="CG186" s="131" t="str">
        <f>IF(AF186="","",process02!$B186&amp;"; ")</f>
        <v/>
      </c>
      <c r="CH186" s="131" t="str">
        <f>IF(AG186="","",process02!$B186&amp;"; ")</f>
        <v/>
      </c>
      <c r="CI186" s="131" t="str">
        <f>IF(AH186="","",process02!$B186&amp;"; ")</f>
        <v/>
      </c>
      <c r="CJ186" s="131" t="str">
        <f>IF(AI186="","",process02!$B186&amp;"; ")</f>
        <v/>
      </c>
      <c r="CK186" s="131" t="str">
        <f>IF(AJ186="","",process02!$B186&amp;"; ")</f>
        <v/>
      </c>
      <c r="CL186" s="131" t="str">
        <f>IF(AK186="","",process02!$B186&amp;"; ")</f>
        <v/>
      </c>
      <c r="CM186" s="131" t="str">
        <f>IF(AL186="","",process02!$B186&amp;"; ")</f>
        <v/>
      </c>
      <c r="CN186" s="131" t="str">
        <f>IF(AM186="","",process02!$B186&amp;"; ")</f>
        <v/>
      </c>
      <c r="CO186" s="131" t="str">
        <f>IF(AN186="","",process02!$B186&amp;"; ")</f>
        <v/>
      </c>
      <c r="CP186" s="131" t="str">
        <f>IF(AO186="","",process02!$B186&amp;"; ")</f>
        <v/>
      </c>
      <c r="CQ186" s="131" t="str">
        <f>IF(AP186="","",process02!$B186&amp;"; ")</f>
        <v/>
      </c>
      <c r="CR186" s="131" t="str">
        <f>IF(AQ186="","",process02!$B186&amp;"; ")</f>
        <v/>
      </c>
      <c r="CS186" s="131" t="str">
        <f>IF(AR186="","",process02!$B186&amp;"; ")</f>
        <v/>
      </c>
      <c r="CT186" s="131" t="str">
        <f>IF(AS186="","",process02!$B186&amp;"; ")</f>
        <v/>
      </c>
      <c r="CU186" s="131" t="str">
        <f>IF(AT186="","",process02!$B186&amp;"; ")</f>
        <v/>
      </c>
      <c r="CV186" s="131" t="str">
        <f>IF(AU186="","",process02!$B186&amp;"; ")</f>
        <v/>
      </c>
      <c r="CW186" s="131" t="str">
        <f>IF(AV186="","",process02!$B186&amp;"; ")</f>
        <v/>
      </c>
      <c r="CX186" s="131" t="str">
        <f>IF(AW186="","",process02!$B186&amp;"; ")</f>
        <v/>
      </c>
      <c r="CY186" s="131" t="str">
        <f>IF(AX186="","",process02!$B186&amp;"; ")</f>
        <v/>
      </c>
      <c r="CZ186" s="131" t="str">
        <f>IF(AY186="","",process02!$B186&amp;"; ")</f>
        <v/>
      </c>
      <c r="DB186" s="131" t="str">
        <f>IF(Input02!BV175="","",100*Input02!BV175/Input02!BV$3)</f>
        <v/>
      </c>
      <c r="DC186" s="131" t="str">
        <f>IF(Input02!BW175="","",100*Input02!BW175/Input02!BW$3)</f>
        <v/>
      </c>
      <c r="DD186" s="131" t="str">
        <f>IF(Input02!BX175="","",100*Input02!BX175/Input02!BX$3)</f>
        <v/>
      </c>
      <c r="DE186" s="131" t="str">
        <f>IF(Input02!BY175="","",100*Input02!BY175/Input02!BY$3)</f>
        <v/>
      </c>
      <c r="DF186" s="131" t="str">
        <f>IF(Input02!BZ175="","",100*Input02!BZ175/Input02!BZ$3)</f>
        <v/>
      </c>
      <c r="DG186" s="131" t="str">
        <f>IF(Input02!CA175="","",100*Input02!CA175/Input02!CA$3)</f>
        <v/>
      </c>
      <c r="DH186" s="131" t="str">
        <f>IF(Input02!CB175="","",100*Input02!CB175/Input02!CB$3)</f>
        <v/>
      </c>
      <c r="DI186" s="131" t="str">
        <f>IF(Input02!CC175="","",100*Input02!CC175/Input02!CC$3)</f>
        <v/>
      </c>
      <c r="DJ186" s="131" t="str">
        <f>IF(Input02!CD175="","",100*Input02!CD175/Input02!CD$3)</f>
        <v/>
      </c>
      <c r="DK186" s="131" t="str">
        <f>IF(Input02!CE175="","",100*Input02!CE175/Input02!CE$3)</f>
        <v/>
      </c>
      <c r="DO186" s="131" t="str">
        <f t="shared" si="72"/>
        <v/>
      </c>
      <c r="DP186" s="131" t="str">
        <f t="shared" si="73"/>
        <v/>
      </c>
      <c r="DQ186" s="131" t="str">
        <f t="shared" si="74"/>
        <v/>
      </c>
      <c r="DR186" s="131" t="str">
        <f t="shared" si="75"/>
        <v/>
      </c>
      <c r="DS186" s="131" t="str">
        <f t="shared" si="76"/>
        <v/>
      </c>
      <c r="DT186" s="131" t="str">
        <f t="shared" si="77"/>
        <v/>
      </c>
      <c r="DU186" s="131" t="str">
        <f t="shared" si="78"/>
        <v/>
      </c>
      <c r="DV186" s="131" t="str">
        <f t="shared" si="79"/>
        <v/>
      </c>
      <c r="DW186" s="131" t="str">
        <f t="shared" si="80"/>
        <v/>
      </c>
      <c r="DX186" s="131" t="str">
        <f t="shared" si="81"/>
        <v/>
      </c>
      <c r="DZ186" s="132" t="str">
        <f t="shared" si="70"/>
        <v/>
      </c>
      <c r="EB186" s="131" t="str">
        <f>IF(DO186="","",process02!$B186&amp;"; ")</f>
        <v/>
      </c>
      <c r="EC186" s="131" t="str">
        <f>IF(DP186="","",process02!$B186&amp;"; ")</f>
        <v/>
      </c>
      <c r="ED186" s="131" t="str">
        <f>IF(DQ186="","",process02!$B186&amp;"; ")</f>
        <v/>
      </c>
      <c r="EE186" s="131" t="str">
        <f>IF(DR186="","",process02!$B186&amp;"; ")</f>
        <v/>
      </c>
      <c r="EF186" s="131" t="str">
        <f>IF(DS186="","",process02!$B186&amp;"; ")</f>
        <v/>
      </c>
      <c r="EG186" s="131" t="str">
        <f>IF(DT186="","",process02!$B186&amp;"; ")</f>
        <v/>
      </c>
      <c r="EH186" s="131" t="str">
        <f>IF(DU186="","",process02!$B186&amp;"; ")</f>
        <v/>
      </c>
      <c r="EI186" s="131" t="str">
        <f>IF(DV186="","",process02!$B186&amp;"; ")</f>
        <v/>
      </c>
      <c r="EJ186" s="131" t="str">
        <f>IF(DW186="","",process02!$B186&amp;"; ")</f>
        <v/>
      </c>
      <c r="EK186" s="131" t="str">
        <f>IF(DX186="","",process02!$B186&amp;"; ")</f>
        <v/>
      </c>
      <c r="EM186" s="132" t="str">
        <f t="shared" si="71"/>
        <v/>
      </c>
    </row>
    <row r="187" spans="1:143" ht="15" customHeight="1" thickBot="1" x14ac:dyDescent="0.4">
      <c r="A187" s="357">
        <v>171</v>
      </c>
      <c r="B187" s="131" t="str">
        <f>IF(AND(process02!BF187=0,process01!$Z178=0),B$14,"")</f>
        <v/>
      </c>
      <c r="C187" s="131" t="str">
        <f>IF(AND(process02!BG187=0,process01!$Z178=0),C$14,"")</f>
        <v/>
      </c>
      <c r="D187" s="131" t="str">
        <f>IF(AND(process02!BH187=0,process01!$Z178=0),D$14,"")</f>
        <v/>
      </c>
      <c r="E187" s="131" t="str">
        <f>IF(AND(process02!BI187=0,process01!$Z178=0),E$14,"")</f>
        <v/>
      </c>
      <c r="F187" s="131" t="str">
        <f>IF(AND(process02!BJ187=0,process01!$Z178=0),F$14,"")</f>
        <v/>
      </c>
      <c r="G187" s="131" t="str">
        <f>IF(AND(process02!BK187=0,process01!$Z178=0),G$14,"")</f>
        <v/>
      </c>
      <c r="H187" s="131" t="str">
        <f>IF(AND(process02!BL187=0,process01!$Z178=0),H$14,"")</f>
        <v/>
      </c>
      <c r="I187" s="131" t="str">
        <f>IF(AND(process02!BM187=0,process01!$Z178=0),I$14,"")</f>
        <v/>
      </c>
      <c r="J187" s="131" t="str">
        <f>IF(AND(process02!BN187=0,process01!$Z178=0),J$14,"")</f>
        <v/>
      </c>
      <c r="K187" s="131" t="str">
        <f>IF(AND(process02!BO187=0,process01!$Z178=0),K$14,"")</f>
        <v/>
      </c>
      <c r="L187" s="131" t="str">
        <f>IF(AND(process02!BP187=0,process01!$Z178=0),L$14,"")</f>
        <v/>
      </c>
      <c r="M187" s="131" t="str">
        <f>IF(AND(process02!BQ187=0,process01!$Z178=0),M$14,"")</f>
        <v/>
      </c>
      <c r="N187" s="131" t="str">
        <f>IF(AND(process02!BR187=0,process01!$Z178=0),N$14,"")</f>
        <v/>
      </c>
      <c r="O187" s="131" t="str">
        <f>IF(AND(process02!BS187=0,process01!$Z178=0),O$14,"")</f>
        <v/>
      </c>
      <c r="P187" s="131" t="str">
        <f>IF(AND(process02!BT187=0,process01!$Z178=0),P$14,"")</f>
        <v/>
      </c>
      <c r="Q187" s="131" t="str">
        <f>IF(AND(process02!BU187=0,process01!$Z178=0),Q$14,"")</f>
        <v/>
      </c>
      <c r="R187" s="131" t="str">
        <f>IF(AND(process02!BV187=0,process01!$Z178=0),R$14,"")</f>
        <v/>
      </c>
      <c r="S187" s="131" t="str">
        <f>IF(AND(process02!BW187=0,process01!$Z178=0),S$14,"")</f>
        <v/>
      </c>
      <c r="T187" s="131" t="str">
        <f>IF(AND(process02!BX187=0,process01!$Z178=0),T$14,"")</f>
        <v/>
      </c>
      <c r="U187" s="131" t="str">
        <f>IF(AND(process02!BY187=0,process01!$Z178=0),U$14,"")</f>
        <v/>
      </c>
      <c r="V187" s="131" t="str">
        <f>IF(AND(process02!BZ187=0,process01!$Z178=0),V$14,"")</f>
        <v/>
      </c>
      <c r="W187" s="131" t="str">
        <f>IF(AND(process02!CA187=0,process01!$Z178=0),W$14,"")</f>
        <v/>
      </c>
      <c r="X187" s="131" t="str">
        <f>IF(AND(process02!CB187=0,process01!$Z178=0),X$14,"")</f>
        <v/>
      </c>
      <c r="Y187" s="131" t="str">
        <f>IF(AND(process02!CC187=0,process01!$Z178=0),Y$14,"")</f>
        <v/>
      </c>
      <c r="Z187" s="131" t="str">
        <f>IF(AND(process02!CD187=0,process01!$Z178=0),Z$14,"")</f>
        <v/>
      </c>
      <c r="AA187" s="131" t="str">
        <f>IF(AND(process02!CE187=0,process01!$Z178=0),AA$14,"")</f>
        <v/>
      </c>
      <c r="AB187" s="131" t="str">
        <f>IF(AND(process02!CF187=0,process01!$Z178=0),AB$14,"")</f>
        <v/>
      </c>
      <c r="AC187" s="131" t="str">
        <f>IF(AND(process02!CG187=0,process01!$Z178=0),AC$14,"")</f>
        <v/>
      </c>
      <c r="AD187" s="131" t="str">
        <f>IF(AND(process02!CH187=0,process01!$Z178=0),AD$14,"")</f>
        <v/>
      </c>
      <c r="AE187" s="131" t="str">
        <f>IF(AND(process02!CI187=0,process01!$Z178=0),AE$14,"")</f>
        <v/>
      </c>
      <c r="AF187" s="131" t="str">
        <f>IF(AND(process02!CJ187=0,process01!$Z178=0),AF$14,"")</f>
        <v/>
      </c>
      <c r="AG187" s="131" t="str">
        <f>IF(AND(process02!CK187=0,process01!$Z178=0),AG$14,"")</f>
        <v/>
      </c>
      <c r="AH187" s="131" t="str">
        <f>IF(AND(process02!CL187=0,process01!$Z178=0),AH$14,"")</f>
        <v/>
      </c>
      <c r="AI187" s="131" t="str">
        <f>IF(AND(process02!CM187=0,process01!$Z178=0),AI$14,"")</f>
        <v/>
      </c>
      <c r="AJ187" s="131" t="str">
        <f>IF(AND(process02!CN187=0,process01!$Z178=0),AJ$14,"")</f>
        <v/>
      </c>
      <c r="AK187" s="131" t="str">
        <f>IF(AND(process02!CO187=0,process01!$Z178=0),AK$14,"")</f>
        <v/>
      </c>
      <c r="AL187" s="131" t="str">
        <f>IF(AND(process02!CP187=0,process01!$Z178=0),AL$14,"")</f>
        <v/>
      </c>
      <c r="AM187" s="131" t="str">
        <f>IF(AND(process02!CQ187=0,process01!$Z178=0),AM$14,"")</f>
        <v/>
      </c>
      <c r="AN187" s="131" t="str">
        <f>IF(AND(process02!CR187=0,process01!$Z178=0),AN$14,"")</f>
        <v/>
      </c>
      <c r="AO187" s="131" t="str">
        <f>IF(AND(process02!CS187=0,process01!$Z178=0),AO$14,"")</f>
        <v/>
      </c>
      <c r="AP187" s="131" t="str">
        <f>IF(AND(process02!CT187=0,process01!$Z178=0),AP$14,"")</f>
        <v/>
      </c>
      <c r="AQ187" s="131" t="str">
        <f>IF(AND(process02!CU187=0,process01!$Z178=0),AQ$14,"")</f>
        <v/>
      </c>
      <c r="AR187" s="131" t="str">
        <f>IF(AND(process02!CV187=0,process01!$Z178=0),AR$14,"")</f>
        <v/>
      </c>
      <c r="AS187" s="131" t="str">
        <f>IF(AND(process02!CW187=0,process01!$Z178=0),AS$14,"")</f>
        <v/>
      </c>
      <c r="AT187" s="131" t="str">
        <f>IF(AND(process02!CX187=0,process01!$Z178=0),AT$14,"")</f>
        <v/>
      </c>
      <c r="AU187" s="131" t="str">
        <f>IF(AND(process02!CY187=0,process01!$Z178=0),AU$14,"")</f>
        <v/>
      </c>
      <c r="AV187" s="131" t="str">
        <f>IF(AND(process02!CZ187=0,process01!$Z178=0),AV$14,"")</f>
        <v/>
      </c>
      <c r="AW187" s="131" t="str">
        <f>IF(AND(process02!DA187=0,process01!$Z178=0),AW$14,"")</f>
        <v/>
      </c>
      <c r="AX187" s="131" t="str">
        <f>IF(AND(process02!DB187=0,process01!$Z178=0),AX$14,"")</f>
        <v/>
      </c>
      <c r="AY187" s="131" t="str">
        <f>IF(AND(process02!DC187=0,process01!$Z178=0),AY$14,"")</f>
        <v/>
      </c>
      <c r="BA187" s="132" t="str">
        <f t="shared" si="59"/>
        <v/>
      </c>
      <c r="BC187" s="131" t="str">
        <f>IF(B187="","",process02!$B187&amp;"; ")</f>
        <v/>
      </c>
      <c r="BD187" s="131" t="str">
        <f>IF(C187="","",process02!$B187&amp;"; ")</f>
        <v/>
      </c>
      <c r="BE187" s="131" t="str">
        <f>IF(D187="","",process02!$B187&amp;"; ")</f>
        <v/>
      </c>
      <c r="BF187" s="131" t="str">
        <f>IF(E187="","",process02!$B187&amp;"; ")</f>
        <v/>
      </c>
      <c r="BG187" s="131" t="str">
        <f>IF(F187="","",process02!$B187&amp;"; ")</f>
        <v/>
      </c>
      <c r="BH187" s="131" t="str">
        <f>IF(G187="","",process02!$B187&amp;"; ")</f>
        <v/>
      </c>
      <c r="BI187" s="131" t="str">
        <f>IF(H187="","",process02!$B187&amp;"; ")</f>
        <v/>
      </c>
      <c r="BJ187" s="131" t="str">
        <f>IF(I187="","",process02!$B187&amp;"; ")</f>
        <v/>
      </c>
      <c r="BK187" s="131" t="str">
        <f>IF(J187="","",process02!$B187&amp;"; ")</f>
        <v/>
      </c>
      <c r="BL187" s="131" t="str">
        <f>IF(K187="","",process02!$B187&amp;"; ")</f>
        <v/>
      </c>
      <c r="BM187" s="131" t="str">
        <f>IF(L187="","",process02!$B187&amp;"; ")</f>
        <v/>
      </c>
      <c r="BN187" s="131" t="str">
        <f>IF(M187="","",process02!$B187&amp;"; ")</f>
        <v/>
      </c>
      <c r="BO187" s="131" t="str">
        <f>IF(N187="","",process02!$B187&amp;"; ")</f>
        <v/>
      </c>
      <c r="BP187" s="131" t="str">
        <f>IF(O187="","",process02!$B187&amp;"; ")</f>
        <v/>
      </c>
      <c r="BQ187" s="131" t="str">
        <f>IF(P187="","",process02!$B187&amp;"; ")</f>
        <v/>
      </c>
      <c r="BR187" s="131" t="str">
        <f>IF(Q187="","",process02!$B187&amp;"; ")</f>
        <v/>
      </c>
      <c r="BS187" s="131" t="str">
        <f>IF(R187="","",process02!$B187&amp;"; ")</f>
        <v/>
      </c>
      <c r="BT187" s="131" t="str">
        <f>IF(S187="","",process02!$B187&amp;"; ")</f>
        <v/>
      </c>
      <c r="BU187" s="131" t="str">
        <f>IF(T187="","",process02!$B187&amp;"; ")</f>
        <v/>
      </c>
      <c r="BV187" s="131" t="str">
        <f>IF(U187="","",process02!$B187&amp;"; ")</f>
        <v/>
      </c>
      <c r="BW187" s="131" t="str">
        <f>IF(V187="","",process02!$B187&amp;"; ")</f>
        <v/>
      </c>
      <c r="BX187" s="131" t="str">
        <f>IF(W187="","",process02!$B187&amp;"; ")</f>
        <v/>
      </c>
      <c r="BY187" s="131" t="str">
        <f>IF(X187="","",process02!$B187&amp;"; ")</f>
        <v/>
      </c>
      <c r="BZ187" s="131" t="str">
        <f>IF(Y187="","",process02!$B187&amp;"; ")</f>
        <v/>
      </c>
      <c r="CA187" s="131" t="str">
        <f>IF(Z187="","",process02!$B187&amp;"; ")</f>
        <v/>
      </c>
      <c r="CB187" s="131" t="str">
        <f>IF(AA187="","",process02!$B187&amp;"; ")</f>
        <v/>
      </c>
      <c r="CC187" s="131" t="str">
        <f>IF(AB187="","",process02!$B187&amp;"; ")</f>
        <v/>
      </c>
      <c r="CD187" s="131" t="str">
        <f>IF(AC187="","",process02!$B187&amp;"; ")</f>
        <v/>
      </c>
      <c r="CE187" s="131" t="str">
        <f>IF(AD187="","",process02!$B187&amp;"; ")</f>
        <v/>
      </c>
      <c r="CF187" s="131" t="str">
        <f>IF(AE187="","",process02!$B187&amp;"; ")</f>
        <v/>
      </c>
      <c r="CG187" s="131" t="str">
        <f>IF(AF187="","",process02!$B187&amp;"; ")</f>
        <v/>
      </c>
      <c r="CH187" s="131" t="str">
        <f>IF(AG187="","",process02!$B187&amp;"; ")</f>
        <v/>
      </c>
      <c r="CI187" s="131" t="str">
        <f>IF(AH187="","",process02!$B187&amp;"; ")</f>
        <v/>
      </c>
      <c r="CJ187" s="131" t="str">
        <f>IF(AI187="","",process02!$B187&amp;"; ")</f>
        <v/>
      </c>
      <c r="CK187" s="131" t="str">
        <f>IF(AJ187="","",process02!$B187&amp;"; ")</f>
        <v/>
      </c>
      <c r="CL187" s="131" t="str">
        <f>IF(AK187="","",process02!$B187&amp;"; ")</f>
        <v/>
      </c>
      <c r="CM187" s="131" t="str">
        <f>IF(AL187="","",process02!$B187&amp;"; ")</f>
        <v/>
      </c>
      <c r="CN187" s="131" t="str">
        <f>IF(AM187="","",process02!$B187&amp;"; ")</f>
        <v/>
      </c>
      <c r="CO187" s="131" t="str">
        <f>IF(AN187="","",process02!$B187&amp;"; ")</f>
        <v/>
      </c>
      <c r="CP187" s="131" t="str">
        <f>IF(AO187="","",process02!$B187&amp;"; ")</f>
        <v/>
      </c>
      <c r="CQ187" s="131" t="str">
        <f>IF(AP187="","",process02!$B187&amp;"; ")</f>
        <v/>
      </c>
      <c r="CR187" s="131" t="str">
        <f>IF(AQ187="","",process02!$B187&amp;"; ")</f>
        <v/>
      </c>
      <c r="CS187" s="131" t="str">
        <f>IF(AR187="","",process02!$B187&amp;"; ")</f>
        <v/>
      </c>
      <c r="CT187" s="131" t="str">
        <f>IF(AS187="","",process02!$B187&amp;"; ")</f>
        <v/>
      </c>
      <c r="CU187" s="131" t="str">
        <f>IF(AT187="","",process02!$B187&amp;"; ")</f>
        <v/>
      </c>
      <c r="CV187" s="131" t="str">
        <f>IF(AU187="","",process02!$B187&amp;"; ")</f>
        <v/>
      </c>
      <c r="CW187" s="131" t="str">
        <f>IF(AV187="","",process02!$B187&amp;"; ")</f>
        <v/>
      </c>
      <c r="CX187" s="131" t="str">
        <f>IF(AW187="","",process02!$B187&amp;"; ")</f>
        <v/>
      </c>
      <c r="CY187" s="131" t="str">
        <f>IF(AX187="","",process02!$B187&amp;"; ")</f>
        <v/>
      </c>
      <c r="CZ187" s="131" t="str">
        <f>IF(AY187="","",process02!$B187&amp;"; ")</f>
        <v/>
      </c>
      <c r="DB187" s="131" t="str">
        <f>IF(Input02!BV176="","",100*Input02!BV176/Input02!BV$3)</f>
        <v/>
      </c>
      <c r="DC187" s="131" t="str">
        <f>IF(Input02!BW176="","",100*Input02!BW176/Input02!BW$3)</f>
        <v/>
      </c>
      <c r="DD187" s="131" t="str">
        <f>IF(Input02!BX176="","",100*Input02!BX176/Input02!BX$3)</f>
        <v/>
      </c>
      <c r="DE187" s="131" t="str">
        <f>IF(Input02!BY176="","",100*Input02!BY176/Input02!BY$3)</f>
        <v/>
      </c>
      <c r="DF187" s="131" t="str">
        <f>IF(Input02!BZ176="","",100*Input02!BZ176/Input02!BZ$3)</f>
        <v/>
      </c>
      <c r="DG187" s="131" t="str">
        <f>IF(Input02!CA176="","",100*Input02!CA176/Input02!CA$3)</f>
        <v/>
      </c>
      <c r="DH187" s="131" t="str">
        <f>IF(Input02!CB176="","",100*Input02!CB176/Input02!CB$3)</f>
        <v/>
      </c>
      <c r="DI187" s="131" t="str">
        <f>IF(Input02!CC176="","",100*Input02!CC176/Input02!CC$3)</f>
        <v/>
      </c>
      <c r="DJ187" s="131" t="str">
        <f>IF(Input02!CD176="","",100*Input02!CD176/Input02!CD$3)</f>
        <v/>
      </c>
      <c r="DK187" s="131" t="str">
        <f>IF(Input02!CE176="","",100*Input02!CE176/Input02!CE$3)</f>
        <v/>
      </c>
      <c r="DO187" s="131" t="str">
        <f t="shared" si="72"/>
        <v/>
      </c>
      <c r="DP187" s="131" t="str">
        <f t="shared" si="73"/>
        <v/>
      </c>
      <c r="DQ187" s="131" t="str">
        <f t="shared" si="74"/>
        <v/>
      </c>
      <c r="DR187" s="131" t="str">
        <f t="shared" si="75"/>
        <v/>
      </c>
      <c r="DS187" s="131" t="str">
        <f t="shared" si="76"/>
        <v/>
      </c>
      <c r="DT187" s="131" t="str">
        <f t="shared" si="77"/>
        <v/>
      </c>
      <c r="DU187" s="131" t="str">
        <f t="shared" si="78"/>
        <v/>
      </c>
      <c r="DV187" s="131" t="str">
        <f t="shared" si="79"/>
        <v/>
      </c>
      <c r="DW187" s="131" t="str">
        <f t="shared" si="80"/>
        <v/>
      </c>
      <c r="DX187" s="131" t="str">
        <f t="shared" si="81"/>
        <v/>
      </c>
      <c r="DZ187" s="132" t="str">
        <f t="shared" si="70"/>
        <v/>
      </c>
      <c r="EB187" s="131" t="str">
        <f>IF(DO187="","",process02!$B187&amp;"; ")</f>
        <v/>
      </c>
      <c r="EC187" s="131" t="str">
        <f>IF(DP187="","",process02!$B187&amp;"; ")</f>
        <v/>
      </c>
      <c r="ED187" s="131" t="str">
        <f>IF(DQ187="","",process02!$B187&amp;"; ")</f>
        <v/>
      </c>
      <c r="EE187" s="131" t="str">
        <f>IF(DR187="","",process02!$B187&amp;"; ")</f>
        <v/>
      </c>
      <c r="EF187" s="131" t="str">
        <f>IF(DS187="","",process02!$B187&amp;"; ")</f>
        <v/>
      </c>
      <c r="EG187" s="131" t="str">
        <f>IF(DT187="","",process02!$B187&amp;"; ")</f>
        <v/>
      </c>
      <c r="EH187" s="131" t="str">
        <f>IF(DU187="","",process02!$B187&amp;"; ")</f>
        <v/>
      </c>
      <c r="EI187" s="131" t="str">
        <f>IF(DV187="","",process02!$B187&amp;"; ")</f>
        <v/>
      </c>
      <c r="EJ187" s="131" t="str">
        <f>IF(DW187="","",process02!$B187&amp;"; ")</f>
        <v/>
      </c>
      <c r="EK187" s="131" t="str">
        <f>IF(DX187="","",process02!$B187&amp;"; ")</f>
        <v/>
      </c>
      <c r="EM187" s="132" t="str">
        <f t="shared" si="71"/>
        <v/>
      </c>
    </row>
    <row r="188" spans="1:143" ht="15" customHeight="1" thickBot="1" x14ac:dyDescent="0.4">
      <c r="A188" s="357">
        <v>172</v>
      </c>
      <c r="B188" s="131" t="str">
        <f>IF(AND(process02!BF188=0,process01!$Z179=0),B$14,"")</f>
        <v/>
      </c>
      <c r="C188" s="131" t="str">
        <f>IF(AND(process02!BG188=0,process01!$Z179=0),C$14,"")</f>
        <v/>
      </c>
      <c r="D188" s="131" t="str">
        <f>IF(AND(process02!BH188=0,process01!$Z179=0),D$14,"")</f>
        <v/>
      </c>
      <c r="E188" s="131" t="str">
        <f>IF(AND(process02!BI188=0,process01!$Z179=0),E$14,"")</f>
        <v/>
      </c>
      <c r="F188" s="131" t="str">
        <f>IF(AND(process02!BJ188=0,process01!$Z179=0),F$14,"")</f>
        <v/>
      </c>
      <c r="G188" s="131" t="str">
        <f>IF(AND(process02!BK188=0,process01!$Z179=0),G$14,"")</f>
        <v/>
      </c>
      <c r="H188" s="131" t="str">
        <f>IF(AND(process02!BL188=0,process01!$Z179=0),H$14,"")</f>
        <v/>
      </c>
      <c r="I188" s="131" t="str">
        <f>IF(AND(process02!BM188=0,process01!$Z179=0),I$14,"")</f>
        <v/>
      </c>
      <c r="J188" s="131" t="str">
        <f>IF(AND(process02!BN188=0,process01!$Z179=0),J$14,"")</f>
        <v/>
      </c>
      <c r="K188" s="131" t="str">
        <f>IF(AND(process02!BO188=0,process01!$Z179=0),K$14,"")</f>
        <v/>
      </c>
      <c r="L188" s="131" t="str">
        <f>IF(AND(process02!BP188=0,process01!$Z179=0),L$14,"")</f>
        <v/>
      </c>
      <c r="M188" s="131" t="str">
        <f>IF(AND(process02!BQ188=0,process01!$Z179=0),M$14,"")</f>
        <v/>
      </c>
      <c r="N188" s="131" t="str">
        <f>IF(AND(process02!BR188=0,process01!$Z179=0),N$14,"")</f>
        <v/>
      </c>
      <c r="O188" s="131" t="str">
        <f>IF(AND(process02!BS188=0,process01!$Z179=0),O$14,"")</f>
        <v/>
      </c>
      <c r="P188" s="131" t="str">
        <f>IF(AND(process02!BT188=0,process01!$Z179=0),P$14,"")</f>
        <v/>
      </c>
      <c r="Q188" s="131" t="str">
        <f>IF(AND(process02!BU188=0,process01!$Z179=0),Q$14,"")</f>
        <v/>
      </c>
      <c r="R188" s="131" t="str">
        <f>IF(AND(process02!BV188=0,process01!$Z179=0),R$14,"")</f>
        <v/>
      </c>
      <c r="S188" s="131" t="str">
        <f>IF(AND(process02!BW188=0,process01!$Z179=0),S$14,"")</f>
        <v/>
      </c>
      <c r="T188" s="131" t="str">
        <f>IF(AND(process02!BX188=0,process01!$Z179=0),T$14,"")</f>
        <v/>
      </c>
      <c r="U188" s="131" t="str">
        <f>IF(AND(process02!BY188=0,process01!$Z179=0),U$14,"")</f>
        <v/>
      </c>
      <c r="V188" s="131" t="str">
        <f>IF(AND(process02!BZ188=0,process01!$Z179=0),V$14,"")</f>
        <v/>
      </c>
      <c r="W188" s="131" t="str">
        <f>IF(AND(process02!CA188=0,process01!$Z179=0),W$14,"")</f>
        <v/>
      </c>
      <c r="X188" s="131" t="str">
        <f>IF(AND(process02!CB188=0,process01!$Z179=0),X$14,"")</f>
        <v/>
      </c>
      <c r="Y188" s="131" t="str">
        <f>IF(AND(process02!CC188=0,process01!$Z179=0),Y$14,"")</f>
        <v/>
      </c>
      <c r="Z188" s="131" t="str">
        <f>IF(AND(process02!CD188=0,process01!$Z179=0),Z$14,"")</f>
        <v/>
      </c>
      <c r="AA188" s="131" t="str">
        <f>IF(AND(process02!CE188=0,process01!$Z179=0),AA$14,"")</f>
        <v/>
      </c>
      <c r="AB188" s="131" t="str">
        <f>IF(AND(process02!CF188=0,process01!$Z179=0),AB$14,"")</f>
        <v/>
      </c>
      <c r="AC188" s="131" t="str">
        <f>IF(AND(process02!CG188=0,process01!$Z179=0),AC$14,"")</f>
        <v/>
      </c>
      <c r="AD188" s="131" t="str">
        <f>IF(AND(process02!CH188=0,process01!$Z179=0),AD$14,"")</f>
        <v/>
      </c>
      <c r="AE188" s="131" t="str">
        <f>IF(AND(process02!CI188=0,process01!$Z179=0),AE$14,"")</f>
        <v/>
      </c>
      <c r="AF188" s="131" t="str">
        <f>IF(AND(process02!CJ188=0,process01!$Z179=0),AF$14,"")</f>
        <v/>
      </c>
      <c r="AG188" s="131" t="str">
        <f>IF(AND(process02!CK188=0,process01!$Z179=0),AG$14,"")</f>
        <v/>
      </c>
      <c r="AH188" s="131" t="str">
        <f>IF(AND(process02!CL188=0,process01!$Z179=0),AH$14,"")</f>
        <v/>
      </c>
      <c r="AI188" s="131" t="str">
        <f>IF(AND(process02!CM188=0,process01!$Z179=0),AI$14,"")</f>
        <v/>
      </c>
      <c r="AJ188" s="131" t="str">
        <f>IF(AND(process02!CN188=0,process01!$Z179=0),AJ$14,"")</f>
        <v/>
      </c>
      <c r="AK188" s="131" t="str">
        <f>IF(AND(process02!CO188=0,process01!$Z179=0),AK$14,"")</f>
        <v/>
      </c>
      <c r="AL188" s="131" t="str">
        <f>IF(AND(process02!CP188=0,process01!$Z179=0),AL$14,"")</f>
        <v/>
      </c>
      <c r="AM188" s="131" t="str">
        <f>IF(AND(process02!CQ188=0,process01!$Z179=0),AM$14,"")</f>
        <v/>
      </c>
      <c r="AN188" s="131" t="str">
        <f>IF(AND(process02!CR188=0,process01!$Z179=0),AN$14,"")</f>
        <v/>
      </c>
      <c r="AO188" s="131" t="str">
        <f>IF(AND(process02!CS188=0,process01!$Z179=0),AO$14,"")</f>
        <v/>
      </c>
      <c r="AP188" s="131" t="str">
        <f>IF(AND(process02!CT188=0,process01!$Z179=0),AP$14,"")</f>
        <v/>
      </c>
      <c r="AQ188" s="131" t="str">
        <f>IF(AND(process02!CU188=0,process01!$Z179=0),AQ$14,"")</f>
        <v/>
      </c>
      <c r="AR188" s="131" t="str">
        <f>IF(AND(process02!CV188=0,process01!$Z179=0),AR$14,"")</f>
        <v/>
      </c>
      <c r="AS188" s="131" t="str">
        <f>IF(AND(process02!CW188=0,process01!$Z179=0),AS$14,"")</f>
        <v/>
      </c>
      <c r="AT188" s="131" t="str">
        <f>IF(AND(process02!CX188=0,process01!$Z179=0),AT$14,"")</f>
        <v/>
      </c>
      <c r="AU188" s="131" t="str">
        <f>IF(AND(process02!CY188=0,process01!$Z179=0),AU$14,"")</f>
        <v/>
      </c>
      <c r="AV188" s="131" t="str">
        <f>IF(AND(process02!CZ188=0,process01!$Z179=0),AV$14,"")</f>
        <v/>
      </c>
      <c r="AW188" s="131" t="str">
        <f>IF(AND(process02!DA188=0,process01!$Z179=0),AW$14,"")</f>
        <v/>
      </c>
      <c r="AX188" s="131" t="str">
        <f>IF(AND(process02!DB188=0,process01!$Z179=0),AX$14,"")</f>
        <v/>
      </c>
      <c r="AY188" s="131" t="str">
        <f>IF(AND(process02!DC188=0,process01!$Z179=0),AY$14,"")</f>
        <v/>
      </c>
      <c r="BA188" s="132" t="str">
        <f t="shared" si="59"/>
        <v/>
      </c>
      <c r="BC188" s="131" t="str">
        <f>IF(B188="","",process02!$B188&amp;"; ")</f>
        <v/>
      </c>
      <c r="BD188" s="131" t="str">
        <f>IF(C188="","",process02!$B188&amp;"; ")</f>
        <v/>
      </c>
      <c r="BE188" s="131" t="str">
        <f>IF(D188="","",process02!$B188&amp;"; ")</f>
        <v/>
      </c>
      <c r="BF188" s="131" t="str">
        <f>IF(E188="","",process02!$B188&amp;"; ")</f>
        <v/>
      </c>
      <c r="BG188" s="131" t="str">
        <f>IF(F188="","",process02!$B188&amp;"; ")</f>
        <v/>
      </c>
      <c r="BH188" s="131" t="str">
        <f>IF(G188="","",process02!$B188&amp;"; ")</f>
        <v/>
      </c>
      <c r="BI188" s="131" t="str">
        <f>IF(H188="","",process02!$B188&amp;"; ")</f>
        <v/>
      </c>
      <c r="BJ188" s="131" t="str">
        <f>IF(I188="","",process02!$B188&amp;"; ")</f>
        <v/>
      </c>
      <c r="BK188" s="131" t="str">
        <f>IF(J188="","",process02!$B188&amp;"; ")</f>
        <v/>
      </c>
      <c r="BL188" s="131" t="str">
        <f>IF(K188="","",process02!$B188&amp;"; ")</f>
        <v/>
      </c>
      <c r="BM188" s="131" t="str">
        <f>IF(L188="","",process02!$B188&amp;"; ")</f>
        <v/>
      </c>
      <c r="BN188" s="131" t="str">
        <f>IF(M188="","",process02!$B188&amp;"; ")</f>
        <v/>
      </c>
      <c r="BO188" s="131" t="str">
        <f>IF(N188="","",process02!$B188&amp;"; ")</f>
        <v/>
      </c>
      <c r="BP188" s="131" t="str">
        <f>IF(O188="","",process02!$B188&amp;"; ")</f>
        <v/>
      </c>
      <c r="BQ188" s="131" t="str">
        <f>IF(P188="","",process02!$B188&amp;"; ")</f>
        <v/>
      </c>
      <c r="BR188" s="131" t="str">
        <f>IF(Q188="","",process02!$B188&amp;"; ")</f>
        <v/>
      </c>
      <c r="BS188" s="131" t="str">
        <f>IF(R188="","",process02!$B188&amp;"; ")</f>
        <v/>
      </c>
      <c r="BT188" s="131" t="str">
        <f>IF(S188="","",process02!$B188&amp;"; ")</f>
        <v/>
      </c>
      <c r="BU188" s="131" t="str">
        <f>IF(T188="","",process02!$B188&amp;"; ")</f>
        <v/>
      </c>
      <c r="BV188" s="131" t="str">
        <f>IF(U188="","",process02!$B188&amp;"; ")</f>
        <v/>
      </c>
      <c r="BW188" s="131" t="str">
        <f>IF(V188="","",process02!$B188&amp;"; ")</f>
        <v/>
      </c>
      <c r="BX188" s="131" t="str">
        <f>IF(W188="","",process02!$B188&amp;"; ")</f>
        <v/>
      </c>
      <c r="BY188" s="131" t="str">
        <f>IF(X188="","",process02!$B188&amp;"; ")</f>
        <v/>
      </c>
      <c r="BZ188" s="131" t="str">
        <f>IF(Y188="","",process02!$B188&amp;"; ")</f>
        <v/>
      </c>
      <c r="CA188" s="131" t="str">
        <f>IF(Z188="","",process02!$B188&amp;"; ")</f>
        <v/>
      </c>
      <c r="CB188" s="131" t="str">
        <f>IF(AA188="","",process02!$B188&amp;"; ")</f>
        <v/>
      </c>
      <c r="CC188" s="131" t="str">
        <f>IF(AB188="","",process02!$B188&amp;"; ")</f>
        <v/>
      </c>
      <c r="CD188" s="131" t="str">
        <f>IF(AC188="","",process02!$B188&amp;"; ")</f>
        <v/>
      </c>
      <c r="CE188" s="131" t="str">
        <f>IF(AD188="","",process02!$B188&amp;"; ")</f>
        <v/>
      </c>
      <c r="CF188" s="131" t="str">
        <f>IF(AE188="","",process02!$B188&amp;"; ")</f>
        <v/>
      </c>
      <c r="CG188" s="131" t="str">
        <f>IF(AF188="","",process02!$B188&amp;"; ")</f>
        <v/>
      </c>
      <c r="CH188" s="131" t="str">
        <f>IF(AG188="","",process02!$B188&amp;"; ")</f>
        <v/>
      </c>
      <c r="CI188" s="131" t="str">
        <f>IF(AH188="","",process02!$B188&amp;"; ")</f>
        <v/>
      </c>
      <c r="CJ188" s="131" t="str">
        <f>IF(AI188="","",process02!$B188&amp;"; ")</f>
        <v/>
      </c>
      <c r="CK188" s="131" t="str">
        <f>IF(AJ188="","",process02!$B188&amp;"; ")</f>
        <v/>
      </c>
      <c r="CL188" s="131" t="str">
        <f>IF(AK188="","",process02!$B188&amp;"; ")</f>
        <v/>
      </c>
      <c r="CM188" s="131" t="str">
        <f>IF(AL188="","",process02!$B188&amp;"; ")</f>
        <v/>
      </c>
      <c r="CN188" s="131" t="str">
        <f>IF(AM188="","",process02!$B188&amp;"; ")</f>
        <v/>
      </c>
      <c r="CO188" s="131" t="str">
        <f>IF(AN188="","",process02!$B188&amp;"; ")</f>
        <v/>
      </c>
      <c r="CP188" s="131" t="str">
        <f>IF(AO188="","",process02!$B188&amp;"; ")</f>
        <v/>
      </c>
      <c r="CQ188" s="131" t="str">
        <f>IF(AP188="","",process02!$B188&amp;"; ")</f>
        <v/>
      </c>
      <c r="CR188" s="131" t="str">
        <f>IF(AQ188="","",process02!$B188&amp;"; ")</f>
        <v/>
      </c>
      <c r="CS188" s="131" t="str">
        <f>IF(AR188="","",process02!$B188&amp;"; ")</f>
        <v/>
      </c>
      <c r="CT188" s="131" t="str">
        <f>IF(AS188="","",process02!$B188&amp;"; ")</f>
        <v/>
      </c>
      <c r="CU188" s="131" t="str">
        <f>IF(AT188="","",process02!$B188&amp;"; ")</f>
        <v/>
      </c>
      <c r="CV188" s="131" t="str">
        <f>IF(AU188="","",process02!$B188&amp;"; ")</f>
        <v/>
      </c>
      <c r="CW188" s="131" t="str">
        <f>IF(AV188="","",process02!$B188&amp;"; ")</f>
        <v/>
      </c>
      <c r="CX188" s="131" t="str">
        <f>IF(AW188="","",process02!$B188&amp;"; ")</f>
        <v/>
      </c>
      <c r="CY188" s="131" t="str">
        <f>IF(AX188="","",process02!$B188&amp;"; ")</f>
        <v/>
      </c>
      <c r="CZ188" s="131" t="str">
        <f>IF(AY188="","",process02!$B188&amp;"; ")</f>
        <v/>
      </c>
      <c r="DB188" s="131" t="str">
        <f>IF(Input02!BV177="","",100*Input02!BV177/Input02!BV$3)</f>
        <v/>
      </c>
      <c r="DC188" s="131" t="str">
        <f>IF(Input02!BW177="","",100*Input02!BW177/Input02!BW$3)</f>
        <v/>
      </c>
      <c r="DD188" s="131" t="str">
        <f>IF(Input02!BX177="","",100*Input02!BX177/Input02!BX$3)</f>
        <v/>
      </c>
      <c r="DE188" s="131" t="str">
        <f>IF(Input02!BY177="","",100*Input02!BY177/Input02!BY$3)</f>
        <v/>
      </c>
      <c r="DF188" s="131" t="str">
        <f>IF(Input02!BZ177="","",100*Input02!BZ177/Input02!BZ$3)</f>
        <v/>
      </c>
      <c r="DG188" s="131" t="str">
        <f>IF(Input02!CA177="","",100*Input02!CA177/Input02!CA$3)</f>
        <v/>
      </c>
      <c r="DH188" s="131" t="str">
        <f>IF(Input02!CB177="","",100*Input02!CB177/Input02!CB$3)</f>
        <v/>
      </c>
      <c r="DI188" s="131" t="str">
        <f>IF(Input02!CC177="","",100*Input02!CC177/Input02!CC$3)</f>
        <v/>
      </c>
      <c r="DJ188" s="131" t="str">
        <f>IF(Input02!CD177="","",100*Input02!CD177/Input02!CD$3)</f>
        <v/>
      </c>
      <c r="DK188" s="131" t="str">
        <f>IF(Input02!CE177="","",100*Input02!CE177/Input02!CE$3)</f>
        <v/>
      </c>
      <c r="DO188" s="131" t="str">
        <f t="shared" si="72"/>
        <v/>
      </c>
      <c r="DP188" s="131" t="str">
        <f t="shared" si="73"/>
        <v/>
      </c>
      <c r="DQ188" s="131" t="str">
        <f t="shared" si="74"/>
        <v/>
      </c>
      <c r="DR188" s="131" t="str">
        <f t="shared" si="75"/>
        <v/>
      </c>
      <c r="DS188" s="131" t="str">
        <f t="shared" si="76"/>
        <v/>
      </c>
      <c r="DT188" s="131" t="str">
        <f t="shared" si="77"/>
        <v/>
      </c>
      <c r="DU188" s="131" t="str">
        <f t="shared" si="78"/>
        <v/>
      </c>
      <c r="DV188" s="131" t="str">
        <f t="shared" si="79"/>
        <v/>
      </c>
      <c r="DW188" s="131" t="str">
        <f t="shared" si="80"/>
        <v/>
      </c>
      <c r="DX188" s="131" t="str">
        <f t="shared" si="81"/>
        <v/>
      </c>
      <c r="DZ188" s="132" t="str">
        <f t="shared" si="70"/>
        <v/>
      </c>
      <c r="EB188" s="131" t="str">
        <f>IF(DO188="","",process02!$B188&amp;"; ")</f>
        <v/>
      </c>
      <c r="EC188" s="131" t="str">
        <f>IF(DP188="","",process02!$B188&amp;"; ")</f>
        <v/>
      </c>
      <c r="ED188" s="131" t="str">
        <f>IF(DQ188="","",process02!$B188&amp;"; ")</f>
        <v/>
      </c>
      <c r="EE188" s="131" t="str">
        <f>IF(DR188="","",process02!$B188&amp;"; ")</f>
        <v/>
      </c>
      <c r="EF188" s="131" t="str">
        <f>IF(DS188="","",process02!$B188&amp;"; ")</f>
        <v/>
      </c>
      <c r="EG188" s="131" t="str">
        <f>IF(DT188="","",process02!$B188&amp;"; ")</f>
        <v/>
      </c>
      <c r="EH188" s="131" t="str">
        <f>IF(DU188="","",process02!$B188&amp;"; ")</f>
        <v/>
      </c>
      <c r="EI188" s="131" t="str">
        <f>IF(DV188="","",process02!$B188&amp;"; ")</f>
        <v/>
      </c>
      <c r="EJ188" s="131" t="str">
        <f>IF(DW188="","",process02!$B188&amp;"; ")</f>
        <v/>
      </c>
      <c r="EK188" s="131" t="str">
        <f>IF(DX188="","",process02!$B188&amp;"; ")</f>
        <v/>
      </c>
      <c r="EM188" s="132" t="str">
        <f t="shared" si="71"/>
        <v/>
      </c>
    </row>
    <row r="189" spans="1:143" ht="15" customHeight="1" thickBot="1" x14ac:dyDescent="0.4">
      <c r="A189" s="357">
        <v>173</v>
      </c>
      <c r="B189" s="131" t="str">
        <f>IF(AND(process02!BF189=0,process01!$Z180=0),B$14,"")</f>
        <v/>
      </c>
      <c r="C189" s="131" t="str">
        <f>IF(AND(process02!BG189=0,process01!$Z180=0),C$14,"")</f>
        <v/>
      </c>
      <c r="D189" s="131" t="str">
        <f>IF(AND(process02!BH189=0,process01!$Z180=0),D$14,"")</f>
        <v/>
      </c>
      <c r="E189" s="131" t="str">
        <f>IF(AND(process02!BI189=0,process01!$Z180=0),E$14,"")</f>
        <v/>
      </c>
      <c r="F189" s="131" t="str">
        <f>IF(AND(process02!BJ189=0,process01!$Z180=0),F$14,"")</f>
        <v/>
      </c>
      <c r="G189" s="131" t="str">
        <f>IF(AND(process02!BK189=0,process01!$Z180=0),G$14,"")</f>
        <v/>
      </c>
      <c r="H189" s="131" t="str">
        <f>IF(AND(process02!BL189=0,process01!$Z180=0),H$14,"")</f>
        <v/>
      </c>
      <c r="I189" s="131" t="str">
        <f>IF(AND(process02!BM189=0,process01!$Z180=0),I$14,"")</f>
        <v/>
      </c>
      <c r="J189" s="131" t="str">
        <f>IF(AND(process02!BN189=0,process01!$Z180=0),J$14,"")</f>
        <v/>
      </c>
      <c r="K189" s="131" t="str">
        <f>IF(AND(process02!BO189=0,process01!$Z180=0),K$14,"")</f>
        <v/>
      </c>
      <c r="L189" s="131" t="str">
        <f>IF(AND(process02!BP189=0,process01!$Z180=0),L$14,"")</f>
        <v/>
      </c>
      <c r="M189" s="131" t="str">
        <f>IF(AND(process02!BQ189=0,process01!$Z180=0),M$14,"")</f>
        <v/>
      </c>
      <c r="N189" s="131" t="str">
        <f>IF(AND(process02!BR189=0,process01!$Z180=0),N$14,"")</f>
        <v/>
      </c>
      <c r="O189" s="131" t="str">
        <f>IF(AND(process02!BS189=0,process01!$Z180=0),O$14,"")</f>
        <v/>
      </c>
      <c r="P189" s="131" t="str">
        <f>IF(AND(process02!BT189=0,process01!$Z180=0),P$14,"")</f>
        <v/>
      </c>
      <c r="Q189" s="131" t="str">
        <f>IF(AND(process02!BU189=0,process01!$Z180=0),Q$14,"")</f>
        <v/>
      </c>
      <c r="R189" s="131" t="str">
        <f>IF(AND(process02!BV189=0,process01!$Z180=0),R$14,"")</f>
        <v/>
      </c>
      <c r="S189" s="131" t="str">
        <f>IF(AND(process02!BW189=0,process01!$Z180=0),S$14,"")</f>
        <v/>
      </c>
      <c r="T189" s="131" t="str">
        <f>IF(AND(process02!BX189=0,process01!$Z180=0),T$14,"")</f>
        <v/>
      </c>
      <c r="U189" s="131" t="str">
        <f>IF(AND(process02!BY189=0,process01!$Z180=0),U$14,"")</f>
        <v/>
      </c>
      <c r="V189" s="131" t="str">
        <f>IF(AND(process02!BZ189=0,process01!$Z180=0),V$14,"")</f>
        <v/>
      </c>
      <c r="W189" s="131" t="str">
        <f>IF(AND(process02!CA189=0,process01!$Z180=0),W$14,"")</f>
        <v/>
      </c>
      <c r="X189" s="131" t="str">
        <f>IF(AND(process02!CB189=0,process01!$Z180=0),X$14,"")</f>
        <v/>
      </c>
      <c r="Y189" s="131" t="str">
        <f>IF(AND(process02!CC189=0,process01!$Z180=0),Y$14,"")</f>
        <v/>
      </c>
      <c r="Z189" s="131" t="str">
        <f>IF(AND(process02!CD189=0,process01!$Z180=0),Z$14,"")</f>
        <v/>
      </c>
      <c r="AA189" s="131" t="str">
        <f>IF(AND(process02!CE189=0,process01!$Z180=0),AA$14,"")</f>
        <v/>
      </c>
      <c r="AB189" s="131" t="str">
        <f>IF(AND(process02!CF189=0,process01!$Z180=0),AB$14,"")</f>
        <v/>
      </c>
      <c r="AC189" s="131" t="str">
        <f>IF(AND(process02!CG189=0,process01!$Z180=0),AC$14,"")</f>
        <v/>
      </c>
      <c r="AD189" s="131" t="str">
        <f>IF(AND(process02!CH189=0,process01!$Z180=0),AD$14,"")</f>
        <v/>
      </c>
      <c r="AE189" s="131" t="str">
        <f>IF(AND(process02!CI189=0,process01!$Z180=0),AE$14,"")</f>
        <v/>
      </c>
      <c r="AF189" s="131" t="str">
        <f>IF(AND(process02!CJ189=0,process01!$Z180=0),AF$14,"")</f>
        <v/>
      </c>
      <c r="AG189" s="131" t="str">
        <f>IF(AND(process02!CK189=0,process01!$Z180=0),AG$14,"")</f>
        <v/>
      </c>
      <c r="AH189" s="131" t="str">
        <f>IF(AND(process02!CL189=0,process01!$Z180=0),AH$14,"")</f>
        <v/>
      </c>
      <c r="AI189" s="131" t="str">
        <f>IF(AND(process02!CM189=0,process01!$Z180=0),AI$14,"")</f>
        <v/>
      </c>
      <c r="AJ189" s="131" t="str">
        <f>IF(AND(process02!CN189=0,process01!$Z180=0),AJ$14,"")</f>
        <v/>
      </c>
      <c r="AK189" s="131" t="str">
        <f>IF(AND(process02!CO189=0,process01!$Z180=0),AK$14,"")</f>
        <v/>
      </c>
      <c r="AL189" s="131" t="str">
        <f>IF(AND(process02!CP189=0,process01!$Z180=0),AL$14,"")</f>
        <v/>
      </c>
      <c r="AM189" s="131" t="str">
        <f>IF(AND(process02!CQ189=0,process01!$Z180=0),AM$14,"")</f>
        <v/>
      </c>
      <c r="AN189" s="131" t="str">
        <f>IF(AND(process02!CR189=0,process01!$Z180=0),AN$14,"")</f>
        <v/>
      </c>
      <c r="AO189" s="131" t="str">
        <f>IF(AND(process02!CS189=0,process01!$Z180=0),AO$14,"")</f>
        <v/>
      </c>
      <c r="AP189" s="131" t="str">
        <f>IF(AND(process02!CT189=0,process01!$Z180=0),AP$14,"")</f>
        <v/>
      </c>
      <c r="AQ189" s="131" t="str">
        <f>IF(AND(process02!CU189=0,process01!$Z180=0),AQ$14,"")</f>
        <v/>
      </c>
      <c r="AR189" s="131" t="str">
        <f>IF(AND(process02!CV189=0,process01!$Z180=0),AR$14,"")</f>
        <v/>
      </c>
      <c r="AS189" s="131" t="str">
        <f>IF(AND(process02!CW189=0,process01!$Z180=0),AS$14,"")</f>
        <v/>
      </c>
      <c r="AT189" s="131" t="str">
        <f>IF(AND(process02!CX189=0,process01!$Z180=0),AT$14,"")</f>
        <v/>
      </c>
      <c r="AU189" s="131" t="str">
        <f>IF(AND(process02!CY189=0,process01!$Z180=0),AU$14,"")</f>
        <v/>
      </c>
      <c r="AV189" s="131" t="str">
        <f>IF(AND(process02!CZ189=0,process01!$Z180=0),AV$14,"")</f>
        <v/>
      </c>
      <c r="AW189" s="131" t="str">
        <f>IF(AND(process02!DA189=0,process01!$Z180=0),AW$14,"")</f>
        <v/>
      </c>
      <c r="AX189" s="131" t="str">
        <f>IF(AND(process02!DB189=0,process01!$Z180=0),AX$14,"")</f>
        <v/>
      </c>
      <c r="AY189" s="131" t="str">
        <f>IF(AND(process02!DC189=0,process01!$Z180=0),AY$14,"")</f>
        <v/>
      </c>
      <c r="BA189" s="132" t="str">
        <f t="shared" si="59"/>
        <v/>
      </c>
      <c r="BC189" s="131" t="str">
        <f>IF(B189="","",process02!$B189&amp;"; ")</f>
        <v/>
      </c>
      <c r="BD189" s="131" t="str">
        <f>IF(C189="","",process02!$B189&amp;"; ")</f>
        <v/>
      </c>
      <c r="BE189" s="131" t="str">
        <f>IF(D189="","",process02!$B189&amp;"; ")</f>
        <v/>
      </c>
      <c r="BF189" s="131" t="str">
        <f>IF(E189="","",process02!$B189&amp;"; ")</f>
        <v/>
      </c>
      <c r="BG189" s="131" t="str">
        <f>IF(F189="","",process02!$B189&amp;"; ")</f>
        <v/>
      </c>
      <c r="BH189" s="131" t="str">
        <f>IF(G189="","",process02!$B189&amp;"; ")</f>
        <v/>
      </c>
      <c r="BI189" s="131" t="str">
        <f>IF(H189="","",process02!$B189&amp;"; ")</f>
        <v/>
      </c>
      <c r="BJ189" s="131" t="str">
        <f>IF(I189="","",process02!$B189&amp;"; ")</f>
        <v/>
      </c>
      <c r="BK189" s="131" t="str">
        <f>IF(J189="","",process02!$B189&amp;"; ")</f>
        <v/>
      </c>
      <c r="BL189" s="131" t="str">
        <f>IF(K189="","",process02!$B189&amp;"; ")</f>
        <v/>
      </c>
      <c r="BM189" s="131" t="str">
        <f>IF(L189="","",process02!$B189&amp;"; ")</f>
        <v/>
      </c>
      <c r="BN189" s="131" t="str">
        <f>IF(M189="","",process02!$B189&amp;"; ")</f>
        <v/>
      </c>
      <c r="BO189" s="131" t="str">
        <f>IF(N189="","",process02!$B189&amp;"; ")</f>
        <v/>
      </c>
      <c r="BP189" s="131" t="str">
        <f>IF(O189="","",process02!$B189&amp;"; ")</f>
        <v/>
      </c>
      <c r="BQ189" s="131" t="str">
        <f>IF(P189="","",process02!$B189&amp;"; ")</f>
        <v/>
      </c>
      <c r="BR189" s="131" t="str">
        <f>IF(Q189="","",process02!$B189&amp;"; ")</f>
        <v/>
      </c>
      <c r="BS189" s="131" t="str">
        <f>IF(R189="","",process02!$B189&amp;"; ")</f>
        <v/>
      </c>
      <c r="BT189" s="131" t="str">
        <f>IF(S189="","",process02!$B189&amp;"; ")</f>
        <v/>
      </c>
      <c r="BU189" s="131" t="str">
        <f>IF(T189="","",process02!$B189&amp;"; ")</f>
        <v/>
      </c>
      <c r="BV189" s="131" t="str">
        <f>IF(U189="","",process02!$B189&amp;"; ")</f>
        <v/>
      </c>
      <c r="BW189" s="131" t="str">
        <f>IF(V189="","",process02!$B189&amp;"; ")</f>
        <v/>
      </c>
      <c r="BX189" s="131" t="str">
        <f>IF(W189="","",process02!$B189&amp;"; ")</f>
        <v/>
      </c>
      <c r="BY189" s="131" t="str">
        <f>IF(X189="","",process02!$B189&amp;"; ")</f>
        <v/>
      </c>
      <c r="BZ189" s="131" t="str">
        <f>IF(Y189="","",process02!$B189&amp;"; ")</f>
        <v/>
      </c>
      <c r="CA189" s="131" t="str">
        <f>IF(Z189="","",process02!$B189&amp;"; ")</f>
        <v/>
      </c>
      <c r="CB189" s="131" t="str">
        <f>IF(AA189="","",process02!$B189&amp;"; ")</f>
        <v/>
      </c>
      <c r="CC189" s="131" t="str">
        <f>IF(AB189="","",process02!$B189&amp;"; ")</f>
        <v/>
      </c>
      <c r="CD189" s="131" t="str">
        <f>IF(AC189="","",process02!$B189&amp;"; ")</f>
        <v/>
      </c>
      <c r="CE189" s="131" t="str">
        <f>IF(AD189="","",process02!$B189&amp;"; ")</f>
        <v/>
      </c>
      <c r="CF189" s="131" t="str">
        <f>IF(AE189="","",process02!$B189&amp;"; ")</f>
        <v/>
      </c>
      <c r="CG189" s="131" t="str">
        <f>IF(AF189="","",process02!$B189&amp;"; ")</f>
        <v/>
      </c>
      <c r="CH189" s="131" t="str">
        <f>IF(AG189="","",process02!$B189&amp;"; ")</f>
        <v/>
      </c>
      <c r="CI189" s="131" t="str">
        <f>IF(AH189="","",process02!$B189&amp;"; ")</f>
        <v/>
      </c>
      <c r="CJ189" s="131" t="str">
        <f>IF(AI189="","",process02!$B189&amp;"; ")</f>
        <v/>
      </c>
      <c r="CK189" s="131" t="str">
        <f>IF(AJ189="","",process02!$B189&amp;"; ")</f>
        <v/>
      </c>
      <c r="CL189" s="131" t="str">
        <f>IF(AK189="","",process02!$B189&amp;"; ")</f>
        <v/>
      </c>
      <c r="CM189" s="131" t="str">
        <f>IF(AL189="","",process02!$B189&amp;"; ")</f>
        <v/>
      </c>
      <c r="CN189" s="131" t="str">
        <f>IF(AM189="","",process02!$B189&amp;"; ")</f>
        <v/>
      </c>
      <c r="CO189" s="131" t="str">
        <f>IF(AN189="","",process02!$B189&amp;"; ")</f>
        <v/>
      </c>
      <c r="CP189" s="131" t="str">
        <f>IF(AO189="","",process02!$B189&amp;"; ")</f>
        <v/>
      </c>
      <c r="CQ189" s="131" t="str">
        <f>IF(AP189="","",process02!$B189&amp;"; ")</f>
        <v/>
      </c>
      <c r="CR189" s="131" t="str">
        <f>IF(AQ189="","",process02!$B189&amp;"; ")</f>
        <v/>
      </c>
      <c r="CS189" s="131" t="str">
        <f>IF(AR189="","",process02!$B189&amp;"; ")</f>
        <v/>
      </c>
      <c r="CT189" s="131" t="str">
        <f>IF(AS189="","",process02!$B189&amp;"; ")</f>
        <v/>
      </c>
      <c r="CU189" s="131" t="str">
        <f>IF(AT189="","",process02!$B189&amp;"; ")</f>
        <v/>
      </c>
      <c r="CV189" s="131" t="str">
        <f>IF(AU189="","",process02!$B189&amp;"; ")</f>
        <v/>
      </c>
      <c r="CW189" s="131" t="str">
        <f>IF(AV189="","",process02!$B189&amp;"; ")</f>
        <v/>
      </c>
      <c r="CX189" s="131" t="str">
        <f>IF(AW189="","",process02!$B189&amp;"; ")</f>
        <v/>
      </c>
      <c r="CY189" s="131" t="str">
        <f>IF(AX189="","",process02!$B189&amp;"; ")</f>
        <v/>
      </c>
      <c r="CZ189" s="131" t="str">
        <f>IF(AY189="","",process02!$B189&amp;"; ")</f>
        <v/>
      </c>
      <c r="DB189" s="131" t="str">
        <f>IF(Input02!BV178="","",100*Input02!BV178/Input02!BV$3)</f>
        <v/>
      </c>
      <c r="DC189" s="131" t="str">
        <f>IF(Input02!BW178="","",100*Input02!BW178/Input02!BW$3)</f>
        <v/>
      </c>
      <c r="DD189" s="131" t="str">
        <f>IF(Input02!BX178="","",100*Input02!BX178/Input02!BX$3)</f>
        <v/>
      </c>
      <c r="DE189" s="131" t="str">
        <f>IF(Input02!BY178="","",100*Input02!BY178/Input02!BY$3)</f>
        <v/>
      </c>
      <c r="DF189" s="131" t="str">
        <f>IF(Input02!BZ178="","",100*Input02!BZ178/Input02!BZ$3)</f>
        <v/>
      </c>
      <c r="DG189" s="131" t="str">
        <f>IF(Input02!CA178="","",100*Input02!CA178/Input02!CA$3)</f>
        <v/>
      </c>
      <c r="DH189" s="131" t="str">
        <f>IF(Input02!CB178="","",100*Input02!CB178/Input02!CB$3)</f>
        <v/>
      </c>
      <c r="DI189" s="131" t="str">
        <f>IF(Input02!CC178="","",100*Input02!CC178/Input02!CC$3)</f>
        <v/>
      </c>
      <c r="DJ189" s="131" t="str">
        <f>IF(Input02!CD178="","",100*Input02!CD178/Input02!CD$3)</f>
        <v/>
      </c>
      <c r="DK189" s="131" t="str">
        <f>IF(Input02!CE178="","",100*Input02!CE178/Input02!CE$3)</f>
        <v/>
      </c>
      <c r="DO189" s="131" t="str">
        <f t="shared" si="72"/>
        <v/>
      </c>
      <c r="DP189" s="131" t="str">
        <f t="shared" si="73"/>
        <v/>
      </c>
      <c r="DQ189" s="131" t="str">
        <f t="shared" si="74"/>
        <v/>
      </c>
      <c r="DR189" s="131" t="str">
        <f t="shared" si="75"/>
        <v/>
      </c>
      <c r="DS189" s="131" t="str">
        <f t="shared" si="76"/>
        <v/>
      </c>
      <c r="DT189" s="131" t="str">
        <f t="shared" si="77"/>
        <v/>
      </c>
      <c r="DU189" s="131" t="str">
        <f t="shared" si="78"/>
        <v/>
      </c>
      <c r="DV189" s="131" t="str">
        <f t="shared" si="79"/>
        <v/>
      </c>
      <c r="DW189" s="131" t="str">
        <f t="shared" si="80"/>
        <v/>
      </c>
      <c r="DX189" s="131" t="str">
        <f t="shared" si="81"/>
        <v/>
      </c>
      <c r="DZ189" s="132" t="str">
        <f t="shared" si="70"/>
        <v/>
      </c>
      <c r="EB189" s="131" t="str">
        <f>IF(DO189="","",process02!$B189&amp;"; ")</f>
        <v/>
      </c>
      <c r="EC189" s="131" t="str">
        <f>IF(DP189="","",process02!$B189&amp;"; ")</f>
        <v/>
      </c>
      <c r="ED189" s="131" t="str">
        <f>IF(DQ189="","",process02!$B189&amp;"; ")</f>
        <v/>
      </c>
      <c r="EE189" s="131" t="str">
        <f>IF(DR189="","",process02!$B189&amp;"; ")</f>
        <v/>
      </c>
      <c r="EF189" s="131" t="str">
        <f>IF(DS189="","",process02!$B189&amp;"; ")</f>
        <v/>
      </c>
      <c r="EG189" s="131" t="str">
        <f>IF(DT189="","",process02!$B189&amp;"; ")</f>
        <v/>
      </c>
      <c r="EH189" s="131" t="str">
        <f>IF(DU189="","",process02!$B189&amp;"; ")</f>
        <v/>
      </c>
      <c r="EI189" s="131" t="str">
        <f>IF(DV189="","",process02!$B189&amp;"; ")</f>
        <v/>
      </c>
      <c r="EJ189" s="131" t="str">
        <f>IF(DW189="","",process02!$B189&amp;"; ")</f>
        <v/>
      </c>
      <c r="EK189" s="131" t="str">
        <f>IF(DX189="","",process02!$B189&amp;"; ")</f>
        <v/>
      </c>
      <c r="EM189" s="132" t="str">
        <f t="shared" si="71"/>
        <v/>
      </c>
    </row>
    <row r="190" spans="1:143" ht="15" customHeight="1" thickBot="1" x14ac:dyDescent="0.4">
      <c r="A190" s="357">
        <v>174</v>
      </c>
      <c r="B190" s="131" t="str">
        <f>IF(AND(process02!BF190=0,process01!$Z181=0),B$14,"")</f>
        <v/>
      </c>
      <c r="C190" s="131" t="str">
        <f>IF(AND(process02!BG190=0,process01!$Z181=0),C$14,"")</f>
        <v/>
      </c>
      <c r="D190" s="131" t="str">
        <f>IF(AND(process02!BH190=0,process01!$Z181=0),D$14,"")</f>
        <v/>
      </c>
      <c r="E190" s="131" t="str">
        <f>IF(AND(process02!BI190=0,process01!$Z181=0),E$14,"")</f>
        <v/>
      </c>
      <c r="F190" s="131" t="str">
        <f>IF(AND(process02!BJ190=0,process01!$Z181=0),F$14,"")</f>
        <v/>
      </c>
      <c r="G190" s="131" t="str">
        <f>IF(AND(process02!BK190=0,process01!$Z181=0),G$14,"")</f>
        <v/>
      </c>
      <c r="H190" s="131" t="str">
        <f>IF(AND(process02!BL190=0,process01!$Z181=0),H$14,"")</f>
        <v/>
      </c>
      <c r="I190" s="131" t="str">
        <f>IF(AND(process02!BM190=0,process01!$Z181=0),I$14,"")</f>
        <v/>
      </c>
      <c r="J190" s="131" t="str">
        <f>IF(AND(process02!BN190=0,process01!$Z181=0),J$14,"")</f>
        <v/>
      </c>
      <c r="K190" s="131" t="str">
        <f>IF(AND(process02!BO190=0,process01!$Z181=0),K$14,"")</f>
        <v/>
      </c>
      <c r="L190" s="131" t="str">
        <f>IF(AND(process02!BP190=0,process01!$Z181=0),L$14,"")</f>
        <v/>
      </c>
      <c r="M190" s="131" t="str">
        <f>IF(AND(process02!BQ190=0,process01!$Z181=0),M$14,"")</f>
        <v/>
      </c>
      <c r="N190" s="131" t="str">
        <f>IF(AND(process02!BR190=0,process01!$Z181=0),N$14,"")</f>
        <v/>
      </c>
      <c r="O190" s="131" t="str">
        <f>IF(AND(process02!BS190=0,process01!$Z181=0),O$14,"")</f>
        <v/>
      </c>
      <c r="P190" s="131" t="str">
        <f>IF(AND(process02!BT190=0,process01!$Z181=0),P$14,"")</f>
        <v/>
      </c>
      <c r="Q190" s="131" t="str">
        <f>IF(AND(process02!BU190=0,process01!$Z181=0),Q$14,"")</f>
        <v/>
      </c>
      <c r="R190" s="131" t="str">
        <f>IF(AND(process02!BV190=0,process01!$Z181=0),R$14,"")</f>
        <v/>
      </c>
      <c r="S190" s="131" t="str">
        <f>IF(AND(process02!BW190=0,process01!$Z181=0),S$14,"")</f>
        <v/>
      </c>
      <c r="T190" s="131" t="str">
        <f>IF(AND(process02!BX190=0,process01!$Z181=0),T$14,"")</f>
        <v/>
      </c>
      <c r="U190" s="131" t="str">
        <f>IF(AND(process02!BY190=0,process01!$Z181=0),U$14,"")</f>
        <v/>
      </c>
      <c r="V190" s="131" t="str">
        <f>IF(AND(process02!BZ190=0,process01!$Z181=0),V$14,"")</f>
        <v/>
      </c>
      <c r="W190" s="131" t="str">
        <f>IF(AND(process02!CA190=0,process01!$Z181=0),W$14,"")</f>
        <v/>
      </c>
      <c r="X190" s="131" t="str">
        <f>IF(AND(process02!CB190=0,process01!$Z181=0),X$14,"")</f>
        <v/>
      </c>
      <c r="Y190" s="131" t="str">
        <f>IF(AND(process02!CC190=0,process01!$Z181=0),Y$14,"")</f>
        <v/>
      </c>
      <c r="Z190" s="131" t="str">
        <f>IF(AND(process02!CD190=0,process01!$Z181=0),Z$14,"")</f>
        <v/>
      </c>
      <c r="AA190" s="131" t="str">
        <f>IF(AND(process02!CE190=0,process01!$Z181=0),AA$14,"")</f>
        <v/>
      </c>
      <c r="AB190" s="131" t="str">
        <f>IF(AND(process02!CF190=0,process01!$Z181=0),AB$14,"")</f>
        <v/>
      </c>
      <c r="AC190" s="131" t="str">
        <f>IF(AND(process02!CG190=0,process01!$Z181=0),AC$14,"")</f>
        <v/>
      </c>
      <c r="AD190" s="131" t="str">
        <f>IF(AND(process02!CH190=0,process01!$Z181=0),AD$14,"")</f>
        <v/>
      </c>
      <c r="AE190" s="131" t="str">
        <f>IF(AND(process02!CI190=0,process01!$Z181=0),AE$14,"")</f>
        <v/>
      </c>
      <c r="AF190" s="131" t="str">
        <f>IF(AND(process02!CJ190=0,process01!$Z181=0),AF$14,"")</f>
        <v/>
      </c>
      <c r="AG190" s="131" t="str">
        <f>IF(AND(process02!CK190=0,process01!$Z181=0),AG$14,"")</f>
        <v/>
      </c>
      <c r="AH190" s="131" t="str">
        <f>IF(AND(process02!CL190=0,process01!$Z181=0),AH$14,"")</f>
        <v/>
      </c>
      <c r="AI190" s="131" t="str">
        <f>IF(AND(process02!CM190=0,process01!$Z181=0),AI$14,"")</f>
        <v/>
      </c>
      <c r="AJ190" s="131" t="str">
        <f>IF(AND(process02!CN190=0,process01!$Z181=0),AJ$14,"")</f>
        <v/>
      </c>
      <c r="AK190" s="131" t="str">
        <f>IF(AND(process02!CO190=0,process01!$Z181=0),AK$14,"")</f>
        <v/>
      </c>
      <c r="AL190" s="131" t="str">
        <f>IF(AND(process02!CP190=0,process01!$Z181=0),AL$14,"")</f>
        <v/>
      </c>
      <c r="AM190" s="131" t="str">
        <f>IF(AND(process02!CQ190=0,process01!$Z181=0),AM$14,"")</f>
        <v/>
      </c>
      <c r="AN190" s="131" t="str">
        <f>IF(AND(process02!CR190=0,process01!$Z181=0),AN$14,"")</f>
        <v/>
      </c>
      <c r="AO190" s="131" t="str">
        <f>IF(AND(process02!CS190=0,process01!$Z181=0),AO$14,"")</f>
        <v/>
      </c>
      <c r="AP190" s="131" t="str">
        <f>IF(AND(process02!CT190=0,process01!$Z181=0),AP$14,"")</f>
        <v/>
      </c>
      <c r="AQ190" s="131" t="str">
        <f>IF(AND(process02!CU190=0,process01!$Z181=0),AQ$14,"")</f>
        <v/>
      </c>
      <c r="AR190" s="131" t="str">
        <f>IF(AND(process02!CV190=0,process01!$Z181=0),AR$14,"")</f>
        <v/>
      </c>
      <c r="AS190" s="131" t="str">
        <f>IF(AND(process02!CW190=0,process01!$Z181=0),AS$14,"")</f>
        <v/>
      </c>
      <c r="AT190" s="131" t="str">
        <f>IF(AND(process02!CX190=0,process01!$Z181=0),AT$14,"")</f>
        <v/>
      </c>
      <c r="AU190" s="131" t="str">
        <f>IF(AND(process02!CY190=0,process01!$Z181=0),AU$14,"")</f>
        <v/>
      </c>
      <c r="AV190" s="131" t="str">
        <f>IF(AND(process02!CZ190=0,process01!$Z181=0),AV$14,"")</f>
        <v/>
      </c>
      <c r="AW190" s="131" t="str">
        <f>IF(AND(process02!DA190=0,process01!$Z181=0),AW$14,"")</f>
        <v/>
      </c>
      <c r="AX190" s="131" t="str">
        <f>IF(AND(process02!DB190=0,process01!$Z181=0),AX$14,"")</f>
        <v/>
      </c>
      <c r="AY190" s="131" t="str">
        <f>IF(AND(process02!DC190=0,process01!$Z181=0),AY$14,"")</f>
        <v/>
      </c>
      <c r="BA190" s="132" t="str">
        <f t="shared" si="59"/>
        <v/>
      </c>
      <c r="BC190" s="131" t="str">
        <f>IF(B190="","",process02!$B190&amp;"; ")</f>
        <v/>
      </c>
      <c r="BD190" s="131" t="str">
        <f>IF(C190="","",process02!$B190&amp;"; ")</f>
        <v/>
      </c>
      <c r="BE190" s="131" t="str">
        <f>IF(D190="","",process02!$B190&amp;"; ")</f>
        <v/>
      </c>
      <c r="BF190" s="131" t="str">
        <f>IF(E190="","",process02!$B190&amp;"; ")</f>
        <v/>
      </c>
      <c r="BG190" s="131" t="str">
        <f>IF(F190="","",process02!$B190&amp;"; ")</f>
        <v/>
      </c>
      <c r="BH190" s="131" t="str">
        <f>IF(G190="","",process02!$B190&amp;"; ")</f>
        <v/>
      </c>
      <c r="BI190" s="131" t="str">
        <f>IF(H190="","",process02!$B190&amp;"; ")</f>
        <v/>
      </c>
      <c r="BJ190" s="131" t="str">
        <f>IF(I190="","",process02!$B190&amp;"; ")</f>
        <v/>
      </c>
      <c r="BK190" s="131" t="str">
        <f>IF(J190="","",process02!$B190&amp;"; ")</f>
        <v/>
      </c>
      <c r="BL190" s="131" t="str">
        <f>IF(K190="","",process02!$B190&amp;"; ")</f>
        <v/>
      </c>
      <c r="BM190" s="131" t="str">
        <f>IF(L190="","",process02!$B190&amp;"; ")</f>
        <v/>
      </c>
      <c r="BN190" s="131" t="str">
        <f>IF(M190="","",process02!$B190&amp;"; ")</f>
        <v/>
      </c>
      <c r="BO190" s="131" t="str">
        <f>IF(N190="","",process02!$B190&amp;"; ")</f>
        <v/>
      </c>
      <c r="BP190" s="131" t="str">
        <f>IF(O190="","",process02!$B190&amp;"; ")</f>
        <v/>
      </c>
      <c r="BQ190" s="131" t="str">
        <f>IF(P190="","",process02!$B190&amp;"; ")</f>
        <v/>
      </c>
      <c r="BR190" s="131" t="str">
        <f>IF(Q190="","",process02!$B190&amp;"; ")</f>
        <v/>
      </c>
      <c r="BS190" s="131" t="str">
        <f>IF(R190="","",process02!$B190&amp;"; ")</f>
        <v/>
      </c>
      <c r="BT190" s="131" t="str">
        <f>IF(S190="","",process02!$B190&amp;"; ")</f>
        <v/>
      </c>
      <c r="BU190" s="131" t="str">
        <f>IF(T190="","",process02!$B190&amp;"; ")</f>
        <v/>
      </c>
      <c r="BV190" s="131" t="str">
        <f>IF(U190="","",process02!$B190&amp;"; ")</f>
        <v/>
      </c>
      <c r="BW190" s="131" t="str">
        <f>IF(V190="","",process02!$B190&amp;"; ")</f>
        <v/>
      </c>
      <c r="BX190" s="131" t="str">
        <f>IF(W190="","",process02!$B190&amp;"; ")</f>
        <v/>
      </c>
      <c r="BY190" s="131" t="str">
        <f>IF(X190="","",process02!$B190&amp;"; ")</f>
        <v/>
      </c>
      <c r="BZ190" s="131" t="str">
        <f>IF(Y190="","",process02!$B190&amp;"; ")</f>
        <v/>
      </c>
      <c r="CA190" s="131" t="str">
        <f>IF(Z190="","",process02!$B190&amp;"; ")</f>
        <v/>
      </c>
      <c r="CB190" s="131" t="str">
        <f>IF(AA190="","",process02!$B190&amp;"; ")</f>
        <v/>
      </c>
      <c r="CC190" s="131" t="str">
        <f>IF(AB190="","",process02!$B190&amp;"; ")</f>
        <v/>
      </c>
      <c r="CD190" s="131" t="str">
        <f>IF(AC190="","",process02!$B190&amp;"; ")</f>
        <v/>
      </c>
      <c r="CE190" s="131" t="str">
        <f>IF(AD190="","",process02!$B190&amp;"; ")</f>
        <v/>
      </c>
      <c r="CF190" s="131" t="str">
        <f>IF(AE190="","",process02!$B190&amp;"; ")</f>
        <v/>
      </c>
      <c r="CG190" s="131" t="str">
        <f>IF(AF190="","",process02!$B190&amp;"; ")</f>
        <v/>
      </c>
      <c r="CH190" s="131" t="str">
        <f>IF(AG190="","",process02!$B190&amp;"; ")</f>
        <v/>
      </c>
      <c r="CI190" s="131" t="str">
        <f>IF(AH190="","",process02!$B190&amp;"; ")</f>
        <v/>
      </c>
      <c r="CJ190" s="131" t="str">
        <f>IF(AI190="","",process02!$B190&amp;"; ")</f>
        <v/>
      </c>
      <c r="CK190" s="131" t="str">
        <f>IF(AJ190="","",process02!$B190&amp;"; ")</f>
        <v/>
      </c>
      <c r="CL190" s="131" t="str">
        <f>IF(AK190="","",process02!$B190&amp;"; ")</f>
        <v/>
      </c>
      <c r="CM190" s="131" t="str">
        <f>IF(AL190="","",process02!$B190&amp;"; ")</f>
        <v/>
      </c>
      <c r="CN190" s="131" t="str">
        <f>IF(AM190="","",process02!$B190&amp;"; ")</f>
        <v/>
      </c>
      <c r="CO190" s="131" t="str">
        <f>IF(AN190="","",process02!$B190&amp;"; ")</f>
        <v/>
      </c>
      <c r="CP190" s="131" t="str">
        <f>IF(AO190="","",process02!$B190&amp;"; ")</f>
        <v/>
      </c>
      <c r="CQ190" s="131" t="str">
        <f>IF(AP190="","",process02!$B190&amp;"; ")</f>
        <v/>
      </c>
      <c r="CR190" s="131" t="str">
        <f>IF(AQ190="","",process02!$B190&amp;"; ")</f>
        <v/>
      </c>
      <c r="CS190" s="131" t="str">
        <f>IF(AR190="","",process02!$B190&amp;"; ")</f>
        <v/>
      </c>
      <c r="CT190" s="131" t="str">
        <f>IF(AS190="","",process02!$B190&amp;"; ")</f>
        <v/>
      </c>
      <c r="CU190" s="131" t="str">
        <f>IF(AT190="","",process02!$B190&amp;"; ")</f>
        <v/>
      </c>
      <c r="CV190" s="131" t="str">
        <f>IF(AU190="","",process02!$B190&amp;"; ")</f>
        <v/>
      </c>
      <c r="CW190" s="131" t="str">
        <f>IF(AV190="","",process02!$B190&amp;"; ")</f>
        <v/>
      </c>
      <c r="CX190" s="131" t="str">
        <f>IF(AW190="","",process02!$B190&amp;"; ")</f>
        <v/>
      </c>
      <c r="CY190" s="131" t="str">
        <f>IF(AX190="","",process02!$B190&amp;"; ")</f>
        <v/>
      </c>
      <c r="CZ190" s="131" t="str">
        <f>IF(AY190="","",process02!$B190&amp;"; ")</f>
        <v/>
      </c>
      <c r="DB190" s="131" t="str">
        <f>IF(Input02!BV179="","",100*Input02!BV179/Input02!BV$3)</f>
        <v/>
      </c>
      <c r="DC190" s="131" t="str">
        <f>IF(Input02!BW179="","",100*Input02!BW179/Input02!BW$3)</f>
        <v/>
      </c>
      <c r="DD190" s="131" t="str">
        <f>IF(Input02!BX179="","",100*Input02!BX179/Input02!BX$3)</f>
        <v/>
      </c>
      <c r="DE190" s="131" t="str">
        <f>IF(Input02!BY179="","",100*Input02!BY179/Input02!BY$3)</f>
        <v/>
      </c>
      <c r="DF190" s="131" t="str">
        <f>IF(Input02!BZ179="","",100*Input02!BZ179/Input02!BZ$3)</f>
        <v/>
      </c>
      <c r="DG190" s="131" t="str">
        <f>IF(Input02!CA179="","",100*Input02!CA179/Input02!CA$3)</f>
        <v/>
      </c>
      <c r="DH190" s="131" t="str">
        <f>IF(Input02!CB179="","",100*Input02!CB179/Input02!CB$3)</f>
        <v/>
      </c>
      <c r="DI190" s="131" t="str">
        <f>IF(Input02!CC179="","",100*Input02!CC179/Input02!CC$3)</f>
        <v/>
      </c>
      <c r="DJ190" s="131" t="str">
        <f>IF(Input02!CD179="","",100*Input02!CD179/Input02!CD$3)</f>
        <v/>
      </c>
      <c r="DK190" s="131" t="str">
        <f>IF(Input02!CE179="","",100*Input02!CE179/Input02!CE$3)</f>
        <v/>
      </c>
      <c r="DO190" s="131" t="str">
        <f t="shared" si="72"/>
        <v/>
      </c>
      <c r="DP190" s="131" t="str">
        <f t="shared" si="73"/>
        <v/>
      </c>
      <c r="DQ190" s="131" t="str">
        <f t="shared" si="74"/>
        <v/>
      </c>
      <c r="DR190" s="131" t="str">
        <f t="shared" si="75"/>
        <v/>
      </c>
      <c r="DS190" s="131" t="str">
        <f t="shared" si="76"/>
        <v/>
      </c>
      <c r="DT190" s="131" t="str">
        <f t="shared" si="77"/>
        <v/>
      </c>
      <c r="DU190" s="131" t="str">
        <f t="shared" si="78"/>
        <v/>
      </c>
      <c r="DV190" s="131" t="str">
        <f t="shared" si="79"/>
        <v/>
      </c>
      <c r="DW190" s="131" t="str">
        <f t="shared" si="80"/>
        <v/>
      </c>
      <c r="DX190" s="131" t="str">
        <f t="shared" si="81"/>
        <v/>
      </c>
      <c r="DZ190" s="132" t="str">
        <f t="shared" si="70"/>
        <v/>
      </c>
      <c r="EB190" s="131" t="str">
        <f>IF(DO190="","",process02!$B190&amp;"; ")</f>
        <v/>
      </c>
      <c r="EC190" s="131" t="str">
        <f>IF(DP190="","",process02!$B190&amp;"; ")</f>
        <v/>
      </c>
      <c r="ED190" s="131" t="str">
        <f>IF(DQ190="","",process02!$B190&amp;"; ")</f>
        <v/>
      </c>
      <c r="EE190" s="131" t="str">
        <f>IF(DR190="","",process02!$B190&amp;"; ")</f>
        <v/>
      </c>
      <c r="EF190" s="131" t="str">
        <f>IF(DS190="","",process02!$B190&amp;"; ")</f>
        <v/>
      </c>
      <c r="EG190" s="131" t="str">
        <f>IF(DT190="","",process02!$B190&amp;"; ")</f>
        <v/>
      </c>
      <c r="EH190" s="131" t="str">
        <f>IF(DU190="","",process02!$B190&amp;"; ")</f>
        <v/>
      </c>
      <c r="EI190" s="131" t="str">
        <f>IF(DV190="","",process02!$B190&amp;"; ")</f>
        <v/>
      </c>
      <c r="EJ190" s="131" t="str">
        <f>IF(DW190="","",process02!$B190&amp;"; ")</f>
        <v/>
      </c>
      <c r="EK190" s="131" t="str">
        <f>IF(DX190="","",process02!$B190&amp;"; ")</f>
        <v/>
      </c>
      <c r="EM190" s="132" t="str">
        <f t="shared" si="71"/>
        <v/>
      </c>
    </row>
    <row r="191" spans="1:143" ht="15" customHeight="1" thickBot="1" x14ac:dyDescent="0.4">
      <c r="A191" s="357">
        <v>175</v>
      </c>
      <c r="B191" s="131" t="str">
        <f>IF(AND(process02!BF191=0,process01!$Z182=0),B$14,"")</f>
        <v/>
      </c>
      <c r="C191" s="131" t="str">
        <f>IF(AND(process02!BG191=0,process01!$Z182=0),C$14,"")</f>
        <v/>
      </c>
      <c r="D191" s="131" t="str">
        <f>IF(AND(process02!BH191=0,process01!$Z182=0),D$14,"")</f>
        <v/>
      </c>
      <c r="E191" s="131" t="str">
        <f>IF(AND(process02!BI191=0,process01!$Z182=0),E$14,"")</f>
        <v/>
      </c>
      <c r="F191" s="131" t="str">
        <f>IF(AND(process02!BJ191=0,process01!$Z182=0),F$14,"")</f>
        <v/>
      </c>
      <c r="G191" s="131" t="str">
        <f>IF(AND(process02!BK191=0,process01!$Z182=0),G$14,"")</f>
        <v/>
      </c>
      <c r="H191" s="131" t="str">
        <f>IF(AND(process02!BL191=0,process01!$Z182=0),H$14,"")</f>
        <v/>
      </c>
      <c r="I191" s="131" t="str">
        <f>IF(AND(process02!BM191=0,process01!$Z182=0),I$14,"")</f>
        <v/>
      </c>
      <c r="J191" s="131" t="str">
        <f>IF(AND(process02!BN191=0,process01!$Z182=0),J$14,"")</f>
        <v/>
      </c>
      <c r="K191" s="131" t="str">
        <f>IF(AND(process02!BO191=0,process01!$Z182=0),K$14,"")</f>
        <v/>
      </c>
      <c r="L191" s="131" t="str">
        <f>IF(AND(process02!BP191=0,process01!$Z182=0),L$14,"")</f>
        <v/>
      </c>
      <c r="M191" s="131" t="str">
        <f>IF(AND(process02!BQ191=0,process01!$Z182=0),M$14,"")</f>
        <v/>
      </c>
      <c r="N191" s="131" t="str">
        <f>IF(AND(process02!BR191=0,process01!$Z182=0),N$14,"")</f>
        <v/>
      </c>
      <c r="O191" s="131" t="str">
        <f>IF(AND(process02!BS191=0,process01!$Z182=0),O$14,"")</f>
        <v/>
      </c>
      <c r="P191" s="131" t="str">
        <f>IF(AND(process02!BT191=0,process01!$Z182=0),P$14,"")</f>
        <v/>
      </c>
      <c r="Q191" s="131" t="str">
        <f>IF(AND(process02!BU191=0,process01!$Z182=0),Q$14,"")</f>
        <v/>
      </c>
      <c r="R191" s="131" t="str">
        <f>IF(AND(process02!BV191=0,process01!$Z182=0),R$14,"")</f>
        <v/>
      </c>
      <c r="S191" s="131" t="str">
        <f>IF(AND(process02!BW191=0,process01!$Z182=0),S$14,"")</f>
        <v/>
      </c>
      <c r="T191" s="131" t="str">
        <f>IF(AND(process02!BX191=0,process01!$Z182=0),T$14,"")</f>
        <v/>
      </c>
      <c r="U191" s="131" t="str">
        <f>IF(AND(process02!BY191=0,process01!$Z182=0),U$14,"")</f>
        <v/>
      </c>
      <c r="V191" s="131" t="str">
        <f>IF(AND(process02!BZ191=0,process01!$Z182=0),V$14,"")</f>
        <v/>
      </c>
      <c r="W191" s="131" t="str">
        <f>IF(AND(process02!CA191=0,process01!$Z182=0),W$14,"")</f>
        <v/>
      </c>
      <c r="X191" s="131" t="str">
        <f>IF(AND(process02!CB191=0,process01!$Z182=0),X$14,"")</f>
        <v/>
      </c>
      <c r="Y191" s="131" t="str">
        <f>IF(AND(process02!CC191=0,process01!$Z182=0),Y$14,"")</f>
        <v/>
      </c>
      <c r="Z191" s="131" t="str">
        <f>IF(AND(process02!CD191=0,process01!$Z182=0),Z$14,"")</f>
        <v/>
      </c>
      <c r="AA191" s="131" t="str">
        <f>IF(AND(process02!CE191=0,process01!$Z182=0),AA$14,"")</f>
        <v/>
      </c>
      <c r="AB191" s="131" t="str">
        <f>IF(AND(process02!CF191=0,process01!$Z182=0),AB$14,"")</f>
        <v/>
      </c>
      <c r="AC191" s="131" t="str">
        <f>IF(AND(process02!CG191=0,process01!$Z182=0),AC$14,"")</f>
        <v/>
      </c>
      <c r="AD191" s="131" t="str">
        <f>IF(AND(process02!CH191=0,process01!$Z182=0),AD$14,"")</f>
        <v/>
      </c>
      <c r="AE191" s="131" t="str">
        <f>IF(AND(process02!CI191=0,process01!$Z182=0),AE$14,"")</f>
        <v/>
      </c>
      <c r="AF191" s="131" t="str">
        <f>IF(AND(process02!CJ191=0,process01!$Z182=0),AF$14,"")</f>
        <v/>
      </c>
      <c r="AG191" s="131" t="str">
        <f>IF(AND(process02!CK191=0,process01!$Z182=0),AG$14,"")</f>
        <v/>
      </c>
      <c r="AH191" s="131" t="str">
        <f>IF(AND(process02!CL191=0,process01!$Z182=0),AH$14,"")</f>
        <v/>
      </c>
      <c r="AI191" s="131" t="str">
        <f>IF(AND(process02!CM191=0,process01!$Z182=0),AI$14,"")</f>
        <v/>
      </c>
      <c r="AJ191" s="131" t="str">
        <f>IF(AND(process02!CN191=0,process01!$Z182=0),AJ$14,"")</f>
        <v/>
      </c>
      <c r="AK191" s="131" t="str">
        <f>IF(AND(process02!CO191=0,process01!$Z182=0),AK$14,"")</f>
        <v/>
      </c>
      <c r="AL191" s="131" t="str">
        <f>IF(AND(process02!CP191=0,process01!$Z182=0),AL$14,"")</f>
        <v/>
      </c>
      <c r="AM191" s="131" t="str">
        <f>IF(AND(process02!CQ191=0,process01!$Z182=0),AM$14,"")</f>
        <v/>
      </c>
      <c r="AN191" s="131" t="str">
        <f>IF(AND(process02!CR191=0,process01!$Z182=0),AN$14,"")</f>
        <v/>
      </c>
      <c r="AO191" s="131" t="str">
        <f>IF(AND(process02!CS191=0,process01!$Z182=0),AO$14,"")</f>
        <v/>
      </c>
      <c r="AP191" s="131" t="str">
        <f>IF(AND(process02!CT191=0,process01!$Z182=0),AP$14,"")</f>
        <v/>
      </c>
      <c r="AQ191" s="131" t="str">
        <f>IF(AND(process02!CU191=0,process01!$Z182=0),AQ$14,"")</f>
        <v/>
      </c>
      <c r="AR191" s="131" t="str">
        <f>IF(AND(process02!CV191=0,process01!$Z182=0),AR$14,"")</f>
        <v/>
      </c>
      <c r="AS191" s="131" t="str">
        <f>IF(AND(process02!CW191=0,process01!$Z182=0),AS$14,"")</f>
        <v/>
      </c>
      <c r="AT191" s="131" t="str">
        <f>IF(AND(process02!CX191=0,process01!$Z182=0),AT$14,"")</f>
        <v/>
      </c>
      <c r="AU191" s="131" t="str">
        <f>IF(AND(process02!CY191=0,process01!$Z182=0),AU$14,"")</f>
        <v/>
      </c>
      <c r="AV191" s="131" t="str">
        <f>IF(AND(process02!CZ191=0,process01!$Z182=0),AV$14,"")</f>
        <v/>
      </c>
      <c r="AW191" s="131" t="str">
        <f>IF(AND(process02!DA191=0,process01!$Z182=0),AW$14,"")</f>
        <v/>
      </c>
      <c r="AX191" s="131" t="str">
        <f>IF(AND(process02!DB191=0,process01!$Z182=0),AX$14,"")</f>
        <v/>
      </c>
      <c r="AY191" s="131" t="str">
        <f>IF(AND(process02!DC191=0,process01!$Z182=0),AY$14,"")</f>
        <v/>
      </c>
      <c r="BA191" s="132" t="str">
        <f t="shared" si="59"/>
        <v/>
      </c>
      <c r="BC191" s="131" t="str">
        <f>IF(B191="","",process02!$B191&amp;"; ")</f>
        <v/>
      </c>
      <c r="BD191" s="131" t="str">
        <f>IF(C191="","",process02!$B191&amp;"; ")</f>
        <v/>
      </c>
      <c r="BE191" s="131" t="str">
        <f>IF(D191="","",process02!$B191&amp;"; ")</f>
        <v/>
      </c>
      <c r="BF191" s="131" t="str">
        <f>IF(E191="","",process02!$B191&amp;"; ")</f>
        <v/>
      </c>
      <c r="BG191" s="131" t="str">
        <f>IF(F191="","",process02!$B191&amp;"; ")</f>
        <v/>
      </c>
      <c r="BH191" s="131" t="str">
        <f>IF(G191="","",process02!$B191&amp;"; ")</f>
        <v/>
      </c>
      <c r="BI191" s="131" t="str">
        <f>IF(H191="","",process02!$B191&amp;"; ")</f>
        <v/>
      </c>
      <c r="BJ191" s="131" t="str">
        <f>IF(I191="","",process02!$B191&amp;"; ")</f>
        <v/>
      </c>
      <c r="BK191" s="131" t="str">
        <f>IF(J191="","",process02!$B191&amp;"; ")</f>
        <v/>
      </c>
      <c r="BL191" s="131" t="str">
        <f>IF(K191="","",process02!$B191&amp;"; ")</f>
        <v/>
      </c>
      <c r="BM191" s="131" t="str">
        <f>IF(L191="","",process02!$B191&amp;"; ")</f>
        <v/>
      </c>
      <c r="BN191" s="131" t="str">
        <f>IF(M191="","",process02!$B191&amp;"; ")</f>
        <v/>
      </c>
      <c r="BO191" s="131" t="str">
        <f>IF(N191="","",process02!$B191&amp;"; ")</f>
        <v/>
      </c>
      <c r="BP191" s="131" t="str">
        <f>IF(O191="","",process02!$B191&amp;"; ")</f>
        <v/>
      </c>
      <c r="BQ191" s="131" t="str">
        <f>IF(P191="","",process02!$B191&amp;"; ")</f>
        <v/>
      </c>
      <c r="BR191" s="131" t="str">
        <f>IF(Q191="","",process02!$B191&amp;"; ")</f>
        <v/>
      </c>
      <c r="BS191" s="131" t="str">
        <f>IF(R191="","",process02!$B191&amp;"; ")</f>
        <v/>
      </c>
      <c r="BT191" s="131" t="str">
        <f>IF(S191="","",process02!$B191&amp;"; ")</f>
        <v/>
      </c>
      <c r="BU191" s="131" t="str">
        <f>IF(T191="","",process02!$B191&amp;"; ")</f>
        <v/>
      </c>
      <c r="BV191" s="131" t="str">
        <f>IF(U191="","",process02!$B191&amp;"; ")</f>
        <v/>
      </c>
      <c r="BW191" s="131" t="str">
        <f>IF(V191="","",process02!$B191&amp;"; ")</f>
        <v/>
      </c>
      <c r="BX191" s="131" t="str">
        <f>IF(W191="","",process02!$B191&amp;"; ")</f>
        <v/>
      </c>
      <c r="BY191" s="131" t="str">
        <f>IF(X191="","",process02!$B191&amp;"; ")</f>
        <v/>
      </c>
      <c r="BZ191" s="131" t="str">
        <f>IF(Y191="","",process02!$B191&amp;"; ")</f>
        <v/>
      </c>
      <c r="CA191" s="131" t="str">
        <f>IF(Z191="","",process02!$B191&amp;"; ")</f>
        <v/>
      </c>
      <c r="CB191" s="131" t="str">
        <f>IF(AA191="","",process02!$B191&amp;"; ")</f>
        <v/>
      </c>
      <c r="CC191" s="131" t="str">
        <f>IF(AB191="","",process02!$B191&amp;"; ")</f>
        <v/>
      </c>
      <c r="CD191" s="131" t="str">
        <f>IF(AC191="","",process02!$B191&amp;"; ")</f>
        <v/>
      </c>
      <c r="CE191" s="131" t="str">
        <f>IF(AD191="","",process02!$B191&amp;"; ")</f>
        <v/>
      </c>
      <c r="CF191" s="131" t="str">
        <f>IF(AE191="","",process02!$B191&amp;"; ")</f>
        <v/>
      </c>
      <c r="CG191" s="131" t="str">
        <f>IF(AF191="","",process02!$B191&amp;"; ")</f>
        <v/>
      </c>
      <c r="CH191" s="131" t="str">
        <f>IF(AG191="","",process02!$B191&amp;"; ")</f>
        <v/>
      </c>
      <c r="CI191" s="131" t="str">
        <f>IF(AH191="","",process02!$B191&amp;"; ")</f>
        <v/>
      </c>
      <c r="CJ191" s="131" t="str">
        <f>IF(AI191="","",process02!$B191&amp;"; ")</f>
        <v/>
      </c>
      <c r="CK191" s="131" t="str">
        <f>IF(AJ191="","",process02!$B191&amp;"; ")</f>
        <v/>
      </c>
      <c r="CL191" s="131" t="str">
        <f>IF(AK191="","",process02!$B191&amp;"; ")</f>
        <v/>
      </c>
      <c r="CM191" s="131" t="str">
        <f>IF(AL191="","",process02!$B191&amp;"; ")</f>
        <v/>
      </c>
      <c r="CN191" s="131" t="str">
        <f>IF(AM191="","",process02!$B191&amp;"; ")</f>
        <v/>
      </c>
      <c r="CO191" s="131" t="str">
        <f>IF(AN191="","",process02!$B191&amp;"; ")</f>
        <v/>
      </c>
      <c r="CP191" s="131" t="str">
        <f>IF(AO191="","",process02!$B191&amp;"; ")</f>
        <v/>
      </c>
      <c r="CQ191" s="131" t="str">
        <f>IF(AP191="","",process02!$B191&amp;"; ")</f>
        <v/>
      </c>
      <c r="CR191" s="131" t="str">
        <f>IF(AQ191="","",process02!$B191&amp;"; ")</f>
        <v/>
      </c>
      <c r="CS191" s="131" t="str">
        <f>IF(AR191="","",process02!$B191&amp;"; ")</f>
        <v/>
      </c>
      <c r="CT191" s="131" t="str">
        <f>IF(AS191="","",process02!$B191&amp;"; ")</f>
        <v/>
      </c>
      <c r="CU191" s="131" t="str">
        <f>IF(AT191="","",process02!$B191&amp;"; ")</f>
        <v/>
      </c>
      <c r="CV191" s="131" t="str">
        <f>IF(AU191="","",process02!$B191&amp;"; ")</f>
        <v/>
      </c>
      <c r="CW191" s="131" t="str">
        <f>IF(AV191="","",process02!$B191&amp;"; ")</f>
        <v/>
      </c>
      <c r="CX191" s="131" t="str">
        <f>IF(AW191="","",process02!$B191&amp;"; ")</f>
        <v/>
      </c>
      <c r="CY191" s="131" t="str">
        <f>IF(AX191="","",process02!$B191&amp;"; ")</f>
        <v/>
      </c>
      <c r="CZ191" s="131" t="str">
        <f>IF(AY191="","",process02!$B191&amp;"; ")</f>
        <v/>
      </c>
      <c r="DB191" s="131" t="str">
        <f>IF(Input02!BV180="","",100*Input02!BV180/Input02!BV$3)</f>
        <v/>
      </c>
      <c r="DC191" s="131" t="str">
        <f>IF(Input02!BW180="","",100*Input02!BW180/Input02!BW$3)</f>
        <v/>
      </c>
      <c r="DD191" s="131" t="str">
        <f>IF(Input02!BX180="","",100*Input02!BX180/Input02!BX$3)</f>
        <v/>
      </c>
      <c r="DE191" s="131" t="str">
        <f>IF(Input02!BY180="","",100*Input02!BY180/Input02!BY$3)</f>
        <v/>
      </c>
      <c r="DF191" s="131" t="str">
        <f>IF(Input02!BZ180="","",100*Input02!BZ180/Input02!BZ$3)</f>
        <v/>
      </c>
      <c r="DG191" s="131" t="str">
        <f>IF(Input02!CA180="","",100*Input02!CA180/Input02!CA$3)</f>
        <v/>
      </c>
      <c r="DH191" s="131" t="str">
        <f>IF(Input02!CB180="","",100*Input02!CB180/Input02!CB$3)</f>
        <v/>
      </c>
      <c r="DI191" s="131" t="str">
        <f>IF(Input02!CC180="","",100*Input02!CC180/Input02!CC$3)</f>
        <v/>
      </c>
      <c r="DJ191" s="131" t="str">
        <f>IF(Input02!CD180="","",100*Input02!CD180/Input02!CD$3)</f>
        <v/>
      </c>
      <c r="DK191" s="131" t="str">
        <f>IF(Input02!CE180="","",100*Input02!CE180/Input02!CE$3)</f>
        <v/>
      </c>
      <c r="DO191" s="131" t="str">
        <f t="shared" si="72"/>
        <v/>
      </c>
      <c r="DP191" s="131" t="str">
        <f t="shared" si="73"/>
        <v/>
      </c>
      <c r="DQ191" s="131" t="str">
        <f t="shared" si="74"/>
        <v/>
      </c>
      <c r="DR191" s="131" t="str">
        <f t="shared" si="75"/>
        <v/>
      </c>
      <c r="DS191" s="131" t="str">
        <f t="shared" si="76"/>
        <v/>
      </c>
      <c r="DT191" s="131" t="str">
        <f t="shared" si="77"/>
        <v/>
      </c>
      <c r="DU191" s="131" t="str">
        <f t="shared" si="78"/>
        <v/>
      </c>
      <c r="DV191" s="131" t="str">
        <f t="shared" si="79"/>
        <v/>
      </c>
      <c r="DW191" s="131" t="str">
        <f t="shared" si="80"/>
        <v/>
      </c>
      <c r="DX191" s="131" t="str">
        <f t="shared" si="81"/>
        <v/>
      </c>
      <c r="DZ191" s="132" t="str">
        <f t="shared" si="70"/>
        <v/>
      </c>
      <c r="EB191" s="131" t="str">
        <f>IF(DO191="","",process02!$B191&amp;"; ")</f>
        <v/>
      </c>
      <c r="EC191" s="131" t="str">
        <f>IF(DP191="","",process02!$B191&amp;"; ")</f>
        <v/>
      </c>
      <c r="ED191" s="131" t="str">
        <f>IF(DQ191="","",process02!$B191&amp;"; ")</f>
        <v/>
      </c>
      <c r="EE191" s="131" t="str">
        <f>IF(DR191="","",process02!$B191&amp;"; ")</f>
        <v/>
      </c>
      <c r="EF191" s="131" t="str">
        <f>IF(DS191="","",process02!$B191&amp;"; ")</f>
        <v/>
      </c>
      <c r="EG191" s="131" t="str">
        <f>IF(DT191="","",process02!$B191&amp;"; ")</f>
        <v/>
      </c>
      <c r="EH191" s="131" t="str">
        <f>IF(DU191="","",process02!$B191&amp;"; ")</f>
        <v/>
      </c>
      <c r="EI191" s="131" t="str">
        <f>IF(DV191="","",process02!$B191&amp;"; ")</f>
        <v/>
      </c>
      <c r="EJ191" s="131" t="str">
        <f>IF(DW191="","",process02!$B191&amp;"; ")</f>
        <v/>
      </c>
      <c r="EK191" s="131" t="str">
        <f>IF(DX191="","",process02!$B191&amp;"; ")</f>
        <v/>
      </c>
      <c r="EM191" s="132" t="str">
        <f t="shared" si="71"/>
        <v/>
      </c>
    </row>
    <row r="192" spans="1:143" ht="15" customHeight="1" thickBot="1" x14ac:dyDescent="0.4">
      <c r="A192" s="357">
        <v>176</v>
      </c>
      <c r="B192" s="131" t="str">
        <f>IF(AND(process02!BF192=0,process01!$Z183=0),B$14,"")</f>
        <v/>
      </c>
      <c r="C192" s="131" t="str">
        <f>IF(AND(process02!BG192=0,process01!$Z183=0),C$14,"")</f>
        <v/>
      </c>
      <c r="D192" s="131" t="str">
        <f>IF(AND(process02!BH192=0,process01!$Z183=0),D$14,"")</f>
        <v/>
      </c>
      <c r="E192" s="131" t="str">
        <f>IF(AND(process02!BI192=0,process01!$Z183=0),E$14,"")</f>
        <v/>
      </c>
      <c r="F192" s="131" t="str">
        <f>IF(AND(process02!BJ192=0,process01!$Z183=0),F$14,"")</f>
        <v/>
      </c>
      <c r="G192" s="131" t="str">
        <f>IF(AND(process02!BK192=0,process01!$Z183=0),G$14,"")</f>
        <v/>
      </c>
      <c r="H192" s="131" t="str">
        <f>IF(AND(process02!BL192=0,process01!$Z183=0),H$14,"")</f>
        <v/>
      </c>
      <c r="I192" s="131" t="str">
        <f>IF(AND(process02!BM192=0,process01!$Z183=0),I$14,"")</f>
        <v/>
      </c>
      <c r="J192" s="131" t="str">
        <f>IF(AND(process02!BN192=0,process01!$Z183=0),J$14,"")</f>
        <v/>
      </c>
      <c r="K192" s="131" t="str">
        <f>IF(AND(process02!BO192=0,process01!$Z183=0),K$14,"")</f>
        <v/>
      </c>
      <c r="L192" s="131" t="str">
        <f>IF(AND(process02!BP192=0,process01!$Z183=0),L$14,"")</f>
        <v/>
      </c>
      <c r="M192" s="131" t="str">
        <f>IF(AND(process02!BQ192=0,process01!$Z183=0),M$14,"")</f>
        <v/>
      </c>
      <c r="N192" s="131" t="str">
        <f>IF(AND(process02!BR192=0,process01!$Z183=0),N$14,"")</f>
        <v/>
      </c>
      <c r="O192" s="131" t="str">
        <f>IF(AND(process02!BS192=0,process01!$Z183=0),O$14,"")</f>
        <v/>
      </c>
      <c r="P192" s="131" t="str">
        <f>IF(AND(process02!BT192=0,process01!$Z183=0),P$14,"")</f>
        <v/>
      </c>
      <c r="Q192" s="131" t="str">
        <f>IF(AND(process02!BU192=0,process01!$Z183=0),Q$14,"")</f>
        <v/>
      </c>
      <c r="R192" s="131" t="str">
        <f>IF(AND(process02!BV192=0,process01!$Z183=0),R$14,"")</f>
        <v/>
      </c>
      <c r="S192" s="131" t="str">
        <f>IF(AND(process02!BW192=0,process01!$Z183=0),S$14,"")</f>
        <v/>
      </c>
      <c r="T192" s="131" t="str">
        <f>IF(AND(process02!BX192=0,process01!$Z183=0),T$14,"")</f>
        <v/>
      </c>
      <c r="U192" s="131" t="str">
        <f>IF(AND(process02!BY192=0,process01!$Z183=0),U$14,"")</f>
        <v/>
      </c>
      <c r="V192" s="131" t="str">
        <f>IF(AND(process02!BZ192=0,process01!$Z183=0),V$14,"")</f>
        <v/>
      </c>
      <c r="W192" s="131" t="str">
        <f>IF(AND(process02!CA192=0,process01!$Z183=0),W$14,"")</f>
        <v/>
      </c>
      <c r="X192" s="131" t="str">
        <f>IF(AND(process02!CB192=0,process01!$Z183=0),X$14,"")</f>
        <v/>
      </c>
      <c r="Y192" s="131" t="str">
        <f>IF(AND(process02!CC192=0,process01!$Z183=0),Y$14,"")</f>
        <v/>
      </c>
      <c r="Z192" s="131" t="str">
        <f>IF(AND(process02!CD192=0,process01!$Z183=0),Z$14,"")</f>
        <v/>
      </c>
      <c r="AA192" s="131" t="str">
        <f>IF(AND(process02!CE192=0,process01!$Z183=0),AA$14,"")</f>
        <v/>
      </c>
      <c r="AB192" s="131" t="str">
        <f>IF(AND(process02!CF192=0,process01!$Z183=0),AB$14,"")</f>
        <v/>
      </c>
      <c r="AC192" s="131" t="str">
        <f>IF(AND(process02!CG192=0,process01!$Z183=0),AC$14,"")</f>
        <v/>
      </c>
      <c r="AD192" s="131" t="str">
        <f>IF(AND(process02!CH192=0,process01!$Z183=0),AD$14,"")</f>
        <v/>
      </c>
      <c r="AE192" s="131" t="str">
        <f>IF(AND(process02!CI192=0,process01!$Z183=0),AE$14,"")</f>
        <v/>
      </c>
      <c r="AF192" s="131" t="str">
        <f>IF(AND(process02!CJ192=0,process01!$Z183=0),AF$14,"")</f>
        <v/>
      </c>
      <c r="AG192" s="131" t="str">
        <f>IF(AND(process02!CK192=0,process01!$Z183=0),AG$14,"")</f>
        <v/>
      </c>
      <c r="AH192" s="131" t="str">
        <f>IF(AND(process02!CL192=0,process01!$Z183=0),AH$14,"")</f>
        <v/>
      </c>
      <c r="AI192" s="131" t="str">
        <f>IF(AND(process02!CM192=0,process01!$Z183=0),AI$14,"")</f>
        <v/>
      </c>
      <c r="AJ192" s="131" t="str">
        <f>IF(AND(process02!CN192=0,process01!$Z183=0),AJ$14,"")</f>
        <v/>
      </c>
      <c r="AK192" s="131" t="str">
        <f>IF(AND(process02!CO192=0,process01!$Z183=0),AK$14,"")</f>
        <v/>
      </c>
      <c r="AL192" s="131" t="str">
        <f>IF(AND(process02!CP192=0,process01!$Z183=0),AL$14,"")</f>
        <v/>
      </c>
      <c r="AM192" s="131" t="str">
        <f>IF(AND(process02!CQ192=0,process01!$Z183=0),AM$14,"")</f>
        <v/>
      </c>
      <c r="AN192" s="131" t="str">
        <f>IF(AND(process02!CR192=0,process01!$Z183=0),AN$14,"")</f>
        <v/>
      </c>
      <c r="AO192" s="131" t="str">
        <f>IF(AND(process02!CS192=0,process01!$Z183=0),AO$14,"")</f>
        <v/>
      </c>
      <c r="AP192" s="131" t="str">
        <f>IF(AND(process02!CT192=0,process01!$Z183=0),AP$14,"")</f>
        <v/>
      </c>
      <c r="AQ192" s="131" t="str">
        <f>IF(AND(process02!CU192=0,process01!$Z183=0),AQ$14,"")</f>
        <v/>
      </c>
      <c r="AR192" s="131" t="str">
        <f>IF(AND(process02!CV192=0,process01!$Z183=0),AR$14,"")</f>
        <v/>
      </c>
      <c r="AS192" s="131" t="str">
        <f>IF(AND(process02!CW192=0,process01!$Z183=0),AS$14,"")</f>
        <v/>
      </c>
      <c r="AT192" s="131" t="str">
        <f>IF(AND(process02!CX192=0,process01!$Z183=0),AT$14,"")</f>
        <v/>
      </c>
      <c r="AU192" s="131" t="str">
        <f>IF(AND(process02!CY192=0,process01!$Z183=0),AU$14,"")</f>
        <v/>
      </c>
      <c r="AV192" s="131" t="str">
        <f>IF(AND(process02!CZ192=0,process01!$Z183=0),AV$14,"")</f>
        <v/>
      </c>
      <c r="AW192" s="131" t="str">
        <f>IF(AND(process02!DA192=0,process01!$Z183=0),AW$14,"")</f>
        <v/>
      </c>
      <c r="AX192" s="131" t="str">
        <f>IF(AND(process02!DB192=0,process01!$Z183=0),AX$14,"")</f>
        <v/>
      </c>
      <c r="AY192" s="131" t="str">
        <f>IF(AND(process02!DC192=0,process01!$Z183=0),AY$14,"")</f>
        <v/>
      </c>
      <c r="BA192" s="132" t="str">
        <f t="shared" si="59"/>
        <v/>
      </c>
      <c r="BC192" s="131" t="str">
        <f>IF(B192="","",process02!$B192&amp;"; ")</f>
        <v/>
      </c>
      <c r="BD192" s="131" t="str">
        <f>IF(C192="","",process02!$B192&amp;"; ")</f>
        <v/>
      </c>
      <c r="BE192" s="131" t="str">
        <f>IF(D192="","",process02!$B192&amp;"; ")</f>
        <v/>
      </c>
      <c r="BF192" s="131" t="str">
        <f>IF(E192="","",process02!$B192&amp;"; ")</f>
        <v/>
      </c>
      <c r="BG192" s="131" t="str">
        <f>IF(F192="","",process02!$B192&amp;"; ")</f>
        <v/>
      </c>
      <c r="BH192" s="131" t="str">
        <f>IF(G192="","",process02!$B192&amp;"; ")</f>
        <v/>
      </c>
      <c r="BI192" s="131" t="str">
        <f>IF(H192="","",process02!$B192&amp;"; ")</f>
        <v/>
      </c>
      <c r="BJ192" s="131" t="str">
        <f>IF(I192="","",process02!$B192&amp;"; ")</f>
        <v/>
      </c>
      <c r="BK192" s="131" t="str">
        <f>IF(J192="","",process02!$B192&amp;"; ")</f>
        <v/>
      </c>
      <c r="BL192" s="131" t="str">
        <f>IF(K192="","",process02!$B192&amp;"; ")</f>
        <v/>
      </c>
      <c r="BM192" s="131" t="str">
        <f>IF(L192="","",process02!$B192&amp;"; ")</f>
        <v/>
      </c>
      <c r="BN192" s="131" t="str">
        <f>IF(M192="","",process02!$B192&amp;"; ")</f>
        <v/>
      </c>
      <c r="BO192" s="131" t="str">
        <f>IF(N192="","",process02!$B192&amp;"; ")</f>
        <v/>
      </c>
      <c r="BP192" s="131" t="str">
        <f>IF(O192="","",process02!$B192&amp;"; ")</f>
        <v/>
      </c>
      <c r="BQ192" s="131" t="str">
        <f>IF(P192="","",process02!$B192&amp;"; ")</f>
        <v/>
      </c>
      <c r="BR192" s="131" t="str">
        <f>IF(Q192="","",process02!$B192&amp;"; ")</f>
        <v/>
      </c>
      <c r="BS192" s="131" t="str">
        <f>IF(R192="","",process02!$B192&amp;"; ")</f>
        <v/>
      </c>
      <c r="BT192" s="131" t="str">
        <f>IF(S192="","",process02!$B192&amp;"; ")</f>
        <v/>
      </c>
      <c r="BU192" s="131" t="str">
        <f>IF(T192="","",process02!$B192&amp;"; ")</f>
        <v/>
      </c>
      <c r="BV192" s="131" t="str">
        <f>IF(U192="","",process02!$B192&amp;"; ")</f>
        <v/>
      </c>
      <c r="BW192" s="131" t="str">
        <f>IF(V192="","",process02!$B192&amp;"; ")</f>
        <v/>
      </c>
      <c r="BX192" s="131" t="str">
        <f>IF(W192="","",process02!$B192&amp;"; ")</f>
        <v/>
      </c>
      <c r="BY192" s="131" t="str">
        <f>IF(X192="","",process02!$B192&amp;"; ")</f>
        <v/>
      </c>
      <c r="BZ192" s="131" t="str">
        <f>IF(Y192="","",process02!$B192&amp;"; ")</f>
        <v/>
      </c>
      <c r="CA192" s="131" t="str">
        <f>IF(Z192="","",process02!$B192&amp;"; ")</f>
        <v/>
      </c>
      <c r="CB192" s="131" t="str">
        <f>IF(AA192="","",process02!$B192&amp;"; ")</f>
        <v/>
      </c>
      <c r="CC192" s="131" t="str">
        <f>IF(AB192="","",process02!$B192&amp;"; ")</f>
        <v/>
      </c>
      <c r="CD192" s="131" t="str">
        <f>IF(AC192="","",process02!$B192&amp;"; ")</f>
        <v/>
      </c>
      <c r="CE192" s="131" t="str">
        <f>IF(AD192="","",process02!$B192&amp;"; ")</f>
        <v/>
      </c>
      <c r="CF192" s="131" t="str">
        <f>IF(AE192="","",process02!$B192&amp;"; ")</f>
        <v/>
      </c>
      <c r="CG192" s="131" t="str">
        <f>IF(AF192="","",process02!$B192&amp;"; ")</f>
        <v/>
      </c>
      <c r="CH192" s="131" t="str">
        <f>IF(AG192="","",process02!$B192&amp;"; ")</f>
        <v/>
      </c>
      <c r="CI192" s="131" t="str">
        <f>IF(AH192="","",process02!$B192&amp;"; ")</f>
        <v/>
      </c>
      <c r="CJ192" s="131" t="str">
        <f>IF(AI192="","",process02!$B192&amp;"; ")</f>
        <v/>
      </c>
      <c r="CK192" s="131" t="str">
        <f>IF(AJ192="","",process02!$B192&amp;"; ")</f>
        <v/>
      </c>
      <c r="CL192" s="131" t="str">
        <f>IF(AK192="","",process02!$B192&amp;"; ")</f>
        <v/>
      </c>
      <c r="CM192" s="131" t="str">
        <f>IF(AL192="","",process02!$B192&amp;"; ")</f>
        <v/>
      </c>
      <c r="CN192" s="131" t="str">
        <f>IF(AM192="","",process02!$B192&amp;"; ")</f>
        <v/>
      </c>
      <c r="CO192" s="131" t="str">
        <f>IF(AN192="","",process02!$B192&amp;"; ")</f>
        <v/>
      </c>
      <c r="CP192" s="131" t="str">
        <f>IF(AO192="","",process02!$B192&amp;"; ")</f>
        <v/>
      </c>
      <c r="CQ192" s="131" t="str">
        <f>IF(AP192="","",process02!$B192&amp;"; ")</f>
        <v/>
      </c>
      <c r="CR192" s="131" t="str">
        <f>IF(AQ192="","",process02!$B192&amp;"; ")</f>
        <v/>
      </c>
      <c r="CS192" s="131" t="str">
        <f>IF(AR192="","",process02!$B192&amp;"; ")</f>
        <v/>
      </c>
      <c r="CT192" s="131" t="str">
        <f>IF(AS192="","",process02!$B192&amp;"; ")</f>
        <v/>
      </c>
      <c r="CU192" s="131" t="str">
        <f>IF(AT192="","",process02!$B192&amp;"; ")</f>
        <v/>
      </c>
      <c r="CV192" s="131" t="str">
        <f>IF(AU192="","",process02!$B192&amp;"; ")</f>
        <v/>
      </c>
      <c r="CW192" s="131" t="str">
        <f>IF(AV192="","",process02!$B192&amp;"; ")</f>
        <v/>
      </c>
      <c r="CX192" s="131" t="str">
        <f>IF(AW192="","",process02!$B192&amp;"; ")</f>
        <v/>
      </c>
      <c r="CY192" s="131" t="str">
        <f>IF(AX192="","",process02!$B192&amp;"; ")</f>
        <v/>
      </c>
      <c r="CZ192" s="131" t="str">
        <f>IF(AY192="","",process02!$B192&amp;"; ")</f>
        <v/>
      </c>
      <c r="DB192" s="131" t="str">
        <f>IF(Input02!BV181="","",100*Input02!BV181/Input02!BV$3)</f>
        <v/>
      </c>
      <c r="DC192" s="131" t="str">
        <f>IF(Input02!BW181="","",100*Input02!BW181/Input02!BW$3)</f>
        <v/>
      </c>
      <c r="DD192" s="131" t="str">
        <f>IF(Input02!BX181="","",100*Input02!BX181/Input02!BX$3)</f>
        <v/>
      </c>
      <c r="DE192" s="131" t="str">
        <f>IF(Input02!BY181="","",100*Input02!BY181/Input02!BY$3)</f>
        <v/>
      </c>
      <c r="DF192" s="131" t="str">
        <f>IF(Input02!BZ181="","",100*Input02!BZ181/Input02!BZ$3)</f>
        <v/>
      </c>
      <c r="DG192" s="131" t="str">
        <f>IF(Input02!CA181="","",100*Input02!CA181/Input02!CA$3)</f>
        <v/>
      </c>
      <c r="DH192" s="131" t="str">
        <f>IF(Input02!CB181="","",100*Input02!CB181/Input02!CB$3)</f>
        <v/>
      </c>
      <c r="DI192" s="131" t="str">
        <f>IF(Input02!CC181="","",100*Input02!CC181/Input02!CC$3)</f>
        <v/>
      </c>
      <c r="DJ192" s="131" t="str">
        <f>IF(Input02!CD181="","",100*Input02!CD181/Input02!CD$3)</f>
        <v/>
      </c>
      <c r="DK192" s="131" t="str">
        <f>IF(Input02!CE181="","",100*Input02!CE181/Input02!CE$3)</f>
        <v/>
      </c>
      <c r="DO192" s="131" t="str">
        <f t="shared" si="72"/>
        <v/>
      </c>
      <c r="DP192" s="131" t="str">
        <f t="shared" si="73"/>
        <v/>
      </c>
      <c r="DQ192" s="131" t="str">
        <f t="shared" si="74"/>
        <v/>
      </c>
      <c r="DR192" s="131" t="str">
        <f t="shared" si="75"/>
        <v/>
      </c>
      <c r="DS192" s="131" t="str">
        <f t="shared" si="76"/>
        <v/>
      </c>
      <c r="DT192" s="131" t="str">
        <f t="shared" si="77"/>
        <v/>
      </c>
      <c r="DU192" s="131" t="str">
        <f t="shared" si="78"/>
        <v/>
      </c>
      <c r="DV192" s="131" t="str">
        <f t="shared" si="79"/>
        <v/>
      </c>
      <c r="DW192" s="131" t="str">
        <f t="shared" si="80"/>
        <v/>
      </c>
      <c r="DX192" s="131" t="str">
        <f t="shared" si="81"/>
        <v/>
      </c>
      <c r="DZ192" s="132" t="str">
        <f t="shared" si="70"/>
        <v/>
      </c>
      <c r="EB192" s="131" t="str">
        <f>IF(DO192="","",process02!$B192&amp;"; ")</f>
        <v/>
      </c>
      <c r="EC192" s="131" t="str">
        <f>IF(DP192="","",process02!$B192&amp;"; ")</f>
        <v/>
      </c>
      <c r="ED192" s="131" t="str">
        <f>IF(DQ192="","",process02!$B192&amp;"; ")</f>
        <v/>
      </c>
      <c r="EE192" s="131" t="str">
        <f>IF(DR192="","",process02!$B192&amp;"; ")</f>
        <v/>
      </c>
      <c r="EF192" s="131" t="str">
        <f>IF(DS192="","",process02!$B192&amp;"; ")</f>
        <v/>
      </c>
      <c r="EG192" s="131" t="str">
        <f>IF(DT192="","",process02!$B192&amp;"; ")</f>
        <v/>
      </c>
      <c r="EH192" s="131" t="str">
        <f>IF(DU192="","",process02!$B192&amp;"; ")</f>
        <v/>
      </c>
      <c r="EI192" s="131" t="str">
        <f>IF(DV192="","",process02!$B192&amp;"; ")</f>
        <v/>
      </c>
      <c r="EJ192" s="131" t="str">
        <f>IF(DW192="","",process02!$B192&amp;"; ")</f>
        <v/>
      </c>
      <c r="EK192" s="131" t="str">
        <f>IF(DX192="","",process02!$B192&amp;"; ")</f>
        <v/>
      </c>
      <c r="EM192" s="132" t="str">
        <f t="shared" si="71"/>
        <v/>
      </c>
    </row>
    <row r="193" spans="1:143" ht="15" customHeight="1" thickBot="1" x14ac:dyDescent="0.4">
      <c r="A193" s="357">
        <v>177</v>
      </c>
      <c r="B193" s="131" t="str">
        <f>IF(AND(process02!BF193=0,process01!$Z184=0),B$14,"")</f>
        <v/>
      </c>
      <c r="C193" s="131" t="str">
        <f>IF(AND(process02!BG193=0,process01!$Z184=0),C$14,"")</f>
        <v/>
      </c>
      <c r="D193" s="131" t="str">
        <f>IF(AND(process02!BH193=0,process01!$Z184=0),D$14,"")</f>
        <v/>
      </c>
      <c r="E193" s="131" t="str">
        <f>IF(AND(process02!BI193=0,process01!$Z184=0),E$14,"")</f>
        <v/>
      </c>
      <c r="F193" s="131" t="str">
        <f>IF(AND(process02!BJ193=0,process01!$Z184=0),F$14,"")</f>
        <v/>
      </c>
      <c r="G193" s="131" t="str">
        <f>IF(AND(process02!BK193=0,process01!$Z184=0),G$14,"")</f>
        <v/>
      </c>
      <c r="H193" s="131" t="str">
        <f>IF(AND(process02!BL193=0,process01!$Z184=0),H$14,"")</f>
        <v/>
      </c>
      <c r="I193" s="131" t="str">
        <f>IF(AND(process02!BM193=0,process01!$Z184=0),I$14,"")</f>
        <v/>
      </c>
      <c r="J193" s="131" t="str">
        <f>IF(AND(process02!BN193=0,process01!$Z184=0),J$14,"")</f>
        <v/>
      </c>
      <c r="K193" s="131" t="str">
        <f>IF(AND(process02!BO193=0,process01!$Z184=0),K$14,"")</f>
        <v/>
      </c>
      <c r="L193" s="131" t="str">
        <f>IF(AND(process02!BP193=0,process01!$Z184=0),L$14,"")</f>
        <v/>
      </c>
      <c r="M193" s="131" t="str">
        <f>IF(AND(process02!BQ193=0,process01!$Z184=0),M$14,"")</f>
        <v/>
      </c>
      <c r="N193" s="131" t="str">
        <f>IF(AND(process02!BR193=0,process01!$Z184=0),N$14,"")</f>
        <v/>
      </c>
      <c r="O193" s="131" t="str">
        <f>IF(AND(process02!BS193=0,process01!$Z184=0),O$14,"")</f>
        <v/>
      </c>
      <c r="P193" s="131" t="str">
        <f>IF(AND(process02!BT193=0,process01!$Z184=0),P$14,"")</f>
        <v/>
      </c>
      <c r="Q193" s="131" t="str">
        <f>IF(AND(process02!BU193=0,process01!$Z184=0),Q$14,"")</f>
        <v/>
      </c>
      <c r="R193" s="131" t="str">
        <f>IF(AND(process02!BV193=0,process01!$Z184=0),R$14,"")</f>
        <v/>
      </c>
      <c r="S193" s="131" t="str">
        <f>IF(AND(process02!BW193=0,process01!$Z184=0),S$14,"")</f>
        <v/>
      </c>
      <c r="T193" s="131" t="str">
        <f>IF(AND(process02!BX193=0,process01!$Z184=0),T$14,"")</f>
        <v/>
      </c>
      <c r="U193" s="131" t="str">
        <f>IF(AND(process02!BY193=0,process01!$Z184=0),U$14,"")</f>
        <v/>
      </c>
      <c r="V193" s="131" t="str">
        <f>IF(AND(process02!BZ193=0,process01!$Z184=0),V$14,"")</f>
        <v/>
      </c>
      <c r="W193" s="131" t="str">
        <f>IF(AND(process02!CA193=0,process01!$Z184=0),W$14,"")</f>
        <v/>
      </c>
      <c r="X193" s="131" t="str">
        <f>IF(AND(process02!CB193=0,process01!$Z184=0),X$14,"")</f>
        <v/>
      </c>
      <c r="Y193" s="131" t="str">
        <f>IF(AND(process02!CC193=0,process01!$Z184=0),Y$14,"")</f>
        <v/>
      </c>
      <c r="Z193" s="131" t="str">
        <f>IF(AND(process02!CD193=0,process01!$Z184=0),Z$14,"")</f>
        <v/>
      </c>
      <c r="AA193" s="131" t="str">
        <f>IF(AND(process02!CE193=0,process01!$Z184=0),AA$14,"")</f>
        <v/>
      </c>
      <c r="AB193" s="131" t="str">
        <f>IF(AND(process02!CF193=0,process01!$Z184=0),AB$14,"")</f>
        <v/>
      </c>
      <c r="AC193" s="131" t="str">
        <f>IF(AND(process02!CG193=0,process01!$Z184=0),AC$14,"")</f>
        <v/>
      </c>
      <c r="AD193" s="131" t="str">
        <f>IF(AND(process02!CH193=0,process01!$Z184=0),AD$14,"")</f>
        <v/>
      </c>
      <c r="AE193" s="131" t="str">
        <f>IF(AND(process02!CI193=0,process01!$Z184=0),AE$14,"")</f>
        <v/>
      </c>
      <c r="AF193" s="131" t="str">
        <f>IF(AND(process02!CJ193=0,process01!$Z184=0),AF$14,"")</f>
        <v/>
      </c>
      <c r="AG193" s="131" t="str">
        <f>IF(AND(process02!CK193=0,process01!$Z184=0),AG$14,"")</f>
        <v/>
      </c>
      <c r="AH193" s="131" t="str">
        <f>IF(AND(process02!CL193=0,process01!$Z184=0),AH$14,"")</f>
        <v/>
      </c>
      <c r="AI193" s="131" t="str">
        <f>IF(AND(process02!CM193=0,process01!$Z184=0),AI$14,"")</f>
        <v/>
      </c>
      <c r="AJ193" s="131" t="str">
        <f>IF(AND(process02!CN193=0,process01!$Z184=0),AJ$14,"")</f>
        <v/>
      </c>
      <c r="AK193" s="131" t="str">
        <f>IF(AND(process02!CO193=0,process01!$Z184=0),AK$14,"")</f>
        <v/>
      </c>
      <c r="AL193" s="131" t="str">
        <f>IF(AND(process02!CP193=0,process01!$Z184=0),AL$14,"")</f>
        <v/>
      </c>
      <c r="AM193" s="131" t="str">
        <f>IF(AND(process02!CQ193=0,process01!$Z184=0),AM$14,"")</f>
        <v/>
      </c>
      <c r="AN193" s="131" t="str">
        <f>IF(AND(process02!CR193=0,process01!$Z184=0),AN$14,"")</f>
        <v/>
      </c>
      <c r="AO193" s="131" t="str">
        <f>IF(AND(process02!CS193=0,process01!$Z184=0),AO$14,"")</f>
        <v/>
      </c>
      <c r="AP193" s="131" t="str">
        <f>IF(AND(process02!CT193=0,process01!$Z184=0),AP$14,"")</f>
        <v/>
      </c>
      <c r="AQ193" s="131" t="str">
        <f>IF(AND(process02!CU193=0,process01!$Z184=0),AQ$14,"")</f>
        <v/>
      </c>
      <c r="AR193" s="131" t="str">
        <f>IF(AND(process02!CV193=0,process01!$Z184=0),AR$14,"")</f>
        <v/>
      </c>
      <c r="AS193" s="131" t="str">
        <f>IF(AND(process02!CW193=0,process01!$Z184=0),AS$14,"")</f>
        <v/>
      </c>
      <c r="AT193" s="131" t="str">
        <f>IF(AND(process02!CX193=0,process01!$Z184=0),AT$14,"")</f>
        <v/>
      </c>
      <c r="AU193" s="131" t="str">
        <f>IF(AND(process02!CY193=0,process01!$Z184=0),AU$14,"")</f>
        <v/>
      </c>
      <c r="AV193" s="131" t="str">
        <f>IF(AND(process02!CZ193=0,process01!$Z184=0),AV$14,"")</f>
        <v/>
      </c>
      <c r="AW193" s="131" t="str">
        <f>IF(AND(process02!DA193=0,process01!$Z184=0),AW$14,"")</f>
        <v/>
      </c>
      <c r="AX193" s="131" t="str">
        <f>IF(AND(process02!DB193=0,process01!$Z184=0),AX$14,"")</f>
        <v/>
      </c>
      <c r="AY193" s="131" t="str">
        <f>IF(AND(process02!DC193=0,process01!$Z184=0),AY$14,"")</f>
        <v/>
      </c>
      <c r="BA193" s="132" t="str">
        <f t="shared" si="59"/>
        <v/>
      </c>
      <c r="BC193" s="131" t="str">
        <f>IF(B193="","",process02!$B193&amp;"; ")</f>
        <v/>
      </c>
      <c r="BD193" s="131" t="str">
        <f>IF(C193="","",process02!$B193&amp;"; ")</f>
        <v/>
      </c>
      <c r="BE193" s="131" t="str">
        <f>IF(D193="","",process02!$B193&amp;"; ")</f>
        <v/>
      </c>
      <c r="BF193" s="131" t="str">
        <f>IF(E193="","",process02!$B193&amp;"; ")</f>
        <v/>
      </c>
      <c r="BG193" s="131" t="str">
        <f>IF(F193="","",process02!$B193&amp;"; ")</f>
        <v/>
      </c>
      <c r="BH193" s="131" t="str">
        <f>IF(G193="","",process02!$B193&amp;"; ")</f>
        <v/>
      </c>
      <c r="BI193" s="131" t="str">
        <f>IF(H193="","",process02!$B193&amp;"; ")</f>
        <v/>
      </c>
      <c r="BJ193" s="131" t="str">
        <f>IF(I193="","",process02!$B193&amp;"; ")</f>
        <v/>
      </c>
      <c r="BK193" s="131" t="str">
        <f>IF(J193="","",process02!$B193&amp;"; ")</f>
        <v/>
      </c>
      <c r="BL193" s="131" t="str">
        <f>IF(K193="","",process02!$B193&amp;"; ")</f>
        <v/>
      </c>
      <c r="BM193" s="131" t="str">
        <f>IF(L193="","",process02!$B193&amp;"; ")</f>
        <v/>
      </c>
      <c r="BN193" s="131" t="str">
        <f>IF(M193="","",process02!$B193&amp;"; ")</f>
        <v/>
      </c>
      <c r="BO193" s="131" t="str">
        <f>IF(N193="","",process02!$B193&amp;"; ")</f>
        <v/>
      </c>
      <c r="BP193" s="131" t="str">
        <f>IF(O193="","",process02!$B193&amp;"; ")</f>
        <v/>
      </c>
      <c r="BQ193" s="131" t="str">
        <f>IF(P193="","",process02!$B193&amp;"; ")</f>
        <v/>
      </c>
      <c r="BR193" s="131" t="str">
        <f>IF(Q193="","",process02!$B193&amp;"; ")</f>
        <v/>
      </c>
      <c r="BS193" s="131" t="str">
        <f>IF(R193="","",process02!$B193&amp;"; ")</f>
        <v/>
      </c>
      <c r="BT193" s="131" t="str">
        <f>IF(S193="","",process02!$B193&amp;"; ")</f>
        <v/>
      </c>
      <c r="BU193" s="131" t="str">
        <f>IF(T193="","",process02!$B193&amp;"; ")</f>
        <v/>
      </c>
      <c r="BV193" s="131" t="str">
        <f>IF(U193="","",process02!$B193&amp;"; ")</f>
        <v/>
      </c>
      <c r="BW193" s="131" t="str">
        <f>IF(V193="","",process02!$B193&amp;"; ")</f>
        <v/>
      </c>
      <c r="BX193" s="131" t="str">
        <f>IF(W193="","",process02!$B193&amp;"; ")</f>
        <v/>
      </c>
      <c r="BY193" s="131" t="str">
        <f>IF(X193="","",process02!$B193&amp;"; ")</f>
        <v/>
      </c>
      <c r="BZ193" s="131" t="str">
        <f>IF(Y193="","",process02!$B193&amp;"; ")</f>
        <v/>
      </c>
      <c r="CA193" s="131" t="str">
        <f>IF(Z193="","",process02!$B193&amp;"; ")</f>
        <v/>
      </c>
      <c r="CB193" s="131" t="str">
        <f>IF(AA193="","",process02!$B193&amp;"; ")</f>
        <v/>
      </c>
      <c r="CC193" s="131" t="str">
        <f>IF(AB193="","",process02!$B193&amp;"; ")</f>
        <v/>
      </c>
      <c r="CD193" s="131" t="str">
        <f>IF(AC193="","",process02!$B193&amp;"; ")</f>
        <v/>
      </c>
      <c r="CE193" s="131" t="str">
        <f>IF(AD193="","",process02!$B193&amp;"; ")</f>
        <v/>
      </c>
      <c r="CF193" s="131" t="str">
        <f>IF(AE193="","",process02!$B193&amp;"; ")</f>
        <v/>
      </c>
      <c r="CG193" s="131" t="str">
        <f>IF(AF193="","",process02!$B193&amp;"; ")</f>
        <v/>
      </c>
      <c r="CH193" s="131" t="str">
        <f>IF(AG193="","",process02!$B193&amp;"; ")</f>
        <v/>
      </c>
      <c r="CI193" s="131" t="str">
        <f>IF(AH193="","",process02!$B193&amp;"; ")</f>
        <v/>
      </c>
      <c r="CJ193" s="131" t="str">
        <f>IF(AI193="","",process02!$B193&amp;"; ")</f>
        <v/>
      </c>
      <c r="CK193" s="131" t="str">
        <f>IF(AJ193="","",process02!$B193&amp;"; ")</f>
        <v/>
      </c>
      <c r="CL193" s="131" t="str">
        <f>IF(AK193="","",process02!$B193&amp;"; ")</f>
        <v/>
      </c>
      <c r="CM193" s="131" t="str">
        <f>IF(AL193="","",process02!$B193&amp;"; ")</f>
        <v/>
      </c>
      <c r="CN193" s="131" t="str">
        <f>IF(AM193="","",process02!$B193&amp;"; ")</f>
        <v/>
      </c>
      <c r="CO193" s="131" t="str">
        <f>IF(AN193="","",process02!$B193&amp;"; ")</f>
        <v/>
      </c>
      <c r="CP193" s="131" t="str">
        <f>IF(AO193="","",process02!$B193&amp;"; ")</f>
        <v/>
      </c>
      <c r="CQ193" s="131" t="str">
        <f>IF(AP193="","",process02!$B193&amp;"; ")</f>
        <v/>
      </c>
      <c r="CR193" s="131" t="str">
        <f>IF(AQ193="","",process02!$B193&amp;"; ")</f>
        <v/>
      </c>
      <c r="CS193" s="131" t="str">
        <f>IF(AR193="","",process02!$B193&amp;"; ")</f>
        <v/>
      </c>
      <c r="CT193" s="131" t="str">
        <f>IF(AS193="","",process02!$B193&amp;"; ")</f>
        <v/>
      </c>
      <c r="CU193" s="131" t="str">
        <f>IF(AT193="","",process02!$B193&amp;"; ")</f>
        <v/>
      </c>
      <c r="CV193" s="131" t="str">
        <f>IF(AU193="","",process02!$B193&amp;"; ")</f>
        <v/>
      </c>
      <c r="CW193" s="131" t="str">
        <f>IF(AV193="","",process02!$B193&amp;"; ")</f>
        <v/>
      </c>
      <c r="CX193" s="131" t="str">
        <f>IF(AW193="","",process02!$B193&amp;"; ")</f>
        <v/>
      </c>
      <c r="CY193" s="131" t="str">
        <f>IF(AX193="","",process02!$B193&amp;"; ")</f>
        <v/>
      </c>
      <c r="CZ193" s="131" t="str">
        <f>IF(AY193="","",process02!$B193&amp;"; ")</f>
        <v/>
      </c>
      <c r="DB193" s="131" t="str">
        <f>IF(Input02!BV182="","",100*Input02!BV182/Input02!BV$3)</f>
        <v/>
      </c>
      <c r="DC193" s="131" t="str">
        <f>IF(Input02!BW182="","",100*Input02!BW182/Input02!BW$3)</f>
        <v/>
      </c>
      <c r="DD193" s="131" t="str">
        <f>IF(Input02!BX182="","",100*Input02!BX182/Input02!BX$3)</f>
        <v/>
      </c>
      <c r="DE193" s="131" t="str">
        <f>IF(Input02!BY182="","",100*Input02!BY182/Input02!BY$3)</f>
        <v/>
      </c>
      <c r="DF193" s="131" t="str">
        <f>IF(Input02!BZ182="","",100*Input02!BZ182/Input02!BZ$3)</f>
        <v/>
      </c>
      <c r="DG193" s="131" t="str">
        <f>IF(Input02!CA182="","",100*Input02!CA182/Input02!CA$3)</f>
        <v/>
      </c>
      <c r="DH193" s="131" t="str">
        <f>IF(Input02!CB182="","",100*Input02!CB182/Input02!CB$3)</f>
        <v/>
      </c>
      <c r="DI193" s="131" t="str">
        <f>IF(Input02!CC182="","",100*Input02!CC182/Input02!CC$3)</f>
        <v/>
      </c>
      <c r="DJ193" s="131" t="str">
        <f>IF(Input02!CD182="","",100*Input02!CD182/Input02!CD$3)</f>
        <v/>
      </c>
      <c r="DK193" s="131" t="str">
        <f>IF(Input02!CE182="","",100*Input02!CE182/Input02!CE$3)</f>
        <v/>
      </c>
      <c r="DO193" s="131" t="str">
        <f t="shared" si="72"/>
        <v/>
      </c>
      <c r="DP193" s="131" t="str">
        <f t="shared" si="73"/>
        <v/>
      </c>
      <c r="DQ193" s="131" t="str">
        <f t="shared" si="74"/>
        <v/>
      </c>
      <c r="DR193" s="131" t="str">
        <f t="shared" si="75"/>
        <v/>
      </c>
      <c r="DS193" s="131" t="str">
        <f t="shared" si="76"/>
        <v/>
      </c>
      <c r="DT193" s="131" t="str">
        <f t="shared" si="77"/>
        <v/>
      </c>
      <c r="DU193" s="131" t="str">
        <f t="shared" si="78"/>
        <v/>
      </c>
      <c r="DV193" s="131" t="str">
        <f t="shared" si="79"/>
        <v/>
      </c>
      <c r="DW193" s="131" t="str">
        <f t="shared" si="80"/>
        <v/>
      </c>
      <c r="DX193" s="131" t="str">
        <f t="shared" si="81"/>
        <v/>
      </c>
      <c r="DZ193" s="132" t="str">
        <f t="shared" si="70"/>
        <v/>
      </c>
      <c r="EB193" s="131" t="str">
        <f>IF(DO193="","",process02!$B193&amp;"; ")</f>
        <v/>
      </c>
      <c r="EC193" s="131" t="str">
        <f>IF(DP193="","",process02!$B193&amp;"; ")</f>
        <v/>
      </c>
      <c r="ED193" s="131" t="str">
        <f>IF(DQ193="","",process02!$B193&amp;"; ")</f>
        <v/>
      </c>
      <c r="EE193" s="131" t="str">
        <f>IF(DR193="","",process02!$B193&amp;"; ")</f>
        <v/>
      </c>
      <c r="EF193" s="131" t="str">
        <f>IF(DS193="","",process02!$B193&amp;"; ")</f>
        <v/>
      </c>
      <c r="EG193" s="131" t="str">
        <f>IF(DT193="","",process02!$B193&amp;"; ")</f>
        <v/>
      </c>
      <c r="EH193" s="131" t="str">
        <f>IF(DU193="","",process02!$B193&amp;"; ")</f>
        <v/>
      </c>
      <c r="EI193" s="131" t="str">
        <f>IF(DV193="","",process02!$B193&amp;"; ")</f>
        <v/>
      </c>
      <c r="EJ193" s="131" t="str">
        <f>IF(DW193="","",process02!$B193&amp;"; ")</f>
        <v/>
      </c>
      <c r="EK193" s="131" t="str">
        <f>IF(DX193="","",process02!$B193&amp;"; ")</f>
        <v/>
      </c>
      <c r="EM193" s="132" t="str">
        <f t="shared" si="71"/>
        <v/>
      </c>
    </row>
    <row r="194" spans="1:143" ht="15" customHeight="1" thickBot="1" x14ac:dyDescent="0.4">
      <c r="A194" s="357">
        <v>178</v>
      </c>
      <c r="B194" s="131" t="str">
        <f>IF(AND(process02!BF194=0,process01!$Z185=0),B$14,"")</f>
        <v/>
      </c>
      <c r="C194" s="131" t="str">
        <f>IF(AND(process02!BG194=0,process01!$Z185=0),C$14,"")</f>
        <v/>
      </c>
      <c r="D194" s="131" t="str">
        <f>IF(AND(process02!BH194=0,process01!$Z185=0),D$14,"")</f>
        <v/>
      </c>
      <c r="E194" s="131" t="str">
        <f>IF(AND(process02!BI194=0,process01!$Z185=0),E$14,"")</f>
        <v/>
      </c>
      <c r="F194" s="131" t="str">
        <f>IF(AND(process02!BJ194=0,process01!$Z185=0),F$14,"")</f>
        <v/>
      </c>
      <c r="G194" s="131" t="str">
        <f>IF(AND(process02!BK194=0,process01!$Z185=0),G$14,"")</f>
        <v/>
      </c>
      <c r="H194" s="131" t="str">
        <f>IF(AND(process02!BL194=0,process01!$Z185=0),H$14,"")</f>
        <v/>
      </c>
      <c r="I194" s="131" t="str">
        <f>IF(AND(process02!BM194=0,process01!$Z185=0),I$14,"")</f>
        <v/>
      </c>
      <c r="J194" s="131" t="str">
        <f>IF(AND(process02!BN194=0,process01!$Z185=0),J$14,"")</f>
        <v/>
      </c>
      <c r="K194" s="131" t="str">
        <f>IF(AND(process02!BO194=0,process01!$Z185=0),K$14,"")</f>
        <v/>
      </c>
      <c r="L194" s="131" t="str">
        <f>IF(AND(process02!BP194=0,process01!$Z185=0),L$14,"")</f>
        <v/>
      </c>
      <c r="M194" s="131" t="str">
        <f>IF(AND(process02!BQ194=0,process01!$Z185=0),M$14,"")</f>
        <v/>
      </c>
      <c r="N194" s="131" t="str">
        <f>IF(AND(process02!BR194=0,process01!$Z185=0),N$14,"")</f>
        <v/>
      </c>
      <c r="O194" s="131" t="str">
        <f>IF(AND(process02!BS194=0,process01!$Z185=0),O$14,"")</f>
        <v/>
      </c>
      <c r="P194" s="131" t="str">
        <f>IF(AND(process02!BT194=0,process01!$Z185=0),P$14,"")</f>
        <v/>
      </c>
      <c r="Q194" s="131" t="str">
        <f>IF(AND(process02!BU194=0,process01!$Z185=0),Q$14,"")</f>
        <v/>
      </c>
      <c r="R194" s="131" t="str">
        <f>IF(AND(process02!BV194=0,process01!$Z185=0),R$14,"")</f>
        <v/>
      </c>
      <c r="S194" s="131" t="str">
        <f>IF(AND(process02!BW194=0,process01!$Z185=0),S$14,"")</f>
        <v/>
      </c>
      <c r="T194" s="131" t="str">
        <f>IF(AND(process02!BX194=0,process01!$Z185=0),T$14,"")</f>
        <v/>
      </c>
      <c r="U194" s="131" t="str">
        <f>IF(AND(process02!BY194=0,process01!$Z185=0),U$14,"")</f>
        <v/>
      </c>
      <c r="V194" s="131" t="str">
        <f>IF(AND(process02!BZ194=0,process01!$Z185=0),V$14,"")</f>
        <v/>
      </c>
      <c r="W194" s="131" t="str">
        <f>IF(AND(process02!CA194=0,process01!$Z185=0),W$14,"")</f>
        <v/>
      </c>
      <c r="X194" s="131" t="str">
        <f>IF(AND(process02!CB194=0,process01!$Z185=0),X$14,"")</f>
        <v/>
      </c>
      <c r="Y194" s="131" t="str">
        <f>IF(AND(process02!CC194=0,process01!$Z185=0),Y$14,"")</f>
        <v/>
      </c>
      <c r="Z194" s="131" t="str">
        <f>IF(AND(process02!CD194=0,process01!$Z185=0),Z$14,"")</f>
        <v/>
      </c>
      <c r="AA194" s="131" t="str">
        <f>IF(AND(process02!CE194=0,process01!$Z185=0),AA$14,"")</f>
        <v/>
      </c>
      <c r="AB194" s="131" t="str">
        <f>IF(AND(process02!CF194=0,process01!$Z185=0),AB$14,"")</f>
        <v/>
      </c>
      <c r="AC194" s="131" t="str">
        <f>IF(AND(process02!CG194=0,process01!$Z185=0),AC$14,"")</f>
        <v/>
      </c>
      <c r="AD194" s="131" t="str">
        <f>IF(AND(process02!CH194=0,process01!$Z185=0),AD$14,"")</f>
        <v/>
      </c>
      <c r="AE194" s="131" t="str">
        <f>IF(AND(process02!CI194=0,process01!$Z185=0),AE$14,"")</f>
        <v/>
      </c>
      <c r="AF194" s="131" t="str">
        <f>IF(AND(process02!CJ194=0,process01!$Z185=0),AF$14,"")</f>
        <v/>
      </c>
      <c r="AG194" s="131" t="str">
        <f>IF(AND(process02!CK194=0,process01!$Z185=0),AG$14,"")</f>
        <v/>
      </c>
      <c r="AH194" s="131" t="str">
        <f>IF(AND(process02!CL194=0,process01!$Z185=0),AH$14,"")</f>
        <v/>
      </c>
      <c r="AI194" s="131" t="str">
        <f>IF(AND(process02!CM194=0,process01!$Z185=0),AI$14,"")</f>
        <v/>
      </c>
      <c r="AJ194" s="131" t="str">
        <f>IF(AND(process02!CN194=0,process01!$Z185=0),AJ$14,"")</f>
        <v/>
      </c>
      <c r="AK194" s="131" t="str">
        <f>IF(AND(process02!CO194=0,process01!$Z185=0),AK$14,"")</f>
        <v/>
      </c>
      <c r="AL194" s="131" t="str">
        <f>IF(AND(process02!CP194=0,process01!$Z185=0),AL$14,"")</f>
        <v/>
      </c>
      <c r="AM194" s="131" t="str">
        <f>IF(AND(process02!CQ194=0,process01!$Z185=0),AM$14,"")</f>
        <v/>
      </c>
      <c r="AN194" s="131" t="str">
        <f>IF(AND(process02!CR194=0,process01!$Z185=0),AN$14,"")</f>
        <v/>
      </c>
      <c r="AO194" s="131" t="str">
        <f>IF(AND(process02!CS194=0,process01!$Z185=0),AO$14,"")</f>
        <v/>
      </c>
      <c r="AP194" s="131" t="str">
        <f>IF(AND(process02!CT194=0,process01!$Z185=0),AP$14,"")</f>
        <v/>
      </c>
      <c r="AQ194" s="131" t="str">
        <f>IF(AND(process02!CU194=0,process01!$Z185=0),AQ$14,"")</f>
        <v/>
      </c>
      <c r="AR194" s="131" t="str">
        <f>IF(AND(process02!CV194=0,process01!$Z185=0),AR$14,"")</f>
        <v/>
      </c>
      <c r="AS194" s="131" t="str">
        <f>IF(AND(process02!CW194=0,process01!$Z185=0),AS$14,"")</f>
        <v/>
      </c>
      <c r="AT194" s="131" t="str">
        <f>IF(AND(process02!CX194=0,process01!$Z185=0),AT$14,"")</f>
        <v/>
      </c>
      <c r="AU194" s="131" t="str">
        <f>IF(AND(process02!CY194=0,process01!$Z185=0),AU$14,"")</f>
        <v/>
      </c>
      <c r="AV194" s="131" t="str">
        <f>IF(AND(process02!CZ194=0,process01!$Z185=0),AV$14,"")</f>
        <v/>
      </c>
      <c r="AW194" s="131" t="str">
        <f>IF(AND(process02!DA194=0,process01!$Z185=0),AW$14,"")</f>
        <v/>
      </c>
      <c r="AX194" s="131" t="str">
        <f>IF(AND(process02!DB194=0,process01!$Z185=0),AX$14,"")</f>
        <v/>
      </c>
      <c r="AY194" s="131" t="str">
        <f>IF(AND(process02!DC194=0,process01!$Z185=0),AY$14,"")</f>
        <v/>
      </c>
      <c r="BA194" s="132" t="str">
        <f t="shared" si="59"/>
        <v/>
      </c>
      <c r="BC194" s="131" t="str">
        <f>IF(B194="","",process02!$B194&amp;"; ")</f>
        <v/>
      </c>
      <c r="BD194" s="131" t="str">
        <f>IF(C194="","",process02!$B194&amp;"; ")</f>
        <v/>
      </c>
      <c r="BE194" s="131" t="str">
        <f>IF(D194="","",process02!$B194&amp;"; ")</f>
        <v/>
      </c>
      <c r="BF194" s="131" t="str">
        <f>IF(E194="","",process02!$B194&amp;"; ")</f>
        <v/>
      </c>
      <c r="BG194" s="131" t="str">
        <f>IF(F194="","",process02!$B194&amp;"; ")</f>
        <v/>
      </c>
      <c r="BH194" s="131" t="str">
        <f>IF(G194="","",process02!$B194&amp;"; ")</f>
        <v/>
      </c>
      <c r="BI194" s="131" t="str">
        <f>IF(H194="","",process02!$B194&amp;"; ")</f>
        <v/>
      </c>
      <c r="BJ194" s="131" t="str">
        <f>IF(I194="","",process02!$B194&amp;"; ")</f>
        <v/>
      </c>
      <c r="BK194" s="131" t="str">
        <f>IF(J194="","",process02!$B194&amp;"; ")</f>
        <v/>
      </c>
      <c r="BL194" s="131" t="str">
        <f>IF(K194="","",process02!$B194&amp;"; ")</f>
        <v/>
      </c>
      <c r="BM194" s="131" t="str">
        <f>IF(L194="","",process02!$B194&amp;"; ")</f>
        <v/>
      </c>
      <c r="BN194" s="131" t="str">
        <f>IF(M194="","",process02!$B194&amp;"; ")</f>
        <v/>
      </c>
      <c r="BO194" s="131" t="str">
        <f>IF(N194="","",process02!$B194&amp;"; ")</f>
        <v/>
      </c>
      <c r="BP194" s="131" t="str">
        <f>IF(O194="","",process02!$B194&amp;"; ")</f>
        <v/>
      </c>
      <c r="BQ194" s="131" t="str">
        <f>IF(P194="","",process02!$B194&amp;"; ")</f>
        <v/>
      </c>
      <c r="BR194" s="131" t="str">
        <f>IF(Q194="","",process02!$B194&amp;"; ")</f>
        <v/>
      </c>
      <c r="BS194" s="131" t="str">
        <f>IF(R194="","",process02!$B194&amp;"; ")</f>
        <v/>
      </c>
      <c r="BT194" s="131" t="str">
        <f>IF(S194="","",process02!$B194&amp;"; ")</f>
        <v/>
      </c>
      <c r="BU194" s="131" t="str">
        <f>IF(T194="","",process02!$B194&amp;"; ")</f>
        <v/>
      </c>
      <c r="BV194" s="131" t="str">
        <f>IF(U194="","",process02!$B194&amp;"; ")</f>
        <v/>
      </c>
      <c r="BW194" s="131" t="str">
        <f>IF(V194="","",process02!$B194&amp;"; ")</f>
        <v/>
      </c>
      <c r="BX194" s="131" t="str">
        <f>IF(W194="","",process02!$B194&amp;"; ")</f>
        <v/>
      </c>
      <c r="BY194" s="131" t="str">
        <f>IF(X194="","",process02!$B194&amp;"; ")</f>
        <v/>
      </c>
      <c r="BZ194" s="131" t="str">
        <f>IF(Y194="","",process02!$B194&amp;"; ")</f>
        <v/>
      </c>
      <c r="CA194" s="131" t="str">
        <f>IF(Z194="","",process02!$B194&amp;"; ")</f>
        <v/>
      </c>
      <c r="CB194" s="131" t="str">
        <f>IF(AA194="","",process02!$B194&amp;"; ")</f>
        <v/>
      </c>
      <c r="CC194" s="131" t="str">
        <f>IF(AB194="","",process02!$B194&amp;"; ")</f>
        <v/>
      </c>
      <c r="CD194" s="131" t="str">
        <f>IF(AC194="","",process02!$B194&amp;"; ")</f>
        <v/>
      </c>
      <c r="CE194" s="131" t="str">
        <f>IF(AD194="","",process02!$B194&amp;"; ")</f>
        <v/>
      </c>
      <c r="CF194" s="131" t="str">
        <f>IF(AE194="","",process02!$B194&amp;"; ")</f>
        <v/>
      </c>
      <c r="CG194" s="131" t="str">
        <f>IF(AF194="","",process02!$B194&amp;"; ")</f>
        <v/>
      </c>
      <c r="CH194" s="131" t="str">
        <f>IF(AG194="","",process02!$B194&amp;"; ")</f>
        <v/>
      </c>
      <c r="CI194" s="131" t="str">
        <f>IF(AH194="","",process02!$B194&amp;"; ")</f>
        <v/>
      </c>
      <c r="CJ194" s="131" t="str">
        <f>IF(AI194="","",process02!$B194&amp;"; ")</f>
        <v/>
      </c>
      <c r="CK194" s="131" t="str">
        <f>IF(AJ194="","",process02!$B194&amp;"; ")</f>
        <v/>
      </c>
      <c r="CL194" s="131" t="str">
        <f>IF(AK194="","",process02!$B194&amp;"; ")</f>
        <v/>
      </c>
      <c r="CM194" s="131" t="str">
        <f>IF(AL194="","",process02!$B194&amp;"; ")</f>
        <v/>
      </c>
      <c r="CN194" s="131" t="str">
        <f>IF(AM194="","",process02!$B194&amp;"; ")</f>
        <v/>
      </c>
      <c r="CO194" s="131" t="str">
        <f>IF(AN194="","",process02!$B194&amp;"; ")</f>
        <v/>
      </c>
      <c r="CP194" s="131" t="str">
        <f>IF(AO194="","",process02!$B194&amp;"; ")</f>
        <v/>
      </c>
      <c r="CQ194" s="131" t="str">
        <f>IF(AP194="","",process02!$B194&amp;"; ")</f>
        <v/>
      </c>
      <c r="CR194" s="131" t="str">
        <f>IF(AQ194="","",process02!$B194&amp;"; ")</f>
        <v/>
      </c>
      <c r="CS194" s="131" t="str">
        <f>IF(AR194="","",process02!$B194&amp;"; ")</f>
        <v/>
      </c>
      <c r="CT194" s="131" t="str">
        <f>IF(AS194="","",process02!$B194&amp;"; ")</f>
        <v/>
      </c>
      <c r="CU194" s="131" t="str">
        <f>IF(AT194="","",process02!$B194&amp;"; ")</f>
        <v/>
      </c>
      <c r="CV194" s="131" t="str">
        <f>IF(AU194="","",process02!$B194&amp;"; ")</f>
        <v/>
      </c>
      <c r="CW194" s="131" t="str">
        <f>IF(AV194="","",process02!$B194&amp;"; ")</f>
        <v/>
      </c>
      <c r="CX194" s="131" t="str">
        <f>IF(AW194="","",process02!$B194&amp;"; ")</f>
        <v/>
      </c>
      <c r="CY194" s="131" t="str">
        <f>IF(AX194="","",process02!$B194&amp;"; ")</f>
        <v/>
      </c>
      <c r="CZ194" s="131" t="str">
        <f>IF(AY194="","",process02!$B194&amp;"; ")</f>
        <v/>
      </c>
      <c r="DB194" s="131" t="str">
        <f>IF(Input02!BV183="","",100*Input02!BV183/Input02!BV$3)</f>
        <v/>
      </c>
      <c r="DC194" s="131" t="str">
        <f>IF(Input02!BW183="","",100*Input02!BW183/Input02!BW$3)</f>
        <v/>
      </c>
      <c r="DD194" s="131" t="str">
        <f>IF(Input02!BX183="","",100*Input02!BX183/Input02!BX$3)</f>
        <v/>
      </c>
      <c r="DE194" s="131" t="str">
        <f>IF(Input02!BY183="","",100*Input02!BY183/Input02!BY$3)</f>
        <v/>
      </c>
      <c r="DF194" s="131" t="str">
        <f>IF(Input02!BZ183="","",100*Input02!BZ183/Input02!BZ$3)</f>
        <v/>
      </c>
      <c r="DG194" s="131" t="str">
        <f>IF(Input02!CA183="","",100*Input02!CA183/Input02!CA$3)</f>
        <v/>
      </c>
      <c r="DH194" s="131" t="str">
        <f>IF(Input02!CB183="","",100*Input02!CB183/Input02!CB$3)</f>
        <v/>
      </c>
      <c r="DI194" s="131" t="str">
        <f>IF(Input02!CC183="","",100*Input02!CC183/Input02!CC$3)</f>
        <v/>
      </c>
      <c r="DJ194" s="131" t="str">
        <f>IF(Input02!CD183="","",100*Input02!CD183/Input02!CD$3)</f>
        <v/>
      </c>
      <c r="DK194" s="131" t="str">
        <f>IF(Input02!CE183="","",100*Input02!CE183/Input02!CE$3)</f>
        <v/>
      </c>
      <c r="DO194" s="131" t="str">
        <f t="shared" si="72"/>
        <v/>
      </c>
      <c r="DP194" s="131" t="str">
        <f t="shared" si="73"/>
        <v/>
      </c>
      <c r="DQ194" s="131" t="str">
        <f t="shared" si="74"/>
        <v/>
      </c>
      <c r="DR194" s="131" t="str">
        <f t="shared" si="75"/>
        <v/>
      </c>
      <c r="DS194" s="131" t="str">
        <f t="shared" si="76"/>
        <v/>
      </c>
      <c r="DT194" s="131" t="str">
        <f t="shared" si="77"/>
        <v/>
      </c>
      <c r="DU194" s="131" t="str">
        <f t="shared" si="78"/>
        <v/>
      </c>
      <c r="DV194" s="131" t="str">
        <f t="shared" si="79"/>
        <v/>
      </c>
      <c r="DW194" s="131" t="str">
        <f t="shared" si="80"/>
        <v/>
      </c>
      <c r="DX194" s="131" t="str">
        <f t="shared" si="81"/>
        <v/>
      </c>
      <c r="DZ194" s="132" t="str">
        <f t="shared" si="70"/>
        <v/>
      </c>
      <c r="EB194" s="131" t="str">
        <f>IF(DO194="","",process02!$B194&amp;"; ")</f>
        <v/>
      </c>
      <c r="EC194" s="131" t="str">
        <f>IF(DP194="","",process02!$B194&amp;"; ")</f>
        <v/>
      </c>
      <c r="ED194" s="131" t="str">
        <f>IF(DQ194="","",process02!$B194&amp;"; ")</f>
        <v/>
      </c>
      <c r="EE194" s="131" t="str">
        <f>IF(DR194="","",process02!$B194&amp;"; ")</f>
        <v/>
      </c>
      <c r="EF194" s="131" t="str">
        <f>IF(DS194="","",process02!$B194&amp;"; ")</f>
        <v/>
      </c>
      <c r="EG194" s="131" t="str">
        <f>IF(DT194="","",process02!$B194&amp;"; ")</f>
        <v/>
      </c>
      <c r="EH194" s="131" t="str">
        <f>IF(DU194="","",process02!$B194&amp;"; ")</f>
        <v/>
      </c>
      <c r="EI194" s="131" t="str">
        <f>IF(DV194="","",process02!$B194&amp;"; ")</f>
        <v/>
      </c>
      <c r="EJ194" s="131" t="str">
        <f>IF(DW194="","",process02!$B194&amp;"; ")</f>
        <v/>
      </c>
      <c r="EK194" s="131" t="str">
        <f>IF(DX194="","",process02!$B194&amp;"; ")</f>
        <v/>
      </c>
      <c r="EM194" s="132" t="str">
        <f t="shared" si="71"/>
        <v/>
      </c>
    </row>
    <row r="195" spans="1:143" ht="15" customHeight="1" thickBot="1" x14ac:dyDescent="0.4">
      <c r="A195" s="357">
        <v>179</v>
      </c>
      <c r="B195" s="131" t="str">
        <f>IF(AND(process02!BF195=0,process01!$Z186=0),B$14,"")</f>
        <v/>
      </c>
      <c r="C195" s="131" t="str">
        <f>IF(AND(process02!BG195=0,process01!$Z186=0),C$14,"")</f>
        <v/>
      </c>
      <c r="D195" s="131" t="str">
        <f>IF(AND(process02!BH195=0,process01!$Z186=0),D$14,"")</f>
        <v/>
      </c>
      <c r="E195" s="131" t="str">
        <f>IF(AND(process02!BI195=0,process01!$Z186=0),E$14,"")</f>
        <v/>
      </c>
      <c r="F195" s="131" t="str">
        <f>IF(AND(process02!BJ195=0,process01!$Z186=0),F$14,"")</f>
        <v/>
      </c>
      <c r="G195" s="131" t="str">
        <f>IF(AND(process02!BK195=0,process01!$Z186=0),G$14,"")</f>
        <v/>
      </c>
      <c r="H195" s="131" t="str">
        <f>IF(AND(process02!BL195=0,process01!$Z186=0),H$14,"")</f>
        <v/>
      </c>
      <c r="I195" s="131" t="str">
        <f>IF(AND(process02!BM195=0,process01!$Z186=0),I$14,"")</f>
        <v/>
      </c>
      <c r="J195" s="131" t="str">
        <f>IF(AND(process02!BN195=0,process01!$Z186=0),J$14,"")</f>
        <v/>
      </c>
      <c r="K195" s="131" t="str">
        <f>IF(AND(process02!BO195=0,process01!$Z186=0),K$14,"")</f>
        <v/>
      </c>
      <c r="L195" s="131" t="str">
        <f>IF(AND(process02!BP195=0,process01!$Z186=0),L$14,"")</f>
        <v/>
      </c>
      <c r="M195" s="131" t="str">
        <f>IF(AND(process02!BQ195=0,process01!$Z186=0),M$14,"")</f>
        <v/>
      </c>
      <c r="N195" s="131" t="str">
        <f>IF(AND(process02!BR195=0,process01!$Z186=0),N$14,"")</f>
        <v/>
      </c>
      <c r="O195" s="131" t="str">
        <f>IF(AND(process02!BS195=0,process01!$Z186=0),O$14,"")</f>
        <v/>
      </c>
      <c r="P195" s="131" t="str">
        <f>IF(AND(process02!BT195=0,process01!$Z186=0),P$14,"")</f>
        <v/>
      </c>
      <c r="Q195" s="131" t="str">
        <f>IF(AND(process02!BU195=0,process01!$Z186=0),Q$14,"")</f>
        <v/>
      </c>
      <c r="R195" s="131" t="str">
        <f>IF(AND(process02!BV195=0,process01!$Z186=0),R$14,"")</f>
        <v/>
      </c>
      <c r="S195" s="131" t="str">
        <f>IF(AND(process02!BW195=0,process01!$Z186=0),S$14,"")</f>
        <v/>
      </c>
      <c r="T195" s="131" t="str">
        <f>IF(AND(process02!BX195=0,process01!$Z186=0),T$14,"")</f>
        <v/>
      </c>
      <c r="U195" s="131" t="str">
        <f>IF(AND(process02!BY195=0,process01!$Z186=0),U$14,"")</f>
        <v/>
      </c>
      <c r="V195" s="131" t="str">
        <f>IF(AND(process02!BZ195=0,process01!$Z186=0),V$14,"")</f>
        <v/>
      </c>
      <c r="W195" s="131" t="str">
        <f>IF(AND(process02!CA195=0,process01!$Z186=0),W$14,"")</f>
        <v/>
      </c>
      <c r="X195" s="131" t="str">
        <f>IF(AND(process02!CB195=0,process01!$Z186=0),X$14,"")</f>
        <v/>
      </c>
      <c r="Y195" s="131" t="str">
        <f>IF(AND(process02!CC195=0,process01!$Z186=0),Y$14,"")</f>
        <v/>
      </c>
      <c r="Z195" s="131" t="str">
        <f>IF(AND(process02!CD195=0,process01!$Z186=0),Z$14,"")</f>
        <v/>
      </c>
      <c r="AA195" s="131" t="str">
        <f>IF(AND(process02!CE195=0,process01!$Z186=0),AA$14,"")</f>
        <v/>
      </c>
      <c r="AB195" s="131" t="str">
        <f>IF(AND(process02!CF195=0,process01!$Z186=0),AB$14,"")</f>
        <v/>
      </c>
      <c r="AC195" s="131" t="str">
        <f>IF(AND(process02!CG195=0,process01!$Z186=0),AC$14,"")</f>
        <v/>
      </c>
      <c r="AD195" s="131" t="str">
        <f>IF(AND(process02!CH195=0,process01!$Z186=0),AD$14,"")</f>
        <v/>
      </c>
      <c r="AE195" s="131" t="str">
        <f>IF(AND(process02!CI195=0,process01!$Z186=0),AE$14,"")</f>
        <v/>
      </c>
      <c r="AF195" s="131" t="str">
        <f>IF(AND(process02!CJ195=0,process01!$Z186=0),AF$14,"")</f>
        <v/>
      </c>
      <c r="AG195" s="131" t="str">
        <f>IF(AND(process02!CK195=0,process01!$Z186=0),AG$14,"")</f>
        <v/>
      </c>
      <c r="AH195" s="131" t="str">
        <f>IF(AND(process02!CL195=0,process01!$Z186=0),AH$14,"")</f>
        <v/>
      </c>
      <c r="AI195" s="131" t="str">
        <f>IF(AND(process02!CM195=0,process01!$Z186=0),AI$14,"")</f>
        <v/>
      </c>
      <c r="AJ195" s="131" t="str">
        <f>IF(AND(process02!CN195=0,process01!$Z186=0),AJ$14,"")</f>
        <v/>
      </c>
      <c r="AK195" s="131" t="str">
        <f>IF(AND(process02!CO195=0,process01!$Z186=0),AK$14,"")</f>
        <v/>
      </c>
      <c r="AL195" s="131" t="str">
        <f>IF(AND(process02!CP195=0,process01!$Z186=0),AL$14,"")</f>
        <v/>
      </c>
      <c r="AM195" s="131" t="str">
        <f>IF(AND(process02!CQ195=0,process01!$Z186=0),AM$14,"")</f>
        <v/>
      </c>
      <c r="AN195" s="131" t="str">
        <f>IF(AND(process02!CR195=0,process01!$Z186=0),AN$14,"")</f>
        <v/>
      </c>
      <c r="AO195" s="131" t="str">
        <f>IF(AND(process02!CS195=0,process01!$Z186=0),AO$14,"")</f>
        <v/>
      </c>
      <c r="AP195" s="131" t="str">
        <f>IF(AND(process02!CT195=0,process01!$Z186=0),AP$14,"")</f>
        <v/>
      </c>
      <c r="AQ195" s="131" t="str">
        <f>IF(AND(process02!CU195=0,process01!$Z186=0),AQ$14,"")</f>
        <v/>
      </c>
      <c r="AR195" s="131" t="str">
        <f>IF(AND(process02!CV195=0,process01!$Z186=0),AR$14,"")</f>
        <v/>
      </c>
      <c r="AS195" s="131" t="str">
        <f>IF(AND(process02!CW195=0,process01!$Z186=0),AS$14,"")</f>
        <v/>
      </c>
      <c r="AT195" s="131" t="str">
        <f>IF(AND(process02!CX195=0,process01!$Z186=0),AT$14,"")</f>
        <v/>
      </c>
      <c r="AU195" s="131" t="str">
        <f>IF(AND(process02!CY195=0,process01!$Z186=0),AU$14,"")</f>
        <v/>
      </c>
      <c r="AV195" s="131" t="str">
        <f>IF(AND(process02!CZ195=0,process01!$Z186=0),AV$14,"")</f>
        <v/>
      </c>
      <c r="AW195" s="131" t="str">
        <f>IF(AND(process02!DA195=0,process01!$Z186=0),AW$14,"")</f>
        <v/>
      </c>
      <c r="AX195" s="131" t="str">
        <f>IF(AND(process02!DB195=0,process01!$Z186=0),AX$14,"")</f>
        <v/>
      </c>
      <c r="AY195" s="131" t="str">
        <f>IF(AND(process02!DC195=0,process01!$Z186=0),AY$14,"")</f>
        <v/>
      </c>
      <c r="BA195" s="132" t="str">
        <f t="shared" si="59"/>
        <v/>
      </c>
      <c r="BC195" s="131" t="str">
        <f>IF(B195="","",process02!$B195&amp;"; ")</f>
        <v/>
      </c>
      <c r="BD195" s="131" t="str">
        <f>IF(C195="","",process02!$B195&amp;"; ")</f>
        <v/>
      </c>
      <c r="BE195" s="131" t="str">
        <f>IF(D195="","",process02!$B195&amp;"; ")</f>
        <v/>
      </c>
      <c r="BF195" s="131" t="str">
        <f>IF(E195="","",process02!$B195&amp;"; ")</f>
        <v/>
      </c>
      <c r="BG195" s="131" t="str">
        <f>IF(F195="","",process02!$B195&amp;"; ")</f>
        <v/>
      </c>
      <c r="BH195" s="131" t="str">
        <f>IF(G195="","",process02!$B195&amp;"; ")</f>
        <v/>
      </c>
      <c r="BI195" s="131" t="str">
        <f>IF(H195="","",process02!$B195&amp;"; ")</f>
        <v/>
      </c>
      <c r="BJ195" s="131" t="str">
        <f>IF(I195="","",process02!$B195&amp;"; ")</f>
        <v/>
      </c>
      <c r="BK195" s="131" t="str">
        <f>IF(J195="","",process02!$B195&amp;"; ")</f>
        <v/>
      </c>
      <c r="BL195" s="131" t="str">
        <f>IF(K195="","",process02!$B195&amp;"; ")</f>
        <v/>
      </c>
      <c r="BM195" s="131" t="str">
        <f>IF(L195="","",process02!$B195&amp;"; ")</f>
        <v/>
      </c>
      <c r="BN195" s="131" t="str">
        <f>IF(M195="","",process02!$B195&amp;"; ")</f>
        <v/>
      </c>
      <c r="BO195" s="131" t="str">
        <f>IF(N195="","",process02!$B195&amp;"; ")</f>
        <v/>
      </c>
      <c r="BP195" s="131" t="str">
        <f>IF(O195="","",process02!$B195&amp;"; ")</f>
        <v/>
      </c>
      <c r="BQ195" s="131" t="str">
        <f>IF(P195="","",process02!$B195&amp;"; ")</f>
        <v/>
      </c>
      <c r="BR195" s="131" t="str">
        <f>IF(Q195="","",process02!$B195&amp;"; ")</f>
        <v/>
      </c>
      <c r="BS195" s="131" t="str">
        <f>IF(R195="","",process02!$B195&amp;"; ")</f>
        <v/>
      </c>
      <c r="BT195" s="131" t="str">
        <f>IF(S195="","",process02!$B195&amp;"; ")</f>
        <v/>
      </c>
      <c r="BU195" s="131" t="str">
        <f>IF(T195="","",process02!$B195&amp;"; ")</f>
        <v/>
      </c>
      <c r="BV195" s="131" t="str">
        <f>IF(U195="","",process02!$B195&amp;"; ")</f>
        <v/>
      </c>
      <c r="BW195" s="131" t="str">
        <f>IF(V195="","",process02!$B195&amp;"; ")</f>
        <v/>
      </c>
      <c r="BX195" s="131" t="str">
        <f>IF(W195="","",process02!$B195&amp;"; ")</f>
        <v/>
      </c>
      <c r="BY195" s="131" t="str">
        <f>IF(X195="","",process02!$B195&amp;"; ")</f>
        <v/>
      </c>
      <c r="BZ195" s="131" t="str">
        <f>IF(Y195="","",process02!$B195&amp;"; ")</f>
        <v/>
      </c>
      <c r="CA195" s="131" t="str">
        <f>IF(Z195="","",process02!$B195&amp;"; ")</f>
        <v/>
      </c>
      <c r="CB195" s="131" t="str">
        <f>IF(AA195="","",process02!$B195&amp;"; ")</f>
        <v/>
      </c>
      <c r="CC195" s="131" t="str">
        <f>IF(AB195="","",process02!$B195&amp;"; ")</f>
        <v/>
      </c>
      <c r="CD195" s="131" t="str">
        <f>IF(AC195="","",process02!$B195&amp;"; ")</f>
        <v/>
      </c>
      <c r="CE195" s="131" t="str">
        <f>IF(AD195="","",process02!$B195&amp;"; ")</f>
        <v/>
      </c>
      <c r="CF195" s="131" t="str">
        <f>IF(AE195="","",process02!$B195&amp;"; ")</f>
        <v/>
      </c>
      <c r="CG195" s="131" t="str">
        <f>IF(AF195="","",process02!$B195&amp;"; ")</f>
        <v/>
      </c>
      <c r="CH195" s="131" t="str">
        <f>IF(AG195="","",process02!$B195&amp;"; ")</f>
        <v/>
      </c>
      <c r="CI195" s="131" t="str">
        <f>IF(AH195="","",process02!$B195&amp;"; ")</f>
        <v/>
      </c>
      <c r="CJ195" s="131" t="str">
        <f>IF(AI195="","",process02!$B195&amp;"; ")</f>
        <v/>
      </c>
      <c r="CK195" s="131" t="str">
        <f>IF(AJ195="","",process02!$B195&amp;"; ")</f>
        <v/>
      </c>
      <c r="CL195" s="131" t="str">
        <f>IF(AK195="","",process02!$B195&amp;"; ")</f>
        <v/>
      </c>
      <c r="CM195" s="131" t="str">
        <f>IF(AL195="","",process02!$B195&amp;"; ")</f>
        <v/>
      </c>
      <c r="CN195" s="131" t="str">
        <f>IF(AM195="","",process02!$B195&amp;"; ")</f>
        <v/>
      </c>
      <c r="CO195" s="131" t="str">
        <f>IF(AN195="","",process02!$B195&amp;"; ")</f>
        <v/>
      </c>
      <c r="CP195" s="131" t="str">
        <f>IF(AO195="","",process02!$B195&amp;"; ")</f>
        <v/>
      </c>
      <c r="CQ195" s="131" t="str">
        <f>IF(AP195="","",process02!$B195&amp;"; ")</f>
        <v/>
      </c>
      <c r="CR195" s="131" t="str">
        <f>IF(AQ195="","",process02!$B195&amp;"; ")</f>
        <v/>
      </c>
      <c r="CS195" s="131" t="str">
        <f>IF(AR195="","",process02!$B195&amp;"; ")</f>
        <v/>
      </c>
      <c r="CT195" s="131" t="str">
        <f>IF(AS195="","",process02!$B195&amp;"; ")</f>
        <v/>
      </c>
      <c r="CU195" s="131" t="str">
        <f>IF(AT195="","",process02!$B195&amp;"; ")</f>
        <v/>
      </c>
      <c r="CV195" s="131" t="str">
        <f>IF(AU195="","",process02!$B195&amp;"; ")</f>
        <v/>
      </c>
      <c r="CW195" s="131" t="str">
        <f>IF(AV195="","",process02!$B195&amp;"; ")</f>
        <v/>
      </c>
      <c r="CX195" s="131" t="str">
        <f>IF(AW195="","",process02!$B195&amp;"; ")</f>
        <v/>
      </c>
      <c r="CY195" s="131" t="str">
        <f>IF(AX195="","",process02!$B195&amp;"; ")</f>
        <v/>
      </c>
      <c r="CZ195" s="131" t="str">
        <f>IF(AY195="","",process02!$B195&amp;"; ")</f>
        <v/>
      </c>
      <c r="DB195" s="131" t="str">
        <f>IF(Input02!BV184="","",100*Input02!BV184/Input02!BV$3)</f>
        <v/>
      </c>
      <c r="DC195" s="131" t="str">
        <f>IF(Input02!BW184="","",100*Input02!BW184/Input02!BW$3)</f>
        <v/>
      </c>
      <c r="DD195" s="131" t="str">
        <f>IF(Input02!BX184="","",100*Input02!BX184/Input02!BX$3)</f>
        <v/>
      </c>
      <c r="DE195" s="131" t="str">
        <f>IF(Input02!BY184="","",100*Input02!BY184/Input02!BY$3)</f>
        <v/>
      </c>
      <c r="DF195" s="131" t="str">
        <f>IF(Input02!BZ184="","",100*Input02!BZ184/Input02!BZ$3)</f>
        <v/>
      </c>
      <c r="DG195" s="131" t="str">
        <f>IF(Input02!CA184="","",100*Input02!CA184/Input02!CA$3)</f>
        <v/>
      </c>
      <c r="DH195" s="131" t="str">
        <f>IF(Input02!CB184="","",100*Input02!CB184/Input02!CB$3)</f>
        <v/>
      </c>
      <c r="DI195" s="131" t="str">
        <f>IF(Input02!CC184="","",100*Input02!CC184/Input02!CC$3)</f>
        <v/>
      </c>
      <c r="DJ195" s="131" t="str">
        <f>IF(Input02!CD184="","",100*Input02!CD184/Input02!CD$3)</f>
        <v/>
      </c>
      <c r="DK195" s="131" t="str">
        <f>IF(Input02!CE184="","",100*Input02!CE184/Input02!CE$3)</f>
        <v/>
      </c>
      <c r="DO195" s="131" t="str">
        <f t="shared" si="72"/>
        <v/>
      </c>
      <c r="DP195" s="131" t="str">
        <f t="shared" si="73"/>
        <v/>
      </c>
      <c r="DQ195" s="131" t="str">
        <f t="shared" si="74"/>
        <v/>
      </c>
      <c r="DR195" s="131" t="str">
        <f t="shared" si="75"/>
        <v/>
      </c>
      <c r="DS195" s="131" t="str">
        <f t="shared" si="76"/>
        <v/>
      </c>
      <c r="DT195" s="131" t="str">
        <f t="shared" si="77"/>
        <v/>
      </c>
      <c r="DU195" s="131" t="str">
        <f t="shared" si="78"/>
        <v/>
      </c>
      <c r="DV195" s="131" t="str">
        <f t="shared" si="79"/>
        <v/>
      </c>
      <c r="DW195" s="131" t="str">
        <f t="shared" si="80"/>
        <v/>
      </c>
      <c r="DX195" s="131" t="str">
        <f t="shared" si="81"/>
        <v/>
      </c>
      <c r="DZ195" s="132" t="str">
        <f t="shared" si="70"/>
        <v/>
      </c>
      <c r="EB195" s="131" t="str">
        <f>IF(DO195="","",process02!$B195&amp;"; ")</f>
        <v/>
      </c>
      <c r="EC195" s="131" t="str">
        <f>IF(DP195="","",process02!$B195&amp;"; ")</f>
        <v/>
      </c>
      <c r="ED195" s="131" t="str">
        <f>IF(DQ195="","",process02!$B195&amp;"; ")</f>
        <v/>
      </c>
      <c r="EE195" s="131" t="str">
        <f>IF(DR195="","",process02!$B195&amp;"; ")</f>
        <v/>
      </c>
      <c r="EF195" s="131" t="str">
        <f>IF(DS195="","",process02!$B195&amp;"; ")</f>
        <v/>
      </c>
      <c r="EG195" s="131" t="str">
        <f>IF(DT195="","",process02!$B195&amp;"; ")</f>
        <v/>
      </c>
      <c r="EH195" s="131" t="str">
        <f>IF(DU195="","",process02!$B195&amp;"; ")</f>
        <v/>
      </c>
      <c r="EI195" s="131" t="str">
        <f>IF(DV195="","",process02!$B195&amp;"; ")</f>
        <v/>
      </c>
      <c r="EJ195" s="131" t="str">
        <f>IF(DW195="","",process02!$B195&amp;"; ")</f>
        <v/>
      </c>
      <c r="EK195" s="131" t="str">
        <f>IF(DX195="","",process02!$B195&amp;"; ")</f>
        <v/>
      </c>
      <c r="EM195" s="132" t="str">
        <f t="shared" si="71"/>
        <v/>
      </c>
    </row>
    <row r="196" spans="1:143" ht="15" customHeight="1" thickBot="1" x14ac:dyDescent="0.4">
      <c r="A196" s="357">
        <v>180</v>
      </c>
      <c r="B196" s="131" t="str">
        <f>IF(AND(process02!BF196=0,process01!$Z187=0),B$14,"")</f>
        <v/>
      </c>
      <c r="C196" s="131" t="str">
        <f>IF(AND(process02!BG196=0,process01!$Z187=0),C$14,"")</f>
        <v/>
      </c>
      <c r="D196" s="131" t="str">
        <f>IF(AND(process02!BH196=0,process01!$Z187=0),D$14,"")</f>
        <v/>
      </c>
      <c r="E196" s="131" t="str">
        <f>IF(AND(process02!BI196=0,process01!$Z187=0),E$14,"")</f>
        <v/>
      </c>
      <c r="F196" s="131" t="str">
        <f>IF(AND(process02!BJ196=0,process01!$Z187=0),F$14,"")</f>
        <v/>
      </c>
      <c r="G196" s="131" t="str">
        <f>IF(AND(process02!BK196=0,process01!$Z187=0),G$14,"")</f>
        <v/>
      </c>
      <c r="H196" s="131" t="str">
        <f>IF(AND(process02!BL196=0,process01!$Z187=0),H$14,"")</f>
        <v/>
      </c>
      <c r="I196" s="131" t="str">
        <f>IF(AND(process02!BM196=0,process01!$Z187=0),I$14,"")</f>
        <v/>
      </c>
      <c r="J196" s="131" t="str">
        <f>IF(AND(process02!BN196=0,process01!$Z187=0),J$14,"")</f>
        <v/>
      </c>
      <c r="K196" s="131" t="str">
        <f>IF(AND(process02!BO196=0,process01!$Z187=0),K$14,"")</f>
        <v/>
      </c>
      <c r="L196" s="131" t="str">
        <f>IF(AND(process02!BP196=0,process01!$Z187=0),L$14,"")</f>
        <v/>
      </c>
      <c r="M196" s="131" t="str">
        <f>IF(AND(process02!BQ196=0,process01!$Z187=0),M$14,"")</f>
        <v/>
      </c>
      <c r="N196" s="131" t="str">
        <f>IF(AND(process02!BR196=0,process01!$Z187=0),N$14,"")</f>
        <v/>
      </c>
      <c r="O196" s="131" t="str">
        <f>IF(AND(process02!BS196=0,process01!$Z187=0),O$14,"")</f>
        <v/>
      </c>
      <c r="P196" s="131" t="str">
        <f>IF(AND(process02!BT196=0,process01!$Z187=0),P$14,"")</f>
        <v/>
      </c>
      <c r="Q196" s="131" t="str">
        <f>IF(AND(process02!BU196=0,process01!$Z187=0),Q$14,"")</f>
        <v/>
      </c>
      <c r="R196" s="131" t="str">
        <f>IF(AND(process02!BV196=0,process01!$Z187=0),R$14,"")</f>
        <v/>
      </c>
      <c r="S196" s="131" t="str">
        <f>IF(AND(process02!BW196=0,process01!$Z187=0),S$14,"")</f>
        <v/>
      </c>
      <c r="T196" s="131" t="str">
        <f>IF(AND(process02!BX196=0,process01!$Z187=0),T$14,"")</f>
        <v/>
      </c>
      <c r="U196" s="131" t="str">
        <f>IF(AND(process02!BY196=0,process01!$Z187=0),U$14,"")</f>
        <v/>
      </c>
      <c r="V196" s="131" t="str">
        <f>IF(AND(process02!BZ196=0,process01!$Z187=0),V$14,"")</f>
        <v/>
      </c>
      <c r="W196" s="131" t="str">
        <f>IF(AND(process02!CA196=0,process01!$Z187=0),W$14,"")</f>
        <v/>
      </c>
      <c r="X196" s="131" t="str">
        <f>IF(AND(process02!CB196=0,process01!$Z187=0),X$14,"")</f>
        <v/>
      </c>
      <c r="Y196" s="131" t="str">
        <f>IF(AND(process02!CC196=0,process01!$Z187=0),Y$14,"")</f>
        <v/>
      </c>
      <c r="Z196" s="131" t="str">
        <f>IF(AND(process02!CD196=0,process01!$Z187=0),Z$14,"")</f>
        <v/>
      </c>
      <c r="AA196" s="131" t="str">
        <f>IF(AND(process02!CE196=0,process01!$Z187=0),AA$14,"")</f>
        <v/>
      </c>
      <c r="AB196" s="131" t="str">
        <f>IF(AND(process02!CF196=0,process01!$Z187=0),AB$14,"")</f>
        <v/>
      </c>
      <c r="AC196" s="131" t="str">
        <f>IF(AND(process02!CG196=0,process01!$Z187=0),AC$14,"")</f>
        <v/>
      </c>
      <c r="AD196" s="131" t="str">
        <f>IF(AND(process02!CH196=0,process01!$Z187=0),AD$14,"")</f>
        <v/>
      </c>
      <c r="AE196" s="131" t="str">
        <f>IF(AND(process02!CI196=0,process01!$Z187=0),AE$14,"")</f>
        <v/>
      </c>
      <c r="AF196" s="131" t="str">
        <f>IF(AND(process02!CJ196=0,process01!$Z187=0),AF$14,"")</f>
        <v/>
      </c>
      <c r="AG196" s="131" t="str">
        <f>IF(AND(process02!CK196=0,process01!$Z187=0),AG$14,"")</f>
        <v/>
      </c>
      <c r="AH196" s="131" t="str">
        <f>IF(AND(process02!CL196=0,process01!$Z187=0),AH$14,"")</f>
        <v/>
      </c>
      <c r="AI196" s="131" t="str">
        <f>IF(AND(process02!CM196=0,process01!$Z187=0),AI$14,"")</f>
        <v/>
      </c>
      <c r="AJ196" s="131" t="str">
        <f>IF(AND(process02!CN196=0,process01!$Z187=0),AJ$14,"")</f>
        <v/>
      </c>
      <c r="AK196" s="131" t="str">
        <f>IF(AND(process02!CO196=0,process01!$Z187=0),AK$14,"")</f>
        <v/>
      </c>
      <c r="AL196" s="131" t="str">
        <f>IF(AND(process02!CP196=0,process01!$Z187=0),AL$14,"")</f>
        <v/>
      </c>
      <c r="AM196" s="131" t="str">
        <f>IF(AND(process02!CQ196=0,process01!$Z187=0),AM$14,"")</f>
        <v/>
      </c>
      <c r="AN196" s="131" t="str">
        <f>IF(AND(process02!CR196=0,process01!$Z187=0),AN$14,"")</f>
        <v/>
      </c>
      <c r="AO196" s="131" t="str">
        <f>IF(AND(process02!CS196=0,process01!$Z187=0),AO$14,"")</f>
        <v/>
      </c>
      <c r="AP196" s="131" t="str">
        <f>IF(AND(process02!CT196=0,process01!$Z187=0),AP$14,"")</f>
        <v/>
      </c>
      <c r="AQ196" s="131" t="str">
        <f>IF(AND(process02!CU196=0,process01!$Z187=0),AQ$14,"")</f>
        <v/>
      </c>
      <c r="AR196" s="131" t="str">
        <f>IF(AND(process02!CV196=0,process01!$Z187=0),AR$14,"")</f>
        <v/>
      </c>
      <c r="AS196" s="131" t="str">
        <f>IF(AND(process02!CW196=0,process01!$Z187=0),AS$14,"")</f>
        <v/>
      </c>
      <c r="AT196" s="131" t="str">
        <f>IF(AND(process02!CX196=0,process01!$Z187=0),AT$14,"")</f>
        <v/>
      </c>
      <c r="AU196" s="131" t="str">
        <f>IF(AND(process02!CY196=0,process01!$Z187=0),AU$14,"")</f>
        <v/>
      </c>
      <c r="AV196" s="131" t="str">
        <f>IF(AND(process02!CZ196=0,process01!$Z187=0),AV$14,"")</f>
        <v/>
      </c>
      <c r="AW196" s="131" t="str">
        <f>IF(AND(process02!DA196=0,process01!$Z187=0),AW$14,"")</f>
        <v/>
      </c>
      <c r="AX196" s="131" t="str">
        <f>IF(AND(process02!DB196=0,process01!$Z187=0),AX$14,"")</f>
        <v/>
      </c>
      <c r="AY196" s="131" t="str">
        <f>IF(AND(process02!DC196=0,process01!$Z187=0),AY$14,"")</f>
        <v/>
      </c>
      <c r="BA196" s="132" t="str">
        <f t="shared" si="59"/>
        <v/>
      </c>
      <c r="BC196" s="131" t="str">
        <f>IF(B196="","",process02!$B196&amp;"; ")</f>
        <v/>
      </c>
      <c r="BD196" s="131" t="str">
        <f>IF(C196="","",process02!$B196&amp;"; ")</f>
        <v/>
      </c>
      <c r="BE196" s="131" t="str">
        <f>IF(D196="","",process02!$B196&amp;"; ")</f>
        <v/>
      </c>
      <c r="BF196" s="131" t="str">
        <f>IF(E196="","",process02!$B196&amp;"; ")</f>
        <v/>
      </c>
      <c r="BG196" s="131" t="str">
        <f>IF(F196="","",process02!$B196&amp;"; ")</f>
        <v/>
      </c>
      <c r="BH196" s="131" t="str">
        <f>IF(G196="","",process02!$B196&amp;"; ")</f>
        <v/>
      </c>
      <c r="BI196" s="131" t="str">
        <f>IF(H196="","",process02!$B196&amp;"; ")</f>
        <v/>
      </c>
      <c r="BJ196" s="131" t="str">
        <f>IF(I196="","",process02!$B196&amp;"; ")</f>
        <v/>
      </c>
      <c r="BK196" s="131" t="str">
        <f>IF(J196="","",process02!$B196&amp;"; ")</f>
        <v/>
      </c>
      <c r="BL196" s="131" t="str">
        <f>IF(K196="","",process02!$B196&amp;"; ")</f>
        <v/>
      </c>
      <c r="BM196" s="131" t="str">
        <f>IF(L196="","",process02!$B196&amp;"; ")</f>
        <v/>
      </c>
      <c r="BN196" s="131" t="str">
        <f>IF(M196="","",process02!$B196&amp;"; ")</f>
        <v/>
      </c>
      <c r="BO196" s="131" t="str">
        <f>IF(N196="","",process02!$B196&amp;"; ")</f>
        <v/>
      </c>
      <c r="BP196" s="131" t="str">
        <f>IF(O196="","",process02!$B196&amp;"; ")</f>
        <v/>
      </c>
      <c r="BQ196" s="131" t="str">
        <f>IF(P196="","",process02!$B196&amp;"; ")</f>
        <v/>
      </c>
      <c r="BR196" s="131" t="str">
        <f>IF(Q196="","",process02!$B196&amp;"; ")</f>
        <v/>
      </c>
      <c r="BS196" s="131" t="str">
        <f>IF(R196="","",process02!$B196&amp;"; ")</f>
        <v/>
      </c>
      <c r="BT196" s="131" t="str">
        <f>IF(S196="","",process02!$B196&amp;"; ")</f>
        <v/>
      </c>
      <c r="BU196" s="131" t="str">
        <f>IF(T196="","",process02!$B196&amp;"; ")</f>
        <v/>
      </c>
      <c r="BV196" s="131" t="str">
        <f>IF(U196="","",process02!$B196&amp;"; ")</f>
        <v/>
      </c>
      <c r="BW196" s="131" t="str">
        <f>IF(V196="","",process02!$B196&amp;"; ")</f>
        <v/>
      </c>
      <c r="BX196" s="131" t="str">
        <f>IF(W196="","",process02!$B196&amp;"; ")</f>
        <v/>
      </c>
      <c r="BY196" s="131" t="str">
        <f>IF(X196="","",process02!$B196&amp;"; ")</f>
        <v/>
      </c>
      <c r="BZ196" s="131" t="str">
        <f>IF(Y196="","",process02!$B196&amp;"; ")</f>
        <v/>
      </c>
      <c r="CA196" s="131" t="str">
        <f>IF(Z196="","",process02!$B196&amp;"; ")</f>
        <v/>
      </c>
      <c r="CB196" s="131" t="str">
        <f>IF(AA196="","",process02!$B196&amp;"; ")</f>
        <v/>
      </c>
      <c r="CC196" s="131" t="str">
        <f>IF(AB196="","",process02!$B196&amp;"; ")</f>
        <v/>
      </c>
      <c r="CD196" s="131" t="str">
        <f>IF(AC196="","",process02!$B196&amp;"; ")</f>
        <v/>
      </c>
      <c r="CE196" s="131" t="str">
        <f>IF(AD196="","",process02!$B196&amp;"; ")</f>
        <v/>
      </c>
      <c r="CF196" s="131" t="str">
        <f>IF(AE196="","",process02!$B196&amp;"; ")</f>
        <v/>
      </c>
      <c r="CG196" s="131" t="str">
        <f>IF(AF196="","",process02!$B196&amp;"; ")</f>
        <v/>
      </c>
      <c r="CH196" s="131" t="str">
        <f>IF(AG196="","",process02!$B196&amp;"; ")</f>
        <v/>
      </c>
      <c r="CI196" s="131" t="str">
        <f>IF(AH196="","",process02!$B196&amp;"; ")</f>
        <v/>
      </c>
      <c r="CJ196" s="131" t="str">
        <f>IF(AI196="","",process02!$B196&amp;"; ")</f>
        <v/>
      </c>
      <c r="CK196" s="131" t="str">
        <f>IF(AJ196="","",process02!$B196&amp;"; ")</f>
        <v/>
      </c>
      <c r="CL196" s="131" t="str">
        <f>IF(AK196="","",process02!$B196&amp;"; ")</f>
        <v/>
      </c>
      <c r="CM196" s="131" t="str">
        <f>IF(AL196="","",process02!$B196&amp;"; ")</f>
        <v/>
      </c>
      <c r="CN196" s="131" t="str">
        <f>IF(AM196="","",process02!$B196&amp;"; ")</f>
        <v/>
      </c>
      <c r="CO196" s="131" t="str">
        <f>IF(AN196="","",process02!$B196&amp;"; ")</f>
        <v/>
      </c>
      <c r="CP196" s="131" t="str">
        <f>IF(AO196="","",process02!$B196&amp;"; ")</f>
        <v/>
      </c>
      <c r="CQ196" s="131" t="str">
        <f>IF(AP196="","",process02!$B196&amp;"; ")</f>
        <v/>
      </c>
      <c r="CR196" s="131" t="str">
        <f>IF(AQ196="","",process02!$B196&amp;"; ")</f>
        <v/>
      </c>
      <c r="CS196" s="131" t="str">
        <f>IF(AR196="","",process02!$B196&amp;"; ")</f>
        <v/>
      </c>
      <c r="CT196" s="131" t="str">
        <f>IF(AS196="","",process02!$B196&amp;"; ")</f>
        <v/>
      </c>
      <c r="CU196" s="131" t="str">
        <f>IF(AT196="","",process02!$B196&amp;"; ")</f>
        <v/>
      </c>
      <c r="CV196" s="131" t="str">
        <f>IF(AU196="","",process02!$B196&amp;"; ")</f>
        <v/>
      </c>
      <c r="CW196" s="131" t="str">
        <f>IF(AV196="","",process02!$B196&amp;"; ")</f>
        <v/>
      </c>
      <c r="CX196" s="131" t="str">
        <f>IF(AW196="","",process02!$B196&amp;"; ")</f>
        <v/>
      </c>
      <c r="CY196" s="131" t="str">
        <f>IF(AX196="","",process02!$B196&amp;"; ")</f>
        <v/>
      </c>
      <c r="CZ196" s="131" t="str">
        <f>IF(AY196="","",process02!$B196&amp;"; ")</f>
        <v/>
      </c>
      <c r="DB196" s="131" t="str">
        <f>IF(Input02!BV185="","",100*Input02!BV185/Input02!BV$3)</f>
        <v/>
      </c>
      <c r="DC196" s="131" t="str">
        <f>IF(Input02!BW185="","",100*Input02!BW185/Input02!BW$3)</f>
        <v/>
      </c>
      <c r="DD196" s="131" t="str">
        <f>IF(Input02!BX185="","",100*Input02!BX185/Input02!BX$3)</f>
        <v/>
      </c>
      <c r="DE196" s="131" t="str">
        <f>IF(Input02!BY185="","",100*Input02!BY185/Input02!BY$3)</f>
        <v/>
      </c>
      <c r="DF196" s="131" t="str">
        <f>IF(Input02!BZ185="","",100*Input02!BZ185/Input02!BZ$3)</f>
        <v/>
      </c>
      <c r="DG196" s="131" t="str">
        <f>IF(Input02!CA185="","",100*Input02!CA185/Input02!CA$3)</f>
        <v/>
      </c>
      <c r="DH196" s="131" t="str">
        <f>IF(Input02!CB185="","",100*Input02!CB185/Input02!CB$3)</f>
        <v/>
      </c>
      <c r="DI196" s="131" t="str">
        <f>IF(Input02!CC185="","",100*Input02!CC185/Input02!CC$3)</f>
        <v/>
      </c>
      <c r="DJ196" s="131" t="str">
        <f>IF(Input02!CD185="","",100*Input02!CD185/Input02!CD$3)</f>
        <v/>
      </c>
      <c r="DK196" s="131" t="str">
        <f>IF(Input02!CE185="","",100*Input02!CE185/Input02!CE$3)</f>
        <v/>
      </c>
      <c r="DO196" s="131" t="str">
        <f t="shared" si="72"/>
        <v/>
      </c>
      <c r="DP196" s="131" t="str">
        <f t="shared" si="73"/>
        <v/>
      </c>
      <c r="DQ196" s="131" t="str">
        <f t="shared" si="74"/>
        <v/>
      </c>
      <c r="DR196" s="131" t="str">
        <f t="shared" si="75"/>
        <v/>
      </c>
      <c r="DS196" s="131" t="str">
        <f t="shared" si="76"/>
        <v/>
      </c>
      <c r="DT196" s="131" t="str">
        <f t="shared" si="77"/>
        <v/>
      </c>
      <c r="DU196" s="131" t="str">
        <f t="shared" si="78"/>
        <v/>
      </c>
      <c r="DV196" s="131" t="str">
        <f t="shared" si="79"/>
        <v/>
      </c>
      <c r="DW196" s="131" t="str">
        <f t="shared" si="80"/>
        <v/>
      </c>
      <c r="DX196" s="131" t="str">
        <f t="shared" si="81"/>
        <v/>
      </c>
      <c r="DZ196" s="132" t="str">
        <f t="shared" si="70"/>
        <v/>
      </c>
      <c r="EB196" s="131" t="str">
        <f>IF(DO196="","",process02!$B196&amp;"; ")</f>
        <v/>
      </c>
      <c r="EC196" s="131" t="str">
        <f>IF(DP196="","",process02!$B196&amp;"; ")</f>
        <v/>
      </c>
      <c r="ED196" s="131" t="str">
        <f>IF(DQ196="","",process02!$B196&amp;"; ")</f>
        <v/>
      </c>
      <c r="EE196" s="131" t="str">
        <f>IF(DR196="","",process02!$B196&amp;"; ")</f>
        <v/>
      </c>
      <c r="EF196" s="131" t="str">
        <f>IF(DS196="","",process02!$B196&amp;"; ")</f>
        <v/>
      </c>
      <c r="EG196" s="131" t="str">
        <f>IF(DT196="","",process02!$B196&amp;"; ")</f>
        <v/>
      </c>
      <c r="EH196" s="131" t="str">
        <f>IF(DU196="","",process02!$B196&amp;"; ")</f>
        <v/>
      </c>
      <c r="EI196" s="131" t="str">
        <f>IF(DV196="","",process02!$B196&amp;"; ")</f>
        <v/>
      </c>
      <c r="EJ196" s="131" t="str">
        <f>IF(DW196="","",process02!$B196&amp;"; ")</f>
        <v/>
      </c>
      <c r="EK196" s="131" t="str">
        <f>IF(DX196="","",process02!$B196&amp;"; ")</f>
        <v/>
      </c>
      <c r="EM196" s="132" t="str">
        <f t="shared" si="71"/>
        <v/>
      </c>
    </row>
    <row r="197" spans="1:143" ht="15" customHeight="1" thickBot="1" x14ac:dyDescent="0.4">
      <c r="A197" s="357">
        <v>181</v>
      </c>
      <c r="B197" s="131" t="str">
        <f>IF(AND(process02!BF197=0,process01!$Z188=0),B$14,"")</f>
        <v/>
      </c>
      <c r="C197" s="131" t="str">
        <f>IF(AND(process02!BG197=0,process01!$Z188=0),C$14,"")</f>
        <v/>
      </c>
      <c r="D197" s="131" t="str">
        <f>IF(AND(process02!BH197=0,process01!$Z188=0),D$14,"")</f>
        <v/>
      </c>
      <c r="E197" s="131" t="str">
        <f>IF(AND(process02!BI197=0,process01!$Z188=0),E$14,"")</f>
        <v/>
      </c>
      <c r="F197" s="131" t="str">
        <f>IF(AND(process02!BJ197=0,process01!$Z188=0),F$14,"")</f>
        <v/>
      </c>
      <c r="G197" s="131" t="str">
        <f>IF(AND(process02!BK197=0,process01!$Z188=0),G$14,"")</f>
        <v/>
      </c>
      <c r="H197" s="131" t="str">
        <f>IF(AND(process02!BL197=0,process01!$Z188=0),H$14,"")</f>
        <v/>
      </c>
      <c r="I197" s="131" t="str">
        <f>IF(AND(process02!BM197=0,process01!$Z188=0),I$14,"")</f>
        <v/>
      </c>
      <c r="J197" s="131" t="str">
        <f>IF(AND(process02!BN197=0,process01!$Z188=0),J$14,"")</f>
        <v/>
      </c>
      <c r="K197" s="131" t="str">
        <f>IF(AND(process02!BO197=0,process01!$Z188=0),K$14,"")</f>
        <v/>
      </c>
      <c r="L197" s="131" t="str">
        <f>IF(AND(process02!BP197=0,process01!$Z188=0),L$14,"")</f>
        <v/>
      </c>
      <c r="M197" s="131" t="str">
        <f>IF(AND(process02!BQ197=0,process01!$Z188=0),M$14,"")</f>
        <v/>
      </c>
      <c r="N197" s="131" t="str">
        <f>IF(AND(process02!BR197=0,process01!$Z188=0),N$14,"")</f>
        <v/>
      </c>
      <c r="O197" s="131" t="str">
        <f>IF(AND(process02!BS197=0,process01!$Z188=0),O$14,"")</f>
        <v/>
      </c>
      <c r="P197" s="131" t="str">
        <f>IF(AND(process02!BT197=0,process01!$Z188=0),P$14,"")</f>
        <v/>
      </c>
      <c r="Q197" s="131" t="str">
        <f>IF(AND(process02!BU197=0,process01!$Z188=0),Q$14,"")</f>
        <v/>
      </c>
      <c r="R197" s="131" t="str">
        <f>IF(AND(process02!BV197=0,process01!$Z188=0),R$14,"")</f>
        <v/>
      </c>
      <c r="S197" s="131" t="str">
        <f>IF(AND(process02!BW197=0,process01!$Z188=0),S$14,"")</f>
        <v/>
      </c>
      <c r="T197" s="131" t="str">
        <f>IF(AND(process02!BX197=0,process01!$Z188=0),T$14,"")</f>
        <v/>
      </c>
      <c r="U197" s="131" t="str">
        <f>IF(AND(process02!BY197=0,process01!$Z188=0),U$14,"")</f>
        <v/>
      </c>
      <c r="V197" s="131" t="str">
        <f>IF(AND(process02!BZ197=0,process01!$Z188=0),V$14,"")</f>
        <v/>
      </c>
      <c r="W197" s="131" t="str">
        <f>IF(AND(process02!CA197=0,process01!$Z188=0),W$14,"")</f>
        <v/>
      </c>
      <c r="X197" s="131" t="str">
        <f>IF(AND(process02!CB197=0,process01!$Z188=0),X$14,"")</f>
        <v/>
      </c>
      <c r="Y197" s="131" t="str">
        <f>IF(AND(process02!CC197=0,process01!$Z188=0),Y$14,"")</f>
        <v/>
      </c>
      <c r="Z197" s="131" t="str">
        <f>IF(AND(process02!CD197=0,process01!$Z188=0),Z$14,"")</f>
        <v/>
      </c>
      <c r="AA197" s="131" t="str">
        <f>IF(AND(process02!CE197=0,process01!$Z188=0),AA$14,"")</f>
        <v/>
      </c>
      <c r="AB197" s="131" t="str">
        <f>IF(AND(process02!CF197=0,process01!$Z188=0),AB$14,"")</f>
        <v/>
      </c>
      <c r="AC197" s="131" t="str">
        <f>IF(AND(process02!CG197=0,process01!$Z188=0),AC$14,"")</f>
        <v/>
      </c>
      <c r="AD197" s="131" t="str">
        <f>IF(AND(process02!CH197=0,process01!$Z188=0),AD$14,"")</f>
        <v/>
      </c>
      <c r="AE197" s="131" t="str">
        <f>IF(AND(process02!CI197=0,process01!$Z188=0),AE$14,"")</f>
        <v/>
      </c>
      <c r="AF197" s="131" t="str">
        <f>IF(AND(process02!CJ197=0,process01!$Z188=0),AF$14,"")</f>
        <v/>
      </c>
      <c r="AG197" s="131" t="str">
        <f>IF(AND(process02!CK197=0,process01!$Z188=0),AG$14,"")</f>
        <v/>
      </c>
      <c r="AH197" s="131" t="str">
        <f>IF(AND(process02!CL197=0,process01!$Z188=0),AH$14,"")</f>
        <v/>
      </c>
      <c r="AI197" s="131" t="str">
        <f>IF(AND(process02!CM197=0,process01!$Z188=0),AI$14,"")</f>
        <v/>
      </c>
      <c r="AJ197" s="131" t="str">
        <f>IF(AND(process02!CN197=0,process01!$Z188=0),AJ$14,"")</f>
        <v/>
      </c>
      <c r="AK197" s="131" t="str">
        <f>IF(AND(process02!CO197=0,process01!$Z188=0),AK$14,"")</f>
        <v/>
      </c>
      <c r="AL197" s="131" t="str">
        <f>IF(AND(process02!CP197=0,process01!$Z188=0),AL$14,"")</f>
        <v/>
      </c>
      <c r="AM197" s="131" t="str">
        <f>IF(AND(process02!CQ197=0,process01!$Z188=0),AM$14,"")</f>
        <v/>
      </c>
      <c r="AN197" s="131" t="str">
        <f>IF(AND(process02!CR197=0,process01!$Z188=0),AN$14,"")</f>
        <v/>
      </c>
      <c r="AO197" s="131" t="str">
        <f>IF(AND(process02!CS197=0,process01!$Z188=0),AO$14,"")</f>
        <v/>
      </c>
      <c r="AP197" s="131" t="str">
        <f>IF(AND(process02!CT197=0,process01!$Z188=0),AP$14,"")</f>
        <v/>
      </c>
      <c r="AQ197" s="131" t="str">
        <f>IF(AND(process02!CU197=0,process01!$Z188=0),AQ$14,"")</f>
        <v/>
      </c>
      <c r="AR197" s="131" t="str">
        <f>IF(AND(process02!CV197=0,process01!$Z188=0),AR$14,"")</f>
        <v/>
      </c>
      <c r="AS197" s="131" t="str">
        <f>IF(AND(process02!CW197=0,process01!$Z188=0),AS$14,"")</f>
        <v/>
      </c>
      <c r="AT197" s="131" t="str">
        <f>IF(AND(process02!CX197=0,process01!$Z188=0),AT$14,"")</f>
        <v/>
      </c>
      <c r="AU197" s="131" t="str">
        <f>IF(AND(process02!CY197=0,process01!$Z188=0),AU$14,"")</f>
        <v/>
      </c>
      <c r="AV197" s="131" t="str">
        <f>IF(AND(process02!CZ197=0,process01!$Z188=0),AV$14,"")</f>
        <v/>
      </c>
      <c r="AW197" s="131" t="str">
        <f>IF(AND(process02!DA197=0,process01!$Z188=0),AW$14,"")</f>
        <v/>
      </c>
      <c r="AX197" s="131" t="str">
        <f>IF(AND(process02!DB197=0,process01!$Z188=0),AX$14,"")</f>
        <v/>
      </c>
      <c r="AY197" s="131" t="str">
        <f>IF(AND(process02!DC197=0,process01!$Z188=0),AY$14,"")</f>
        <v/>
      </c>
      <c r="BA197" s="132" t="str">
        <f t="shared" si="59"/>
        <v/>
      </c>
      <c r="BC197" s="131" t="str">
        <f>IF(B197="","",process02!$B197&amp;"; ")</f>
        <v/>
      </c>
      <c r="BD197" s="131" t="str">
        <f>IF(C197="","",process02!$B197&amp;"; ")</f>
        <v/>
      </c>
      <c r="BE197" s="131" t="str">
        <f>IF(D197="","",process02!$B197&amp;"; ")</f>
        <v/>
      </c>
      <c r="BF197" s="131" t="str">
        <f>IF(E197="","",process02!$B197&amp;"; ")</f>
        <v/>
      </c>
      <c r="BG197" s="131" t="str">
        <f>IF(F197="","",process02!$B197&amp;"; ")</f>
        <v/>
      </c>
      <c r="BH197" s="131" t="str">
        <f>IF(G197="","",process02!$B197&amp;"; ")</f>
        <v/>
      </c>
      <c r="BI197" s="131" t="str">
        <f>IF(H197="","",process02!$B197&amp;"; ")</f>
        <v/>
      </c>
      <c r="BJ197" s="131" t="str">
        <f>IF(I197="","",process02!$B197&amp;"; ")</f>
        <v/>
      </c>
      <c r="BK197" s="131" t="str">
        <f>IF(J197="","",process02!$B197&amp;"; ")</f>
        <v/>
      </c>
      <c r="BL197" s="131" t="str">
        <f>IF(K197="","",process02!$B197&amp;"; ")</f>
        <v/>
      </c>
      <c r="BM197" s="131" t="str">
        <f>IF(L197="","",process02!$B197&amp;"; ")</f>
        <v/>
      </c>
      <c r="BN197" s="131" t="str">
        <f>IF(M197="","",process02!$B197&amp;"; ")</f>
        <v/>
      </c>
      <c r="BO197" s="131" t="str">
        <f>IF(N197="","",process02!$B197&amp;"; ")</f>
        <v/>
      </c>
      <c r="BP197" s="131" t="str">
        <f>IF(O197="","",process02!$B197&amp;"; ")</f>
        <v/>
      </c>
      <c r="BQ197" s="131" t="str">
        <f>IF(P197="","",process02!$B197&amp;"; ")</f>
        <v/>
      </c>
      <c r="BR197" s="131" t="str">
        <f>IF(Q197="","",process02!$B197&amp;"; ")</f>
        <v/>
      </c>
      <c r="BS197" s="131" t="str">
        <f>IF(R197="","",process02!$B197&amp;"; ")</f>
        <v/>
      </c>
      <c r="BT197" s="131" t="str">
        <f>IF(S197="","",process02!$B197&amp;"; ")</f>
        <v/>
      </c>
      <c r="BU197" s="131" t="str">
        <f>IF(T197="","",process02!$B197&amp;"; ")</f>
        <v/>
      </c>
      <c r="BV197" s="131" t="str">
        <f>IF(U197="","",process02!$B197&amp;"; ")</f>
        <v/>
      </c>
      <c r="BW197" s="131" t="str">
        <f>IF(V197="","",process02!$B197&amp;"; ")</f>
        <v/>
      </c>
      <c r="BX197" s="131" t="str">
        <f>IF(W197="","",process02!$B197&amp;"; ")</f>
        <v/>
      </c>
      <c r="BY197" s="131" t="str">
        <f>IF(X197="","",process02!$B197&amp;"; ")</f>
        <v/>
      </c>
      <c r="BZ197" s="131" t="str">
        <f>IF(Y197="","",process02!$B197&amp;"; ")</f>
        <v/>
      </c>
      <c r="CA197" s="131" t="str">
        <f>IF(Z197="","",process02!$B197&amp;"; ")</f>
        <v/>
      </c>
      <c r="CB197" s="131" t="str">
        <f>IF(AA197="","",process02!$B197&amp;"; ")</f>
        <v/>
      </c>
      <c r="CC197" s="131" t="str">
        <f>IF(AB197="","",process02!$B197&amp;"; ")</f>
        <v/>
      </c>
      <c r="CD197" s="131" t="str">
        <f>IF(AC197="","",process02!$B197&amp;"; ")</f>
        <v/>
      </c>
      <c r="CE197" s="131" t="str">
        <f>IF(AD197="","",process02!$B197&amp;"; ")</f>
        <v/>
      </c>
      <c r="CF197" s="131" t="str">
        <f>IF(AE197="","",process02!$B197&amp;"; ")</f>
        <v/>
      </c>
      <c r="CG197" s="131" t="str">
        <f>IF(AF197="","",process02!$B197&amp;"; ")</f>
        <v/>
      </c>
      <c r="CH197" s="131" t="str">
        <f>IF(AG197="","",process02!$B197&amp;"; ")</f>
        <v/>
      </c>
      <c r="CI197" s="131" t="str">
        <f>IF(AH197="","",process02!$B197&amp;"; ")</f>
        <v/>
      </c>
      <c r="CJ197" s="131" t="str">
        <f>IF(AI197="","",process02!$B197&amp;"; ")</f>
        <v/>
      </c>
      <c r="CK197" s="131" t="str">
        <f>IF(AJ197="","",process02!$B197&amp;"; ")</f>
        <v/>
      </c>
      <c r="CL197" s="131" t="str">
        <f>IF(AK197="","",process02!$B197&amp;"; ")</f>
        <v/>
      </c>
      <c r="CM197" s="131" t="str">
        <f>IF(AL197="","",process02!$B197&amp;"; ")</f>
        <v/>
      </c>
      <c r="CN197" s="131" t="str">
        <f>IF(AM197="","",process02!$B197&amp;"; ")</f>
        <v/>
      </c>
      <c r="CO197" s="131" t="str">
        <f>IF(AN197="","",process02!$B197&amp;"; ")</f>
        <v/>
      </c>
      <c r="CP197" s="131" t="str">
        <f>IF(AO197="","",process02!$B197&amp;"; ")</f>
        <v/>
      </c>
      <c r="CQ197" s="131" t="str">
        <f>IF(AP197="","",process02!$B197&amp;"; ")</f>
        <v/>
      </c>
      <c r="CR197" s="131" t="str">
        <f>IF(AQ197="","",process02!$B197&amp;"; ")</f>
        <v/>
      </c>
      <c r="CS197" s="131" t="str">
        <f>IF(AR197="","",process02!$B197&amp;"; ")</f>
        <v/>
      </c>
      <c r="CT197" s="131" t="str">
        <f>IF(AS197="","",process02!$B197&amp;"; ")</f>
        <v/>
      </c>
      <c r="CU197" s="131" t="str">
        <f>IF(AT197="","",process02!$B197&amp;"; ")</f>
        <v/>
      </c>
      <c r="CV197" s="131" t="str">
        <f>IF(AU197="","",process02!$B197&amp;"; ")</f>
        <v/>
      </c>
      <c r="CW197" s="131" t="str">
        <f>IF(AV197="","",process02!$B197&amp;"; ")</f>
        <v/>
      </c>
      <c r="CX197" s="131" t="str">
        <f>IF(AW197="","",process02!$B197&amp;"; ")</f>
        <v/>
      </c>
      <c r="CY197" s="131" t="str">
        <f>IF(AX197="","",process02!$B197&amp;"; ")</f>
        <v/>
      </c>
      <c r="CZ197" s="131" t="str">
        <f>IF(AY197="","",process02!$B197&amp;"; ")</f>
        <v/>
      </c>
      <c r="DB197" s="131" t="str">
        <f>IF(Input02!BV186="","",100*Input02!BV186/Input02!BV$3)</f>
        <v/>
      </c>
      <c r="DC197" s="131" t="str">
        <f>IF(Input02!BW186="","",100*Input02!BW186/Input02!BW$3)</f>
        <v/>
      </c>
      <c r="DD197" s="131" t="str">
        <f>IF(Input02!BX186="","",100*Input02!BX186/Input02!BX$3)</f>
        <v/>
      </c>
      <c r="DE197" s="131" t="str">
        <f>IF(Input02!BY186="","",100*Input02!BY186/Input02!BY$3)</f>
        <v/>
      </c>
      <c r="DF197" s="131" t="str">
        <f>IF(Input02!BZ186="","",100*Input02!BZ186/Input02!BZ$3)</f>
        <v/>
      </c>
      <c r="DG197" s="131" t="str">
        <f>IF(Input02!CA186="","",100*Input02!CA186/Input02!CA$3)</f>
        <v/>
      </c>
      <c r="DH197" s="131" t="str">
        <f>IF(Input02!CB186="","",100*Input02!CB186/Input02!CB$3)</f>
        <v/>
      </c>
      <c r="DI197" s="131" t="str">
        <f>IF(Input02!CC186="","",100*Input02!CC186/Input02!CC$3)</f>
        <v/>
      </c>
      <c r="DJ197" s="131" t="str">
        <f>IF(Input02!CD186="","",100*Input02!CD186/Input02!CD$3)</f>
        <v/>
      </c>
      <c r="DK197" s="131" t="str">
        <f>IF(Input02!CE186="","",100*Input02!CE186/Input02!CE$3)</f>
        <v/>
      </c>
      <c r="DO197" s="131" t="str">
        <f t="shared" si="72"/>
        <v/>
      </c>
      <c r="DP197" s="131" t="str">
        <f t="shared" si="73"/>
        <v/>
      </c>
      <c r="DQ197" s="131" t="str">
        <f t="shared" si="74"/>
        <v/>
      </c>
      <c r="DR197" s="131" t="str">
        <f t="shared" si="75"/>
        <v/>
      </c>
      <c r="DS197" s="131" t="str">
        <f t="shared" si="76"/>
        <v/>
      </c>
      <c r="DT197" s="131" t="str">
        <f t="shared" si="77"/>
        <v/>
      </c>
      <c r="DU197" s="131" t="str">
        <f t="shared" si="78"/>
        <v/>
      </c>
      <c r="DV197" s="131" t="str">
        <f t="shared" si="79"/>
        <v/>
      </c>
      <c r="DW197" s="131" t="str">
        <f t="shared" si="80"/>
        <v/>
      </c>
      <c r="DX197" s="131" t="str">
        <f t="shared" si="81"/>
        <v/>
      </c>
      <c r="DZ197" s="132" t="str">
        <f t="shared" si="70"/>
        <v/>
      </c>
      <c r="EB197" s="131" t="str">
        <f>IF(DO197="","",process02!$B197&amp;"; ")</f>
        <v/>
      </c>
      <c r="EC197" s="131" t="str">
        <f>IF(DP197="","",process02!$B197&amp;"; ")</f>
        <v/>
      </c>
      <c r="ED197" s="131" t="str">
        <f>IF(DQ197="","",process02!$B197&amp;"; ")</f>
        <v/>
      </c>
      <c r="EE197" s="131" t="str">
        <f>IF(DR197="","",process02!$B197&amp;"; ")</f>
        <v/>
      </c>
      <c r="EF197" s="131" t="str">
        <f>IF(DS197="","",process02!$B197&amp;"; ")</f>
        <v/>
      </c>
      <c r="EG197" s="131" t="str">
        <f>IF(DT197="","",process02!$B197&amp;"; ")</f>
        <v/>
      </c>
      <c r="EH197" s="131" t="str">
        <f>IF(DU197="","",process02!$B197&amp;"; ")</f>
        <v/>
      </c>
      <c r="EI197" s="131" t="str">
        <f>IF(DV197="","",process02!$B197&amp;"; ")</f>
        <v/>
      </c>
      <c r="EJ197" s="131" t="str">
        <f>IF(DW197="","",process02!$B197&amp;"; ")</f>
        <v/>
      </c>
      <c r="EK197" s="131" t="str">
        <f>IF(DX197="","",process02!$B197&amp;"; ")</f>
        <v/>
      </c>
      <c r="EM197" s="132" t="str">
        <f t="shared" si="71"/>
        <v/>
      </c>
    </row>
    <row r="198" spans="1:143" ht="15" customHeight="1" thickBot="1" x14ac:dyDescent="0.4">
      <c r="A198" s="357">
        <v>182</v>
      </c>
      <c r="B198" s="131" t="str">
        <f>IF(AND(process02!BF198=0,process01!$Z189=0),B$14,"")</f>
        <v/>
      </c>
      <c r="C198" s="131" t="str">
        <f>IF(AND(process02!BG198=0,process01!$Z189=0),C$14,"")</f>
        <v/>
      </c>
      <c r="D198" s="131" t="str">
        <f>IF(AND(process02!BH198=0,process01!$Z189=0),D$14,"")</f>
        <v/>
      </c>
      <c r="E198" s="131" t="str">
        <f>IF(AND(process02!BI198=0,process01!$Z189=0),E$14,"")</f>
        <v/>
      </c>
      <c r="F198" s="131" t="str">
        <f>IF(AND(process02!BJ198=0,process01!$Z189=0),F$14,"")</f>
        <v/>
      </c>
      <c r="G198" s="131" t="str">
        <f>IF(AND(process02!BK198=0,process01!$Z189=0),G$14,"")</f>
        <v/>
      </c>
      <c r="H198" s="131" t="str">
        <f>IF(AND(process02!BL198=0,process01!$Z189=0),H$14,"")</f>
        <v/>
      </c>
      <c r="I198" s="131" t="str">
        <f>IF(AND(process02!BM198=0,process01!$Z189=0),I$14,"")</f>
        <v/>
      </c>
      <c r="J198" s="131" t="str">
        <f>IF(AND(process02!BN198=0,process01!$Z189=0),J$14,"")</f>
        <v/>
      </c>
      <c r="K198" s="131" t="str">
        <f>IF(AND(process02!BO198=0,process01!$Z189=0),K$14,"")</f>
        <v/>
      </c>
      <c r="L198" s="131" t="str">
        <f>IF(AND(process02!BP198=0,process01!$Z189=0),L$14,"")</f>
        <v/>
      </c>
      <c r="M198" s="131" t="str">
        <f>IF(AND(process02!BQ198=0,process01!$Z189=0),M$14,"")</f>
        <v/>
      </c>
      <c r="N198" s="131" t="str">
        <f>IF(AND(process02!BR198=0,process01!$Z189=0),N$14,"")</f>
        <v/>
      </c>
      <c r="O198" s="131" t="str">
        <f>IF(AND(process02!BS198=0,process01!$Z189=0),O$14,"")</f>
        <v/>
      </c>
      <c r="P198" s="131" t="str">
        <f>IF(AND(process02!BT198=0,process01!$Z189=0),P$14,"")</f>
        <v/>
      </c>
      <c r="Q198" s="131" t="str">
        <f>IF(AND(process02!BU198=0,process01!$Z189=0),Q$14,"")</f>
        <v/>
      </c>
      <c r="R198" s="131" t="str">
        <f>IF(AND(process02!BV198=0,process01!$Z189=0),R$14,"")</f>
        <v/>
      </c>
      <c r="S198" s="131" t="str">
        <f>IF(AND(process02!BW198=0,process01!$Z189=0),S$14,"")</f>
        <v/>
      </c>
      <c r="T198" s="131" t="str">
        <f>IF(AND(process02!BX198=0,process01!$Z189=0),T$14,"")</f>
        <v/>
      </c>
      <c r="U198" s="131" t="str">
        <f>IF(AND(process02!BY198=0,process01!$Z189=0),U$14,"")</f>
        <v/>
      </c>
      <c r="V198" s="131" t="str">
        <f>IF(AND(process02!BZ198=0,process01!$Z189=0),V$14,"")</f>
        <v/>
      </c>
      <c r="W198" s="131" t="str">
        <f>IF(AND(process02!CA198=0,process01!$Z189=0),W$14,"")</f>
        <v/>
      </c>
      <c r="X198" s="131" t="str">
        <f>IF(AND(process02!CB198=0,process01!$Z189=0),X$14,"")</f>
        <v/>
      </c>
      <c r="Y198" s="131" t="str">
        <f>IF(AND(process02!CC198=0,process01!$Z189=0),Y$14,"")</f>
        <v/>
      </c>
      <c r="Z198" s="131" t="str">
        <f>IF(AND(process02!CD198=0,process01!$Z189=0),Z$14,"")</f>
        <v/>
      </c>
      <c r="AA198" s="131" t="str">
        <f>IF(AND(process02!CE198=0,process01!$Z189=0),AA$14,"")</f>
        <v/>
      </c>
      <c r="AB198" s="131" t="str">
        <f>IF(AND(process02!CF198=0,process01!$Z189=0),AB$14,"")</f>
        <v/>
      </c>
      <c r="AC198" s="131" t="str">
        <f>IF(AND(process02!CG198=0,process01!$Z189=0),AC$14,"")</f>
        <v/>
      </c>
      <c r="AD198" s="131" t="str">
        <f>IF(AND(process02!CH198=0,process01!$Z189=0),AD$14,"")</f>
        <v/>
      </c>
      <c r="AE198" s="131" t="str">
        <f>IF(AND(process02!CI198=0,process01!$Z189=0),AE$14,"")</f>
        <v/>
      </c>
      <c r="AF198" s="131" t="str">
        <f>IF(AND(process02!CJ198=0,process01!$Z189=0),AF$14,"")</f>
        <v/>
      </c>
      <c r="AG198" s="131" t="str">
        <f>IF(AND(process02!CK198=0,process01!$Z189=0),AG$14,"")</f>
        <v/>
      </c>
      <c r="AH198" s="131" t="str">
        <f>IF(AND(process02!CL198=0,process01!$Z189=0),AH$14,"")</f>
        <v/>
      </c>
      <c r="AI198" s="131" t="str">
        <f>IF(AND(process02!CM198=0,process01!$Z189=0),AI$14,"")</f>
        <v/>
      </c>
      <c r="AJ198" s="131" t="str">
        <f>IF(AND(process02!CN198=0,process01!$Z189=0),AJ$14,"")</f>
        <v/>
      </c>
      <c r="AK198" s="131" t="str">
        <f>IF(AND(process02!CO198=0,process01!$Z189=0),AK$14,"")</f>
        <v/>
      </c>
      <c r="AL198" s="131" t="str">
        <f>IF(AND(process02!CP198=0,process01!$Z189=0),AL$14,"")</f>
        <v/>
      </c>
      <c r="AM198" s="131" t="str">
        <f>IF(AND(process02!CQ198=0,process01!$Z189=0),AM$14,"")</f>
        <v/>
      </c>
      <c r="AN198" s="131" t="str">
        <f>IF(AND(process02!CR198=0,process01!$Z189=0),AN$14,"")</f>
        <v/>
      </c>
      <c r="AO198" s="131" t="str">
        <f>IF(AND(process02!CS198=0,process01!$Z189=0),AO$14,"")</f>
        <v/>
      </c>
      <c r="AP198" s="131" t="str">
        <f>IF(AND(process02!CT198=0,process01!$Z189=0),AP$14,"")</f>
        <v/>
      </c>
      <c r="AQ198" s="131" t="str">
        <f>IF(AND(process02!CU198=0,process01!$Z189=0),AQ$14,"")</f>
        <v/>
      </c>
      <c r="AR198" s="131" t="str">
        <f>IF(AND(process02!CV198=0,process01!$Z189=0),AR$14,"")</f>
        <v/>
      </c>
      <c r="AS198" s="131" t="str">
        <f>IF(AND(process02!CW198=0,process01!$Z189=0),AS$14,"")</f>
        <v/>
      </c>
      <c r="AT198" s="131" t="str">
        <f>IF(AND(process02!CX198=0,process01!$Z189=0),AT$14,"")</f>
        <v/>
      </c>
      <c r="AU198" s="131" t="str">
        <f>IF(AND(process02!CY198=0,process01!$Z189=0),AU$14,"")</f>
        <v/>
      </c>
      <c r="AV198" s="131" t="str">
        <f>IF(AND(process02!CZ198=0,process01!$Z189=0),AV$14,"")</f>
        <v/>
      </c>
      <c r="AW198" s="131" t="str">
        <f>IF(AND(process02!DA198=0,process01!$Z189=0),AW$14,"")</f>
        <v/>
      </c>
      <c r="AX198" s="131" t="str">
        <f>IF(AND(process02!DB198=0,process01!$Z189=0),AX$14,"")</f>
        <v/>
      </c>
      <c r="AY198" s="131" t="str">
        <f>IF(AND(process02!DC198=0,process01!$Z189=0),AY$14,"")</f>
        <v/>
      </c>
      <c r="BA198" s="132" t="str">
        <f t="shared" si="59"/>
        <v/>
      </c>
      <c r="BC198" s="131" t="str">
        <f>IF(B198="","",process02!$B198&amp;"; ")</f>
        <v/>
      </c>
      <c r="BD198" s="131" t="str">
        <f>IF(C198="","",process02!$B198&amp;"; ")</f>
        <v/>
      </c>
      <c r="BE198" s="131" t="str">
        <f>IF(D198="","",process02!$B198&amp;"; ")</f>
        <v/>
      </c>
      <c r="BF198" s="131" t="str">
        <f>IF(E198="","",process02!$B198&amp;"; ")</f>
        <v/>
      </c>
      <c r="BG198" s="131" t="str">
        <f>IF(F198="","",process02!$B198&amp;"; ")</f>
        <v/>
      </c>
      <c r="BH198" s="131" t="str">
        <f>IF(G198="","",process02!$B198&amp;"; ")</f>
        <v/>
      </c>
      <c r="BI198" s="131" t="str">
        <f>IF(H198="","",process02!$B198&amp;"; ")</f>
        <v/>
      </c>
      <c r="BJ198" s="131" t="str">
        <f>IF(I198="","",process02!$B198&amp;"; ")</f>
        <v/>
      </c>
      <c r="BK198" s="131" t="str">
        <f>IF(J198="","",process02!$B198&amp;"; ")</f>
        <v/>
      </c>
      <c r="BL198" s="131" t="str">
        <f>IF(K198="","",process02!$B198&amp;"; ")</f>
        <v/>
      </c>
      <c r="BM198" s="131" t="str">
        <f>IF(L198="","",process02!$B198&amp;"; ")</f>
        <v/>
      </c>
      <c r="BN198" s="131" t="str">
        <f>IF(M198="","",process02!$B198&amp;"; ")</f>
        <v/>
      </c>
      <c r="BO198" s="131" t="str">
        <f>IF(N198="","",process02!$B198&amp;"; ")</f>
        <v/>
      </c>
      <c r="BP198" s="131" t="str">
        <f>IF(O198="","",process02!$B198&amp;"; ")</f>
        <v/>
      </c>
      <c r="BQ198" s="131" t="str">
        <f>IF(P198="","",process02!$B198&amp;"; ")</f>
        <v/>
      </c>
      <c r="BR198" s="131" t="str">
        <f>IF(Q198="","",process02!$B198&amp;"; ")</f>
        <v/>
      </c>
      <c r="BS198" s="131" t="str">
        <f>IF(R198="","",process02!$B198&amp;"; ")</f>
        <v/>
      </c>
      <c r="BT198" s="131" t="str">
        <f>IF(S198="","",process02!$B198&amp;"; ")</f>
        <v/>
      </c>
      <c r="BU198" s="131" t="str">
        <f>IF(T198="","",process02!$B198&amp;"; ")</f>
        <v/>
      </c>
      <c r="BV198" s="131" t="str">
        <f>IF(U198="","",process02!$B198&amp;"; ")</f>
        <v/>
      </c>
      <c r="BW198" s="131" t="str">
        <f>IF(V198="","",process02!$B198&amp;"; ")</f>
        <v/>
      </c>
      <c r="BX198" s="131" t="str">
        <f>IF(W198="","",process02!$B198&amp;"; ")</f>
        <v/>
      </c>
      <c r="BY198" s="131" t="str">
        <f>IF(X198="","",process02!$B198&amp;"; ")</f>
        <v/>
      </c>
      <c r="BZ198" s="131" t="str">
        <f>IF(Y198="","",process02!$B198&amp;"; ")</f>
        <v/>
      </c>
      <c r="CA198" s="131" t="str">
        <f>IF(Z198="","",process02!$B198&amp;"; ")</f>
        <v/>
      </c>
      <c r="CB198" s="131" t="str">
        <f>IF(AA198="","",process02!$B198&amp;"; ")</f>
        <v/>
      </c>
      <c r="CC198" s="131" t="str">
        <f>IF(AB198="","",process02!$B198&amp;"; ")</f>
        <v/>
      </c>
      <c r="CD198" s="131" t="str">
        <f>IF(AC198="","",process02!$B198&amp;"; ")</f>
        <v/>
      </c>
      <c r="CE198" s="131" t="str">
        <f>IF(AD198="","",process02!$B198&amp;"; ")</f>
        <v/>
      </c>
      <c r="CF198" s="131" t="str">
        <f>IF(AE198="","",process02!$B198&amp;"; ")</f>
        <v/>
      </c>
      <c r="CG198" s="131" t="str">
        <f>IF(AF198="","",process02!$B198&amp;"; ")</f>
        <v/>
      </c>
      <c r="CH198" s="131" t="str">
        <f>IF(AG198="","",process02!$B198&amp;"; ")</f>
        <v/>
      </c>
      <c r="CI198" s="131" t="str">
        <f>IF(AH198="","",process02!$B198&amp;"; ")</f>
        <v/>
      </c>
      <c r="CJ198" s="131" t="str">
        <f>IF(AI198="","",process02!$B198&amp;"; ")</f>
        <v/>
      </c>
      <c r="CK198" s="131" t="str">
        <f>IF(AJ198="","",process02!$B198&amp;"; ")</f>
        <v/>
      </c>
      <c r="CL198" s="131" t="str">
        <f>IF(AK198="","",process02!$B198&amp;"; ")</f>
        <v/>
      </c>
      <c r="CM198" s="131" t="str">
        <f>IF(AL198="","",process02!$B198&amp;"; ")</f>
        <v/>
      </c>
      <c r="CN198" s="131" t="str">
        <f>IF(AM198="","",process02!$B198&amp;"; ")</f>
        <v/>
      </c>
      <c r="CO198" s="131" t="str">
        <f>IF(AN198="","",process02!$B198&amp;"; ")</f>
        <v/>
      </c>
      <c r="CP198" s="131" t="str">
        <f>IF(AO198="","",process02!$B198&amp;"; ")</f>
        <v/>
      </c>
      <c r="CQ198" s="131" t="str">
        <f>IF(AP198="","",process02!$B198&amp;"; ")</f>
        <v/>
      </c>
      <c r="CR198" s="131" t="str">
        <f>IF(AQ198="","",process02!$B198&amp;"; ")</f>
        <v/>
      </c>
      <c r="CS198" s="131" t="str">
        <f>IF(AR198="","",process02!$B198&amp;"; ")</f>
        <v/>
      </c>
      <c r="CT198" s="131" t="str">
        <f>IF(AS198="","",process02!$B198&amp;"; ")</f>
        <v/>
      </c>
      <c r="CU198" s="131" t="str">
        <f>IF(AT198="","",process02!$B198&amp;"; ")</f>
        <v/>
      </c>
      <c r="CV198" s="131" t="str">
        <f>IF(AU198="","",process02!$B198&amp;"; ")</f>
        <v/>
      </c>
      <c r="CW198" s="131" t="str">
        <f>IF(AV198="","",process02!$B198&amp;"; ")</f>
        <v/>
      </c>
      <c r="CX198" s="131" t="str">
        <f>IF(AW198="","",process02!$B198&amp;"; ")</f>
        <v/>
      </c>
      <c r="CY198" s="131" t="str">
        <f>IF(AX198="","",process02!$B198&amp;"; ")</f>
        <v/>
      </c>
      <c r="CZ198" s="131" t="str">
        <f>IF(AY198="","",process02!$B198&amp;"; ")</f>
        <v/>
      </c>
      <c r="DB198" s="131" t="str">
        <f>IF(Input02!BV187="","",100*Input02!BV187/Input02!BV$3)</f>
        <v/>
      </c>
      <c r="DC198" s="131" t="str">
        <f>IF(Input02!BW187="","",100*Input02!BW187/Input02!BW$3)</f>
        <v/>
      </c>
      <c r="DD198" s="131" t="str">
        <f>IF(Input02!BX187="","",100*Input02!BX187/Input02!BX$3)</f>
        <v/>
      </c>
      <c r="DE198" s="131" t="str">
        <f>IF(Input02!BY187="","",100*Input02!BY187/Input02!BY$3)</f>
        <v/>
      </c>
      <c r="DF198" s="131" t="str">
        <f>IF(Input02!BZ187="","",100*Input02!BZ187/Input02!BZ$3)</f>
        <v/>
      </c>
      <c r="DG198" s="131" t="str">
        <f>IF(Input02!CA187="","",100*Input02!CA187/Input02!CA$3)</f>
        <v/>
      </c>
      <c r="DH198" s="131" t="str">
        <f>IF(Input02!CB187="","",100*Input02!CB187/Input02!CB$3)</f>
        <v/>
      </c>
      <c r="DI198" s="131" t="str">
        <f>IF(Input02!CC187="","",100*Input02!CC187/Input02!CC$3)</f>
        <v/>
      </c>
      <c r="DJ198" s="131" t="str">
        <f>IF(Input02!CD187="","",100*Input02!CD187/Input02!CD$3)</f>
        <v/>
      </c>
      <c r="DK198" s="131" t="str">
        <f>IF(Input02!CE187="","",100*Input02!CE187/Input02!CE$3)</f>
        <v/>
      </c>
      <c r="DO198" s="131" t="str">
        <f t="shared" si="72"/>
        <v/>
      </c>
      <c r="DP198" s="131" t="str">
        <f t="shared" si="73"/>
        <v/>
      </c>
      <c r="DQ198" s="131" t="str">
        <f t="shared" si="74"/>
        <v/>
      </c>
      <c r="DR198" s="131" t="str">
        <f t="shared" si="75"/>
        <v/>
      </c>
      <c r="DS198" s="131" t="str">
        <f t="shared" si="76"/>
        <v/>
      </c>
      <c r="DT198" s="131" t="str">
        <f t="shared" si="77"/>
        <v/>
      </c>
      <c r="DU198" s="131" t="str">
        <f t="shared" si="78"/>
        <v/>
      </c>
      <c r="DV198" s="131" t="str">
        <f t="shared" si="79"/>
        <v/>
      </c>
      <c r="DW198" s="131" t="str">
        <f t="shared" si="80"/>
        <v/>
      </c>
      <c r="DX198" s="131" t="str">
        <f t="shared" si="81"/>
        <v/>
      </c>
      <c r="DZ198" s="132" t="str">
        <f t="shared" si="70"/>
        <v/>
      </c>
      <c r="EB198" s="131" t="str">
        <f>IF(DO198="","",process02!$B198&amp;"; ")</f>
        <v/>
      </c>
      <c r="EC198" s="131" t="str">
        <f>IF(DP198="","",process02!$B198&amp;"; ")</f>
        <v/>
      </c>
      <c r="ED198" s="131" t="str">
        <f>IF(DQ198="","",process02!$B198&amp;"; ")</f>
        <v/>
      </c>
      <c r="EE198" s="131" t="str">
        <f>IF(DR198="","",process02!$B198&amp;"; ")</f>
        <v/>
      </c>
      <c r="EF198" s="131" t="str">
        <f>IF(DS198="","",process02!$B198&amp;"; ")</f>
        <v/>
      </c>
      <c r="EG198" s="131" t="str">
        <f>IF(DT198="","",process02!$B198&amp;"; ")</f>
        <v/>
      </c>
      <c r="EH198" s="131" t="str">
        <f>IF(DU198="","",process02!$B198&amp;"; ")</f>
        <v/>
      </c>
      <c r="EI198" s="131" t="str">
        <f>IF(DV198="","",process02!$B198&amp;"; ")</f>
        <v/>
      </c>
      <c r="EJ198" s="131" t="str">
        <f>IF(DW198="","",process02!$B198&amp;"; ")</f>
        <v/>
      </c>
      <c r="EK198" s="131" t="str">
        <f>IF(DX198="","",process02!$B198&amp;"; ")</f>
        <v/>
      </c>
      <c r="EM198" s="132" t="str">
        <f t="shared" si="71"/>
        <v/>
      </c>
    </row>
    <row r="199" spans="1:143" ht="15" customHeight="1" thickBot="1" x14ac:dyDescent="0.4">
      <c r="A199" s="357">
        <v>183</v>
      </c>
      <c r="B199" s="131" t="str">
        <f>IF(AND(process02!BF199=0,process01!$Z190=0),B$14,"")</f>
        <v/>
      </c>
      <c r="C199" s="131" t="str">
        <f>IF(AND(process02!BG199=0,process01!$Z190=0),C$14,"")</f>
        <v/>
      </c>
      <c r="D199" s="131" t="str">
        <f>IF(AND(process02!BH199=0,process01!$Z190=0),D$14,"")</f>
        <v/>
      </c>
      <c r="E199" s="131" t="str">
        <f>IF(AND(process02!BI199=0,process01!$Z190=0),E$14,"")</f>
        <v/>
      </c>
      <c r="F199" s="131" t="str">
        <f>IF(AND(process02!BJ199=0,process01!$Z190=0),F$14,"")</f>
        <v/>
      </c>
      <c r="G199" s="131" t="str">
        <f>IF(AND(process02!BK199=0,process01!$Z190=0),G$14,"")</f>
        <v/>
      </c>
      <c r="H199" s="131" t="str">
        <f>IF(AND(process02!BL199=0,process01!$Z190=0),H$14,"")</f>
        <v/>
      </c>
      <c r="I199" s="131" t="str">
        <f>IF(AND(process02!BM199=0,process01!$Z190=0),I$14,"")</f>
        <v/>
      </c>
      <c r="J199" s="131" t="str">
        <f>IF(AND(process02!BN199=0,process01!$Z190=0),J$14,"")</f>
        <v/>
      </c>
      <c r="K199" s="131" t="str">
        <f>IF(AND(process02!BO199=0,process01!$Z190=0),K$14,"")</f>
        <v/>
      </c>
      <c r="L199" s="131" t="str">
        <f>IF(AND(process02!BP199=0,process01!$Z190=0),L$14,"")</f>
        <v/>
      </c>
      <c r="M199" s="131" t="str">
        <f>IF(AND(process02!BQ199=0,process01!$Z190=0),M$14,"")</f>
        <v/>
      </c>
      <c r="N199" s="131" t="str">
        <f>IF(AND(process02!BR199=0,process01!$Z190=0),N$14,"")</f>
        <v/>
      </c>
      <c r="O199" s="131" t="str">
        <f>IF(AND(process02!BS199=0,process01!$Z190=0),O$14,"")</f>
        <v/>
      </c>
      <c r="P199" s="131" t="str">
        <f>IF(AND(process02!BT199=0,process01!$Z190=0),P$14,"")</f>
        <v/>
      </c>
      <c r="Q199" s="131" t="str">
        <f>IF(AND(process02!BU199=0,process01!$Z190=0),Q$14,"")</f>
        <v/>
      </c>
      <c r="R199" s="131" t="str">
        <f>IF(AND(process02!BV199=0,process01!$Z190=0),R$14,"")</f>
        <v/>
      </c>
      <c r="S199" s="131" t="str">
        <f>IF(AND(process02!BW199=0,process01!$Z190=0),S$14,"")</f>
        <v/>
      </c>
      <c r="T199" s="131" t="str">
        <f>IF(AND(process02!BX199=0,process01!$Z190=0),T$14,"")</f>
        <v/>
      </c>
      <c r="U199" s="131" t="str">
        <f>IF(AND(process02!BY199=0,process01!$Z190=0),U$14,"")</f>
        <v/>
      </c>
      <c r="V199" s="131" t="str">
        <f>IF(AND(process02!BZ199=0,process01!$Z190=0),V$14,"")</f>
        <v/>
      </c>
      <c r="W199" s="131" t="str">
        <f>IF(AND(process02!CA199=0,process01!$Z190=0),W$14,"")</f>
        <v/>
      </c>
      <c r="X199" s="131" t="str">
        <f>IF(AND(process02!CB199=0,process01!$Z190=0),X$14,"")</f>
        <v/>
      </c>
      <c r="Y199" s="131" t="str">
        <f>IF(AND(process02!CC199=0,process01!$Z190=0),Y$14,"")</f>
        <v/>
      </c>
      <c r="Z199" s="131" t="str">
        <f>IF(AND(process02!CD199=0,process01!$Z190=0),Z$14,"")</f>
        <v/>
      </c>
      <c r="AA199" s="131" t="str">
        <f>IF(AND(process02!CE199=0,process01!$Z190=0),AA$14,"")</f>
        <v/>
      </c>
      <c r="AB199" s="131" t="str">
        <f>IF(AND(process02!CF199=0,process01!$Z190=0),AB$14,"")</f>
        <v/>
      </c>
      <c r="AC199" s="131" t="str">
        <f>IF(AND(process02!CG199=0,process01!$Z190=0),AC$14,"")</f>
        <v/>
      </c>
      <c r="AD199" s="131" t="str">
        <f>IF(AND(process02!CH199=0,process01!$Z190=0),AD$14,"")</f>
        <v/>
      </c>
      <c r="AE199" s="131" t="str">
        <f>IF(AND(process02!CI199=0,process01!$Z190=0),AE$14,"")</f>
        <v/>
      </c>
      <c r="AF199" s="131" t="str">
        <f>IF(AND(process02!CJ199=0,process01!$Z190=0),AF$14,"")</f>
        <v/>
      </c>
      <c r="AG199" s="131" t="str">
        <f>IF(AND(process02!CK199=0,process01!$Z190=0),AG$14,"")</f>
        <v/>
      </c>
      <c r="AH199" s="131" t="str">
        <f>IF(AND(process02!CL199=0,process01!$Z190=0),AH$14,"")</f>
        <v/>
      </c>
      <c r="AI199" s="131" t="str">
        <f>IF(AND(process02!CM199=0,process01!$Z190=0),AI$14,"")</f>
        <v/>
      </c>
      <c r="AJ199" s="131" t="str">
        <f>IF(AND(process02!CN199=0,process01!$Z190=0),AJ$14,"")</f>
        <v/>
      </c>
      <c r="AK199" s="131" t="str">
        <f>IF(AND(process02!CO199=0,process01!$Z190=0),AK$14,"")</f>
        <v/>
      </c>
      <c r="AL199" s="131" t="str">
        <f>IF(AND(process02!CP199=0,process01!$Z190=0),AL$14,"")</f>
        <v/>
      </c>
      <c r="AM199" s="131" t="str">
        <f>IF(AND(process02!CQ199=0,process01!$Z190=0),AM$14,"")</f>
        <v/>
      </c>
      <c r="AN199" s="131" t="str">
        <f>IF(AND(process02!CR199=0,process01!$Z190=0),AN$14,"")</f>
        <v/>
      </c>
      <c r="AO199" s="131" t="str">
        <f>IF(AND(process02!CS199=0,process01!$Z190=0),AO$14,"")</f>
        <v/>
      </c>
      <c r="AP199" s="131" t="str">
        <f>IF(AND(process02!CT199=0,process01!$Z190=0),AP$14,"")</f>
        <v/>
      </c>
      <c r="AQ199" s="131" t="str">
        <f>IF(AND(process02!CU199=0,process01!$Z190=0),AQ$14,"")</f>
        <v/>
      </c>
      <c r="AR199" s="131" t="str">
        <f>IF(AND(process02!CV199=0,process01!$Z190=0),AR$14,"")</f>
        <v/>
      </c>
      <c r="AS199" s="131" t="str">
        <f>IF(AND(process02!CW199=0,process01!$Z190=0),AS$14,"")</f>
        <v/>
      </c>
      <c r="AT199" s="131" t="str">
        <f>IF(AND(process02!CX199=0,process01!$Z190=0),AT$14,"")</f>
        <v/>
      </c>
      <c r="AU199" s="131" t="str">
        <f>IF(AND(process02!CY199=0,process01!$Z190=0),AU$14,"")</f>
        <v/>
      </c>
      <c r="AV199" s="131" t="str">
        <f>IF(AND(process02!CZ199=0,process01!$Z190=0),AV$14,"")</f>
        <v/>
      </c>
      <c r="AW199" s="131" t="str">
        <f>IF(AND(process02!DA199=0,process01!$Z190=0),AW$14,"")</f>
        <v/>
      </c>
      <c r="AX199" s="131" t="str">
        <f>IF(AND(process02!DB199=0,process01!$Z190=0),AX$14,"")</f>
        <v/>
      </c>
      <c r="AY199" s="131" t="str">
        <f>IF(AND(process02!DC199=0,process01!$Z190=0),AY$14,"")</f>
        <v/>
      </c>
      <c r="BA199" s="132" t="str">
        <f t="shared" si="59"/>
        <v/>
      </c>
      <c r="BC199" s="131" t="str">
        <f>IF(B199="","",process02!$B199&amp;"; ")</f>
        <v/>
      </c>
      <c r="BD199" s="131" t="str">
        <f>IF(C199="","",process02!$B199&amp;"; ")</f>
        <v/>
      </c>
      <c r="BE199" s="131" t="str">
        <f>IF(D199="","",process02!$B199&amp;"; ")</f>
        <v/>
      </c>
      <c r="BF199" s="131" t="str">
        <f>IF(E199="","",process02!$B199&amp;"; ")</f>
        <v/>
      </c>
      <c r="BG199" s="131" t="str">
        <f>IF(F199="","",process02!$B199&amp;"; ")</f>
        <v/>
      </c>
      <c r="BH199" s="131" t="str">
        <f>IF(G199="","",process02!$B199&amp;"; ")</f>
        <v/>
      </c>
      <c r="BI199" s="131" t="str">
        <f>IF(H199="","",process02!$B199&amp;"; ")</f>
        <v/>
      </c>
      <c r="BJ199" s="131" t="str">
        <f>IF(I199="","",process02!$B199&amp;"; ")</f>
        <v/>
      </c>
      <c r="BK199" s="131" t="str">
        <f>IF(J199="","",process02!$B199&amp;"; ")</f>
        <v/>
      </c>
      <c r="BL199" s="131" t="str">
        <f>IF(K199="","",process02!$B199&amp;"; ")</f>
        <v/>
      </c>
      <c r="BM199" s="131" t="str">
        <f>IF(L199="","",process02!$B199&amp;"; ")</f>
        <v/>
      </c>
      <c r="BN199" s="131" t="str">
        <f>IF(M199="","",process02!$B199&amp;"; ")</f>
        <v/>
      </c>
      <c r="BO199" s="131" t="str">
        <f>IF(N199="","",process02!$B199&amp;"; ")</f>
        <v/>
      </c>
      <c r="BP199" s="131" t="str">
        <f>IF(O199="","",process02!$B199&amp;"; ")</f>
        <v/>
      </c>
      <c r="BQ199" s="131" t="str">
        <f>IF(P199="","",process02!$B199&amp;"; ")</f>
        <v/>
      </c>
      <c r="BR199" s="131" t="str">
        <f>IF(Q199="","",process02!$B199&amp;"; ")</f>
        <v/>
      </c>
      <c r="BS199" s="131" t="str">
        <f>IF(R199="","",process02!$B199&amp;"; ")</f>
        <v/>
      </c>
      <c r="BT199" s="131" t="str">
        <f>IF(S199="","",process02!$B199&amp;"; ")</f>
        <v/>
      </c>
      <c r="BU199" s="131" t="str">
        <f>IF(T199="","",process02!$B199&amp;"; ")</f>
        <v/>
      </c>
      <c r="BV199" s="131" t="str">
        <f>IF(U199="","",process02!$B199&amp;"; ")</f>
        <v/>
      </c>
      <c r="BW199" s="131" t="str">
        <f>IF(V199="","",process02!$B199&amp;"; ")</f>
        <v/>
      </c>
      <c r="BX199" s="131" t="str">
        <f>IF(W199="","",process02!$B199&amp;"; ")</f>
        <v/>
      </c>
      <c r="BY199" s="131" t="str">
        <f>IF(X199="","",process02!$B199&amp;"; ")</f>
        <v/>
      </c>
      <c r="BZ199" s="131" t="str">
        <f>IF(Y199="","",process02!$B199&amp;"; ")</f>
        <v/>
      </c>
      <c r="CA199" s="131" t="str">
        <f>IF(Z199="","",process02!$B199&amp;"; ")</f>
        <v/>
      </c>
      <c r="CB199" s="131" t="str">
        <f>IF(AA199="","",process02!$B199&amp;"; ")</f>
        <v/>
      </c>
      <c r="CC199" s="131" t="str">
        <f>IF(AB199="","",process02!$B199&amp;"; ")</f>
        <v/>
      </c>
      <c r="CD199" s="131" t="str">
        <f>IF(AC199="","",process02!$B199&amp;"; ")</f>
        <v/>
      </c>
      <c r="CE199" s="131" t="str">
        <f>IF(AD199="","",process02!$B199&amp;"; ")</f>
        <v/>
      </c>
      <c r="CF199" s="131" t="str">
        <f>IF(AE199="","",process02!$B199&amp;"; ")</f>
        <v/>
      </c>
      <c r="CG199" s="131" t="str">
        <f>IF(AF199="","",process02!$B199&amp;"; ")</f>
        <v/>
      </c>
      <c r="CH199" s="131" t="str">
        <f>IF(AG199="","",process02!$B199&amp;"; ")</f>
        <v/>
      </c>
      <c r="CI199" s="131" t="str">
        <f>IF(AH199="","",process02!$B199&amp;"; ")</f>
        <v/>
      </c>
      <c r="CJ199" s="131" t="str">
        <f>IF(AI199="","",process02!$B199&amp;"; ")</f>
        <v/>
      </c>
      <c r="CK199" s="131" t="str">
        <f>IF(AJ199="","",process02!$B199&amp;"; ")</f>
        <v/>
      </c>
      <c r="CL199" s="131" t="str">
        <f>IF(AK199="","",process02!$B199&amp;"; ")</f>
        <v/>
      </c>
      <c r="CM199" s="131" t="str">
        <f>IF(AL199="","",process02!$B199&amp;"; ")</f>
        <v/>
      </c>
      <c r="CN199" s="131" t="str">
        <f>IF(AM199="","",process02!$B199&amp;"; ")</f>
        <v/>
      </c>
      <c r="CO199" s="131" t="str">
        <f>IF(AN199="","",process02!$B199&amp;"; ")</f>
        <v/>
      </c>
      <c r="CP199" s="131" t="str">
        <f>IF(AO199="","",process02!$B199&amp;"; ")</f>
        <v/>
      </c>
      <c r="CQ199" s="131" t="str">
        <f>IF(AP199="","",process02!$B199&amp;"; ")</f>
        <v/>
      </c>
      <c r="CR199" s="131" t="str">
        <f>IF(AQ199="","",process02!$B199&amp;"; ")</f>
        <v/>
      </c>
      <c r="CS199" s="131" t="str">
        <f>IF(AR199="","",process02!$B199&amp;"; ")</f>
        <v/>
      </c>
      <c r="CT199" s="131" t="str">
        <f>IF(AS199="","",process02!$B199&amp;"; ")</f>
        <v/>
      </c>
      <c r="CU199" s="131" t="str">
        <f>IF(AT199="","",process02!$B199&amp;"; ")</f>
        <v/>
      </c>
      <c r="CV199" s="131" t="str">
        <f>IF(AU199="","",process02!$B199&amp;"; ")</f>
        <v/>
      </c>
      <c r="CW199" s="131" t="str">
        <f>IF(AV199="","",process02!$B199&amp;"; ")</f>
        <v/>
      </c>
      <c r="CX199" s="131" t="str">
        <f>IF(AW199="","",process02!$B199&amp;"; ")</f>
        <v/>
      </c>
      <c r="CY199" s="131" t="str">
        <f>IF(AX199="","",process02!$B199&amp;"; ")</f>
        <v/>
      </c>
      <c r="CZ199" s="131" t="str">
        <f>IF(AY199="","",process02!$B199&amp;"; ")</f>
        <v/>
      </c>
      <c r="DB199" s="131" t="str">
        <f>IF(Input02!BV188="","",100*Input02!BV188/Input02!BV$3)</f>
        <v/>
      </c>
      <c r="DC199" s="131" t="str">
        <f>IF(Input02!BW188="","",100*Input02!BW188/Input02!BW$3)</f>
        <v/>
      </c>
      <c r="DD199" s="131" t="str">
        <f>IF(Input02!BX188="","",100*Input02!BX188/Input02!BX$3)</f>
        <v/>
      </c>
      <c r="DE199" s="131" t="str">
        <f>IF(Input02!BY188="","",100*Input02!BY188/Input02!BY$3)</f>
        <v/>
      </c>
      <c r="DF199" s="131" t="str">
        <f>IF(Input02!BZ188="","",100*Input02!BZ188/Input02!BZ$3)</f>
        <v/>
      </c>
      <c r="DG199" s="131" t="str">
        <f>IF(Input02!CA188="","",100*Input02!CA188/Input02!CA$3)</f>
        <v/>
      </c>
      <c r="DH199" s="131" t="str">
        <f>IF(Input02!CB188="","",100*Input02!CB188/Input02!CB$3)</f>
        <v/>
      </c>
      <c r="DI199" s="131" t="str">
        <f>IF(Input02!CC188="","",100*Input02!CC188/Input02!CC$3)</f>
        <v/>
      </c>
      <c r="DJ199" s="131" t="str">
        <f>IF(Input02!CD188="","",100*Input02!CD188/Input02!CD$3)</f>
        <v/>
      </c>
      <c r="DK199" s="131" t="str">
        <f>IF(Input02!CE188="","",100*Input02!CE188/Input02!CE$3)</f>
        <v/>
      </c>
      <c r="DO199" s="131" t="str">
        <f t="shared" si="72"/>
        <v/>
      </c>
      <c r="DP199" s="131" t="str">
        <f t="shared" si="73"/>
        <v/>
      </c>
      <c r="DQ199" s="131" t="str">
        <f t="shared" si="74"/>
        <v/>
      </c>
      <c r="DR199" s="131" t="str">
        <f t="shared" si="75"/>
        <v/>
      </c>
      <c r="DS199" s="131" t="str">
        <f t="shared" si="76"/>
        <v/>
      </c>
      <c r="DT199" s="131" t="str">
        <f t="shared" si="77"/>
        <v/>
      </c>
      <c r="DU199" s="131" t="str">
        <f t="shared" si="78"/>
        <v/>
      </c>
      <c r="DV199" s="131" t="str">
        <f t="shared" si="79"/>
        <v/>
      </c>
      <c r="DW199" s="131" t="str">
        <f t="shared" si="80"/>
        <v/>
      </c>
      <c r="DX199" s="131" t="str">
        <f t="shared" si="81"/>
        <v/>
      </c>
      <c r="DZ199" s="132" t="str">
        <f t="shared" si="70"/>
        <v/>
      </c>
      <c r="EB199" s="131" t="str">
        <f>IF(DO199="","",process02!$B199&amp;"; ")</f>
        <v/>
      </c>
      <c r="EC199" s="131" t="str">
        <f>IF(DP199="","",process02!$B199&amp;"; ")</f>
        <v/>
      </c>
      <c r="ED199" s="131" t="str">
        <f>IF(DQ199="","",process02!$B199&amp;"; ")</f>
        <v/>
      </c>
      <c r="EE199" s="131" t="str">
        <f>IF(DR199="","",process02!$B199&amp;"; ")</f>
        <v/>
      </c>
      <c r="EF199" s="131" t="str">
        <f>IF(DS199="","",process02!$B199&amp;"; ")</f>
        <v/>
      </c>
      <c r="EG199" s="131" t="str">
        <f>IF(DT199="","",process02!$B199&amp;"; ")</f>
        <v/>
      </c>
      <c r="EH199" s="131" t="str">
        <f>IF(DU199="","",process02!$B199&amp;"; ")</f>
        <v/>
      </c>
      <c r="EI199" s="131" t="str">
        <f>IF(DV199="","",process02!$B199&amp;"; ")</f>
        <v/>
      </c>
      <c r="EJ199" s="131" t="str">
        <f>IF(DW199="","",process02!$B199&amp;"; ")</f>
        <v/>
      </c>
      <c r="EK199" s="131" t="str">
        <f>IF(DX199="","",process02!$B199&amp;"; ")</f>
        <v/>
      </c>
      <c r="EM199" s="132" t="str">
        <f t="shared" si="71"/>
        <v/>
      </c>
    </row>
    <row r="200" spans="1:143" ht="15" customHeight="1" thickBot="1" x14ac:dyDescent="0.4">
      <c r="A200" s="357">
        <v>184</v>
      </c>
      <c r="B200" s="131" t="str">
        <f>IF(AND(process02!BF200=0,process01!$Z191=0),B$14,"")</f>
        <v/>
      </c>
      <c r="C200" s="131" t="str">
        <f>IF(AND(process02!BG200=0,process01!$Z191=0),C$14,"")</f>
        <v/>
      </c>
      <c r="D200" s="131" t="str">
        <f>IF(AND(process02!BH200=0,process01!$Z191=0),D$14,"")</f>
        <v/>
      </c>
      <c r="E200" s="131" t="str">
        <f>IF(AND(process02!BI200=0,process01!$Z191=0),E$14,"")</f>
        <v/>
      </c>
      <c r="F200" s="131" t="str">
        <f>IF(AND(process02!BJ200=0,process01!$Z191=0),F$14,"")</f>
        <v/>
      </c>
      <c r="G200" s="131" t="str">
        <f>IF(AND(process02!BK200=0,process01!$Z191=0),G$14,"")</f>
        <v/>
      </c>
      <c r="H200" s="131" t="str">
        <f>IF(AND(process02!BL200=0,process01!$Z191=0),H$14,"")</f>
        <v/>
      </c>
      <c r="I200" s="131" t="str">
        <f>IF(AND(process02!BM200=0,process01!$Z191=0),I$14,"")</f>
        <v/>
      </c>
      <c r="J200" s="131" t="str">
        <f>IF(AND(process02!BN200=0,process01!$Z191=0),J$14,"")</f>
        <v/>
      </c>
      <c r="K200" s="131" t="str">
        <f>IF(AND(process02!BO200=0,process01!$Z191=0),K$14,"")</f>
        <v/>
      </c>
      <c r="L200" s="131" t="str">
        <f>IF(AND(process02!BP200=0,process01!$Z191=0),L$14,"")</f>
        <v/>
      </c>
      <c r="M200" s="131" t="str">
        <f>IF(AND(process02!BQ200=0,process01!$Z191=0),M$14,"")</f>
        <v/>
      </c>
      <c r="N200" s="131" t="str">
        <f>IF(AND(process02!BR200=0,process01!$Z191=0),N$14,"")</f>
        <v/>
      </c>
      <c r="O200" s="131" t="str">
        <f>IF(AND(process02!BS200=0,process01!$Z191=0),O$14,"")</f>
        <v/>
      </c>
      <c r="P200" s="131" t="str">
        <f>IF(AND(process02!BT200=0,process01!$Z191=0),P$14,"")</f>
        <v/>
      </c>
      <c r="Q200" s="131" t="str">
        <f>IF(AND(process02!BU200=0,process01!$Z191=0),Q$14,"")</f>
        <v/>
      </c>
      <c r="R200" s="131" t="str">
        <f>IF(AND(process02!BV200=0,process01!$Z191=0),R$14,"")</f>
        <v/>
      </c>
      <c r="S200" s="131" t="str">
        <f>IF(AND(process02!BW200=0,process01!$Z191=0),S$14,"")</f>
        <v/>
      </c>
      <c r="T200" s="131" t="str">
        <f>IF(AND(process02!BX200=0,process01!$Z191=0),T$14,"")</f>
        <v/>
      </c>
      <c r="U200" s="131" t="str">
        <f>IF(AND(process02!BY200=0,process01!$Z191=0),U$14,"")</f>
        <v/>
      </c>
      <c r="V200" s="131" t="str">
        <f>IF(AND(process02!BZ200=0,process01!$Z191=0),V$14,"")</f>
        <v/>
      </c>
      <c r="W200" s="131" t="str">
        <f>IF(AND(process02!CA200=0,process01!$Z191=0),W$14,"")</f>
        <v/>
      </c>
      <c r="X200" s="131" t="str">
        <f>IF(AND(process02!CB200=0,process01!$Z191=0),X$14,"")</f>
        <v/>
      </c>
      <c r="Y200" s="131" t="str">
        <f>IF(AND(process02!CC200=0,process01!$Z191=0),Y$14,"")</f>
        <v/>
      </c>
      <c r="Z200" s="131" t="str">
        <f>IF(AND(process02!CD200=0,process01!$Z191=0),Z$14,"")</f>
        <v/>
      </c>
      <c r="AA200" s="131" t="str">
        <f>IF(AND(process02!CE200=0,process01!$Z191=0),AA$14,"")</f>
        <v/>
      </c>
      <c r="AB200" s="131" t="str">
        <f>IF(AND(process02!CF200=0,process01!$Z191=0),AB$14,"")</f>
        <v/>
      </c>
      <c r="AC200" s="131" t="str">
        <f>IF(AND(process02!CG200=0,process01!$Z191=0),AC$14,"")</f>
        <v/>
      </c>
      <c r="AD200" s="131" t="str">
        <f>IF(AND(process02!CH200=0,process01!$Z191=0),AD$14,"")</f>
        <v/>
      </c>
      <c r="AE200" s="131" t="str">
        <f>IF(AND(process02!CI200=0,process01!$Z191=0),AE$14,"")</f>
        <v/>
      </c>
      <c r="AF200" s="131" t="str">
        <f>IF(AND(process02!CJ200=0,process01!$Z191=0),AF$14,"")</f>
        <v/>
      </c>
      <c r="AG200" s="131" t="str">
        <f>IF(AND(process02!CK200=0,process01!$Z191=0),AG$14,"")</f>
        <v/>
      </c>
      <c r="AH200" s="131" t="str">
        <f>IF(AND(process02!CL200=0,process01!$Z191=0),AH$14,"")</f>
        <v/>
      </c>
      <c r="AI200" s="131" t="str">
        <f>IF(AND(process02!CM200=0,process01!$Z191=0),AI$14,"")</f>
        <v/>
      </c>
      <c r="AJ200" s="131" t="str">
        <f>IF(AND(process02!CN200=0,process01!$Z191=0),AJ$14,"")</f>
        <v/>
      </c>
      <c r="AK200" s="131" t="str">
        <f>IF(AND(process02!CO200=0,process01!$Z191=0),AK$14,"")</f>
        <v/>
      </c>
      <c r="AL200" s="131" t="str">
        <f>IF(AND(process02!CP200=0,process01!$Z191=0),AL$14,"")</f>
        <v/>
      </c>
      <c r="AM200" s="131" t="str">
        <f>IF(AND(process02!CQ200=0,process01!$Z191=0),AM$14,"")</f>
        <v/>
      </c>
      <c r="AN200" s="131" t="str">
        <f>IF(AND(process02!CR200=0,process01!$Z191=0),AN$14,"")</f>
        <v/>
      </c>
      <c r="AO200" s="131" t="str">
        <f>IF(AND(process02!CS200=0,process01!$Z191=0),AO$14,"")</f>
        <v/>
      </c>
      <c r="AP200" s="131" t="str">
        <f>IF(AND(process02!CT200=0,process01!$Z191=0),AP$14,"")</f>
        <v/>
      </c>
      <c r="AQ200" s="131" t="str">
        <f>IF(AND(process02!CU200=0,process01!$Z191=0),AQ$14,"")</f>
        <v/>
      </c>
      <c r="AR200" s="131" t="str">
        <f>IF(AND(process02!CV200=0,process01!$Z191=0),AR$14,"")</f>
        <v/>
      </c>
      <c r="AS200" s="131" t="str">
        <f>IF(AND(process02!CW200=0,process01!$Z191=0),AS$14,"")</f>
        <v/>
      </c>
      <c r="AT200" s="131" t="str">
        <f>IF(AND(process02!CX200=0,process01!$Z191=0),AT$14,"")</f>
        <v/>
      </c>
      <c r="AU200" s="131" t="str">
        <f>IF(AND(process02!CY200=0,process01!$Z191=0),AU$14,"")</f>
        <v/>
      </c>
      <c r="AV200" s="131" t="str">
        <f>IF(AND(process02!CZ200=0,process01!$Z191=0),AV$14,"")</f>
        <v/>
      </c>
      <c r="AW200" s="131" t="str">
        <f>IF(AND(process02!DA200=0,process01!$Z191=0),AW$14,"")</f>
        <v/>
      </c>
      <c r="AX200" s="131" t="str">
        <f>IF(AND(process02!DB200=0,process01!$Z191=0),AX$14,"")</f>
        <v/>
      </c>
      <c r="AY200" s="131" t="str">
        <f>IF(AND(process02!DC200=0,process01!$Z191=0),AY$14,"")</f>
        <v/>
      </c>
      <c r="BA200" s="132" t="str">
        <f t="shared" si="59"/>
        <v/>
      </c>
      <c r="BC200" s="131" t="str">
        <f>IF(B200="","",process02!$B200&amp;"; ")</f>
        <v/>
      </c>
      <c r="BD200" s="131" t="str">
        <f>IF(C200="","",process02!$B200&amp;"; ")</f>
        <v/>
      </c>
      <c r="BE200" s="131" t="str">
        <f>IF(D200="","",process02!$B200&amp;"; ")</f>
        <v/>
      </c>
      <c r="BF200" s="131" t="str">
        <f>IF(E200="","",process02!$B200&amp;"; ")</f>
        <v/>
      </c>
      <c r="BG200" s="131" t="str">
        <f>IF(F200="","",process02!$B200&amp;"; ")</f>
        <v/>
      </c>
      <c r="BH200" s="131" t="str">
        <f>IF(G200="","",process02!$B200&amp;"; ")</f>
        <v/>
      </c>
      <c r="BI200" s="131" t="str">
        <f>IF(H200="","",process02!$B200&amp;"; ")</f>
        <v/>
      </c>
      <c r="BJ200" s="131" t="str">
        <f>IF(I200="","",process02!$B200&amp;"; ")</f>
        <v/>
      </c>
      <c r="BK200" s="131" t="str">
        <f>IF(J200="","",process02!$B200&amp;"; ")</f>
        <v/>
      </c>
      <c r="BL200" s="131" t="str">
        <f>IF(K200="","",process02!$B200&amp;"; ")</f>
        <v/>
      </c>
      <c r="BM200" s="131" t="str">
        <f>IF(L200="","",process02!$B200&amp;"; ")</f>
        <v/>
      </c>
      <c r="BN200" s="131" t="str">
        <f>IF(M200="","",process02!$B200&amp;"; ")</f>
        <v/>
      </c>
      <c r="BO200" s="131" t="str">
        <f>IF(N200="","",process02!$B200&amp;"; ")</f>
        <v/>
      </c>
      <c r="BP200" s="131" t="str">
        <f>IF(O200="","",process02!$B200&amp;"; ")</f>
        <v/>
      </c>
      <c r="BQ200" s="131" t="str">
        <f>IF(P200="","",process02!$B200&amp;"; ")</f>
        <v/>
      </c>
      <c r="BR200" s="131" t="str">
        <f>IF(Q200="","",process02!$B200&amp;"; ")</f>
        <v/>
      </c>
      <c r="BS200" s="131" t="str">
        <f>IF(R200="","",process02!$B200&amp;"; ")</f>
        <v/>
      </c>
      <c r="BT200" s="131" t="str">
        <f>IF(S200="","",process02!$B200&amp;"; ")</f>
        <v/>
      </c>
      <c r="BU200" s="131" t="str">
        <f>IF(T200="","",process02!$B200&amp;"; ")</f>
        <v/>
      </c>
      <c r="BV200" s="131" t="str">
        <f>IF(U200="","",process02!$B200&amp;"; ")</f>
        <v/>
      </c>
      <c r="BW200" s="131" t="str">
        <f>IF(V200="","",process02!$B200&amp;"; ")</f>
        <v/>
      </c>
      <c r="BX200" s="131" t="str">
        <f>IF(W200="","",process02!$B200&amp;"; ")</f>
        <v/>
      </c>
      <c r="BY200" s="131" t="str">
        <f>IF(X200="","",process02!$B200&amp;"; ")</f>
        <v/>
      </c>
      <c r="BZ200" s="131" t="str">
        <f>IF(Y200="","",process02!$B200&amp;"; ")</f>
        <v/>
      </c>
      <c r="CA200" s="131" t="str">
        <f>IF(Z200="","",process02!$B200&amp;"; ")</f>
        <v/>
      </c>
      <c r="CB200" s="131" t="str">
        <f>IF(AA200="","",process02!$B200&amp;"; ")</f>
        <v/>
      </c>
      <c r="CC200" s="131" t="str">
        <f>IF(AB200="","",process02!$B200&amp;"; ")</f>
        <v/>
      </c>
      <c r="CD200" s="131" t="str">
        <f>IF(AC200="","",process02!$B200&amp;"; ")</f>
        <v/>
      </c>
      <c r="CE200" s="131" t="str">
        <f>IF(AD200="","",process02!$B200&amp;"; ")</f>
        <v/>
      </c>
      <c r="CF200" s="131" t="str">
        <f>IF(AE200="","",process02!$B200&amp;"; ")</f>
        <v/>
      </c>
      <c r="CG200" s="131" t="str">
        <f>IF(AF200="","",process02!$B200&amp;"; ")</f>
        <v/>
      </c>
      <c r="CH200" s="131" t="str">
        <f>IF(AG200="","",process02!$B200&amp;"; ")</f>
        <v/>
      </c>
      <c r="CI200" s="131" t="str">
        <f>IF(AH200="","",process02!$B200&amp;"; ")</f>
        <v/>
      </c>
      <c r="CJ200" s="131" t="str">
        <f>IF(AI200="","",process02!$B200&amp;"; ")</f>
        <v/>
      </c>
      <c r="CK200" s="131" t="str">
        <f>IF(AJ200="","",process02!$B200&amp;"; ")</f>
        <v/>
      </c>
      <c r="CL200" s="131" t="str">
        <f>IF(AK200="","",process02!$B200&amp;"; ")</f>
        <v/>
      </c>
      <c r="CM200" s="131" t="str">
        <f>IF(AL200="","",process02!$B200&amp;"; ")</f>
        <v/>
      </c>
      <c r="CN200" s="131" t="str">
        <f>IF(AM200="","",process02!$B200&amp;"; ")</f>
        <v/>
      </c>
      <c r="CO200" s="131" t="str">
        <f>IF(AN200="","",process02!$B200&amp;"; ")</f>
        <v/>
      </c>
      <c r="CP200" s="131" t="str">
        <f>IF(AO200="","",process02!$B200&amp;"; ")</f>
        <v/>
      </c>
      <c r="CQ200" s="131" t="str">
        <f>IF(AP200="","",process02!$B200&amp;"; ")</f>
        <v/>
      </c>
      <c r="CR200" s="131" t="str">
        <f>IF(AQ200="","",process02!$B200&amp;"; ")</f>
        <v/>
      </c>
      <c r="CS200" s="131" t="str">
        <f>IF(AR200="","",process02!$B200&amp;"; ")</f>
        <v/>
      </c>
      <c r="CT200" s="131" t="str">
        <f>IF(AS200="","",process02!$B200&amp;"; ")</f>
        <v/>
      </c>
      <c r="CU200" s="131" t="str">
        <f>IF(AT200="","",process02!$B200&amp;"; ")</f>
        <v/>
      </c>
      <c r="CV200" s="131" t="str">
        <f>IF(AU200="","",process02!$B200&amp;"; ")</f>
        <v/>
      </c>
      <c r="CW200" s="131" t="str">
        <f>IF(AV200="","",process02!$B200&amp;"; ")</f>
        <v/>
      </c>
      <c r="CX200" s="131" t="str">
        <f>IF(AW200="","",process02!$B200&amp;"; ")</f>
        <v/>
      </c>
      <c r="CY200" s="131" t="str">
        <f>IF(AX200="","",process02!$B200&amp;"; ")</f>
        <v/>
      </c>
      <c r="CZ200" s="131" t="str">
        <f>IF(AY200="","",process02!$B200&amp;"; ")</f>
        <v/>
      </c>
      <c r="DB200" s="131" t="str">
        <f>IF(Input02!BV189="","",100*Input02!BV189/Input02!BV$3)</f>
        <v/>
      </c>
      <c r="DC200" s="131" t="str">
        <f>IF(Input02!BW189="","",100*Input02!BW189/Input02!BW$3)</f>
        <v/>
      </c>
      <c r="DD200" s="131" t="str">
        <f>IF(Input02!BX189="","",100*Input02!BX189/Input02!BX$3)</f>
        <v/>
      </c>
      <c r="DE200" s="131" t="str">
        <f>IF(Input02!BY189="","",100*Input02!BY189/Input02!BY$3)</f>
        <v/>
      </c>
      <c r="DF200" s="131" t="str">
        <f>IF(Input02!BZ189="","",100*Input02!BZ189/Input02!BZ$3)</f>
        <v/>
      </c>
      <c r="DG200" s="131" t="str">
        <f>IF(Input02!CA189="","",100*Input02!CA189/Input02!CA$3)</f>
        <v/>
      </c>
      <c r="DH200" s="131" t="str">
        <f>IF(Input02!CB189="","",100*Input02!CB189/Input02!CB$3)</f>
        <v/>
      </c>
      <c r="DI200" s="131" t="str">
        <f>IF(Input02!CC189="","",100*Input02!CC189/Input02!CC$3)</f>
        <v/>
      </c>
      <c r="DJ200" s="131" t="str">
        <f>IF(Input02!CD189="","",100*Input02!CD189/Input02!CD$3)</f>
        <v/>
      </c>
      <c r="DK200" s="131" t="str">
        <f>IF(Input02!CE189="","",100*Input02!CE189/Input02!CE$3)</f>
        <v/>
      </c>
      <c r="DO200" s="131" t="str">
        <f t="shared" si="72"/>
        <v/>
      </c>
      <c r="DP200" s="131" t="str">
        <f t="shared" si="73"/>
        <v/>
      </c>
      <c r="DQ200" s="131" t="str">
        <f t="shared" si="74"/>
        <v/>
      </c>
      <c r="DR200" s="131" t="str">
        <f t="shared" si="75"/>
        <v/>
      </c>
      <c r="DS200" s="131" t="str">
        <f t="shared" si="76"/>
        <v/>
      </c>
      <c r="DT200" s="131" t="str">
        <f t="shared" si="77"/>
        <v/>
      </c>
      <c r="DU200" s="131" t="str">
        <f t="shared" si="78"/>
        <v/>
      </c>
      <c r="DV200" s="131" t="str">
        <f t="shared" si="79"/>
        <v/>
      </c>
      <c r="DW200" s="131" t="str">
        <f t="shared" si="80"/>
        <v/>
      </c>
      <c r="DX200" s="131" t="str">
        <f t="shared" si="81"/>
        <v/>
      </c>
      <c r="DZ200" s="132" t="str">
        <f t="shared" si="70"/>
        <v/>
      </c>
      <c r="EB200" s="131" t="str">
        <f>IF(DO200="","",process02!$B200&amp;"; ")</f>
        <v/>
      </c>
      <c r="EC200" s="131" t="str">
        <f>IF(DP200="","",process02!$B200&amp;"; ")</f>
        <v/>
      </c>
      <c r="ED200" s="131" t="str">
        <f>IF(DQ200="","",process02!$B200&amp;"; ")</f>
        <v/>
      </c>
      <c r="EE200" s="131" t="str">
        <f>IF(DR200="","",process02!$B200&amp;"; ")</f>
        <v/>
      </c>
      <c r="EF200" s="131" t="str">
        <f>IF(DS200="","",process02!$B200&amp;"; ")</f>
        <v/>
      </c>
      <c r="EG200" s="131" t="str">
        <f>IF(DT200="","",process02!$B200&amp;"; ")</f>
        <v/>
      </c>
      <c r="EH200" s="131" t="str">
        <f>IF(DU200="","",process02!$B200&amp;"; ")</f>
        <v/>
      </c>
      <c r="EI200" s="131" t="str">
        <f>IF(DV200="","",process02!$B200&amp;"; ")</f>
        <v/>
      </c>
      <c r="EJ200" s="131" t="str">
        <f>IF(DW200="","",process02!$B200&amp;"; ")</f>
        <v/>
      </c>
      <c r="EK200" s="131" t="str">
        <f>IF(DX200="","",process02!$B200&amp;"; ")</f>
        <v/>
      </c>
      <c r="EM200" s="132" t="str">
        <f t="shared" si="71"/>
        <v/>
      </c>
    </row>
    <row r="201" spans="1:143" ht="15" customHeight="1" thickBot="1" x14ac:dyDescent="0.4">
      <c r="A201" s="357">
        <v>185</v>
      </c>
      <c r="B201" s="131" t="str">
        <f>IF(AND(process02!BF201=0,process01!$Z192=0),B$14,"")</f>
        <v/>
      </c>
      <c r="C201" s="131" t="str">
        <f>IF(AND(process02!BG201=0,process01!$Z192=0),C$14,"")</f>
        <v/>
      </c>
      <c r="D201" s="131" t="str">
        <f>IF(AND(process02!BH201=0,process01!$Z192=0),D$14,"")</f>
        <v/>
      </c>
      <c r="E201" s="131" t="str">
        <f>IF(AND(process02!BI201=0,process01!$Z192=0),E$14,"")</f>
        <v/>
      </c>
      <c r="F201" s="131" t="str">
        <f>IF(AND(process02!BJ201=0,process01!$Z192=0),F$14,"")</f>
        <v/>
      </c>
      <c r="G201" s="131" t="str">
        <f>IF(AND(process02!BK201=0,process01!$Z192=0),G$14,"")</f>
        <v/>
      </c>
      <c r="H201" s="131" t="str">
        <f>IF(AND(process02!BL201=0,process01!$Z192=0),H$14,"")</f>
        <v/>
      </c>
      <c r="I201" s="131" t="str">
        <f>IF(AND(process02!BM201=0,process01!$Z192=0),I$14,"")</f>
        <v/>
      </c>
      <c r="J201" s="131" t="str">
        <f>IF(AND(process02!BN201=0,process01!$Z192=0),J$14,"")</f>
        <v/>
      </c>
      <c r="K201" s="131" t="str">
        <f>IF(AND(process02!BO201=0,process01!$Z192=0),K$14,"")</f>
        <v/>
      </c>
      <c r="L201" s="131" t="str">
        <f>IF(AND(process02!BP201=0,process01!$Z192=0),L$14,"")</f>
        <v/>
      </c>
      <c r="M201" s="131" t="str">
        <f>IF(AND(process02!BQ201=0,process01!$Z192=0),M$14,"")</f>
        <v/>
      </c>
      <c r="N201" s="131" t="str">
        <f>IF(AND(process02!BR201=0,process01!$Z192=0),N$14,"")</f>
        <v/>
      </c>
      <c r="O201" s="131" t="str">
        <f>IF(AND(process02!BS201=0,process01!$Z192=0),O$14,"")</f>
        <v/>
      </c>
      <c r="P201" s="131" t="str">
        <f>IF(AND(process02!BT201=0,process01!$Z192=0),P$14,"")</f>
        <v/>
      </c>
      <c r="Q201" s="131" t="str">
        <f>IF(AND(process02!BU201=0,process01!$Z192=0),Q$14,"")</f>
        <v/>
      </c>
      <c r="R201" s="131" t="str">
        <f>IF(AND(process02!BV201=0,process01!$Z192=0),R$14,"")</f>
        <v/>
      </c>
      <c r="S201" s="131" t="str">
        <f>IF(AND(process02!BW201=0,process01!$Z192=0),S$14,"")</f>
        <v/>
      </c>
      <c r="T201" s="131" t="str">
        <f>IF(AND(process02!BX201=0,process01!$Z192=0),T$14,"")</f>
        <v/>
      </c>
      <c r="U201" s="131" t="str">
        <f>IF(AND(process02!BY201=0,process01!$Z192=0),U$14,"")</f>
        <v/>
      </c>
      <c r="V201" s="131" t="str">
        <f>IF(AND(process02!BZ201=0,process01!$Z192=0),V$14,"")</f>
        <v/>
      </c>
      <c r="W201" s="131" t="str">
        <f>IF(AND(process02!CA201=0,process01!$Z192=0),W$14,"")</f>
        <v/>
      </c>
      <c r="X201" s="131" t="str">
        <f>IF(AND(process02!CB201=0,process01!$Z192=0),X$14,"")</f>
        <v/>
      </c>
      <c r="Y201" s="131" t="str">
        <f>IF(AND(process02!CC201=0,process01!$Z192=0),Y$14,"")</f>
        <v/>
      </c>
      <c r="Z201" s="131" t="str">
        <f>IF(AND(process02!CD201=0,process01!$Z192=0),Z$14,"")</f>
        <v/>
      </c>
      <c r="AA201" s="131" t="str">
        <f>IF(AND(process02!CE201=0,process01!$Z192=0),AA$14,"")</f>
        <v/>
      </c>
      <c r="AB201" s="131" t="str">
        <f>IF(AND(process02!CF201=0,process01!$Z192=0),AB$14,"")</f>
        <v/>
      </c>
      <c r="AC201" s="131" t="str">
        <f>IF(AND(process02!CG201=0,process01!$Z192=0),AC$14,"")</f>
        <v/>
      </c>
      <c r="AD201" s="131" t="str">
        <f>IF(AND(process02!CH201=0,process01!$Z192=0),AD$14,"")</f>
        <v/>
      </c>
      <c r="AE201" s="131" t="str">
        <f>IF(AND(process02!CI201=0,process01!$Z192=0),AE$14,"")</f>
        <v/>
      </c>
      <c r="AF201" s="131" t="str">
        <f>IF(AND(process02!CJ201=0,process01!$Z192=0),AF$14,"")</f>
        <v/>
      </c>
      <c r="AG201" s="131" t="str">
        <f>IF(AND(process02!CK201=0,process01!$Z192=0),AG$14,"")</f>
        <v/>
      </c>
      <c r="AH201" s="131" t="str">
        <f>IF(AND(process02!CL201=0,process01!$Z192=0),AH$14,"")</f>
        <v/>
      </c>
      <c r="AI201" s="131" t="str">
        <f>IF(AND(process02!CM201=0,process01!$Z192=0),AI$14,"")</f>
        <v/>
      </c>
      <c r="AJ201" s="131" t="str">
        <f>IF(AND(process02!CN201=0,process01!$Z192=0),AJ$14,"")</f>
        <v/>
      </c>
      <c r="AK201" s="131" t="str">
        <f>IF(AND(process02!CO201=0,process01!$Z192=0),AK$14,"")</f>
        <v/>
      </c>
      <c r="AL201" s="131" t="str">
        <f>IF(AND(process02!CP201=0,process01!$Z192=0),AL$14,"")</f>
        <v/>
      </c>
      <c r="AM201" s="131" t="str">
        <f>IF(AND(process02!CQ201=0,process01!$Z192=0),AM$14,"")</f>
        <v/>
      </c>
      <c r="AN201" s="131" t="str">
        <f>IF(AND(process02!CR201=0,process01!$Z192=0),AN$14,"")</f>
        <v/>
      </c>
      <c r="AO201" s="131" t="str">
        <f>IF(AND(process02!CS201=0,process01!$Z192=0),AO$14,"")</f>
        <v/>
      </c>
      <c r="AP201" s="131" t="str">
        <f>IF(AND(process02!CT201=0,process01!$Z192=0),AP$14,"")</f>
        <v/>
      </c>
      <c r="AQ201" s="131" t="str">
        <f>IF(AND(process02!CU201=0,process01!$Z192=0),AQ$14,"")</f>
        <v/>
      </c>
      <c r="AR201" s="131" t="str">
        <f>IF(AND(process02!CV201=0,process01!$Z192=0),AR$14,"")</f>
        <v/>
      </c>
      <c r="AS201" s="131" t="str">
        <f>IF(AND(process02!CW201=0,process01!$Z192=0),AS$14,"")</f>
        <v/>
      </c>
      <c r="AT201" s="131" t="str">
        <f>IF(AND(process02!CX201=0,process01!$Z192=0),AT$14,"")</f>
        <v/>
      </c>
      <c r="AU201" s="131" t="str">
        <f>IF(AND(process02!CY201=0,process01!$Z192=0),AU$14,"")</f>
        <v/>
      </c>
      <c r="AV201" s="131" t="str">
        <f>IF(AND(process02!CZ201=0,process01!$Z192=0),AV$14,"")</f>
        <v/>
      </c>
      <c r="AW201" s="131" t="str">
        <f>IF(AND(process02!DA201=0,process01!$Z192=0),AW$14,"")</f>
        <v/>
      </c>
      <c r="AX201" s="131" t="str">
        <f>IF(AND(process02!DB201=0,process01!$Z192=0),AX$14,"")</f>
        <v/>
      </c>
      <c r="AY201" s="131" t="str">
        <f>IF(AND(process02!DC201=0,process01!$Z192=0),AY$14,"")</f>
        <v/>
      </c>
      <c r="BA201" s="132" t="str">
        <f t="shared" si="59"/>
        <v/>
      </c>
      <c r="BC201" s="131" t="str">
        <f>IF(B201="","",process02!$B201&amp;"; ")</f>
        <v/>
      </c>
      <c r="BD201" s="131" t="str">
        <f>IF(C201="","",process02!$B201&amp;"; ")</f>
        <v/>
      </c>
      <c r="BE201" s="131" t="str">
        <f>IF(D201="","",process02!$B201&amp;"; ")</f>
        <v/>
      </c>
      <c r="BF201" s="131" t="str">
        <f>IF(E201="","",process02!$B201&amp;"; ")</f>
        <v/>
      </c>
      <c r="BG201" s="131" t="str">
        <f>IF(F201="","",process02!$B201&amp;"; ")</f>
        <v/>
      </c>
      <c r="BH201" s="131" t="str">
        <f>IF(G201="","",process02!$B201&amp;"; ")</f>
        <v/>
      </c>
      <c r="BI201" s="131" t="str">
        <f>IF(H201="","",process02!$B201&amp;"; ")</f>
        <v/>
      </c>
      <c r="BJ201" s="131" t="str">
        <f>IF(I201="","",process02!$B201&amp;"; ")</f>
        <v/>
      </c>
      <c r="BK201" s="131" t="str">
        <f>IF(J201="","",process02!$B201&amp;"; ")</f>
        <v/>
      </c>
      <c r="BL201" s="131" t="str">
        <f>IF(K201="","",process02!$B201&amp;"; ")</f>
        <v/>
      </c>
      <c r="BM201" s="131" t="str">
        <f>IF(L201="","",process02!$B201&amp;"; ")</f>
        <v/>
      </c>
      <c r="BN201" s="131" t="str">
        <f>IF(M201="","",process02!$B201&amp;"; ")</f>
        <v/>
      </c>
      <c r="BO201" s="131" t="str">
        <f>IF(N201="","",process02!$B201&amp;"; ")</f>
        <v/>
      </c>
      <c r="BP201" s="131" t="str">
        <f>IF(O201="","",process02!$B201&amp;"; ")</f>
        <v/>
      </c>
      <c r="BQ201" s="131" t="str">
        <f>IF(P201="","",process02!$B201&amp;"; ")</f>
        <v/>
      </c>
      <c r="BR201" s="131" t="str">
        <f>IF(Q201="","",process02!$B201&amp;"; ")</f>
        <v/>
      </c>
      <c r="BS201" s="131" t="str">
        <f>IF(R201="","",process02!$B201&amp;"; ")</f>
        <v/>
      </c>
      <c r="BT201" s="131" t="str">
        <f>IF(S201="","",process02!$B201&amp;"; ")</f>
        <v/>
      </c>
      <c r="BU201" s="131" t="str">
        <f>IF(T201="","",process02!$B201&amp;"; ")</f>
        <v/>
      </c>
      <c r="BV201" s="131" t="str">
        <f>IF(U201="","",process02!$B201&amp;"; ")</f>
        <v/>
      </c>
      <c r="BW201" s="131" t="str">
        <f>IF(V201="","",process02!$B201&amp;"; ")</f>
        <v/>
      </c>
      <c r="BX201" s="131" t="str">
        <f>IF(W201="","",process02!$B201&amp;"; ")</f>
        <v/>
      </c>
      <c r="BY201" s="131" t="str">
        <f>IF(X201="","",process02!$B201&amp;"; ")</f>
        <v/>
      </c>
      <c r="BZ201" s="131" t="str">
        <f>IF(Y201="","",process02!$B201&amp;"; ")</f>
        <v/>
      </c>
      <c r="CA201" s="131" t="str">
        <f>IF(Z201="","",process02!$B201&amp;"; ")</f>
        <v/>
      </c>
      <c r="CB201" s="131" t="str">
        <f>IF(AA201="","",process02!$B201&amp;"; ")</f>
        <v/>
      </c>
      <c r="CC201" s="131" t="str">
        <f>IF(AB201="","",process02!$B201&amp;"; ")</f>
        <v/>
      </c>
      <c r="CD201" s="131" t="str">
        <f>IF(AC201="","",process02!$B201&amp;"; ")</f>
        <v/>
      </c>
      <c r="CE201" s="131" t="str">
        <f>IF(AD201="","",process02!$B201&amp;"; ")</f>
        <v/>
      </c>
      <c r="CF201" s="131" t="str">
        <f>IF(AE201="","",process02!$B201&amp;"; ")</f>
        <v/>
      </c>
      <c r="CG201" s="131" t="str">
        <f>IF(AF201="","",process02!$B201&amp;"; ")</f>
        <v/>
      </c>
      <c r="CH201" s="131" t="str">
        <f>IF(AG201="","",process02!$B201&amp;"; ")</f>
        <v/>
      </c>
      <c r="CI201" s="131" t="str">
        <f>IF(AH201="","",process02!$B201&amp;"; ")</f>
        <v/>
      </c>
      <c r="CJ201" s="131" t="str">
        <f>IF(AI201="","",process02!$B201&amp;"; ")</f>
        <v/>
      </c>
      <c r="CK201" s="131" t="str">
        <f>IF(AJ201="","",process02!$B201&amp;"; ")</f>
        <v/>
      </c>
      <c r="CL201" s="131" t="str">
        <f>IF(AK201="","",process02!$B201&amp;"; ")</f>
        <v/>
      </c>
      <c r="CM201" s="131" t="str">
        <f>IF(AL201="","",process02!$B201&amp;"; ")</f>
        <v/>
      </c>
      <c r="CN201" s="131" t="str">
        <f>IF(AM201="","",process02!$B201&amp;"; ")</f>
        <v/>
      </c>
      <c r="CO201" s="131" t="str">
        <f>IF(AN201="","",process02!$B201&amp;"; ")</f>
        <v/>
      </c>
      <c r="CP201" s="131" t="str">
        <f>IF(AO201="","",process02!$B201&amp;"; ")</f>
        <v/>
      </c>
      <c r="CQ201" s="131" t="str">
        <f>IF(AP201="","",process02!$B201&amp;"; ")</f>
        <v/>
      </c>
      <c r="CR201" s="131" t="str">
        <f>IF(AQ201="","",process02!$B201&amp;"; ")</f>
        <v/>
      </c>
      <c r="CS201" s="131" t="str">
        <f>IF(AR201="","",process02!$B201&amp;"; ")</f>
        <v/>
      </c>
      <c r="CT201" s="131" t="str">
        <f>IF(AS201="","",process02!$B201&amp;"; ")</f>
        <v/>
      </c>
      <c r="CU201" s="131" t="str">
        <f>IF(AT201="","",process02!$B201&amp;"; ")</f>
        <v/>
      </c>
      <c r="CV201" s="131" t="str">
        <f>IF(AU201="","",process02!$B201&amp;"; ")</f>
        <v/>
      </c>
      <c r="CW201" s="131" t="str">
        <f>IF(AV201="","",process02!$B201&amp;"; ")</f>
        <v/>
      </c>
      <c r="CX201" s="131" t="str">
        <f>IF(AW201="","",process02!$B201&amp;"; ")</f>
        <v/>
      </c>
      <c r="CY201" s="131" t="str">
        <f>IF(AX201="","",process02!$B201&amp;"; ")</f>
        <v/>
      </c>
      <c r="CZ201" s="131" t="str">
        <f>IF(AY201="","",process02!$B201&amp;"; ")</f>
        <v/>
      </c>
      <c r="DB201" s="131" t="str">
        <f>IF(Input02!BV190="","",100*Input02!BV190/Input02!BV$3)</f>
        <v/>
      </c>
      <c r="DC201" s="131" t="str">
        <f>IF(Input02!BW190="","",100*Input02!BW190/Input02!BW$3)</f>
        <v/>
      </c>
      <c r="DD201" s="131" t="str">
        <f>IF(Input02!BX190="","",100*Input02!BX190/Input02!BX$3)</f>
        <v/>
      </c>
      <c r="DE201" s="131" t="str">
        <f>IF(Input02!BY190="","",100*Input02!BY190/Input02!BY$3)</f>
        <v/>
      </c>
      <c r="DF201" s="131" t="str">
        <f>IF(Input02!BZ190="","",100*Input02!BZ190/Input02!BZ$3)</f>
        <v/>
      </c>
      <c r="DG201" s="131" t="str">
        <f>IF(Input02!CA190="","",100*Input02!CA190/Input02!CA$3)</f>
        <v/>
      </c>
      <c r="DH201" s="131" t="str">
        <f>IF(Input02!CB190="","",100*Input02!CB190/Input02!CB$3)</f>
        <v/>
      </c>
      <c r="DI201" s="131" t="str">
        <f>IF(Input02!CC190="","",100*Input02!CC190/Input02!CC$3)</f>
        <v/>
      </c>
      <c r="DJ201" s="131" t="str">
        <f>IF(Input02!CD190="","",100*Input02!CD190/Input02!CD$3)</f>
        <v/>
      </c>
      <c r="DK201" s="131" t="str">
        <f>IF(Input02!CE190="","",100*Input02!CE190/Input02!CE$3)</f>
        <v/>
      </c>
      <c r="DO201" s="131" t="str">
        <f t="shared" si="72"/>
        <v/>
      </c>
      <c r="DP201" s="131" t="str">
        <f t="shared" si="73"/>
        <v/>
      </c>
      <c r="DQ201" s="131" t="str">
        <f t="shared" si="74"/>
        <v/>
      </c>
      <c r="DR201" s="131" t="str">
        <f t="shared" si="75"/>
        <v/>
      </c>
      <c r="DS201" s="131" t="str">
        <f t="shared" si="76"/>
        <v/>
      </c>
      <c r="DT201" s="131" t="str">
        <f t="shared" si="77"/>
        <v/>
      </c>
      <c r="DU201" s="131" t="str">
        <f t="shared" si="78"/>
        <v/>
      </c>
      <c r="DV201" s="131" t="str">
        <f t="shared" si="79"/>
        <v/>
      </c>
      <c r="DW201" s="131" t="str">
        <f t="shared" si="80"/>
        <v/>
      </c>
      <c r="DX201" s="131" t="str">
        <f t="shared" si="81"/>
        <v/>
      </c>
      <c r="DZ201" s="132" t="str">
        <f t="shared" si="70"/>
        <v/>
      </c>
      <c r="EB201" s="131" t="str">
        <f>IF(DO201="","",process02!$B201&amp;"; ")</f>
        <v/>
      </c>
      <c r="EC201" s="131" t="str">
        <f>IF(DP201="","",process02!$B201&amp;"; ")</f>
        <v/>
      </c>
      <c r="ED201" s="131" t="str">
        <f>IF(DQ201="","",process02!$B201&amp;"; ")</f>
        <v/>
      </c>
      <c r="EE201" s="131" t="str">
        <f>IF(DR201="","",process02!$B201&amp;"; ")</f>
        <v/>
      </c>
      <c r="EF201" s="131" t="str">
        <f>IF(DS201="","",process02!$B201&amp;"; ")</f>
        <v/>
      </c>
      <c r="EG201" s="131" t="str">
        <f>IF(DT201="","",process02!$B201&amp;"; ")</f>
        <v/>
      </c>
      <c r="EH201" s="131" t="str">
        <f>IF(DU201="","",process02!$B201&amp;"; ")</f>
        <v/>
      </c>
      <c r="EI201" s="131" t="str">
        <f>IF(DV201="","",process02!$B201&amp;"; ")</f>
        <v/>
      </c>
      <c r="EJ201" s="131" t="str">
        <f>IF(DW201="","",process02!$B201&amp;"; ")</f>
        <v/>
      </c>
      <c r="EK201" s="131" t="str">
        <f>IF(DX201="","",process02!$B201&amp;"; ")</f>
        <v/>
      </c>
      <c r="EM201" s="132" t="str">
        <f t="shared" si="71"/>
        <v/>
      </c>
    </row>
    <row r="202" spans="1:143" ht="15" customHeight="1" thickBot="1" x14ac:dyDescent="0.4">
      <c r="A202" s="357">
        <v>186</v>
      </c>
      <c r="B202" s="131" t="str">
        <f>IF(AND(process02!BF202=0,process01!$Z193=0),B$14,"")</f>
        <v/>
      </c>
      <c r="C202" s="131" t="str">
        <f>IF(AND(process02!BG202=0,process01!$Z193=0),C$14,"")</f>
        <v/>
      </c>
      <c r="D202" s="131" t="str">
        <f>IF(AND(process02!BH202=0,process01!$Z193=0),D$14,"")</f>
        <v/>
      </c>
      <c r="E202" s="131" t="str">
        <f>IF(AND(process02!BI202=0,process01!$Z193=0),E$14,"")</f>
        <v/>
      </c>
      <c r="F202" s="131" t="str">
        <f>IF(AND(process02!BJ202=0,process01!$Z193=0),F$14,"")</f>
        <v/>
      </c>
      <c r="G202" s="131" t="str">
        <f>IF(AND(process02!BK202=0,process01!$Z193=0),G$14,"")</f>
        <v/>
      </c>
      <c r="H202" s="131" t="str">
        <f>IF(AND(process02!BL202=0,process01!$Z193=0),H$14,"")</f>
        <v/>
      </c>
      <c r="I202" s="131" t="str">
        <f>IF(AND(process02!BM202=0,process01!$Z193=0),I$14,"")</f>
        <v/>
      </c>
      <c r="J202" s="131" t="str">
        <f>IF(AND(process02!BN202=0,process01!$Z193=0),J$14,"")</f>
        <v/>
      </c>
      <c r="K202" s="131" t="str">
        <f>IF(AND(process02!BO202=0,process01!$Z193=0),K$14,"")</f>
        <v/>
      </c>
      <c r="L202" s="131" t="str">
        <f>IF(AND(process02!BP202=0,process01!$Z193=0),L$14,"")</f>
        <v/>
      </c>
      <c r="M202" s="131" t="str">
        <f>IF(AND(process02!BQ202=0,process01!$Z193=0),M$14,"")</f>
        <v/>
      </c>
      <c r="N202" s="131" t="str">
        <f>IF(AND(process02!BR202=0,process01!$Z193=0),N$14,"")</f>
        <v/>
      </c>
      <c r="O202" s="131" t="str">
        <f>IF(AND(process02!BS202=0,process01!$Z193=0),O$14,"")</f>
        <v/>
      </c>
      <c r="P202" s="131" t="str">
        <f>IF(AND(process02!BT202=0,process01!$Z193=0),P$14,"")</f>
        <v/>
      </c>
      <c r="Q202" s="131" t="str">
        <f>IF(AND(process02!BU202=0,process01!$Z193=0),Q$14,"")</f>
        <v/>
      </c>
      <c r="R202" s="131" t="str">
        <f>IF(AND(process02!BV202=0,process01!$Z193=0),R$14,"")</f>
        <v/>
      </c>
      <c r="S202" s="131" t="str">
        <f>IF(AND(process02!BW202=0,process01!$Z193=0),S$14,"")</f>
        <v/>
      </c>
      <c r="T202" s="131" t="str">
        <f>IF(AND(process02!BX202=0,process01!$Z193=0),T$14,"")</f>
        <v/>
      </c>
      <c r="U202" s="131" t="str">
        <f>IF(AND(process02!BY202=0,process01!$Z193=0),U$14,"")</f>
        <v/>
      </c>
      <c r="V202" s="131" t="str">
        <f>IF(AND(process02!BZ202=0,process01!$Z193=0),V$14,"")</f>
        <v/>
      </c>
      <c r="W202" s="131" t="str">
        <f>IF(AND(process02!CA202=0,process01!$Z193=0),W$14,"")</f>
        <v/>
      </c>
      <c r="X202" s="131" t="str">
        <f>IF(AND(process02!CB202=0,process01!$Z193=0),X$14,"")</f>
        <v/>
      </c>
      <c r="Y202" s="131" t="str">
        <f>IF(AND(process02!CC202=0,process01!$Z193=0),Y$14,"")</f>
        <v/>
      </c>
      <c r="Z202" s="131" t="str">
        <f>IF(AND(process02!CD202=0,process01!$Z193=0),Z$14,"")</f>
        <v/>
      </c>
      <c r="AA202" s="131" t="str">
        <f>IF(AND(process02!CE202=0,process01!$Z193=0),AA$14,"")</f>
        <v/>
      </c>
      <c r="AB202" s="131" t="str">
        <f>IF(AND(process02!CF202=0,process01!$Z193=0),AB$14,"")</f>
        <v/>
      </c>
      <c r="AC202" s="131" t="str">
        <f>IF(AND(process02!CG202=0,process01!$Z193=0),AC$14,"")</f>
        <v/>
      </c>
      <c r="AD202" s="131" t="str">
        <f>IF(AND(process02!CH202=0,process01!$Z193=0),AD$14,"")</f>
        <v/>
      </c>
      <c r="AE202" s="131" t="str">
        <f>IF(AND(process02!CI202=0,process01!$Z193=0),AE$14,"")</f>
        <v/>
      </c>
      <c r="AF202" s="131" t="str">
        <f>IF(AND(process02!CJ202=0,process01!$Z193=0),AF$14,"")</f>
        <v/>
      </c>
      <c r="AG202" s="131" t="str">
        <f>IF(AND(process02!CK202=0,process01!$Z193=0),AG$14,"")</f>
        <v/>
      </c>
      <c r="AH202" s="131" t="str">
        <f>IF(AND(process02!CL202=0,process01!$Z193=0),AH$14,"")</f>
        <v/>
      </c>
      <c r="AI202" s="131" t="str">
        <f>IF(AND(process02!CM202=0,process01!$Z193=0),AI$14,"")</f>
        <v/>
      </c>
      <c r="AJ202" s="131" t="str">
        <f>IF(AND(process02!CN202=0,process01!$Z193=0),AJ$14,"")</f>
        <v/>
      </c>
      <c r="AK202" s="131" t="str">
        <f>IF(AND(process02!CO202=0,process01!$Z193=0),AK$14,"")</f>
        <v/>
      </c>
      <c r="AL202" s="131" t="str">
        <f>IF(AND(process02!CP202=0,process01!$Z193=0),AL$14,"")</f>
        <v/>
      </c>
      <c r="AM202" s="131" t="str">
        <f>IF(AND(process02!CQ202=0,process01!$Z193=0),AM$14,"")</f>
        <v/>
      </c>
      <c r="AN202" s="131" t="str">
        <f>IF(AND(process02!CR202=0,process01!$Z193=0),AN$14,"")</f>
        <v/>
      </c>
      <c r="AO202" s="131" t="str">
        <f>IF(AND(process02!CS202=0,process01!$Z193=0),AO$14,"")</f>
        <v/>
      </c>
      <c r="AP202" s="131" t="str">
        <f>IF(AND(process02!CT202=0,process01!$Z193=0),AP$14,"")</f>
        <v/>
      </c>
      <c r="AQ202" s="131" t="str">
        <f>IF(AND(process02!CU202=0,process01!$Z193=0),AQ$14,"")</f>
        <v/>
      </c>
      <c r="AR202" s="131" t="str">
        <f>IF(AND(process02!CV202=0,process01!$Z193=0),AR$14,"")</f>
        <v/>
      </c>
      <c r="AS202" s="131" t="str">
        <f>IF(AND(process02!CW202=0,process01!$Z193=0),AS$14,"")</f>
        <v/>
      </c>
      <c r="AT202" s="131" t="str">
        <f>IF(AND(process02!CX202=0,process01!$Z193=0),AT$14,"")</f>
        <v/>
      </c>
      <c r="AU202" s="131" t="str">
        <f>IF(AND(process02!CY202=0,process01!$Z193=0),AU$14,"")</f>
        <v/>
      </c>
      <c r="AV202" s="131" t="str">
        <f>IF(AND(process02!CZ202=0,process01!$Z193=0),AV$14,"")</f>
        <v/>
      </c>
      <c r="AW202" s="131" t="str">
        <f>IF(AND(process02!DA202=0,process01!$Z193=0),AW$14,"")</f>
        <v/>
      </c>
      <c r="AX202" s="131" t="str">
        <f>IF(AND(process02!DB202=0,process01!$Z193=0),AX$14,"")</f>
        <v/>
      </c>
      <c r="AY202" s="131" t="str">
        <f>IF(AND(process02!DC202=0,process01!$Z193=0),AY$14,"")</f>
        <v/>
      </c>
      <c r="BA202" s="132" t="str">
        <f t="shared" si="59"/>
        <v/>
      </c>
      <c r="BC202" s="131" t="str">
        <f>IF(B202="","",process02!$B202&amp;"; ")</f>
        <v/>
      </c>
      <c r="BD202" s="131" t="str">
        <f>IF(C202="","",process02!$B202&amp;"; ")</f>
        <v/>
      </c>
      <c r="BE202" s="131" t="str">
        <f>IF(D202="","",process02!$B202&amp;"; ")</f>
        <v/>
      </c>
      <c r="BF202" s="131" t="str">
        <f>IF(E202="","",process02!$B202&amp;"; ")</f>
        <v/>
      </c>
      <c r="BG202" s="131" t="str">
        <f>IF(F202="","",process02!$B202&amp;"; ")</f>
        <v/>
      </c>
      <c r="BH202" s="131" t="str">
        <f>IF(G202="","",process02!$B202&amp;"; ")</f>
        <v/>
      </c>
      <c r="BI202" s="131" t="str">
        <f>IF(H202="","",process02!$B202&amp;"; ")</f>
        <v/>
      </c>
      <c r="BJ202" s="131" t="str">
        <f>IF(I202="","",process02!$B202&amp;"; ")</f>
        <v/>
      </c>
      <c r="BK202" s="131" t="str">
        <f>IF(J202="","",process02!$B202&amp;"; ")</f>
        <v/>
      </c>
      <c r="BL202" s="131" t="str">
        <f>IF(K202="","",process02!$B202&amp;"; ")</f>
        <v/>
      </c>
      <c r="BM202" s="131" t="str">
        <f>IF(L202="","",process02!$B202&amp;"; ")</f>
        <v/>
      </c>
      <c r="BN202" s="131" t="str">
        <f>IF(M202="","",process02!$B202&amp;"; ")</f>
        <v/>
      </c>
      <c r="BO202" s="131" t="str">
        <f>IF(N202="","",process02!$B202&amp;"; ")</f>
        <v/>
      </c>
      <c r="BP202" s="131" t="str">
        <f>IF(O202="","",process02!$B202&amp;"; ")</f>
        <v/>
      </c>
      <c r="BQ202" s="131" t="str">
        <f>IF(P202="","",process02!$B202&amp;"; ")</f>
        <v/>
      </c>
      <c r="BR202" s="131" t="str">
        <f>IF(Q202="","",process02!$B202&amp;"; ")</f>
        <v/>
      </c>
      <c r="BS202" s="131" t="str">
        <f>IF(R202="","",process02!$B202&amp;"; ")</f>
        <v/>
      </c>
      <c r="BT202" s="131" t="str">
        <f>IF(S202="","",process02!$B202&amp;"; ")</f>
        <v/>
      </c>
      <c r="BU202" s="131" t="str">
        <f>IF(T202="","",process02!$B202&amp;"; ")</f>
        <v/>
      </c>
      <c r="BV202" s="131" t="str">
        <f>IF(U202="","",process02!$B202&amp;"; ")</f>
        <v/>
      </c>
      <c r="BW202" s="131" t="str">
        <f>IF(V202="","",process02!$B202&amp;"; ")</f>
        <v/>
      </c>
      <c r="BX202" s="131" t="str">
        <f>IF(W202="","",process02!$B202&amp;"; ")</f>
        <v/>
      </c>
      <c r="BY202" s="131" t="str">
        <f>IF(X202="","",process02!$B202&amp;"; ")</f>
        <v/>
      </c>
      <c r="BZ202" s="131" t="str">
        <f>IF(Y202="","",process02!$B202&amp;"; ")</f>
        <v/>
      </c>
      <c r="CA202" s="131" t="str">
        <f>IF(Z202="","",process02!$B202&amp;"; ")</f>
        <v/>
      </c>
      <c r="CB202" s="131" t="str">
        <f>IF(AA202="","",process02!$B202&amp;"; ")</f>
        <v/>
      </c>
      <c r="CC202" s="131" t="str">
        <f>IF(AB202="","",process02!$B202&amp;"; ")</f>
        <v/>
      </c>
      <c r="CD202" s="131" t="str">
        <f>IF(AC202="","",process02!$B202&amp;"; ")</f>
        <v/>
      </c>
      <c r="CE202" s="131" t="str">
        <f>IF(AD202="","",process02!$B202&amp;"; ")</f>
        <v/>
      </c>
      <c r="CF202" s="131" t="str">
        <f>IF(AE202="","",process02!$B202&amp;"; ")</f>
        <v/>
      </c>
      <c r="CG202" s="131" t="str">
        <f>IF(AF202="","",process02!$B202&amp;"; ")</f>
        <v/>
      </c>
      <c r="CH202" s="131" t="str">
        <f>IF(AG202="","",process02!$B202&amp;"; ")</f>
        <v/>
      </c>
      <c r="CI202" s="131" t="str">
        <f>IF(AH202="","",process02!$B202&amp;"; ")</f>
        <v/>
      </c>
      <c r="CJ202" s="131" t="str">
        <f>IF(AI202="","",process02!$B202&amp;"; ")</f>
        <v/>
      </c>
      <c r="CK202" s="131" t="str">
        <f>IF(AJ202="","",process02!$B202&amp;"; ")</f>
        <v/>
      </c>
      <c r="CL202" s="131" t="str">
        <f>IF(AK202="","",process02!$B202&amp;"; ")</f>
        <v/>
      </c>
      <c r="CM202" s="131" t="str">
        <f>IF(AL202="","",process02!$B202&amp;"; ")</f>
        <v/>
      </c>
      <c r="CN202" s="131" t="str">
        <f>IF(AM202="","",process02!$B202&amp;"; ")</f>
        <v/>
      </c>
      <c r="CO202" s="131" t="str">
        <f>IF(AN202="","",process02!$B202&amp;"; ")</f>
        <v/>
      </c>
      <c r="CP202" s="131" t="str">
        <f>IF(AO202="","",process02!$B202&amp;"; ")</f>
        <v/>
      </c>
      <c r="CQ202" s="131" t="str">
        <f>IF(AP202="","",process02!$B202&amp;"; ")</f>
        <v/>
      </c>
      <c r="CR202" s="131" t="str">
        <f>IF(AQ202="","",process02!$B202&amp;"; ")</f>
        <v/>
      </c>
      <c r="CS202" s="131" t="str">
        <f>IF(AR202="","",process02!$B202&amp;"; ")</f>
        <v/>
      </c>
      <c r="CT202" s="131" t="str">
        <f>IF(AS202="","",process02!$B202&amp;"; ")</f>
        <v/>
      </c>
      <c r="CU202" s="131" t="str">
        <f>IF(AT202="","",process02!$B202&amp;"; ")</f>
        <v/>
      </c>
      <c r="CV202" s="131" t="str">
        <f>IF(AU202="","",process02!$B202&amp;"; ")</f>
        <v/>
      </c>
      <c r="CW202" s="131" t="str">
        <f>IF(AV202="","",process02!$B202&amp;"; ")</f>
        <v/>
      </c>
      <c r="CX202" s="131" t="str">
        <f>IF(AW202="","",process02!$B202&amp;"; ")</f>
        <v/>
      </c>
      <c r="CY202" s="131" t="str">
        <f>IF(AX202="","",process02!$B202&amp;"; ")</f>
        <v/>
      </c>
      <c r="CZ202" s="131" t="str">
        <f>IF(AY202="","",process02!$B202&amp;"; ")</f>
        <v/>
      </c>
      <c r="DB202" s="131" t="str">
        <f>IF(Input02!BV191="","",100*Input02!BV191/Input02!BV$3)</f>
        <v/>
      </c>
      <c r="DC202" s="131" t="str">
        <f>IF(Input02!BW191="","",100*Input02!BW191/Input02!BW$3)</f>
        <v/>
      </c>
      <c r="DD202" s="131" t="str">
        <f>IF(Input02!BX191="","",100*Input02!BX191/Input02!BX$3)</f>
        <v/>
      </c>
      <c r="DE202" s="131" t="str">
        <f>IF(Input02!BY191="","",100*Input02!BY191/Input02!BY$3)</f>
        <v/>
      </c>
      <c r="DF202" s="131" t="str">
        <f>IF(Input02!BZ191="","",100*Input02!BZ191/Input02!BZ$3)</f>
        <v/>
      </c>
      <c r="DG202" s="131" t="str">
        <f>IF(Input02!CA191="","",100*Input02!CA191/Input02!CA$3)</f>
        <v/>
      </c>
      <c r="DH202" s="131" t="str">
        <f>IF(Input02!CB191="","",100*Input02!CB191/Input02!CB$3)</f>
        <v/>
      </c>
      <c r="DI202" s="131" t="str">
        <f>IF(Input02!CC191="","",100*Input02!CC191/Input02!CC$3)</f>
        <v/>
      </c>
      <c r="DJ202" s="131" t="str">
        <f>IF(Input02!CD191="","",100*Input02!CD191/Input02!CD$3)</f>
        <v/>
      </c>
      <c r="DK202" s="131" t="str">
        <f>IF(Input02!CE191="","",100*Input02!CE191/Input02!CE$3)</f>
        <v/>
      </c>
      <c r="DO202" s="131" t="str">
        <f t="shared" si="72"/>
        <v/>
      </c>
      <c r="DP202" s="131" t="str">
        <f t="shared" si="73"/>
        <v/>
      </c>
      <c r="DQ202" s="131" t="str">
        <f t="shared" si="74"/>
        <v/>
      </c>
      <c r="DR202" s="131" t="str">
        <f t="shared" si="75"/>
        <v/>
      </c>
      <c r="DS202" s="131" t="str">
        <f t="shared" si="76"/>
        <v/>
      </c>
      <c r="DT202" s="131" t="str">
        <f t="shared" si="77"/>
        <v/>
      </c>
      <c r="DU202" s="131" t="str">
        <f t="shared" si="78"/>
        <v/>
      </c>
      <c r="DV202" s="131" t="str">
        <f t="shared" si="79"/>
        <v/>
      </c>
      <c r="DW202" s="131" t="str">
        <f t="shared" si="80"/>
        <v/>
      </c>
      <c r="DX202" s="131" t="str">
        <f t="shared" si="81"/>
        <v/>
      </c>
      <c r="DZ202" s="132" t="str">
        <f t="shared" si="70"/>
        <v/>
      </c>
      <c r="EB202" s="131" t="str">
        <f>IF(DO202="","",process02!$B202&amp;"; ")</f>
        <v/>
      </c>
      <c r="EC202" s="131" t="str">
        <f>IF(DP202="","",process02!$B202&amp;"; ")</f>
        <v/>
      </c>
      <c r="ED202" s="131" t="str">
        <f>IF(DQ202="","",process02!$B202&amp;"; ")</f>
        <v/>
      </c>
      <c r="EE202" s="131" t="str">
        <f>IF(DR202="","",process02!$B202&amp;"; ")</f>
        <v/>
      </c>
      <c r="EF202" s="131" t="str">
        <f>IF(DS202="","",process02!$B202&amp;"; ")</f>
        <v/>
      </c>
      <c r="EG202" s="131" t="str">
        <f>IF(DT202="","",process02!$B202&amp;"; ")</f>
        <v/>
      </c>
      <c r="EH202" s="131" t="str">
        <f>IF(DU202="","",process02!$B202&amp;"; ")</f>
        <v/>
      </c>
      <c r="EI202" s="131" t="str">
        <f>IF(DV202="","",process02!$B202&amp;"; ")</f>
        <v/>
      </c>
      <c r="EJ202" s="131" t="str">
        <f>IF(DW202="","",process02!$B202&amp;"; ")</f>
        <v/>
      </c>
      <c r="EK202" s="131" t="str">
        <f>IF(DX202="","",process02!$B202&amp;"; ")</f>
        <v/>
      </c>
      <c r="EM202" s="132" t="str">
        <f t="shared" si="71"/>
        <v/>
      </c>
    </row>
    <row r="203" spans="1:143" ht="15" customHeight="1" thickBot="1" x14ac:dyDescent="0.4">
      <c r="A203" s="357">
        <v>187</v>
      </c>
      <c r="B203" s="131" t="str">
        <f>IF(AND(process02!BF203=0,process01!$Z194=0),B$14,"")</f>
        <v/>
      </c>
      <c r="C203" s="131" t="str">
        <f>IF(AND(process02!BG203=0,process01!$Z194=0),C$14,"")</f>
        <v/>
      </c>
      <c r="D203" s="131" t="str">
        <f>IF(AND(process02!BH203=0,process01!$Z194=0),D$14,"")</f>
        <v/>
      </c>
      <c r="E203" s="131" t="str">
        <f>IF(AND(process02!BI203=0,process01!$Z194=0),E$14,"")</f>
        <v/>
      </c>
      <c r="F203" s="131" t="str">
        <f>IF(AND(process02!BJ203=0,process01!$Z194=0),F$14,"")</f>
        <v/>
      </c>
      <c r="G203" s="131" t="str">
        <f>IF(AND(process02!BK203=0,process01!$Z194=0),G$14,"")</f>
        <v/>
      </c>
      <c r="H203" s="131" t="str">
        <f>IF(AND(process02!BL203=0,process01!$Z194=0),H$14,"")</f>
        <v/>
      </c>
      <c r="I203" s="131" t="str">
        <f>IF(AND(process02!BM203=0,process01!$Z194=0),I$14,"")</f>
        <v/>
      </c>
      <c r="J203" s="131" t="str">
        <f>IF(AND(process02!BN203=0,process01!$Z194=0),J$14,"")</f>
        <v/>
      </c>
      <c r="K203" s="131" t="str">
        <f>IF(AND(process02!BO203=0,process01!$Z194=0),K$14,"")</f>
        <v/>
      </c>
      <c r="L203" s="131" t="str">
        <f>IF(AND(process02!BP203=0,process01!$Z194=0),L$14,"")</f>
        <v/>
      </c>
      <c r="M203" s="131" t="str">
        <f>IF(AND(process02!BQ203=0,process01!$Z194=0),M$14,"")</f>
        <v/>
      </c>
      <c r="N203" s="131" t="str">
        <f>IF(AND(process02!BR203=0,process01!$Z194=0),N$14,"")</f>
        <v/>
      </c>
      <c r="O203" s="131" t="str">
        <f>IF(AND(process02!BS203=0,process01!$Z194=0),O$14,"")</f>
        <v/>
      </c>
      <c r="P203" s="131" t="str">
        <f>IF(AND(process02!BT203=0,process01!$Z194=0),P$14,"")</f>
        <v/>
      </c>
      <c r="Q203" s="131" t="str">
        <f>IF(AND(process02!BU203=0,process01!$Z194=0),Q$14,"")</f>
        <v/>
      </c>
      <c r="R203" s="131" t="str">
        <f>IF(AND(process02!BV203=0,process01!$Z194=0),R$14,"")</f>
        <v/>
      </c>
      <c r="S203" s="131" t="str">
        <f>IF(AND(process02!BW203=0,process01!$Z194=0),S$14,"")</f>
        <v/>
      </c>
      <c r="T203" s="131" t="str">
        <f>IF(AND(process02!BX203=0,process01!$Z194=0),T$14,"")</f>
        <v/>
      </c>
      <c r="U203" s="131" t="str">
        <f>IF(AND(process02!BY203=0,process01!$Z194=0),U$14,"")</f>
        <v/>
      </c>
      <c r="V203" s="131" t="str">
        <f>IF(AND(process02!BZ203=0,process01!$Z194=0),V$14,"")</f>
        <v/>
      </c>
      <c r="W203" s="131" t="str">
        <f>IF(AND(process02!CA203=0,process01!$Z194=0),W$14,"")</f>
        <v/>
      </c>
      <c r="X203" s="131" t="str">
        <f>IF(AND(process02!CB203=0,process01!$Z194=0),X$14,"")</f>
        <v/>
      </c>
      <c r="Y203" s="131" t="str">
        <f>IF(AND(process02!CC203=0,process01!$Z194=0),Y$14,"")</f>
        <v/>
      </c>
      <c r="Z203" s="131" t="str">
        <f>IF(AND(process02!CD203=0,process01!$Z194=0),Z$14,"")</f>
        <v/>
      </c>
      <c r="AA203" s="131" t="str">
        <f>IF(AND(process02!CE203=0,process01!$Z194=0),AA$14,"")</f>
        <v/>
      </c>
      <c r="AB203" s="131" t="str">
        <f>IF(AND(process02!CF203=0,process01!$Z194=0),AB$14,"")</f>
        <v/>
      </c>
      <c r="AC203" s="131" t="str">
        <f>IF(AND(process02!CG203=0,process01!$Z194=0),AC$14,"")</f>
        <v/>
      </c>
      <c r="AD203" s="131" t="str">
        <f>IF(AND(process02!CH203=0,process01!$Z194=0),AD$14,"")</f>
        <v/>
      </c>
      <c r="AE203" s="131" t="str">
        <f>IF(AND(process02!CI203=0,process01!$Z194=0),AE$14,"")</f>
        <v/>
      </c>
      <c r="AF203" s="131" t="str">
        <f>IF(AND(process02!CJ203=0,process01!$Z194=0),AF$14,"")</f>
        <v/>
      </c>
      <c r="AG203" s="131" t="str">
        <f>IF(AND(process02!CK203=0,process01!$Z194=0),AG$14,"")</f>
        <v/>
      </c>
      <c r="AH203" s="131" t="str">
        <f>IF(AND(process02!CL203=0,process01!$Z194=0),AH$14,"")</f>
        <v/>
      </c>
      <c r="AI203" s="131" t="str">
        <f>IF(AND(process02!CM203=0,process01!$Z194=0),AI$14,"")</f>
        <v/>
      </c>
      <c r="AJ203" s="131" t="str">
        <f>IF(AND(process02!CN203=0,process01!$Z194=0),AJ$14,"")</f>
        <v/>
      </c>
      <c r="AK203" s="131" t="str">
        <f>IF(AND(process02!CO203=0,process01!$Z194=0),AK$14,"")</f>
        <v/>
      </c>
      <c r="AL203" s="131" t="str">
        <f>IF(AND(process02!CP203=0,process01!$Z194=0),AL$14,"")</f>
        <v/>
      </c>
      <c r="AM203" s="131" t="str">
        <f>IF(AND(process02!CQ203=0,process01!$Z194=0),AM$14,"")</f>
        <v/>
      </c>
      <c r="AN203" s="131" t="str">
        <f>IF(AND(process02!CR203=0,process01!$Z194=0),AN$14,"")</f>
        <v/>
      </c>
      <c r="AO203" s="131" t="str">
        <f>IF(AND(process02!CS203=0,process01!$Z194=0),AO$14,"")</f>
        <v/>
      </c>
      <c r="AP203" s="131" t="str">
        <f>IF(AND(process02!CT203=0,process01!$Z194=0),AP$14,"")</f>
        <v/>
      </c>
      <c r="AQ203" s="131" t="str">
        <f>IF(AND(process02!CU203=0,process01!$Z194=0),AQ$14,"")</f>
        <v/>
      </c>
      <c r="AR203" s="131" t="str">
        <f>IF(AND(process02!CV203=0,process01!$Z194=0),AR$14,"")</f>
        <v/>
      </c>
      <c r="AS203" s="131" t="str">
        <f>IF(AND(process02!CW203=0,process01!$Z194=0),AS$14,"")</f>
        <v/>
      </c>
      <c r="AT203" s="131" t="str">
        <f>IF(AND(process02!CX203=0,process01!$Z194=0),AT$14,"")</f>
        <v/>
      </c>
      <c r="AU203" s="131" t="str">
        <f>IF(AND(process02!CY203=0,process01!$Z194=0),AU$14,"")</f>
        <v/>
      </c>
      <c r="AV203" s="131" t="str">
        <f>IF(AND(process02!CZ203=0,process01!$Z194=0),AV$14,"")</f>
        <v/>
      </c>
      <c r="AW203" s="131" t="str">
        <f>IF(AND(process02!DA203=0,process01!$Z194=0),AW$14,"")</f>
        <v/>
      </c>
      <c r="AX203" s="131" t="str">
        <f>IF(AND(process02!DB203=0,process01!$Z194=0),AX$14,"")</f>
        <v/>
      </c>
      <c r="AY203" s="131" t="str">
        <f>IF(AND(process02!DC203=0,process01!$Z194=0),AY$14,"")</f>
        <v/>
      </c>
      <c r="BA203" s="132" t="str">
        <f t="shared" si="59"/>
        <v/>
      </c>
      <c r="BC203" s="131" t="str">
        <f>IF(B203="","",process02!$B203&amp;"; ")</f>
        <v/>
      </c>
      <c r="BD203" s="131" t="str">
        <f>IF(C203="","",process02!$B203&amp;"; ")</f>
        <v/>
      </c>
      <c r="BE203" s="131" t="str">
        <f>IF(D203="","",process02!$B203&amp;"; ")</f>
        <v/>
      </c>
      <c r="BF203" s="131" t="str">
        <f>IF(E203="","",process02!$B203&amp;"; ")</f>
        <v/>
      </c>
      <c r="BG203" s="131" t="str">
        <f>IF(F203="","",process02!$B203&amp;"; ")</f>
        <v/>
      </c>
      <c r="BH203" s="131" t="str">
        <f>IF(G203="","",process02!$B203&amp;"; ")</f>
        <v/>
      </c>
      <c r="BI203" s="131" t="str">
        <f>IF(H203="","",process02!$B203&amp;"; ")</f>
        <v/>
      </c>
      <c r="BJ203" s="131" t="str">
        <f>IF(I203="","",process02!$B203&amp;"; ")</f>
        <v/>
      </c>
      <c r="BK203" s="131" t="str">
        <f>IF(J203="","",process02!$B203&amp;"; ")</f>
        <v/>
      </c>
      <c r="BL203" s="131" t="str">
        <f>IF(K203="","",process02!$B203&amp;"; ")</f>
        <v/>
      </c>
      <c r="BM203" s="131" t="str">
        <f>IF(L203="","",process02!$B203&amp;"; ")</f>
        <v/>
      </c>
      <c r="BN203" s="131" t="str">
        <f>IF(M203="","",process02!$B203&amp;"; ")</f>
        <v/>
      </c>
      <c r="BO203" s="131" t="str">
        <f>IF(N203="","",process02!$B203&amp;"; ")</f>
        <v/>
      </c>
      <c r="BP203" s="131" t="str">
        <f>IF(O203="","",process02!$B203&amp;"; ")</f>
        <v/>
      </c>
      <c r="BQ203" s="131" t="str">
        <f>IF(P203="","",process02!$B203&amp;"; ")</f>
        <v/>
      </c>
      <c r="BR203" s="131" t="str">
        <f>IF(Q203="","",process02!$B203&amp;"; ")</f>
        <v/>
      </c>
      <c r="BS203" s="131" t="str">
        <f>IF(R203="","",process02!$B203&amp;"; ")</f>
        <v/>
      </c>
      <c r="BT203" s="131" t="str">
        <f>IF(S203="","",process02!$B203&amp;"; ")</f>
        <v/>
      </c>
      <c r="BU203" s="131" t="str">
        <f>IF(T203="","",process02!$B203&amp;"; ")</f>
        <v/>
      </c>
      <c r="BV203" s="131" t="str">
        <f>IF(U203="","",process02!$B203&amp;"; ")</f>
        <v/>
      </c>
      <c r="BW203" s="131" t="str">
        <f>IF(V203="","",process02!$B203&amp;"; ")</f>
        <v/>
      </c>
      <c r="BX203" s="131" t="str">
        <f>IF(W203="","",process02!$B203&amp;"; ")</f>
        <v/>
      </c>
      <c r="BY203" s="131" t="str">
        <f>IF(X203="","",process02!$B203&amp;"; ")</f>
        <v/>
      </c>
      <c r="BZ203" s="131" t="str">
        <f>IF(Y203="","",process02!$B203&amp;"; ")</f>
        <v/>
      </c>
      <c r="CA203" s="131" t="str">
        <f>IF(Z203="","",process02!$B203&amp;"; ")</f>
        <v/>
      </c>
      <c r="CB203" s="131" t="str">
        <f>IF(AA203="","",process02!$B203&amp;"; ")</f>
        <v/>
      </c>
      <c r="CC203" s="131" t="str">
        <f>IF(AB203="","",process02!$B203&amp;"; ")</f>
        <v/>
      </c>
      <c r="CD203" s="131" t="str">
        <f>IF(AC203="","",process02!$B203&amp;"; ")</f>
        <v/>
      </c>
      <c r="CE203" s="131" t="str">
        <f>IF(AD203="","",process02!$B203&amp;"; ")</f>
        <v/>
      </c>
      <c r="CF203" s="131" t="str">
        <f>IF(AE203="","",process02!$B203&amp;"; ")</f>
        <v/>
      </c>
      <c r="CG203" s="131" t="str">
        <f>IF(AF203="","",process02!$B203&amp;"; ")</f>
        <v/>
      </c>
      <c r="CH203" s="131" t="str">
        <f>IF(AG203="","",process02!$B203&amp;"; ")</f>
        <v/>
      </c>
      <c r="CI203" s="131" t="str">
        <f>IF(AH203="","",process02!$B203&amp;"; ")</f>
        <v/>
      </c>
      <c r="CJ203" s="131" t="str">
        <f>IF(AI203="","",process02!$B203&amp;"; ")</f>
        <v/>
      </c>
      <c r="CK203" s="131" t="str">
        <f>IF(AJ203="","",process02!$B203&amp;"; ")</f>
        <v/>
      </c>
      <c r="CL203" s="131" t="str">
        <f>IF(AK203="","",process02!$B203&amp;"; ")</f>
        <v/>
      </c>
      <c r="CM203" s="131" t="str">
        <f>IF(AL203="","",process02!$B203&amp;"; ")</f>
        <v/>
      </c>
      <c r="CN203" s="131" t="str">
        <f>IF(AM203="","",process02!$B203&amp;"; ")</f>
        <v/>
      </c>
      <c r="CO203" s="131" t="str">
        <f>IF(AN203="","",process02!$B203&amp;"; ")</f>
        <v/>
      </c>
      <c r="CP203" s="131" t="str">
        <f>IF(AO203="","",process02!$B203&amp;"; ")</f>
        <v/>
      </c>
      <c r="CQ203" s="131" t="str">
        <f>IF(AP203="","",process02!$B203&amp;"; ")</f>
        <v/>
      </c>
      <c r="CR203" s="131" t="str">
        <f>IF(AQ203="","",process02!$B203&amp;"; ")</f>
        <v/>
      </c>
      <c r="CS203" s="131" t="str">
        <f>IF(AR203="","",process02!$B203&amp;"; ")</f>
        <v/>
      </c>
      <c r="CT203" s="131" t="str">
        <f>IF(AS203="","",process02!$B203&amp;"; ")</f>
        <v/>
      </c>
      <c r="CU203" s="131" t="str">
        <f>IF(AT203="","",process02!$B203&amp;"; ")</f>
        <v/>
      </c>
      <c r="CV203" s="131" t="str">
        <f>IF(AU203="","",process02!$B203&amp;"; ")</f>
        <v/>
      </c>
      <c r="CW203" s="131" t="str">
        <f>IF(AV203="","",process02!$B203&amp;"; ")</f>
        <v/>
      </c>
      <c r="CX203" s="131" t="str">
        <f>IF(AW203="","",process02!$B203&amp;"; ")</f>
        <v/>
      </c>
      <c r="CY203" s="131" t="str">
        <f>IF(AX203="","",process02!$B203&amp;"; ")</f>
        <v/>
      </c>
      <c r="CZ203" s="131" t="str">
        <f>IF(AY203="","",process02!$B203&amp;"; ")</f>
        <v/>
      </c>
      <c r="DB203" s="131" t="str">
        <f>IF(Input02!BV192="","",100*Input02!BV192/Input02!BV$3)</f>
        <v/>
      </c>
      <c r="DC203" s="131" t="str">
        <f>IF(Input02!BW192="","",100*Input02!BW192/Input02!BW$3)</f>
        <v/>
      </c>
      <c r="DD203" s="131" t="str">
        <f>IF(Input02!BX192="","",100*Input02!BX192/Input02!BX$3)</f>
        <v/>
      </c>
      <c r="DE203" s="131" t="str">
        <f>IF(Input02!BY192="","",100*Input02!BY192/Input02!BY$3)</f>
        <v/>
      </c>
      <c r="DF203" s="131" t="str">
        <f>IF(Input02!BZ192="","",100*Input02!BZ192/Input02!BZ$3)</f>
        <v/>
      </c>
      <c r="DG203" s="131" t="str">
        <f>IF(Input02!CA192="","",100*Input02!CA192/Input02!CA$3)</f>
        <v/>
      </c>
      <c r="DH203" s="131" t="str">
        <f>IF(Input02!CB192="","",100*Input02!CB192/Input02!CB$3)</f>
        <v/>
      </c>
      <c r="DI203" s="131" t="str">
        <f>IF(Input02!CC192="","",100*Input02!CC192/Input02!CC$3)</f>
        <v/>
      </c>
      <c r="DJ203" s="131" t="str">
        <f>IF(Input02!CD192="","",100*Input02!CD192/Input02!CD$3)</f>
        <v/>
      </c>
      <c r="DK203" s="131" t="str">
        <f>IF(Input02!CE192="","",100*Input02!CE192/Input02!CE$3)</f>
        <v/>
      </c>
      <c r="DO203" s="131" t="str">
        <f t="shared" si="72"/>
        <v/>
      </c>
      <c r="DP203" s="131" t="str">
        <f t="shared" si="73"/>
        <v/>
      </c>
      <c r="DQ203" s="131" t="str">
        <f t="shared" si="74"/>
        <v/>
      </c>
      <c r="DR203" s="131" t="str">
        <f t="shared" si="75"/>
        <v/>
      </c>
      <c r="DS203" s="131" t="str">
        <f t="shared" si="76"/>
        <v/>
      </c>
      <c r="DT203" s="131" t="str">
        <f t="shared" si="77"/>
        <v/>
      </c>
      <c r="DU203" s="131" t="str">
        <f t="shared" si="78"/>
        <v/>
      </c>
      <c r="DV203" s="131" t="str">
        <f t="shared" si="79"/>
        <v/>
      </c>
      <c r="DW203" s="131" t="str">
        <f t="shared" si="80"/>
        <v/>
      </c>
      <c r="DX203" s="131" t="str">
        <f t="shared" si="81"/>
        <v/>
      </c>
      <c r="DZ203" s="132" t="str">
        <f t="shared" si="70"/>
        <v/>
      </c>
      <c r="EB203" s="131" t="str">
        <f>IF(DO203="","",process02!$B203&amp;"; ")</f>
        <v/>
      </c>
      <c r="EC203" s="131" t="str">
        <f>IF(DP203="","",process02!$B203&amp;"; ")</f>
        <v/>
      </c>
      <c r="ED203" s="131" t="str">
        <f>IF(DQ203="","",process02!$B203&amp;"; ")</f>
        <v/>
      </c>
      <c r="EE203" s="131" t="str">
        <f>IF(DR203="","",process02!$B203&amp;"; ")</f>
        <v/>
      </c>
      <c r="EF203" s="131" t="str">
        <f>IF(DS203="","",process02!$B203&amp;"; ")</f>
        <v/>
      </c>
      <c r="EG203" s="131" t="str">
        <f>IF(DT203="","",process02!$B203&amp;"; ")</f>
        <v/>
      </c>
      <c r="EH203" s="131" t="str">
        <f>IF(DU203="","",process02!$B203&amp;"; ")</f>
        <v/>
      </c>
      <c r="EI203" s="131" t="str">
        <f>IF(DV203="","",process02!$B203&amp;"; ")</f>
        <v/>
      </c>
      <c r="EJ203" s="131" t="str">
        <f>IF(DW203="","",process02!$B203&amp;"; ")</f>
        <v/>
      </c>
      <c r="EK203" s="131" t="str">
        <f>IF(DX203="","",process02!$B203&amp;"; ")</f>
        <v/>
      </c>
      <c r="EM203" s="132" t="str">
        <f t="shared" si="71"/>
        <v/>
      </c>
    </row>
    <row r="204" spans="1:143" ht="15" customHeight="1" thickBot="1" x14ac:dyDescent="0.4">
      <c r="A204" s="357">
        <v>188</v>
      </c>
      <c r="B204" s="131" t="str">
        <f>IF(AND(process02!BF204=0,process01!$Z195=0),B$14,"")</f>
        <v/>
      </c>
      <c r="C204" s="131" t="str">
        <f>IF(AND(process02!BG204=0,process01!$Z195=0),C$14,"")</f>
        <v/>
      </c>
      <c r="D204" s="131" t="str">
        <f>IF(AND(process02!BH204=0,process01!$Z195=0),D$14,"")</f>
        <v/>
      </c>
      <c r="E204" s="131" t="str">
        <f>IF(AND(process02!BI204=0,process01!$Z195=0),E$14,"")</f>
        <v/>
      </c>
      <c r="F204" s="131" t="str">
        <f>IF(AND(process02!BJ204=0,process01!$Z195=0),F$14,"")</f>
        <v/>
      </c>
      <c r="G204" s="131" t="str">
        <f>IF(AND(process02!BK204=0,process01!$Z195=0),G$14,"")</f>
        <v/>
      </c>
      <c r="H204" s="131" t="str">
        <f>IF(AND(process02!BL204=0,process01!$Z195=0),H$14,"")</f>
        <v/>
      </c>
      <c r="I204" s="131" t="str">
        <f>IF(AND(process02!BM204=0,process01!$Z195=0),I$14,"")</f>
        <v/>
      </c>
      <c r="J204" s="131" t="str">
        <f>IF(AND(process02!BN204=0,process01!$Z195=0),J$14,"")</f>
        <v/>
      </c>
      <c r="K204" s="131" t="str">
        <f>IF(AND(process02!BO204=0,process01!$Z195=0),K$14,"")</f>
        <v/>
      </c>
      <c r="L204" s="131" t="str">
        <f>IF(AND(process02!BP204=0,process01!$Z195=0),L$14,"")</f>
        <v/>
      </c>
      <c r="M204" s="131" t="str">
        <f>IF(AND(process02!BQ204=0,process01!$Z195=0),M$14,"")</f>
        <v/>
      </c>
      <c r="N204" s="131" t="str">
        <f>IF(AND(process02!BR204=0,process01!$Z195=0),N$14,"")</f>
        <v/>
      </c>
      <c r="O204" s="131" t="str">
        <f>IF(AND(process02!BS204=0,process01!$Z195=0),O$14,"")</f>
        <v/>
      </c>
      <c r="P204" s="131" t="str">
        <f>IF(AND(process02!BT204=0,process01!$Z195=0),P$14,"")</f>
        <v/>
      </c>
      <c r="Q204" s="131" t="str">
        <f>IF(AND(process02!BU204=0,process01!$Z195=0),Q$14,"")</f>
        <v/>
      </c>
      <c r="R204" s="131" t="str">
        <f>IF(AND(process02!BV204=0,process01!$Z195=0),R$14,"")</f>
        <v/>
      </c>
      <c r="S204" s="131" t="str">
        <f>IF(AND(process02!BW204=0,process01!$Z195=0),S$14,"")</f>
        <v/>
      </c>
      <c r="T204" s="131" t="str">
        <f>IF(AND(process02!BX204=0,process01!$Z195=0),T$14,"")</f>
        <v/>
      </c>
      <c r="U204" s="131" t="str">
        <f>IF(AND(process02!BY204=0,process01!$Z195=0),U$14,"")</f>
        <v/>
      </c>
      <c r="V204" s="131" t="str">
        <f>IF(AND(process02!BZ204=0,process01!$Z195=0),V$14,"")</f>
        <v/>
      </c>
      <c r="W204" s="131" t="str">
        <f>IF(AND(process02!CA204=0,process01!$Z195=0),W$14,"")</f>
        <v/>
      </c>
      <c r="X204" s="131" t="str">
        <f>IF(AND(process02!CB204=0,process01!$Z195=0),X$14,"")</f>
        <v/>
      </c>
      <c r="Y204" s="131" t="str">
        <f>IF(AND(process02!CC204=0,process01!$Z195=0),Y$14,"")</f>
        <v/>
      </c>
      <c r="Z204" s="131" t="str">
        <f>IF(AND(process02!CD204=0,process01!$Z195=0),Z$14,"")</f>
        <v/>
      </c>
      <c r="AA204" s="131" t="str">
        <f>IF(AND(process02!CE204=0,process01!$Z195=0),AA$14,"")</f>
        <v/>
      </c>
      <c r="AB204" s="131" t="str">
        <f>IF(AND(process02!CF204=0,process01!$Z195=0),AB$14,"")</f>
        <v/>
      </c>
      <c r="AC204" s="131" t="str">
        <f>IF(AND(process02!CG204=0,process01!$Z195=0),AC$14,"")</f>
        <v/>
      </c>
      <c r="AD204" s="131" t="str">
        <f>IF(AND(process02!CH204=0,process01!$Z195=0),AD$14,"")</f>
        <v/>
      </c>
      <c r="AE204" s="131" t="str">
        <f>IF(AND(process02!CI204=0,process01!$Z195=0),AE$14,"")</f>
        <v/>
      </c>
      <c r="AF204" s="131" t="str">
        <f>IF(AND(process02!CJ204=0,process01!$Z195=0),AF$14,"")</f>
        <v/>
      </c>
      <c r="AG204" s="131" t="str">
        <f>IF(AND(process02!CK204=0,process01!$Z195=0),AG$14,"")</f>
        <v/>
      </c>
      <c r="AH204" s="131" t="str">
        <f>IF(AND(process02!CL204=0,process01!$Z195=0),AH$14,"")</f>
        <v/>
      </c>
      <c r="AI204" s="131" t="str">
        <f>IF(AND(process02!CM204=0,process01!$Z195=0),AI$14,"")</f>
        <v/>
      </c>
      <c r="AJ204" s="131" t="str">
        <f>IF(AND(process02!CN204=0,process01!$Z195=0),AJ$14,"")</f>
        <v/>
      </c>
      <c r="AK204" s="131" t="str">
        <f>IF(AND(process02!CO204=0,process01!$Z195=0),AK$14,"")</f>
        <v/>
      </c>
      <c r="AL204" s="131" t="str">
        <f>IF(AND(process02!CP204=0,process01!$Z195=0),AL$14,"")</f>
        <v/>
      </c>
      <c r="AM204" s="131" t="str">
        <f>IF(AND(process02!CQ204=0,process01!$Z195=0),AM$14,"")</f>
        <v/>
      </c>
      <c r="AN204" s="131" t="str">
        <f>IF(AND(process02!CR204=0,process01!$Z195=0),AN$14,"")</f>
        <v/>
      </c>
      <c r="AO204" s="131" t="str">
        <f>IF(AND(process02!CS204=0,process01!$Z195=0),AO$14,"")</f>
        <v/>
      </c>
      <c r="AP204" s="131" t="str">
        <f>IF(AND(process02!CT204=0,process01!$Z195=0),AP$14,"")</f>
        <v/>
      </c>
      <c r="AQ204" s="131" t="str">
        <f>IF(AND(process02!CU204=0,process01!$Z195=0),AQ$14,"")</f>
        <v/>
      </c>
      <c r="AR204" s="131" t="str">
        <f>IF(AND(process02!CV204=0,process01!$Z195=0),AR$14,"")</f>
        <v/>
      </c>
      <c r="AS204" s="131" t="str">
        <f>IF(AND(process02!CW204=0,process01!$Z195=0),AS$14,"")</f>
        <v/>
      </c>
      <c r="AT204" s="131" t="str">
        <f>IF(AND(process02!CX204=0,process01!$Z195=0),AT$14,"")</f>
        <v/>
      </c>
      <c r="AU204" s="131" t="str">
        <f>IF(AND(process02!CY204=0,process01!$Z195=0),AU$14,"")</f>
        <v/>
      </c>
      <c r="AV204" s="131" t="str">
        <f>IF(AND(process02!CZ204=0,process01!$Z195=0),AV$14,"")</f>
        <v/>
      </c>
      <c r="AW204" s="131" t="str">
        <f>IF(AND(process02!DA204=0,process01!$Z195=0),AW$14,"")</f>
        <v/>
      </c>
      <c r="AX204" s="131" t="str">
        <f>IF(AND(process02!DB204=0,process01!$Z195=0),AX$14,"")</f>
        <v/>
      </c>
      <c r="AY204" s="131" t="str">
        <f>IF(AND(process02!DC204=0,process01!$Z195=0),AY$14,"")</f>
        <v/>
      </c>
      <c r="BA204" s="132" t="str">
        <f t="shared" si="59"/>
        <v/>
      </c>
      <c r="BC204" s="131" t="str">
        <f>IF(B204="","",process02!$B204&amp;"; ")</f>
        <v/>
      </c>
      <c r="BD204" s="131" t="str">
        <f>IF(C204="","",process02!$B204&amp;"; ")</f>
        <v/>
      </c>
      <c r="BE204" s="131" t="str">
        <f>IF(D204="","",process02!$B204&amp;"; ")</f>
        <v/>
      </c>
      <c r="BF204" s="131" t="str">
        <f>IF(E204="","",process02!$B204&amp;"; ")</f>
        <v/>
      </c>
      <c r="BG204" s="131" t="str">
        <f>IF(F204="","",process02!$B204&amp;"; ")</f>
        <v/>
      </c>
      <c r="BH204" s="131" t="str">
        <f>IF(G204="","",process02!$B204&amp;"; ")</f>
        <v/>
      </c>
      <c r="BI204" s="131" t="str">
        <f>IF(H204="","",process02!$B204&amp;"; ")</f>
        <v/>
      </c>
      <c r="BJ204" s="131" t="str">
        <f>IF(I204="","",process02!$B204&amp;"; ")</f>
        <v/>
      </c>
      <c r="BK204" s="131" t="str">
        <f>IF(J204="","",process02!$B204&amp;"; ")</f>
        <v/>
      </c>
      <c r="BL204" s="131" t="str">
        <f>IF(K204="","",process02!$B204&amp;"; ")</f>
        <v/>
      </c>
      <c r="BM204" s="131" t="str">
        <f>IF(L204="","",process02!$B204&amp;"; ")</f>
        <v/>
      </c>
      <c r="BN204" s="131" t="str">
        <f>IF(M204="","",process02!$B204&amp;"; ")</f>
        <v/>
      </c>
      <c r="BO204" s="131" t="str">
        <f>IF(N204="","",process02!$B204&amp;"; ")</f>
        <v/>
      </c>
      <c r="BP204" s="131" t="str">
        <f>IF(O204="","",process02!$B204&amp;"; ")</f>
        <v/>
      </c>
      <c r="BQ204" s="131" t="str">
        <f>IF(P204="","",process02!$B204&amp;"; ")</f>
        <v/>
      </c>
      <c r="BR204" s="131" t="str">
        <f>IF(Q204="","",process02!$B204&amp;"; ")</f>
        <v/>
      </c>
      <c r="BS204" s="131" t="str">
        <f>IF(R204="","",process02!$B204&amp;"; ")</f>
        <v/>
      </c>
      <c r="BT204" s="131" t="str">
        <f>IF(S204="","",process02!$B204&amp;"; ")</f>
        <v/>
      </c>
      <c r="BU204" s="131" t="str">
        <f>IF(T204="","",process02!$B204&amp;"; ")</f>
        <v/>
      </c>
      <c r="BV204" s="131" t="str">
        <f>IF(U204="","",process02!$B204&amp;"; ")</f>
        <v/>
      </c>
      <c r="BW204" s="131" t="str">
        <f>IF(V204="","",process02!$B204&amp;"; ")</f>
        <v/>
      </c>
      <c r="BX204" s="131" t="str">
        <f>IF(W204="","",process02!$B204&amp;"; ")</f>
        <v/>
      </c>
      <c r="BY204" s="131" t="str">
        <f>IF(X204="","",process02!$B204&amp;"; ")</f>
        <v/>
      </c>
      <c r="BZ204" s="131" t="str">
        <f>IF(Y204="","",process02!$B204&amp;"; ")</f>
        <v/>
      </c>
      <c r="CA204" s="131" t="str">
        <f>IF(Z204="","",process02!$B204&amp;"; ")</f>
        <v/>
      </c>
      <c r="CB204" s="131" t="str">
        <f>IF(AA204="","",process02!$B204&amp;"; ")</f>
        <v/>
      </c>
      <c r="CC204" s="131" t="str">
        <f>IF(AB204="","",process02!$B204&amp;"; ")</f>
        <v/>
      </c>
      <c r="CD204" s="131" t="str">
        <f>IF(AC204="","",process02!$B204&amp;"; ")</f>
        <v/>
      </c>
      <c r="CE204" s="131" t="str">
        <f>IF(AD204="","",process02!$B204&amp;"; ")</f>
        <v/>
      </c>
      <c r="CF204" s="131" t="str">
        <f>IF(AE204="","",process02!$B204&amp;"; ")</f>
        <v/>
      </c>
      <c r="CG204" s="131" t="str">
        <f>IF(AF204="","",process02!$B204&amp;"; ")</f>
        <v/>
      </c>
      <c r="CH204" s="131" t="str">
        <f>IF(AG204="","",process02!$B204&amp;"; ")</f>
        <v/>
      </c>
      <c r="CI204" s="131" t="str">
        <f>IF(AH204="","",process02!$B204&amp;"; ")</f>
        <v/>
      </c>
      <c r="CJ204" s="131" t="str">
        <f>IF(AI204="","",process02!$B204&amp;"; ")</f>
        <v/>
      </c>
      <c r="CK204" s="131" t="str">
        <f>IF(AJ204="","",process02!$B204&amp;"; ")</f>
        <v/>
      </c>
      <c r="CL204" s="131" t="str">
        <f>IF(AK204="","",process02!$B204&amp;"; ")</f>
        <v/>
      </c>
      <c r="CM204" s="131" t="str">
        <f>IF(AL204="","",process02!$B204&amp;"; ")</f>
        <v/>
      </c>
      <c r="CN204" s="131" t="str">
        <f>IF(AM204="","",process02!$B204&amp;"; ")</f>
        <v/>
      </c>
      <c r="CO204" s="131" t="str">
        <f>IF(AN204="","",process02!$B204&amp;"; ")</f>
        <v/>
      </c>
      <c r="CP204" s="131" t="str">
        <f>IF(AO204="","",process02!$B204&amp;"; ")</f>
        <v/>
      </c>
      <c r="CQ204" s="131" t="str">
        <f>IF(AP204="","",process02!$B204&amp;"; ")</f>
        <v/>
      </c>
      <c r="CR204" s="131" t="str">
        <f>IF(AQ204="","",process02!$B204&amp;"; ")</f>
        <v/>
      </c>
      <c r="CS204" s="131" t="str">
        <f>IF(AR204="","",process02!$B204&amp;"; ")</f>
        <v/>
      </c>
      <c r="CT204" s="131" t="str">
        <f>IF(AS204="","",process02!$B204&amp;"; ")</f>
        <v/>
      </c>
      <c r="CU204" s="131" t="str">
        <f>IF(AT204="","",process02!$B204&amp;"; ")</f>
        <v/>
      </c>
      <c r="CV204" s="131" t="str">
        <f>IF(AU204="","",process02!$B204&amp;"; ")</f>
        <v/>
      </c>
      <c r="CW204" s="131" t="str">
        <f>IF(AV204="","",process02!$B204&amp;"; ")</f>
        <v/>
      </c>
      <c r="CX204" s="131" t="str">
        <f>IF(AW204="","",process02!$B204&amp;"; ")</f>
        <v/>
      </c>
      <c r="CY204" s="131" t="str">
        <f>IF(AX204="","",process02!$B204&amp;"; ")</f>
        <v/>
      </c>
      <c r="CZ204" s="131" t="str">
        <f>IF(AY204="","",process02!$B204&amp;"; ")</f>
        <v/>
      </c>
      <c r="DB204" s="131" t="str">
        <f>IF(Input02!BV193="","",100*Input02!BV193/Input02!BV$3)</f>
        <v/>
      </c>
      <c r="DC204" s="131" t="str">
        <f>IF(Input02!BW193="","",100*Input02!BW193/Input02!BW$3)</f>
        <v/>
      </c>
      <c r="DD204" s="131" t="str">
        <f>IF(Input02!BX193="","",100*Input02!BX193/Input02!BX$3)</f>
        <v/>
      </c>
      <c r="DE204" s="131" t="str">
        <f>IF(Input02!BY193="","",100*Input02!BY193/Input02!BY$3)</f>
        <v/>
      </c>
      <c r="DF204" s="131" t="str">
        <f>IF(Input02!BZ193="","",100*Input02!BZ193/Input02!BZ$3)</f>
        <v/>
      </c>
      <c r="DG204" s="131" t="str">
        <f>IF(Input02!CA193="","",100*Input02!CA193/Input02!CA$3)</f>
        <v/>
      </c>
      <c r="DH204" s="131" t="str">
        <f>IF(Input02!CB193="","",100*Input02!CB193/Input02!CB$3)</f>
        <v/>
      </c>
      <c r="DI204" s="131" t="str">
        <f>IF(Input02!CC193="","",100*Input02!CC193/Input02!CC$3)</f>
        <v/>
      </c>
      <c r="DJ204" s="131" t="str">
        <f>IF(Input02!CD193="","",100*Input02!CD193/Input02!CD$3)</f>
        <v/>
      </c>
      <c r="DK204" s="131" t="str">
        <f>IF(Input02!CE193="","",100*Input02!CE193/Input02!CE$3)</f>
        <v/>
      </c>
      <c r="DO204" s="131" t="str">
        <f t="shared" si="72"/>
        <v/>
      </c>
      <c r="DP204" s="131" t="str">
        <f t="shared" si="73"/>
        <v/>
      </c>
      <c r="DQ204" s="131" t="str">
        <f t="shared" si="74"/>
        <v/>
      </c>
      <c r="DR204" s="131" t="str">
        <f t="shared" si="75"/>
        <v/>
      </c>
      <c r="DS204" s="131" t="str">
        <f t="shared" si="76"/>
        <v/>
      </c>
      <c r="DT204" s="131" t="str">
        <f t="shared" si="77"/>
        <v/>
      </c>
      <c r="DU204" s="131" t="str">
        <f t="shared" si="78"/>
        <v/>
      </c>
      <c r="DV204" s="131" t="str">
        <f t="shared" si="79"/>
        <v/>
      </c>
      <c r="DW204" s="131" t="str">
        <f t="shared" si="80"/>
        <v/>
      </c>
      <c r="DX204" s="131" t="str">
        <f t="shared" si="81"/>
        <v/>
      </c>
      <c r="DZ204" s="132" t="str">
        <f t="shared" si="70"/>
        <v/>
      </c>
      <c r="EB204" s="131" t="str">
        <f>IF(DO204="","",process02!$B204&amp;"; ")</f>
        <v/>
      </c>
      <c r="EC204" s="131" t="str">
        <f>IF(DP204="","",process02!$B204&amp;"; ")</f>
        <v/>
      </c>
      <c r="ED204" s="131" t="str">
        <f>IF(DQ204="","",process02!$B204&amp;"; ")</f>
        <v/>
      </c>
      <c r="EE204" s="131" t="str">
        <f>IF(DR204="","",process02!$B204&amp;"; ")</f>
        <v/>
      </c>
      <c r="EF204" s="131" t="str">
        <f>IF(DS204="","",process02!$B204&amp;"; ")</f>
        <v/>
      </c>
      <c r="EG204" s="131" t="str">
        <f>IF(DT204="","",process02!$B204&amp;"; ")</f>
        <v/>
      </c>
      <c r="EH204" s="131" t="str">
        <f>IF(DU204="","",process02!$B204&amp;"; ")</f>
        <v/>
      </c>
      <c r="EI204" s="131" t="str">
        <f>IF(DV204="","",process02!$B204&amp;"; ")</f>
        <v/>
      </c>
      <c r="EJ204" s="131" t="str">
        <f>IF(DW204="","",process02!$B204&amp;"; ")</f>
        <v/>
      </c>
      <c r="EK204" s="131" t="str">
        <f>IF(DX204="","",process02!$B204&amp;"; ")</f>
        <v/>
      </c>
      <c r="EM204" s="132" t="str">
        <f t="shared" si="71"/>
        <v/>
      </c>
    </row>
    <row r="205" spans="1:143" ht="15" customHeight="1" thickBot="1" x14ac:dyDescent="0.4">
      <c r="A205" s="357">
        <v>189</v>
      </c>
      <c r="B205" s="131" t="str">
        <f>IF(AND(process02!BF205=0,process01!$Z196=0),B$14,"")</f>
        <v/>
      </c>
      <c r="C205" s="131" t="str">
        <f>IF(AND(process02!BG205=0,process01!$Z196=0),C$14,"")</f>
        <v/>
      </c>
      <c r="D205" s="131" t="str">
        <f>IF(AND(process02!BH205=0,process01!$Z196=0),D$14,"")</f>
        <v/>
      </c>
      <c r="E205" s="131" t="str">
        <f>IF(AND(process02!BI205=0,process01!$Z196=0),E$14,"")</f>
        <v/>
      </c>
      <c r="F205" s="131" t="str">
        <f>IF(AND(process02!BJ205=0,process01!$Z196=0),F$14,"")</f>
        <v/>
      </c>
      <c r="G205" s="131" t="str">
        <f>IF(AND(process02!BK205=0,process01!$Z196=0),G$14,"")</f>
        <v/>
      </c>
      <c r="H205" s="131" t="str">
        <f>IF(AND(process02!BL205=0,process01!$Z196=0),H$14,"")</f>
        <v/>
      </c>
      <c r="I205" s="131" t="str">
        <f>IF(AND(process02!BM205=0,process01!$Z196=0),I$14,"")</f>
        <v/>
      </c>
      <c r="J205" s="131" t="str">
        <f>IF(AND(process02!BN205=0,process01!$Z196=0),J$14,"")</f>
        <v/>
      </c>
      <c r="K205" s="131" t="str">
        <f>IF(AND(process02!BO205=0,process01!$Z196=0),K$14,"")</f>
        <v/>
      </c>
      <c r="L205" s="131" t="str">
        <f>IF(AND(process02!BP205=0,process01!$Z196=0),L$14,"")</f>
        <v/>
      </c>
      <c r="M205" s="131" t="str">
        <f>IF(AND(process02!BQ205=0,process01!$Z196=0),M$14,"")</f>
        <v/>
      </c>
      <c r="N205" s="131" t="str">
        <f>IF(AND(process02!BR205=0,process01!$Z196=0),N$14,"")</f>
        <v/>
      </c>
      <c r="O205" s="131" t="str">
        <f>IF(AND(process02!BS205=0,process01!$Z196=0),O$14,"")</f>
        <v/>
      </c>
      <c r="P205" s="131" t="str">
        <f>IF(AND(process02!BT205=0,process01!$Z196=0),P$14,"")</f>
        <v/>
      </c>
      <c r="Q205" s="131" t="str">
        <f>IF(AND(process02!BU205=0,process01!$Z196=0),Q$14,"")</f>
        <v/>
      </c>
      <c r="R205" s="131" t="str">
        <f>IF(AND(process02!BV205=0,process01!$Z196=0),R$14,"")</f>
        <v/>
      </c>
      <c r="S205" s="131" t="str">
        <f>IF(AND(process02!BW205=0,process01!$Z196=0),S$14,"")</f>
        <v/>
      </c>
      <c r="T205" s="131" t="str">
        <f>IF(AND(process02!BX205=0,process01!$Z196=0),T$14,"")</f>
        <v/>
      </c>
      <c r="U205" s="131" t="str">
        <f>IF(AND(process02!BY205=0,process01!$Z196=0),U$14,"")</f>
        <v/>
      </c>
      <c r="V205" s="131" t="str">
        <f>IF(AND(process02!BZ205=0,process01!$Z196=0),V$14,"")</f>
        <v/>
      </c>
      <c r="W205" s="131" t="str">
        <f>IF(AND(process02!CA205=0,process01!$Z196=0),W$14,"")</f>
        <v/>
      </c>
      <c r="X205" s="131" t="str">
        <f>IF(AND(process02!CB205=0,process01!$Z196=0),X$14,"")</f>
        <v/>
      </c>
      <c r="Y205" s="131" t="str">
        <f>IF(AND(process02!CC205=0,process01!$Z196=0),Y$14,"")</f>
        <v/>
      </c>
      <c r="Z205" s="131" t="str">
        <f>IF(AND(process02!CD205=0,process01!$Z196=0),Z$14,"")</f>
        <v/>
      </c>
      <c r="AA205" s="131" t="str">
        <f>IF(AND(process02!CE205=0,process01!$Z196=0),AA$14,"")</f>
        <v/>
      </c>
      <c r="AB205" s="131" t="str">
        <f>IF(AND(process02!CF205=0,process01!$Z196=0),AB$14,"")</f>
        <v/>
      </c>
      <c r="AC205" s="131" t="str">
        <f>IF(AND(process02!CG205=0,process01!$Z196=0),AC$14,"")</f>
        <v/>
      </c>
      <c r="AD205" s="131" t="str">
        <f>IF(AND(process02!CH205=0,process01!$Z196=0),AD$14,"")</f>
        <v/>
      </c>
      <c r="AE205" s="131" t="str">
        <f>IF(AND(process02!CI205=0,process01!$Z196=0),AE$14,"")</f>
        <v/>
      </c>
      <c r="AF205" s="131" t="str">
        <f>IF(AND(process02!CJ205=0,process01!$Z196=0),AF$14,"")</f>
        <v/>
      </c>
      <c r="AG205" s="131" t="str">
        <f>IF(AND(process02!CK205=0,process01!$Z196=0),AG$14,"")</f>
        <v/>
      </c>
      <c r="AH205" s="131" t="str">
        <f>IF(AND(process02!CL205=0,process01!$Z196=0),AH$14,"")</f>
        <v/>
      </c>
      <c r="AI205" s="131" t="str">
        <f>IF(AND(process02!CM205=0,process01!$Z196=0),AI$14,"")</f>
        <v/>
      </c>
      <c r="AJ205" s="131" t="str">
        <f>IF(AND(process02!CN205=0,process01!$Z196=0),AJ$14,"")</f>
        <v/>
      </c>
      <c r="AK205" s="131" t="str">
        <f>IF(AND(process02!CO205=0,process01!$Z196=0),AK$14,"")</f>
        <v/>
      </c>
      <c r="AL205" s="131" t="str">
        <f>IF(AND(process02!CP205=0,process01!$Z196=0),AL$14,"")</f>
        <v/>
      </c>
      <c r="AM205" s="131" t="str">
        <f>IF(AND(process02!CQ205=0,process01!$Z196=0),AM$14,"")</f>
        <v/>
      </c>
      <c r="AN205" s="131" t="str">
        <f>IF(AND(process02!CR205=0,process01!$Z196=0),AN$14,"")</f>
        <v/>
      </c>
      <c r="AO205" s="131" t="str">
        <f>IF(AND(process02!CS205=0,process01!$Z196=0),AO$14,"")</f>
        <v/>
      </c>
      <c r="AP205" s="131" t="str">
        <f>IF(AND(process02!CT205=0,process01!$Z196=0),AP$14,"")</f>
        <v/>
      </c>
      <c r="AQ205" s="131" t="str">
        <f>IF(AND(process02!CU205=0,process01!$Z196=0),AQ$14,"")</f>
        <v/>
      </c>
      <c r="AR205" s="131" t="str">
        <f>IF(AND(process02!CV205=0,process01!$Z196=0),AR$14,"")</f>
        <v/>
      </c>
      <c r="AS205" s="131" t="str">
        <f>IF(AND(process02!CW205=0,process01!$Z196=0),AS$14,"")</f>
        <v/>
      </c>
      <c r="AT205" s="131" t="str">
        <f>IF(AND(process02!CX205=0,process01!$Z196=0),AT$14,"")</f>
        <v/>
      </c>
      <c r="AU205" s="131" t="str">
        <f>IF(AND(process02!CY205=0,process01!$Z196=0),AU$14,"")</f>
        <v/>
      </c>
      <c r="AV205" s="131" t="str">
        <f>IF(AND(process02!CZ205=0,process01!$Z196=0),AV$14,"")</f>
        <v/>
      </c>
      <c r="AW205" s="131" t="str">
        <f>IF(AND(process02!DA205=0,process01!$Z196=0),AW$14,"")</f>
        <v/>
      </c>
      <c r="AX205" s="131" t="str">
        <f>IF(AND(process02!DB205=0,process01!$Z196=0),AX$14,"")</f>
        <v/>
      </c>
      <c r="AY205" s="131" t="str">
        <f>IF(AND(process02!DC205=0,process01!$Z196=0),AY$14,"")</f>
        <v/>
      </c>
      <c r="BA205" s="132" t="str">
        <f t="shared" si="59"/>
        <v/>
      </c>
      <c r="BC205" s="131" t="str">
        <f>IF(B205="","",process02!$B205&amp;"; ")</f>
        <v/>
      </c>
      <c r="BD205" s="131" t="str">
        <f>IF(C205="","",process02!$B205&amp;"; ")</f>
        <v/>
      </c>
      <c r="BE205" s="131" t="str">
        <f>IF(D205="","",process02!$B205&amp;"; ")</f>
        <v/>
      </c>
      <c r="BF205" s="131" t="str">
        <f>IF(E205="","",process02!$B205&amp;"; ")</f>
        <v/>
      </c>
      <c r="BG205" s="131" t="str">
        <f>IF(F205="","",process02!$B205&amp;"; ")</f>
        <v/>
      </c>
      <c r="BH205" s="131" t="str">
        <f>IF(G205="","",process02!$B205&amp;"; ")</f>
        <v/>
      </c>
      <c r="BI205" s="131" t="str">
        <f>IF(H205="","",process02!$B205&amp;"; ")</f>
        <v/>
      </c>
      <c r="BJ205" s="131" t="str">
        <f>IF(I205="","",process02!$B205&amp;"; ")</f>
        <v/>
      </c>
      <c r="BK205" s="131" t="str">
        <f>IF(J205="","",process02!$B205&amp;"; ")</f>
        <v/>
      </c>
      <c r="BL205" s="131" t="str">
        <f>IF(K205="","",process02!$B205&amp;"; ")</f>
        <v/>
      </c>
      <c r="BM205" s="131" t="str">
        <f>IF(L205="","",process02!$B205&amp;"; ")</f>
        <v/>
      </c>
      <c r="BN205" s="131" t="str">
        <f>IF(M205="","",process02!$B205&amp;"; ")</f>
        <v/>
      </c>
      <c r="BO205" s="131" t="str">
        <f>IF(N205="","",process02!$B205&amp;"; ")</f>
        <v/>
      </c>
      <c r="BP205" s="131" t="str">
        <f>IF(O205="","",process02!$B205&amp;"; ")</f>
        <v/>
      </c>
      <c r="BQ205" s="131" t="str">
        <f>IF(P205="","",process02!$B205&amp;"; ")</f>
        <v/>
      </c>
      <c r="BR205" s="131" t="str">
        <f>IF(Q205="","",process02!$B205&amp;"; ")</f>
        <v/>
      </c>
      <c r="BS205" s="131" t="str">
        <f>IF(R205="","",process02!$B205&amp;"; ")</f>
        <v/>
      </c>
      <c r="BT205" s="131" t="str">
        <f>IF(S205="","",process02!$B205&amp;"; ")</f>
        <v/>
      </c>
      <c r="BU205" s="131" t="str">
        <f>IF(T205="","",process02!$B205&amp;"; ")</f>
        <v/>
      </c>
      <c r="BV205" s="131" t="str">
        <f>IF(U205="","",process02!$B205&amp;"; ")</f>
        <v/>
      </c>
      <c r="BW205" s="131" t="str">
        <f>IF(V205="","",process02!$B205&amp;"; ")</f>
        <v/>
      </c>
      <c r="BX205" s="131" t="str">
        <f>IF(W205="","",process02!$B205&amp;"; ")</f>
        <v/>
      </c>
      <c r="BY205" s="131" t="str">
        <f>IF(X205="","",process02!$B205&amp;"; ")</f>
        <v/>
      </c>
      <c r="BZ205" s="131" t="str">
        <f>IF(Y205="","",process02!$B205&amp;"; ")</f>
        <v/>
      </c>
      <c r="CA205" s="131" t="str">
        <f>IF(Z205="","",process02!$B205&amp;"; ")</f>
        <v/>
      </c>
      <c r="CB205" s="131" t="str">
        <f>IF(AA205="","",process02!$B205&amp;"; ")</f>
        <v/>
      </c>
      <c r="CC205" s="131" t="str">
        <f>IF(AB205="","",process02!$B205&amp;"; ")</f>
        <v/>
      </c>
      <c r="CD205" s="131" t="str">
        <f>IF(AC205="","",process02!$B205&amp;"; ")</f>
        <v/>
      </c>
      <c r="CE205" s="131" t="str">
        <f>IF(AD205="","",process02!$B205&amp;"; ")</f>
        <v/>
      </c>
      <c r="CF205" s="131" t="str">
        <f>IF(AE205="","",process02!$B205&amp;"; ")</f>
        <v/>
      </c>
      <c r="CG205" s="131" t="str">
        <f>IF(AF205="","",process02!$B205&amp;"; ")</f>
        <v/>
      </c>
      <c r="CH205" s="131" t="str">
        <f>IF(AG205="","",process02!$B205&amp;"; ")</f>
        <v/>
      </c>
      <c r="CI205" s="131" t="str">
        <f>IF(AH205="","",process02!$B205&amp;"; ")</f>
        <v/>
      </c>
      <c r="CJ205" s="131" t="str">
        <f>IF(AI205="","",process02!$B205&amp;"; ")</f>
        <v/>
      </c>
      <c r="CK205" s="131" t="str">
        <f>IF(AJ205="","",process02!$B205&amp;"; ")</f>
        <v/>
      </c>
      <c r="CL205" s="131" t="str">
        <f>IF(AK205="","",process02!$B205&amp;"; ")</f>
        <v/>
      </c>
      <c r="CM205" s="131" t="str">
        <f>IF(AL205="","",process02!$B205&amp;"; ")</f>
        <v/>
      </c>
      <c r="CN205" s="131" t="str">
        <f>IF(AM205="","",process02!$B205&amp;"; ")</f>
        <v/>
      </c>
      <c r="CO205" s="131" t="str">
        <f>IF(AN205="","",process02!$B205&amp;"; ")</f>
        <v/>
      </c>
      <c r="CP205" s="131" t="str">
        <f>IF(AO205="","",process02!$B205&amp;"; ")</f>
        <v/>
      </c>
      <c r="CQ205" s="131" t="str">
        <f>IF(AP205="","",process02!$B205&amp;"; ")</f>
        <v/>
      </c>
      <c r="CR205" s="131" t="str">
        <f>IF(AQ205="","",process02!$B205&amp;"; ")</f>
        <v/>
      </c>
      <c r="CS205" s="131" t="str">
        <f>IF(AR205="","",process02!$B205&amp;"; ")</f>
        <v/>
      </c>
      <c r="CT205" s="131" t="str">
        <f>IF(AS205="","",process02!$B205&amp;"; ")</f>
        <v/>
      </c>
      <c r="CU205" s="131" t="str">
        <f>IF(AT205="","",process02!$B205&amp;"; ")</f>
        <v/>
      </c>
      <c r="CV205" s="131" t="str">
        <f>IF(AU205="","",process02!$B205&amp;"; ")</f>
        <v/>
      </c>
      <c r="CW205" s="131" t="str">
        <f>IF(AV205="","",process02!$B205&amp;"; ")</f>
        <v/>
      </c>
      <c r="CX205" s="131" t="str">
        <f>IF(AW205="","",process02!$B205&amp;"; ")</f>
        <v/>
      </c>
      <c r="CY205" s="131" t="str">
        <f>IF(AX205="","",process02!$B205&amp;"; ")</f>
        <v/>
      </c>
      <c r="CZ205" s="131" t="str">
        <f>IF(AY205="","",process02!$B205&amp;"; ")</f>
        <v/>
      </c>
      <c r="DB205" s="131" t="str">
        <f>IF(Input02!BV194="","",100*Input02!BV194/Input02!BV$3)</f>
        <v/>
      </c>
      <c r="DC205" s="131" t="str">
        <f>IF(Input02!BW194="","",100*Input02!BW194/Input02!BW$3)</f>
        <v/>
      </c>
      <c r="DD205" s="131" t="str">
        <f>IF(Input02!BX194="","",100*Input02!BX194/Input02!BX$3)</f>
        <v/>
      </c>
      <c r="DE205" s="131" t="str">
        <f>IF(Input02!BY194="","",100*Input02!BY194/Input02!BY$3)</f>
        <v/>
      </c>
      <c r="DF205" s="131" t="str">
        <f>IF(Input02!BZ194="","",100*Input02!BZ194/Input02!BZ$3)</f>
        <v/>
      </c>
      <c r="DG205" s="131" t="str">
        <f>IF(Input02!CA194="","",100*Input02!CA194/Input02!CA$3)</f>
        <v/>
      </c>
      <c r="DH205" s="131" t="str">
        <f>IF(Input02!CB194="","",100*Input02!CB194/Input02!CB$3)</f>
        <v/>
      </c>
      <c r="DI205" s="131" t="str">
        <f>IF(Input02!CC194="","",100*Input02!CC194/Input02!CC$3)</f>
        <v/>
      </c>
      <c r="DJ205" s="131" t="str">
        <f>IF(Input02!CD194="","",100*Input02!CD194/Input02!CD$3)</f>
        <v/>
      </c>
      <c r="DK205" s="131" t="str">
        <f>IF(Input02!CE194="","",100*Input02!CE194/Input02!CE$3)</f>
        <v/>
      </c>
      <c r="DO205" s="131" t="str">
        <f t="shared" si="72"/>
        <v/>
      </c>
      <c r="DP205" s="131" t="str">
        <f t="shared" si="73"/>
        <v/>
      </c>
      <c r="DQ205" s="131" t="str">
        <f t="shared" si="74"/>
        <v/>
      </c>
      <c r="DR205" s="131" t="str">
        <f t="shared" si="75"/>
        <v/>
      </c>
      <c r="DS205" s="131" t="str">
        <f t="shared" si="76"/>
        <v/>
      </c>
      <c r="DT205" s="131" t="str">
        <f t="shared" si="77"/>
        <v/>
      </c>
      <c r="DU205" s="131" t="str">
        <f t="shared" si="78"/>
        <v/>
      </c>
      <c r="DV205" s="131" t="str">
        <f t="shared" si="79"/>
        <v/>
      </c>
      <c r="DW205" s="131" t="str">
        <f t="shared" si="80"/>
        <v/>
      </c>
      <c r="DX205" s="131" t="str">
        <f t="shared" si="81"/>
        <v/>
      </c>
      <c r="DZ205" s="132" t="str">
        <f t="shared" si="70"/>
        <v/>
      </c>
      <c r="EB205" s="131" t="str">
        <f>IF(DO205="","",process02!$B205&amp;"; ")</f>
        <v/>
      </c>
      <c r="EC205" s="131" t="str">
        <f>IF(DP205="","",process02!$B205&amp;"; ")</f>
        <v/>
      </c>
      <c r="ED205" s="131" t="str">
        <f>IF(DQ205="","",process02!$B205&amp;"; ")</f>
        <v/>
      </c>
      <c r="EE205" s="131" t="str">
        <f>IF(DR205="","",process02!$B205&amp;"; ")</f>
        <v/>
      </c>
      <c r="EF205" s="131" t="str">
        <f>IF(DS205="","",process02!$B205&amp;"; ")</f>
        <v/>
      </c>
      <c r="EG205" s="131" t="str">
        <f>IF(DT205="","",process02!$B205&amp;"; ")</f>
        <v/>
      </c>
      <c r="EH205" s="131" t="str">
        <f>IF(DU205="","",process02!$B205&amp;"; ")</f>
        <v/>
      </c>
      <c r="EI205" s="131" t="str">
        <f>IF(DV205="","",process02!$B205&amp;"; ")</f>
        <v/>
      </c>
      <c r="EJ205" s="131" t="str">
        <f>IF(DW205="","",process02!$B205&amp;"; ")</f>
        <v/>
      </c>
      <c r="EK205" s="131" t="str">
        <f>IF(DX205="","",process02!$B205&amp;"; ")</f>
        <v/>
      </c>
      <c r="EM205" s="132" t="str">
        <f t="shared" si="71"/>
        <v/>
      </c>
    </row>
    <row r="206" spans="1:143" ht="15" customHeight="1" thickBot="1" x14ac:dyDescent="0.4">
      <c r="A206" s="357">
        <v>190</v>
      </c>
      <c r="B206" s="131" t="str">
        <f>IF(AND(process02!BF206=0,process01!$Z197=0),B$14,"")</f>
        <v/>
      </c>
      <c r="C206" s="131" t="str">
        <f>IF(AND(process02!BG206=0,process01!$Z197=0),C$14,"")</f>
        <v/>
      </c>
      <c r="D206" s="131" t="str">
        <f>IF(AND(process02!BH206=0,process01!$Z197=0),D$14,"")</f>
        <v/>
      </c>
      <c r="E206" s="131" t="str">
        <f>IF(AND(process02!BI206=0,process01!$Z197=0),E$14,"")</f>
        <v/>
      </c>
      <c r="F206" s="131" t="str">
        <f>IF(AND(process02!BJ206=0,process01!$Z197=0),F$14,"")</f>
        <v/>
      </c>
      <c r="G206" s="131" t="str">
        <f>IF(AND(process02!BK206=0,process01!$Z197=0),G$14,"")</f>
        <v/>
      </c>
      <c r="H206" s="131" t="str">
        <f>IF(AND(process02!BL206=0,process01!$Z197=0),H$14,"")</f>
        <v/>
      </c>
      <c r="I206" s="131" t="str">
        <f>IF(AND(process02!BM206=0,process01!$Z197=0),I$14,"")</f>
        <v/>
      </c>
      <c r="J206" s="131" t="str">
        <f>IF(AND(process02!BN206=0,process01!$Z197=0),J$14,"")</f>
        <v/>
      </c>
      <c r="K206" s="131" t="str">
        <f>IF(AND(process02!BO206=0,process01!$Z197=0),K$14,"")</f>
        <v/>
      </c>
      <c r="L206" s="131" t="str">
        <f>IF(AND(process02!BP206=0,process01!$Z197=0),L$14,"")</f>
        <v/>
      </c>
      <c r="M206" s="131" t="str">
        <f>IF(AND(process02!BQ206=0,process01!$Z197=0),M$14,"")</f>
        <v/>
      </c>
      <c r="N206" s="131" t="str">
        <f>IF(AND(process02!BR206=0,process01!$Z197=0),N$14,"")</f>
        <v/>
      </c>
      <c r="O206" s="131" t="str">
        <f>IF(AND(process02!BS206=0,process01!$Z197=0),O$14,"")</f>
        <v/>
      </c>
      <c r="P206" s="131" t="str">
        <f>IF(AND(process02!BT206=0,process01!$Z197=0),P$14,"")</f>
        <v/>
      </c>
      <c r="Q206" s="131" t="str">
        <f>IF(AND(process02!BU206=0,process01!$Z197=0),Q$14,"")</f>
        <v/>
      </c>
      <c r="R206" s="131" t="str">
        <f>IF(AND(process02!BV206=0,process01!$Z197=0),R$14,"")</f>
        <v/>
      </c>
      <c r="S206" s="131" t="str">
        <f>IF(AND(process02!BW206=0,process01!$Z197=0),S$14,"")</f>
        <v/>
      </c>
      <c r="T206" s="131" t="str">
        <f>IF(AND(process02!BX206=0,process01!$Z197=0),T$14,"")</f>
        <v/>
      </c>
      <c r="U206" s="131" t="str">
        <f>IF(AND(process02!BY206=0,process01!$Z197=0),U$14,"")</f>
        <v/>
      </c>
      <c r="V206" s="131" t="str">
        <f>IF(AND(process02!BZ206=0,process01!$Z197=0),V$14,"")</f>
        <v/>
      </c>
      <c r="W206" s="131" t="str">
        <f>IF(AND(process02!CA206=0,process01!$Z197=0),W$14,"")</f>
        <v/>
      </c>
      <c r="X206" s="131" t="str">
        <f>IF(AND(process02!CB206=0,process01!$Z197=0),X$14,"")</f>
        <v/>
      </c>
      <c r="Y206" s="131" t="str">
        <f>IF(AND(process02!CC206=0,process01!$Z197=0),Y$14,"")</f>
        <v/>
      </c>
      <c r="Z206" s="131" t="str">
        <f>IF(AND(process02!CD206=0,process01!$Z197=0),Z$14,"")</f>
        <v/>
      </c>
      <c r="AA206" s="131" t="str">
        <f>IF(AND(process02!CE206=0,process01!$Z197=0),AA$14,"")</f>
        <v/>
      </c>
      <c r="AB206" s="131" t="str">
        <f>IF(AND(process02!CF206=0,process01!$Z197=0),AB$14,"")</f>
        <v/>
      </c>
      <c r="AC206" s="131" t="str">
        <f>IF(AND(process02!CG206=0,process01!$Z197=0),AC$14,"")</f>
        <v/>
      </c>
      <c r="AD206" s="131" t="str">
        <f>IF(AND(process02!CH206=0,process01!$Z197=0),AD$14,"")</f>
        <v/>
      </c>
      <c r="AE206" s="131" t="str">
        <f>IF(AND(process02!CI206=0,process01!$Z197=0),AE$14,"")</f>
        <v/>
      </c>
      <c r="AF206" s="131" t="str">
        <f>IF(AND(process02!CJ206=0,process01!$Z197=0),AF$14,"")</f>
        <v/>
      </c>
      <c r="AG206" s="131" t="str">
        <f>IF(AND(process02!CK206=0,process01!$Z197=0),AG$14,"")</f>
        <v/>
      </c>
      <c r="AH206" s="131" t="str">
        <f>IF(AND(process02!CL206=0,process01!$Z197=0),AH$14,"")</f>
        <v/>
      </c>
      <c r="AI206" s="131" t="str">
        <f>IF(AND(process02!CM206=0,process01!$Z197=0),AI$14,"")</f>
        <v/>
      </c>
      <c r="AJ206" s="131" t="str">
        <f>IF(AND(process02!CN206=0,process01!$Z197=0),AJ$14,"")</f>
        <v/>
      </c>
      <c r="AK206" s="131" t="str">
        <f>IF(AND(process02!CO206=0,process01!$Z197=0),AK$14,"")</f>
        <v/>
      </c>
      <c r="AL206" s="131" t="str">
        <f>IF(AND(process02!CP206=0,process01!$Z197=0),AL$14,"")</f>
        <v/>
      </c>
      <c r="AM206" s="131" t="str">
        <f>IF(AND(process02!CQ206=0,process01!$Z197=0),AM$14,"")</f>
        <v/>
      </c>
      <c r="AN206" s="131" t="str">
        <f>IF(AND(process02!CR206=0,process01!$Z197=0),AN$14,"")</f>
        <v/>
      </c>
      <c r="AO206" s="131" t="str">
        <f>IF(AND(process02!CS206=0,process01!$Z197=0),AO$14,"")</f>
        <v/>
      </c>
      <c r="AP206" s="131" t="str">
        <f>IF(AND(process02!CT206=0,process01!$Z197=0),AP$14,"")</f>
        <v/>
      </c>
      <c r="AQ206" s="131" t="str">
        <f>IF(AND(process02!CU206=0,process01!$Z197=0),AQ$14,"")</f>
        <v/>
      </c>
      <c r="AR206" s="131" t="str">
        <f>IF(AND(process02!CV206=0,process01!$Z197=0),AR$14,"")</f>
        <v/>
      </c>
      <c r="AS206" s="131" t="str">
        <f>IF(AND(process02!CW206=0,process01!$Z197=0),AS$14,"")</f>
        <v/>
      </c>
      <c r="AT206" s="131" t="str">
        <f>IF(AND(process02!CX206=0,process01!$Z197=0),AT$14,"")</f>
        <v/>
      </c>
      <c r="AU206" s="131" t="str">
        <f>IF(AND(process02!CY206=0,process01!$Z197=0),AU$14,"")</f>
        <v/>
      </c>
      <c r="AV206" s="131" t="str">
        <f>IF(AND(process02!CZ206=0,process01!$Z197=0),AV$14,"")</f>
        <v/>
      </c>
      <c r="AW206" s="131" t="str">
        <f>IF(AND(process02!DA206=0,process01!$Z197=0),AW$14,"")</f>
        <v/>
      </c>
      <c r="AX206" s="131" t="str">
        <f>IF(AND(process02!DB206=0,process01!$Z197=0),AX$14,"")</f>
        <v/>
      </c>
      <c r="AY206" s="131" t="str">
        <f>IF(AND(process02!DC206=0,process01!$Z197=0),AY$14,"")</f>
        <v/>
      </c>
      <c r="BA206" s="132" t="str">
        <f t="shared" si="59"/>
        <v/>
      </c>
      <c r="BC206" s="131" t="str">
        <f>IF(B206="","",process02!$B206&amp;"; ")</f>
        <v/>
      </c>
      <c r="BD206" s="131" t="str">
        <f>IF(C206="","",process02!$B206&amp;"; ")</f>
        <v/>
      </c>
      <c r="BE206" s="131" t="str">
        <f>IF(D206="","",process02!$B206&amp;"; ")</f>
        <v/>
      </c>
      <c r="BF206" s="131" t="str">
        <f>IF(E206="","",process02!$B206&amp;"; ")</f>
        <v/>
      </c>
      <c r="BG206" s="131" t="str">
        <f>IF(F206="","",process02!$B206&amp;"; ")</f>
        <v/>
      </c>
      <c r="BH206" s="131" t="str">
        <f>IF(G206="","",process02!$B206&amp;"; ")</f>
        <v/>
      </c>
      <c r="BI206" s="131" t="str">
        <f>IF(H206="","",process02!$B206&amp;"; ")</f>
        <v/>
      </c>
      <c r="BJ206" s="131" t="str">
        <f>IF(I206="","",process02!$B206&amp;"; ")</f>
        <v/>
      </c>
      <c r="BK206" s="131" t="str">
        <f>IF(J206="","",process02!$B206&amp;"; ")</f>
        <v/>
      </c>
      <c r="BL206" s="131" t="str">
        <f>IF(K206="","",process02!$B206&amp;"; ")</f>
        <v/>
      </c>
      <c r="BM206" s="131" t="str">
        <f>IF(L206="","",process02!$B206&amp;"; ")</f>
        <v/>
      </c>
      <c r="BN206" s="131" t="str">
        <f>IF(M206="","",process02!$B206&amp;"; ")</f>
        <v/>
      </c>
      <c r="BO206" s="131" t="str">
        <f>IF(N206="","",process02!$B206&amp;"; ")</f>
        <v/>
      </c>
      <c r="BP206" s="131" t="str">
        <f>IF(O206="","",process02!$B206&amp;"; ")</f>
        <v/>
      </c>
      <c r="BQ206" s="131" t="str">
        <f>IF(P206="","",process02!$B206&amp;"; ")</f>
        <v/>
      </c>
      <c r="BR206" s="131" t="str">
        <f>IF(Q206="","",process02!$B206&amp;"; ")</f>
        <v/>
      </c>
      <c r="BS206" s="131" t="str">
        <f>IF(R206="","",process02!$B206&amp;"; ")</f>
        <v/>
      </c>
      <c r="BT206" s="131" t="str">
        <f>IF(S206="","",process02!$B206&amp;"; ")</f>
        <v/>
      </c>
      <c r="BU206" s="131" t="str">
        <f>IF(T206="","",process02!$B206&amp;"; ")</f>
        <v/>
      </c>
      <c r="BV206" s="131" t="str">
        <f>IF(U206="","",process02!$B206&amp;"; ")</f>
        <v/>
      </c>
      <c r="BW206" s="131" t="str">
        <f>IF(V206="","",process02!$B206&amp;"; ")</f>
        <v/>
      </c>
      <c r="BX206" s="131" t="str">
        <f>IF(W206="","",process02!$B206&amp;"; ")</f>
        <v/>
      </c>
      <c r="BY206" s="131" t="str">
        <f>IF(X206="","",process02!$B206&amp;"; ")</f>
        <v/>
      </c>
      <c r="BZ206" s="131" t="str">
        <f>IF(Y206="","",process02!$B206&amp;"; ")</f>
        <v/>
      </c>
      <c r="CA206" s="131" t="str">
        <f>IF(Z206="","",process02!$B206&amp;"; ")</f>
        <v/>
      </c>
      <c r="CB206" s="131" t="str">
        <f>IF(AA206="","",process02!$B206&amp;"; ")</f>
        <v/>
      </c>
      <c r="CC206" s="131" t="str">
        <f>IF(AB206="","",process02!$B206&amp;"; ")</f>
        <v/>
      </c>
      <c r="CD206" s="131" t="str">
        <f>IF(AC206="","",process02!$B206&amp;"; ")</f>
        <v/>
      </c>
      <c r="CE206" s="131" t="str">
        <f>IF(AD206="","",process02!$B206&amp;"; ")</f>
        <v/>
      </c>
      <c r="CF206" s="131" t="str">
        <f>IF(AE206="","",process02!$B206&amp;"; ")</f>
        <v/>
      </c>
      <c r="CG206" s="131" t="str">
        <f>IF(AF206="","",process02!$B206&amp;"; ")</f>
        <v/>
      </c>
      <c r="CH206" s="131" t="str">
        <f>IF(AG206="","",process02!$B206&amp;"; ")</f>
        <v/>
      </c>
      <c r="CI206" s="131" t="str">
        <f>IF(AH206="","",process02!$B206&amp;"; ")</f>
        <v/>
      </c>
      <c r="CJ206" s="131" t="str">
        <f>IF(AI206="","",process02!$B206&amp;"; ")</f>
        <v/>
      </c>
      <c r="CK206" s="131" t="str">
        <f>IF(AJ206="","",process02!$B206&amp;"; ")</f>
        <v/>
      </c>
      <c r="CL206" s="131" t="str">
        <f>IF(AK206="","",process02!$B206&amp;"; ")</f>
        <v/>
      </c>
      <c r="CM206" s="131" t="str">
        <f>IF(AL206="","",process02!$B206&amp;"; ")</f>
        <v/>
      </c>
      <c r="CN206" s="131" t="str">
        <f>IF(AM206="","",process02!$B206&amp;"; ")</f>
        <v/>
      </c>
      <c r="CO206" s="131" t="str">
        <f>IF(AN206="","",process02!$B206&amp;"; ")</f>
        <v/>
      </c>
      <c r="CP206" s="131" t="str">
        <f>IF(AO206="","",process02!$B206&amp;"; ")</f>
        <v/>
      </c>
      <c r="CQ206" s="131" t="str">
        <f>IF(AP206="","",process02!$B206&amp;"; ")</f>
        <v/>
      </c>
      <c r="CR206" s="131" t="str">
        <f>IF(AQ206="","",process02!$B206&amp;"; ")</f>
        <v/>
      </c>
      <c r="CS206" s="131" t="str">
        <f>IF(AR206="","",process02!$B206&amp;"; ")</f>
        <v/>
      </c>
      <c r="CT206" s="131" t="str">
        <f>IF(AS206="","",process02!$B206&amp;"; ")</f>
        <v/>
      </c>
      <c r="CU206" s="131" t="str">
        <f>IF(AT206="","",process02!$B206&amp;"; ")</f>
        <v/>
      </c>
      <c r="CV206" s="131" t="str">
        <f>IF(AU206="","",process02!$B206&amp;"; ")</f>
        <v/>
      </c>
      <c r="CW206" s="131" t="str">
        <f>IF(AV206="","",process02!$B206&amp;"; ")</f>
        <v/>
      </c>
      <c r="CX206" s="131" t="str">
        <f>IF(AW206="","",process02!$B206&amp;"; ")</f>
        <v/>
      </c>
      <c r="CY206" s="131" t="str">
        <f>IF(AX206="","",process02!$B206&amp;"; ")</f>
        <v/>
      </c>
      <c r="CZ206" s="131" t="str">
        <f>IF(AY206="","",process02!$B206&amp;"; ")</f>
        <v/>
      </c>
      <c r="DB206" s="131" t="str">
        <f>IF(Input02!BV195="","",100*Input02!BV195/Input02!BV$3)</f>
        <v/>
      </c>
      <c r="DC206" s="131" t="str">
        <f>IF(Input02!BW195="","",100*Input02!BW195/Input02!BW$3)</f>
        <v/>
      </c>
      <c r="DD206" s="131" t="str">
        <f>IF(Input02!BX195="","",100*Input02!BX195/Input02!BX$3)</f>
        <v/>
      </c>
      <c r="DE206" s="131" t="str">
        <f>IF(Input02!BY195="","",100*Input02!BY195/Input02!BY$3)</f>
        <v/>
      </c>
      <c r="DF206" s="131" t="str">
        <f>IF(Input02!BZ195="","",100*Input02!BZ195/Input02!BZ$3)</f>
        <v/>
      </c>
      <c r="DG206" s="131" t="str">
        <f>IF(Input02!CA195="","",100*Input02!CA195/Input02!CA$3)</f>
        <v/>
      </c>
      <c r="DH206" s="131" t="str">
        <f>IF(Input02!CB195="","",100*Input02!CB195/Input02!CB$3)</f>
        <v/>
      </c>
      <c r="DI206" s="131" t="str">
        <f>IF(Input02!CC195="","",100*Input02!CC195/Input02!CC$3)</f>
        <v/>
      </c>
      <c r="DJ206" s="131" t="str">
        <f>IF(Input02!CD195="","",100*Input02!CD195/Input02!CD$3)</f>
        <v/>
      </c>
      <c r="DK206" s="131" t="str">
        <f>IF(Input02!CE195="","",100*Input02!CE195/Input02!CE$3)</f>
        <v/>
      </c>
      <c r="DO206" s="131" t="str">
        <f t="shared" si="72"/>
        <v/>
      </c>
      <c r="DP206" s="131" t="str">
        <f t="shared" si="73"/>
        <v/>
      </c>
      <c r="DQ206" s="131" t="str">
        <f t="shared" si="74"/>
        <v/>
      </c>
      <c r="DR206" s="131" t="str">
        <f t="shared" si="75"/>
        <v/>
      </c>
      <c r="DS206" s="131" t="str">
        <f t="shared" si="76"/>
        <v/>
      </c>
      <c r="DT206" s="131" t="str">
        <f t="shared" si="77"/>
        <v/>
      </c>
      <c r="DU206" s="131" t="str">
        <f t="shared" si="78"/>
        <v/>
      </c>
      <c r="DV206" s="131" t="str">
        <f t="shared" si="79"/>
        <v/>
      </c>
      <c r="DW206" s="131" t="str">
        <f t="shared" si="80"/>
        <v/>
      </c>
      <c r="DX206" s="131" t="str">
        <f t="shared" si="81"/>
        <v/>
      </c>
      <c r="DZ206" s="132" t="str">
        <f t="shared" si="70"/>
        <v/>
      </c>
      <c r="EB206" s="131" t="str">
        <f>IF(DO206="","",process02!$B206&amp;"; ")</f>
        <v/>
      </c>
      <c r="EC206" s="131" t="str">
        <f>IF(DP206="","",process02!$B206&amp;"; ")</f>
        <v/>
      </c>
      <c r="ED206" s="131" t="str">
        <f>IF(DQ206="","",process02!$B206&amp;"; ")</f>
        <v/>
      </c>
      <c r="EE206" s="131" t="str">
        <f>IF(DR206="","",process02!$B206&amp;"; ")</f>
        <v/>
      </c>
      <c r="EF206" s="131" t="str">
        <f>IF(DS206="","",process02!$B206&amp;"; ")</f>
        <v/>
      </c>
      <c r="EG206" s="131" t="str">
        <f>IF(DT206="","",process02!$B206&amp;"; ")</f>
        <v/>
      </c>
      <c r="EH206" s="131" t="str">
        <f>IF(DU206="","",process02!$B206&amp;"; ")</f>
        <v/>
      </c>
      <c r="EI206" s="131" t="str">
        <f>IF(DV206="","",process02!$B206&amp;"; ")</f>
        <v/>
      </c>
      <c r="EJ206" s="131" t="str">
        <f>IF(DW206="","",process02!$B206&amp;"; ")</f>
        <v/>
      </c>
      <c r="EK206" s="131" t="str">
        <f>IF(DX206="","",process02!$B206&amp;"; ")</f>
        <v/>
      </c>
      <c r="EM206" s="132" t="str">
        <f t="shared" si="71"/>
        <v/>
      </c>
    </row>
    <row r="207" spans="1:143" ht="15" customHeight="1" thickBot="1" x14ac:dyDescent="0.4">
      <c r="A207" s="357">
        <v>191</v>
      </c>
      <c r="B207" s="131" t="str">
        <f>IF(AND(process02!BF207=0,process01!$Z198=0),B$14,"")</f>
        <v/>
      </c>
      <c r="C207" s="131" t="str">
        <f>IF(AND(process02!BG207=0,process01!$Z198=0),C$14,"")</f>
        <v/>
      </c>
      <c r="D207" s="131" t="str">
        <f>IF(AND(process02!BH207=0,process01!$Z198=0),D$14,"")</f>
        <v/>
      </c>
      <c r="E207" s="131" t="str">
        <f>IF(AND(process02!BI207=0,process01!$Z198=0),E$14,"")</f>
        <v/>
      </c>
      <c r="F207" s="131" t="str">
        <f>IF(AND(process02!BJ207=0,process01!$Z198=0),F$14,"")</f>
        <v/>
      </c>
      <c r="G207" s="131" t="str">
        <f>IF(AND(process02!BK207=0,process01!$Z198=0),G$14,"")</f>
        <v/>
      </c>
      <c r="H207" s="131" t="str">
        <f>IF(AND(process02!BL207=0,process01!$Z198=0),H$14,"")</f>
        <v/>
      </c>
      <c r="I207" s="131" t="str">
        <f>IF(AND(process02!BM207=0,process01!$Z198=0),I$14,"")</f>
        <v/>
      </c>
      <c r="J207" s="131" t="str">
        <f>IF(AND(process02!BN207=0,process01!$Z198=0),J$14,"")</f>
        <v/>
      </c>
      <c r="K207" s="131" t="str">
        <f>IF(AND(process02!BO207=0,process01!$Z198=0),K$14,"")</f>
        <v/>
      </c>
      <c r="L207" s="131" t="str">
        <f>IF(AND(process02!BP207=0,process01!$Z198=0),L$14,"")</f>
        <v/>
      </c>
      <c r="M207" s="131" t="str">
        <f>IF(AND(process02!BQ207=0,process01!$Z198=0),M$14,"")</f>
        <v/>
      </c>
      <c r="N207" s="131" t="str">
        <f>IF(AND(process02!BR207=0,process01!$Z198=0),N$14,"")</f>
        <v/>
      </c>
      <c r="O207" s="131" t="str">
        <f>IF(AND(process02!BS207=0,process01!$Z198=0),O$14,"")</f>
        <v/>
      </c>
      <c r="P207" s="131" t="str">
        <f>IF(AND(process02!BT207=0,process01!$Z198=0),P$14,"")</f>
        <v/>
      </c>
      <c r="Q207" s="131" t="str">
        <f>IF(AND(process02!BU207=0,process01!$Z198=0),Q$14,"")</f>
        <v/>
      </c>
      <c r="R207" s="131" t="str">
        <f>IF(AND(process02!BV207=0,process01!$Z198=0),R$14,"")</f>
        <v/>
      </c>
      <c r="S207" s="131" t="str">
        <f>IF(AND(process02!BW207=0,process01!$Z198=0),S$14,"")</f>
        <v/>
      </c>
      <c r="T207" s="131" t="str">
        <f>IF(AND(process02!BX207=0,process01!$Z198=0),T$14,"")</f>
        <v/>
      </c>
      <c r="U207" s="131" t="str">
        <f>IF(AND(process02!BY207=0,process01!$Z198=0),U$14,"")</f>
        <v/>
      </c>
      <c r="V207" s="131" t="str">
        <f>IF(AND(process02!BZ207=0,process01!$Z198=0),V$14,"")</f>
        <v/>
      </c>
      <c r="W207" s="131" t="str">
        <f>IF(AND(process02!CA207=0,process01!$Z198=0),W$14,"")</f>
        <v/>
      </c>
      <c r="X207" s="131" t="str">
        <f>IF(AND(process02!CB207=0,process01!$Z198=0),X$14,"")</f>
        <v/>
      </c>
      <c r="Y207" s="131" t="str">
        <f>IF(AND(process02!CC207=0,process01!$Z198=0),Y$14,"")</f>
        <v/>
      </c>
      <c r="Z207" s="131" t="str">
        <f>IF(AND(process02!CD207=0,process01!$Z198=0),Z$14,"")</f>
        <v/>
      </c>
      <c r="AA207" s="131" t="str">
        <f>IF(AND(process02!CE207=0,process01!$Z198=0),AA$14,"")</f>
        <v/>
      </c>
      <c r="AB207" s="131" t="str">
        <f>IF(AND(process02!CF207=0,process01!$Z198=0),AB$14,"")</f>
        <v/>
      </c>
      <c r="AC207" s="131" t="str">
        <f>IF(AND(process02!CG207=0,process01!$Z198=0),AC$14,"")</f>
        <v/>
      </c>
      <c r="AD207" s="131" t="str">
        <f>IF(AND(process02!CH207=0,process01!$Z198=0),AD$14,"")</f>
        <v/>
      </c>
      <c r="AE207" s="131" t="str">
        <f>IF(AND(process02!CI207=0,process01!$Z198=0),AE$14,"")</f>
        <v/>
      </c>
      <c r="AF207" s="131" t="str">
        <f>IF(AND(process02!CJ207=0,process01!$Z198=0),AF$14,"")</f>
        <v/>
      </c>
      <c r="AG207" s="131" t="str">
        <f>IF(AND(process02!CK207=0,process01!$Z198=0),AG$14,"")</f>
        <v/>
      </c>
      <c r="AH207" s="131" t="str">
        <f>IF(AND(process02!CL207=0,process01!$Z198=0),AH$14,"")</f>
        <v/>
      </c>
      <c r="AI207" s="131" t="str">
        <f>IF(AND(process02!CM207=0,process01!$Z198=0),AI$14,"")</f>
        <v/>
      </c>
      <c r="AJ207" s="131" t="str">
        <f>IF(AND(process02!CN207=0,process01!$Z198=0),AJ$14,"")</f>
        <v/>
      </c>
      <c r="AK207" s="131" t="str">
        <f>IF(AND(process02!CO207=0,process01!$Z198=0),AK$14,"")</f>
        <v/>
      </c>
      <c r="AL207" s="131" t="str">
        <f>IF(AND(process02!CP207=0,process01!$Z198=0),AL$14,"")</f>
        <v/>
      </c>
      <c r="AM207" s="131" t="str">
        <f>IF(AND(process02!CQ207=0,process01!$Z198=0),AM$14,"")</f>
        <v/>
      </c>
      <c r="AN207" s="131" t="str">
        <f>IF(AND(process02!CR207=0,process01!$Z198=0),AN$14,"")</f>
        <v/>
      </c>
      <c r="AO207" s="131" t="str">
        <f>IF(AND(process02!CS207=0,process01!$Z198=0),AO$14,"")</f>
        <v/>
      </c>
      <c r="AP207" s="131" t="str">
        <f>IF(AND(process02!CT207=0,process01!$Z198=0),AP$14,"")</f>
        <v/>
      </c>
      <c r="AQ207" s="131" t="str">
        <f>IF(AND(process02!CU207=0,process01!$Z198=0),AQ$14,"")</f>
        <v/>
      </c>
      <c r="AR207" s="131" t="str">
        <f>IF(AND(process02!CV207=0,process01!$Z198=0),AR$14,"")</f>
        <v/>
      </c>
      <c r="AS207" s="131" t="str">
        <f>IF(AND(process02!CW207=0,process01!$Z198=0),AS$14,"")</f>
        <v/>
      </c>
      <c r="AT207" s="131" t="str">
        <f>IF(AND(process02!CX207=0,process01!$Z198=0),AT$14,"")</f>
        <v/>
      </c>
      <c r="AU207" s="131" t="str">
        <f>IF(AND(process02!CY207=0,process01!$Z198=0),AU$14,"")</f>
        <v/>
      </c>
      <c r="AV207" s="131" t="str">
        <f>IF(AND(process02!CZ207=0,process01!$Z198=0),AV$14,"")</f>
        <v/>
      </c>
      <c r="AW207" s="131" t="str">
        <f>IF(AND(process02!DA207=0,process01!$Z198=0),AW$14,"")</f>
        <v/>
      </c>
      <c r="AX207" s="131" t="str">
        <f>IF(AND(process02!DB207=0,process01!$Z198=0),AX$14,"")</f>
        <v/>
      </c>
      <c r="AY207" s="131" t="str">
        <f>IF(AND(process02!DC207=0,process01!$Z198=0),AY$14,"")</f>
        <v/>
      </c>
      <c r="BA207" s="132" t="str">
        <f t="shared" si="59"/>
        <v/>
      </c>
      <c r="BC207" s="131" t="str">
        <f>IF(B207="","",process02!$B207&amp;"; ")</f>
        <v/>
      </c>
      <c r="BD207" s="131" t="str">
        <f>IF(C207="","",process02!$B207&amp;"; ")</f>
        <v/>
      </c>
      <c r="BE207" s="131" t="str">
        <f>IF(D207="","",process02!$B207&amp;"; ")</f>
        <v/>
      </c>
      <c r="BF207" s="131" t="str">
        <f>IF(E207="","",process02!$B207&amp;"; ")</f>
        <v/>
      </c>
      <c r="BG207" s="131" t="str">
        <f>IF(F207="","",process02!$B207&amp;"; ")</f>
        <v/>
      </c>
      <c r="BH207" s="131" t="str">
        <f>IF(G207="","",process02!$B207&amp;"; ")</f>
        <v/>
      </c>
      <c r="BI207" s="131" t="str">
        <f>IF(H207="","",process02!$B207&amp;"; ")</f>
        <v/>
      </c>
      <c r="BJ207" s="131" t="str">
        <f>IF(I207="","",process02!$B207&amp;"; ")</f>
        <v/>
      </c>
      <c r="BK207" s="131" t="str">
        <f>IF(J207="","",process02!$B207&amp;"; ")</f>
        <v/>
      </c>
      <c r="BL207" s="131" t="str">
        <f>IF(K207="","",process02!$B207&amp;"; ")</f>
        <v/>
      </c>
      <c r="BM207" s="131" t="str">
        <f>IF(L207="","",process02!$B207&amp;"; ")</f>
        <v/>
      </c>
      <c r="BN207" s="131" t="str">
        <f>IF(M207="","",process02!$B207&amp;"; ")</f>
        <v/>
      </c>
      <c r="BO207" s="131" t="str">
        <f>IF(N207="","",process02!$B207&amp;"; ")</f>
        <v/>
      </c>
      <c r="BP207" s="131" t="str">
        <f>IF(O207="","",process02!$B207&amp;"; ")</f>
        <v/>
      </c>
      <c r="BQ207" s="131" t="str">
        <f>IF(P207="","",process02!$B207&amp;"; ")</f>
        <v/>
      </c>
      <c r="BR207" s="131" t="str">
        <f>IF(Q207="","",process02!$B207&amp;"; ")</f>
        <v/>
      </c>
      <c r="BS207" s="131" t="str">
        <f>IF(R207="","",process02!$B207&amp;"; ")</f>
        <v/>
      </c>
      <c r="BT207" s="131" t="str">
        <f>IF(S207="","",process02!$B207&amp;"; ")</f>
        <v/>
      </c>
      <c r="BU207" s="131" t="str">
        <f>IF(T207="","",process02!$B207&amp;"; ")</f>
        <v/>
      </c>
      <c r="BV207" s="131" t="str">
        <f>IF(U207="","",process02!$B207&amp;"; ")</f>
        <v/>
      </c>
      <c r="BW207" s="131" t="str">
        <f>IF(V207="","",process02!$B207&amp;"; ")</f>
        <v/>
      </c>
      <c r="BX207" s="131" t="str">
        <f>IF(W207="","",process02!$B207&amp;"; ")</f>
        <v/>
      </c>
      <c r="BY207" s="131" t="str">
        <f>IF(X207="","",process02!$B207&amp;"; ")</f>
        <v/>
      </c>
      <c r="BZ207" s="131" t="str">
        <f>IF(Y207="","",process02!$B207&amp;"; ")</f>
        <v/>
      </c>
      <c r="CA207" s="131" t="str">
        <f>IF(Z207="","",process02!$B207&amp;"; ")</f>
        <v/>
      </c>
      <c r="CB207" s="131" t="str">
        <f>IF(AA207="","",process02!$B207&amp;"; ")</f>
        <v/>
      </c>
      <c r="CC207" s="131" t="str">
        <f>IF(AB207="","",process02!$B207&amp;"; ")</f>
        <v/>
      </c>
      <c r="CD207" s="131" t="str">
        <f>IF(AC207="","",process02!$B207&amp;"; ")</f>
        <v/>
      </c>
      <c r="CE207" s="131" t="str">
        <f>IF(AD207="","",process02!$B207&amp;"; ")</f>
        <v/>
      </c>
      <c r="CF207" s="131" t="str">
        <f>IF(AE207="","",process02!$B207&amp;"; ")</f>
        <v/>
      </c>
      <c r="CG207" s="131" t="str">
        <f>IF(AF207="","",process02!$B207&amp;"; ")</f>
        <v/>
      </c>
      <c r="CH207" s="131" t="str">
        <f>IF(AG207="","",process02!$B207&amp;"; ")</f>
        <v/>
      </c>
      <c r="CI207" s="131" t="str">
        <f>IF(AH207="","",process02!$B207&amp;"; ")</f>
        <v/>
      </c>
      <c r="CJ207" s="131" t="str">
        <f>IF(AI207="","",process02!$B207&amp;"; ")</f>
        <v/>
      </c>
      <c r="CK207" s="131" t="str">
        <f>IF(AJ207="","",process02!$B207&amp;"; ")</f>
        <v/>
      </c>
      <c r="CL207" s="131" t="str">
        <f>IF(AK207="","",process02!$B207&amp;"; ")</f>
        <v/>
      </c>
      <c r="CM207" s="131" t="str">
        <f>IF(AL207="","",process02!$B207&amp;"; ")</f>
        <v/>
      </c>
      <c r="CN207" s="131" t="str">
        <f>IF(AM207="","",process02!$B207&amp;"; ")</f>
        <v/>
      </c>
      <c r="CO207" s="131" t="str">
        <f>IF(AN207="","",process02!$B207&amp;"; ")</f>
        <v/>
      </c>
      <c r="CP207" s="131" t="str">
        <f>IF(AO207="","",process02!$B207&amp;"; ")</f>
        <v/>
      </c>
      <c r="CQ207" s="131" t="str">
        <f>IF(AP207="","",process02!$B207&amp;"; ")</f>
        <v/>
      </c>
      <c r="CR207" s="131" t="str">
        <f>IF(AQ207="","",process02!$B207&amp;"; ")</f>
        <v/>
      </c>
      <c r="CS207" s="131" t="str">
        <f>IF(AR207="","",process02!$B207&amp;"; ")</f>
        <v/>
      </c>
      <c r="CT207" s="131" t="str">
        <f>IF(AS207="","",process02!$B207&amp;"; ")</f>
        <v/>
      </c>
      <c r="CU207" s="131" t="str">
        <f>IF(AT207="","",process02!$B207&amp;"; ")</f>
        <v/>
      </c>
      <c r="CV207" s="131" t="str">
        <f>IF(AU207="","",process02!$B207&amp;"; ")</f>
        <v/>
      </c>
      <c r="CW207" s="131" t="str">
        <f>IF(AV207="","",process02!$B207&amp;"; ")</f>
        <v/>
      </c>
      <c r="CX207" s="131" t="str">
        <f>IF(AW207="","",process02!$B207&amp;"; ")</f>
        <v/>
      </c>
      <c r="CY207" s="131" t="str">
        <f>IF(AX207="","",process02!$B207&amp;"; ")</f>
        <v/>
      </c>
      <c r="CZ207" s="131" t="str">
        <f>IF(AY207="","",process02!$B207&amp;"; ")</f>
        <v/>
      </c>
      <c r="DB207" s="131" t="str">
        <f>IF(Input02!BV196="","",100*Input02!BV196/Input02!BV$3)</f>
        <v/>
      </c>
      <c r="DC207" s="131" t="str">
        <f>IF(Input02!BW196="","",100*Input02!BW196/Input02!BW$3)</f>
        <v/>
      </c>
      <c r="DD207" s="131" t="str">
        <f>IF(Input02!BX196="","",100*Input02!BX196/Input02!BX$3)</f>
        <v/>
      </c>
      <c r="DE207" s="131" t="str">
        <f>IF(Input02!BY196="","",100*Input02!BY196/Input02!BY$3)</f>
        <v/>
      </c>
      <c r="DF207" s="131" t="str">
        <f>IF(Input02!BZ196="","",100*Input02!BZ196/Input02!BZ$3)</f>
        <v/>
      </c>
      <c r="DG207" s="131" t="str">
        <f>IF(Input02!CA196="","",100*Input02!CA196/Input02!CA$3)</f>
        <v/>
      </c>
      <c r="DH207" s="131" t="str">
        <f>IF(Input02!CB196="","",100*Input02!CB196/Input02!CB$3)</f>
        <v/>
      </c>
      <c r="DI207" s="131" t="str">
        <f>IF(Input02!CC196="","",100*Input02!CC196/Input02!CC$3)</f>
        <v/>
      </c>
      <c r="DJ207" s="131" t="str">
        <f>IF(Input02!CD196="","",100*Input02!CD196/Input02!CD$3)</f>
        <v/>
      </c>
      <c r="DK207" s="131" t="str">
        <f>IF(Input02!CE196="","",100*Input02!CE196/Input02!CE$3)</f>
        <v/>
      </c>
      <c r="DO207" s="131" t="str">
        <f t="shared" si="72"/>
        <v/>
      </c>
      <c r="DP207" s="131" t="str">
        <f t="shared" si="73"/>
        <v/>
      </c>
      <c r="DQ207" s="131" t="str">
        <f t="shared" si="74"/>
        <v/>
      </c>
      <c r="DR207" s="131" t="str">
        <f t="shared" si="75"/>
        <v/>
      </c>
      <c r="DS207" s="131" t="str">
        <f t="shared" si="76"/>
        <v/>
      </c>
      <c r="DT207" s="131" t="str">
        <f t="shared" si="77"/>
        <v/>
      </c>
      <c r="DU207" s="131" t="str">
        <f t="shared" si="78"/>
        <v/>
      </c>
      <c r="DV207" s="131" t="str">
        <f t="shared" si="79"/>
        <v/>
      </c>
      <c r="DW207" s="131" t="str">
        <f t="shared" si="80"/>
        <v/>
      </c>
      <c r="DX207" s="131" t="str">
        <f t="shared" si="81"/>
        <v/>
      </c>
      <c r="DZ207" s="132" t="str">
        <f t="shared" si="70"/>
        <v/>
      </c>
      <c r="EB207" s="131" t="str">
        <f>IF(DO207="","",process02!$B207&amp;"; ")</f>
        <v/>
      </c>
      <c r="EC207" s="131" t="str">
        <f>IF(DP207="","",process02!$B207&amp;"; ")</f>
        <v/>
      </c>
      <c r="ED207" s="131" t="str">
        <f>IF(DQ207="","",process02!$B207&amp;"; ")</f>
        <v/>
      </c>
      <c r="EE207" s="131" t="str">
        <f>IF(DR207="","",process02!$B207&amp;"; ")</f>
        <v/>
      </c>
      <c r="EF207" s="131" t="str">
        <f>IF(DS207="","",process02!$B207&amp;"; ")</f>
        <v/>
      </c>
      <c r="EG207" s="131" t="str">
        <f>IF(DT207="","",process02!$B207&amp;"; ")</f>
        <v/>
      </c>
      <c r="EH207" s="131" t="str">
        <f>IF(DU207="","",process02!$B207&amp;"; ")</f>
        <v/>
      </c>
      <c r="EI207" s="131" t="str">
        <f>IF(DV207="","",process02!$B207&amp;"; ")</f>
        <v/>
      </c>
      <c r="EJ207" s="131" t="str">
        <f>IF(DW207="","",process02!$B207&amp;"; ")</f>
        <v/>
      </c>
      <c r="EK207" s="131" t="str">
        <f>IF(DX207="","",process02!$B207&amp;"; ")</f>
        <v/>
      </c>
      <c r="EM207" s="132" t="str">
        <f t="shared" si="71"/>
        <v/>
      </c>
    </row>
    <row r="208" spans="1:143" ht="15" customHeight="1" thickBot="1" x14ac:dyDescent="0.4">
      <c r="A208" s="357">
        <v>192</v>
      </c>
      <c r="B208" s="131" t="str">
        <f>IF(AND(process02!BF208=0,process01!$Z199=0),B$14,"")</f>
        <v/>
      </c>
      <c r="C208" s="131" t="str">
        <f>IF(AND(process02!BG208=0,process01!$Z199=0),C$14,"")</f>
        <v/>
      </c>
      <c r="D208" s="131" t="str">
        <f>IF(AND(process02!BH208=0,process01!$Z199=0),D$14,"")</f>
        <v/>
      </c>
      <c r="E208" s="131" t="str">
        <f>IF(AND(process02!BI208=0,process01!$Z199=0),E$14,"")</f>
        <v/>
      </c>
      <c r="F208" s="131" t="str">
        <f>IF(AND(process02!BJ208=0,process01!$Z199=0),F$14,"")</f>
        <v/>
      </c>
      <c r="G208" s="131" t="str">
        <f>IF(AND(process02!BK208=0,process01!$Z199=0),G$14,"")</f>
        <v/>
      </c>
      <c r="H208" s="131" t="str">
        <f>IF(AND(process02!BL208=0,process01!$Z199=0),H$14,"")</f>
        <v/>
      </c>
      <c r="I208" s="131" t="str">
        <f>IF(AND(process02!BM208=0,process01!$Z199=0),I$14,"")</f>
        <v/>
      </c>
      <c r="J208" s="131" t="str">
        <f>IF(AND(process02!BN208=0,process01!$Z199=0),J$14,"")</f>
        <v/>
      </c>
      <c r="K208" s="131" t="str">
        <f>IF(AND(process02!BO208=0,process01!$Z199=0),K$14,"")</f>
        <v/>
      </c>
      <c r="L208" s="131" t="str">
        <f>IF(AND(process02!BP208=0,process01!$Z199=0),L$14,"")</f>
        <v/>
      </c>
      <c r="M208" s="131" t="str">
        <f>IF(AND(process02!BQ208=0,process01!$Z199=0),M$14,"")</f>
        <v/>
      </c>
      <c r="N208" s="131" t="str">
        <f>IF(AND(process02!BR208=0,process01!$Z199=0),N$14,"")</f>
        <v/>
      </c>
      <c r="O208" s="131" t="str">
        <f>IF(AND(process02!BS208=0,process01!$Z199=0),O$14,"")</f>
        <v/>
      </c>
      <c r="P208" s="131" t="str">
        <f>IF(AND(process02!BT208=0,process01!$Z199=0),P$14,"")</f>
        <v/>
      </c>
      <c r="Q208" s="131" t="str">
        <f>IF(AND(process02!BU208=0,process01!$Z199=0),Q$14,"")</f>
        <v/>
      </c>
      <c r="R208" s="131" t="str">
        <f>IF(AND(process02!BV208=0,process01!$Z199=0),R$14,"")</f>
        <v/>
      </c>
      <c r="S208" s="131" t="str">
        <f>IF(AND(process02!BW208=0,process01!$Z199=0),S$14,"")</f>
        <v/>
      </c>
      <c r="T208" s="131" t="str">
        <f>IF(AND(process02!BX208=0,process01!$Z199=0),T$14,"")</f>
        <v/>
      </c>
      <c r="U208" s="131" t="str">
        <f>IF(AND(process02!BY208=0,process01!$Z199=0),U$14,"")</f>
        <v/>
      </c>
      <c r="V208" s="131" t="str">
        <f>IF(AND(process02!BZ208=0,process01!$Z199=0),V$14,"")</f>
        <v/>
      </c>
      <c r="W208" s="131" t="str">
        <f>IF(AND(process02!CA208=0,process01!$Z199=0),W$14,"")</f>
        <v/>
      </c>
      <c r="X208" s="131" t="str">
        <f>IF(AND(process02!CB208=0,process01!$Z199=0),X$14,"")</f>
        <v/>
      </c>
      <c r="Y208" s="131" t="str">
        <f>IF(AND(process02!CC208=0,process01!$Z199=0),Y$14,"")</f>
        <v/>
      </c>
      <c r="Z208" s="131" t="str">
        <f>IF(AND(process02!CD208=0,process01!$Z199=0),Z$14,"")</f>
        <v/>
      </c>
      <c r="AA208" s="131" t="str">
        <f>IF(AND(process02!CE208=0,process01!$Z199=0),AA$14,"")</f>
        <v/>
      </c>
      <c r="AB208" s="131" t="str">
        <f>IF(AND(process02!CF208=0,process01!$Z199=0),AB$14,"")</f>
        <v/>
      </c>
      <c r="AC208" s="131" t="str">
        <f>IF(AND(process02!CG208=0,process01!$Z199=0),AC$14,"")</f>
        <v/>
      </c>
      <c r="AD208" s="131" t="str">
        <f>IF(AND(process02!CH208=0,process01!$Z199=0),AD$14,"")</f>
        <v/>
      </c>
      <c r="AE208" s="131" t="str">
        <f>IF(AND(process02!CI208=0,process01!$Z199=0),AE$14,"")</f>
        <v/>
      </c>
      <c r="AF208" s="131" t="str">
        <f>IF(AND(process02!CJ208=0,process01!$Z199=0),AF$14,"")</f>
        <v/>
      </c>
      <c r="AG208" s="131" t="str">
        <f>IF(AND(process02!CK208=0,process01!$Z199=0),AG$14,"")</f>
        <v/>
      </c>
      <c r="AH208" s="131" t="str">
        <f>IF(AND(process02!CL208=0,process01!$Z199=0),AH$14,"")</f>
        <v/>
      </c>
      <c r="AI208" s="131" t="str">
        <f>IF(AND(process02!CM208=0,process01!$Z199=0),AI$14,"")</f>
        <v/>
      </c>
      <c r="AJ208" s="131" t="str">
        <f>IF(AND(process02!CN208=0,process01!$Z199=0),AJ$14,"")</f>
        <v/>
      </c>
      <c r="AK208" s="131" t="str">
        <f>IF(AND(process02!CO208=0,process01!$Z199=0),AK$14,"")</f>
        <v/>
      </c>
      <c r="AL208" s="131" t="str">
        <f>IF(AND(process02!CP208=0,process01!$Z199=0),AL$14,"")</f>
        <v/>
      </c>
      <c r="AM208" s="131" t="str">
        <f>IF(AND(process02!CQ208=0,process01!$Z199=0),AM$14,"")</f>
        <v/>
      </c>
      <c r="AN208" s="131" t="str">
        <f>IF(AND(process02!CR208=0,process01!$Z199=0),AN$14,"")</f>
        <v/>
      </c>
      <c r="AO208" s="131" t="str">
        <f>IF(AND(process02!CS208=0,process01!$Z199=0),AO$14,"")</f>
        <v/>
      </c>
      <c r="AP208" s="131" t="str">
        <f>IF(AND(process02!CT208=0,process01!$Z199=0),AP$14,"")</f>
        <v/>
      </c>
      <c r="AQ208" s="131" t="str">
        <f>IF(AND(process02!CU208=0,process01!$Z199=0),AQ$14,"")</f>
        <v/>
      </c>
      <c r="AR208" s="131" t="str">
        <f>IF(AND(process02!CV208=0,process01!$Z199=0),AR$14,"")</f>
        <v/>
      </c>
      <c r="AS208" s="131" t="str">
        <f>IF(AND(process02!CW208=0,process01!$Z199=0),AS$14,"")</f>
        <v/>
      </c>
      <c r="AT208" s="131" t="str">
        <f>IF(AND(process02!CX208=0,process01!$Z199=0),AT$14,"")</f>
        <v/>
      </c>
      <c r="AU208" s="131" t="str">
        <f>IF(AND(process02!CY208=0,process01!$Z199=0),AU$14,"")</f>
        <v/>
      </c>
      <c r="AV208" s="131" t="str">
        <f>IF(AND(process02!CZ208=0,process01!$Z199=0),AV$14,"")</f>
        <v/>
      </c>
      <c r="AW208" s="131" t="str">
        <f>IF(AND(process02!DA208=0,process01!$Z199=0),AW$14,"")</f>
        <v/>
      </c>
      <c r="AX208" s="131" t="str">
        <f>IF(AND(process02!DB208=0,process01!$Z199=0),AX$14,"")</f>
        <v/>
      </c>
      <c r="AY208" s="131" t="str">
        <f>IF(AND(process02!DC208=0,process01!$Z199=0),AY$14,"")</f>
        <v/>
      </c>
      <c r="BA208" s="132" t="str">
        <f t="shared" si="59"/>
        <v/>
      </c>
      <c r="BC208" s="131" t="str">
        <f>IF(B208="","",process02!$B208&amp;"; ")</f>
        <v/>
      </c>
      <c r="BD208" s="131" t="str">
        <f>IF(C208="","",process02!$B208&amp;"; ")</f>
        <v/>
      </c>
      <c r="BE208" s="131" t="str">
        <f>IF(D208="","",process02!$B208&amp;"; ")</f>
        <v/>
      </c>
      <c r="BF208" s="131" t="str">
        <f>IF(E208="","",process02!$B208&amp;"; ")</f>
        <v/>
      </c>
      <c r="BG208" s="131" t="str">
        <f>IF(F208="","",process02!$B208&amp;"; ")</f>
        <v/>
      </c>
      <c r="BH208" s="131" t="str">
        <f>IF(G208="","",process02!$B208&amp;"; ")</f>
        <v/>
      </c>
      <c r="BI208" s="131" t="str">
        <f>IF(H208="","",process02!$B208&amp;"; ")</f>
        <v/>
      </c>
      <c r="BJ208" s="131" t="str">
        <f>IF(I208="","",process02!$B208&amp;"; ")</f>
        <v/>
      </c>
      <c r="BK208" s="131" t="str">
        <f>IF(J208="","",process02!$B208&amp;"; ")</f>
        <v/>
      </c>
      <c r="BL208" s="131" t="str">
        <f>IF(K208="","",process02!$B208&amp;"; ")</f>
        <v/>
      </c>
      <c r="BM208" s="131" t="str">
        <f>IF(L208="","",process02!$B208&amp;"; ")</f>
        <v/>
      </c>
      <c r="BN208" s="131" t="str">
        <f>IF(M208="","",process02!$B208&amp;"; ")</f>
        <v/>
      </c>
      <c r="BO208" s="131" t="str">
        <f>IF(N208="","",process02!$B208&amp;"; ")</f>
        <v/>
      </c>
      <c r="BP208" s="131" t="str">
        <f>IF(O208="","",process02!$B208&amp;"; ")</f>
        <v/>
      </c>
      <c r="BQ208" s="131" t="str">
        <f>IF(P208="","",process02!$B208&amp;"; ")</f>
        <v/>
      </c>
      <c r="BR208" s="131" t="str">
        <f>IF(Q208="","",process02!$B208&amp;"; ")</f>
        <v/>
      </c>
      <c r="BS208" s="131" t="str">
        <f>IF(R208="","",process02!$B208&amp;"; ")</f>
        <v/>
      </c>
      <c r="BT208" s="131" t="str">
        <f>IF(S208="","",process02!$B208&amp;"; ")</f>
        <v/>
      </c>
      <c r="BU208" s="131" t="str">
        <f>IF(T208="","",process02!$B208&amp;"; ")</f>
        <v/>
      </c>
      <c r="BV208" s="131" t="str">
        <f>IF(U208="","",process02!$B208&amp;"; ")</f>
        <v/>
      </c>
      <c r="BW208" s="131" t="str">
        <f>IF(V208="","",process02!$B208&amp;"; ")</f>
        <v/>
      </c>
      <c r="BX208" s="131" t="str">
        <f>IF(W208="","",process02!$B208&amp;"; ")</f>
        <v/>
      </c>
      <c r="BY208" s="131" t="str">
        <f>IF(X208="","",process02!$B208&amp;"; ")</f>
        <v/>
      </c>
      <c r="BZ208" s="131" t="str">
        <f>IF(Y208="","",process02!$B208&amp;"; ")</f>
        <v/>
      </c>
      <c r="CA208" s="131" t="str">
        <f>IF(Z208="","",process02!$B208&amp;"; ")</f>
        <v/>
      </c>
      <c r="CB208" s="131" t="str">
        <f>IF(AA208="","",process02!$B208&amp;"; ")</f>
        <v/>
      </c>
      <c r="CC208" s="131" t="str">
        <f>IF(AB208="","",process02!$B208&amp;"; ")</f>
        <v/>
      </c>
      <c r="CD208" s="131" t="str">
        <f>IF(AC208="","",process02!$B208&amp;"; ")</f>
        <v/>
      </c>
      <c r="CE208" s="131" t="str">
        <f>IF(AD208="","",process02!$B208&amp;"; ")</f>
        <v/>
      </c>
      <c r="CF208" s="131" t="str">
        <f>IF(AE208="","",process02!$B208&amp;"; ")</f>
        <v/>
      </c>
      <c r="CG208" s="131" t="str">
        <f>IF(AF208="","",process02!$B208&amp;"; ")</f>
        <v/>
      </c>
      <c r="CH208" s="131" t="str">
        <f>IF(AG208="","",process02!$B208&amp;"; ")</f>
        <v/>
      </c>
      <c r="CI208" s="131" t="str">
        <f>IF(AH208="","",process02!$B208&amp;"; ")</f>
        <v/>
      </c>
      <c r="CJ208" s="131" t="str">
        <f>IF(AI208="","",process02!$B208&amp;"; ")</f>
        <v/>
      </c>
      <c r="CK208" s="131" t="str">
        <f>IF(AJ208="","",process02!$B208&amp;"; ")</f>
        <v/>
      </c>
      <c r="CL208" s="131" t="str">
        <f>IF(AK208="","",process02!$B208&amp;"; ")</f>
        <v/>
      </c>
      <c r="CM208" s="131" t="str">
        <f>IF(AL208="","",process02!$B208&amp;"; ")</f>
        <v/>
      </c>
      <c r="CN208" s="131" t="str">
        <f>IF(AM208="","",process02!$B208&amp;"; ")</f>
        <v/>
      </c>
      <c r="CO208" s="131" t="str">
        <f>IF(AN208="","",process02!$B208&amp;"; ")</f>
        <v/>
      </c>
      <c r="CP208" s="131" t="str">
        <f>IF(AO208="","",process02!$B208&amp;"; ")</f>
        <v/>
      </c>
      <c r="CQ208" s="131" t="str">
        <f>IF(AP208="","",process02!$B208&amp;"; ")</f>
        <v/>
      </c>
      <c r="CR208" s="131" t="str">
        <f>IF(AQ208="","",process02!$B208&amp;"; ")</f>
        <v/>
      </c>
      <c r="CS208" s="131" t="str">
        <f>IF(AR208="","",process02!$B208&amp;"; ")</f>
        <v/>
      </c>
      <c r="CT208" s="131" t="str">
        <f>IF(AS208="","",process02!$B208&amp;"; ")</f>
        <v/>
      </c>
      <c r="CU208" s="131" t="str">
        <f>IF(AT208="","",process02!$B208&amp;"; ")</f>
        <v/>
      </c>
      <c r="CV208" s="131" t="str">
        <f>IF(AU208="","",process02!$B208&amp;"; ")</f>
        <v/>
      </c>
      <c r="CW208" s="131" t="str">
        <f>IF(AV208="","",process02!$B208&amp;"; ")</f>
        <v/>
      </c>
      <c r="CX208" s="131" t="str">
        <f>IF(AW208="","",process02!$B208&amp;"; ")</f>
        <v/>
      </c>
      <c r="CY208" s="131" t="str">
        <f>IF(AX208="","",process02!$B208&amp;"; ")</f>
        <v/>
      </c>
      <c r="CZ208" s="131" t="str">
        <f>IF(AY208="","",process02!$B208&amp;"; ")</f>
        <v/>
      </c>
      <c r="DB208" s="131" t="str">
        <f>IF(Input02!BV197="","",100*Input02!BV197/Input02!BV$3)</f>
        <v/>
      </c>
      <c r="DC208" s="131" t="str">
        <f>IF(Input02!BW197="","",100*Input02!BW197/Input02!BW$3)</f>
        <v/>
      </c>
      <c r="DD208" s="131" t="str">
        <f>IF(Input02!BX197="","",100*Input02!BX197/Input02!BX$3)</f>
        <v/>
      </c>
      <c r="DE208" s="131" t="str">
        <f>IF(Input02!BY197="","",100*Input02!BY197/Input02!BY$3)</f>
        <v/>
      </c>
      <c r="DF208" s="131" t="str">
        <f>IF(Input02!BZ197="","",100*Input02!BZ197/Input02!BZ$3)</f>
        <v/>
      </c>
      <c r="DG208" s="131" t="str">
        <f>IF(Input02!CA197="","",100*Input02!CA197/Input02!CA$3)</f>
        <v/>
      </c>
      <c r="DH208" s="131" t="str">
        <f>IF(Input02!CB197="","",100*Input02!CB197/Input02!CB$3)</f>
        <v/>
      </c>
      <c r="DI208" s="131" t="str">
        <f>IF(Input02!CC197="","",100*Input02!CC197/Input02!CC$3)</f>
        <v/>
      </c>
      <c r="DJ208" s="131" t="str">
        <f>IF(Input02!CD197="","",100*Input02!CD197/Input02!CD$3)</f>
        <v/>
      </c>
      <c r="DK208" s="131" t="str">
        <f>IF(Input02!CE197="","",100*Input02!CE197/Input02!CE$3)</f>
        <v/>
      </c>
      <c r="DO208" s="131" t="str">
        <f t="shared" si="72"/>
        <v/>
      </c>
      <c r="DP208" s="131" t="str">
        <f t="shared" si="73"/>
        <v/>
      </c>
      <c r="DQ208" s="131" t="str">
        <f t="shared" si="74"/>
        <v/>
      </c>
      <c r="DR208" s="131" t="str">
        <f t="shared" si="75"/>
        <v/>
      </c>
      <c r="DS208" s="131" t="str">
        <f t="shared" si="76"/>
        <v/>
      </c>
      <c r="DT208" s="131" t="str">
        <f t="shared" si="77"/>
        <v/>
      </c>
      <c r="DU208" s="131" t="str">
        <f t="shared" si="78"/>
        <v/>
      </c>
      <c r="DV208" s="131" t="str">
        <f t="shared" si="79"/>
        <v/>
      </c>
      <c r="DW208" s="131" t="str">
        <f t="shared" si="80"/>
        <v/>
      </c>
      <c r="DX208" s="131" t="str">
        <f t="shared" si="81"/>
        <v/>
      </c>
      <c r="DZ208" s="132" t="str">
        <f t="shared" si="70"/>
        <v/>
      </c>
      <c r="EB208" s="131" t="str">
        <f>IF(DO208="","",process02!$B208&amp;"; ")</f>
        <v/>
      </c>
      <c r="EC208" s="131" t="str">
        <f>IF(DP208="","",process02!$B208&amp;"; ")</f>
        <v/>
      </c>
      <c r="ED208" s="131" t="str">
        <f>IF(DQ208="","",process02!$B208&amp;"; ")</f>
        <v/>
      </c>
      <c r="EE208" s="131" t="str">
        <f>IF(DR208="","",process02!$B208&amp;"; ")</f>
        <v/>
      </c>
      <c r="EF208" s="131" t="str">
        <f>IF(DS208="","",process02!$B208&amp;"; ")</f>
        <v/>
      </c>
      <c r="EG208" s="131" t="str">
        <f>IF(DT208="","",process02!$B208&amp;"; ")</f>
        <v/>
      </c>
      <c r="EH208" s="131" t="str">
        <f>IF(DU208="","",process02!$B208&amp;"; ")</f>
        <v/>
      </c>
      <c r="EI208" s="131" t="str">
        <f>IF(DV208="","",process02!$B208&amp;"; ")</f>
        <v/>
      </c>
      <c r="EJ208" s="131" t="str">
        <f>IF(DW208="","",process02!$B208&amp;"; ")</f>
        <v/>
      </c>
      <c r="EK208" s="131" t="str">
        <f>IF(DX208="","",process02!$B208&amp;"; ")</f>
        <v/>
      </c>
      <c r="EM208" s="132" t="str">
        <f t="shared" si="71"/>
        <v/>
      </c>
    </row>
    <row r="209" spans="1:144" ht="15" customHeight="1" thickBot="1" x14ac:dyDescent="0.4">
      <c r="A209" s="357">
        <v>193</v>
      </c>
      <c r="B209" s="131" t="str">
        <f>IF(AND(process02!BF209=0,process01!$Z200=0),B$14,"")</f>
        <v/>
      </c>
      <c r="C209" s="131" t="str">
        <f>IF(AND(process02!BG209=0,process01!$Z200=0),C$14,"")</f>
        <v/>
      </c>
      <c r="D209" s="131" t="str">
        <f>IF(AND(process02!BH209=0,process01!$Z200=0),D$14,"")</f>
        <v/>
      </c>
      <c r="E209" s="131" t="str">
        <f>IF(AND(process02!BI209=0,process01!$Z200=0),E$14,"")</f>
        <v/>
      </c>
      <c r="F209" s="131" t="str">
        <f>IF(AND(process02!BJ209=0,process01!$Z200=0),F$14,"")</f>
        <v/>
      </c>
      <c r="G209" s="131" t="str">
        <f>IF(AND(process02!BK209=0,process01!$Z200=0),G$14,"")</f>
        <v/>
      </c>
      <c r="H209" s="131" t="str">
        <f>IF(AND(process02!BL209=0,process01!$Z200=0),H$14,"")</f>
        <v/>
      </c>
      <c r="I209" s="131" t="str">
        <f>IF(AND(process02!BM209=0,process01!$Z200=0),I$14,"")</f>
        <v/>
      </c>
      <c r="J209" s="131" t="str">
        <f>IF(AND(process02!BN209=0,process01!$Z200=0),J$14,"")</f>
        <v/>
      </c>
      <c r="K209" s="131" t="str">
        <f>IF(AND(process02!BO209=0,process01!$Z200=0),K$14,"")</f>
        <v/>
      </c>
      <c r="L209" s="131" t="str">
        <f>IF(AND(process02!BP209=0,process01!$Z200=0),L$14,"")</f>
        <v/>
      </c>
      <c r="M209" s="131" t="str">
        <f>IF(AND(process02!BQ209=0,process01!$Z200=0),M$14,"")</f>
        <v/>
      </c>
      <c r="N209" s="131" t="str">
        <f>IF(AND(process02!BR209=0,process01!$Z200=0),N$14,"")</f>
        <v/>
      </c>
      <c r="O209" s="131" t="str">
        <f>IF(AND(process02!BS209=0,process01!$Z200=0),O$14,"")</f>
        <v/>
      </c>
      <c r="P209" s="131" t="str">
        <f>IF(AND(process02!BT209=0,process01!$Z200=0),P$14,"")</f>
        <v/>
      </c>
      <c r="Q209" s="131" t="str">
        <f>IF(AND(process02!BU209=0,process01!$Z200=0),Q$14,"")</f>
        <v/>
      </c>
      <c r="R209" s="131" t="str">
        <f>IF(AND(process02!BV209=0,process01!$Z200=0),R$14,"")</f>
        <v/>
      </c>
      <c r="S209" s="131" t="str">
        <f>IF(AND(process02!BW209=0,process01!$Z200=0),S$14,"")</f>
        <v/>
      </c>
      <c r="T209" s="131" t="str">
        <f>IF(AND(process02!BX209=0,process01!$Z200=0),T$14,"")</f>
        <v/>
      </c>
      <c r="U209" s="131" t="str">
        <f>IF(AND(process02!BY209=0,process01!$Z200=0),U$14,"")</f>
        <v/>
      </c>
      <c r="V209" s="131" t="str">
        <f>IF(AND(process02!BZ209=0,process01!$Z200=0),V$14,"")</f>
        <v/>
      </c>
      <c r="W209" s="131" t="str">
        <f>IF(AND(process02!CA209=0,process01!$Z200=0),W$14,"")</f>
        <v/>
      </c>
      <c r="X209" s="131" t="str">
        <f>IF(AND(process02!CB209=0,process01!$Z200=0),X$14,"")</f>
        <v/>
      </c>
      <c r="Y209" s="131" t="str">
        <f>IF(AND(process02!CC209=0,process01!$Z200=0),Y$14,"")</f>
        <v/>
      </c>
      <c r="Z209" s="131" t="str">
        <f>IF(AND(process02!CD209=0,process01!$Z200=0),Z$14,"")</f>
        <v/>
      </c>
      <c r="AA209" s="131" t="str">
        <f>IF(AND(process02!CE209=0,process01!$Z200=0),AA$14,"")</f>
        <v/>
      </c>
      <c r="AB209" s="131" t="str">
        <f>IF(AND(process02!CF209=0,process01!$Z200=0),AB$14,"")</f>
        <v/>
      </c>
      <c r="AC209" s="131" t="str">
        <f>IF(AND(process02!CG209=0,process01!$Z200=0),AC$14,"")</f>
        <v/>
      </c>
      <c r="AD209" s="131" t="str">
        <f>IF(AND(process02!CH209=0,process01!$Z200=0),AD$14,"")</f>
        <v/>
      </c>
      <c r="AE209" s="131" t="str">
        <f>IF(AND(process02!CI209=0,process01!$Z200=0),AE$14,"")</f>
        <v/>
      </c>
      <c r="AF209" s="131" t="str">
        <f>IF(AND(process02!CJ209=0,process01!$Z200=0),AF$14,"")</f>
        <v/>
      </c>
      <c r="AG209" s="131" t="str">
        <f>IF(AND(process02!CK209=0,process01!$Z200=0),AG$14,"")</f>
        <v/>
      </c>
      <c r="AH209" s="131" t="str">
        <f>IF(AND(process02!CL209=0,process01!$Z200=0),AH$14,"")</f>
        <v/>
      </c>
      <c r="AI209" s="131" t="str">
        <f>IF(AND(process02!CM209=0,process01!$Z200=0),AI$14,"")</f>
        <v/>
      </c>
      <c r="AJ209" s="131" t="str">
        <f>IF(AND(process02!CN209=0,process01!$Z200=0),AJ$14,"")</f>
        <v/>
      </c>
      <c r="AK209" s="131" t="str">
        <f>IF(AND(process02!CO209=0,process01!$Z200=0),AK$14,"")</f>
        <v/>
      </c>
      <c r="AL209" s="131" t="str">
        <f>IF(AND(process02!CP209=0,process01!$Z200=0),AL$14,"")</f>
        <v/>
      </c>
      <c r="AM209" s="131" t="str">
        <f>IF(AND(process02!CQ209=0,process01!$Z200=0),AM$14,"")</f>
        <v/>
      </c>
      <c r="AN209" s="131" t="str">
        <f>IF(AND(process02!CR209=0,process01!$Z200=0),AN$14,"")</f>
        <v/>
      </c>
      <c r="AO209" s="131" t="str">
        <f>IF(AND(process02!CS209=0,process01!$Z200=0),AO$14,"")</f>
        <v/>
      </c>
      <c r="AP209" s="131" t="str">
        <f>IF(AND(process02!CT209=0,process01!$Z200=0),AP$14,"")</f>
        <v/>
      </c>
      <c r="AQ209" s="131" t="str">
        <f>IF(AND(process02!CU209=0,process01!$Z200=0),AQ$14,"")</f>
        <v/>
      </c>
      <c r="AR209" s="131" t="str">
        <f>IF(AND(process02!CV209=0,process01!$Z200=0),AR$14,"")</f>
        <v/>
      </c>
      <c r="AS209" s="131" t="str">
        <f>IF(AND(process02!CW209=0,process01!$Z200=0),AS$14,"")</f>
        <v/>
      </c>
      <c r="AT209" s="131" t="str">
        <f>IF(AND(process02!CX209=0,process01!$Z200=0),AT$14,"")</f>
        <v/>
      </c>
      <c r="AU209" s="131" t="str">
        <f>IF(AND(process02!CY209=0,process01!$Z200=0),AU$14,"")</f>
        <v/>
      </c>
      <c r="AV209" s="131" t="str">
        <f>IF(AND(process02!CZ209=0,process01!$Z200=0),AV$14,"")</f>
        <v/>
      </c>
      <c r="AW209" s="131" t="str">
        <f>IF(AND(process02!DA209=0,process01!$Z200=0),AW$14,"")</f>
        <v/>
      </c>
      <c r="AX209" s="131" t="str">
        <f>IF(AND(process02!DB209=0,process01!$Z200=0),AX$14,"")</f>
        <v/>
      </c>
      <c r="AY209" s="131" t="str">
        <f>IF(AND(process02!DC209=0,process01!$Z200=0),AY$14,"")</f>
        <v/>
      </c>
      <c r="BA209" s="132" t="str">
        <f t="shared" ref="BA209:BA217" si="82">B209&amp;C209&amp;D209&amp;E209&amp;F209&amp;G209&amp;H209&amp;I209&amp;J209&amp;K209&amp;L209&amp;M209&amp;N209&amp;O209&amp;P209&amp;Q209&amp;R209&amp;S209&amp;T209&amp;U209&amp;V209&amp;W209&amp;X209&amp;Y209&amp;Z209&amp;AA209&amp;AB209&amp;AC209&amp;AD209&amp;AE209&amp;AF209&amp;AG209&amp;AH209&amp;AI209&amp;AJ209&amp;AK209&amp;AL209&amp;AM209&amp;AN209&amp;AO209&amp;AP209&amp;AQ209&amp;AR209&amp;AS209&amp;AT209&amp;AU209&amp;AV209&amp;AW209&amp;AX209&amp;AY209</f>
        <v/>
      </c>
      <c r="BC209" s="131" t="str">
        <f>IF(B209="","",process02!$B209&amp;"; ")</f>
        <v/>
      </c>
      <c r="BD209" s="131" t="str">
        <f>IF(C209="","",process02!$B209&amp;"; ")</f>
        <v/>
      </c>
      <c r="BE209" s="131" t="str">
        <f>IF(D209="","",process02!$B209&amp;"; ")</f>
        <v/>
      </c>
      <c r="BF209" s="131" t="str">
        <f>IF(E209="","",process02!$B209&amp;"; ")</f>
        <v/>
      </c>
      <c r="BG209" s="131" t="str">
        <f>IF(F209="","",process02!$B209&amp;"; ")</f>
        <v/>
      </c>
      <c r="BH209" s="131" t="str">
        <f>IF(G209="","",process02!$B209&amp;"; ")</f>
        <v/>
      </c>
      <c r="BI209" s="131" t="str">
        <f>IF(H209="","",process02!$B209&amp;"; ")</f>
        <v/>
      </c>
      <c r="BJ209" s="131" t="str">
        <f>IF(I209="","",process02!$B209&amp;"; ")</f>
        <v/>
      </c>
      <c r="BK209" s="131" t="str">
        <f>IF(J209="","",process02!$B209&amp;"; ")</f>
        <v/>
      </c>
      <c r="BL209" s="131" t="str">
        <f>IF(K209="","",process02!$B209&amp;"; ")</f>
        <v/>
      </c>
      <c r="BM209" s="131" t="str">
        <f>IF(L209="","",process02!$B209&amp;"; ")</f>
        <v/>
      </c>
      <c r="BN209" s="131" t="str">
        <f>IF(M209="","",process02!$B209&amp;"; ")</f>
        <v/>
      </c>
      <c r="BO209" s="131" t="str">
        <f>IF(N209="","",process02!$B209&amp;"; ")</f>
        <v/>
      </c>
      <c r="BP209" s="131" t="str">
        <f>IF(O209="","",process02!$B209&amp;"; ")</f>
        <v/>
      </c>
      <c r="BQ209" s="131" t="str">
        <f>IF(P209="","",process02!$B209&amp;"; ")</f>
        <v/>
      </c>
      <c r="BR209" s="131" t="str">
        <f>IF(Q209="","",process02!$B209&amp;"; ")</f>
        <v/>
      </c>
      <c r="BS209" s="131" t="str">
        <f>IF(R209="","",process02!$B209&amp;"; ")</f>
        <v/>
      </c>
      <c r="BT209" s="131" t="str">
        <f>IF(S209="","",process02!$B209&amp;"; ")</f>
        <v/>
      </c>
      <c r="BU209" s="131" t="str">
        <f>IF(T209="","",process02!$B209&amp;"; ")</f>
        <v/>
      </c>
      <c r="BV209" s="131" t="str">
        <f>IF(U209="","",process02!$B209&amp;"; ")</f>
        <v/>
      </c>
      <c r="BW209" s="131" t="str">
        <f>IF(V209="","",process02!$B209&amp;"; ")</f>
        <v/>
      </c>
      <c r="BX209" s="131" t="str">
        <f>IF(W209="","",process02!$B209&amp;"; ")</f>
        <v/>
      </c>
      <c r="BY209" s="131" t="str">
        <f>IF(X209="","",process02!$B209&amp;"; ")</f>
        <v/>
      </c>
      <c r="BZ209" s="131" t="str">
        <f>IF(Y209="","",process02!$B209&amp;"; ")</f>
        <v/>
      </c>
      <c r="CA209" s="131" t="str">
        <f>IF(Z209="","",process02!$B209&amp;"; ")</f>
        <v/>
      </c>
      <c r="CB209" s="131" t="str">
        <f>IF(AA209="","",process02!$B209&amp;"; ")</f>
        <v/>
      </c>
      <c r="CC209" s="131" t="str">
        <f>IF(AB209="","",process02!$B209&amp;"; ")</f>
        <v/>
      </c>
      <c r="CD209" s="131" t="str">
        <f>IF(AC209="","",process02!$B209&amp;"; ")</f>
        <v/>
      </c>
      <c r="CE209" s="131" t="str">
        <f>IF(AD209="","",process02!$B209&amp;"; ")</f>
        <v/>
      </c>
      <c r="CF209" s="131" t="str">
        <f>IF(AE209="","",process02!$B209&amp;"; ")</f>
        <v/>
      </c>
      <c r="CG209" s="131" t="str">
        <f>IF(AF209="","",process02!$B209&amp;"; ")</f>
        <v/>
      </c>
      <c r="CH209" s="131" t="str">
        <f>IF(AG209="","",process02!$B209&amp;"; ")</f>
        <v/>
      </c>
      <c r="CI209" s="131" t="str">
        <f>IF(AH209="","",process02!$B209&amp;"; ")</f>
        <v/>
      </c>
      <c r="CJ209" s="131" t="str">
        <f>IF(AI209="","",process02!$B209&amp;"; ")</f>
        <v/>
      </c>
      <c r="CK209" s="131" t="str">
        <f>IF(AJ209="","",process02!$B209&amp;"; ")</f>
        <v/>
      </c>
      <c r="CL209" s="131" t="str">
        <f>IF(AK209="","",process02!$B209&amp;"; ")</f>
        <v/>
      </c>
      <c r="CM209" s="131" t="str">
        <f>IF(AL209="","",process02!$B209&amp;"; ")</f>
        <v/>
      </c>
      <c r="CN209" s="131" t="str">
        <f>IF(AM209="","",process02!$B209&amp;"; ")</f>
        <v/>
      </c>
      <c r="CO209" s="131" t="str">
        <f>IF(AN209="","",process02!$B209&amp;"; ")</f>
        <v/>
      </c>
      <c r="CP209" s="131" t="str">
        <f>IF(AO209="","",process02!$B209&amp;"; ")</f>
        <v/>
      </c>
      <c r="CQ209" s="131" t="str">
        <f>IF(AP209="","",process02!$B209&amp;"; ")</f>
        <v/>
      </c>
      <c r="CR209" s="131" t="str">
        <f>IF(AQ209="","",process02!$B209&amp;"; ")</f>
        <v/>
      </c>
      <c r="CS209" s="131" t="str">
        <f>IF(AR209="","",process02!$B209&amp;"; ")</f>
        <v/>
      </c>
      <c r="CT209" s="131" t="str">
        <f>IF(AS209="","",process02!$B209&amp;"; ")</f>
        <v/>
      </c>
      <c r="CU209" s="131" t="str">
        <f>IF(AT209="","",process02!$B209&amp;"; ")</f>
        <v/>
      </c>
      <c r="CV209" s="131" t="str">
        <f>IF(AU209="","",process02!$B209&amp;"; ")</f>
        <v/>
      </c>
      <c r="CW209" s="131" t="str">
        <f>IF(AV209="","",process02!$B209&amp;"; ")</f>
        <v/>
      </c>
      <c r="CX209" s="131" t="str">
        <f>IF(AW209="","",process02!$B209&amp;"; ")</f>
        <v/>
      </c>
      <c r="CY209" s="131" t="str">
        <f>IF(AX209="","",process02!$B209&amp;"; ")</f>
        <v/>
      </c>
      <c r="CZ209" s="131" t="str">
        <f>IF(AY209="","",process02!$B209&amp;"; ")</f>
        <v/>
      </c>
      <c r="DB209" s="131" t="str">
        <f>IF(Input02!BV198="","",100*Input02!BV198/Input02!BV$3)</f>
        <v/>
      </c>
      <c r="DC209" s="131" t="str">
        <f>IF(Input02!BW198="","",100*Input02!BW198/Input02!BW$3)</f>
        <v/>
      </c>
      <c r="DD209" s="131" t="str">
        <f>IF(Input02!BX198="","",100*Input02!BX198/Input02!BX$3)</f>
        <v/>
      </c>
      <c r="DE209" s="131" t="str">
        <f>IF(Input02!BY198="","",100*Input02!BY198/Input02!BY$3)</f>
        <v/>
      </c>
      <c r="DF209" s="131" t="str">
        <f>IF(Input02!BZ198="","",100*Input02!BZ198/Input02!BZ$3)</f>
        <v/>
      </c>
      <c r="DG209" s="131" t="str">
        <f>IF(Input02!CA198="","",100*Input02!CA198/Input02!CA$3)</f>
        <v/>
      </c>
      <c r="DH209" s="131" t="str">
        <f>IF(Input02!CB198="","",100*Input02!CB198/Input02!CB$3)</f>
        <v/>
      </c>
      <c r="DI209" s="131" t="str">
        <f>IF(Input02!CC198="","",100*Input02!CC198/Input02!CC$3)</f>
        <v/>
      </c>
      <c r="DJ209" s="131" t="str">
        <f>IF(Input02!CD198="","",100*Input02!CD198/Input02!CD$3)</f>
        <v/>
      </c>
      <c r="DK209" s="131" t="str">
        <f>IF(Input02!CE198="","",100*Input02!CE198/Input02!CE$3)</f>
        <v/>
      </c>
      <c r="DO209" s="131" t="str">
        <f t="shared" ref="DO209:DO216" si="83">IF(DB209&lt;=$DQ$12,DO$14,"")</f>
        <v/>
      </c>
      <c r="DP209" s="131" t="str">
        <f t="shared" ref="DP209:DP216" si="84">IF(DC209&lt;=$DQ$12,DP$14,"")</f>
        <v/>
      </c>
      <c r="DQ209" s="131" t="str">
        <f t="shared" ref="DQ209:DQ216" si="85">IF(DD209&lt;=$DQ$12,DQ$14,"")</f>
        <v/>
      </c>
      <c r="DR209" s="131" t="str">
        <f t="shared" ref="DR209:DR216" si="86">IF(DE209&lt;=$DQ$12,DR$14,"")</f>
        <v/>
      </c>
      <c r="DS209" s="131" t="str">
        <f t="shared" ref="DS209:DS216" si="87">IF(DF209&lt;=$DQ$12,DS$14,"")</f>
        <v/>
      </c>
      <c r="DT209" s="131" t="str">
        <f t="shared" ref="DT209:DT216" si="88">IF(DG209&lt;=$DQ$12,DT$14,"")</f>
        <v/>
      </c>
      <c r="DU209" s="131" t="str">
        <f t="shared" ref="DU209:DU216" si="89">IF(DH209&lt;=$DQ$12,DU$14,"")</f>
        <v/>
      </c>
      <c r="DV209" s="131" t="str">
        <f t="shared" ref="DV209:DV216" si="90">IF(DI209&lt;=$DQ$12,DV$14,"")</f>
        <v/>
      </c>
      <c r="DW209" s="131" t="str">
        <f t="shared" ref="DW209:DW216" si="91">IF(DJ209&lt;=$DQ$12,DW$14,"")</f>
        <v/>
      </c>
      <c r="DX209" s="131" t="str">
        <f t="shared" ref="DX209:DX216" si="92">IF(DK209&lt;=$DQ$12,DX$14,"")</f>
        <v/>
      </c>
      <c r="DZ209" s="132" t="str">
        <f t="shared" ref="DZ209:DZ217" si="93">DO209&amp;DP209&amp;DQ209&amp;DR209&amp;DS209&amp;DT209&amp;DU209&amp;DV209&amp;DW209&amp;DX209</f>
        <v/>
      </c>
      <c r="EB209" s="131" t="str">
        <f>IF(DO209="","",process02!$B209&amp;"; ")</f>
        <v/>
      </c>
      <c r="EC209" s="131" t="str">
        <f>IF(DP209="","",process02!$B209&amp;"; ")</f>
        <v/>
      </c>
      <c r="ED209" s="131" t="str">
        <f>IF(DQ209="","",process02!$B209&amp;"; ")</f>
        <v/>
      </c>
      <c r="EE209" s="131" t="str">
        <f>IF(DR209="","",process02!$B209&amp;"; ")</f>
        <v/>
      </c>
      <c r="EF209" s="131" t="str">
        <f>IF(DS209="","",process02!$B209&amp;"; ")</f>
        <v/>
      </c>
      <c r="EG209" s="131" t="str">
        <f>IF(DT209="","",process02!$B209&amp;"; ")</f>
        <v/>
      </c>
      <c r="EH209" s="131" t="str">
        <f>IF(DU209="","",process02!$B209&amp;"; ")</f>
        <v/>
      </c>
      <c r="EI209" s="131" t="str">
        <f>IF(DV209="","",process02!$B209&amp;"; ")</f>
        <v/>
      </c>
      <c r="EJ209" s="131" t="str">
        <f>IF(DW209="","",process02!$B209&amp;"; ")</f>
        <v/>
      </c>
      <c r="EK209" s="131" t="str">
        <f>IF(DX209="","",process02!$B209&amp;"; ")</f>
        <v/>
      </c>
      <c r="EM209" s="132" t="str">
        <f t="shared" ref="EM209:EM217" si="94">BA209&amp;DZ209</f>
        <v/>
      </c>
    </row>
    <row r="210" spans="1:144" ht="15" customHeight="1" thickBot="1" x14ac:dyDescent="0.4">
      <c r="A210" s="357">
        <v>194</v>
      </c>
      <c r="B210" s="131" t="str">
        <f>IF(AND(process02!BF210=0,process01!$Z201=0),B$14,"")</f>
        <v/>
      </c>
      <c r="C210" s="131" t="str">
        <f>IF(AND(process02!BG210=0,process01!$Z201=0),C$14,"")</f>
        <v/>
      </c>
      <c r="D210" s="131" t="str">
        <f>IF(AND(process02!BH210=0,process01!$Z201=0),D$14,"")</f>
        <v/>
      </c>
      <c r="E210" s="131" t="str">
        <f>IF(AND(process02!BI210=0,process01!$Z201=0),E$14,"")</f>
        <v/>
      </c>
      <c r="F210" s="131" t="str">
        <f>IF(AND(process02!BJ210=0,process01!$Z201=0),F$14,"")</f>
        <v/>
      </c>
      <c r="G210" s="131" t="str">
        <f>IF(AND(process02!BK210=0,process01!$Z201=0),G$14,"")</f>
        <v/>
      </c>
      <c r="H210" s="131" t="str">
        <f>IF(AND(process02!BL210=0,process01!$Z201=0),H$14,"")</f>
        <v/>
      </c>
      <c r="I210" s="131" t="str">
        <f>IF(AND(process02!BM210=0,process01!$Z201=0),I$14,"")</f>
        <v/>
      </c>
      <c r="J210" s="131" t="str">
        <f>IF(AND(process02!BN210=0,process01!$Z201=0),J$14,"")</f>
        <v/>
      </c>
      <c r="K210" s="131" t="str">
        <f>IF(AND(process02!BO210=0,process01!$Z201=0),K$14,"")</f>
        <v/>
      </c>
      <c r="L210" s="131" t="str">
        <f>IF(AND(process02!BP210=0,process01!$Z201=0),L$14,"")</f>
        <v/>
      </c>
      <c r="M210" s="131" t="str">
        <f>IF(AND(process02!BQ210=0,process01!$Z201=0),M$14,"")</f>
        <v/>
      </c>
      <c r="N210" s="131" t="str">
        <f>IF(AND(process02!BR210=0,process01!$Z201=0),N$14,"")</f>
        <v/>
      </c>
      <c r="O210" s="131" t="str">
        <f>IF(AND(process02!BS210=0,process01!$Z201=0),O$14,"")</f>
        <v/>
      </c>
      <c r="P210" s="131" t="str">
        <f>IF(AND(process02!BT210=0,process01!$Z201=0),P$14,"")</f>
        <v/>
      </c>
      <c r="Q210" s="131" t="str">
        <f>IF(AND(process02!BU210=0,process01!$Z201=0),Q$14,"")</f>
        <v/>
      </c>
      <c r="R210" s="131" t="str">
        <f>IF(AND(process02!BV210=0,process01!$Z201=0),R$14,"")</f>
        <v/>
      </c>
      <c r="S210" s="131" t="str">
        <f>IF(AND(process02!BW210=0,process01!$Z201=0),S$14,"")</f>
        <v/>
      </c>
      <c r="T210" s="131" t="str">
        <f>IF(AND(process02!BX210=0,process01!$Z201=0),T$14,"")</f>
        <v/>
      </c>
      <c r="U210" s="131" t="str">
        <f>IF(AND(process02!BY210=0,process01!$Z201=0),U$14,"")</f>
        <v/>
      </c>
      <c r="V210" s="131" t="str">
        <f>IF(AND(process02!BZ210=0,process01!$Z201=0),V$14,"")</f>
        <v/>
      </c>
      <c r="W210" s="131" t="str">
        <f>IF(AND(process02!CA210=0,process01!$Z201=0),W$14,"")</f>
        <v/>
      </c>
      <c r="X210" s="131" t="str">
        <f>IF(AND(process02!CB210=0,process01!$Z201=0),X$14,"")</f>
        <v/>
      </c>
      <c r="Y210" s="131" t="str">
        <f>IF(AND(process02!CC210=0,process01!$Z201=0),Y$14,"")</f>
        <v/>
      </c>
      <c r="Z210" s="131" t="str">
        <f>IF(AND(process02!CD210=0,process01!$Z201=0),Z$14,"")</f>
        <v/>
      </c>
      <c r="AA210" s="131" t="str">
        <f>IF(AND(process02!CE210=0,process01!$Z201=0),AA$14,"")</f>
        <v/>
      </c>
      <c r="AB210" s="131" t="str">
        <f>IF(AND(process02!CF210=0,process01!$Z201=0),AB$14,"")</f>
        <v/>
      </c>
      <c r="AC210" s="131" t="str">
        <f>IF(AND(process02!CG210=0,process01!$Z201=0),AC$14,"")</f>
        <v/>
      </c>
      <c r="AD210" s="131" t="str">
        <f>IF(AND(process02!CH210=0,process01!$Z201=0),AD$14,"")</f>
        <v/>
      </c>
      <c r="AE210" s="131" t="str">
        <f>IF(AND(process02!CI210=0,process01!$Z201=0),AE$14,"")</f>
        <v/>
      </c>
      <c r="AF210" s="131" t="str">
        <f>IF(AND(process02!CJ210=0,process01!$Z201=0),AF$14,"")</f>
        <v/>
      </c>
      <c r="AG210" s="131" t="str">
        <f>IF(AND(process02!CK210=0,process01!$Z201=0),AG$14,"")</f>
        <v/>
      </c>
      <c r="AH210" s="131" t="str">
        <f>IF(AND(process02!CL210=0,process01!$Z201=0),AH$14,"")</f>
        <v/>
      </c>
      <c r="AI210" s="131" t="str">
        <f>IF(AND(process02!CM210=0,process01!$Z201=0),AI$14,"")</f>
        <v/>
      </c>
      <c r="AJ210" s="131" t="str">
        <f>IF(AND(process02!CN210=0,process01!$Z201=0),AJ$14,"")</f>
        <v/>
      </c>
      <c r="AK210" s="131" t="str">
        <f>IF(AND(process02!CO210=0,process01!$Z201=0),AK$14,"")</f>
        <v/>
      </c>
      <c r="AL210" s="131" t="str">
        <f>IF(AND(process02!CP210=0,process01!$Z201=0),AL$14,"")</f>
        <v/>
      </c>
      <c r="AM210" s="131" t="str">
        <f>IF(AND(process02!CQ210=0,process01!$Z201=0),AM$14,"")</f>
        <v/>
      </c>
      <c r="AN210" s="131" t="str">
        <f>IF(AND(process02!CR210=0,process01!$Z201=0),AN$14,"")</f>
        <v/>
      </c>
      <c r="AO210" s="131" t="str">
        <f>IF(AND(process02!CS210=0,process01!$Z201=0),AO$14,"")</f>
        <v/>
      </c>
      <c r="AP210" s="131" t="str">
        <f>IF(AND(process02!CT210=0,process01!$Z201=0),AP$14,"")</f>
        <v/>
      </c>
      <c r="AQ210" s="131" t="str">
        <f>IF(AND(process02!CU210=0,process01!$Z201=0),AQ$14,"")</f>
        <v/>
      </c>
      <c r="AR210" s="131" t="str">
        <f>IF(AND(process02!CV210=0,process01!$Z201=0),AR$14,"")</f>
        <v/>
      </c>
      <c r="AS210" s="131" t="str">
        <f>IF(AND(process02!CW210=0,process01!$Z201=0),AS$14,"")</f>
        <v/>
      </c>
      <c r="AT210" s="131" t="str">
        <f>IF(AND(process02!CX210=0,process01!$Z201=0),AT$14,"")</f>
        <v/>
      </c>
      <c r="AU210" s="131" t="str">
        <f>IF(AND(process02!CY210=0,process01!$Z201=0),AU$14,"")</f>
        <v/>
      </c>
      <c r="AV210" s="131" t="str">
        <f>IF(AND(process02!CZ210=0,process01!$Z201=0),AV$14,"")</f>
        <v/>
      </c>
      <c r="AW210" s="131" t="str">
        <f>IF(AND(process02!DA210=0,process01!$Z201=0),AW$14,"")</f>
        <v/>
      </c>
      <c r="AX210" s="131" t="str">
        <f>IF(AND(process02!DB210=0,process01!$Z201=0),AX$14,"")</f>
        <v/>
      </c>
      <c r="AY210" s="131" t="str">
        <f>IF(AND(process02!DC210=0,process01!$Z201=0),AY$14,"")</f>
        <v/>
      </c>
      <c r="BA210" s="132" t="str">
        <f t="shared" si="82"/>
        <v/>
      </c>
      <c r="BC210" s="131" t="str">
        <f>IF(B210="","",process02!$B210&amp;"; ")</f>
        <v/>
      </c>
      <c r="BD210" s="131" t="str">
        <f>IF(C210="","",process02!$B210&amp;"; ")</f>
        <v/>
      </c>
      <c r="BE210" s="131" t="str">
        <f>IF(D210="","",process02!$B210&amp;"; ")</f>
        <v/>
      </c>
      <c r="BF210" s="131" t="str">
        <f>IF(E210="","",process02!$B210&amp;"; ")</f>
        <v/>
      </c>
      <c r="BG210" s="131" t="str">
        <f>IF(F210="","",process02!$B210&amp;"; ")</f>
        <v/>
      </c>
      <c r="BH210" s="131" t="str">
        <f>IF(G210="","",process02!$B210&amp;"; ")</f>
        <v/>
      </c>
      <c r="BI210" s="131" t="str">
        <f>IF(H210="","",process02!$B210&amp;"; ")</f>
        <v/>
      </c>
      <c r="BJ210" s="131" t="str">
        <f>IF(I210="","",process02!$B210&amp;"; ")</f>
        <v/>
      </c>
      <c r="BK210" s="131" t="str">
        <f>IF(J210="","",process02!$B210&amp;"; ")</f>
        <v/>
      </c>
      <c r="BL210" s="131" t="str">
        <f>IF(K210="","",process02!$B210&amp;"; ")</f>
        <v/>
      </c>
      <c r="BM210" s="131" t="str">
        <f>IF(L210="","",process02!$B210&amp;"; ")</f>
        <v/>
      </c>
      <c r="BN210" s="131" t="str">
        <f>IF(M210="","",process02!$B210&amp;"; ")</f>
        <v/>
      </c>
      <c r="BO210" s="131" t="str">
        <f>IF(N210="","",process02!$B210&amp;"; ")</f>
        <v/>
      </c>
      <c r="BP210" s="131" t="str">
        <f>IF(O210="","",process02!$B210&amp;"; ")</f>
        <v/>
      </c>
      <c r="BQ210" s="131" t="str">
        <f>IF(P210="","",process02!$B210&amp;"; ")</f>
        <v/>
      </c>
      <c r="BR210" s="131" t="str">
        <f>IF(Q210="","",process02!$B210&amp;"; ")</f>
        <v/>
      </c>
      <c r="BS210" s="131" t="str">
        <f>IF(R210="","",process02!$B210&amp;"; ")</f>
        <v/>
      </c>
      <c r="BT210" s="131" t="str">
        <f>IF(S210="","",process02!$B210&amp;"; ")</f>
        <v/>
      </c>
      <c r="BU210" s="131" t="str">
        <f>IF(T210="","",process02!$B210&amp;"; ")</f>
        <v/>
      </c>
      <c r="BV210" s="131" t="str">
        <f>IF(U210="","",process02!$B210&amp;"; ")</f>
        <v/>
      </c>
      <c r="BW210" s="131" t="str">
        <f>IF(V210="","",process02!$B210&amp;"; ")</f>
        <v/>
      </c>
      <c r="BX210" s="131" t="str">
        <f>IF(W210="","",process02!$B210&amp;"; ")</f>
        <v/>
      </c>
      <c r="BY210" s="131" t="str">
        <f>IF(X210="","",process02!$B210&amp;"; ")</f>
        <v/>
      </c>
      <c r="BZ210" s="131" t="str">
        <f>IF(Y210="","",process02!$B210&amp;"; ")</f>
        <v/>
      </c>
      <c r="CA210" s="131" t="str">
        <f>IF(Z210="","",process02!$B210&amp;"; ")</f>
        <v/>
      </c>
      <c r="CB210" s="131" t="str">
        <f>IF(AA210="","",process02!$B210&amp;"; ")</f>
        <v/>
      </c>
      <c r="CC210" s="131" t="str">
        <f>IF(AB210="","",process02!$B210&amp;"; ")</f>
        <v/>
      </c>
      <c r="CD210" s="131" t="str">
        <f>IF(AC210="","",process02!$B210&amp;"; ")</f>
        <v/>
      </c>
      <c r="CE210" s="131" t="str">
        <f>IF(AD210="","",process02!$B210&amp;"; ")</f>
        <v/>
      </c>
      <c r="CF210" s="131" t="str">
        <f>IF(AE210="","",process02!$B210&amp;"; ")</f>
        <v/>
      </c>
      <c r="CG210" s="131" t="str">
        <f>IF(AF210="","",process02!$B210&amp;"; ")</f>
        <v/>
      </c>
      <c r="CH210" s="131" t="str">
        <f>IF(AG210="","",process02!$B210&amp;"; ")</f>
        <v/>
      </c>
      <c r="CI210" s="131" t="str">
        <f>IF(AH210="","",process02!$B210&amp;"; ")</f>
        <v/>
      </c>
      <c r="CJ210" s="131" t="str">
        <f>IF(AI210="","",process02!$B210&amp;"; ")</f>
        <v/>
      </c>
      <c r="CK210" s="131" t="str">
        <f>IF(AJ210="","",process02!$B210&amp;"; ")</f>
        <v/>
      </c>
      <c r="CL210" s="131" t="str">
        <f>IF(AK210="","",process02!$B210&amp;"; ")</f>
        <v/>
      </c>
      <c r="CM210" s="131" t="str">
        <f>IF(AL210="","",process02!$B210&amp;"; ")</f>
        <v/>
      </c>
      <c r="CN210" s="131" t="str">
        <f>IF(AM210="","",process02!$B210&amp;"; ")</f>
        <v/>
      </c>
      <c r="CO210" s="131" t="str">
        <f>IF(AN210="","",process02!$B210&amp;"; ")</f>
        <v/>
      </c>
      <c r="CP210" s="131" t="str">
        <f>IF(AO210="","",process02!$B210&amp;"; ")</f>
        <v/>
      </c>
      <c r="CQ210" s="131" t="str">
        <f>IF(AP210="","",process02!$B210&amp;"; ")</f>
        <v/>
      </c>
      <c r="CR210" s="131" t="str">
        <f>IF(AQ210="","",process02!$B210&amp;"; ")</f>
        <v/>
      </c>
      <c r="CS210" s="131" t="str">
        <f>IF(AR210="","",process02!$B210&amp;"; ")</f>
        <v/>
      </c>
      <c r="CT210" s="131" t="str">
        <f>IF(AS210="","",process02!$B210&amp;"; ")</f>
        <v/>
      </c>
      <c r="CU210" s="131" t="str">
        <f>IF(AT210="","",process02!$B210&amp;"; ")</f>
        <v/>
      </c>
      <c r="CV210" s="131" t="str">
        <f>IF(AU210="","",process02!$B210&amp;"; ")</f>
        <v/>
      </c>
      <c r="CW210" s="131" t="str">
        <f>IF(AV210="","",process02!$B210&amp;"; ")</f>
        <v/>
      </c>
      <c r="CX210" s="131" t="str">
        <f>IF(AW210="","",process02!$B210&amp;"; ")</f>
        <v/>
      </c>
      <c r="CY210" s="131" t="str">
        <f>IF(AX210="","",process02!$B210&amp;"; ")</f>
        <v/>
      </c>
      <c r="CZ210" s="131" t="str">
        <f>IF(AY210="","",process02!$B210&amp;"; ")</f>
        <v/>
      </c>
      <c r="DB210" s="131" t="str">
        <f>IF(Input02!BV199="","",100*Input02!BV199/Input02!BV$3)</f>
        <v/>
      </c>
      <c r="DC210" s="131" t="str">
        <f>IF(Input02!BW199="","",100*Input02!BW199/Input02!BW$3)</f>
        <v/>
      </c>
      <c r="DD210" s="131" t="str">
        <f>IF(Input02!BX199="","",100*Input02!BX199/Input02!BX$3)</f>
        <v/>
      </c>
      <c r="DE210" s="131" t="str">
        <f>IF(Input02!BY199="","",100*Input02!BY199/Input02!BY$3)</f>
        <v/>
      </c>
      <c r="DF210" s="131" t="str">
        <f>IF(Input02!BZ199="","",100*Input02!BZ199/Input02!BZ$3)</f>
        <v/>
      </c>
      <c r="DG210" s="131" t="str">
        <f>IF(Input02!CA199="","",100*Input02!CA199/Input02!CA$3)</f>
        <v/>
      </c>
      <c r="DH210" s="131" t="str">
        <f>IF(Input02!CB199="","",100*Input02!CB199/Input02!CB$3)</f>
        <v/>
      </c>
      <c r="DI210" s="131" t="str">
        <f>IF(Input02!CC199="","",100*Input02!CC199/Input02!CC$3)</f>
        <v/>
      </c>
      <c r="DJ210" s="131" t="str">
        <f>IF(Input02!CD199="","",100*Input02!CD199/Input02!CD$3)</f>
        <v/>
      </c>
      <c r="DK210" s="131" t="str">
        <f>IF(Input02!CE199="","",100*Input02!CE199/Input02!CE$3)</f>
        <v/>
      </c>
      <c r="DO210" s="131" t="str">
        <f t="shared" si="83"/>
        <v/>
      </c>
      <c r="DP210" s="131" t="str">
        <f t="shared" si="84"/>
        <v/>
      </c>
      <c r="DQ210" s="131" t="str">
        <f t="shared" si="85"/>
        <v/>
      </c>
      <c r="DR210" s="131" t="str">
        <f t="shared" si="86"/>
        <v/>
      </c>
      <c r="DS210" s="131" t="str">
        <f t="shared" si="87"/>
        <v/>
      </c>
      <c r="DT210" s="131" t="str">
        <f t="shared" si="88"/>
        <v/>
      </c>
      <c r="DU210" s="131" t="str">
        <f t="shared" si="89"/>
        <v/>
      </c>
      <c r="DV210" s="131" t="str">
        <f t="shared" si="90"/>
        <v/>
      </c>
      <c r="DW210" s="131" t="str">
        <f t="shared" si="91"/>
        <v/>
      </c>
      <c r="DX210" s="131" t="str">
        <f t="shared" si="92"/>
        <v/>
      </c>
      <c r="DZ210" s="132" t="str">
        <f t="shared" si="93"/>
        <v/>
      </c>
      <c r="EB210" s="131" t="str">
        <f>IF(DO210="","",process02!$B210&amp;"; ")</f>
        <v/>
      </c>
      <c r="EC210" s="131" t="str">
        <f>IF(DP210="","",process02!$B210&amp;"; ")</f>
        <v/>
      </c>
      <c r="ED210" s="131" t="str">
        <f>IF(DQ210="","",process02!$B210&amp;"; ")</f>
        <v/>
      </c>
      <c r="EE210" s="131" t="str">
        <f>IF(DR210="","",process02!$B210&amp;"; ")</f>
        <v/>
      </c>
      <c r="EF210" s="131" t="str">
        <f>IF(DS210="","",process02!$B210&amp;"; ")</f>
        <v/>
      </c>
      <c r="EG210" s="131" t="str">
        <f>IF(DT210="","",process02!$B210&amp;"; ")</f>
        <v/>
      </c>
      <c r="EH210" s="131" t="str">
        <f>IF(DU210="","",process02!$B210&amp;"; ")</f>
        <v/>
      </c>
      <c r="EI210" s="131" t="str">
        <f>IF(DV210="","",process02!$B210&amp;"; ")</f>
        <v/>
      </c>
      <c r="EJ210" s="131" t="str">
        <f>IF(DW210="","",process02!$B210&amp;"; ")</f>
        <v/>
      </c>
      <c r="EK210" s="131" t="str">
        <f>IF(DX210="","",process02!$B210&amp;"; ")</f>
        <v/>
      </c>
      <c r="EM210" s="132" t="str">
        <f t="shared" si="94"/>
        <v/>
      </c>
    </row>
    <row r="211" spans="1:144" ht="15" customHeight="1" thickBot="1" x14ac:dyDescent="0.4">
      <c r="A211" s="357">
        <v>195</v>
      </c>
      <c r="B211" s="131" t="str">
        <f>IF(AND(process02!BF211=0,process01!$Z202=0),B$14,"")</f>
        <v/>
      </c>
      <c r="C211" s="131" t="str">
        <f>IF(AND(process02!BG211=0,process01!$Z202=0),C$14,"")</f>
        <v/>
      </c>
      <c r="D211" s="131" t="str">
        <f>IF(AND(process02!BH211=0,process01!$Z202=0),D$14,"")</f>
        <v/>
      </c>
      <c r="E211" s="131" t="str">
        <f>IF(AND(process02!BI211=0,process01!$Z202=0),E$14,"")</f>
        <v/>
      </c>
      <c r="F211" s="131" t="str">
        <f>IF(AND(process02!BJ211=0,process01!$Z202=0),F$14,"")</f>
        <v/>
      </c>
      <c r="G211" s="131" t="str">
        <f>IF(AND(process02!BK211=0,process01!$Z202=0),G$14,"")</f>
        <v/>
      </c>
      <c r="H211" s="131" t="str">
        <f>IF(AND(process02!BL211=0,process01!$Z202=0),H$14,"")</f>
        <v/>
      </c>
      <c r="I211" s="131" t="str">
        <f>IF(AND(process02!BM211=0,process01!$Z202=0),I$14,"")</f>
        <v/>
      </c>
      <c r="J211" s="131" t="str">
        <f>IF(AND(process02!BN211=0,process01!$Z202=0),J$14,"")</f>
        <v/>
      </c>
      <c r="K211" s="131" t="str">
        <f>IF(AND(process02!BO211=0,process01!$Z202=0),K$14,"")</f>
        <v/>
      </c>
      <c r="L211" s="131" t="str">
        <f>IF(AND(process02!BP211=0,process01!$Z202=0),L$14,"")</f>
        <v/>
      </c>
      <c r="M211" s="131" t="str">
        <f>IF(AND(process02!BQ211=0,process01!$Z202=0),M$14,"")</f>
        <v/>
      </c>
      <c r="N211" s="131" t="str">
        <f>IF(AND(process02!BR211=0,process01!$Z202=0),N$14,"")</f>
        <v/>
      </c>
      <c r="O211" s="131" t="str">
        <f>IF(AND(process02!BS211=0,process01!$Z202=0),O$14,"")</f>
        <v/>
      </c>
      <c r="P211" s="131" t="str">
        <f>IF(AND(process02!BT211=0,process01!$Z202=0),P$14,"")</f>
        <v/>
      </c>
      <c r="Q211" s="131" t="str">
        <f>IF(AND(process02!BU211=0,process01!$Z202=0),Q$14,"")</f>
        <v/>
      </c>
      <c r="R211" s="131" t="str">
        <f>IF(AND(process02!BV211=0,process01!$Z202=0),R$14,"")</f>
        <v/>
      </c>
      <c r="S211" s="131" t="str">
        <f>IF(AND(process02!BW211=0,process01!$Z202=0),S$14,"")</f>
        <v/>
      </c>
      <c r="T211" s="131" t="str">
        <f>IF(AND(process02!BX211=0,process01!$Z202=0),T$14,"")</f>
        <v/>
      </c>
      <c r="U211" s="131" t="str">
        <f>IF(AND(process02!BY211=0,process01!$Z202=0),U$14,"")</f>
        <v/>
      </c>
      <c r="V211" s="131" t="str">
        <f>IF(AND(process02!BZ211=0,process01!$Z202=0),V$14,"")</f>
        <v/>
      </c>
      <c r="W211" s="131" t="str">
        <f>IF(AND(process02!CA211=0,process01!$Z202=0),W$14,"")</f>
        <v/>
      </c>
      <c r="X211" s="131" t="str">
        <f>IF(AND(process02!CB211=0,process01!$Z202=0),X$14,"")</f>
        <v/>
      </c>
      <c r="Y211" s="131" t="str">
        <f>IF(AND(process02!CC211=0,process01!$Z202=0),Y$14,"")</f>
        <v/>
      </c>
      <c r="Z211" s="131" t="str">
        <f>IF(AND(process02!CD211=0,process01!$Z202=0),Z$14,"")</f>
        <v/>
      </c>
      <c r="AA211" s="131" t="str">
        <f>IF(AND(process02!CE211=0,process01!$Z202=0),AA$14,"")</f>
        <v/>
      </c>
      <c r="AB211" s="131" t="str">
        <f>IF(AND(process02!CF211=0,process01!$Z202=0),AB$14,"")</f>
        <v/>
      </c>
      <c r="AC211" s="131" t="str">
        <f>IF(AND(process02!CG211=0,process01!$Z202=0),AC$14,"")</f>
        <v/>
      </c>
      <c r="AD211" s="131" t="str">
        <f>IF(AND(process02!CH211=0,process01!$Z202=0),AD$14,"")</f>
        <v/>
      </c>
      <c r="AE211" s="131" t="str">
        <f>IF(AND(process02!CI211=0,process01!$Z202=0),AE$14,"")</f>
        <v/>
      </c>
      <c r="AF211" s="131" t="str">
        <f>IF(AND(process02!CJ211=0,process01!$Z202=0),AF$14,"")</f>
        <v/>
      </c>
      <c r="AG211" s="131" t="str">
        <f>IF(AND(process02!CK211=0,process01!$Z202=0),AG$14,"")</f>
        <v/>
      </c>
      <c r="AH211" s="131" t="str">
        <f>IF(AND(process02!CL211=0,process01!$Z202=0),AH$14,"")</f>
        <v/>
      </c>
      <c r="AI211" s="131" t="str">
        <f>IF(AND(process02!CM211=0,process01!$Z202=0),AI$14,"")</f>
        <v/>
      </c>
      <c r="AJ211" s="131" t="str">
        <f>IF(AND(process02!CN211=0,process01!$Z202=0),AJ$14,"")</f>
        <v/>
      </c>
      <c r="AK211" s="131" t="str">
        <f>IF(AND(process02!CO211=0,process01!$Z202=0),AK$14,"")</f>
        <v/>
      </c>
      <c r="AL211" s="131" t="str">
        <f>IF(AND(process02!CP211=0,process01!$Z202=0),AL$14,"")</f>
        <v/>
      </c>
      <c r="AM211" s="131" t="str">
        <f>IF(AND(process02!CQ211=0,process01!$Z202=0),AM$14,"")</f>
        <v/>
      </c>
      <c r="AN211" s="131" t="str">
        <f>IF(AND(process02!CR211=0,process01!$Z202=0),AN$14,"")</f>
        <v/>
      </c>
      <c r="AO211" s="131" t="str">
        <f>IF(AND(process02!CS211=0,process01!$Z202=0),AO$14,"")</f>
        <v/>
      </c>
      <c r="AP211" s="131" t="str">
        <f>IF(AND(process02!CT211=0,process01!$Z202=0),AP$14,"")</f>
        <v/>
      </c>
      <c r="AQ211" s="131" t="str">
        <f>IF(AND(process02!CU211=0,process01!$Z202=0),AQ$14,"")</f>
        <v/>
      </c>
      <c r="AR211" s="131" t="str">
        <f>IF(AND(process02!CV211=0,process01!$Z202=0),AR$14,"")</f>
        <v/>
      </c>
      <c r="AS211" s="131" t="str">
        <f>IF(AND(process02!CW211=0,process01!$Z202=0),AS$14,"")</f>
        <v/>
      </c>
      <c r="AT211" s="131" t="str">
        <f>IF(AND(process02!CX211=0,process01!$Z202=0),AT$14,"")</f>
        <v/>
      </c>
      <c r="AU211" s="131" t="str">
        <f>IF(AND(process02!CY211=0,process01!$Z202=0),AU$14,"")</f>
        <v/>
      </c>
      <c r="AV211" s="131" t="str">
        <f>IF(AND(process02!CZ211=0,process01!$Z202=0),AV$14,"")</f>
        <v/>
      </c>
      <c r="AW211" s="131" t="str">
        <f>IF(AND(process02!DA211=0,process01!$Z202=0),AW$14,"")</f>
        <v/>
      </c>
      <c r="AX211" s="131" t="str">
        <f>IF(AND(process02!DB211=0,process01!$Z202=0),AX$14,"")</f>
        <v/>
      </c>
      <c r="AY211" s="131" t="str">
        <f>IF(AND(process02!DC211=0,process01!$Z202=0),AY$14,"")</f>
        <v/>
      </c>
      <c r="BA211" s="132" t="str">
        <f t="shared" si="82"/>
        <v/>
      </c>
      <c r="BC211" s="131" t="str">
        <f>IF(B211="","",process02!$B211&amp;"; ")</f>
        <v/>
      </c>
      <c r="BD211" s="131" t="str">
        <f>IF(C211="","",process02!$B211&amp;"; ")</f>
        <v/>
      </c>
      <c r="BE211" s="131" t="str">
        <f>IF(D211="","",process02!$B211&amp;"; ")</f>
        <v/>
      </c>
      <c r="BF211" s="131" t="str">
        <f>IF(E211="","",process02!$B211&amp;"; ")</f>
        <v/>
      </c>
      <c r="BG211" s="131" t="str">
        <f>IF(F211="","",process02!$B211&amp;"; ")</f>
        <v/>
      </c>
      <c r="BH211" s="131" t="str">
        <f>IF(G211="","",process02!$B211&amp;"; ")</f>
        <v/>
      </c>
      <c r="BI211" s="131" t="str">
        <f>IF(H211="","",process02!$B211&amp;"; ")</f>
        <v/>
      </c>
      <c r="BJ211" s="131" t="str">
        <f>IF(I211="","",process02!$B211&amp;"; ")</f>
        <v/>
      </c>
      <c r="BK211" s="131" t="str">
        <f>IF(J211="","",process02!$B211&amp;"; ")</f>
        <v/>
      </c>
      <c r="BL211" s="131" t="str">
        <f>IF(K211="","",process02!$B211&amp;"; ")</f>
        <v/>
      </c>
      <c r="BM211" s="131" t="str">
        <f>IF(L211="","",process02!$B211&amp;"; ")</f>
        <v/>
      </c>
      <c r="BN211" s="131" t="str">
        <f>IF(M211="","",process02!$B211&amp;"; ")</f>
        <v/>
      </c>
      <c r="BO211" s="131" t="str">
        <f>IF(N211="","",process02!$B211&amp;"; ")</f>
        <v/>
      </c>
      <c r="BP211" s="131" t="str">
        <f>IF(O211="","",process02!$B211&amp;"; ")</f>
        <v/>
      </c>
      <c r="BQ211" s="131" t="str">
        <f>IF(P211="","",process02!$B211&amp;"; ")</f>
        <v/>
      </c>
      <c r="BR211" s="131" t="str">
        <f>IF(Q211="","",process02!$B211&amp;"; ")</f>
        <v/>
      </c>
      <c r="BS211" s="131" t="str">
        <f>IF(R211="","",process02!$B211&amp;"; ")</f>
        <v/>
      </c>
      <c r="BT211" s="131" t="str">
        <f>IF(S211="","",process02!$B211&amp;"; ")</f>
        <v/>
      </c>
      <c r="BU211" s="131" t="str">
        <f>IF(T211="","",process02!$B211&amp;"; ")</f>
        <v/>
      </c>
      <c r="BV211" s="131" t="str">
        <f>IF(U211="","",process02!$B211&amp;"; ")</f>
        <v/>
      </c>
      <c r="BW211" s="131" t="str">
        <f>IF(V211="","",process02!$B211&amp;"; ")</f>
        <v/>
      </c>
      <c r="BX211" s="131" t="str">
        <f>IF(W211="","",process02!$B211&amp;"; ")</f>
        <v/>
      </c>
      <c r="BY211" s="131" t="str">
        <f>IF(X211="","",process02!$B211&amp;"; ")</f>
        <v/>
      </c>
      <c r="BZ211" s="131" t="str">
        <f>IF(Y211="","",process02!$B211&amp;"; ")</f>
        <v/>
      </c>
      <c r="CA211" s="131" t="str">
        <f>IF(Z211="","",process02!$B211&amp;"; ")</f>
        <v/>
      </c>
      <c r="CB211" s="131" t="str">
        <f>IF(AA211="","",process02!$B211&amp;"; ")</f>
        <v/>
      </c>
      <c r="CC211" s="131" t="str">
        <f>IF(AB211="","",process02!$B211&amp;"; ")</f>
        <v/>
      </c>
      <c r="CD211" s="131" t="str">
        <f>IF(AC211="","",process02!$B211&amp;"; ")</f>
        <v/>
      </c>
      <c r="CE211" s="131" t="str">
        <f>IF(AD211="","",process02!$B211&amp;"; ")</f>
        <v/>
      </c>
      <c r="CF211" s="131" t="str">
        <f>IF(AE211="","",process02!$B211&amp;"; ")</f>
        <v/>
      </c>
      <c r="CG211" s="131" t="str">
        <f>IF(AF211="","",process02!$B211&amp;"; ")</f>
        <v/>
      </c>
      <c r="CH211" s="131" t="str">
        <f>IF(AG211="","",process02!$B211&amp;"; ")</f>
        <v/>
      </c>
      <c r="CI211" s="131" t="str">
        <f>IF(AH211="","",process02!$B211&amp;"; ")</f>
        <v/>
      </c>
      <c r="CJ211" s="131" t="str">
        <f>IF(AI211="","",process02!$B211&amp;"; ")</f>
        <v/>
      </c>
      <c r="CK211" s="131" t="str">
        <f>IF(AJ211="","",process02!$B211&amp;"; ")</f>
        <v/>
      </c>
      <c r="CL211" s="131" t="str">
        <f>IF(AK211="","",process02!$B211&amp;"; ")</f>
        <v/>
      </c>
      <c r="CM211" s="131" t="str">
        <f>IF(AL211="","",process02!$B211&amp;"; ")</f>
        <v/>
      </c>
      <c r="CN211" s="131" t="str">
        <f>IF(AM211="","",process02!$B211&amp;"; ")</f>
        <v/>
      </c>
      <c r="CO211" s="131" t="str">
        <f>IF(AN211="","",process02!$B211&amp;"; ")</f>
        <v/>
      </c>
      <c r="CP211" s="131" t="str">
        <f>IF(AO211="","",process02!$B211&amp;"; ")</f>
        <v/>
      </c>
      <c r="CQ211" s="131" t="str">
        <f>IF(AP211="","",process02!$B211&amp;"; ")</f>
        <v/>
      </c>
      <c r="CR211" s="131" t="str">
        <f>IF(AQ211="","",process02!$B211&amp;"; ")</f>
        <v/>
      </c>
      <c r="CS211" s="131" t="str">
        <f>IF(AR211="","",process02!$B211&amp;"; ")</f>
        <v/>
      </c>
      <c r="CT211" s="131" t="str">
        <f>IF(AS211="","",process02!$B211&amp;"; ")</f>
        <v/>
      </c>
      <c r="CU211" s="131" t="str">
        <f>IF(AT211="","",process02!$B211&amp;"; ")</f>
        <v/>
      </c>
      <c r="CV211" s="131" t="str">
        <f>IF(AU211="","",process02!$B211&amp;"; ")</f>
        <v/>
      </c>
      <c r="CW211" s="131" t="str">
        <f>IF(AV211="","",process02!$B211&amp;"; ")</f>
        <v/>
      </c>
      <c r="CX211" s="131" t="str">
        <f>IF(AW211="","",process02!$B211&amp;"; ")</f>
        <v/>
      </c>
      <c r="CY211" s="131" t="str">
        <f>IF(AX211="","",process02!$B211&amp;"; ")</f>
        <v/>
      </c>
      <c r="CZ211" s="131" t="str">
        <f>IF(AY211="","",process02!$B211&amp;"; ")</f>
        <v/>
      </c>
      <c r="DB211" s="131" t="str">
        <f>IF(Input02!BV200="","",100*Input02!BV200/Input02!BV$3)</f>
        <v/>
      </c>
      <c r="DC211" s="131" t="str">
        <f>IF(Input02!BW200="","",100*Input02!BW200/Input02!BW$3)</f>
        <v/>
      </c>
      <c r="DD211" s="131" t="str">
        <f>IF(Input02!BX200="","",100*Input02!BX200/Input02!BX$3)</f>
        <v/>
      </c>
      <c r="DE211" s="131" t="str">
        <f>IF(Input02!BY200="","",100*Input02!BY200/Input02!BY$3)</f>
        <v/>
      </c>
      <c r="DF211" s="131" t="str">
        <f>IF(Input02!BZ200="","",100*Input02!BZ200/Input02!BZ$3)</f>
        <v/>
      </c>
      <c r="DG211" s="131" t="str">
        <f>IF(Input02!CA200="","",100*Input02!CA200/Input02!CA$3)</f>
        <v/>
      </c>
      <c r="DH211" s="131" t="str">
        <f>IF(Input02!CB200="","",100*Input02!CB200/Input02!CB$3)</f>
        <v/>
      </c>
      <c r="DI211" s="131" t="str">
        <f>IF(Input02!CC200="","",100*Input02!CC200/Input02!CC$3)</f>
        <v/>
      </c>
      <c r="DJ211" s="131" t="str">
        <f>IF(Input02!CD200="","",100*Input02!CD200/Input02!CD$3)</f>
        <v/>
      </c>
      <c r="DK211" s="131" t="str">
        <f>IF(Input02!CE200="","",100*Input02!CE200/Input02!CE$3)</f>
        <v/>
      </c>
      <c r="DO211" s="131" t="str">
        <f t="shared" si="83"/>
        <v/>
      </c>
      <c r="DP211" s="131" t="str">
        <f t="shared" si="84"/>
        <v/>
      </c>
      <c r="DQ211" s="131" t="str">
        <f t="shared" si="85"/>
        <v/>
      </c>
      <c r="DR211" s="131" t="str">
        <f t="shared" si="86"/>
        <v/>
      </c>
      <c r="DS211" s="131" t="str">
        <f t="shared" si="87"/>
        <v/>
      </c>
      <c r="DT211" s="131" t="str">
        <f t="shared" si="88"/>
        <v/>
      </c>
      <c r="DU211" s="131" t="str">
        <f t="shared" si="89"/>
        <v/>
      </c>
      <c r="DV211" s="131" t="str">
        <f t="shared" si="90"/>
        <v/>
      </c>
      <c r="DW211" s="131" t="str">
        <f t="shared" si="91"/>
        <v/>
      </c>
      <c r="DX211" s="131" t="str">
        <f t="shared" si="92"/>
        <v/>
      </c>
      <c r="DZ211" s="132" t="str">
        <f t="shared" si="93"/>
        <v/>
      </c>
      <c r="EB211" s="131" t="str">
        <f>IF(DO211="","",process02!$B211&amp;"; ")</f>
        <v/>
      </c>
      <c r="EC211" s="131" t="str">
        <f>IF(DP211="","",process02!$B211&amp;"; ")</f>
        <v/>
      </c>
      <c r="ED211" s="131" t="str">
        <f>IF(DQ211="","",process02!$B211&amp;"; ")</f>
        <v/>
      </c>
      <c r="EE211" s="131" t="str">
        <f>IF(DR211="","",process02!$B211&amp;"; ")</f>
        <v/>
      </c>
      <c r="EF211" s="131" t="str">
        <f>IF(DS211="","",process02!$B211&amp;"; ")</f>
        <v/>
      </c>
      <c r="EG211" s="131" t="str">
        <f>IF(DT211="","",process02!$B211&amp;"; ")</f>
        <v/>
      </c>
      <c r="EH211" s="131" t="str">
        <f>IF(DU211="","",process02!$B211&amp;"; ")</f>
        <v/>
      </c>
      <c r="EI211" s="131" t="str">
        <f>IF(DV211="","",process02!$B211&amp;"; ")</f>
        <v/>
      </c>
      <c r="EJ211" s="131" t="str">
        <f>IF(DW211="","",process02!$B211&amp;"; ")</f>
        <v/>
      </c>
      <c r="EK211" s="131" t="str">
        <f>IF(DX211="","",process02!$B211&amp;"; ")</f>
        <v/>
      </c>
      <c r="EM211" s="132" t="str">
        <f t="shared" si="94"/>
        <v/>
      </c>
    </row>
    <row r="212" spans="1:144" ht="15" customHeight="1" thickBot="1" x14ac:dyDescent="0.4">
      <c r="A212" s="357">
        <v>196</v>
      </c>
      <c r="B212" s="131" t="str">
        <f>IF(AND(process02!BF212=0,process01!$Z203=0),B$14,"")</f>
        <v/>
      </c>
      <c r="C212" s="131" t="str">
        <f>IF(AND(process02!BG212=0,process01!$Z203=0),C$14,"")</f>
        <v/>
      </c>
      <c r="D212" s="131" t="str">
        <f>IF(AND(process02!BH212=0,process01!$Z203=0),D$14,"")</f>
        <v/>
      </c>
      <c r="E212" s="131" t="str">
        <f>IF(AND(process02!BI212=0,process01!$Z203=0),E$14,"")</f>
        <v/>
      </c>
      <c r="F212" s="131" t="str">
        <f>IF(AND(process02!BJ212=0,process01!$Z203=0),F$14,"")</f>
        <v/>
      </c>
      <c r="G212" s="131" t="str">
        <f>IF(AND(process02!BK212=0,process01!$Z203=0),G$14,"")</f>
        <v/>
      </c>
      <c r="H212" s="131" t="str">
        <f>IF(AND(process02!BL212=0,process01!$Z203=0),H$14,"")</f>
        <v/>
      </c>
      <c r="I212" s="131" t="str">
        <f>IF(AND(process02!BM212=0,process01!$Z203=0),I$14,"")</f>
        <v/>
      </c>
      <c r="J212" s="131" t="str">
        <f>IF(AND(process02!BN212=0,process01!$Z203=0),J$14,"")</f>
        <v/>
      </c>
      <c r="K212" s="131" t="str">
        <f>IF(AND(process02!BO212=0,process01!$Z203=0),K$14,"")</f>
        <v/>
      </c>
      <c r="L212" s="131" t="str">
        <f>IF(AND(process02!BP212=0,process01!$Z203=0),L$14,"")</f>
        <v/>
      </c>
      <c r="M212" s="131" t="str">
        <f>IF(AND(process02!BQ212=0,process01!$Z203=0),M$14,"")</f>
        <v/>
      </c>
      <c r="N212" s="131" t="str">
        <f>IF(AND(process02!BR212=0,process01!$Z203=0),N$14,"")</f>
        <v/>
      </c>
      <c r="O212" s="131" t="str">
        <f>IF(AND(process02!BS212=0,process01!$Z203=0),O$14,"")</f>
        <v/>
      </c>
      <c r="P212" s="131" t="str">
        <f>IF(AND(process02!BT212=0,process01!$Z203=0),P$14,"")</f>
        <v/>
      </c>
      <c r="Q212" s="131" t="str">
        <f>IF(AND(process02!BU212=0,process01!$Z203=0),Q$14,"")</f>
        <v/>
      </c>
      <c r="R212" s="131" t="str">
        <f>IF(AND(process02!BV212=0,process01!$Z203=0),R$14,"")</f>
        <v/>
      </c>
      <c r="S212" s="131" t="str">
        <f>IF(AND(process02!BW212=0,process01!$Z203=0),S$14,"")</f>
        <v/>
      </c>
      <c r="T212" s="131" t="str">
        <f>IF(AND(process02!BX212=0,process01!$Z203=0),T$14,"")</f>
        <v/>
      </c>
      <c r="U212" s="131" t="str">
        <f>IF(AND(process02!BY212=0,process01!$Z203=0),U$14,"")</f>
        <v/>
      </c>
      <c r="V212" s="131" t="str">
        <f>IF(AND(process02!BZ212=0,process01!$Z203=0),V$14,"")</f>
        <v/>
      </c>
      <c r="W212" s="131" t="str">
        <f>IF(AND(process02!CA212=0,process01!$Z203=0),W$14,"")</f>
        <v/>
      </c>
      <c r="X212" s="131" t="str">
        <f>IF(AND(process02!CB212=0,process01!$Z203=0),X$14,"")</f>
        <v/>
      </c>
      <c r="Y212" s="131" t="str">
        <f>IF(AND(process02!CC212=0,process01!$Z203=0),Y$14,"")</f>
        <v/>
      </c>
      <c r="Z212" s="131" t="str">
        <f>IF(AND(process02!CD212=0,process01!$Z203=0),Z$14,"")</f>
        <v/>
      </c>
      <c r="AA212" s="131" t="str">
        <f>IF(AND(process02!CE212=0,process01!$Z203=0),AA$14,"")</f>
        <v/>
      </c>
      <c r="AB212" s="131" t="str">
        <f>IF(AND(process02!CF212=0,process01!$Z203=0),AB$14,"")</f>
        <v/>
      </c>
      <c r="AC212" s="131" t="str">
        <f>IF(AND(process02!CG212=0,process01!$Z203=0),AC$14,"")</f>
        <v/>
      </c>
      <c r="AD212" s="131" t="str">
        <f>IF(AND(process02!CH212=0,process01!$Z203=0),AD$14,"")</f>
        <v/>
      </c>
      <c r="AE212" s="131" t="str">
        <f>IF(AND(process02!CI212=0,process01!$Z203=0),AE$14,"")</f>
        <v/>
      </c>
      <c r="AF212" s="131" t="str">
        <f>IF(AND(process02!CJ212=0,process01!$Z203=0),AF$14,"")</f>
        <v/>
      </c>
      <c r="AG212" s="131" t="str">
        <f>IF(AND(process02!CK212=0,process01!$Z203=0),AG$14,"")</f>
        <v/>
      </c>
      <c r="AH212" s="131" t="str">
        <f>IF(AND(process02!CL212=0,process01!$Z203=0),AH$14,"")</f>
        <v/>
      </c>
      <c r="AI212" s="131" t="str">
        <f>IF(AND(process02!CM212=0,process01!$Z203=0),AI$14,"")</f>
        <v/>
      </c>
      <c r="AJ212" s="131" t="str">
        <f>IF(AND(process02!CN212=0,process01!$Z203=0),AJ$14,"")</f>
        <v/>
      </c>
      <c r="AK212" s="131" t="str">
        <f>IF(AND(process02!CO212=0,process01!$Z203=0),AK$14,"")</f>
        <v/>
      </c>
      <c r="AL212" s="131" t="str">
        <f>IF(AND(process02!CP212=0,process01!$Z203=0),AL$14,"")</f>
        <v/>
      </c>
      <c r="AM212" s="131" t="str">
        <f>IF(AND(process02!CQ212=0,process01!$Z203=0),AM$14,"")</f>
        <v/>
      </c>
      <c r="AN212" s="131" t="str">
        <f>IF(AND(process02!CR212=0,process01!$Z203=0),AN$14,"")</f>
        <v/>
      </c>
      <c r="AO212" s="131" t="str">
        <f>IF(AND(process02!CS212=0,process01!$Z203=0),AO$14,"")</f>
        <v/>
      </c>
      <c r="AP212" s="131" t="str">
        <f>IF(AND(process02!CT212=0,process01!$Z203=0),AP$14,"")</f>
        <v/>
      </c>
      <c r="AQ212" s="131" t="str">
        <f>IF(AND(process02!CU212=0,process01!$Z203=0),AQ$14,"")</f>
        <v/>
      </c>
      <c r="AR212" s="131" t="str">
        <f>IF(AND(process02!CV212=0,process01!$Z203=0),AR$14,"")</f>
        <v/>
      </c>
      <c r="AS212" s="131" t="str">
        <f>IF(AND(process02!CW212=0,process01!$Z203=0),AS$14,"")</f>
        <v/>
      </c>
      <c r="AT212" s="131" t="str">
        <f>IF(AND(process02!CX212=0,process01!$Z203=0),AT$14,"")</f>
        <v/>
      </c>
      <c r="AU212" s="131" t="str">
        <f>IF(AND(process02!CY212=0,process01!$Z203=0),AU$14,"")</f>
        <v/>
      </c>
      <c r="AV212" s="131" t="str">
        <f>IF(AND(process02!CZ212=0,process01!$Z203=0),AV$14,"")</f>
        <v/>
      </c>
      <c r="AW212" s="131" t="str">
        <f>IF(AND(process02!DA212=0,process01!$Z203=0),AW$14,"")</f>
        <v/>
      </c>
      <c r="AX212" s="131" t="str">
        <f>IF(AND(process02!DB212=0,process01!$Z203=0),AX$14,"")</f>
        <v/>
      </c>
      <c r="AY212" s="131" t="str">
        <f>IF(AND(process02!DC212=0,process01!$Z203=0),AY$14,"")</f>
        <v/>
      </c>
      <c r="BA212" s="132" t="str">
        <f t="shared" si="82"/>
        <v/>
      </c>
      <c r="BC212" s="131" t="str">
        <f>IF(B212="","",process02!$B212&amp;"; ")</f>
        <v/>
      </c>
      <c r="BD212" s="131" t="str">
        <f>IF(C212="","",process02!$B212&amp;"; ")</f>
        <v/>
      </c>
      <c r="BE212" s="131" t="str">
        <f>IF(D212="","",process02!$B212&amp;"; ")</f>
        <v/>
      </c>
      <c r="BF212" s="131" t="str">
        <f>IF(E212="","",process02!$B212&amp;"; ")</f>
        <v/>
      </c>
      <c r="BG212" s="131" t="str">
        <f>IF(F212="","",process02!$B212&amp;"; ")</f>
        <v/>
      </c>
      <c r="BH212" s="131" t="str">
        <f>IF(G212="","",process02!$B212&amp;"; ")</f>
        <v/>
      </c>
      <c r="BI212" s="131" t="str">
        <f>IF(H212="","",process02!$B212&amp;"; ")</f>
        <v/>
      </c>
      <c r="BJ212" s="131" t="str">
        <f>IF(I212="","",process02!$B212&amp;"; ")</f>
        <v/>
      </c>
      <c r="BK212" s="131" t="str">
        <f>IF(J212="","",process02!$B212&amp;"; ")</f>
        <v/>
      </c>
      <c r="BL212" s="131" t="str">
        <f>IF(K212="","",process02!$B212&amp;"; ")</f>
        <v/>
      </c>
      <c r="BM212" s="131" t="str">
        <f>IF(L212="","",process02!$B212&amp;"; ")</f>
        <v/>
      </c>
      <c r="BN212" s="131" t="str">
        <f>IF(M212="","",process02!$B212&amp;"; ")</f>
        <v/>
      </c>
      <c r="BO212" s="131" t="str">
        <f>IF(N212="","",process02!$B212&amp;"; ")</f>
        <v/>
      </c>
      <c r="BP212" s="131" t="str">
        <f>IF(O212="","",process02!$B212&amp;"; ")</f>
        <v/>
      </c>
      <c r="BQ212" s="131" t="str">
        <f>IF(P212="","",process02!$B212&amp;"; ")</f>
        <v/>
      </c>
      <c r="BR212" s="131" t="str">
        <f>IF(Q212="","",process02!$B212&amp;"; ")</f>
        <v/>
      </c>
      <c r="BS212" s="131" t="str">
        <f>IF(R212="","",process02!$B212&amp;"; ")</f>
        <v/>
      </c>
      <c r="BT212" s="131" t="str">
        <f>IF(S212="","",process02!$B212&amp;"; ")</f>
        <v/>
      </c>
      <c r="BU212" s="131" t="str">
        <f>IF(T212="","",process02!$B212&amp;"; ")</f>
        <v/>
      </c>
      <c r="BV212" s="131" t="str">
        <f>IF(U212="","",process02!$B212&amp;"; ")</f>
        <v/>
      </c>
      <c r="BW212" s="131" t="str">
        <f>IF(V212="","",process02!$B212&amp;"; ")</f>
        <v/>
      </c>
      <c r="BX212" s="131" t="str">
        <f>IF(W212="","",process02!$B212&amp;"; ")</f>
        <v/>
      </c>
      <c r="BY212" s="131" t="str">
        <f>IF(X212="","",process02!$B212&amp;"; ")</f>
        <v/>
      </c>
      <c r="BZ212" s="131" t="str">
        <f>IF(Y212="","",process02!$B212&amp;"; ")</f>
        <v/>
      </c>
      <c r="CA212" s="131" t="str">
        <f>IF(Z212="","",process02!$B212&amp;"; ")</f>
        <v/>
      </c>
      <c r="CB212" s="131" t="str">
        <f>IF(AA212="","",process02!$B212&amp;"; ")</f>
        <v/>
      </c>
      <c r="CC212" s="131" t="str">
        <f>IF(AB212="","",process02!$B212&amp;"; ")</f>
        <v/>
      </c>
      <c r="CD212" s="131" t="str">
        <f>IF(AC212="","",process02!$B212&amp;"; ")</f>
        <v/>
      </c>
      <c r="CE212" s="131" t="str">
        <f>IF(AD212="","",process02!$B212&amp;"; ")</f>
        <v/>
      </c>
      <c r="CF212" s="131" t="str">
        <f>IF(AE212="","",process02!$B212&amp;"; ")</f>
        <v/>
      </c>
      <c r="CG212" s="131" t="str">
        <f>IF(AF212="","",process02!$B212&amp;"; ")</f>
        <v/>
      </c>
      <c r="CH212" s="131" t="str">
        <f>IF(AG212="","",process02!$B212&amp;"; ")</f>
        <v/>
      </c>
      <c r="CI212" s="131" t="str">
        <f>IF(AH212="","",process02!$B212&amp;"; ")</f>
        <v/>
      </c>
      <c r="CJ212" s="131" t="str">
        <f>IF(AI212="","",process02!$B212&amp;"; ")</f>
        <v/>
      </c>
      <c r="CK212" s="131" t="str">
        <f>IF(AJ212="","",process02!$B212&amp;"; ")</f>
        <v/>
      </c>
      <c r="CL212" s="131" t="str">
        <f>IF(AK212="","",process02!$B212&amp;"; ")</f>
        <v/>
      </c>
      <c r="CM212" s="131" t="str">
        <f>IF(AL212="","",process02!$B212&amp;"; ")</f>
        <v/>
      </c>
      <c r="CN212" s="131" t="str">
        <f>IF(AM212="","",process02!$B212&amp;"; ")</f>
        <v/>
      </c>
      <c r="CO212" s="131" t="str">
        <f>IF(AN212="","",process02!$B212&amp;"; ")</f>
        <v/>
      </c>
      <c r="CP212" s="131" t="str">
        <f>IF(AO212="","",process02!$B212&amp;"; ")</f>
        <v/>
      </c>
      <c r="CQ212" s="131" t="str">
        <f>IF(AP212="","",process02!$B212&amp;"; ")</f>
        <v/>
      </c>
      <c r="CR212" s="131" t="str">
        <f>IF(AQ212="","",process02!$B212&amp;"; ")</f>
        <v/>
      </c>
      <c r="CS212" s="131" t="str">
        <f>IF(AR212="","",process02!$B212&amp;"; ")</f>
        <v/>
      </c>
      <c r="CT212" s="131" t="str">
        <f>IF(AS212="","",process02!$B212&amp;"; ")</f>
        <v/>
      </c>
      <c r="CU212" s="131" t="str">
        <f>IF(AT212="","",process02!$B212&amp;"; ")</f>
        <v/>
      </c>
      <c r="CV212" s="131" t="str">
        <f>IF(AU212="","",process02!$B212&amp;"; ")</f>
        <v/>
      </c>
      <c r="CW212" s="131" t="str">
        <f>IF(AV212="","",process02!$B212&amp;"; ")</f>
        <v/>
      </c>
      <c r="CX212" s="131" t="str">
        <f>IF(AW212="","",process02!$B212&amp;"; ")</f>
        <v/>
      </c>
      <c r="CY212" s="131" t="str">
        <f>IF(AX212="","",process02!$B212&amp;"; ")</f>
        <v/>
      </c>
      <c r="CZ212" s="131" t="str">
        <f>IF(AY212="","",process02!$B212&amp;"; ")</f>
        <v/>
      </c>
      <c r="DB212" s="131" t="str">
        <f>IF(Input02!BV201="","",100*Input02!BV201/Input02!BV$3)</f>
        <v/>
      </c>
      <c r="DC212" s="131" t="str">
        <f>IF(Input02!BW201="","",100*Input02!BW201/Input02!BW$3)</f>
        <v/>
      </c>
      <c r="DD212" s="131" t="str">
        <f>IF(Input02!BX201="","",100*Input02!BX201/Input02!BX$3)</f>
        <v/>
      </c>
      <c r="DE212" s="131" t="str">
        <f>IF(Input02!BY201="","",100*Input02!BY201/Input02!BY$3)</f>
        <v/>
      </c>
      <c r="DF212" s="131" t="str">
        <f>IF(Input02!BZ201="","",100*Input02!BZ201/Input02!BZ$3)</f>
        <v/>
      </c>
      <c r="DG212" s="131" t="str">
        <f>IF(Input02!CA201="","",100*Input02!CA201/Input02!CA$3)</f>
        <v/>
      </c>
      <c r="DH212" s="131" t="str">
        <f>IF(Input02!CB201="","",100*Input02!CB201/Input02!CB$3)</f>
        <v/>
      </c>
      <c r="DI212" s="131" t="str">
        <f>IF(Input02!CC201="","",100*Input02!CC201/Input02!CC$3)</f>
        <v/>
      </c>
      <c r="DJ212" s="131" t="str">
        <f>IF(Input02!CD201="","",100*Input02!CD201/Input02!CD$3)</f>
        <v/>
      </c>
      <c r="DK212" s="131" t="str">
        <f>IF(Input02!CE201="","",100*Input02!CE201/Input02!CE$3)</f>
        <v/>
      </c>
      <c r="DO212" s="131" t="str">
        <f t="shared" si="83"/>
        <v/>
      </c>
      <c r="DP212" s="131" t="str">
        <f t="shared" si="84"/>
        <v/>
      </c>
      <c r="DQ212" s="131" t="str">
        <f t="shared" si="85"/>
        <v/>
      </c>
      <c r="DR212" s="131" t="str">
        <f t="shared" si="86"/>
        <v/>
      </c>
      <c r="DS212" s="131" t="str">
        <f t="shared" si="87"/>
        <v/>
      </c>
      <c r="DT212" s="131" t="str">
        <f t="shared" si="88"/>
        <v/>
      </c>
      <c r="DU212" s="131" t="str">
        <f t="shared" si="89"/>
        <v/>
      </c>
      <c r="DV212" s="131" t="str">
        <f t="shared" si="90"/>
        <v/>
      </c>
      <c r="DW212" s="131" t="str">
        <f t="shared" si="91"/>
        <v/>
      </c>
      <c r="DX212" s="131" t="str">
        <f t="shared" si="92"/>
        <v/>
      </c>
      <c r="DZ212" s="132" t="str">
        <f t="shared" si="93"/>
        <v/>
      </c>
      <c r="EB212" s="131" t="str">
        <f>IF(DO212="","",process02!$B212&amp;"; ")</f>
        <v/>
      </c>
      <c r="EC212" s="131" t="str">
        <f>IF(DP212="","",process02!$B212&amp;"; ")</f>
        <v/>
      </c>
      <c r="ED212" s="131" t="str">
        <f>IF(DQ212="","",process02!$B212&amp;"; ")</f>
        <v/>
      </c>
      <c r="EE212" s="131" t="str">
        <f>IF(DR212="","",process02!$B212&amp;"; ")</f>
        <v/>
      </c>
      <c r="EF212" s="131" t="str">
        <f>IF(DS212="","",process02!$B212&amp;"; ")</f>
        <v/>
      </c>
      <c r="EG212" s="131" t="str">
        <f>IF(DT212="","",process02!$B212&amp;"; ")</f>
        <v/>
      </c>
      <c r="EH212" s="131" t="str">
        <f>IF(DU212="","",process02!$B212&amp;"; ")</f>
        <v/>
      </c>
      <c r="EI212" s="131" t="str">
        <f>IF(DV212="","",process02!$B212&amp;"; ")</f>
        <v/>
      </c>
      <c r="EJ212" s="131" t="str">
        <f>IF(DW212="","",process02!$B212&amp;"; ")</f>
        <v/>
      </c>
      <c r="EK212" s="131" t="str">
        <f>IF(DX212="","",process02!$B212&amp;"; ")</f>
        <v/>
      </c>
      <c r="EM212" s="132" t="str">
        <f t="shared" si="94"/>
        <v/>
      </c>
    </row>
    <row r="213" spans="1:144" ht="15" customHeight="1" thickBot="1" x14ac:dyDescent="0.4">
      <c r="A213" s="357">
        <v>197</v>
      </c>
      <c r="B213" s="131" t="str">
        <f>IF(AND(process02!BF213=0,process01!$Z204=0),B$14,"")</f>
        <v/>
      </c>
      <c r="C213" s="131" t="str">
        <f>IF(AND(process02!BG213=0,process01!$Z204=0),C$14,"")</f>
        <v/>
      </c>
      <c r="D213" s="131" t="str">
        <f>IF(AND(process02!BH213=0,process01!$Z204=0),D$14,"")</f>
        <v/>
      </c>
      <c r="E213" s="131" t="str">
        <f>IF(AND(process02!BI213=0,process01!$Z204=0),E$14,"")</f>
        <v/>
      </c>
      <c r="F213" s="131" t="str">
        <f>IF(AND(process02!BJ213=0,process01!$Z204=0),F$14,"")</f>
        <v/>
      </c>
      <c r="G213" s="131" t="str">
        <f>IF(AND(process02!BK213=0,process01!$Z204=0),G$14,"")</f>
        <v/>
      </c>
      <c r="H213" s="131" t="str">
        <f>IF(AND(process02!BL213=0,process01!$Z204=0),H$14,"")</f>
        <v/>
      </c>
      <c r="I213" s="131" t="str">
        <f>IF(AND(process02!BM213=0,process01!$Z204=0),I$14,"")</f>
        <v/>
      </c>
      <c r="J213" s="131" t="str">
        <f>IF(AND(process02!BN213=0,process01!$Z204=0),J$14,"")</f>
        <v/>
      </c>
      <c r="K213" s="131" t="str">
        <f>IF(AND(process02!BO213=0,process01!$Z204=0),K$14,"")</f>
        <v/>
      </c>
      <c r="L213" s="131" t="str">
        <f>IF(AND(process02!BP213=0,process01!$Z204=0),L$14,"")</f>
        <v/>
      </c>
      <c r="M213" s="131" t="str">
        <f>IF(AND(process02!BQ213=0,process01!$Z204=0),M$14,"")</f>
        <v/>
      </c>
      <c r="N213" s="131" t="str">
        <f>IF(AND(process02!BR213=0,process01!$Z204=0),N$14,"")</f>
        <v/>
      </c>
      <c r="O213" s="131" t="str">
        <f>IF(AND(process02!BS213=0,process01!$Z204=0),O$14,"")</f>
        <v/>
      </c>
      <c r="P213" s="131" t="str">
        <f>IF(AND(process02!BT213=0,process01!$Z204=0),P$14,"")</f>
        <v/>
      </c>
      <c r="Q213" s="131" t="str">
        <f>IF(AND(process02!BU213=0,process01!$Z204=0),Q$14,"")</f>
        <v/>
      </c>
      <c r="R213" s="131" t="str">
        <f>IF(AND(process02!BV213=0,process01!$Z204=0),R$14,"")</f>
        <v/>
      </c>
      <c r="S213" s="131" t="str">
        <f>IF(AND(process02!BW213=0,process01!$Z204=0),S$14,"")</f>
        <v/>
      </c>
      <c r="T213" s="131" t="str">
        <f>IF(AND(process02!BX213=0,process01!$Z204=0),T$14,"")</f>
        <v/>
      </c>
      <c r="U213" s="131" t="str">
        <f>IF(AND(process02!BY213=0,process01!$Z204=0),U$14,"")</f>
        <v/>
      </c>
      <c r="V213" s="131" t="str">
        <f>IF(AND(process02!BZ213=0,process01!$Z204=0),V$14,"")</f>
        <v/>
      </c>
      <c r="W213" s="131" t="str">
        <f>IF(AND(process02!CA213=0,process01!$Z204=0),W$14,"")</f>
        <v/>
      </c>
      <c r="X213" s="131" t="str">
        <f>IF(AND(process02!CB213=0,process01!$Z204=0),X$14,"")</f>
        <v/>
      </c>
      <c r="Y213" s="131" t="str">
        <f>IF(AND(process02!CC213=0,process01!$Z204=0),Y$14,"")</f>
        <v/>
      </c>
      <c r="Z213" s="131" t="str">
        <f>IF(AND(process02!CD213=0,process01!$Z204=0),Z$14,"")</f>
        <v/>
      </c>
      <c r="AA213" s="131" t="str">
        <f>IF(AND(process02!CE213=0,process01!$Z204=0),AA$14,"")</f>
        <v/>
      </c>
      <c r="AB213" s="131" t="str">
        <f>IF(AND(process02!CF213=0,process01!$Z204=0),AB$14,"")</f>
        <v/>
      </c>
      <c r="AC213" s="131" t="str">
        <f>IF(AND(process02!CG213=0,process01!$Z204=0),AC$14,"")</f>
        <v/>
      </c>
      <c r="AD213" s="131" t="str">
        <f>IF(AND(process02!CH213=0,process01!$Z204=0),AD$14,"")</f>
        <v/>
      </c>
      <c r="AE213" s="131" t="str">
        <f>IF(AND(process02!CI213=0,process01!$Z204=0),AE$14,"")</f>
        <v/>
      </c>
      <c r="AF213" s="131" t="str">
        <f>IF(AND(process02!CJ213=0,process01!$Z204=0),AF$14,"")</f>
        <v/>
      </c>
      <c r="AG213" s="131" t="str">
        <f>IF(AND(process02!CK213=0,process01!$Z204=0),AG$14,"")</f>
        <v/>
      </c>
      <c r="AH213" s="131" t="str">
        <f>IF(AND(process02!CL213=0,process01!$Z204=0),AH$14,"")</f>
        <v/>
      </c>
      <c r="AI213" s="131" t="str">
        <f>IF(AND(process02!CM213=0,process01!$Z204=0),AI$14,"")</f>
        <v/>
      </c>
      <c r="AJ213" s="131" t="str">
        <f>IF(AND(process02!CN213=0,process01!$Z204=0),AJ$14,"")</f>
        <v/>
      </c>
      <c r="AK213" s="131" t="str">
        <f>IF(AND(process02!CO213=0,process01!$Z204=0),AK$14,"")</f>
        <v/>
      </c>
      <c r="AL213" s="131" t="str">
        <f>IF(AND(process02!CP213=0,process01!$Z204=0),AL$14,"")</f>
        <v/>
      </c>
      <c r="AM213" s="131" t="str">
        <f>IF(AND(process02!CQ213=0,process01!$Z204=0),AM$14,"")</f>
        <v/>
      </c>
      <c r="AN213" s="131" t="str">
        <f>IF(AND(process02!CR213=0,process01!$Z204=0),AN$14,"")</f>
        <v/>
      </c>
      <c r="AO213" s="131" t="str">
        <f>IF(AND(process02!CS213=0,process01!$Z204=0),AO$14,"")</f>
        <v/>
      </c>
      <c r="AP213" s="131" t="str">
        <f>IF(AND(process02!CT213=0,process01!$Z204=0),AP$14,"")</f>
        <v/>
      </c>
      <c r="AQ213" s="131" t="str">
        <f>IF(AND(process02!CU213=0,process01!$Z204=0),AQ$14,"")</f>
        <v/>
      </c>
      <c r="AR213" s="131" t="str">
        <f>IF(AND(process02!CV213=0,process01!$Z204=0),AR$14,"")</f>
        <v/>
      </c>
      <c r="AS213" s="131" t="str">
        <f>IF(AND(process02!CW213=0,process01!$Z204=0),AS$14,"")</f>
        <v/>
      </c>
      <c r="AT213" s="131" t="str">
        <f>IF(AND(process02!CX213=0,process01!$Z204=0),AT$14,"")</f>
        <v/>
      </c>
      <c r="AU213" s="131" t="str">
        <f>IF(AND(process02!CY213=0,process01!$Z204=0),AU$14,"")</f>
        <v/>
      </c>
      <c r="AV213" s="131" t="str">
        <f>IF(AND(process02!CZ213=0,process01!$Z204=0),AV$14,"")</f>
        <v/>
      </c>
      <c r="AW213" s="131" t="str">
        <f>IF(AND(process02!DA213=0,process01!$Z204=0),AW$14,"")</f>
        <v/>
      </c>
      <c r="AX213" s="131" t="str">
        <f>IF(AND(process02!DB213=0,process01!$Z204=0),AX$14,"")</f>
        <v/>
      </c>
      <c r="AY213" s="131" t="str">
        <f>IF(AND(process02!DC213=0,process01!$Z204=0),AY$14,"")</f>
        <v/>
      </c>
      <c r="BA213" s="132" t="str">
        <f t="shared" si="82"/>
        <v/>
      </c>
      <c r="BC213" s="131" t="str">
        <f>IF(B213="","",process02!$B213&amp;"; ")</f>
        <v/>
      </c>
      <c r="BD213" s="131" t="str">
        <f>IF(C213="","",process02!$B213&amp;"; ")</f>
        <v/>
      </c>
      <c r="BE213" s="131" t="str">
        <f>IF(D213="","",process02!$B213&amp;"; ")</f>
        <v/>
      </c>
      <c r="BF213" s="131" t="str">
        <f>IF(E213="","",process02!$B213&amp;"; ")</f>
        <v/>
      </c>
      <c r="BG213" s="131" t="str">
        <f>IF(F213="","",process02!$B213&amp;"; ")</f>
        <v/>
      </c>
      <c r="BH213" s="131" t="str">
        <f>IF(G213="","",process02!$B213&amp;"; ")</f>
        <v/>
      </c>
      <c r="BI213" s="131" t="str">
        <f>IF(H213="","",process02!$B213&amp;"; ")</f>
        <v/>
      </c>
      <c r="BJ213" s="131" t="str">
        <f>IF(I213="","",process02!$B213&amp;"; ")</f>
        <v/>
      </c>
      <c r="BK213" s="131" t="str">
        <f>IF(J213="","",process02!$B213&amp;"; ")</f>
        <v/>
      </c>
      <c r="BL213" s="131" t="str">
        <f>IF(K213="","",process02!$B213&amp;"; ")</f>
        <v/>
      </c>
      <c r="BM213" s="131" t="str">
        <f>IF(L213="","",process02!$B213&amp;"; ")</f>
        <v/>
      </c>
      <c r="BN213" s="131" t="str">
        <f>IF(M213="","",process02!$B213&amp;"; ")</f>
        <v/>
      </c>
      <c r="BO213" s="131" t="str">
        <f>IF(N213="","",process02!$B213&amp;"; ")</f>
        <v/>
      </c>
      <c r="BP213" s="131" t="str">
        <f>IF(O213="","",process02!$B213&amp;"; ")</f>
        <v/>
      </c>
      <c r="BQ213" s="131" t="str">
        <f>IF(P213="","",process02!$B213&amp;"; ")</f>
        <v/>
      </c>
      <c r="BR213" s="131" t="str">
        <f>IF(Q213="","",process02!$B213&amp;"; ")</f>
        <v/>
      </c>
      <c r="BS213" s="131" t="str">
        <f>IF(R213="","",process02!$B213&amp;"; ")</f>
        <v/>
      </c>
      <c r="BT213" s="131" t="str">
        <f>IF(S213="","",process02!$B213&amp;"; ")</f>
        <v/>
      </c>
      <c r="BU213" s="131" t="str">
        <f>IF(T213="","",process02!$B213&amp;"; ")</f>
        <v/>
      </c>
      <c r="BV213" s="131" t="str">
        <f>IF(U213="","",process02!$B213&amp;"; ")</f>
        <v/>
      </c>
      <c r="BW213" s="131" t="str">
        <f>IF(V213="","",process02!$B213&amp;"; ")</f>
        <v/>
      </c>
      <c r="BX213" s="131" t="str">
        <f>IF(W213="","",process02!$B213&amp;"; ")</f>
        <v/>
      </c>
      <c r="BY213" s="131" t="str">
        <f>IF(X213="","",process02!$B213&amp;"; ")</f>
        <v/>
      </c>
      <c r="BZ213" s="131" t="str">
        <f>IF(Y213="","",process02!$B213&amp;"; ")</f>
        <v/>
      </c>
      <c r="CA213" s="131" t="str">
        <f>IF(Z213="","",process02!$B213&amp;"; ")</f>
        <v/>
      </c>
      <c r="CB213" s="131" t="str">
        <f>IF(AA213="","",process02!$B213&amp;"; ")</f>
        <v/>
      </c>
      <c r="CC213" s="131" t="str">
        <f>IF(AB213="","",process02!$B213&amp;"; ")</f>
        <v/>
      </c>
      <c r="CD213" s="131" t="str">
        <f>IF(AC213="","",process02!$B213&amp;"; ")</f>
        <v/>
      </c>
      <c r="CE213" s="131" t="str">
        <f>IF(AD213="","",process02!$B213&amp;"; ")</f>
        <v/>
      </c>
      <c r="CF213" s="131" t="str">
        <f>IF(AE213="","",process02!$B213&amp;"; ")</f>
        <v/>
      </c>
      <c r="CG213" s="131" t="str">
        <f>IF(AF213="","",process02!$B213&amp;"; ")</f>
        <v/>
      </c>
      <c r="CH213" s="131" t="str">
        <f>IF(AG213="","",process02!$B213&amp;"; ")</f>
        <v/>
      </c>
      <c r="CI213" s="131" t="str">
        <f>IF(AH213="","",process02!$B213&amp;"; ")</f>
        <v/>
      </c>
      <c r="CJ213" s="131" t="str">
        <f>IF(AI213="","",process02!$B213&amp;"; ")</f>
        <v/>
      </c>
      <c r="CK213" s="131" t="str">
        <f>IF(AJ213="","",process02!$B213&amp;"; ")</f>
        <v/>
      </c>
      <c r="CL213" s="131" t="str">
        <f>IF(AK213="","",process02!$B213&amp;"; ")</f>
        <v/>
      </c>
      <c r="CM213" s="131" t="str">
        <f>IF(AL213="","",process02!$B213&amp;"; ")</f>
        <v/>
      </c>
      <c r="CN213" s="131" t="str">
        <f>IF(AM213="","",process02!$B213&amp;"; ")</f>
        <v/>
      </c>
      <c r="CO213" s="131" t="str">
        <f>IF(AN213="","",process02!$B213&amp;"; ")</f>
        <v/>
      </c>
      <c r="CP213" s="131" t="str">
        <f>IF(AO213="","",process02!$B213&amp;"; ")</f>
        <v/>
      </c>
      <c r="CQ213" s="131" t="str">
        <f>IF(AP213="","",process02!$B213&amp;"; ")</f>
        <v/>
      </c>
      <c r="CR213" s="131" t="str">
        <f>IF(AQ213="","",process02!$B213&amp;"; ")</f>
        <v/>
      </c>
      <c r="CS213" s="131" t="str">
        <f>IF(AR213="","",process02!$B213&amp;"; ")</f>
        <v/>
      </c>
      <c r="CT213" s="131" t="str">
        <f>IF(AS213="","",process02!$B213&amp;"; ")</f>
        <v/>
      </c>
      <c r="CU213" s="131" t="str">
        <f>IF(AT213="","",process02!$B213&amp;"; ")</f>
        <v/>
      </c>
      <c r="CV213" s="131" t="str">
        <f>IF(AU213="","",process02!$B213&amp;"; ")</f>
        <v/>
      </c>
      <c r="CW213" s="131" t="str">
        <f>IF(AV213="","",process02!$B213&amp;"; ")</f>
        <v/>
      </c>
      <c r="CX213" s="131" t="str">
        <f>IF(AW213="","",process02!$B213&amp;"; ")</f>
        <v/>
      </c>
      <c r="CY213" s="131" t="str">
        <f>IF(AX213="","",process02!$B213&amp;"; ")</f>
        <v/>
      </c>
      <c r="CZ213" s="131" t="str">
        <f>IF(AY213="","",process02!$B213&amp;"; ")</f>
        <v/>
      </c>
      <c r="DB213" s="131" t="str">
        <f>IF(Input02!BV202="","",100*Input02!BV202/Input02!BV$3)</f>
        <v/>
      </c>
      <c r="DC213" s="131" t="str">
        <f>IF(Input02!BW202="","",100*Input02!BW202/Input02!BW$3)</f>
        <v/>
      </c>
      <c r="DD213" s="131" t="str">
        <f>IF(Input02!BX202="","",100*Input02!BX202/Input02!BX$3)</f>
        <v/>
      </c>
      <c r="DE213" s="131" t="str">
        <f>IF(Input02!BY202="","",100*Input02!BY202/Input02!BY$3)</f>
        <v/>
      </c>
      <c r="DF213" s="131" t="str">
        <f>IF(Input02!BZ202="","",100*Input02!BZ202/Input02!BZ$3)</f>
        <v/>
      </c>
      <c r="DG213" s="131" t="str">
        <f>IF(Input02!CA202="","",100*Input02!CA202/Input02!CA$3)</f>
        <v/>
      </c>
      <c r="DH213" s="131" t="str">
        <f>IF(Input02!CB202="","",100*Input02!CB202/Input02!CB$3)</f>
        <v/>
      </c>
      <c r="DI213" s="131" t="str">
        <f>IF(Input02!CC202="","",100*Input02!CC202/Input02!CC$3)</f>
        <v/>
      </c>
      <c r="DJ213" s="131" t="str">
        <f>IF(Input02!CD202="","",100*Input02!CD202/Input02!CD$3)</f>
        <v/>
      </c>
      <c r="DK213" s="131" t="str">
        <f>IF(Input02!CE202="","",100*Input02!CE202/Input02!CE$3)</f>
        <v/>
      </c>
      <c r="DO213" s="131" t="str">
        <f t="shared" si="83"/>
        <v/>
      </c>
      <c r="DP213" s="131" t="str">
        <f t="shared" si="84"/>
        <v/>
      </c>
      <c r="DQ213" s="131" t="str">
        <f t="shared" si="85"/>
        <v/>
      </c>
      <c r="DR213" s="131" t="str">
        <f t="shared" si="86"/>
        <v/>
      </c>
      <c r="DS213" s="131" t="str">
        <f t="shared" si="87"/>
        <v/>
      </c>
      <c r="DT213" s="131" t="str">
        <f t="shared" si="88"/>
        <v/>
      </c>
      <c r="DU213" s="131" t="str">
        <f t="shared" si="89"/>
        <v/>
      </c>
      <c r="DV213" s="131" t="str">
        <f t="shared" si="90"/>
        <v/>
      </c>
      <c r="DW213" s="131" t="str">
        <f t="shared" si="91"/>
        <v/>
      </c>
      <c r="DX213" s="131" t="str">
        <f t="shared" si="92"/>
        <v/>
      </c>
      <c r="DZ213" s="132" t="str">
        <f t="shared" si="93"/>
        <v/>
      </c>
      <c r="EB213" s="131" t="str">
        <f>IF(DO213="","",process02!$B213&amp;"; ")</f>
        <v/>
      </c>
      <c r="EC213" s="131" t="str">
        <f>IF(DP213="","",process02!$B213&amp;"; ")</f>
        <v/>
      </c>
      <c r="ED213" s="131" t="str">
        <f>IF(DQ213="","",process02!$B213&amp;"; ")</f>
        <v/>
      </c>
      <c r="EE213" s="131" t="str">
        <f>IF(DR213="","",process02!$B213&amp;"; ")</f>
        <v/>
      </c>
      <c r="EF213" s="131" t="str">
        <f>IF(DS213="","",process02!$B213&amp;"; ")</f>
        <v/>
      </c>
      <c r="EG213" s="131" t="str">
        <f>IF(DT213="","",process02!$B213&amp;"; ")</f>
        <v/>
      </c>
      <c r="EH213" s="131" t="str">
        <f>IF(DU213="","",process02!$B213&amp;"; ")</f>
        <v/>
      </c>
      <c r="EI213" s="131" t="str">
        <f>IF(DV213="","",process02!$B213&amp;"; ")</f>
        <v/>
      </c>
      <c r="EJ213" s="131" t="str">
        <f>IF(DW213="","",process02!$B213&amp;"; ")</f>
        <v/>
      </c>
      <c r="EK213" s="131" t="str">
        <f>IF(DX213="","",process02!$B213&amp;"; ")</f>
        <v/>
      </c>
      <c r="EM213" s="132" t="str">
        <f t="shared" si="94"/>
        <v/>
      </c>
    </row>
    <row r="214" spans="1:144" ht="15" customHeight="1" thickBot="1" x14ac:dyDescent="0.4">
      <c r="A214" s="357">
        <v>198</v>
      </c>
      <c r="B214" s="131" t="str">
        <f>IF(AND(process02!BF214=0,process01!$Z205=0),B$14,"")</f>
        <v/>
      </c>
      <c r="C214" s="131" t="str">
        <f>IF(AND(process02!BG214=0,process01!$Z205=0),C$14,"")</f>
        <v/>
      </c>
      <c r="D214" s="131" t="str">
        <f>IF(AND(process02!BH214=0,process01!$Z205=0),D$14,"")</f>
        <v/>
      </c>
      <c r="E214" s="131" t="str">
        <f>IF(AND(process02!BI214=0,process01!$Z205=0),E$14,"")</f>
        <v/>
      </c>
      <c r="F214" s="131" t="str">
        <f>IF(AND(process02!BJ214=0,process01!$Z205=0),F$14,"")</f>
        <v/>
      </c>
      <c r="G214" s="131" t="str">
        <f>IF(AND(process02!BK214=0,process01!$Z205=0),G$14,"")</f>
        <v/>
      </c>
      <c r="H214" s="131" t="str">
        <f>IF(AND(process02!BL214=0,process01!$Z205=0),H$14,"")</f>
        <v/>
      </c>
      <c r="I214" s="131" t="str">
        <f>IF(AND(process02!BM214=0,process01!$Z205=0),I$14,"")</f>
        <v/>
      </c>
      <c r="J214" s="131" t="str">
        <f>IF(AND(process02!BN214=0,process01!$Z205=0),J$14,"")</f>
        <v/>
      </c>
      <c r="K214" s="131" t="str">
        <f>IF(AND(process02!BO214=0,process01!$Z205=0),K$14,"")</f>
        <v/>
      </c>
      <c r="L214" s="131" t="str">
        <f>IF(AND(process02!BP214=0,process01!$Z205=0),L$14,"")</f>
        <v/>
      </c>
      <c r="M214" s="131" t="str">
        <f>IF(AND(process02!BQ214=0,process01!$Z205=0),M$14,"")</f>
        <v/>
      </c>
      <c r="N214" s="131" t="str">
        <f>IF(AND(process02!BR214=0,process01!$Z205=0),N$14,"")</f>
        <v/>
      </c>
      <c r="O214" s="131" t="str">
        <f>IF(AND(process02!BS214=0,process01!$Z205=0),O$14,"")</f>
        <v/>
      </c>
      <c r="P214" s="131" t="str">
        <f>IF(AND(process02!BT214=0,process01!$Z205=0),P$14,"")</f>
        <v/>
      </c>
      <c r="Q214" s="131" t="str">
        <f>IF(AND(process02!BU214=0,process01!$Z205=0),Q$14,"")</f>
        <v/>
      </c>
      <c r="R214" s="131" t="str">
        <f>IF(AND(process02!BV214=0,process01!$Z205=0),R$14,"")</f>
        <v/>
      </c>
      <c r="S214" s="131" t="str">
        <f>IF(AND(process02!BW214=0,process01!$Z205=0),S$14,"")</f>
        <v/>
      </c>
      <c r="T214" s="131" t="str">
        <f>IF(AND(process02!BX214=0,process01!$Z205=0),T$14,"")</f>
        <v/>
      </c>
      <c r="U214" s="131" t="str">
        <f>IF(AND(process02!BY214=0,process01!$Z205=0),U$14,"")</f>
        <v/>
      </c>
      <c r="V214" s="131" t="str">
        <f>IF(AND(process02!BZ214=0,process01!$Z205=0),V$14,"")</f>
        <v/>
      </c>
      <c r="W214" s="131" t="str">
        <f>IF(AND(process02!CA214=0,process01!$Z205=0),W$14,"")</f>
        <v/>
      </c>
      <c r="X214" s="131" t="str">
        <f>IF(AND(process02!CB214=0,process01!$Z205=0),X$14,"")</f>
        <v/>
      </c>
      <c r="Y214" s="131" t="str">
        <f>IF(AND(process02!CC214=0,process01!$Z205=0),Y$14,"")</f>
        <v/>
      </c>
      <c r="Z214" s="131" t="str">
        <f>IF(AND(process02!CD214=0,process01!$Z205=0),Z$14,"")</f>
        <v/>
      </c>
      <c r="AA214" s="131" t="str">
        <f>IF(AND(process02!CE214=0,process01!$Z205=0),AA$14,"")</f>
        <v/>
      </c>
      <c r="AB214" s="131" t="str">
        <f>IF(AND(process02!CF214=0,process01!$Z205=0),AB$14,"")</f>
        <v/>
      </c>
      <c r="AC214" s="131" t="str">
        <f>IF(AND(process02!CG214=0,process01!$Z205=0),AC$14,"")</f>
        <v/>
      </c>
      <c r="AD214" s="131" t="str">
        <f>IF(AND(process02!CH214=0,process01!$Z205=0),AD$14,"")</f>
        <v/>
      </c>
      <c r="AE214" s="131" t="str">
        <f>IF(AND(process02!CI214=0,process01!$Z205=0),AE$14,"")</f>
        <v/>
      </c>
      <c r="AF214" s="131" t="str">
        <f>IF(AND(process02!CJ214=0,process01!$Z205=0),AF$14,"")</f>
        <v/>
      </c>
      <c r="AG214" s="131" t="str">
        <f>IF(AND(process02!CK214=0,process01!$Z205=0),AG$14,"")</f>
        <v/>
      </c>
      <c r="AH214" s="131" t="str">
        <f>IF(AND(process02!CL214=0,process01!$Z205=0),AH$14,"")</f>
        <v/>
      </c>
      <c r="AI214" s="131" t="str">
        <f>IF(AND(process02!CM214=0,process01!$Z205=0),AI$14,"")</f>
        <v/>
      </c>
      <c r="AJ214" s="131" t="str">
        <f>IF(AND(process02!CN214=0,process01!$Z205=0),AJ$14,"")</f>
        <v/>
      </c>
      <c r="AK214" s="131" t="str">
        <f>IF(AND(process02!CO214=0,process01!$Z205=0),AK$14,"")</f>
        <v/>
      </c>
      <c r="AL214" s="131" t="str">
        <f>IF(AND(process02!CP214=0,process01!$Z205=0),AL$14,"")</f>
        <v/>
      </c>
      <c r="AM214" s="131" t="str">
        <f>IF(AND(process02!CQ214=0,process01!$Z205=0),AM$14,"")</f>
        <v/>
      </c>
      <c r="AN214" s="131" t="str">
        <f>IF(AND(process02!CR214=0,process01!$Z205=0),AN$14,"")</f>
        <v/>
      </c>
      <c r="AO214" s="131" t="str">
        <f>IF(AND(process02!CS214=0,process01!$Z205=0),AO$14,"")</f>
        <v/>
      </c>
      <c r="AP214" s="131" t="str">
        <f>IF(AND(process02!CT214=0,process01!$Z205=0),AP$14,"")</f>
        <v/>
      </c>
      <c r="AQ214" s="131" t="str">
        <f>IF(AND(process02!CU214=0,process01!$Z205=0),AQ$14,"")</f>
        <v/>
      </c>
      <c r="AR214" s="131" t="str">
        <f>IF(AND(process02!CV214=0,process01!$Z205=0),AR$14,"")</f>
        <v/>
      </c>
      <c r="AS214" s="131" t="str">
        <f>IF(AND(process02!CW214=0,process01!$Z205=0),AS$14,"")</f>
        <v/>
      </c>
      <c r="AT214" s="131" t="str">
        <f>IF(AND(process02!CX214=0,process01!$Z205=0),AT$14,"")</f>
        <v/>
      </c>
      <c r="AU214" s="131" t="str">
        <f>IF(AND(process02!CY214=0,process01!$Z205=0),AU$14,"")</f>
        <v/>
      </c>
      <c r="AV214" s="131" t="str">
        <f>IF(AND(process02!CZ214=0,process01!$Z205=0),AV$14,"")</f>
        <v/>
      </c>
      <c r="AW214" s="131" t="str">
        <f>IF(AND(process02!DA214=0,process01!$Z205=0),AW$14,"")</f>
        <v/>
      </c>
      <c r="AX214" s="131" t="str">
        <f>IF(AND(process02!DB214=0,process01!$Z205=0),AX$14,"")</f>
        <v/>
      </c>
      <c r="AY214" s="131" t="str">
        <f>IF(AND(process02!DC214=0,process01!$Z205=0),AY$14,"")</f>
        <v/>
      </c>
      <c r="BA214" s="132" t="str">
        <f t="shared" si="82"/>
        <v/>
      </c>
      <c r="BC214" s="131" t="str">
        <f>IF(B214="","",process02!$B214&amp;"; ")</f>
        <v/>
      </c>
      <c r="BD214" s="131" t="str">
        <f>IF(C214="","",process02!$B214&amp;"; ")</f>
        <v/>
      </c>
      <c r="BE214" s="131" t="str">
        <f>IF(D214="","",process02!$B214&amp;"; ")</f>
        <v/>
      </c>
      <c r="BF214" s="131" t="str">
        <f>IF(E214="","",process02!$B214&amp;"; ")</f>
        <v/>
      </c>
      <c r="BG214" s="131" t="str">
        <f>IF(F214="","",process02!$B214&amp;"; ")</f>
        <v/>
      </c>
      <c r="BH214" s="131" t="str">
        <f>IF(G214="","",process02!$B214&amp;"; ")</f>
        <v/>
      </c>
      <c r="BI214" s="131" t="str">
        <f>IF(H214="","",process02!$B214&amp;"; ")</f>
        <v/>
      </c>
      <c r="BJ214" s="131" t="str">
        <f>IF(I214="","",process02!$B214&amp;"; ")</f>
        <v/>
      </c>
      <c r="BK214" s="131" t="str">
        <f>IF(J214="","",process02!$B214&amp;"; ")</f>
        <v/>
      </c>
      <c r="BL214" s="131" t="str">
        <f>IF(K214="","",process02!$B214&amp;"; ")</f>
        <v/>
      </c>
      <c r="BM214" s="131" t="str">
        <f>IF(L214="","",process02!$B214&amp;"; ")</f>
        <v/>
      </c>
      <c r="BN214" s="131" t="str">
        <f>IF(M214="","",process02!$B214&amp;"; ")</f>
        <v/>
      </c>
      <c r="BO214" s="131" t="str">
        <f>IF(N214="","",process02!$B214&amp;"; ")</f>
        <v/>
      </c>
      <c r="BP214" s="131" t="str">
        <f>IF(O214="","",process02!$B214&amp;"; ")</f>
        <v/>
      </c>
      <c r="BQ214" s="131" t="str">
        <f>IF(P214="","",process02!$B214&amp;"; ")</f>
        <v/>
      </c>
      <c r="BR214" s="131" t="str">
        <f>IF(Q214="","",process02!$B214&amp;"; ")</f>
        <v/>
      </c>
      <c r="BS214" s="131" t="str">
        <f>IF(R214="","",process02!$B214&amp;"; ")</f>
        <v/>
      </c>
      <c r="BT214" s="131" t="str">
        <f>IF(S214="","",process02!$B214&amp;"; ")</f>
        <v/>
      </c>
      <c r="BU214" s="131" t="str">
        <f>IF(T214="","",process02!$B214&amp;"; ")</f>
        <v/>
      </c>
      <c r="BV214" s="131" t="str">
        <f>IF(U214="","",process02!$B214&amp;"; ")</f>
        <v/>
      </c>
      <c r="BW214" s="131" t="str">
        <f>IF(V214="","",process02!$B214&amp;"; ")</f>
        <v/>
      </c>
      <c r="BX214" s="131" t="str">
        <f>IF(W214="","",process02!$B214&amp;"; ")</f>
        <v/>
      </c>
      <c r="BY214" s="131" t="str">
        <f>IF(X214="","",process02!$B214&amp;"; ")</f>
        <v/>
      </c>
      <c r="BZ214" s="131" t="str">
        <f>IF(Y214="","",process02!$B214&amp;"; ")</f>
        <v/>
      </c>
      <c r="CA214" s="131" t="str">
        <f>IF(Z214="","",process02!$B214&amp;"; ")</f>
        <v/>
      </c>
      <c r="CB214" s="131" t="str">
        <f>IF(AA214="","",process02!$B214&amp;"; ")</f>
        <v/>
      </c>
      <c r="CC214" s="131" t="str">
        <f>IF(AB214="","",process02!$B214&amp;"; ")</f>
        <v/>
      </c>
      <c r="CD214" s="131" t="str">
        <f>IF(AC214="","",process02!$B214&amp;"; ")</f>
        <v/>
      </c>
      <c r="CE214" s="131" t="str">
        <f>IF(AD214="","",process02!$B214&amp;"; ")</f>
        <v/>
      </c>
      <c r="CF214" s="131" t="str">
        <f>IF(AE214="","",process02!$B214&amp;"; ")</f>
        <v/>
      </c>
      <c r="CG214" s="131" t="str">
        <f>IF(AF214="","",process02!$B214&amp;"; ")</f>
        <v/>
      </c>
      <c r="CH214" s="131" t="str">
        <f>IF(AG214="","",process02!$B214&amp;"; ")</f>
        <v/>
      </c>
      <c r="CI214" s="131" t="str">
        <f>IF(AH214="","",process02!$B214&amp;"; ")</f>
        <v/>
      </c>
      <c r="CJ214" s="131" t="str">
        <f>IF(AI214="","",process02!$B214&amp;"; ")</f>
        <v/>
      </c>
      <c r="CK214" s="131" t="str">
        <f>IF(AJ214="","",process02!$B214&amp;"; ")</f>
        <v/>
      </c>
      <c r="CL214" s="131" t="str">
        <f>IF(AK214="","",process02!$B214&amp;"; ")</f>
        <v/>
      </c>
      <c r="CM214" s="131" t="str">
        <f>IF(AL214="","",process02!$B214&amp;"; ")</f>
        <v/>
      </c>
      <c r="CN214" s="131" t="str">
        <f>IF(AM214="","",process02!$B214&amp;"; ")</f>
        <v/>
      </c>
      <c r="CO214" s="131" t="str">
        <f>IF(AN214="","",process02!$B214&amp;"; ")</f>
        <v/>
      </c>
      <c r="CP214" s="131" t="str">
        <f>IF(AO214="","",process02!$B214&amp;"; ")</f>
        <v/>
      </c>
      <c r="CQ214" s="131" t="str">
        <f>IF(AP214="","",process02!$B214&amp;"; ")</f>
        <v/>
      </c>
      <c r="CR214" s="131" t="str">
        <f>IF(AQ214="","",process02!$B214&amp;"; ")</f>
        <v/>
      </c>
      <c r="CS214" s="131" t="str">
        <f>IF(AR214="","",process02!$B214&amp;"; ")</f>
        <v/>
      </c>
      <c r="CT214" s="131" t="str">
        <f>IF(AS214="","",process02!$B214&amp;"; ")</f>
        <v/>
      </c>
      <c r="CU214" s="131" t="str">
        <f>IF(AT214="","",process02!$B214&amp;"; ")</f>
        <v/>
      </c>
      <c r="CV214" s="131" t="str">
        <f>IF(AU214="","",process02!$B214&amp;"; ")</f>
        <v/>
      </c>
      <c r="CW214" s="131" t="str">
        <f>IF(AV214="","",process02!$B214&amp;"; ")</f>
        <v/>
      </c>
      <c r="CX214" s="131" t="str">
        <f>IF(AW214="","",process02!$B214&amp;"; ")</f>
        <v/>
      </c>
      <c r="CY214" s="131" t="str">
        <f>IF(AX214="","",process02!$B214&amp;"; ")</f>
        <v/>
      </c>
      <c r="CZ214" s="131" t="str">
        <f>IF(AY214="","",process02!$B214&amp;"; ")</f>
        <v/>
      </c>
      <c r="DB214" s="131" t="str">
        <f>IF(Input02!BV203="","",100*Input02!BV203/Input02!BV$3)</f>
        <v/>
      </c>
      <c r="DC214" s="131" t="str">
        <f>IF(Input02!BW203="","",100*Input02!BW203/Input02!BW$3)</f>
        <v/>
      </c>
      <c r="DD214" s="131" t="str">
        <f>IF(Input02!BX203="","",100*Input02!BX203/Input02!BX$3)</f>
        <v/>
      </c>
      <c r="DE214" s="131" t="str">
        <f>IF(Input02!BY203="","",100*Input02!BY203/Input02!BY$3)</f>
        <v/>
      </c>
      <c r="DF214" s="131" t="str">
        <f>IF(Input02!BZ203="","",100*Input02!BZ203/Input02!BZ$3)</f>
        <v/>
      </c>
      <c r="DG214" s="131" t="str">
        <f>IF(Input02!CA203="","",100*Input02!CA203/Input02!CA$3)</f>
        <v/>
      </c>
      <c r="DH214" s="131" t="str">
        <f>IF(Input02!CB203="","",100*Input02!CB203/Input02!CB$3)</f>
        <v/>
      </c>
      <c r="DI214" s="131" t="str">
        <f>IF(Input02!CC203="","",100*Input02!CC203/Input02!CC$3)</f>
        <v/>
      </c>
      <c r="DJ214" s="131" t="str">
        <f>IF(Input02!CD203="","",100*Input02!CD203/Input02!CD$3)</f>
        <v/>
      </c>
      <c r="DK214" s="131" t="str">
        <f>IF(Input02!CE203="","",100*Input02!CE203/Input02!CE$3)</f>
        <v/>
      </c>
      <c r="DO214" s="131" t="str">
        <f t="shared" si="83"/>
        <v/>
      </c>
      <c r="DP214" s="131" t="str">
        <f t="shared" si="84"/>
        <v/>
      </c>
      <c r="DQ214" s="131" t="str">
        <f t="shared" si="85"/>
        <v/>
      </c>
      <c r="DR214" s="131" t="str">
        <f t="shared" si="86"/>
        <v/>
      </c>
      <c r="DS214" s="131" t="str">
        <f t="shared" si="87"/>
        <v/>
      </c>
      <c r="DT214" s="131" t="str">
        <f t="shared" si="88"/>
        <v/>
      </c>
      <c r="DU214" s="131" t="str">
        <f t="shared" si="89"/>
        <v/>
      </c>
      <c r="DV214" s="131" t="str">
        <f t="shared" si="90"/>
        <v/>
      </c>
      <c r="DW214" s="131" t="str">
        <f t="shared" si="91"/>
        <v/>
      </c>
      <c r="DX214" s="131" t="str">
        <f t="shared" si="92"/>
        <v/>
      </c>
      <c r="DZ214" s="132" t="str">
        <f t="shared" si="93"/>
        <v/>
      </c>
      <c r="EB214" s="131" t="str">
        <f>IF(DO214="","",process02!$B214&amp;"; ")</f>
        <v/>
      </c>
      <c r="EC214" s="131" t="str">
        <f>IF(DP214="","",process02!$B214&amp;"; ")</f>
        <v/>
      </c>
      <c r="ED214" s="131" t="str">
        <f>IF(DQ214="","",process02!$B214&amp;"; ")</f>
        <v/>
      </c>
      <c r="EE214" s="131" t="str">
        <f>IF(DR214="","",process02!$B214&amp;"; ")</f>
        <v/>
      </c>
      <c r="EF214" s="131" t="str">
        <f>IF(DS214="","",process02!$B214&amp;"; ")</f>
        <v/>
      </c>
      <c r="EG214" s="131" t="str">
        <f>IF(DT214="","",process02!$B214&amp;"; ")</f>
        <v/>
      </c>
      <c r="EH214" s="131" t="str">
        <f>IF(DU214="","",process02!$B214&amp;"; ")</f>
        <v/>
      </c>
      <c r="EI214" s="131" t="str">
        <f>IF(DV214="","",process02!$B214&amp;"; ")</f>
        <v/>
      </c>
      <c r="EJ214" s="131" t="str">
        <f>IF(DW214="","",process02!$B214&amp;"; ")</f>
        <v/>
      </c>
      <c r="EK214" s="131" t="str">
        <f>IF(DX214="","",process02!$B214&amp;"; ")</f>
        <v/>
      </c>
      <c r="EM214" s="132" t="str">
        <f t="shared" si="94"/>
        <v/>
      </c>
    </row>
    <row r="215" spans="1:144" ht="15" customHeight="1" thickBot="1" x14ac:dyDescent="0.4">
      <c r="A215" s="357">
        <v>199</v>
      </c>
      <c r="B215" s="131" t="str">
        <f>IF(AND(process02!BF215=0,process01!$Z206=0),B$14,"")</f>
        <v/>
      </c>
      <c r="C215" s="131" t="str">
        <f>IF(AND(process02!BG215=0,process01!$Z206=0),C$14,"")</f>
        <v/>
      </c>
      <c r="D215" s="131" t="str">
        <f>IF(AND(process02!BH215=0,process01!$Z206=0),D$14,"")</f>
        <v/>
      </c>
      <c r="E215" s="131" t="str">
        <f>IF(AND(process02!BI215=0,process01!$Z206=0),E$14,"")</f>
        <v/>
      </c>
      <c r="F215" s="131" t="str">
        <f>IF(AND(process02!BJ215=0,process01!$Z206=0),F$14,"")</f>
        <v/>
      </c>
      <c r="G215" s="131" t="str">
        <f>IF(AND(process02!BK215=0,process01!$Z206=0),G$14,"")</f>
        <v/>
      </c>
      <c r="H215" s="131" t="str">
        <f>IF(AND(process02!BL215=0,process01!$Z206=0),H$14,"")</f>
        <v/>
      </c>
      <c r="I215" s="131" t="str">
        <f>IF(AND(process02!BM215=0,process01!$Z206=0),I$14,"")</f>
        <v/>
      </c>
      <c r="J215" s="131" t="str">
        <f>IF(AND(process02!BN215=0,process01!$Z206=0),J$14,"")</f>
        <v/>
      </c>
      <c r="K215" s="131" t="str">
        <f>IF(AND(process02!BO215=0,process01!$Z206=0),K$14,"")</f>
        <v/>
      </c>
      <c r="L215" s="131" t="str">
        <f>IF(AND(process02!BP215=0,process01!$Z206=0),L$14,"")</f>
        <v/>
      </c>
      <c r="M215" s="131" t="str">
        <f>IF(AND(process02!BQ215=0,process01!$Z206=0),M$14,"")</f>
        <v/>
      </c>
      <c r="N215" s="131" t="str">
        <f>IF(AND(process02!BR215=0,process01!$Z206=0),N$14,"")</f>
        <v/>
      </c>
      <c r="O215" s="131" t="str">
        <f>IF(AND(process02!BS215=0,process01!$Z206=0),O$14,"")</f>
        <v/>
      </c>
      <c r="P215" s="131" t="str">
        <f>IF(AND(process02!BT215=0,process01!$Z206=0),P$14,"")</f>
        <v/>
      </c>
      <c r="Q215" s="131" t="str">
        <f>IF(AND(process02!BU215=0,process01!$Z206=0),Q$14,"")</f>
        <v/>
      </c>
      <c r="R215" s="131" t="str">
        <f>IF(AND(process02!BV215=0,process01!$Z206=0),R$14,"")</f>
        <v/>
      </c>
      <c r="S215" s="131" t="str">
        <f>IF(AND(process02!BW215=0,process01!$Z206=0),S$14,"")</f>
        <v/>
      </c>
      <c r="T215" s="131" t="str">
        <f>IF(AND(process02!BX215=0,process01!$Z206=0),T$14,"")</f>
        <v/>
      </c>
      <c r="U215" s="131" t="str">
        <f>IF(AND(process02!BY215=0,process01!$Z206=0),U$14,"")</f>
        <v/>
      </c>
      <c r="V215" s="131" t="str">
        <f>IF(AND(process02!BZ215=0,process01!$Z206=0),V$14,"")</f>
        <v/>
      </c>
      <c r="W215" s="131" t="str">
        <f>IF(AND(process02!CA215=0,process01!$Z206=0),W$14,"")</f>
        <v/>
      </c>
      <c r="X215" s="131" t="str">
        <f>IF(AND(process02!CB215=0,process01!$Z206=0),X$14,"")</f>
        <v/>
      </c>
      <c r="Y215" s="131" t="str">
        <f>IF(AND(process02!CC215=0,process01!$Z206=0),Y$14,"")</f>
        <v/>
      </c>
      <c r="Z215" s="131" t="str">
        <f>IF(AND(process02!CD215=0,process01!$Z206=0),Z$14,"")</f>
        <v/>
      </c>
      <c r="AA215" s="131" t="str">
        <f>IF(AND(process02!CE215=0,process01!$Z206=0),AA$14,"")</f>
        <v/>
      </c>
      <c r="AB215" s="131" t="str">
        <f>IF(AND(process02!CF215=0,process01!$Z206=0),AB$14,"")</f>
        <v/>
      </c>
      <c r="AC215" s="131" t="str">
        <f>IF(AND(process02!CG215=0,process01!$Z206=0),AC$14,"")</f>
        <v/>
      </c>
      <c r="AD215" s="131" t="str">
        <f>IF(AND(process02!CH215=0,process01!$Z206=0),AD$14,"")</f>
        <v/>
      </c>
      <c r="AE215" s="131" t="str">
        <f>IF(AND(process02!CI215=0,process01!$Z206=0),AE$14,"")</f>
        <v/>
      </c>
      <c r="AF215" s="131" t="str">
        <f>IF(AND(process02!CJ215=0,process01!$Z206=0),AF$14,"")</f>
        <v/>
      </c>
      <c r="AG215" s="131" t="str">
        <f>IF(AND(process02!CK215=0,process01!$Z206=0),AG$14,"")</f>
        <v/>
      </c>
      <c r="AH215" s="131" t="str">
        <f>IF(AND(process02!CL215=0,process01!$Z206=0),AH$14,"")</f>
        <v/>
      </c>
      <c r="AI215" s="131" t="str">
        <f>IF(AND(process02!CM215=0,process01!$Z206=0),AI$14,"")</f>
        <v/>
      </c>
      <c r="AJ215" s="131" t="str">
        <f>IF(AND(process02!CN215=0,process01!$Z206=0),AJ$14,"")</f>
        <v/>
      </c>
      <c r="AK215" s="131" t="str">
        <f>IF(AND(process02!CO215=0,process01!$Z206=0),AK$14,"")</f>
        <v/>
      </c>
      <c r="AL215" s="131" t="str">
        <f>IF(AND(process02!CP215=0,process01!$Z206=0),AL$14,"")</f>
        <v/>
      </c>
      <c r="AM215" s="131" t="str">
        <f>IF(AND(process02!CQ215=0,process01!$Z206=0),AM$14,"")</f>
        <v/>
      </c>
      <c r="AN215" s="131" t="str">
        <f>IF(AND(process02!CR215=0,process01!$Z206=0),AN$14,"")</f>
        <v/>
      </c>
      <c r="AO215" s="131" t="str">
        <f>IF(AND(process02!CS215=0,process01!$Z206=0),AO$14,"")</f>
        <v/>
      </c>
      <c r="AP215" s="131" t="str">
        <f>IF(AND(process02!CT215=0,process01!$Z206=0),AP$14,"")</f>
        <v/>
      </c>
      <c r="AQ215" s="131" t="str">
        <f>IF(AND(process02!CU215=0,process01!$Z206=0),AQ$14,"")</f>
        <v/>
      </c>
      <c r="AR215" s="131" t="str">
        <f>IF(AND(process02!CV215=0,process01!$Z206=0),AR$14,"")</f>
        <v/>
      </c>
      <c r="AS215" s="131" t="str">
        <f>IF(AND(process02!CW215=0,process01!$Z206=0),AS$14,"")</f>
        <v/>
      </c>
      <c r="AT215" s="131" t="str">
        <f>IF(AND(process02!CX215=0,process01!$Z206=0),AT$14,"")</f>
        <v/>
      </c>
      <c r="AU215" s="131" t="str">
        <f>IF(AND(process02!CY215=0,process01!$Z206=0),AU$14,"")</f>
        <v/>
      </c>
      <c r="AV215" s="131" t="str">
        <f>IF(AND(process02!CZ215=0,process01!$Z206=0),AV$14,"")</f>
        <v/>
      </c>
      <c r="AW215" s="131" t="str">
        <f>IF(AND(process02!DA215=0,process01!$Z206=0),AW$14,"")</f>
        <v/>
      </c>
      <c r="AX215" s="131" t="str">
        <f>IF(AND(process02!DB215=0,process01!$Z206=0),AX$14,"")</f>
        <v/>
      </c>
      <c r="AY215" s="131" t="str">
        <f>IF(AND(process02!DC215=0,process01!$Z206=0),AY$14,"")</f>
        <v/>
      </c>
      <c r="BA215" s="132" t="str">
        <f t="shared" si="82"/>
        <v/>
      </c>
      <c r="BC215" s="131" t="str">
        <f>IF(B215="","",process02!$B215&amp;"; ")</f>
        <v/>
      </c>
      <c r="BD215" s="131" t="str">
        <f>IF(C215="","",process02!$B215&amp;"; ")</f>
        <v/>
      </c>
      <c r="BE215" s="131" t="str">
        <f>IF(D215="","",process02!$B215&amp;"; ")</f>
        <v/>
      </c>
      <c r="BF215" s="131" t="str">
        <f>IF(E215="","",process02!$B215&amp;"; ")</f>
        <v/>
      </c>
      <c r="BG215" s="131" t="str">
        <f>IF(F215="","",process02!$B215&amp;"; ")</f>
        <v/>
      </c>
      <c r="BH215" s="131" t="str">
        <f>IF(G215="","",process02!$B215&amp;"; ")</f>
        <v/>
      </c>
      <c r="BI215" s="131" t="str">
        <f>IF(H215="","",process02!$B215&amp;"; ")</f>
        <v/>
      </c>
      <c r="BJ215" s="131" t="str">
        <f>IF(I215="","",process02!$B215&amp;"; ")</f>
        <v/>
      </c>
      <c r="BK215" s="131" t="str">
        <f>IF(J215="","",process02!$B215&amp;"; ")</f>
        <v/>
      </c>
      <c r="BL215" s="131" t="str">
        <f>IF(K215="","",process02!$B215&amp;"; ")</f>
        <v/>
      </c>
      <c r="BM215" s="131" t="str">
        <f>IF(L215="","",process02!$B215&amp;"; ")</f>
        <v/>
      </c>
      <c r="BN215" s="131" t="str">
        <f>IF(M215="","",process02!$B215&amp;"; ")</f>
        <v/>
      </c>
      <c r="BO215" s="131" t="str">
        <f>IF(N215="","",process02!$B215&amp;"; ")</f>
        <v/>
      </c>
      <c r="BP215" s="131" t="str">
        <f>IF(O215="","",process02!$B215&amp;"; ")</f>
        <v/>
      </c>
      <c r="BQ215" s="131" t="str">
        <f>IF(P215="","",process02!$B215&amp;"; ")</f>
        <v/>
      </c>
      <c r="BR215" s="131" t="str">
        <f>IF(Q215="","",process02!$B215&amp;"; ")</f>
        <v/>
      </c>
      <c r="BS215" s="131" t="str">
        <f>IF(R215="","",process02!$B215&amp;"; ")</f>
        <v/>
      </c>
      <c r="BT215" s="131" t="str">
        <f>IF(S215="","",process02!$B215&amp;"; ")</f>
        <v/>
      </c>
      <c r="BU215" s="131" t="str">
        <f>IF(T215="","",process02!$B215&amp;"; ")</f>
        <v/>
      </c>
      <c r="BV215" s="131" t="str">
        <f>IF(U215="","",process02!$B215&amp;"; ")</f>
        <v/>
      </c>
      <c r="BW215" s="131" t="str">
        <f>IF(V215="","",process02!$B215&amp;"; ")</f>
        <v/>
      </c>
      <c r="BX215" s="131" t="str">
        <f>IF(W215="","",process02!$B215&amp;"; ")</f>
        <v/>
      </c>
      <c r="BY215" s="131" t="str">
        <f>IF(X215="","",process02!$B215&amp;"; ")</f>
        <v/>
      </c>
      <c r="BZ215" s="131" t="str">
        <f>IF(Y215="","",process02!$B215&amp;"; ")</f>
        <v/>
      </c>
      <c r="CA215" s="131" t="str">
        <f>IF(Z215="","",process02!$B215&amp;"; ")</f>
        <v/>
      </c>
      <c r="CB215" s="131" t="str">
        <f>IF(AA215="","",process02!$B215&amp;"; ")</f>
        <v/>
      </c>
      <c r="CC215" s="131" t="str">
        <f>IF(AB215="","",process02!$B215&amp;"; ")</f>
        <v/>
      </c>
      <c r="CD215" s="131" t="str">
        <f>IF(AC215="","",process02!$B215&amp;"; ")</f>
        <v/>
      </c>
      <c r="CE215" s="131" t="str">
        <f>IF(AD215="","",process02!$B215&amp;"; ")</f>
        <v/>
      </c>
      <c r="CF215" s="131" t="str">
        <f>IF(AE215="","",process02!$B215&amp;"; ")</f>
        <v/>
      </c>
      <c r="CG215" s="131" t="str">
        <f>IF(AF215="","",process02!$B215&amp;"; ")</f>
        <v/>
      </c>
      <c r="CH215" s="131" t="str">
        <f>IF(AG215="","",process02!$B215&amp;"; ")</f>
        <v/>
      </c>
      <c r="CI215" s="131" t="str">
        <f>IF(AH215="","",process02!$B215&amp;"; ")</f>
        <v/>
      </c>
      <c r="CJ215" s="131" t="str">
        <f>IF(AI215="","",process02!$B215&amp;"; ")</f>
        <v/>
      </c>
      <c r="CK215" s="131" t="str">
        <f>IF(AJ215="","",process02!$B215&amp;"; ")</f>
        <v/>
      </c>
      <c r="CL215" s="131" t="str">
        <f>IF(AK215="","",process02!$B215&amp;"; ")</f>
        <v/>
      </c>
      <c r="CM215" s="131" t="str">
        <f>IF(AL215="","",process02!$B215&amp;"; ")</f>
        <v/>
      </c>
      <c r="CN215" s="131" t="str">
        <f>IF(AM215="","",process02!$B215&amp;"; ")</f>
        <v/>
      </c>
      <c r="CO215" s="131" t="str">
        <f>IF(AN215="","",process02!$B215&amp;"; ")</f>
        <v/>
      </c>
      <c r="CP215" s="131" t="str">
        <f>IF(AO215="","",process02!$B215&amp;"; ")</f>
        <v/>
      </c>
      <c r="CQ215" s="131" t="str">
        <f>IF(AP215="","",process02!$B215&amp;"; ")</f>
        <v/>
      </c>
      <c r="CR215" s="131" t="str">
        <f>IF(AQ215="","",process02!$B215&amp;"; ")</f>
        <v/>
      </c>
      <c r="CS215" s="131" t="str">
        <f>IF(AR215="","",process02!$B215&amp;"; ")</f>
        <v/>
      </c>
      <c r="CT215" s="131" t="str">
        <f>IF(AS215="","",process02!$B215&amp;"; ")</f>
        <v/>
      </c>
      <c r="CU215" s="131" t="str">
        <f>IF(AT215="","",process02!$B215&amp;"; ")</f>
        <v/>
      </c>
      <c r="CV215" s="131" t="str">
        <f>IF(AU215="","",process02!$B215&amp;"; ")</f>
        <v/>
      </c>
      <c r="CW215" s="131" t="str">
        <f>IF(AV215="","",process02!$B215&amp;"; ")</f>
        <v/>
      </c>
      <c r="CX215" s="131" t="str">
        <f>IF(AW215="","",process02!$B215&amp;"; ")</f>
        <v/>
      </c>
      <c r="CY215" s="131" t="str">
        <f>IF(AX215="","",process02!$B215&amp;"; ")</f>
        <v/>
      </c>
      <c r="CZ215" s="131" t="str">
        <f>IF(AY215="","",process02!$B215&amp;"; ")</f>
        <v/>
      </c>
      <c r="DB215" s="131" t="str">
        <f>IF(Input02!BV204="","",100*Input02!BV204/Input02!BV$3)</f>
        <v/>
      </c>
      <c r="DC215" s="131" t="str">
        <f>IF(Input02!BW204="","",100*Input02!BW204/Input02!BW$3)</f>
        <v/>
      </c>
      <c r="DD215" s="131" t="str">
        <f>IF(Input02!BX204="","",100*Input02!BX204/Input02!BX$3)</f>
        <v/>
      </c>
      <c r="DE215" s="131" t="str">
        <f>IF(Input02!BY204="","",100*Input02!BY204/Input02!BY$3)</f>
        <v/>
      </c>
      <c r="DF215" s="131" t="str">
        <f>IF(Input02!BZ204="","",100*Input02!BZ204/Input02!BZ$3)</f>
        <v/>
      </c>
      <c r="DG215" s="131" t="str">
        <f>IF(Input02!CA204="","",100*Input02!CA204/Input02!CA$3)</f>
        <v/>
      </c>
      <c r="DH215" s="131" t="str">
        <f>IF(Input02!CB204="","",100*Input02!CB204/Input02!CB$3)</f>
        <v/>
      </c>
      <c r="DI215" s="131" t="str">
        <f>IF(Input02!CC204="","",100*Input02!CC204/Input02!CC$3)</f>
        <v/>
      </c>
      <c r="DJ215" s="131" t="str">
        <f>IF(Input02!CD204="","",100*Input02!CD204/Input02!CD$3)</f>
        <v/>
      </c>
      <c r="DK215" s="131" t="str">
        <f>IF(Input02!CE204="","",100*Input02!CE204/Input02!CE$3)</f>
        <v/>
      </c>
      <c r="DO215" s="131" t="str">
        <f t="shared" si="83"/>
        <v/>
      </c>
      <c r="DP215" s="131" t="str">
        <f t="shared" si="84"/>
        <v/>
      </c>
      <c r="DQ215" s="131" t="str">
        <f t="shared" si="85"/>
        <v/>
      </c>
      <c r="DR215" s="131" t="str">
        <f t="shared" si="86"/>
        <v/>
      </c>
      <c r="DS215" s="131" t="str">
        <f t="shared" si="87"/>
        <v/>
      </c>
      <c r="DT215" s="131" t="str">
        <f t="shared" si="88"/>
        <v/>
      </c>
      <c r="DU215" s="131" t="str">
        <f t="shared" si="89"/>
        <v/>
      </c>
      <c r="DV215" s="131" t="str">
        <f t="shared" si="90"/>
        <v/>
      </c>
      <c r="DW215" s="131" t="str">
        <f t="shared" si="91"/>
        <v/>
      </c>
      <c r="DX215" s="131" t="str">
        <f t="shared" si="92"/>
        <v/>
      </c>
      <c r="DZ215" s="132" t="str">
        <f t="shared" si="93"/>
        <v/>
      </c>
      <c r="EB215" s="131" t="str">
        <f>IF(DO215="","",process02!$B215&amp;"; ")</f>
        <v/>
      </c>
      <c r="EC215" s="131" t="str">
        <f>IF(DP215="","",process02!$B215&amp;"; ")</f>
        <v/>
      </c>
      <c r="ED215" s="131" t="str">
        <f>IF(DQ215="","",process02!$B215&amp;"; ")</f>
        <v/>
      </c>
      <c r="EE215" s="131" t="str">
        <f>IF(DR215="","",process02!$B215&amp;"; ")</f>
        <v/>
      </c>
      <c r="EF215" s="131" t="str">
        <f>IF(DS215="","",process02!$B215&amp;"; ")</f>
        <v/>
      </c>
      <c r="EG215" s="131" t="str">
        <f>IF(DT215="","",process02!$B215&amp;"; ")</f>
        <v/>
      </c>
      <c r="EH215" s="131" t="str">
        <f>IF(DU215="","",process02!$B215&amp;"; ")</f>
        <v/>
      </c>
      <c r="EI215" s="131" t="str">
        <f>IF(DV215="","",process02!$B215&amp;"; ")</f>
        <v/>
      </c>
      <c r="EJ215" s="131" t="str">
        <f>IF(DW215="","",process02!$B215&amp;"; ")</f>
        <v/>
      </c>
      <c r="EK215" s="131" t="str">
        <f>IF(DX215="","",process02!$B215&amp;"; ")</f>
        <v/>
      </c>
      <c r="EM215" s="132" t="str">
        <f t="shared" si="94"/>
        <v/>
      </c>
    </row>
    <row r="216" spans="1:144" ht="15" customHeight="1" thickBot="1" x14ac:dyDescent="0.4">
      <c r="A216" s="357">
        <v>200</v>
      </c>
      <c r="B216" s="131" t="str">
        <f>IF(AND(process02!BF216=0,process01!$Z207=0),B$14,"")</f>
        <v/>
      </c>
      <c r="C216" s="131" t="str">
        <f>IF(AND(process02!BG216=0,process01!$Z207=0),C$14,"")</f>
        <v/>
      </c>
      <c r="D216" s="131" t="str">
        <f>IF(AND(process02!BH216=0,process01!$Z207=0),D$14,"")</f>
        <v/>
      </c>
      <c r="E216" s="131" t="str">
        <f>IF(AND(process02!BI216=0,process01!$Z207=0),E$14,"")</f>
        <v/>
      </c>
      <c r="F216" s="131" t="str">
        <f>IF(AND(process02!BJ216=0,process01!$Z207=0),F$14,"")</f>
        <v/>
      </c>
      <c r="G216" s="131" t="str">
        <f>IF(AND(process02!BK216=0,process01!$Z207=0),G$14,"")</f>
        <v/>
      </c>
      <c r="H216" s="131" t="str">
        <f>IF(AND(process02!BL216=0,process01!$Z207=0),H$14,"")</f>
        <v/>
      </c>
      <c r="I216" s="131" t="str">
        <f>IF(AND(process02!BM216=0,process01!$Z207=0),I$14,"")</f>
        <v/>
      </c>
      <c r="J216" s="131" t="str">
        <f>IF(AND(process02!BN216=0,process01!$Z207=0),J$14,"")</f>
        <v/>
      </c>
      <c r="K216" s="131" t="str">
        <f>IF(AND(process02!BO216=0,process01!$Z207=0),K$14,"")</f>
        <v/>
      </c>
      <c r="L216" s="131" t="str">
        <f>IF(AND(process02!BP216=0,process01!$Z207=0),L$14,"")</f>
        <v/>
      </c>
      <c r="M216" s="131" t="str">
        <f>IF(AND(process02!BQ216=0,process01!$Z207=0),M$14,"")</f>
        <v/>
      </c>
      <c r="N216" s="131" t="str">
        <f>IF(AND(process02!BR216=0,process01!$Z207=0),N$14,"")</f>
        <v/>
      </c>
      <c r="O216" s="131" t="str">
        <f>IF(AND(process02!BS216=0,process01!$Z207=0),O$14,"")</f>
        <v/>
      </c>
      <c r="P216" s="131" t="str">
        <f>IF(AND(process02!BT216=0,process01!$Z207=0),P$14,"")</f>
        <v/>
      </c>
      <c r="Q216" s="131" t="str">
        <f>IF(AND(process02!BU216=0,process01!$Z207=0),Q$14,"")</f>
        <v/>
      </c>
      <c r="R216" s="131" t="str">
        <f>IF(AND(process02!BV216=0,process01!$Z207=0),R$14,"")</f>
        <v/>
      </c>
      <c r="S216" s="131" t="str">
        <f>IF(AND(process02!BW216=0,process01!$Z207=0),S$14,"")</f>
        <v/>
      </c>
      <c r="T216" s="131" t="str">
        <f>IF(AND(process02!BX216=0,process01!$Z207=0),T$14,"")</f>
        <v/>
      </c>
      <c r="U216" s="131" t="str">
        <f>IF(AND(process02!BY216=0,process01!$Z207=0),U$14,"")</f>
        <v/>
      </c>
      <c r="V216" s="131" t="str">
        <f>IF(AND(process02!BZ216=0,process01!$Z207=0),V$14,"")</f>
        <v/>
      </c>
      <c r="W216" s="131" t="str">
        <f>IF(AND(process02!CA216=0,process01!$Z207=0),W$14,"")</f>
        <v/>
      </c>
      <c r="X216" s="131" t="str">
        <f>IF(AND(process02!CB216=0,process01!$Z207=0),X$14,"")</f>
        <v/>
      </c>
      <c r="Y216" s="131" t="str">
        <f>IF(AND(process02!CC216=0,process01!$Z207=0),Y$14,"")</f>
        <v/>
      </c>
      <c r="Z216" s="131" t="str">
        <f>IF(AND(process02!CD216=0,process01!$Z207=0),Z$14,"")</f>
        <v/>
      </c>
      <c r="AA216" s="131" t="str">
        <f>IF(AND(process02!CE216=0,process01!$Z207=0),AA$14,"")</f>
        <v/>
      </c>
      <c r="AB216" s="131" t="str">
        <f>IF(AND(process02!CF216=0,process01!$Z207=0),AB$14,"")</f>
        <v/>
      </c>
      <c r="AC216" s="131" t="str">
        <f>IF(AND(process02!CG216=0,process01!$Z207=0),AC$14,"")</f>
        <v/>
      </c>
      <c r="AD216" s="131" t="str">
        <f>IF(AND(process02!CH216=0,process01!$Z207=0),AD$14,"")</f>
        <v/>
      </c>
      <c r="AE216" s="131" t="str">
        <f>IF(AND(process02!CI216=0,process01!$Z207=0),AE$14,"")</f>
        <v/>
      </c>
      <c r="AF216" s="131" t="str">
        <f>IF(AND(process02!CJ216=0,process01!$Z207=0),AF$14,"")</f>
        <v/>
      </c>
      <c r="AG216" s="131" t="str">
        <f>IF(AND(process02!CK216=0,process01!$Z207=0),AG$14,"")</f>
        <v/>
      </c>
      <c r="AH216" s="131" t="str">
        <f>IF(AND(process02!CL216=0,process01!$Z207=0),AH$14,"")</f>
        <v/>
      </c>
      <c r="AI216" s="131" t="str">
        <f>IF(AND(process02!CM216=0,process01!$Z207=0),AI$14,"")</f>
        <v/>
      </c>
      <c r="AJ216" s="131" t="str">
        <f>IF(AND(process02!CN216=0,process01!$Z207=0),AJ$14,"")</f>
        <v/>
      </c>
      <c r="AK216" s="131" t="str">
        <f>IF(AND(process02!CO216=0,process01!$Z207=0),AK$14,"")</f>
        <v/>
      </c>
      <c r="AL216" s="131" t="str">
        <f>IF(AND(process02!CP216=0,process01!$Z207=0),AL$14,"")</f>
        <v/>
      </c>
      <c r="AM216" s="131" t="str">
        <f>IF(AND(process02!CQ216=0,process01!$Z207=0),AM$14,"")</f>
        <v/>
      </c>
      <c r="AN216" s="131" t="str">
        <f>IF(AND(process02!CR216=0,process01!$Z207=0),AN$14,"")</f>
        <v/>
      </c>
      <c r="AO216" s="131" t="str">
        <f>IF(AND(process02!CS216=0,process01!$Z207=0),AO$14,"")</f>
        <v/>
      </c>
      <c r="AP216" s="131" t="str">
        <f>IF(AND(process02!CT216=0,process01!$Z207=0),AP$14,"")</f>
        <v/>
      </c>
      <c r="AQ216" s="131" t="str">
        <f>IF(AND(process02!CU216=0,process01!$Z207=0),AQ$14,"")</f>
        <v/>
      </c>
      <c r="AR216" s="131" t="str">
        <f>IF(AND(process02!CV216=0,process01!$Z207=0),AR$14,"")</f>
        <v/>
      </c>
      <c r="AS216" s="131" t="str">
        <f>IF(AND(process02!CW216=0,process01!$Z207=0),AS$14,"")</f>
        <v/>
      </c>
      <c r="AT216" s="131" t="str">
        <f>IF(AND(process02!CX216=0,process01!$Z207=0),AT$14,"")</f>
        <v/>
      </c>
      <c r="AU216" s="131" t="str">
        <f>IF(AND(process02!CY216=0,process01!$Z207=0),AU$14,"")</f>
        <v/>
      </c>
      <c r="AV216" s="131" t="str">
        <f>IF(AND(process02!CZ216=0,process01!$Z207=0),AV$14,"")</f>
        <v/>
      </c>
      <c r="AW216" s="131" t="str">
        <f>IF(AND(process02!DA216=0,process01!$Z207=0),AW$14,"")</f>
        <v/>
      </c>
      <c r="AX216" s="131" t="str">
        <f>IF(AND(process02!DB216=0,process01!$Z207=0),AX$14,"")</f>
        <v/>
      </c>
      <c r="AY216" s="131" t="str">
        <f>IF(AND(process02!DC216=0,process01!$Z207=0),AY$14,"")</f>
        <v/>
      </c>
      <c r="BA216" s="132" t="str">
        <f t="shared" si="82"/>
        <v/>
      </c>
      <c r="BC216" s="131" t="str">
        <f>IF(B216="","",process02!$B216&amp;"; ")</f>
        <v/>
      </c>
      <c r="BD216" s="131" t="str">
        <f>IF(C216="","",process02!$B216&amp;"; ")</f>
        <v/>
      </c>
      <c r="BE216" s="131" t="str">
        <f>IF(D216="","",process02!$B216&amp;"; ")</f>
        <v/>
      </c>
      <c r="BF216" s="131" t="str">
        <f>IF(E216="","",process02!$B216&amp;"; ")</f>
        <v/>
      </c>
      <c r="BG216" s="131" t="str">
        <f>IF(F216="","",process02!$B216&amp;"; ")</f>
        <v/>
      </c>
      <c r="BH216" s="131" t="str">
        <f>IF(G216="","",process02!$B216&amp;"; ")</f>
        <v/>
      </c>
      <c r="BI216" s="131" t="str">
        <f>IF(H216="","",process02!$B216&amp;"; ")</f>
        <v/>
      </c>
      <c r="BJ216" s="131" t="str">
        <f>IF(I216="","",process02!$B216&amp;"; ")</f>
        <v/>
      </c>
      <c r="BK216" s="131" t="str">
        <f>IF(J216="","",process02!$B216&amp;"; ")</f>
        <v/>
      </c>
      <c r="BL216" s="131" t="str">
        <f>IF(K216="","",process02!$B216&amp;"; ")</f>
        <v/>
      </c>
      <c r="BM216" s="131" t="str">
        <f>IF(L216="","",process02!$B216&amp;"; ")</f>
        <v/>
      </c>
      <c r="BN216" s="131" t="str">
        <f>IF(M216="","",process02!$B216&amp;"; ")</f>
        <v/>
      </c>
      <c r="BO216" s="131" t="str">
        <f>IF(N216="","",process02!$B216&amp;"; ")</f>
        <v/>
      </c>
      <c r="BP216" s="131" t="str">
        <f>IF(O216="","",process02!$B216&amp;"; ")</f>
        <v/>
      </c>
      <c r="BQ216" s="131" t="str">
        <f>IF(P216="","",process02!$B216&amp;"; ")</f>
        <v/>
      </c>
      <c r="BR216" s="131" t="str">
        <f>IF(Q216="","",process02!$B216&amp;"; ")</f>
        <v/>
      </c>
      <c r="BS216" s="131" t="str">
        <f>IF(R216="","",process02!$B216&amp;"; ")</f>
        <v/>
      </c>
      <c r="BT216" s="131" t="str">
        <f>IF(S216="","",process02!$B216&amp;"; ")</f>
        <v/>
      </c>
      <c r="BU216" s="131" t="str">
        <f>IF(T216="","",process02!$B216&amp;"; ")</f>
        <v/>
      </c>
      <c r="BV216" s="131" t="str">
        <f>IF(U216="","",process02!$B216&amp;"; ")</f>
        <v/>
      </c>
      <c r="BW216" s="131" t="str">
        <f>IF(V216="","",process02!$B216&amp;"; ")</f>
        <v/>
      </c>
      <c r="BX216" s="131" t="str">
        <f>IF(W216="","",process02!$B216&amp;"; ")</f>
        <v/>
      </c>
      <c r="BY216" s="131" t="str">
        <f>IF(X216="","",process02!$B216&amp;"; ")</f>
        <v/>
      </c>
      <c r="BZ216" s="131" t="str">
        <f>IF(Y216="","",process02!$B216&amp;"; ")</f>
        <v/>
      </c>
      <c r="CA216" s="131" t="str">
        <f>IF(Z216="","",process02!$B216&amp;"; ")</f>
        <v/>
      </c>
      <c r="CB216" s="131" t="str">
        <f>IF(AA216="","",process02!$B216&amp;"; ")</f>
        <v/>
      </c>
      <c r="CC216" s="131" t="str">
        <f>IF(AB216="","",process02!$B216&amp;"; ")</f>
        <v/>
      </c>
      <c r="CD216" s="131" t="str">
        <f>IF(AC216="","",process02!$B216&amp;"; ")</f>
        <v/>
      </c>
      <c r="CE216" s="131" t="str">
        <f>IF(AD216="","",process02!$B216&amp;"; ")</f>
        <v/>
      </c>
      <c r="CF216" s="131" t="str">
        <f>IF(AE216="","",process02!$B216&amp;"; ")</f>
        <v/>
      </c>
      <c r="CG216" s="131" t="str">
        <f>IF(AF216="","",process02!$B216&amp;"; ")</f>
        <v/>
      </c>
      <c r="CH216" s="131" t="str">
        <f>IF(AG216="","",process02!$B216&amp;"; ")</f>
        <v/>
      </c>
      <c r="CI216" s="131" t="str">
        <f>IF(AH216="","",process02!$B216&amp;"; ")</f>
        <v/>
      </c>
      <c r="CJ216" s="131" t="str">
        <f>IF(AI216="","",process02!$B216&amp;"; ")</f>
        <v/>
      </c>
      <c r="CK216" s="131" t="str">
        <f>IF(AJ216="","",process02!$B216&amp;"; ")</f>
        <v/>
      </c>
      <c r="CL216" s="131" t="str">
        <f>IF(AK216="","",process02!$B216&amp;"; ")</f>
        <v/>
      </c>
      <c r="CM216" s="131" t="str">
        <f>IF(AL216="","",process02!$B216&amp;"; ")</f>
        <v/>
      </c>
      <c r="CN216" s="131" t="str">
        <f>IF(AM216="","",process02!$B216&amp;"; ")</f>
        <v/>
      </c>
      <c r="CO216" s="131" t="str">
        <f>IF(AN216="","",process02!$B216&amp;"; ")</f>
        <v/>
      </c>
      <c r="CP216" s="131" t="str">
        <f>IF(AO216="","",process02!$B216&amp;"; ")</f>
        <v/>
      </c>
      <c r="CQ216" s="131" t="str">
        <f>IF(AP216="","",process02!$B216&amp;"; ")</f>
        <v/>
      </c>
      <c r="CR216" s="131" t="str">
        <f>IF(AQ216="","",process02!$B216&amp;"; ")</f>
        <v/>
      </c>
      <c r="CS216" s="131" t="str">
        <f>IF(AR216="","",process02!$B216&amp;"; ")</f>
        <v/>
      </c>
      <c r="CT216" s="131" t="str">
        <f>IF(AS216="","",process02!$B216&amp;"; ")</f>
        <v/>
      </c>
      <c r="CU216" s="131" t="str">
        <f>IF(AT216="","",process02!$B216&amp;"; ")</f>
        <v/>
      </c>
      <c r="CV216" s="131" t="str">
        <f>IF(AU216="","",process02!$B216&amp;"; ")</f>
        <v/>
      </c>
      <c r="CW216" s="131" t="str">
        <f>IF(AV216="","",process02!$B216&amp;"; ")</f>
        <v/>
      </c>
      <c r="CX216" s="131" t="str">
        <f>IF(AW216="","",process02!$B216&amp;"; ")</f>
        <v/>
      </c>
      <c r="CY216" s="131" t="str">
        <f>IF(AX216="","",process02!$B216&amp;"; ")</f>
        <v/>
      </c>
      <c r="CZ216" s="131" t="str">
        <f>IF(AY216="","",process02!$B216&amp;"; ")</f>
        <v/>
      </c>
      <c r="DB216" s="131" t="str">
        <f>IF(Input02!BV205="","",100*Input02!BV205/Input02!BV$3)</f>
        <v/>
      </c>
      <c r="DC216" s="131" t="str">
        <f>IF(Input02!BW205="","",100*Input02!BW205/Input02!BW$3)</f>
        <v/>
      </c>
      <c r="DD216" s="131" t="str">
        <f>IF(Input02!BX205="","",100*Input02!BX205/Input02!BX$3)</f>
        <v/>
      </c>
      <c r="DE216" s="131" t="str">
        <f>IF(Input02!BY205="","",100*Input02!BY205/Input02!BY$3)</f>
        <v/>
      </c>
      <c r="DF216" s="131" t="str">
        <f>IF(Input02!BZ205="","",100*Input02!BZ205/Input02!BZ$3)</f>
        <v/>
      </c>
      <c r="DG216" s="131" t="str">
        <f>IF(Input02!CA205="","",100*Input02!CA205/Input02!CA$3)</f>
        <v/>
      </c>
      <c r="DH216" s="131" t="str">
        <f>IF(Input02!CB205="","",100*Input02!CB205/Input02!CB$3)</f>
        <v/>
      </c>
      <c r="DI216" s="131" t="str">
        <f>IF(Input02!CC205="","",100*Input02!CC205/Input02!CC$3)</f>
        <v/>
      </c>
      <c r="DJ216" s="131" t="str">
        <f>IF(Input02!CD205="","",100*Input02!CD205/Input02!CD$3)</f>
        <v/>
      </c>
      <c r="DK216" s="131" t="str">
        <f>IF(Input02!CE205="","",100*Input02!CE205/Input02!CE$3)</f>
        <v/>
      </c>
      <c r="DO216" s="131" t="str">
        <f t="shared" si="83"/>
        <v/>
      </c>
      <c r="DP216" s="131" t="str">
        <f t="shared" si="84"/>
        <v/>
      </c>
      <c r="DQ216" s="131" t="str">
        <f t="shared" si="85"/>
        <v/>
      </c>
      <c r="DR216" s="131" t="str">
        <f t="shared" si="86"/>
        <v/>
      </c>
      <c r="DS216" s="131" t="str">
        <f t="shared" si="87"/>
        <v/>
      </c>
      <c r="DT216" s="131" t="str">
        <f t="shared" si="88"/>
        <v/>
      </c>
      <c r="DU216" s="131" t="str">
        <f t="shared" si="89"/>
        <v/>
      </c>
      <c r="DV216" s="131" t="str">
        <f t="shared" si="90"/>
        <v/>
      </c>
      <c r="DW216" s="131" t="str">
        <f t="shared" si="91"/>
        <v/>
      </c>
      <c r="DX216" s="131" t="str">
        <f t="shared" si="92"/>
        <v/>
      </c>
      <c r="DZ216" s="132" t="str">
        <f t="shared" si="93"/>
        <v/>
      </c>
      <c r="EB216" s="131" t="str">
        <f>IF(DO216="","",process02!$B216&amp;"; ")</f>
        <v/>
      </c>
      <c r="EC216" s="131" t="str">
        <f>IF(DP216="","",process02!$B216&amp;"; ")</f>
        <v/>
      </c>
      <c r="ED216" s="131" t="str">
        <f>IF(DQ216="","",process02!$B216&amp;"; ")</f>
        <v/>
      </c>
      <c r="EE216" s="131" t="str">
        <f>IF(DR216="","",process02!$B216&amp;"; ")</f>
        <v/>
      </c>
      <c r="EF216" s="131" t="str">
        <f>IF(DS216="","",process02!$B216&amp;"; ")</f>
        <v/>
      </c>
      <c r="EG216" s="131" t="str">
        <f>IF(DT216="","",process02!$B216&amp;"; ")</f>
        <v/>
      </c>
      <c r="EH216" s="131" t="str">
        <f>IF(DU216="","",process02!$B216&amp;"; ")</f>
        <v/>
      </c>
      <c r="EI216" s="131" t="str">
        <f>IF(DV216="","",process02!$B216&amp;"; ")</f>
        <v/>
      </c>
      <c r="EJ216" s="131" t="str">
        <f>IF(DW216="","",process02!$B216&amp;"; ")</f>
        <v/>
      </c>
      <c r="EK216" s="131" t="str">
        <f>IF(DX216="","",process02!$B216&amp;"; ")</f>
        <v/>
      </c>
      <c r="EM216" s="132" t="str">
        <f t="shared" si="94"/>
        <v/>
      </c>
    </row>
    <row r="217" spans="1:144" x14ac:dyDescent="0.35">
      <c r="A217" s="357"/>
      <c r="B217" s="131" t="str">
        <f>IF(AND(process02!BF218=0,process01!$Z208=0),B$14,"")</f>
        <v xml:space="preserve">1; </v>
      </c>
      <c r="C217" s="131" t="str">
        <f>IF(AND(process02!BG218=0,process01!$Z208=0),C$14,"")</f>
        <v xml:space="preserve">2; </v>
      </c>
      <c r="D217" s="131" t="str">
        <f>IF(AND(process02!BH218=0,process01!$Z208=0),D$14,"")</f>
        <v/>
      </c>
      <c r="E217" s="131" t="str">
        <f>IF(AND(process02!BI218=0,process01!$Z208=0),E$14,"")</f>
        <v/>
      </c>
      <c r="F217" s="131" t="str">
        <f>IF(AND(process02!BJ218=0,process01!$Z208=0),F$14,"")</f>
        <v xml:space="preserve">5; </v>
      </c>
      <c r="G217" s="131" t="str">
        <f>IF(AND(process02!BK218=0,process01!$Z208=0),G$14,"")</f>
        <v xml:space="preserve">6; </v>
      </c>
      <c r="H217" s="131" t="str">
        <f>IF(AND(process02!BL218=0,process01!$Z208=0),H$14,"")</f>
        <v/>
      </c>
      <c r="I217" s="131" t="str">
        <f>IF(AND(process02!BM218=0,process01!$Z208=0),I$14,"")</f>
        <v xml:space="preserve">8; </v>
      </c>
      <c r="J217" s="131" t="str">
        <f>IF(AND(process02!BN218=0,process01!$Z208=0),J$14,"")</f>
        <v xml:space="preserve">9; </v>
      </c>
      <c r="K217" s="131" t="str">
        <f>IF(AND(process02!BO218=0,process01!$Z208=0),K$14,"")</f>
        <v/>
      </c>
      <c r="L217" s="131" t="str">
        <f>IF(AND(process02!BP218=0,process01!$Z208=0),L$14,"")</f>
        <v/>
      </c>
      <c r="M217" s="131" t="str">
        <f>IF(AND(process02!BQ218=0,process01!$Z208=0),M$14,"")</f>
        <v xml:space="preserve">12; </v>
      </c>
      <c r="N217" s="131" t="str">
        <f>IF(AND(process02!BR218=0,process01!$Z208=0),N$14,"")</f>
        <v xml:space="preserve">13; </v>
      </c>
      <c r="O217" s="131" t="str">
        <f>IF(AND(process02!BS218=0,process01!$Z208=0),O$14,"")</f>
        <v xml:space="preserve">14; </v>
      </c>
      <c r="P217" s="131" t="str">
        <f>IF(AND(process02!BT218=0,process01!$Z208=0),P$14,"")</f>
        <v xml:space="preserve">15; </v>
      </c>
      <c r="Q217" s="131" t="str">
        <f>IF(AND(process02!BU218=0,process01!$Z208=0),Q$14,"")</f>
        <v xml:space="preserve">16; </v>
      </c>
      <c r="R217" s="131" t="str">
        <f>IF(AND(process02!BV218=0,process01!$Z208=0),R$14,"")</f>
        <v xml:space="preserve">17; </v>
      </c>
      <c r="S217" s="131" t="str">
        <f>IF(AND(process02!BW218=0,process01!$Z208=0),S$14,"")</f>
        <v xml:space="preserve">18; </v>
      </c>
      <c r="T217" s="131" t="str">
        <f>IF(AND(process02!BX218=0,process01!$Z208=0),T$14,"")</f>
        <v/>
      </c>
      <c r="U217" s="131" t="str">
        <f>IF(AND(process02!BY218=0,process01!$Z208=0),U$14,"")</f>
        <v/>
      </c>
      <c r="V217" s="131" t="str">
        <f>IF(AND(process02!BZ218=0,process01!$Z208=0),V$14,"")</f>
        <v xml:space="preserve">21; </v>
      </c>
      <c r="W217" s="131" t="str">
        <f>IF(AND(process02!CA218=0,process01!$Z208=0),W$14,"")</f>
        <v xml:space="preserve">22; </v>
      </c>
      <c r="X217" s="131" t="str">
        <f>IF(AND(process02!CB218=0,process01!$Z208=0),X$14,"")</f>
        <v xml:space="preserve">23; </v>
      </c>
      <c r="Y217" s="131" t="str">
        <f>IF(AND(process02!CC218=0,process01!$Z208=0),Y$14,"")</f>
        <v xml:space="preserve">24; </v>
      </c>
      <c r="Z217" s="131" t="str">
        <f>IF(AND(process02!CD218=0,process01!$Z208=0),Z$14,"")</f>
        <v/>
      </c>
      <c r="AA217" s="131" t="str">
        <f>IF(AND(process02!CE218=0,process01!$Z208=0),AA$14,"")</f>
        <v xml:space="preserve">26; </v>
      </c>
      <c r="AB217" s="131" t="str">
        <f>IF(AND(process02!CF218=0,process01!$Z208=0),AB$14,"")</f>
        <v xml:space="preserve">27; </v>
      </c>
      <c r="AC217" s="131" t="str">
        <f>IF(AND(process02!CG218=0,process01!$Z208=0),AC$14,"")</f>
        <v xml:space="preserve">28; </v>
      </c>
      <c r="AD217" s="131" t="str">
        <f>IF(AND(process02!CH218=0,process01!$Z208=0),AD$14,"")</f>
        <v xml:space="preserve">29; </v>
      </c>
      <c r="AE217" s="131" t="str">
        <f>IF(AND(process02!CI218=0,process01!$Z208=0),AE$14,"")</f>
        <v xml:space="preserve">30; </v>
      </c>
      <c r="AF217" s="131" t="str">
        <f>IF(AND(process02!CJ218=0,process01!$Z208=0),AF$14,"")</f>
        <v xml:space="preserve">31; </v>
      </c>
      <c r="AG217" s="131" t="str">
        <f>IF(AND(process02!CK218=0,process01!$Z208=0),AG$14,"")</f>
        <v xml:space="preserve">32; </v>
      </c>
      <c r="AH217" s="131" t="str">
        <f>IF(AND(process02!CL218=0,process01!$Z208=0),AH$14,"")</f>
        <v xml:space="preserve">33; </v>
      </c>
      <c r="AI217" s="131" t="str">
        <f>IF(AND(process02!CM218=0,process01!$Z208=0),AI$14,"")</f>
        <v xml:space="preserve">34; </v>
      </c>
      <c r="AJ217" s="131" t="str">
        <f>IF(AND(process02!CN218=0,process01!$Z208=0),AJ$14,"")</f>
        <v xml:space="preserve">35; </v>
      </c>
      <c r="AK217" s="131" t="str">
        <f>IF(AND(process02!CO218=0,process01!$Z208=0),AK$14,"")</f>
        <v xml:space="preserve">36; </v>
      </c>
      <c r="AL217" s="131" t="str">
        <f>IF(AND(process02!CP218=0,process01!$Z208=0),AL$14,"")</f>
        <v xml:space="preserve">37; </v>
      </c>
      <c r="AM217" s="131" t="str">
        <f>IF(AND(process02!CQ218=0,process01!$Z208=0),AM$14,"")</f>
        <v xml:space="preserve">38; </v>
      </c>
      <c r="AN217" s="131" t="str">
        <f>IF(AND(process02!CR218=0,process01!$Z208=0),AN$14,"")</f>
        <v xml:space="preserve">39; </v>
      </c>
      <c r="AO217" s="131" t="str">
        <f>IF(AND(process02!CS218=0,process01!$Z208=0),AO$14,"")</f>
        <v xml:space="preserve">40; </v>
      </c>
      <c r="AP217" s="131" t="str">
        <f>IF(AND(process02!CT218=0,process01!$Z208=0),AP$14,"")</f>
        <v xml:space="preserve">41; </v>
      </c>
      <c r="AQ217" s="131" t="str">
        <f>IF(AND(process02!CU218=0,process01!$Z208=0),AQ$14,"")</f>
        <v xml:space="preserve">42; </v>
      </c>
      <c r="AR217" s="131" t="str">
        <f>IF(AND(process02!CV218=0,process01!$Z208=0),AR$14,"")</f>
        <v xml:space="preserve">43; </v>
      </c>
      <c r="AS217" s="131" t="str">
        <f>IF(AND(process02!CW218=0,process01!$Z208=0),AS$14,"")</f>
        <v xml:space="preserve">44; </v>
      </c>
      <c r="AT217" s="131" t="str">
        <f>IF(AND(process02!CX218=0,process01!$Z208=0),AT$14,"")</f>
        <v xml:space="preserve">45; </v>
      </c>
      <c r="AU217" s="131" t="str">
        <f>IF(AND(process02!CY218=0,process01!$Z208=0),AU$14,"")</f>
        <v xml:space="preserve">46; </v>
      </c>
      <c r="AV217" s="131" t="str">
        <f>IF(AND(process02!CZ218=0,process01!$Z208=0),AV$14,"")</f>
        <v xml:space="preserve">47; </v>
      </c>
      <c r="AW217" s="131" t="str">
        <f>IF(AND(process02!DA218=0,process01!$Z208=0),AW$14,"")</f>
        <v xml:space="preserve">48; </v>
      </c>
      <c r="AX217" s="131" t="str">
        <f>IF(AND(process02!DB218=0,process01!$Z208=0),AX$14,"")</f>
        <v xml:space="preserve">49; </v>
      </c>
      <c r="AY217" s="131" t="str">
        <f>IF(AND(process02!DC218=0,process01!$Z208=0),AY$14,"")</f>
        <v xml:space="preserve">50; </v>
      </c>
      <c r="AZ217" s="136"/>
      <c r="BA217" s="136" t="str">
        <f t="shared" si="82"/>
        <v xml:space="preserve">1; 2; 5; 6; 8; 9; 12; 13; 14; 15; 16; 17; 18; 21; 22; 23; 24; 26; 27; 28; 29; 30; 31; 32; 33; 34; 35; 36; 37; 38; 39; 40; 41; 42; 43; 44; 45; 46; 47; 48; 49; 50; </v>
      </c>
      <c r="BB217" s="136"/>
      <c r="BC217" s="136"/>
      <c r="BD217" s="136"/>
      <c r="BE217" s="136"/>
      <c r="BF217" s="136"/>
      <c r="BG217" s="136"/>
      <c r="BH217" s="136"/>
      <c r="BI217" s="136"/>
      <c r="BJ217" s="136"/>
      <c r="BK217" s="136"/>
      <c r="BL217" s="136"/>
      <c r="BM217" s="136"/>
      <c r="BN217" s="136"/>
      <c r="BO217" s="136"/>
      <c r="BP217" s="136"/>
      <c r="BQ217" s="136"/>
      <c r="BR217" s="136"/>
      <c r="BS217" s="136"/>
      <c r="BT217" s="136"/>
      <c r="BU217" s="136"/>
      <c r="BV217" s="136"/>
      <c r="BW217" s="136"/>
      <c r="BX217" s="136"/>
      <c r="BY217" s="136"/>
      <c r="BZ217" s="136"/>
      <c r="CA217" s="136"/>
      <c r="CB217" s="136"/>
      <c r="CC217" s="136"/>
      <c r="CD217" s="136"/>
      <c r="CE217" s="136"/>
      <c r="CF217" s="136"/>
      <c r="CG217" s="136"/>
      <c r="CH217" s="136"/>
      <c r="CI217" s="136"/>
      <c r="CJ217" s="136"/>
      <c r="CK217" s="136"/>
      <c r="CL217" s="136"/>
      <c r="CM217" s="136"/>
      <c r="CN217" s="136"/>
      <c r="CO217" s="136"/>
      <c r="CP217" s="136"/>
      <c r="CQ217" s="136"/>
      <c r="CR217" s="136"/>
      <c r="CS217" s="136"/>
      <c r="CT217" s="136"/>
      <c r="CU217" s="136"/>
      <c r="CV217" s="136"/>
      <c r="CW217" s="136"/>
      <c r="CX217" s="136"/>
      <c r="CY217" s="136"/>
      <c r="CZ217" s="136"/>
      <c r="DA217" s="136"/>
      <c r="DB217" s="84">
        <f>IF(AND(AL218&lt;process02!$F$11,DB15&lt;&gt;0),DB$14,"")</f>
        <v>0</v>
      </c>
      <c r="DC217" s="84">
        <f>IF(AND(AM218&lt;process02!$F$11,DC15&lt;&gt;0),DC$14,"")</f>
        <v>0</v>
      </c>
      <c r="DD217" s="84">
        <f>IF(AND(AN218&lt;process02!$F$11,DD15&lt;&gt;0),DD$14,"")</f>
        <v>0</v>
      </c>
      <c r="DE217" s="84">
        <f>IF(AND(AO218&lt;process02!$F$11,DE15&lt;&gt;0),DE$14,"")</f>
        <v>0</v>
      </c>
      <c r="DF217" s="84">
        <f>IF(AND(AP218&lt;process02!$F$11,DF15&lt;&gt;0),DF$14,"")</f>
        <v>0</v>
      </c>
      <c r="DG217" s="84">
        <f>IF(AND(AQ218&lt;process02!$F$11,DG15&lt;&gt;0),DG$14,"")</f>
        <v>0</v>
      </c>
      <c r="DH217" s="84">
        <f>IF(AND(AR218&lt;process02!$F$11,DH15&lt;&gt;0),DH$14,"")</f>
        <v>0</v>
      </c>
      <c r="DI217" s="84">
        <f>IF(AND(AS218&lt;process02!$F$11,DI15&lt;&gt;0),DI$14,"")</f>
        <v>0</v>
      </c>
      <c r="DJ217" s="84">
        <f>IF(AND(AT218&lt;process02!$F$11,DJ15&lt;&gt;0),DJ$14,"")</f>
        <v>0</v>
      </c>
      <c r="DK217" s="84">
        <f>IF(AND(AU218&lt;process02!$F$11,DK15&lt;&gt;0),DK$14,"")</f>
        <v>0</v>
      </c>
      <c r="DL217" s="136"/>
      <c r="DM217" s="136"/>
      <c r="DN217" s="136"/>
      <c r="DO217" s="84" t="str">
        <f>IF(AND(AY218&lt;process02!$F$11,DO15&lt;&gt;0),DO$14,"")</f>
        <v xml:space="preserve">4; </v>
      </c>
      <c r="DP217" s="84" t="str">
        <f>IF(AND(AZ218&lt;process02!$F$11,DP15&lt;&gt;0),DP$14,"")</f>
        <v xml:space="preserve">4; </v>
      </c>
      <c r="DQ217" s="84" t="str">
        <f>IF(AND(BA218&lt;process02!$F$11,DQ15&lt;&gt;0),DQ$14,"")</f>
        <v xml:space="preserve">4; </v>
      </c>
      <c r="DR217" s="84" t="str">
        <f>IF(AND(BB218&lt;process02!$F$11,DR15&lt;&gt;0),DR$14,"")</f>
        <v xml:space="preserve">4; </v>
      </c>
      <c r="DS217" s="84" t="str">
        <f>IF(AND(BC218&lt;process02!$F$11,DS15&lt;&gt;0),DS$14,"")</f>
        <v xml:space="preserve">4; </v>
      </c>
      <c r="DT217" s="84" t="str">
        <f>IF(AND(BD218&lt;process02!$F$11,DT15&lt;&gt;0),DT$14,"")</f>
        <v/>
      </c>
      <c r="DU217" s="84" t="str">
        <f>IF(AND(BE218&lt;process02!$F$11,DU15&lt;&gt;0),DU$14,"")</f>
        <v/>
      </c>
      <c r="DV217" s="84" t="str">
        <f>IF(AND(BF218&lt;process02!$F$11,DV15&lt;&gt;0),DV$14,"")</f>
        <v/>
      </c>
      <c r="DW217" s="84" t="str">
        <f>IF(AND(BG218&lt;process02!$F$11,DW15&lt;&gt;0),DW$14,"")</f>
        <v/>
      </c>
      <c r="DX217" s="84" t="str">
        <f>IF(AND(BH218&lt;process02!$F$11,DX15&lt;&gt;0),DX$14,"")</f>
        <v/>
      </c>
      <c r="DY217" s="136"/>
      <c r="DZ217" s="132" t="str">
        <f t="shared" si="93"/>
        <v xml:space="preserve">4; 4; 4; 4; 4; </v>
      </c>
      <c r="EA217" s="136"/>
      <c r="EB217" s="136"/>
      <c r="EC217" s="136"/>
      <c r="ED217" s="136"/>
      <c r="EE217" s="136"/>
      <c r="EF217" s="136"/>
      <c r="EG217" s="136"/>
      <c r="EH217" s="136"/>
      <c r="EI217" s="136"/>
      <c r="EJ217" s="136"/>
      <c r="EK217" s="136"/>
      <c r="EL217" s="136"/>
      <c r="EM217" s="132" t="str">
        <f t="shared" si="94"/>
        <v xml:space="preserve">1; 2; 5; 6; 8; 9; 12; 13; 14; 15; 16; 17; 18; 21; 22; 23; 24; 26; 27; 28; 29; 30; 31; 32; 33; 34; 35; 36; 37; 38; 39; 40; 41; 42; 43; 44; 45; 46; 47; 48; 49; 50; 4; 4; 4; 4; 4; </v>
      </c>
      <c r="EN217" s="136"/>
    </row>
    <row r="218" spans="1:144" x14ac:dyDescent="0.35">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4"/>
      <c r="AI218" s="144"/>
      <c r="AJ218" s="144"/>
      <c r="AK218" s="144"/>
      <c r="AL218" s="144"/>
      <c r="AM218" s="144"/>
      <c r="AN218" s="144"/>
      <c r="AO218" s="144"/>
      <c r="AP218" s="144"/>
      <c r="AQ218" s="144"/>
      <c r="AR218" s="144"/>
      <c r="AS218" s="144"/>
      <c r="AT218" s="144"/>
      <c r="AU218" s="144"/>
      <c r="AV218" s="144"/>
      <c r="AW218" s="144"/>
      <c r="AX218" s="144"/>
      <c r="AY218" s="144"/>
      <c r="AZ218" s="136"/>
      <c r="BA218" s="136"/>
      <c r="BB218" s="136"/>
      <c r="BC218" s="136"/>
      <c r="BD218" s="136"/>
      <c r="BE218" s="136"/>
      <c r="BF218" s="136"/>
      <c r="BG218" s="136"/>
      <c r="BH218" s="136"/>
      <c r="BI218" s="136"/>
      <c r="BJ218" s="136"/>
      <c r="BK218" s="136"/>
      <c r="BL218" s="136"/>
      <c r="BM218" s="136"/>
      <c r="BN218" s="136"/>
      <c r="BO218" s="136"/>
      <c r="BP218" s="136"/>
      <c r="BQ218" s="136"/>
      <c r="BR218" s="136"/>
      <c r="BS218" s="136"/>
      <c r="BT218" s="136"/>
      <c r="BU218" s="136"/>
      <c r="BV218" s="136"/>
      <c r="BW218" s="136"/>
      <c r="BX218" s="136"/>
      <c r="BY218" s="136"/>
      <c r="BZ218" s="136"/>
      <c r="CA218" s="136"/>
      <c r="CB218" s="136"/>
      <c r="CC218" s="136"/>
      <c r="CD218" s="136"/>
      <c r="CE218" s="136"/>
      <c r="CF218" s="136"/>
      <c r="CG218" s="136"/>
      <c r="CH218" s="136"/>
      <c r="CI218" s="136"/>
      <c r="CJ218" s="136"/>
      <c r="CK218" s="136"/>
      <c r="CL218" s="136"/>
      <c r="CM218" s="136"/>
      <c r="CN218" s="136"/>
      <c r="CO218" s="136"/>
      <c r="CP218" s="136"/>
      <c r="CQ218" s="136"/>
      <c r="CR218" s="136"/>
      <c r="CS218" s="136"/>
      <c r="CT218" s="136"/>
      <c r="CU218" s="136"/>
      <c r="CV218" s="136"/>
      <c r="CW218" s="136"/>
      <c r="CX218" s="136"/>
      <c r="CY218" s="136"/>
      <c r="CZ218" s="136"/>
      <c r="DA218" s="136"/>
      <c r="DB218" s="136"/>
      <c r="DC218" s="136"/>
      <c r="DD218" s="136"/>
      <c r="DE218" s="136"/>
      <c r="DF218" s="136"/>
      <c r="DG218" s="136"/>
      <c r="DH218" s="136"/>
      <c r="DI218" s="136"/>
      <c r="DJ218" s="136"/>
      <c r="DK218" s="136"/>
      <c r="DL218" s="136"/>
      <c r="DM218" s="136"/>
      <c r="DN218" s="136"/>
      <c r="DO218" s="144"/>
      <c r="DP218" s="144"/>
      <c r="DQ218" s="144"/>
      <c r="DR218" s="144"/>
      <c r="DS218" s="144"/>
      <c r="DT218" s="144"/>
      <c r="DU218" s="144"/>
      <c r="DV218" s="144"/>
      <c r="DW218" s="144"/>
      <c r="DX218" s="144"/>
      <c r="DY218" s="136"/>
      <c r="DZ218" s="136"/>
      <c r="EA218" s="136"/>
      <c r="EB218" s="136"/>
      <c r="EC218" s="136"/>
      <c r="ED218" s="136"/>
      <c r="EE218" s="136"/>
      <c r="EF218" s="136"/>
      <c r="EG218" s="136"/>
      <c r="EH218" s="136"/>
      <c r="EI218" s="136"/>
      <c r="EJ218" s="136"/>
      <c r="EK218" s="136"/>
      <c r="EL218" s="136"/>
      <c r="EM218" s="136"/>
      <c r="EN218" s="136"/>
    </row>
    <row r="219" spans="1:144" x14ac:dyDescent="0.35">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c r="AA219" s="136"/>
      <c r="AB219" s="136"/>
      <c r="AC219" s="136"/>
      <c r="AD219" s="136"/>
      <c r="AE219" s="136"/>
      <c r="AF219" s="136"/>
      <c r="AG219" s="136"/>
      <c r="AH219" s="136"/>
      <c r="AI219" s="136"/>
      <c r="AJ219" s="136"/>
      <c r="AK219" s="136"/>
      <c r="AL219" s="136"/>
      <c r="AM219" s="136"/>
      <c r="AN219" s="136"/>
      <c r="AO219" s="136"/>
      <c r="AP219" s="136"/>
      <c r="AQ219" s="136"/>
      <c r="AR219" s="136"/>
      <c r="AS219" s="136"/>
      <c r="AT219" s="136"/>
      <c r="AU219" s="136"/>
      <c r="AV219" s="136"/>
      <c r="AW219" s="136"/>
      <c r="AX219" s="136"/>
      <c r="AY219" s="136"/>
      <c r="AZ219" s="136"/>
      <c r="BA219" s="136"/>
      <c r="BB219" s="136"/>
      <c r="BC219" s="149">
        <v>1</v>
      </c>
      <c r="BD219" s="149">
        <f t="shared" ref="BD219:CI219" si="95">BC219+1</f>
        <v>2</v>
      </c>
      <c r="BE219" s="149">
        <f t="shared" si="95"/>
        <v>3</v>
      </c>
      <c r="BF219" s="149">
        <f t="shared" si="95"/>
        <v>4</v>
      </c>
      <c r="BG219" s="149">
        <f t="shared" si="95"/>
        <v>5</v>
      </c>
      <c r="BH219" s="149">
        <f t="shared" si="95"/>
        <v>6</v>
      </c>
      <c r="BI219" s="149">
        <f t="shared" si="95"/>
        <v>7</v>
      </c>
      <c r="BJ219" s="149">
        <f t="shared" si="95"/>
        <v>8</v>
      </c>
      <c r="BK219" s="149">
        <f t="shared" si="95"/>
        <v>9</v>
      </c>
      <c r="BL219" s="149">
        <f t="shared" si="95"/>
        <v>10</v>
      </c>
      <c r="BM219" s="149">
        <f t="shared" si="95"/>
        <v>11</v>
      </c>
      <c r="BN219" s="149">
        <f t="shared" si="95"/>
        <v>12</v>
      </c>
      <c r="BO219" s="149">
        <f t="shared" si="95"/>
        <v>13</v>
      </c>
      <c r="BP219" s="149">
        <f t="shared" si="95"/>
        <v>14</v>
      </c>
      <c r="BQ219" s="149">
        <f t="shared" si="95"/>
        <v>15</v>
      </c>
      <c r="BR219" s="149">
        <f t="shared" si="95"/>
        <v>16</v>
      </c>
      <c r="BS219" s="149">
        <f t="shared" si="95"/>
        <v>17</v>
      </c>
      <c r="BT219" s="149">
        <f t="shared" si="95"/>
        <v>18</v>
      </c>
      <c r="BU219" s="149">
        <f t="shared" si="95"/>
        <v>19</v>
      </c>
      <c r="BV219" s="149">
        <f t="shared" si="95"/>
        <v>20</v>
      </c>
      <c r="BW219" s="149">
        <f t="shared" si="95"/>
        <v>21</v>
      </c>
      <c r="BX219" s="149">
        <f t="shared" si="95"/>
        <v>22</v>
      </c>
      <c r="BY219" s="149">
        <f t="shared" si="95"/>
        <v>23</v>
      </c>
      <c r="BZ219" s="149">
        <f t="shared" si="95"/>
        <v>24</v>
      </c>
      <c r="CA219" s="149">
        <f t="shared" si="95"/>
        <v>25</v>
      </c>
      <c r="CB219" s="149">
        <f t="shared" si="95"/>
        <v>26</v>
      </c>
      <c r="CC219" s="149">
        <f t="shared" si="95"/>
        <v>27</v>
      </c>
      <c r="CD219" s="149">
        <f t="shared" si="95"/>
        <v>28</v>
      </c>
      <c r="CE219" s="149">
        <f t="shared" si="95"/>
        <v>29</v>
      </c>
      <c r="CF219" s="149">
        <f t="shared" si="95"/>
        <v>30</v>
      </c>
      <c r="CG219" s="149">
        <f t="shared" si="95"/>
        <v>31</v>
      </c>
      <c r="CH219" s="149">
        <f t="shared" si="95"/>
        <v>32</v>
      </c>
      <c r="CI219" s="149">
        <f t="shared" si="95"/>
        <v>33</v>
      </c>
      <c r="CJ219" s="149">
        <f t="shared" ref="CJ219:CZ219" si="96">CI219+1</f>
        <v>34</v>
      </c>
      <c r="CK219" s="149">
        <f t="shared" si="96"/>
        <v>35</v>
      </c>
      <c r="CL219" s="149">
        <f t="shared" si="96"/>
        <v>36</v>
      </c>
      <c r="CM219" s="149">
        <f t="shared" si="96"/>
        <v>37</v>
      </c>
      <c r="CN219" s="149">
        <f t="shared" si="96"/>
        <v>38</v>
      </c>
      <c r="CO219" s="149">
        <f t="shared" si="96"/>
        <v>39</v>
      </c>
      <c r="CP219" s="149">
        <f t="shared" si="96"/>
        <v>40</v>
      </c>
      <c r="CQ219" s="149">
        <f t="shared" si="96"/>
        <v>41</v>
      </c>
      <c r="CR219" s="149">
        <f t="shared" si="96"/>
        <v>42</v>
      </c>
      <c r="CS219" s="149">
        <f t="shared" si="96"/>
        <v>43</v>
      </c>
      <c r="CT219" s="149">
        <f t="shared" si="96"/>
        <v>44</v>
      </c>
      <c r="CU219" s="149">
        <f t="shared" si="96"/>
        <v>45</v>
      </c>
      <c r="CV219" s="149">
        <f t="shared" si="96"/>
        <v>46</v>
      </c>
      <c r="CW219" s="149">
        <f t="shared" si="96"/>
        <v>47</v>
      </c>
      <c r="CX219" s="149">
        <f t="shared" si="96"/>
        <v>48</v>
      </c>
      <c r="CY219" s="149">
        <f t="shared" si="96"/>
        <v>49</v>
      </c>
      <c r="CZ219" s="149">
        <f t="shared" si="96"/>
        <v>50</v>
      </c>
      <c r="DA219" s="136"/>
      <c r="DB219" s="136"/>
      <c r="DC219" s="136"/>
      <c r="DD219" s="136"/>
      <c r="DE219" s="136"/>
      <c r="DF219" s="136"/>
      <c r="DG219" s="136"/>
      <c r="DH219" s="136"/>
      <c r="DI219" s="136"/>
      <c r="DJ219" s="136"/>
      <c r="DK219" s="136"/>
      <c r="DL219" s="136"/>
      <c r="DM219" s="136"/>
      <c r="DN219" s="136"/>
      <c r="DO219" s="136"/>
      <c r="DP219" s="136"/>
      <c r="DQ219" s="136"/>
      <c r="DR219" s="136"/>
      <c r="DS219" s="136"/>
      <c r="DT219" s="136"/>
      <c r="DU219" s="136"/>
      <c r="DV219" s="136"/>
      <c r="DW219" s="136"/>
      <c r="DX219" s="136"/>
      <c r="DY219" s="136"/>
      <c r="DZ219" s="136"/>
      <c r="EA219" s="136"/>
      <c r="EB219" s="149">
        <v>1</v>
      </c>
      <c r="EC219" s="149">
        <f t="shared" ref="EC219:EK219" si="97">EB219+1</f>
        <v>2</v>
      </c>
      <c r="ED219" s="149">
        <f t="shared" si="97"/>
        <v>3</v>
      </c>
      <c r="EE219" s="149">
        <f t="shared" si="97"/>
        <v>4</v>
      </c>
      <c r="EF219" s="149">
        <f t="shared" si="97"/>
        <v>5</v>
      </c>
      <c r="EG219" s="149">
        <f t="shared" si="97"/>
        <v>6</v>
      </c>
      <c r="EH219" s="149">
        <f t="shared" si="97"/>
        <v>7</v>
      </c>
      <c r="EI219" s="149">
        <f t="shared" si="97"/>
        <v>8</v>
      </c>
      <c r="EJ219" s="149">
        <f t="shared" si="97"/>
        <v>9</v>
      </c>
      <c r="EK219" s="149">
        <f t="shared" si="97"/>
        <v>10</v>
      </c>
      <c r="EL219" s="136"/>
      <c r="EM219" s="136"/>
      <c r="EN219" s="136"/>
    </row>
    <row r="220" spans="1:144" x14ac:dyDescent="0.35">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c r="AA220" s="136"/>
      <c r="AB220" s="136"/>
      <c r="AC220" s="136"/>
      <c r="AD220" s="136"/>
      <c r="AE220" s="136"/>
      <c r="AF220" s="136"/>
      <c r="AG220" s="136"/>
      <c r="AH220" s="136"/>
      <c r="AI220" s="136"/>
      <c r="AJ220" s="136"/>
      <c r="AK220" s="136"/>
      <c r="AL220" s="136"/>
      <c r="AM220" s="136"/>
      <c r="AN220" s="136"/>
      <c r="AO220" s="136"/>
      <c r="AP220" s="136"/>
      <c r="AQ220" s="136"/>
      <c r="AR220" s="136"/>
      <c r="AS220" s="136"/>
      <c r="AT220" s="136"/>
      <c r="AU220" s="136"/>
      <c r="AV220" s="136"/>
      <c r="AW220" s="136"/>
      <c r="AX220" s="136"/>
      <c r="AY220" s="136"/>
      <c r="AZ220" s="136"/>
      <c r="BA220" s="136"/>
      <c r="BB220" s="136"/>
      <c r="BC220" s="84" t="str">
        <f t="shared" ref="BC220:CH220" si="98">BC17&amp;BC18&amp;BC19&amp;BC20&amp;BC21&amp;BC22&amp;BC23&amp;BC24&amp;BC25&amp;BC26&amp;BC27&amp;BC28&amp;BC29&amp;BC30&amp;BC31&amp;BC32&amp;BC33&amp;BC34&amp;BC35&amp;BC36&amp;BC37&amp;BC38&amp;BC39&amp;BC40&amp;BC41&amp;BC42&amp;BC43&amp;BC44&amp;BC45&amp;BC46&amp;BC47&amp;BC48&amp;BC49&amp;BC50&amp;BC51&amp;BC52&amp;BC53&amp;BC54&amp;BC55&amp;BC56&amp;BC57&amp;BC58&amp;BC59&amp;BC60&amp;BC61&amp;BC62&amp;BC63&amp;BC64&amp;BC65&amp;BC66&amp;BC67&amp;BC68&amp;BC69&amp;BC70&amp;BC71&amp;BC72&amp;BC73&amp;BC74&amp;BC75&amp;BC76&amp;BC77&amp;BC78&amp;BC79&amp;BC80&amp;BC81&amp;BC82&amp;BC83&amp;BC84&amp;BC85&amp;BC86&amp;BC87&amp;BC88&amp;BC89&amp;BC90&amp;BC91&amp;BC92&amp;BC93&amp;BC94&amp;BC95&amp;BC96&amp;BC97&amp;BC98&amp;BC99&amp;BC100&amp;BC101&amp;BC102&amp;BC103&amp;BC104&amp;BC105&amp;BC106&amp;BC107&amp;BC108&amp;BC109&amp;BC110&amp;BC111&amp;BC112&amp;BC113&amp;BC114&amp;BC115&amp;BC116&amp;BC117&amp;BC118&amp;BC119&amp;BC120&amp;BC121&amp;BC122&amp;BC123&amp;BC124&amp;BC125&amp;BC126&amp;BC127&amp;BC128&amp;BC129&amp;BC130&amp;BC131&amp;BC132&amp;BC133&amp;BC134&amp;BC135&amp;BC136&amp;BC137&amp;BC138&amp;BC139&amp;BC140&amp;BC141&amp;BC142&amp;BC143&amp;BC144&amp;BC145&amp;BC146&amp;BC147&amp;BC148&amp;BC149&amp;BC150&amp;BC151&amp;BC152&amp;BC153&amp;BC154&amp;BC155&amp;BC156&amp;BC157&amp;BC158&amp;BC159&amp;BC160&amp;BC161&amp;BC162&amp;BC163&amp;BC164&amp;BC165&amp;BC166&amp;BC167&amp;BC168&amp;BC169&amp;BC170&amp;BC171&amp;BC172&amp;BC173&amp;BC174&amp;BC175&amp;BC176&amp;BC177&amp;BC178&amp;BC179&amp;BC180&amp;BC181&amp;BC182&amp;BC183&amp;BC184&amp;BC185&amp;BC186&amp;BC187&amp;BC188&amp;BC189&amp;BC190&amp;BC191&amp;BC192&amp;BC193&amp;BC194&amp;BC195&amp;BC196&amp;BC197&amp;BC198&amp;BC199&amp;BC200&amp;BC201&amp;BC202&amp;BC203&amp;BC204&amp;BC205&amp;BC206&amp;BC207&amp;BC208&amp;BC209&amp;BC210&amp;BC211&amp;BC212&amp;BC213&amp;BC214&amp;BC215&amp;BC216</f>
        <v/>
      </c>
      <c r="BD220" s="84" t="str">
        <f t="shared" si="98"/>
        <v/>
      </c>
      <c r="BE220" s="84" t="str">
        <f t="shared" si="98"/>
        <v/>
      </c>
      <c r="BF220" s="84" t="str">
        <f t="shared" si="98"/>
        <v/>
      </c>
      <c r="BG220" s="84" t="str">
        <f t="shared" si="98"/>
        <v/>
      </c>
      <c r="BH220" s="84" t="str">
        <f t="shared" si="98"/>
        <v/>
      </c>
      <c r="BI220" s="84" t="str">
        <f t="shared" si="98"/>
        <v/>
      </c>
      <c r="BJ220" s="84" t="str">
        <f t="shared" si="98"/>
        <v/>
      </c>
      <c r="BK220" s="84" t="str">
        <f t="shared" si="98"/>
        <v/>
      </c>
      <c r="BL220" s="84" t="str">
        <f t="shared" si="98"/>
        <v/>
      </c>
      <c r="BM220" s="84" t="str">
        <f t="shared" si="98"/>
        <v/>
      </c>
      <c r="BN220" s="84" t="str">
        <f t="shared" si="98"/>
        <v/>
      </c>
      <c r="BO220" s="84" t="str">
        <f t="shared" si="98"/>
        <v/>
      </c>
      <c r="BP220" s="84" t="str">
        <f t="shared" si="98"/>
        <v/>
      </c>
      <c r="BQ220" s="84" t="str">
        <f t="shared" si="98"/>
        <v/>
      </c>
      <c r="BR220" s="84" t="str">
        <f t="shared" si="98"/>
        <v/>
      </c>
      <c r="BS220" s="84" t="str">
        <f t="shared" si="98"/>
        <v/>
      </c>
      <c r="BT220" s="84" t="str">
        <f t="shared" si="98"/>
        <v/>
      </c>
      <c r="BU220" s="84" t="str">
        <f t="shared" si="98"/>
        <v/>
      </c>
      <c r="BV220" s="84" t="str">
        <f t="shared" si="98"/>
        <v/>
      </c>
      <c r="BW220" s="84" t="str">
        <f t="shared" si="98"/>
        <v/>
      </c>
      <c r="BX220" s="84" t="str">
        <f t="shared" si="98"/>
        <v/>
      </c>
      <c r="BY220" s="84" t="str">
        <f t="shared" si="98"/>
        <v/>
      </c>
      <c r="BZ220" s="84" t="str">
        <f t="shared" si="98"/>
        <v/>
      </c>
      <c r="CA220" s="84" t="str">
        <f t="shared" si="98"/>
        <v/>
      </c>
      <c r="CB220" s="84" t="str">
        <f t="shared" si="98"/>
        <v/>
      </c>
      <c r="CC220" s="84" t="str">
        <f t="shared" si="98"/>
        <v/>
      </c>
      <c r="CD220" s="84" t="str">
        <f t="shared" si="98"/>
        <v/>
      </c>
      <c r="CE220" s="84" t="str">
        <f t="shared" si="98"/>
        <v/>
      </c>
      <c r="CF220" s="84" t="str">
        <f t="shared" si="98"/>
        <v/>
      </c>
      <c r="CG220" s="84" t="str">
        <f t="shared" si="98"/>
        <v/>
      </c>
      <c r="CH220" s="84" t="str">
        <f t="shared" si="98"/>
        <v/>
      </c>
      <c r="CI220" s="84" t="str">
        <f t="shared" ref="CI220:CZ220" si="99">CI17&amp;CI18&amp;CI19&amp;CI20&amp;CI21&amp;CI22&amp;CI23&amp;CI24&amp;CI25&amp;CI26&amp;CI27&amp;CI28&amp;CI29&amp;CI30&amp;CI31&amp;CI32&amp;CI33&amp;CI34&amp;CI35&amp;CI36&amp;CI37&amp;CI38&amp;CI39&amp;CI40&amp;CI41&amp;CI42&amp;CI43&amp;CI44&amp;CI45&amp;CI46&amp;CI47&amp;CI48&amp;CI49&amp;CI50&amp;CI51&amp;CI52&amp;CI53&amp;CI54&amp;CI55&amp;CI56&amp;CI57&amp;CI58&amp;CI59&amp;CI60&amp;CI61&amp;CI62&amp;CI63&amp;CI64&amp;CI65&amp;CI66&amp;CI67&amp;CI68&amp;CI69&amp;CI70&amp;CI71&amp;CI72&amp;CI73&amp;CI74&amp;CI75&amp;CI76&amp;CI77&amp;CI78&amp;CI79&amp;CI80&amp;CI81&amp;CI82&amp;CI83&amp;CI84&amp;CI85&amp;CI86&amp;CI87&amp;CI88&amp;CI89&amp;CI90&amp;CI91&amp;CI92&amp;CI93&amp;CI94&amp;CI95&amp;CI96&amp;CI97&amp;CI98&amp;CI99&amp;CI100&amp;CI101&amp;CI102&amp;CI103&amp;CI104&amp;CI105&amp;CI106&amp;CI107&amp;CI108&amp;CI109&amp;CI110&amp;CI111&amp;CI112&amp;CI113&amp;CI114&amp;CI115&amp;CI116&amp;CI117&amp;CI118&amp;CI119&amp;CI120&amp;CI121&amp;CI122&amp;CI123&amp;CI124&amp;CI125&amp;CI126&amp;CI127&amp;CI128&amp;CI129&amp;CI130&amp;CI131&amp;CI132&amp;CI133&amp;CI134&amp;CI135&amp;CI136&amp;CI137&amp;CI138&amp;CI139&amp;CI140&amp;CI141&amp;CI142&amp;CI143&amp;CI144&amp;CI145&amp;CI146&amp;CI147&amp;CI148&amp;CI149&amp;CI150&amp;CI151&amp;CI152&amp;CI153&amp;CI154&amp;CI155&amp;CI156&amp;CI157&amp;CI158&amp;CI159&amp;CI160&amp;CI161&amp;CI162&amp;CI163&amp;CI164&amp;CI165&amp;CI166&amp;CI167&amp;CI168&amp;CI169&amp;CI170&amp;CI171&amp;CI172&amp;CI173&amp;CI174&amp;CI175&amp;CI176&amp;CI177&amp;CI178&amp;CI179&amp;CI180&amp;CI181&amp;CI182&amp;CI183&amp;CI184&amp;CI185&amp;CI186&amp;CI187&amp;CI188&amp;CI189&amp;CI190&amp;CI191&amp;CI192&amp;CI193&amp;CI194&amp;CI195&amp;CI196&amp;CI197&amp;CI198&amp;CI199&amp;CI200&amp;CI201&amp;CI202&amp;CI203&amp;CI204&amp;CI205&amp;CI206&amp;CI207&amp;CI208&amp;CI209&amp;CI210&amp;CI211&amp;CI212&amp;CI213&amp;CI214&amp;CI215&amp;CI216</f>
        <v/>
      </c>
      <c r="CJ220" s="84" t="str">
        <f t="shared" si="99"/>
        <v/>
      </c>
      <c r="CK220" s="84" t="str">
        <f t="shared" si="99"/>
        <v/>
      </c>
      <c r="CL220" s="84" t="str">
        <f t="shared" si="99"/>
        <v/>
      </c>
      <c r="CM220" s="84" t="str">
        <f t="shared" si="99"/>
        <v/>
      </c>
      <c r="CN220" s="84" t="str">
        <f t="shared" si="99"/>
        <v/>
      </c>
      <c r="CO220" s="84" t="str">
        <f t="shared" si="99"/>
        <v/>
      </c>
      <c r="CP220" s="84" t="str">
        <f t="shared" si="99"/>
        <v/>
      </c>
      <c r="CQ220" s="84" t="str">
        <f t="shared" si="99"/>
        <v/>
      </c>
      <c r="CR220" s="84" t="str">
        <f t="shared" si="99"/>
        <v/>
      </c>
      <c r="CS220" s="84" t="str">
        <f t="shared" si="99"/>
        <v/>
      </c>
      <c r="CT220" s="84" t="str">
        <f t="shared" si="99"/>
        <v/>
      </c>
      <c r="CU220" s="84" t="str">
        <f t="shared" si="99"/>
        <v/>
      </c>
      <c r="CV220" s="84" t="str">
        <f t="shared" si="99"/>
        <v/>
      </c>
      <c r="CW220" s="84" t="str">
        <f t="shared" si="99"/>
        <v/>
      </c>
      <c r="CX220" s="84" t="str">
        <f t="shared" si="99"/>
        <v/>
      </c>
      <c r="CY220" s="84" t="str">
        <f t="shared" si="99"/>
        <v/>
      </c>
      <c r="CZ220" s="84" t="str">
        <f t="shared" si="99"/>
        <v/>
      </c>
      <c r="DA220" s="136"/>
      <c r="DB220" s="136"/>
      <c r="DC220" s="136"/>
      <c r="DD220" s="136"/>
      <c r="DE220" s="136"/>
      <c r="DF220" s="136"/>
      <c r="DG220" s="136"/>
      <c r="DH220" s="136"/>
      <c r="DI220" s="136"/>
      <c r="DJ220" s="136"/>
      <c r="DK220" s="136"/>
      <c r="DL220" s="136"/>
      <c r="DM220" s="136"/>
      <c r="DN220" s="136"/>
      <c r="DO220" s="136"/>
      <c r="DP220" s="136"/>
      <c r="DQ220" s="136"/>
      <c r="DR220" s="136"/>
      <c r="DS220" s="136"/>
      <c r="DT220" s="136"/>
      <c r="DU220" s="136"/>
      <c r="DV220" s="136"/>
      <c r="DW220" s="136"/>
      <c r="DX220" s="136"/>
      <c r="DY220" s="136"/>
      <c r="DZ220" s="136"/>
      <c r="EA220" s="136"/>
      <c r="EB220" s="84" t="str">
        <f t="shared" ref="EB220:EK220" si="100">EB17&amp;EB18&amp;EB19&amp;EB20&amp;EB21&amp;EB22&amp;EB23&amp;EB24&amp;EB25&amp;EB26&amp;EB27&amp;EB28&amp;EB29&amp;EB30&amp;EB31&amp;EB32&amp;EB33&amp;EB34&amp;EB35&amp;EB36&amp;EB37&amp;EB38&amp;EB39&amp;EB40&amp;EB41&amp;EB42&amp;EB43&amp;EB44&amp;EB45&amp;EB46&amp;EB47&amp;EB48&amp;EB49&amp;EB50&amp;EB51&amp;EB52&amp;EB53&amp;EB54&amp;EB55&amp;EB56&amp;EB57&amp;EB58&amp;EB59&amp;EB60&amp;EB61&amp;EB62&amp;EB63&amp;EB64&amp;EB65&amp;EB216</f>
        <v/>
      </c>
      <c r="EC220" s="84" t="str">
        <f t="shared" si="100"/>
        <v/>
      </c>
      <c r="ED220" s="84" t="str">
        <f t="shared" si="100"/>
        <v/>
      </c>
      <c r="EE220" s="84" t="str">
        <f t="shared" si="100"/>
        <v/>
      </c>
      <c r="EF220" s="84" t="str">
        <f t="shared" si="100"/>
        <v/>
      </c>
      <c r="EG220" s="84" t="str">
        <f t="shared" si="100"/>
        <v/>
      </c>
      <c r="EH220" s="84" t="str">
        <f t="shared" si="100"/>
        <v/>
      </c>
      <c r="EI220" s="84" t="str">
        <f t="shared" si="100"/>
        <v/>
      </c>
      <c r="EJ220" s="84" t="str">
        <f t="shared" si="100"/>
        <v/>
      </c>
      <c r="EK220" s="84" t="str">
        <f t="shared" si="100"/>
        <v/>
      </c>
      <c r="EL220" s="136"/>
      <c r="EM220" s="136"/>
      <c r="EN220" s="136"/>
    </row>
    <row r="221" spans="1:144" x14ac:dyDescent="0.35">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c r="AA221" s="136"/>
      <c r="AB221" s="136"/>
      <c r="AC221" s="136"/>
      <c r="AD221" s="136"/>
      <c r="AE221" s="136"/>
      <c r="AF221" s="136"/>
      <c r="AG221" s="136"/>
      <c r="AH221" s="136"/>
      <c r="AI221" s="136"/>
      <c r="AJ221" s="136"/>
      <c r="AK221" s="136"/>
      <c r="AL221" s="136"/>
      <c r="AM221" s="136"/>
      <c r="AN221" s="136"/>
      <c r="AO221" s="136"/>
      <c r="AP221" s="136"/>
      <c r="AQ221" s="136"/>
      <c r="AR221" s="136"/>
      <c r="AS221" s="136"/>
      <c r="AT221" s="136"/>
      <c r="AU221" s="136"/>
      <c r="AV221" s="136"/>
      <c r="AW221" s="136"/>
      <c r="AX221" s="136"/>
      <c r="AY221" s="136"/>
      <c r="AZ221" s="136"/>
      <c r="BA221" s="136"/>
      <c r="BB221" s="136"/>
      <c r="BC221" s="136" t="str">
        <f t="shared" ref="BC221:CH221" si="101">IF(AND(BC220="",BC15=""),"",IF(BC220="","Tidak Ada",BC220))</f>
        <v>Tidak Ada</v>
      </c>
      <c r="BD221" s="136" t="str">
        <f t="shared" si="101"/>
        <v>Tidak Ada</v>
      </c>
      <c r="BE221" s="136" t="str">
        <f t="shared" si="101"/>
        <v>Tidak Ada</v>
      </c>
      <c r="BF221" s="136" t="str">
        <f t="shared" si="101"/>
        <v>Tidak Ada</v>
      </c>
      <c r="BG221" s="136" t="str">
        <f t="shared" si="101"/>
        <v>Tidak Ada</v>
      </c>
      <c r="BH221" s="136" t="str">
        <f t="shared" si="101"/>
        <v>Tidak Ada</v>
      </c>
      <c r="BI221" s="136" t="str">
        <f t="shared" si="101"/>
        <v>Tidak Ada</v>
      </c>
      <c r="BJ221" s="136" t="str">
        <f t="shared" si="101"/>
        <v>Tidak Ada</v>
      </c>
      <c r="BK221" s="136" t="str">
        <f t="shared" si="101"/>
        <v>Tidak Ada</v>
      </c>
      <c r="BL221" s="136" t="str">
        <f t="shared" si="101"/>
        <v>Tidak Ada</v>
      </c>
      <c r="BM221" s="136" t="str">
        <f t="shared" si="101"/>
        <v>Tidak Ada</v>
      </c>
      <c r="BN221" s="136" t="str">
        <f t="shared" si="101"/>
        <v>Tidak Ada</v>
      </c>
      <c r="BO221" s="136" t="str">
        <f t="shared" si="101"/>
        <v>Tidak Ada</v>
      </c>
      <c r="BP221" s="136" t="str">
        <f t="shared" si="101"/>
        <v>Tidak Ada</v>
      </c>
      <c r="BQ221" s="136" t="str">
        <f t="shared" si="101"/>
        <v>Tidak Ada</v>
      </c>
      <c r="BR221" s="136" t="str">
        <f t="shared" si="101"/>
        <v>Tidak Ada</v>
      </c>
      <c r="BS221" s="136" t="str">
        <f t="shared" si="101"/>
        <v>Tidak Ada</v>
      </c>
      <c r="BT221" s="136" t="str">
        <f t="shared" si="101"/>
        <v>Tidak Ada</v>
      </c>
      <c r="BU221" s="136" t="str">
        <f t="shared" si="101"/>
        <v>Tidak Ada</v>
      </c>
      <c r="BV221" s="136" t="str">
        <f t="shared" si="101"/>
        <v>Tidak Ada</v>
      </c>
      <c r="BW221" s="136" t="str">
        <f t="shared" si="101"/>
        <v>Tidak Ada</v>
      </c>
      <c r="BX221" s="136" t="str">
        <f t="shared" si="101"/>
        <v>Tidak Ada</v>
      </c>
      <c r="BY221" s="136" t="str">
        <f t="shared" si="101"/>
        <v>Tidak Ada</v>
      </c>
      <c r="BZ221" s="136" t="str">
        <f t="shared" si="101"/>
        <v>Tidak Ada</v>
      </c>
      <c r="CA221" s="136" t="str">
        <f t="shared" si="101"/>
        <v>Tidak Ada</v>
      </c>
      <c r="CB221" s="136" t="str">
        <f t="shared" si="101"/>
        <v>Tidak Ada</v>
      </c>
      <c r="CC221" s="136" t="str">
        <f t="shared" si="101"/>
        <v>Tidak Ada</v>
      </c>
      <c r="CD221" s="136" t="str">
        <f t="shared" si="101"/>
        <v>Tidak Ada</v>
      </c>
      <c r="CE221" s="136" t="str">
        <f t="shared" si="101"/>
        <v>Tidak Ada</v>
      </c>
      <c r="CF221" s="136" t="str">
        <f t="shared" si="101"/>
        <v>Tidak Ada</v>
      </c>
      <c r="CG221" s="136" t="str">
        <f t="shared" si="101"/>
        <v>Tidak Ada</v>
      </c>
      <c r="CH221" s="136" t="str">
        <f t="shared" si="101"/>
        <v>Tidak Ada</v>
      </c>
      <c r="CI221" s="136" t="str">
        <f t="shared" ref="CI221:DN221" si="102">IF(AND(CI220="",CI15=""),"",IF(CI220="","Tidak Ada",CI220))</f>
        <v>Tidak Ada</v>
      </c>
      <c r="CJ221" s="136" t="str">
        <f t="shared" si="102"/>
        <v>Tidak Ada</v>
      </c>
      <c r="CK221" s="136" t="str">
        <f t="shared" si="102"/>
        <v>Tidak Ada</v>
      </c>
      <c r="CL221" s="136" t="str">
        <f t="shared" si="102"/>
        <v>Tidak Ada</v>
      </c>
      <c r="CM221" s="136" t="str">
        <f t="shared" si="102"/>
        <v>Tidak Ada</v>
      </c>
      <c r="CN221" s="136" t="str">
        <f t="shared" si="102"/>
        <v>Tidak Ada</v>
      </c>
      <c r="CO221" s="136" t="str">
        <f t="shared" si="102"/>
        <v>Tidak Ada</v>
      </c>
      <c r="CP221" s="136" t="str">
        <f t="shared" si="102"/>
        <v>Tidak Ada</v>
      </c>
      <c r="CQ221" s="136" t="str">
        <f t="shared" si="102"/>
        <v>Tidak Ada</v>
      </c>
      <c r="CR221" s="136" t="str">
        <f t="shared" si="102"/>
        <v>Tidak Ada</v>
      </c>
      <c r="CS221" s="136" t="str">
        <f t="shared" si="102"/>
        <v>Tidak Ada</v>
      </c>
      <c r="CT221" s="136" t="str">
        <f t="shared" si="102"/>
        <v>Tidak Ada</v>
      </c>
      <c r="CU221" s="136" t="str">
        <f t="shared" si="102"/>
        <v>Tidak Ada</v>
      </c>
      <c r="CV221" s="136" t="str">
        <f t="shared" si="102"/>
        <v>Tidak Ada</v>
      </c>
      <c r="CW221" s="136" t="str">
        <f t="shared" si="102"/>
        <v>Tidak Ada</v>
      </c>
      <c r="CX221" s="136" t="str">
        <f t="shared" si="102"/>
        <v>Tidak Ada</v>
      </c>
      <c r="CY221" s="136" t="str">
        <f t="shared" si="102"/>
        <v>Tidak Ada</v>
      </c>
      <c r="CZ221" s="136" t="str">
        <f t="shared" si="102"/>
        <v>Tidak Ada</v>
      </c>
      <c r="DA221" s="136"/>
      <c r="DB221" s="136"/>
      <c r="DC221" s="136"/>
      <c r="DD221" s="136"/>
      <c r="DE221" s="136"/>
      <c r="DF221" s="136"/>
      <c r="DG221" s="136"/>
      <c r="DH221" s="136"/>
      <c r="DI221" s="136"/>
      <c r="DJ221" s="136"/>
      <c r="DK221" s="136"/>
      <c r="DL221" s="136"/>
      <c r="DM221" s="136"/>
      <c r="DN221" s="136"/>
      <c r="DO221" s="136"/>
      <c r="DP221" s="136"/>
      <c r="DQ221" s="136"/>
      <c r="DR221" s="136"/>
      <c r="DS221" s="136"/>
      <c r="DT221" s="136"/>
      <c r="DU221" s="136"/>
      <c r="DV221" s="136"/>
      <c r="DW221" s="136"/>
      <c r="DX221" s="136"/>
      <c r="DY221" s="136"/>
      <c r="DZ221" s="136"/>
      <c r="EA221" s="136"/>
      <c r="EB221" s="136" t="str">
        <f t="shared" ref="EB221:EK221" si="103">IF(AND(EB220="",EB15=""),"",IF(EB220="","Tidak Ada",EB220))</f>
        <v>Tidak Ada</v>
      </c>
      <c r="EC221" s="136" t="str">
        <f t="shared" si="103"/>
        <v>Tidak Ada</v>
      </c>
      <c r="ED221" s="136" t="str">
        <f t="shared" si="103"/>
        <v>Tidak Ada</v>
      </c>
      <c r="EE221" s="136" t="str">
        <f t="shared" si="103"/>
        <v>Tidak Ada</v>
      </c>
      <c r="EF221" s="136" t="str">
        <f t="shared" si="103"/>
        <v>Tidak Ada</v>
      </c>
      <c r="EG221" s="136" t="str">
        <f t="shared" si="103"/>
        <v/>
      </c>
      <c r="EH221" s="136" t="str">
        <f t="shared" si="103"/>
        <v/>
      </c>
      <c r="EI221" s="136" t="str">
        <f t="shared" si="103"/>
        <v/>
      </c>
      <c r="EJ221" s="136" t="str">
        <f t="shared" si="103"/>
        <v/>
      </c>
      <c r="EK221" s="136" t="str">
        <f t="shared" si="103"/>
        <v/>
      </c>
      <c r="EL221" s="136"/>
      <c r="EM221" s="136"/>
      <c r="EN221" s="136"/>
    </row>
    <row r="222" spans="1:144" x14ac:dyDescent="0.35">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c r="AA222" s="136"/>
      <c r="AB222" s="136"/>
      <c r="AC222" s="136"/>
      <c r="AD222" s="136"/>
      <c r="AE222" s="136"/>
      <c r="AF222" s="136"/>
      <c r="AG222" s="136"/>
      <c r="AH222" s="136"/>
      <c r="AI222" s="136"/>
      <c r="AJ222" s="136"/>
      <c r="AK222" s="136"/>
      <c r="AL222" s="136"/>
      <c r="AM222" s="136"/>
      <c r="AN222" s="136"/>
      <c r="AO222" s="136"/>
      <c r="AP222" s="136"/>
      <c r="AQ222" s="136"/>
      <c r="AR222" s="136"/>
      <c r="AS222" s="136"/>
      <c r="AT222" s="136"/>
      <c r="AU222" s="136"/>
      <c r="AV222" s="136"/>
      <c r="AW222" s="136"/>
      <c r="AX222" s="136"/>
      <c r="AY222" s="136"/>
      <c r="AZ222" s="136"/>
      <c r="BA222" s="136"/>
      <c r="BB222" s="136"/>
      <c r="BC222" s="136"/>
      <c r="BD222" s="136"/>
      <c r="BE222" s="136"/>
      <c r="BF222" s="136"/>
      <c r="BG222" s="136"/>
      <c r="BH222" s="136"/>
      <c r="BI222" s="136"/>
      <c r="BJ222" s="136"/>
      <c r="BK222" s="136"/>
      <c r="BL222" s="136"/>
      <c r="BM222" s="136"/>
      <c r="BN222" s="136"/>
      <c r="BO222" s="136"/>
      <c r="BP222" s="136"/>
      <c r="BQ222" s="136"/>
      <c r="BR222" s="136"/>
      <c r="BS222" s="136"/>
      <c r="BT222" s="136"/>
      <c r="BU222" s="136"/>
      <c r="BV222" s="136"/>
      <c r="BW222" s="136"/>
      <c r="BX222" s="136"/>
      <c r="BY222" s="136"/>
      <c r="BZ222" s="136"/>
      <c r="CA222" s="136"/>
      <c r="CB222" s="136"/>
      <c r="CC222" s="136"/>
      <c r="CD222" s="136"/>
      <c r="CE222" s="136"/>
      <c r="CF222" s="136"/>
      <c r="CG222" s="136"/>
      <c r="CH222" s="136"/>
      <c r="CI222" s="136"/>
      <c r="CJ222" s="136"/>
      <c r="CK222" s="136"/>
      <c r="CL222" s="136"/>
      <c r="CM222" s="136"/>
      <c r="CN222" s="136"/>
      <c r="CO222" s="136"/>
      <c r="CP222" s="136"/>
      <c r="CQ222" s="136"/>
      <c r="CR222" s="136"/>
      <c r="CS222" s="136"/>
      <c r="CT222" s="136"/>
      <c r="CU222" s="136"/>
      <c r="CV222" s="136"/>
      <c r="CW222" s="136"/>
      <c r="CX222" s="136"/>
      <c r="CY222" s="136"/>
      <c r="CZ222" s="136"/>
      <c r="DA222" s="136"/>
      <c r="DB222" s="136"/>
      <c r="DC222" s="136"/>
      <c r="DD222" s="136"/>
      <c r="DE222" s="136"/>
      <c r="DF222" s="136"/>
      <c r="DG222" s="136"/>
      <c r="DH222" s="136"/>
      <c r="DI222" s="136"/>
      <c r="DJ222" s="136"/>
      <c r="DK222" s="136"/>
      <c r="DL222" s="136"/>
      <c r="DM222" s="136"/>
      <c r="DN222" s="136"/>
      <c r="DO222" s="136"/>
      <c r="DP222" s="136"/>
      <c r="DQ222" s="136"/>
      <c r="DR222" s="136"/>
      <c r="DS222" s="136"/>
      <c r="DT222" s="136"/>
      <c r="DU222" s="136"/>
      <c r="DV222" s="136"/>
      <c r="DW222" s="136"/>
      <c r="DX222" s="136"/>
      <c r="DY222" s="136"/>
      <c r="DZ222" s="136"/>
      <c r="EA222" s="136"/>
      <c r="EB222" s="136"/>
      <c r="EC222" s="136"/>
      <c r="ED222" s="136"/>
      <c r="EE222" s="136"/>
      <c r="EF222" s="136"/>
      <c r="EG222" s="136"/>
      <c r="EH222" s="136"/>
      <c r="EI222" s="136"/>
      <c r="EJ222" s="136"/>
      <c r="EK222" s="136"/>
      <c r="EL222" s="136"/>
      <c r="EM222" s="136"/>
      <c r="EN222" s="136"/>
    </row>
    <row r="223" spans="1:144" x14ac:dyDescent="0.35">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c r="AA223" s="136"/>
      <c r="AB223" s="136"/>
      <c r="AC223" s="136"/>
      <c r="AD223" s="136"/>
      <c r="AE223" s="136"/>
      <c r="AF223" s="136"/>
      <c r="AG223" s="136"/>
      <c r="AH223" s="136"/>
      <c r="AI223" s="136"/>
      <c r="AJ223" s="136"/>
      <c r="AK223" s="136"/>
      <c r="AL223" s="136"/>
      <c r="AM223" s="136"/>
      <c r="AN223" s="136"/>
      <c r="AO223" s="136"/>
      <c r="AP223" s="136"/>
      <c r="AQ223" s="136"/>
      <c r="AR223" s="136"/>
      <c r="AS223" s="136"/>
      <c r="AT223" s="136"/>
      <c r="AU223" s="136"/>
      <c r="AV223" s="136"/>
      <c r="AW223" s="136"/>
      <c r="AX223" s="136"/>
      <c r="AY223" s="136"/>
      <c r="AZ223" s="136"/>
      <c r="BA223" s="136"/>
      <c r="BB223" s="136"/>
      <c r="BC223" s="136"/>
      <c r="BD223" s="136"/>
      <c r="BE223" s="136"/>
      <c r="BF223" s="136"/>
      <c r="BG223" s="136"/>
      <c r="BH223" s="136"/>
      <c r="BI223" s="136"/>
      <c r="BJ223" s="136"/>
      <c r="BK223" s="136"/>
      <c r="BL223" s="136"/>
      <c r="BM223" s="136"/>
      <c r="BN223" s="136"/>
      <c r="BO223" s="136"/>
      <c r="BP223" s="136"/>
      <c r="BQ223" s="136"/>
      <c r="BR223" s="136"/>
      <c r="BS223" s="136"/>
      <c r="BT223" s="136"/>
      <c r="BU223" s="136"/>
      <c r="BV223" s="136"/>
      <c r="BW223" s="136"/>
      <c r="BX223" s="136"/>
      <c r="BY223" s="136"/>
      <c r="BZ223" s="136"/>
      <c r="CA223" s="136"/>
      <c r="CB223" s="136"/>
      <c r="CC223" s="136"/>
      <c r="CD223" s="136"/>
      <c r="CE223" s="136"/>
      <c r="CF223" s="136"/>
      <c r="CG223" s="136"/>
      <c r="CH223" s="136"/>
      <c r="CI223" s="136"/>
      <c r="CJ223" s="136"/>
      <c r="CK223" s="136"/>
      <c r="CL223" s="136"/>
      <c r="CM223" s="136"/>
      <c r="CN223" s="136"/>
      <c r="CO223" s="136"/>
      <c r="CP223" s="136"/>
      <c r="CQ223" s="136"/>
      <c r="CR223" s="136"/>
      <c r="CS223" s="136"/>
      <c r="CT223" s="136"/>
      <c r="CU223" s="136"/>
      <c r="CV223" s="136"/>
      <c r="CW223" s="136"/>
      <c r="CX223" s="136"/>
      <c r="CY223" s="136"/>
      <c r="CZ223" s="136"/>
      <c r="DA223" s="136"/>
      <c r="DB223" s="136"/>
      <c r="DC223" s="136"/>
      <c r="DD223" s="136"/>
      <c r="DE223" s="136"/>
      <c r="DF223" s="136"/>
      <c r="DG223" s="136"/>
      <c r="DH223" s="136"/>
      <c r="DI223" s="136"/>
      <c r="DJ223" s="136"/>
      <c r="DK223" s="136"/>
      <c r="DL223" s="136"/>
      <c r="DM223" s="136"/>
      <c r="DN223" s="136"/>
      <c r="DO223" s="136"/>
      <c r="DP223" s="136"/>
      <c r="DQ223" s="136"/>
      <c r="DR223" s="136"/>
      <c r="DS223" s="136"/>
      <c r="DT223" s="136"/>
      <c r="DU223" s="136"/>
      <c r="DV223" s="136"/>
      <c r="DW223" s="136"/>
      <c r="DX223" s="136"/>
      <c r="DY223" s="136"/>
      <c r="DZ223" s="136"/>
      <c r="EA223" s="136"/>
      <c r="EB223" s="136"/>
      <c r="EC223" s="136"/>
      <c r="ED223" s="136"/>
      <c r="EE223" s="136"/>
      <c r="EF223" s="136"/>
      <c r="EG223" s="136"/>
      <c r="EH223" s="136"/>
      <c r="EI223" s="136"/>
      <c r="EJ223" s="136"/>
      <c r="EK223" s="136"/>
      <c r="EL223" s="136"/>
      <c r="EM223" s="136"/>
      <c r="EN223" s="136"/>
    </row>
  </sheetData>
  <sheetProtection algorithmName="SHA-512" hashValue="/tAgk8CcXaWCDu/dCl6ThCFtKom9MxyLegd0ICeV7m6MnDHRoT4abKHXxCB384XyecZHo8bsMaBYfI5/7OIN/Q==" saltValue="T2Ks2gWcI+jmMb7zeUM+ZQ==" spinCount="100000"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FF0000"/>
  </sheetPr>
  <dimension ref="A1:DB228"/>
  <sheetViews>
    <sheetView topLeftCell="BY187" workbookViewId="0">
      <selection activeCell="BZ212" sqref="BZ212"/>
    </sheetView>
  </sheetViews>
  <sheetFormatPr defaultColWidth="9.08984375" defaultRowHeight="14.5" x14ac:dyDescent="0.35"/>
  <cols>
    <col min="1" max="1" width="9.08984375" style="35" customWidth="1"/>
    <col min="2" max="2" width="11.6328125" style="35" customWidth="1"/>
    <col min="3" max="3" width="7.6328125" style="35" customWidth="1"/>
    <col min="4" max="4" width="5.6328125" style="35" customWidth="1"/>
    <col min="5" max="5" width="2.6328125" style="35" customWidth="1"/>
    <col min="6" max="25" width="8.36328125" style="35" customWidth="1"/>
    <col min="26" max="26" width="10.453125" style="35" customWidth="1"/>
    <col min="27" max="28" width="10.6328125" style="35" customWidth="1"/>
    <col min="29" max="29" width="8.6328125" style="35" customWidth="1"/>
    <col min="30" max="30" width="8.90625" style="35" customWidth="1"/>
    <col min="31" max="31" width="11.54296875" style="35" customWidth="1"/>
    <col min="32" max="75" width="9.08984375" style="35" customWidth="1"/>
    <col min="76" max="76" width="30.453125" style="35" customWidth="1"/>
    <col min="77" max="98" width="9.08984375" style="35" customWidth="1"/>
    <col min="99" max="16384" width="9.08984375" style="35"/>
  </cols>
  <sheetData>
    <row r="1" spans="1:106" ht="27.9" customHeight="1" thickBot="1" x14ac:dyDescent="0.4">
      <c r="B1" s="434" t="s">
        <v>242</v>
      </c>
      <c r="C1" s="36" t="s">
        <v>243</v>
      </c>
      <c r="F1" s="37" t="s">
        <v>310</v>
      </c>
      <c r="G1" s="38"/>
      <c r="H1" s="39"/>
      <c r="I1" s="40"/>
      <c r="J1" s="40"/>
      <c r="K1" s="40"/>
      <c r="L1" s="40"/>
      <c r="M1" s="40"/>
      <c r="N1" s="40"/>
      <c r="O1" s="40"/>
      <c r="P1" s="40"/>
      <c r="Q1" s="40"/>
      <c r="R1" s="40"/>
      <c r="S1" s="40"/>
      <c r="T1" s="40"/>
      <c r="U1" s="40"/>
      <c r="V1" s="40"/>
      <c r="W1" s="40"/>
      <c r="X1" s="40"/>
      <c r="Y1" s="40"/>
      <c r="Z1" s="42" t="s">
        <v>245</v>
      </c>
      <c r="AA1" s="36" t="s">
        <v>243</v>
      </c>
      <c r="AB1" s="36" t="s">
        <v>311</v>
      </c>
      <c r="AC1" s="36" t="s">
        <v>312</v>
      </c>
      <c r="AD1" s="36"/>
      <c r="AE1" s="36"/>
      <c r="BC1" s="36"/>
      <c r="BD1" s="36"/>
      <c r="BE1" s="36"/>
      <c r="BF1" s="36"/>
      <c r="BG1" s="36"/>
      <c r="BH1" s="36"/>
      <c r="BI1" s="36"/>
      <c r="BJ1" s="36"/>
      <c r="BK1" s="36"/>
      <c r="BL1" s="36"/>
      <c r="BM1" s="36"/>
      <c r="BN1" s="36"/>
      <c r="BO1" s="36"/>
      <c r="BP1" s="36"/>
      <c r="BQ1" s="36"/>
      <c r="BR1" s="36"/>
      <c r="BS1" s="36"/>
      <c r="BT1" s="36"/>
      <c r="BU1" s="36"/>
      <c r="BV1" s="36"/>
      <c r="BY1" s="35">
        <v>100</v>
      </c>
      <c r="BZ1" s="268">
        <v>100</v>
      </c>
      <c r="CA1" s="268">
        <v>85</v>
      </c>
      <c r="CB1" s="268">
        <v>80</v>
      </c>
      <c r="CC1" s="268">
        <v>75</v>
      </c>
      <c r="CD1" s="268">
        <v>70</v>
      </c>
      <c r="CE1" s="268">
        <v>65</v>
      </c>
      <c r="CF1" s="268">
        <v>60</v>
      </c>
      <c r="CG1" s="268">
        <v>55</v>
      </c>
      <c r="CH1" s="268">
        <v>50</v>
      </c>
      <c r="CI1" s="268">
        <v>50</v>
      </c>
      <c r="CJ1" s="268">
        <v>50</v>
      </c>
      <c r="CK1" s="268">
        <v>50</v>
      </c>
      <c r="CL1" s="268">
        <v>50</v>
      </c>
      <c r="CM1" s="268">
        <v>50</v>
      </c>
      <c r="CN1" s="268">
        <v>50</v>
      </c>
      <c r="CO1" s="268">
        <v>50</v>
      </c>
      <c r="CP1" s="268">
        <v>50</v>
      </c>
      <c r="CQ1" s="268">
        <v>50</v>
      </c>
      <c r="CR1" s="268">
        <v>50</v>
      </c>
      <c r="CS1" s="268">
        <v>50</v>
      </c>
      <c r="CU1" s="318"/>
      <c r="CV1" s="318"/>
      <c r="CW1" s="318"/>
      <c r="CX1" s="318"/>
      <c r="CY1" s="318"/>
      <c r="CZ1" s="318"/>
      <c r="DA1" s="318"/>
      <c r="DB1" s="318"/>
    </row>
    <row r="2" spans="1:106" ht="18" customHeight="1" thickBot="1" x14ac:dyDescent="0.4">
      <c r="B2" s="435"/>
      <c r="C2" s="43">
        <f>process02!B13</f>
        <v>70</v>
      </c>
      <c r="F2" s="44"/>
      <c r="G2" s="45"/>
      <c r="H2" s="46"/>
      <c r="I2" s="47"/>
      <c r="J2" s="47"/>
      <c r="K2" s="47"/>
      <c r="L2" s="47"/>
      <c r="M2" s="47"/>
      <c r="N2" s="47"/>
      <c r="O2" s="47"/>
      <c r="P2" s="47"/>
      <c r="Q2" s="47"/>
      <c r="R2" s="47"/>
      <c r="S2" s="47"/>
      <c r="T2" s="47"/>
      <c r="U2" s="47"/>
      <c r="V2" s="47"/>
      <c r="W2" s="47"/>
      <c r="X2" s="47"/>
      <c r="Y2" s="47"/>
      <c r="Z2" s="49">
        <f>Input01!B27</f>
        <v>5</v>
      </c>
      <c r="AA2" s="43">
        <f>Z2</f>
        <v>5</v>
      </c>
      <c r="AB2" s="251">
        <f>Input01!B30</f>
        <v>1</v>
      </c>
      <c r="AC2" s="43">
        <f>process02!B2</f>
        <v>2</v>
      </c>
      <c r="AD2" s="251"/>
      <c r="AE2" s="251"/>
      <c r="BC2" s="268"/>
      <c r="BD2" s="268"/>
      <c r="BE2" s="268"/>
      <c r="BF2" s="268"/>
      <c r="BG2" s="268"/>
      <c r="BH2" s="268"/>
      <c r="BI2" s="268"/>
      <c r="BJ2" s="268"/>
      <c r="BK2" s="268"/>
      <c r="BL2" s="268"/>
      <c r="BM2" s="268"/>
      <c r="BN2" s="268"/>
      <c r="BO2" s="268"/>
      <c r="BP2" s="268"/>
      <c r="BQ2" s="268"/>
      <c r="BR2" s="268"/>
      <c r="BS2" s="268"/>
      <c r="BT2" s="268"/>
      <c r="BU2" s="268"/>
      <c r="BV2" s="268"/>
      <c r="BY2" s="35">
        <v>10</v>
      </c>
      <c r="BZ2" s="268">
        <f t="shared" ref="BZ2:CS2" si="0">BZ1/10</f>
        <v>10</v>
      </c>
      <c r="CA2" s="268">
        <f t="shared" si="0"/>
        <v>8.5</v>
      </c>
      <c r="CB2" s="268">
        <f t="shared" si="0"/>
        <v>8</v>
      </c>
      <c r="CC2" s="268">
        <f t="shared" si="0"/>
        <v>7.5</v>
      </c>
      <c r="CD2" s="268">
        <f t="shared" si="0"/>
        <v>7</v>
      </c>
      <c r="CE2" s="268">
        <f t="shared" si="0"/>
        <v>6.5</v>
      </c>
      <c r="CF2" s="268">
        <f t="shared" si="0"/>
        <v>6</v>
      </c>
      <c r="CG2" s="268">
        <f t="shared" si="0"/>
        <v>5.5</v>
      </c>
      <c r="CH2" s="268">
        <f t="shared" si="0"/>
        <v>5</v>
      </c>
      <c r="CI2" s="268">
        <f t="shared" si="0"/>
        <v>5</v>
      </c>
      <c r="CJ2" s="268">
        <f t="shared" si="0"/>
        <v>5</v>
      </c>
      <c r="CK2" s="268">
        <f t="shared" si="0"/>
        <v>5</v>
      </c>
      <c r="CL2" s="268">
        <f t="shared" si="0"/>
        <v>5</v>
      </c>
      <c r="CM2" s="268">
        <f t="shared" si="0"/>
        <v>5</v>
      </c>
      <c r="CN2" s="268">
        <f t="shared" si="0"/>
        <v>5</v>
      </c>
      <c r="CO2" s="268">
        <f t="shared" si="0"/>
        <v>5</v>
      </c>
      <c r="CP2" s="268">
        <f t="shared" si="0"/>
        <v>5</v>
      </c>
      <c r="CQ2" s="268">
        <f t="shared" si="0"/>
        <v>5</v>
      </c>
      <c r="CR2" s="268">
        <f t="shared" si="0"/>
        <v>5</v>
      </c>
      <c r="CS2" s="268">
        <f t="shared" si="0"/>
        <v>5</v>
      </c>
      <c r="CU2" s="318"/>
      <c r="CV2" s="318"/>
      <c r="CW2" s="318"/>
      <c r="CX2" s="318"/>
      <c r="CY2" s="318"/>
      <c r="CZ2" s="318"/>
      <c r="DA2" s="318"/>
      <c r="DB2" s="318"/>
    </row>
    <row r="3" spans="1:106" ht="18" customHeight="1" thickBot="1" x14ac:dyDescent="0.4">
      <c r="B3" s="50"/>
      <c r="C3" s="50"/>
      <c r="D3" s="50"/>
      <c r="AD3" s="51"/>
      <c r="AE3" s="51"/>
      <c r="BY3" s="35">
        <v>4</v>
      </c>
      <c r="BZ3" s="268">
        <v>4</v>
      </c>
      <c r="CA3" s="268">
        <v>3.85</v>
      </c>
      <c r="CB3" s="268">
        <v>3.51</v>
      </c>
      <c r="CC3" s="268">
        <v>3.18</v>
      </c>
      <c r="CD3" s="268">
        <v>2.85</v>
      </c>
      <c r="CE3" s="268">
        <v>2.5099999999999998</v>
      </c>
      <c r="CF3" s="268">
        <v>2.1800000000000002</v>
      </c>
      <c r="CG3" s="268">
        <v>1.85</v>
      </c>
      <c r="CH3" s="268">
        <v>1.51</v>
      </c>
      <c r="CI3" s="268">
        <v>1.51</v>
      </c>
      <c r="CJ3" s="268">
        <v>1.51</v>
      </c>
      <c r="CK3" s="268">
        <v>1.51</v>
      </c>
      <c r="CL3" s="268">
        <v>1.51</v>
      </c>
      <c r="CM3" s="268">
        <v>1.51</v>
      </c>
      <c r="CN3" s="268">
        <v>1.51</v>
      </c>
      <c r="CO3" s="268">
        <v>1.51</v>
      </c>
      <c r="CP3" s="268">
        <v>1.51</v>
      </c>
      <c r="CQ3" s="268">
        <v>1.51</v>
      </c>
      <c r="CR3" s="268">
        <v>1.51</v>
      </c>
      <c r="CS3" s="268">
        <v>1.51</v>
      </c>
      <c r="CU3" s="318"/>
      <c r="CV3" s="318"/>
      <c r="CW3" s="318"/>
      <c r="CX3" s="318"/>
      <c r="CY3" s="318"/>
      <c r="CZ3" s="318"/>
      <c r="DA3" s="318"/>
      <c r="DB3" s="318"/>
    </row>
    <row r="4" spans="1:106" ht="16.5" customHeight="1" x14ac:dyDescent="0.35">
      <c r="B4" s="50"/>
      <c r="C4" s="50"/>
      <c r="D4" s="50"/>
      <c r="F4" s="430" t="s">
        <v>313</v>
      </c>
      <c r="G4" s="384"/>
      <c r="H4" s="384"/>
      <c r="I4" s="384"/>
      <c r="J4" s="384"/>
      <c r="K4" s="384"/>
      <c r="L4" s="384"/>
      <c r="M4" s="384"/>
      <c r="N4" s="384"/>
      <c r="O4" s="384"/>
      <c r="P4" s="384"/>
      <c r="Q4" s="384"/>
      <c r="R4" s="384"/>
      <c r="S4" s="384"/>
      <c r="T4" s="384"/>
      <c r="U4" s="384"/>
      <c r="V4" s="384"/>
      <c r="W4" s="384"/>
      <c r="X4" s="384"/>
      <c r="Y4" s="384"/>
      <c r="Z4" s="384"/>
      <c r="AA4" s="384"/>
      <c r="AB4" s="52"/>
      <c r="AC4" s="436" t="s">
        <v>252</v>
      </c>
      <c r="AD4" s="382"/>
      <c r="AE4" s="382"/>
      <c r="AH4" s="343" t="s">
        <v>253</v>
      </c>
      <c r="BC4" s="53" t="str">
        <f t="shared" ref="BC4:BV4" si="1">IF(BC5&lt;&gt;0,BC5&amp;"; ","")</f>
        <v/>
      </c>
      <c r="BD4" s="53" t="str">
        <f t="shared" si="1"/>
        <v/>
      </c>
      <c r="BE4" s="53" t="str">
        <f t="shared" si="1"/>
        <v/>
      </c>
      <c r="BF4" s="53" t="str">
        <f t="shared" si="1"/>
        <v/>
      </c>
      <c r="BG4" s="53" t="str">
        <f t="shared" si="1"/>
        <v/>
      </c>
      <c r="BH4" s="53" t="str">
        <f t="shared" si="1"/>
        <v/>
      </c>
      <c r="BI4" s="53" t="str">
        <f t="shared" si="1"/>
        <v/>
      </c>
      <c r="BJ4" s="53" t="str">
        <f t="shared" si="1"/>
        <v/>
      </c>
      <c r="BK4" s="53" t="str">
        <f t="shared" si="1"/>
        <v/>
      </c>
      <c r="BL4" s="53" t="str">
        <f t="shared" si="1"/>
        <v/>
      </c>
      <c r="BM4" s="53" t="str">
        <f t="shared" si="1"/>
        <v/>
      </c>
      <c r="BN4" s="53" t="str">
        <f t="shared" si="1"/>
        <v/>
      </c>
      <c r="BO4" s="53" t="str">
        <f t="shared" si="1"/>
        <v/>
      </c>
      <c r="BP4" s="53" t="str">
        <f t="shared" si="1"/>
        <v/>
      </c>
      <c r="BQ4" s="53" t="str">
        <f t="shared" si="1"/>
        <v/>
      </c>
      <c r="BR4" s="53" t="str">
        <f t="shared" si="1"/>
        <v/>
      </c>
      <c r="BS4" s="53" t="str">
        <f t="shared" si="1"/>
        <v/>
      </c>
      <c r="BT4" s="53" t="str">
        <f t="shared" si="1"/>
        <v/>
      </c>
      <c r="BU4" s="53" t="str">
        <f t="shared" si="1"/>
        <v/>
      </c>
      <c r="BV4" s="53" t="str">
        <f t="shared" si="1"/>
        <v/>
      </c>
      <c r="BZ4" s="53" t="str">
        <f t="shared" ref="BZ4:CS4" si="2">IF(BZ5&lt;&gt;0,BZ5&amp;"; ","")</f>
        <v/>
      </c>
      <c r="CA4" s="53" t="str">
        <f t="shared" si="2"/>
        <v/>
      </c>
      <c r="CB4" s="53" t="str">
        <f t="shared" si="2"/>
        <v/>
      </c>
      <c r="CC4" s="53" t="str">
        <f t="shared" si="2"/>
        <v/>
      </c>
      <c r="CD4" s="53" t="str">
        <f t="shared" si="2"/>
        <v/>
      </c>
      <c r="CE4" s="53" t="str">
        <f t="shared" si="2"/>
        <v/>
      </c>
      <c r="CF4" s="53" t="str">
        <f t="shared" si="2"/>
        <v/>
      </c>
      <c r="CG4" s="53" t="str">
        <f t="shared" si="2"/>
        <v/>
      </c>
      <c r="CH4" s="53" t="str">
        <f t="shared" si="2"/>
        <v/>
      </c>
      <c r="CI4" s="53" t="str">
        <f t="shared" si="2"/>
        <v/>
      </c>
      <c r="CJ4" s="53" t="str">
        <f t="shared" si="2"/>
        <v/>
      </c>
      <c r="CK4" s="53" t="str">
        <f t="shared" si="2"/>
        <v/>
      </c>
      <c r="CL4" s="53" t="str">
        <f t="shared" si="2"/>
        <v/>
      </c>
      <c r="CM4" s="53" t="str">
        <f t="shared" si="2"/>
        <v/>
      </c>
      <c r="CN4" s="53" t="str">
        <f t="shared" si="2"/>
        <v/>
      </c>
      <c r="CO4" s="53" t="str">
        <f t="shared" si="2"/>
        <v/>
      </c>
      <c r="CP4" s="53" t="str">
        <f t="shared" si="2"/>
        <v/>
      </c>
      <c r="CQ4" s="53" t="str">
        <f t="shared" si="2"/>
        <v/>
      </c>
      <c r="CR4" s="53" t="str">
        <f t="shared" si="2"/>
        <v/>
      </c>
      <c r="CS4" s="53" t="str">
        <f t="shared" si="2"/>
        <v/>
      </c>
    </row>
    <row r="5" spans="1:106" ht="18" customHeight="1" x14ac:dyDescent="0.35">
      <c r="A5" s="431" t="s">
        <v>4</v>
      </c>
      <c r="B5" s="431" t="s">
        <v>254</v>
      </c>
      <c r="C5" s="431" t="s">
        <v>172</v>
      </c>
      <c r="D5" s="54"/>
      <c r="F5" s="427" t="s">
        <v>256</v>
      </c>
      <c r="G5" s="428"/>
      <c r="H5" s="428"/>
      <c r="I5" s="428"/>
      <c r="J5" s="428"/>
      <c r="K5" s="428"/>
      <c r="L5" s="428"/>
      <c r="M5" s="428"/>
      <c r="N5" s="428"/>
      <c r="O5" s="428"/>
      <c r="P5" s="428"/>
      <c r="Q5" s="428"/>
      <c r="R5" s="428"/>
      <c r="S5" s="428"/>
      <c r="T5" s="428"/>
      <c r="U5" s="428"/>
      <c r="V5" s="428"/>
      <c r="W5" s="428"/>
      <c r="X5" s="428"/>
      <c r="Y5" s="429"/>
      <c r="Z5" s="55"/>
      <c r="AA5" s="56" t="s">
        <v>257</v>
      </c>
      <c r="AB5" s="56" t="s">
        <v>172</v>
      </c>
      <c r="AC5" s="437"/>
      <c r="AD5" s="438"/>
      <c r="AE5" s="438"/>
      <c r="BC5" s="53">
        <f>Input01!B90</f>
        <v>0</v>
      </c>
      <c r="BD5" s="53">
        <f>Input01!B91</f>
        <v>0</v>
      </c>
      <c r="BE5" s="53">
        <f>Input01!B92</f>
        <v>0</v>
      </c>
      <c r="BF5" s="53">
        <f>Input01!B93</f>
        <v>0</v>
      </c>
      <c r="BG5" s="53">
        <f>Input01!B94</f>
        <v>0</v>
      </c>
      <c r="BH5" s="53">
        <f>Input01!B95</f>
        <v>0</v>
      </c>
      <c r="BI5" s="53">
        <f>Input01!B96</f>
        <v>0</v>
      </c>
      <c r="BJ5" s="53">
        <f>Input01!B97</f>
        <v>0</v>
      </c>
      <c r="BK5" s="53">
        <f>Input01!B98</f>
        <v>0</v>
      </c>
      <c r="BL5" s="53">
        <f>Input01!B99</f>
        <v>0</v>
      </c>
      <c r="BM5" s="53">
        <f>Input01!B100</f>
        <v>0</v>
      </c>
      <c r="BN5" s="53">
        <f>Input01!B101</f>
        <v>0</v>
      </c>
      <c r="BO5" s="53">
        <f>Input01!B102</f>
        <v>0</v>
      </c>
      <c r="BP5" s="53">
        <f>Input01!B103</f>
        <v>0</v>
      </c>
      <c r="BQ5" s="53">
        <f>Input01!B104</f>
        <v>0</v>
      </c>
      <c r="BR5" s="53">
        <f>Input01!B105</f>
        <v>0</v>
      </c>
      <c r="BS5" s="53">
        <f>Input01!B106</f>
        <v>0</v>
      </c>
      <c r="BT5" s="53">
        <f>Input01!B107</f>
        <v>0</v>
      </c>
      <c r="BU5" s="53">
        <f>Input01!B108</f>
        <v>0</v>
      </c>
      <c r="BV5" s="53">
        <f>Input01!B109</f>
        <v>0</v>
      </c>
      <c r="BZ5" s="53">
        <f>Input01!O122</f>
        <v>0</v>
      </c>
      <c r="CA5" s="53">
        <f>Input01!O123</f>
        <v>0</v>
      </c>
      <c r="CB5" s="53">
        <f>Input01!O124</f>
        <v>0</v>
      </c>
      <c r="CC5" s="53">
        <f>Input01!O125</f>
        <v>0</v>
      </c>
      <c r="CD5" s="53">
        <f>Input01!O126</f>
        <v>0</v>
      </c>
      <c r="CE5" s="53">
        <f>Input01!O127</f>
        <v>0</v>
      </c>
      <c r="CF5" s="53">
        <f>Input01!O128</f>
        <v>0</v>
      </c>
      <c r="CG5" s="53">
        <f>Input01!O129</f>
        <v>0</v>
      </c>
      <c r="CH5" s="53">
        <f>Input01!O130</f>
        <v>0</v>
      </c>
      <c r="CI5" s="53">
        <f>Input01!P130</f>
        <v>0</v>
      </c>
      <c r="CJ5" s="53">
        <f>Input01!Q130</f>
        <v>0</v>
      </c>
      <c r="CK5" s="53">
        <f>Input01!R130</f>
        <v>0</v>
      </c>
      <c r="CL5" s="53">
        <f>Input01!S130</f>
        <v>0</v>
      </c>
      <c r="CM5" s="53">
        <f>Input01!T130</f>
        <v>0</v>
      </c>
      <c r="CN5" s="53">
        <f>Input01!U130</f>
        <v>0</v>
      </c>
      <c r="CO5" s="53">
        <f>Input01!V130</f>
        <v>0</v>
      </c>
      <c r="CP5" s="53">
        <f>Input01!W130</f>
        <v>0</v>
      </c>
      <c r="CQ5" s="53">
        <f>Input01!X130</f>
        <v>0</v>
      </c>
      <c r="CR5" s="53">
        <f>Input01!Y130</f>
        <v>0</v>
      </c>
      <c r="CS5" s="53">
        <f>Input01!Z130</f>
        <v>0</v>
      </c>
    </row>
    <row r="6" spans="1:106" ht="15" customHeight="1" x14ac:dyDescent="0.35">
      <c r="A6" s="432"/>
      <c r="B6" s="432"/>
      <c r="C6" s="432"/>
      <c r="F6" s="57">
        <v>1</v>
      </c>
      <c r="G6" s="57">
        <v>2</v>
      </c>
      <c r="H6" s="57">
        <v>3</v>
      </c>
      <c r="I6" s="57">
        <v>4</v>
      </c>
      <c r="J6" s="57">
        <v>5</v>
      </c>
      <c r="K6" s="57">
        <v>6</v>
      </c>
      <c r="L6" s="57">
        <v>7</v>
      </c>
      <c r="M6" s="57">
        <v>8</v>
      </c>
      <c r="N6" s="57">
        <v>9</v>
      </c>
      <c r="O6" s="57">
        <v>10</v>
      </c>
      <c r="P6" s="57">
        <v>11</v>
      </c>
      <c r="Q6" s="57">
        <v>12</v>
      </c>
      <c r="R6" s="57">
        <v>13</v>
      </c>
      <c r="S6" s="57">
        <v>14</v>
      </c>
      <c r="T6" s="57">
        <v>15</v>
      </c>
      <c r="U6" s="57">
        <v>16</v>
      </c>
      <c r="V6" s="57">
        <v>17</v>
      </c>
      <c r="W6" s="57">
        <v>18</v>
      </c>
      <c r="X6" s="57">
        <v>19</v>
      </c>
      <c r="Y6" s="57">
        <v>20</v>
      </c>
      <c r="Z6" s="57"/>
      <c r="AA6" s="58" t="s">
        <v>259</v>
      </c>
      <c r="AB6" s="58"/>
      <c r="AC6" s="59" t="s">
        <v>263</v>
      </c>
      <c r="AD6" s="439" t="s">
        <v>264</v>
      </c>
      <c r="AE6" s="439" t="s">
        <v>265</v>
      </c>
      <c r="AH6" s="57">
        <v>1</v>
      </c>
      <c r="AI6" s="57">
        <v>2</v>
      </c>
      <c r="AJ6" s="57">
        <v>3</v>
      </c>
      <c r="AK6" s="57">
        <v>4</v>
      </c>
      <c r="AL6" s="57">
        <v>5</v>
      </c>
      <c r="AM6" s="57">
        <v>6</v>
      </c>
      <c r="AN6" s="57">
        <v>7</v>
      </c>
      <c r="AO6" s="57">
        <v>8</v>
      </c>
      <c r="AP6" s="57">
        <v>9</v>
      </c>
      <c r="AQ6" s="57">
        <v>10</v>
      </c>
      <c r="AR6" s="57">
        <v>11</v>
      </c>
      <c r="AS6" s="57">
        <v>12</v>
      </c>
      <c r="AT6" s="57">
        <v>13</v>
      </c>
      <c r="AU6" s="57">
        <v>14</v>
      </c>
      <c r="AV6" s="57">
        <v>15</v>
      </c>
      <c r="AW6" s="57">
        <v>16</v>
      </c>
      <c r="AX6" s="57">
        <v>17</v>
      </c>
      <c r="AY6" s="57">
        <v>18</v>
      </c>
      <c r="AZ6" s="57">
        <v>19</v>
      </c>
      <c r="BA6" s="57">
        <v>20</v>
      </c>
      <c r="BC6" s="60">
        <v>1</v>
      </c>
      <c r="BD6" s="60">
        <v>2</v>
      </c>
      <c r="BE6" s="60">
        <v>3</v>
      </c>
      <c r="BF6" s="60">
        <v>4</v>
      </c>
      <c r="BG6" s="60">
        <v>5</v>
      </c>
      <c r="BH6" s="60">
        <v>6</v>
      </c>
      <c r="BI6" s="60">
        <v>7</v>
      </c>
      <c r="BJ6" s="60">
        <v>8</v>
      </c>
      <c r="BK6" s="60">
        <v>9</v>
      </c>
      <c r="BL6" s="60">
        <v>10</v>
      </c>
      <c r="BM6" s="60">
        <v>11</v>
      </c>
      <c r="BN6" s="60">
        <v>12</v>
      </c>
      <c r="BO6" s="60">
        <v>13</v>
      </c>
      <c r="BP6" s="60">
        <v>14</v>
      </c>
      <c r="BQ6" s="60">
        <v>15</v>
      </c>
      <c r="BR6" s="60">
        <v>16</v>
      </c>
      <c r="BS6" s="60">
        <v>17</v>
      </c>
      <c r="BT6" s="60">
        <v>18</v>
      </c>
      <c r="BU6" s="60">
        <v>19</v>
      </c>
      <c r="BV6" s="60">
        <v>20</v>
      </c>
      <c r="BZ6" s="60">
        <v>1</v>
      </c>
      <c r="CA6" s="60">
        <v>2</v>
      </c>
      <c r="CB6" s="60">
        <v>3</v>
      </c>
      <c r="CC6" s="60">
        <v>4</v>
      </c>
      <c r="CD6" s="60">
        <v>5</v>
      </c>
      <c r="CE6" s="60">
        <v>6</v>
      </c>
      <c r="CF6" s="60">
        <v>7</v>
      </c>
      <c r="CG6" s="60">
        <v>8</v>
      </c>
      <c r="CH6" s="60">
        <v>9</v>
      </c>
      <c r="CI6" s="60">
        <v>10</v>
      </c>
      <c r="CJ6" s="60">
        <v>11</v>
      </c>
      <c r="CK6" s="60">
        <v>12</v>
      </c>
      <c r="CL6" s="60">
        <v>13</v>
      </c>
      <c r="CM6" s="60">
        <v>14</v>
      </c>
      <c r="CN6" s="60">
        <v>15</v>
      </c>
      <c r="CO6" s="60">
        <v>16</v>
      </c>
      <c r="CP6" s="60">
        <v>17</v>
      </c>
      <c r="CQ6" s="60">
        <v>18</v>
      </c>
      <c r="CR6" s="60">
        <v>19</v>
      </c>
      <c r="CS6" s="60">
        <v>20</v>
      </c>
    </row>
    <row r="7" spans="1:106" ht="15" customHeight="1" x14ac:dyDescent="0.35">
      <c r="A7" s="433"/>
      <c r="B7" s="433"/>
      <c r="C7" s="433"/>
      <c r="F7" s="61"/>
      <c r="G7" s="61"/>
      <c r="H7" s="61"/>
      <c r="I7" s="61"/>
      <c r="J7" s="61"/>
      <c r="K7" s="61"/>
      <c r="L7" s="61"/>
      <c r="M7" s="61"/>
      <c r="N7" s="61"/>
      <c r="O7" s="61"/>
      <c r="P7" s="61"/>
      <c r="Q7" s="61"/>
      <c r="R7" s="61"/>
      <c r="S7" s="61"/>
      <c r="T7" s="61"/>
      <c r="U7" s="61"/>
      <c r="V7" s="61"/>
      <c r="W7" s="61"/>
      <c r="X7" s="61"/>
      <c r="Y7" s="61"/>
      <c r="Z7" s="61"/>
      <c r="AA7" s="61"/>
      <c r="AB7" s="61"/>
      <c r="AC7" s="62" t="s">
        <v>259</v>
      </c>
      <c r="AD7" s="380"/>
      <c r="AE7" s="380"/>
      <c r="AF7" s="35" t="s">
        <v>165</v>
      </c>
      <c r="AH7" s="61"/>
      <c r="AI7" s="61"/>
      <c r="AJ7" s="61"/>
      <c r="AK7" s="61"/>
      <c r="AL7" s="61"/>
      <c r="AM7" s="61"/>
      <c r="AN7" s="61"/>
      <c r="AO7" s="61"/>
      <c r="AP7" s="61"/>
      <c r="AQ7" s="61"/>
      <c r="AR7" s="61"/>
      <c r="AS7" s="61"/>
      <c r="AT7" s="61"/>
      <c r="AU7" s="61"/>
      <c r="AV7" s="61"/>
      <c r="AW7" s="61"/>
      <c r="AX7" s="61"/>
      <c r="AY7" s="61"/>
      <c r="AZ7" s="61"/>
      <c r="BA7" s="61"/>
      <c r="BC7" s="63">
        <f t="shared" ref="BC7:BV7" si="3">F7</f>
        <v>0</v>
      </c>
      <c r="BD7" s="63">
        <f t="shared" si="3"/>
        <v>0</v>
      </c>
      <c r="BE7" s="63">
        <f t="shared" si="3"/>
        <v>0</v>
      </c>
      <c r="BF7" s="63">
        <f t="shared" si="3"/>
        <v>0</v>
      </c>
      <c r="BG7" s="63">
        <f t="shared" si="3"/>
        <v>0</v>
      </c>
      <c r="BH7" s="63">
        <f t="shared" si="3"/>
        <v>0</v>
      </c>
      <c r="BI7" s="63">
        <f t="shared" si="3"/>
        <v>0</v>
      </c>
      <c r="BJ7" s="63">
        <f t="shared" si="3"/>
        <v>0</v>
      </c>
      <c r="BK7" s="63">
        <f t="shared" si="3"/>
        <v>0</v>
      </c>
      <c r="BL7" s="63">
        <f t="shared" si="3"/>
        <v>0</v>
      </c>
      <c r="BM7" s="63">
        <f t="shared" si="3"/>
        <v>0</v>
      </c>
      <c r="BN7" s="63">
        <f t="shared" si="3"/>
        <v>0</v>
      </c>
      <c r="BO7" s="63">
        <f t="shared" si="3"/>
        <v>0</v>
      </c>
      <c r="BP7" s="63">
        <f t="shared" si="3"/>
        <v>0</v>
      </c>
      <c r="BQ7" s="63">
        <f t="shared" si="3"/>
        <v>0</v>
      </c>
      <c r="BR7" s="63">
        <f t="shared" si="3"/>
        <v>0</v>
      </c>
      <c r="BS7" s="63">
        <f t="shared" si="3"/>
        <v>0</v>
      </c>
      <c r="BT7" s="63">
        <f t="shared" si="3"/>
        <v>0</v>
      </c>
      <c r="BU7" s="63">
        <f t="shared" si="3"/>
        <v>0</v>
      </c>
      <c r="BV7" s="63">
        <f t="shared" si="3"/>
        <v>0</v>
      </c>
      <c r="BZ7" s="63">
        <f t="shared" ref="BZ7:CS7" si="4">IF(BZ6&gt;$Z$2,0,1)</f>
        <v>1</v>
      </c>
      <c r="CA7" s="63">
        <f t="shared" si="4"/>
        <v>1</v>
      </c>
      <c r="CB7" s="63">
        <f t="shared" si="4"/>
        <v>1</v>
      </c>
      <c r="CC7" s="63">
        <f t="shared" si="4"/>
        <v>1</v>
      </c>
      <c r="CD7" s="63">
        <f t="shared" si="4"/>
        <v>1</v>
      </c>
      <c r="CE7" s="63">
        <f t="shared" si="4"/>
        <v>0</v>
      </c>
      <c r="CF7" s="63">
        <f t="shared" si="4"/>
        <v>0</v>
      </c>
      <c r="CG7" s="63">
        <f t="shared" si="4"/>
        <v>0</v>
      </c>
      <c r="CH7" s="63">
        <f t="shared" si="4"/>
        <v>0</v>
      </c>
      <c r="CI7" s="63">
        <f t="shared" si="4"/>
        <v>0</v>
      </c>
      <c r="CJ7" s="63">
        <f t="shared" si="4"/>
        <v>0</v>
      </c>
      <c r="CK7" s="63">
        <f t="shared" si="4"/>
        <v>0</v>
      </c>
      <c r="CL7" s="63">
        <f t="shared" si="4"/>
        <v>0</v>
      </c>
      <c r="CM7" s="63">
        <f t="shared" si="4"/>
        <v>0</v>
      </c>
      <c r="CN7" s="63">
        <f t="shared" si="4"/>
        <v>0</v>
      </c>
      <c r="CO7" s="63">
        <f t="shared" si="4"/>
        <v>0</v>
      </c>
      <c r="CP7" s="63">
        <f t="shared" si="4"/>
        <v>0</v>
      </c>
      <c r="CQ7" s="63">
        <f t="shared" si="4"/>
        <v>0</v>
      </c>
      <c r="CR7" s="63">
        <f t="shared" si="4"/>
        <v>0</v>
      </c>
      <c r="CS7" s="63">
        <f t="shared" si="4"/>
        <v>0</v>
      </c>
    </row>
    <row r="8" spans="1:106" ht="15" customHeight="1" x14ac:dyDescent="0.35">
      <c r="A8" s="64">
        <f>process02!A17</f>
        <v>1</v>
      </c>
      <c r="B8" s="64">
        <f>process02!DF17</f>
        <v>6</v>
      </c>
      <c r="C8" s="65">
        <f>IF(B8&lt;&gt;"",(B8/$C$2)*Input01!$B$22,"")</f>
        <v>8.5714285714285712</v>
      </c>
      <c r="F8" s="66">
        <f>IF(AND(Input02!BB6&lt;&gt;"",F$6&lt;=$Z$2),Input02!BB6,"")</f>
        <v>2</v>
      </c>
      <c r="G8" s="66">
        <f>IF(AND(Input02!BC6&lt;&gt;"",G$6&lt;=$Z$2),Input02!BC6,"")</f>
        <v>2</v>
      </c>
      <c r="H8" s="66">
        <f>IF(AND(Input02!BD6&lt;&gt;"",H$6&lt;=$Z$2),Input02!BD6,"")</f>
        <v>2</v>
      </c>
      <c r="I8" s="66">
        <f>IF(AND(Input02!BE6&lt;&gt;"",I$6&lt;=$Z$2),Input02!BE6,"")</f>
        <v>2</v>
      </c>
      <c r="J8" s="66">
        <f>IF(AND(Input02!BF6&lt;&gt;"",J$6&lt;=$Z$2),Input02!BF6,"")</f>
        <v>2</v>
      </c>
      <c r="K8" s="66" t="str">
        <f>IF(AND(Input02!BG6&lt;&gt;"",K$6&lt;=$Z$2),Input02!BG6,"")</f>
        <v/>
      </c>
      <c r="L8" s="66" t="str">
        <f>IF(AND(Input02!BH6&lt;&gt;"",L$6&lt;=$Z$2),Input02!BH6,"")</f>
        <v/>
      </c>
      <c r="M8" s="66" t="str">
        <f>IF(AND(Input02!BI6&lt;&gt;"",M$6&lt;=$Z$2),Input02!BI6,"")</f>
        <v/>
      </c>
      <c r="N8" s="66" t="str">
        <f>IF(AND(Input02!BJ6&lt;&gt;"",N$6&lt;=$Z$2),Input02!BJ6,"")</f>
        <v/>
      </c>
      <c r="O8" s="66" t="str">
        <f>IF(AND(Input02!BK6&lt;&gt;"",O$6&lt;=$Z$2),Input02!BK6,"")</f>
        <v/>
      </c>
      <c r="P8" s="66" t="str">
        <f>IF(AND(Input02!BL6&lt;&gt;"",P$6&lt;=$Z$2),Input02!BL6,"")</f>
        <v/>
      </c>
      <c r="Q8" s="66" t="str">
        <f>IF(AND(Input02!BM6&lt;&gt;"",Q$6&lt;=$Z$2),Input02!BM6,"")</f>
        <v/>
      </c>
      <c r="R8" s="66" t="str">
        <f>IF(AND(Input02!BN6&lt;&gt;"",R$6&lt;=$Z$2),Input02!BN6,"")</f>
        <v/>
      </c>
      <c r="S8" s="66" t="str">
        <f>IF(AND(Input02!BO6&lt;&gt;"",S$6&lt;=$Z$2),Input02!BO6,"")</f>
        <v/>
      </c>
      <c r="T8" s="66" t="str">
        <f>IF(AND(Input02!BP6&lt;&gt;"",T$6&lt;=$Z$2),Input02!BP6,"")</f>
        <v/>
      </c>
      <c r="U8" s="66" t="str">
        <f>IF(AND(Input02!BQ6&lt;&gt;"",U$6&lt;=$Z$2),Input02!BQ6,"")</f>
        <v/>
      </c>
      <c r="V8" s="66" t="str">
        <f>IF(AND(Input02!BR6&lt;&gt;"",V$6&lt;=$Z$2),Input02!BR6,"")</f>
        <v/>
      </c>
      <c r="W8" s="66" t="str">
        <f>IF(AND(Input02!BS6&lt;&gt;"",W$6&lt;=$Z$2),Input02!BS6,"")</f>
        <v/>
      </c>
      <c r="X8" s="66" t="str">
        <f>IF(AND(Input02!BT6&lt;&gt;"",X$6&lt;=$Z$2),Input02!BT6,"")</f>
        <v/>
      </c>
      <c r="Y8" s="66" t="str">
        <f>IF(AND(Input02!BU6&lt;&gt;"",Y$6&lt;=$Z$2),Input02!BU6,"")</f>
        <v/>
      </c>
      <c r="Z8" s="66" t="str">
        <f t="shared" ref="Z8:Z39" si="5">F8&amp;G8&amp;H8&amp;I8&amp;J8&amp;K8&amp;L8&amp;M8&amp;N8&amp;Y8</f>
        <v>22222</v>
      </c>
      <c r="AA8" s="66">
        <f t="shared" ref="AA8:AA39" si="6">IF(Z8&lt;&gt;"",SUM(F8:Y8),"")</f>
        <v>10</v>
      </c>
      <c r="AB8" s="65">
        <f>IF(AA8&lt;&gt;"",(AA8/$AA$2)*Input01!$B$22,"")</f>
        <v>200</v>
      </c>
      <c r="AC8" s="65">
        <f t="shared" ref="AC8:AC39" si="7">IF(AND(B8="",AA8=""),"",IF(AND($C$2=0,$AA$2=0),"",IF($C$2=0,AA8,IF($AA$2=0,B8,B8+AA8))))</f>
        <v>16</v>
      </c>
      <c r="AD8" s="334">
        <f t="shared" ref="AD8:AD39" si="8">IF(AC8="","",IF($AA$2=0,C8,IF($C$2=0,AB8,C8*$AC$2+AB8*$AD$2)))</f>
        <v>17.142857142857142</v>
      </c>
      <c r="AE8" s="67">
        <f t="shared" ref="AE8:AE39" si="9">IF(AD8="","",IF(AD8&gt;$BD$2,$BC$1,IF(AD8&gt;$BE$2,$BD$1,IF(AD8&gt;$BF$2,$BE$1,IF(AD8&gt;$BG$2,$BF$1,IF(AD8&gt;$BH$2,$BG$1,IF(AD8&gt;$BI$2,$BH$1,IF(AD8&gt;$BJ$2,$BI$1,IF(AD8&gt;$BK$2,$BJ$1,IF(AD8&gt;$BV$2,$BK$1,$BV$1))))))))))</f>
        <v>0</v>
      </c>
      <c r="AF8" s="35">
        <f>IF(AD8="","",IF(AD8&lt;Input01!$B$23,0,1))</f>
        <v>0</v>
      </c>
      <c r="AH8" s="66">
        <f t="shared" ref="AH8:AH39" si="10">IF(F8="","",$AA8-F8)</f>
        <v>8</v>
      </c>
      <c r="AI8" s="66">
        <f t="shared" ref="AI8:AI39" si="11">IF(G8="","",$AA8-G8)</f>
        <v>8</v>
      </c>
      <c r="AJ8" s="66">
        <f t="shared" ref="AJ8:AJ39" si="12">IF(H8="","",$AA8-H8)</f>
        <v>8</v>
      </c>
      <c r="AK8" s="66">
        <f t="shared" ref="AK8:AK39" si="13">IF(I8="","",$AA8-I8)</f>
        <v>8</v>
      </c>
      <c r="AL8" s="66">
        <f t="shared" ref="AL8:AL39" si="14">IF(J8="","",$AA8-J8)</f>
        <v>8</v>
      </c>
      <c r="AM8" s="66" t="str">
        <f t="shared" ref="AM8:AM39" si="15">IF(K8="","",$AA8-K8)</f>
        <v/>
      </c>
      <c r="AN8" s="66" t="str">
        <f t="shared" ref="AN8:AN39" si="16">IF(L8="","",$AA8-L8)</f>
        <v/>
      </c>
      <c r="AO8" s="66" t="str">
        <f t="shared" ref="AO8:AO39" si="17">IF(M8="","",$AA8-M8)</f>
        <v/>
      </c>
      <c r="AP8" s="66" t="str">
        <f t="shared" ref="AP8:AP39" si="18">IF(N8="","",$AA8-N8)</f>
        <v/>
      </c>
      <c r="AQ8" s="66" t="str">
        <f t="shared" ref="AQ8:AQ39" si="19">IF(O8="","",$AA8-O8)</f>
        <v/>
      </c>
      <c r="AR8" s="66" t="str">
        <f t="shared" ref="AR8:AR39" si="20">IF(P8="","",$AA8-P8)</f>
        <v/>
      </c>
      <c r="AS8" s="66" t="str">
        <f t="shared" ref="AS8:AS39" si="21">IF(Q8="","",$AA8-Q8)</f>
        <v/>
      </c>
      <c r="AT8" s="66" t="str">
        <f t="shared" ref="AT8:AT39" si="22">IF(R8="","",$AA8-R8)</f>
        <v/>
      </c>
      <c r="AU8" s="66" t="str">
        <f t="shared" ref="AU8:AU39" si="23">IF(S8="","",$AA8-S8)</f>
        <v/>
      </c>
      <c r="AV8" s="66" t="str">
        <f t="shared" ref="AV8:AV39" si="24">IF(T8="","",$AA8-T8)</f>
        <v/>
      </c>
      <c r="AW8" s="66" t="str">
        <f t="shared" ref="AW8:AW39" si="25">IF(U8="","",$AA8-U8)</f>
        <v/>
      </c>
      <c r="AX8" s="66" t="str">
        <f t="shared" ref="AX8:AX39" si="26">IF(V8="","",$AA8-V8)</f>
        <v/>
      </c>
      <c r="AY8" s="66" t="str">
        <f t="shared" ref="AY8:AY39" si="27">IF(W8="","",$AA8-W8)</f>
        <v/>
      </c>
      <c r="AZ8" s="66" t="str">
        <f t="shared" ref="AZ8:AZ39" si="28">IF(X8="","",$AA8-X8)</f>
        <v/>
      </c>
      <c r="BA8" s="66" t="str">
        <f t="shared" ref="BA8:BA39" si="29">IF(Y8="","",$AA8-Y8)</f>
        <v/>
      </c>
      <c r="BC8" s="68" t="str">
        <f t="shared" ref="BC8:BC39" si="30">IF(F8="","",IF(F8=0,BC$4,""))</f>
        <v/>
      </c>
      <c r="BD8" s="68" t="str">
        <f t="shared" ref="BD8:BD39" si="31">IF(G8="","",IF(G8=0,BD$4,""))</f>
        <v/>
      </c>
      <c r="BE8" s="68" t="str">
        <f t="shared" ref="BE8:BE39" si="32">IF(H8="","",IF(H8=0,BE$4,""))</f>
        <v/>
      </c>
      <c r="BF8" s="68" t="str">
        <f t="shared" ref="BF8:BF39" si="33">IF(I8="","",IF(I8=0,BF$4,""))</f>
        <v/>
      </c>
      <c r="BG8" s="68" t="str">
        <f t="shared" ref="BG8:BG39" si="34">IF(J8="","",IF(J8=0,BG$4,""))</f>
        <v/>
      </c>
      <c r="BH8" s="68" t="str">
        <f t="shared" ref="BH8:BH39" si="35">IF(K8="","",IF(K8=0,BH$4,""))</f>
        <v/>
      </c>
      <c r="BI8" s="68" t="str">
        <f t="shared" ref="BI8:BI39" si="36">IF(L8="","",IF(L8=0,BI$4,""))</f>
        <v/>
      </c>
      <c r="BJ8" s="68" t="str">
        <f t="shared" ref="BJ8:BJ39" si="37">IF(M8="","",IF(M8=0,BJ$4,""))</f>
        <v/>
      </c>
      <c r="BK8" s="68" t="str">
        <f t="shared" ref="BK8:BK39" si="38">IF(N8="","",IF(N8=0,BK$4,""))</f>
        <v/>
      </c>
      <c r="BL8" s="68" t="str">
        <f t="shared" ref="BL8:BL39" si="39">IF(O8="","",IF(O8=0,BL$4,""))</f>
        <v/>
      </c>
      <c r="BM8" s="68" t="str">
        <f t="shared" ref="BM8:BM39" si="40">IF(P8="","",IF(P8=0,BM$4,""))</f>
        <v/>
      </c>
      <c r="BN8" s="68" t="str">
        <f t="shared" ref="BN8:BN39" si="41">IF(Q8="","",IF(Q8=0,BN$4,""))</f>
        <v/>
      </c>
      <c r="BO8" s="68" t="str">
        <f t="shared" ref="BO8:BO39" si="42">IF(R8="","",IF(R8=0,BO$4,""))</f>
        <v/>
      </c>
      <c r="BP8" s="68" t="str">
        <f t="shared" ref="BP8:BP39" si="43">IF(S8="","",IF(S8=0,BP$4,""))</f>
        <v/>
      </c>
      <c r="BQ8" s="68" t="str">
        <f t="shared" ref="BQ8:BQ39" si="44">IF(T8="","",IF(T8=0,BQ$4,""))</f>
        <v/>
      </c>
      <c r="BR8" s="68" t="str">
        <f t="shared" ref="BR8:BR39" si="45">IF(U8="","",IF(U8=0,BR$4,""))</f>
        <v/>
      </c>
      <c r="BS8" s="68" t="str">
        <f t="shared" ref="BS8:BS39" si="46">IF(V8="","",IF(V8=0,BS$4,""))</f>
        <v/>
      </c>
      <c r="BT8" s="68" t="str">
        <f t="shared" ref="BT8:BT39" si="47">IF(W8="","",IF(W8=0,BT$4,""))</f>
        <v/>
      </c>
      <c r="BU8" s="68" t="str">
        <f t="shared" ref="BU8:BU39" si="48">IF(X8="","",IF(X8=0,BU$4,""))</f>
        <v/>
      </c>
      <c r="BV8" s="68" t="str">
        <f t="shared" ref="BV8:BV39" si="49">IF(Y8="","",IF(Y8=0,BV$4,""))</f>
        <v/>
      </c>
      <c r="BX8" s="69" t="str">
        <f t="shared" ref="BX8:BX39" si="50">BC8&amp;BD8&amp;BE8&amp;BF8&amp;BG8&amp;BH8&amp;BI8&amp;BJ8&amp;BK8&amp;BL8&amp;BM8&amp;BN8&amp;BO8&amp;BP8&amp;BQ8&amp;BR8&amp;BS8&amp;BT8&amp;BU8&amp;BV8</f>
        <v/>
      </c>
      <c r="BZ8" s="68" t="str">
        <f>IF(BC8="","",Input02!$B6&amp;"; ")</f>
        <v/>
      </c>
      <c r="CA8" s="68" t="str">
        <f>IF(BD8="","",Input02!$B6&amp;"; ")</f>
        <v/>
      </c>
      <c r="CB8" s="68" t="str">
        <f>IF(BE8="","",Input02!$B6&amp;"; ")</f>
        <v/>
      </c>
      <c r="CC8" s="68" t="str">
        <f>IF(BF8="","",Input02!$B6&amp;"; ")</f>
        <v/>
      </c>
      <c r="CD8" s="68" t="str">
        <f>IF(BG8="","",Input02!$B6&amp;"; ")</f>
        <v/>
      </c>
      <c r="CE8" s="68" t="str">
        <f>IF(BH8="","",Input02!$B6&amp;"; ")</f>
        <v/>
      </c>
      <c r="CF8" s="68" t="str">
        <f>IF(BI8="","",Input02!$B6&amp;"; ")</f>
        <v/>
      </c>
      <c r="CG8" s="68" t="str">
        <f>IF(BJ8="","",Input02!$B6&amp;"; ")</f>
        <v/>
      </c>
      <c r="CH8" s="68" t="str">
        <f>IF(BK8="","",Input02!$B6&amp;"; ")</f>
        <v/>
      </c>
      <c r="CI8" s="68" t="str">
        <f>IF(BL8="","",Input02!$B6&amp;"; ")</f>
        <v/>
      </c>
      <c r="CJ8" s="68" t="str">
        <f>IF(BM8="","",Input02!$B6&amp;"; ")</f>
        <v/>
      </c>
      <c r="CK8" s="68" t="str">
        <f>IF(BN8="","",Input02!$B6&amp;"; ")</f>
        <v/>
      </c>
      <c r="CL8" s="68" t="str">
        <f>IF(BO8="","",Input02!$B6&amp;"; ")</f>
        <v/>
      </c>
      <c r="CM8" s="68" t="str">
        <f>IF(BP8="","",Input02!$B6&amp;"; ")</f>
        <v/>
      </c>
      <c r="CN8" s="68" t="str">
        <f>IF(BQ8="","",Input02!$B6&amp;"; ")</f>
        <v/>
      </c>
      <c r="CO8" s="68" t="str">
        <f>IF(BR8="","",Input02!$B6&amp;"; ")</f>
        <v/>
      </c>
      <c r="CP8" s="68" t="str">
        <f>IF(BS8="","",Input02!$B6&amp;"; ")</f>
        <v/>
      </c>
      <c r="CQ8" s="68" t="str">
        <f>IF(BT8="","",Input02!$B6&amp;"; ")</f>
        <v/>
      </c>
      <c r="CR8" s="68" t="str">
        <f>IF(BU8="","",Input02!$B6&amp;"; ")</f>
        <v/>
      </c>
      <c r="CS8" s="68" t="str">
        <f>IF(BV8="","",Input02!$B6&amp;"; ")</f>
        <v/>
      </c>
    </row>
    <row r="9" spans="1:106" ht="15" customHeight="1" x14ac:dyDescent="0.35">
      <c r="A9" s="64">
        <f>process02!A18</f>
        <v>2</v>
      </c>
      <c r="B9" s="64">
        <f>process02!DF18</f>
        <v>14</v>
      </c>
      <c r="C9" s="65">
        <f>IF(B9&lt;&gt;"",(B9/$C$2)*Input01!$B$22,"")</f>
        <v>20</v>
      </c>
      <c r="F9" s="66">
        <f>IF(AND(Input02!BB7&lt;&gt;"",F$6&lt;=$Z$2),Input02!BB7,"")</f>
        <v>2</v>
      </c>
      <c r="G9" s="66">
        <f>IF(AND(Input02!BC7&lt;&gt;"",G$6&lt;=$Z$2),Input02!BC7,"")</f>
        <v>2</v>
      </c>
      <c r="H9" s="66">
        <f>IF(AND(Input02!BD7&lt;&gt;"",H$6&lt;=$Z$2),Input02!BD7,"")</f>
        <v>2</v>
      </c>
      <c r="I9" s="66">
        <f>IF(AND(Input02!BE7&lt;&gt;"",I$6&lt;=$Z$2),Input02!BE7,"")</f>
        <v>2</v>
      </c>
      <c r="J9" s="66">
        <f>IF(AND(Input02!BF7&lt;&gt;"",J$6&lt;=$Z$2),Input02!BF7,"")</f>
        <v>2</v>
      </c>
      <c r="K9" s="66" t="str">
        <f>IF(AND(Input02!BG7&lt;&gt;"",K$6&lt;=$Z$2),Input02!BG7,"")</f>
        <v/>
      </c>
      <c r="L9" s="66" t="str">
        <f>IF(AND(Input02!BH7&lt;&gt;"",L$6&lt;=$Z$2),Input02!BH7,"")</f>
        <v/>
      </c>
      <c r="M9" s="66" t="str">
        <f>IF(AND(Input02!BI7&lt;&gt;"",M$6&lt;=$Z$2),Input02!BI7,"")</f>
        <v/>
      </c>
      <c r="N9" s="66" t="str">
        <f>IF(AND(Input02!BJ7&lt;&gt;"",N$6&lt;=$Z$2),Input02!BJ7,"")</f>
        <v/>
      </c>
      <c r="O9" s="66" t="str">
        <f>IF(AND(Input02!BK7&lt;&gt;"",O$6&lt;=$Z$2),Input02!BK7,"")</f>
        <v/>
      </c>
      <c r="P9" s="66" t="str">
        <f>IF(AND(Input02!BL7&lt;&gt;"",P$6&lt;=$Z$2),Input02!BL7,"")</f>
        <v/>
      </c>
      <c r="Q9" s="66" t="str">
        <f>IF(AND(Input02!BM7&lt;&gt;"",Q$6&lt;=$Z$2),Input02!BM7,"")</f>
        <v/>
      </c>
      <c r="R9" s="66" t="str">
        <f>IF(AND(Input02!BN7&lt;&gt;"",R$6&lt;=$Z$2),Input02!BN7,"")</f>
        <v/>
      </c>
      <c r="S9" s="66" t="str">
        <f>IF(AND(Input02!BO7&lt;&gt;"",S$6&lt;=$Z$2),Input02!BO7,"")</f>
        <v/>
      </c>
      <c r="T9" s="66" t="str">
        <f>IF(AND(Input02!BP7&lt;&gt;"",T$6&lt;=$Z$2),Input02!BP7,"")</f>
        <v/>
      </c>
      <c r="U9" s="66" t="str">
        <f>IF(AND(Input02!BQ7&lt;&gt;"",U$6&lt;=$Z$2),Input02!BQ7,"")</f>
        <v/>
      </c>
      <c r="V9" s="66" t="str">
        <f>IF(AND(Input02!BR7&lt;&gt;"",V$6&lt;=$Z$2),Input02!BR7,"")</f>
        <v/>
      </c>
      <c r="W9" s="66" t="str">
        <f>IF(AND(Input02!BS7&lt;&gt;"",W$6&lt;=$Z$2),Input02!BS7,"")</f>
        <v/>
      </c>
      <c r="X9" s="66" t="str">
        <f>IF(AND(Input02!BT7&lt;&gt;"",X$6&lt;=$Z$2),Input02!BT7,"")</f>
        <v/>
      </c>
      <c r="Y9" s="66" t="str">
        <f>IF(AND(Input02!BU7&lt;&gt;"",Y$6&lt;=$Z$2),Input02!BU7,"")</f>
        <v/>
      </c>
      <c r="Z9" s="66" t="str">
        <f t="shared" si="5"/>
        <v>22222</v>
      </c>
      <c r="AA9" s="66">
        <f t="shared" si="6"/>
        <v>10</v>
      </c>
      <c r="AB9" s="65">
        <f>IF(AA9&lt;&gt;"",(AA9/$AA$2)*Input01!$B$22,"")</f>
        <v>200</v>
      </c>
      <c r="AC9" s="65">
        <f t="shared" si="7"/>
        <v>24</v>
      </c>
      <c r="AD9" s="334">
        <f t="shared" si="8"/>
        <v>40</v>
      </c>
      <c r="AE9" s="67">
        <f t="shared" si="9"/>
        <v>0</v>
      </c>
      <c r="AF9" s="35">
        <f>IF(AD9="","",IF(AD9&lt;Input01!$B$23,0,1))</f>
        <v>0</v>
      </c>
      <c r="AH9" s="66">
        <f t="shared" si="10"/>
        <v>8</v>
      </c>
      <c r="AI9" s="66">
        <f t="shared" si="11"/>
        <v>8</v>
      </c>
      <c r="AJ9" s="66">
        <f t="shared" si="12"/>
        <v>8</v>
      </c>
      <c r="AK9" s="66">
        <f t="shared" si="13"/>
        <v>8</v>
      </c>
      <c r="AL9" s="66">
        <f t="shared" si="14"/>
        <v>8</v>
      </c>
      <c r="AM9" s="66" t="str">
        <f t="shared" si="15"/>
        <v/>
      </c>
      <c r="AN9" s="66" t="str">
        <f t="shared" si="16"/>
        <v/>
      </c>
      <c r="AO9" s="66" t="str">
        <f t="shared" si="17"/>
        <v/>
      </c>
      <c r="AP9" s="66" t="str">
        <f t="shared" si="18"/>
        <v/>
      </c>
      <c r="AQ9" s="66" t="str">
        <f t="shared" si="19"/>
        <v/>
      </c>
      <c r="AR9" s="66" t="str">
        <f t="shared" si="20"/>
        <v/>
      </c>
      <c r="AS9" s="66" t="str">
        <f t="shared" si="21"/>
        <v/>
      </c>
      <c r="AT9" s="66" t="str">
        <f t="shared" si="22"/>
        <v/>
      </c>
      <c r="AU9" s="66" t="str">
        <f t="shared" si="23"/>
        <v/>
      </c>
      <c r="AV9" s="66" t="str">
        <f t="shared" si="24"/>
        <v/>
      </c>
      <c r="AW9" s="66" t="str">
        <f t="shared" si="25"/>
        <v/>
      </c>
      <c r="AX9" s="66" t="str">
        <f t="shared" si="26"/>
        <v/>
      </c>
      <c r="AY9" s="66" t="str">
        <f t="shared" si="27"/>
        <v/>
      </c>
      <c r="AZ9" s="66" t="str">
        <f t="shared" si="28"/>
        <v/>
      </c>
      <c r="BA9" s="66" t="str">
        <f t="shared" si="29"/>
        <v/>
      </c>
      <c r="BC9" s="68" t="str">
        <f t="shared" si="30"/>
        <v/>
      </c>
      <c r="BD9" s="68" t="str">
        <f t="shared" si="31"/>
        <v/>
      </c>
      <c r="BE9" s="68" t="str">
        <f t="shared" si="32"/>
        <v/>
      </c>
      <c r="BF9" s="68" t="str">
        <f t="shared" si="33"/>
        <v/>
      </c>
      <c r="BG9" s="68" t="str">
        <f t="shared" si="34"/>
        <v/>
      </c>
      <c r="BH9" s="68" t="str">
        <f t="shared" si="35"/>
        <v/>
      </c>
      <c r="BI9" s="68" t="str">
        <f t="shared" si="36"/>
        <v/>
      </c>
      <c r="BJ9" s="68" t="str">
        <f t="shared" si="37"/>
        <v/>
      </c>
      <c r="BK9" s="68" t="str">
        <f t="shared" si="38"/>
        <v/>
      </c>
      <c r="BL9" s="68" t="str">
        <f t="shared" si="39"/>
        <v/>
      </c>
      <c r="BM9" s="68" t="str">
        <f t="shared" si="40"/>
        <v/>
      </c>
      <c r="BN9" s="68" t="str">
        <f t="shared" si="41"/>
        <v/>
      </c>
      <c r="BO9" s="68" t="str">
        <f t="shared" si="42"/>
        <v/>
      </c>
      <c r="BP9" s="68" t="str">
        <f t="shared" si="43"/>
        <v/>
      </c>
      <c r="BQ9" s="68" t="str">
        <f t="shared" si="44"/>
        <v/>
      </c>
      <c r="BR9" s="68" t="str">
        <f t="shared" si="45"/>
        <v/>
      </c>
      <c r="BS9" s="68" t="str">
        <f t="shared" si="46"/>
        <v/>
      </c>
      <c r="BT9" s="68" t="str">
        <f t="shared" si="47"/>
        <v/>
      </c>
      <c r="BU9" s="68" t="str">
        <f t="shared" si="48"/>
        <v/>
      </c>
      <c r="BV9" s="68" t="str">
        <f t="shared" si="49"/>
        <v/>
      </c>
      <c r="BX9" s="69" t="str">
        <f t="shared" si="50"/>
        <v/>
      </c>
      <c r="BZ9" s="68" t="str">
        <f>IF(BC9="","",Input02!$B7&amp;"; ")</f>
        <v/>
      </c>
      <c r="CA9" s="68" t="str">
        <f>IF(BD9="","",Input02!$B7&amp;"; ")</f>
        <v/>
      </c>
      <c r="CB9" s="68" t="str">
        <f>IF(BE9="","",Input02!$B7&amp;"; ")</f>
        <v/>
      </c>
      <c r="CC9" s="68" t="str">
        <f>IF(BF9="","",Input02!$B7&amp;"; ")</f>
        <v/>
      </c>
      <c r="CD9" s="68" t="str">
        <f>IF(BG9="","",Input02!$B7&amp;"; ")</f>
        <v/>
      </c>
      <c r="CE9" s="68" t="str">
        <f>IF(BH9="","",Input02!$B7&amp;"; ")</f>
        <v/>
      </c>
      <c r="CF9" s="68" t="str">
        <f>IF(BI9="","",Input02!$B7&amp;"; ")</f>
        <v/>
      </c>
      <c r="CG9" s="68" t="str">
        <f>IF(BJ9="","",Input02!$B7&amp;"; ")</f>
        <v/>
      </c>
      <c r="CH9" s="68" t="str">
        <f>IF(BK9="","",Input02!$B7&amp;"; ")</f>
        <v/>
      </c>
      <c r="CI9" s="68" t="str">
        <f>IF(BL9="","",Input02!$B7&amp;"; ")</f>
        <v/>
      </c>
      <c r="CJ9" s="68" t="str">
        <f>IF(BM9="","",Input02!$B7&amp;"; ")</f>
        <v/>
      </c>
      <c r="CK9" s="68" t="str">
        <f>IF(BN9="","",Input02!$B7&amp;"; ")</f>
        <v/>
      </c>
      <c r="CL9" s="68" t="str">
        <f>IF(BO9="","",Input02!$B7&amp;"; ")</f>
        <v/>
      </c>
      <c r="CM9" s="68" t="str">
        <f>IF(BP9="","",Input02!$B7&amp;"; ")</f>
        <v/>
      </c>
      <c r="CN9" s="68" t="str">
        <f>IF(BQ9="","",Input02!$B7&amp;"; ")</f>
        <v/>
      </c>
      <c r="CO9" s="68" t="str">
        <f>IF(BR9="","",Input02!$B7&amp;"; ")</f>
        <v/>
      </c>
      <c r="CP9" s="68" t="str">
        <f>IF(BS9="","",Input02!$B7&amp;"; ")</f>
        <v/>
      </c>
      <c r="CQ9" s="68" t="str">
        <f>IF(BT9="","",Input02!$B7&amp;"; ")</f>
        <v/>
      </c>
      <c r="CR9" s="68" t="str">
        <f>IF(BU9="","",Input02!$B7&amp;"; ")</f>
        <v/>
      </c>
      <c r="CS9" s="68" t="str">
        <f>IF(BV9="","",Input02!$B7&amp;"; ")</f>
        <v/>
      </c>
    </row>
    <row r="10" spans="1:106" ht="15" customHeight="1" x14ac:dyDescent="0.35">
      <c r="A10" s="64">
        <f>process02!A19</f>
        <v>3</v>
      </c>
      <c r="B10" s="64" t="str">
        <f>process02!DF19</f>
        <v/>
      </c>
      <c r="C10" s="65" t="str">
        <f>IF(B10&lt;&gt;"",(B10/$C$2)*Input01!$B$22,"")</f>
        <v/>
      </c>
      <c r="F10" s="66" t="str">
        <f>IF(AND(Input02!BB8&lt;&gt;"",F$6&lt;=$Z$2),Input02!BB8,"")</f>
        <v/>
      </c>
      <c r="G10" s="66" t="str">
        <f>IF(AND(Input02!BC8&lt;&gt;"",G$6&lt;=$Z$2),Input02!BC8,"")</f>
        <v/>
      </c>
      <c r="H10" s="66" t="str">
        <f>IF(AND(Input02!BD8&lt;&gt;"",H$6&lt;=$Z$2),Input02!BD8,"")</f>
        <v/>
      </c>
      <c r="I10" s="66" t="str">
        <f>IF(AND(Input02!BE8&lt;&gt;"",I$6&lt;=$Z$2),Input02!BE8,"")</f>
        <v/>
      </c>
      <c r="J10" s="66" t="str">
        <f>IF(AND(Input02!BF8&lt;&gt;"",J$6&lt;=$Z$2),Input02!BF8,"")</f>
        <v/>
      </c>
      <c r="K10" s="66" t="str">
        <f>IF(AND(Input02!BG8&lt;&gt;"",K$6&lt;=$Z$2),Input02!BG8,"")</f>
        <v/>
      </c>
      <c r="L10" s="66" t="str">
        <f>IF(AND(Input02!BH8&lt;&gt;"",L$6&lt;=$Z$2),Input02!BH8,"")</f>
        <v/>
      </c>
      <c r="M10" s="66" t="str">
        <f>IF(AND(Input02!BI8&lt;&gt;"",M$6&lt;=$Z$2),Input02!BI8,"")</f>
        <v/>
      </c>
      <c r="N10" s="66" t="str">
        <f>IF(AND(Input02!BJ8&lt;&gt;"",N$6&lt;=$Z$2),Input02!BJ8,"")</f>
        <v/>
      </c>
      <c r="O10" s="66" t="str">
        <f>IF(AND(Input02!BK8&lt;&gt;"",O$6&lt;=$Z$2),Input02!BK8,"")</f>
        <v/>
      </c>
      <c r="P10" s="66" t="str">
        <f>IF(AND(Input02!BL8&lt;&gt;"",P$6&lt;=$Z$2),Input02!BL8,"")</f>
        <v/>
      </c>
      <c r="Q10" s="66" t="str">
        <f>IF(AND(Input02!BM8&lt;&gt;"",Q$6&lt;=$Z$2),Input02!BM8,"")</f>
        <v/>
      </c>
      <c r="R10" s="66" t="str">
        <f>IF(AND(Input02!BN8&lt;&gt;"",R$6&lt;=$Z$2),Input02!BN8,"")</f>
        <v/>
      </c>
      <c r="S10" s="66" t="str">
        <f>IF(AND(Input02!BO8&lt;&gt;"",S$6&lt;=$Z$2),Input02!BO8,"")</f>
        <v/>
      </c>
      <c r="T10" s="66" t="str">
        <f>IF(AND(Input02!BP8&lt;&gt;"",T$6&lt;=$Z$2),Input02!BP8,"")</f>
        <v/>
      </c>
      <c r="U10" s="66" t="str">
        <f>IF(AND(Input02!BQ8&lt;&gt;"",U$6&lt;=$Z$2),Input02!BQ8,"")</f>
        <v/>
      </c>
      <c r="V10" s="66" t="str">
        <f>IF(AND(Input02!BR8&lt;&gt;"",V$6&lt;=$Z$2),Input02!BR8,"")</f>
        <v/>
      </c>
      <c r="W10" s="66" t="str">
        <f>IF(AND(Input02!BS8&lt;&gt;"",W$6&lt;=$Z$2),Input02!BS8,"")</f>
        <v/>
      </c>
      <c r="X10" s="66" t="str">
        <f>IF(AND(Input02!BT8&lt;&gt;"",X$6&lt;=$Z$2),Input02!BT8,"")</f>
        <v/>
      </c>
      <c r="Y10" s="66" t="str">
        <f>IF(AND(Input02!BU8&lt;&gt;"",Y$6&lt;=$Z$2),Input02!BU8,"")</f>
        <v/>
      </c>
      <c r="Z10" s="66" t="str">
        <f t="shared" si="5"/>
        <v/>
      </c>
      <c r="AA10" s="66" t="str">
        <f t="shared" si="6"/>
        <v/>
      </c>
      <c r="AB10" s="65" t="str">
        <f>IF(AA10&lt;&gt;"",(AA10/$AA$2)*Input01!$B$22,"")</f>
        <v/>
      </c>
      <c r="AC10" s="65" t="str">
        <f t="shared" si="7"/>
        <v/>
      </c>
      <c r="AD10" s="334" t="str">
        <f t="shared" si="8"/>
        <v/>
      </c>
      <c r="AE10" s="67" t="str">
        <f t="shared" si="9"/>
        <v/>
      </c>
      <c r="AF10" s="35" t="str">
        <f>IF(AD10="","",IF(AD10&lt;Input01!$B$23,0,1))</f>
        <v/>
      </c>
      <c r="AH10" s="66" t="str">
        <f t="shared" si="10"/>
        <v/>
      </c>
      <c r="AI10" s="66" t="str">
        <f t="shared" si="11"/>
        <v/>
      </c>
      <c r="AJ10" s="66" t="str">
        <f t="shared" si="12"/>
        <v/>
      </c>
      <c r="AK10" s="66" t="str">
        <f t="shared" si="13"/>
        <v/>
      </c>
      <c r="AL10" s="66" t="str">
        <f t="shared" si="14"/>
        <v/>
      </c>
      <c r="AM10" s="66" t="str">
        <f t="shared" si="15"/>
        <v/>
      </c>
      <c r="AN10" s="66" t="str">
        <f t="shared" si="16"/>
        <v/>
      </c>
      <c r="AO10" s="66" t="str">
        <f t="shared" si="17"/>
        <v/>
      </c>
      <c r="AP10" s="66" t="str">
        <f t="shared" si="18"/>
        <v/>
      </c>
      <c r="AQ10" s="66" t="str">
        <f t="shared" si="19"/>
        <v/>
      </c>
      <c r="AR10" s="66" t="str">
        <f t="shared" si="20"/>
        <v/>
      </c>
      <c r="AS10" s="66" t="str">
        <f t="shared" si="21"/>
        <v/>
      </c>
      <c r="AT10" s="66" t="str">
        <f t="shared" si="22"/>
        <v/>
      </c>
      <c r="AU10" s="66" t="str">
        <f t="shared" si="23"/>
        <v/>
      </c>
      <c r="AV10" s="66" t="str">
        <f t="shared" si="24"/>
        <v/>
      </c>
      <c r="AW10" s="66" t="str">
        <f t="shared" si="25"/>
        <v/>
      </c>
      <c r="AX10" s="66" t="str">
        <f t="shared" si="26"/>
        <v/>
      </c>
      <c r="AY10" s="66" t="str">
        <f t="shared" si="27"/>
        <v/>
      </c>
      <c r="AZ10" s="66" t="str">
        <f t="shared" si="28"/>
        <v/>
      </c>
      <c r="BA10" s="66" t="str">
        <f t="shared" si="29"/>
        <v/>
      </c>
      <c r="BC10" s="68" t="str">
        <f t="shared" si="30"/>
        <v/>
      </c>
      <c r="BD10" s="68" t="str">
        <f t="shared" si="31"/>
        <v/>
      </c>
      <c r="BE10" s="68" t="str">
        <f t="shared" si="32"/>
        <v/>
      </c>
      <c r="BF10" s="68" t="str">
        <f t="shared" si="33"/>
        <v/>
      </c>
      <c r="BG10" s="68" t="str">
        <f t="shared" si="34"/>
        <v/>
      </c>
      <c r="BH10" s="68" t="str">
        <f t="shared" si="35"/>
        <v/>
      </c>
      <c r="BI10" s="68" t="str">
        <f t="shared" si="36"/>
        <v/>
      </c>
      <c r="BJ10" s="68" t="str">
        <f t="shared" si="37"/>
        <v/>
      </c>
      <c r="BK10" s="68" t="str">
        <f t="shared" si="38"/>
        <v/>
      </c>
      <c r="BL10" s="68" t="str">
        <f t="shared" si="39"/>
        <v/>
      </c>
      <c r="BM10" s="68" t="str">
        <f t="shared" si="40"/>
        <v/>
      </c>
      <c r="BN10" s="68" t="str">
        <f t="shared" si="41"/>
        <v/>
      </c>
      <c r="BO10" s="68" t="str">
        <f t="shared" si="42"/>
        <v/>
      </c>
      <c r="BP10" s="68" t="str">
        <f t="shared" si="43"/>
        <v/>
      </c>
      <c r="BQ10" s="68" t="str">
        <f t="shared" si="44"/>
        <v/>
      </c>
      <c r="BR10" s="68" t="str">
        <f t="shared" si="45"/>
        <v/>
      </c>
      <c r="BS10" s="68" t="str">
        <f t="shared" si="46"/>
        <v/>
      </c>
      <c r="BT10" s="68" t="str">
        <f t="shared" si="47"/>
        <v/>
      </c>
      <c r="BU10" s="68" t="str">
        <f t="shared" si="48"/>
        <v/>
      </c>
      <c r="BV10" s="68" t="str">
        <f t="shared" si="49"/>
        <v/>
      </c>
      <c r="BX10" s="69" t="str">
        <f t="shared" si="50"/>
        <v/>
      </c>
      <c r="BZ10" s="68" t="str">
        <f>IF(BC10="","",Input02!$B8&amp;"; ")</f>
        <v/>
      </c>
      <c r="CA10" s="68" t="str">
        <f>IF(BD10="","",Input02!$B8&amp;"; ")</f>
        <v/>
      </c>
      <c r="CB10" s="68" t="str">
        <f>IF(BE10="","",Input02!$B8&amp;"; ")</f>
        <v/>
      </c>
      <c r="CC10" s="68" t="str">
        <f>IF(BF10="","",Input02!$B8&amp;"; ")</f>
        <v/>
      </c>
      <c r="CD10" s="68" t="str">
        <f>IF(BG10="","",Input02!$B8&amp;"; ")</f>
        <v/>
      </c>
      <c r="CE10" s="68" t="str">
        <f>IF(BH10="","",Input02!$B8&amp;"; ")</f>
        <v/>
      </c>
      <c r="CF10" s="68" t="str">
        <f>IF(BI10="","",Input02!$B8&amp;"; ")</f>
        <v/>
      </c>
      <c r="CG10" s="68" t="str">
        <f>IF(BJ10="","",Input02!$B8&amp;"; ")</f>
        <v/>
      </c>
      <c r="CH10" s="68" t="str">
        <f>IF(BK10="","",Input02!$B8&amp;"; ")</f>
        <v/>
      </c>
      <c r="CI10" s="68" t="str">
        <f>IF(BL10="","",Input02!$B8&amp;"; ")</f>
        <v/>
      </c>
      <c r="CJ10" s="68" t="str">
        <f>IF(BM10="","",Input02!$B8&amp;"; ")</f>
        <v/>
      </c>
      <c r="CK10" s="68" t="str">
        <f>IF(BN10="","",Input02!$B8&amp;"; ")</f>
        <v/>
      </c>
      <c r="CL10" s="68" t="str">
        <f>IF(BO10="","",Input02!$B8&amp;"; ")</f>
        <v/>
      </c>
      <c r="CM10" s="68" t="str">
        <f>IF(BP10="","",Input02!$B8&amp;"; ")</f>
        <v/>
      </c>
      <c r="CN10" s="68" t="str">
        <f>IF(BQ10="","",Input02!$B8&amp;"; ")</f>
        <v/>
      </c>
      <c r="CO10" s="68" t="str">
        <f>IF(BR10="","",Input02!$B8&amp;"; ")</f>
        <v/>
      </c>
      <c r="CP10" s="68" t="str">
        <f>IF(BS10="","",Input02!$B8&amp;"; ")</f>
        <v/>
      </c>
      <c r="CQ10" s="68" t="str">
        <f>IF(BT10="","",Input02!$B8&amp;"; ")</f>
        <v/>
      </c>
      <c r="CR10" s="68" t="str">
        <f>IF(BU10="","",Input02!$B8&amp;"; ")</f>
        <v/>
      </c>
      <c r="CS10" s="68" t="str">
        <f>IF(BV10="","",Input02!$B8&amp;"; ")</f>
        <v/>
      </c>
    </row>
    <row r="11" spans="1:106" ht="15" customHeight="1" x14ac:dyDescent="0.35">
      <c r="A11" s="64">
        <f>process02!A20</f>
        <v>4</v>
      </c>
      <c r="B11" s="64" t="str">
        <f>process02!DF20</f>
        <v/>
      </c>
      <c r="C11" s="65" t="str">
        <f>IF(B11&lt;&gt;"",(B11/$C$2)*Input01!$B$22,"")</f>
        <v/>
      </c>
      <c r="F11" s="66" t="str">
        <f>IF(AND(Input02!BB9&lt;&gt;"",F$6&lt;=$Z$2),Input02!BB9,"")</f>
        <v/>
      </c>
      <c r="G11" s="66" t="str">
        <f>IF(AND(Input02!BC9&lt;&gt;"",G$6&lt;=$Z$2),Input02!BC9,"")</f>
        <v/>
      </c>
      <c r="H11" s="66" t="str">
        <f>IF(AND(Input02!BD9&lt;&gt;"",H$6&lt;=$Z$2),Input02!BD9,"")</f>
        <v/>
      </c>
      <c r="I11" s="66" t="str">
        <f>IF(AND(Input02!BE9&lt;&gt;"",I$6&lt;=$Z$2),Input02!BE9,"")</f>
        <v/>
      </c>
      <c r="J11" s="66" t="str">
        <f>IF(AND(Input02!BF9&lt;&gt;"",J$6&lt;=$Z$2),Input02!BF9,"")</f>
        <v/>
      </c>
      <c r="K11" s="66" t="str">
        <f>IF(AND(Input02!BG9&lt;&gt;"",K$6&lt;=$Z$2),Input02!BG9,"")</f>
        <v/>
      </c>
      <c r="L11" s="66" t="str">
        <f>IF(AND(Input02!BH9&lt;&gt;"",L$6&lt;=$Z$2),Input02!BH9,"")</f>
        <v/>
      </c>
      <c r="M11" s="66" t="str">
        <f>IF(AND(Input02!BI9&lt;&gt;"",M$6&lt;=$Z$2),Input02!BI9,"")</f>
        <v/>
      </c>
      <c r="N11" s="66" t="str">
        <f>IF(AND(Input02!BJ9&lt;&gt;"",N$6&lt;=$Z$2),Input02!BJ9,"")</f>
        <v/>
      </c>
      <c r="O11" s="66" t="str">
        <f>IF(AND(Input02!BK9&lt;&gt;"",O$6&lt;=$Z$2),Input02!BK9,"")</f>
        <v/>
      </c>
      <c r="P11" s="66" t="str">
        <f>IF(AND(Input02!BL9&lt;&gt;"",P$6&lt;=$Z$2),Input02!BL9,"")</f>
        <v/>
      </c>
      <c r="Q11" s="66" t="str">
        <f>IF(AND(Input02!BM9&lt;&gt;"",Q$6&lt;=$Z$2),Input02!BM9,"")</f>
        <v/>
      </c>
      <c r="R11" s="66" t="str">
        <f>IF(AND(Input02!BN9&lt;&gt;"",R$6&lt;=$Z$2),Input02!BN9,"")</f>
        <v/>
      </c>
      <c r="S11" s="66" t="str">
        <f>IF(AND(Input02!BO9&lt;&gt;"",S$6&lt;=$Z$2),Input02!BO9,"")</f>
        <v/>
      </c>
      <c r="T11" s="66" t="str">
        <f>IF(AND(Input02!BP9&lt;&gt;"",T$6&lt;=$Z$2),Input02!BP9,"")</f>
        <v/>
      </c>
      <c r="U11" s="66" t="str">
        <f>IF(AND(Input02!BQ9&lt;&gt;"",U$6&lt;=$Z$2),Input02!BQ9,"")</f>
        <v/>
      </c>
      <c r="V11" s="66" t="str">
        <f>IF(AND(Input02!BR9&lt;&gt;"",V$6&lt;=$Z$2),Input02!BR9,"")</f>
        <v/>
      </c>
      <c r="W11" s="66" t="str">
        <f>IF(AND(Input02!BS9&lt;&gt;"",W$6&lt;=$Z$2),Input02!BS9,"")</f>
        <v/>
      </c>
      <c r="X11" s="66" t="str">
        <f>IF(AND(Input02!BT9&lt;&gt;"",X$6&lt;=$Z$2),Input02!BT9,"")</f>
        <v/>
      </c>
      <c r="Y11" s="66" t="str">
        <f>IF(AND(Input02!BU9&lt;&gt;"",Y$6&lt;=$Z$2),Input02!BU9,"")</f>
        <v/>
      </c>
      <c r="Z11" s="66" t="str">
        <f t="shared" si="5"/>
        <v/>
      </c>
      <c r="AA11" s="66" t="str">
        <f t="shared" si="6"/>
        <v/>
      </c>
      <c r="AB11" s="65" t="str">
        <f>IF(AA11&lt;&gt;"",(AA11/$AA$2)*Input01!$B$22,"")</f>
        <v/>
      </c>
      <c r="AC11" s="65" t="str">
        <f t="shared" si="7"/>
        <v/>
      </c>
      <c r="AD11" s="334" t="str">
        <f t="shared" si="8"/>
        <v/>
      </c>
      <c r="AE11" s="67" t="str">
        <f t="shared" si="9"/>
        <v/>
      </c>
      <c r="AF11" s="35" t="str">
        <f>IF(AD11="","",IF(AD11&lt;Input01!$B$23,0,1))</f>
        <v/>
      </c>
      <c r="AH11" s="66" t="str">
        <f t="shared" si="10"/>
        <v/>
      </c>
      <c r="AI11" s="66" t="str">
        <f t="shared" si="11"/>
        <v/>
      </c>
      <c r="AJ11" s="66" t="str">
        <f t="shared" si="12"/>
        <v/>
      </c>
      <c r="AK11" s="66" t="str">
        <f t="shared" si="13"/>
        <v/>
      </c>
      <c r="AL11" s="66" t="str">
        <f t="shared" si="14"/>
        <v/>
      </c>
      <c r="AM11" s="66" t="str">
        <f t="shared" si="15"/>
        <v/>
      </c>
      <c r="AN11" s="66" t="str">
        <f t="shared" si="16"/>
        <v/>
      </c>
      <c r="AO11" s="66" t="str">
        <f t="shared" si="17"/>
        <v/>
      </c>
      <c r="AP11" s="66" t="str">
        <f t="shared" si="18"/>
        <v/>
      </c>
      <c r="AQ11" s="66" t="str">
        <f t="shared" si="19"/>
        <v/>
      </c>
      <c r="AR11" s="66" t="str">
        <f t="shared" si="20"/>
        <v/>
      </c>
      <c r="AS11" s="66" t="str">
        <f t="shared" si="21"/>
        <v/>
      </c>
      <c r="AT11" s="66" t="str">
        <f t="shared" si="22"/>
        <v/>
      </c>
      <c r="AU11" s="66" t="str">
        <f t="shared" si="23"/>
        <v/>
      </c>
      <c r="AV11" s="66" t="str">
        <f t="shared" si="24"/>
        <v/>
      </c>
      <c r="AW11" s="66" t="str">
        <f t="shared" si="25"/>
        <v/>
      </c>
      <c r="AX11" s="66" t="str">
        <f t="shared" si="26"/>
        <v/>
      </c>
      <c r="AY11" s="66" t="str">
        <f t="shared" si="27"/>
        <v/>
      </c>
      <c r="AZ11" s="66" t="str">
        <f t="shared" si="28"/>
        <v/>
      </c>
      <c r="BA11" s="66" t="str">
        <f t="shared" si="29"/>
        <v/>
      </c>
      <c r="BC11" s="68" t="str">
        <f t="shared" si="30"/>
        <v/>
      </c>
      <c r="BD11" s="68" t="str">
        <f t="shared" si="31"/>
        <v/>
      </c>
      <c r="BE11" s="68" t="str">
        <f t="shared" si="32"/>
        <v/>
      </c>
      <c r="BF11" s="68" t="str">
        <f t="shared" si="33"/>
        <v/>
      </c>
      <c r="BG11" s="68" t="str">
        <f t="shared" si="34"/>
        <v/>
      </c>
      <c r="BH11" s="68" t="str">
        <f t="shared" si="35"/>
        <v/>
      </c>
      <c r="BI11" s="68" t="str">
        <f t="shared" si="36"/>
        <v/>
      </c>
      <c r="BJ11" s="68" t="str">
        <f t="shared" si="37"/>
        <v/>
      </c>
      <c r="BK11" s="68" t="str">
        <f t="shared" si="38"/>
        <v/>
      </c>
      <c r="BL11" s="68" t="str">
        <f t="shared" si="39"/>
        <v/>
      </c>
      <c r="BM11" s="68" t="str">
        <f t="shared" si="40"/>
        <v/>
      </c>
      <c r="BN11" s="68" t="str">
        <f t="shared" si="41"/>
        <v/>
      </c>
      <c r="BO11" s="68" t="str">
        <f t="shared" si="42"/>
        <v/>
      </c>
      <c r="BP11" s="68" t="str">
        <f t="shared" si="43"/>
        <v/>
      </c>
      <c r="BQ11" s="68" t="str">
        <f t="shared" si="44"/>
        <v/>
      </c>
      <c r="BR11" s="68" t="str">
        <f t="shared" si="45"/>
        <v/>
      </c>
      <c r="BS11" s="68" t="str">
        <f t="shared" si="46"/>
        <v/>
      </c>
      <c r="BT11" s="68" t="str">
        <f t="shared" si="47"/>
        <v/>
      </c>
      <c r="BU11" s="68" t="str">
        <f t="shared" si="48"/>
        <v/>
      </c>
      <c r="BV11" s="68" t="str">
        <f t="shared" si="49"/>
        <v/>
      </c>
      <c r="BX11" s="69" t="str">
        <f t="shared" si="50"/>
        <v/>
      </c>
      <c r="BZ11" s="68" t="str">
        <f>IF(BC11="","",Input02!$B9&amp;"; ")</f>
        <v/>
      </c>
      <c r="CA11" s="68" t="str">
        <f>IF(BD11="","",Input02!$B9&amp;"; ")</f>
        <v/>
      </c>
      <c r="CB11" s="68" t="str">
        <f>IF(BE11="","",Input02!$B9&amp;"; ")</f>
        <v/>
      </c>
      <c r="CC11" s="68" t="str">
        <f>IF(BF11="","",Input02!$B9&amp;"; ")</f>
        <v/>
      </c>
      <c r="CD11" s="68" t="str">
        <f>IF(BG11="","",Input02!$B9&amp;"; ")</f>
        <v/>
      </c>
      <c r="CE11" s="68" t="str">
        <f>IF(BH11="","",Input02!$B9&amp;"; ")</f>
        <v/>
      </c>
      <c r="CF11" s="68" t="str">
        <f>IF(BI11="","",Input02!$B9&amp;"; ")</f>
        <v/>
      </c>
      <c r="CG11" s="68" t="str">
        <f>IF(BJ11="","",Input02!$B9&amp;"; ")</f>
        <v/>
      </c>
      <c r="CH11" s="68" t="str">
        <f>IF(BK11="","",Input02!$B9&amp;"; ")</f>
        <v/>
      </c>
      <c r="CI11" s="68" t="str">
        <f>IF(BL11="","",Input02!$B9&amp;"; ")</f>
        <v/>
      </c>
      <c r="CJ11" s="68" t="str">
        <f>IF(BM11="","",Input02!$B9&amp;"; ")</f>
        <v/>
      </c>
      <c r="CK11" s="68" t="str">
        <f>IF(BN11="","",Input02!$B9&amp;"; ")</f>
        <v/>
      </c>
      <c r="CL11" s="68" t="str">
        <f>IF(BO11="","",Input02!$B9&amp;"; ")</f>
        <v/>
      </c>
      <c r="CM11" s="68" t="str">
        <f>IF(BP11="","",Input02!$B9&amp;"; ")</f>
        <v/>
      </c>
      <c r="CN11" s="68" t="str">
        <f>IF(BQ11="","",Input02!$B9&amp;"; ")</f>
        <v/>
      </c>
      <c r="CO11" s="68" t="str">
        <f>IF(BR11="","",Input02!$B9&amp;"; ")</f>
        <v/>
      </c>
      <c r="CP11" s="68" t="str">
        <f>IF(BS11="","",Input02!$B9&amp;"; ")</f>
        <v/>
      </c>
      <c r="CQ11" s="68" t="str">
        <f>IF(BT11="","",Input02!$B9&amp;"; ")</f>
        <v/>
      </c>
      <c r="CR11" s="68" t="str">
        <f>IF(BU11="","",Input02!$B9&amp;"; ")</f>
        <v/>
      </c>
      <c r="CS11" s="68" t="str">
        <f>IF(BV11="","",Input02!$B9&amp;"; ")</f>
        <v/>
      </c>
    </row>
    <row r="12" spans="1:106" ht="15" customHeight="1" x14ac:dyDescent="0.35">
      <c r="A12" s="64">
        <f>process02!A21</f>
        <v>5</v>
      </c>
      <c r="B12" s="64" t="str">
        <f>process02!DF21</f>
        <v/>
      </c>
      <c r="C12" s="65" t="str">
        <f>IF(B12&lt;&gt;"",(B12/$C$2)*Input01!$B$22,"")</f>
        <v/>
      </c>
      <c r="F12" s="66" t="str">
        <f>IF(AND(Input02!BB10&lt;&gt;"",F$6&lt;=$Z$2),Input02!BB10,"")</f>
        <v/>
      </c>
      <c r="G12" s="66" t="str">
        <f>IF(AND(Input02!BC10&lt;&gt;"",G$6&lt;=$Z$2),Input02!BC10,"")</f>
        <v/>
      </c>
      <c r="H12" s="66" t="str">
        <f>IF(AND(Input02!BD10&lt;&gt;"",H$6&lt;=$Z$2),Input02!BD10,"")</f>
        <v/>
      </c>
      <c r="I12" s="66" t="str">
        <f>IF(AND(Input02!BE10&lt;&gt;"",I$6&lt;=$Z$2),Input02!BE10,"")</f>
        <v/>
      </c>
      <c r="J12" s="66" t="str">
        <f>IF(AND(Input02!BF10&lt;&gt;"",J$6&lt;=$Z$2),Input02!BF10,"")</f>
        <v/>
      </c>
      <c r="K12" s="66" t="str">
        <f>IF(AND(Input02!BG10&lt;&gt;"",K$6&lt;=$Z$2),Input02!BG10,"")</f>
        <v/>
      </c>
      <c r="L12" s="66" t="str">
        <f>IF(AND(Input02!BH10&lt;&gt;"",L$6&lt;=$Z$2),Input02!BH10,"")</f>
        <v/>
      </c>
      <c r="M12" s="66" t="str">
        <f>IF(AND(Input02!BI10&lt;&gt;"",M$6&lt;=$Z$2),Input02!BI10,"")</f>
        <v/>
      </c>
      <c r="N12" s="66" t="str">
        <f>IF(AND(Input02!BJ10&lt;&gt;"",N$6&lt;=$Z$2),Input02!BJ10,"")</f>
        <v/>
      </c>
      <c r="O12" s="66" t="str">
        <f>IF(AND(Input02!BK10&lt;&gt;"",O$6&lt;=$Z$2),Input02!BK10,"")</f>
        <v/>
      </c>
      <c r="P12" s="66" t="str">
        <f>IF(AND(Input02!BL10&lt;&gt;"",P$6&lt;=$Z$2),Input02!BL10,"")</f>
        <v/>
      </c>
      <c r="Q12" s="66" t="str">
        <f>IF(AND(Input02!BM10&lt;&gt;"",Q$6&lt;=$Z$2),Input02!BM10,"")</f>
        <v/>
      </c>
      <c r="R12" s="66" t="str">
        <f>IF(AND(Input02!BN10&lt;&gt;"",R$6&lt;=$Z$2),Input02!BN10,"")</f>
        <v/>
      </c>
      <c r="S12" s="66" t="str">
        <f>IF(AND(Input02!BO10&lt;&gt;"",S$6&lt;=$Z$2),Input02!BO10,"")</f>
        <v/>
      </c>
      <c r="T12" s="66" t="str">
        <f>IF(AND(Input02!BP10&lt;&gt;"",T$6&lt;=$Z$2),Input02!BP10,"")</f>
        <v/>
      </c>
      <c r="U12" s="66" t="str">
        <f>IF(AND(Input02!BQ10&lt;&gt;"",U$6&lt;=$Z$2),Input02!BQ10,"")</f>
        <v/>
      </c>
      <c r="V12" s="66" t="str">
        <f>IF(AND(Input02!BR10&lt;&gt;"",V$6&lt;=$Z$2),Input02!BR10,"")</f>
        <v/>
      </c>
      <c r="W12" s="66" t="str">
        <f>IF(AND(Input02!BS10&lt;&gt;"",W$6&lt;=$Z$2),Input02!BS10,"")</f>
        <v/>
      </c>
      <c r="X12" s="66" t="str">
        <f>IF(AND(Input02!BT10&lt;&gt;"",X$6&lt;=$Z$2),Input02!BT10,"")</f>
        <v/>
      </c>
      <c r="Y12" s="66" t="str">
        <f>IF(AND(Input02!BU10&lt;&gt;"",Y$6&lt;=$Z$2),Input02!BU10,"")</f>
        <v/>
      </c>
      <c r="Z12" s="66" t="str">
        <f t="shared" si="5"/>
        <v/>
      </c>
      <c r="AA12" s="66" t="str">
        <f t="shared" si="6"/>
        <v/>
      </c>
      <c r="AB12" s="65" t="str">
        <f>IF(AA12&lt;&gt;"",(AA12/$AA$2)*Input01!$B$22,"")</f>
        <v/>
      </c>
      <c r="AC12" s="65" t="str">
        <f t="shared" si="7"/>
        <v/>
      </c>
      <c r="AD12" s="334" t="str">
        <f t="shared" si="8"/>
        <v/>
      </c>
      <c r="AE12" s="67" t="str">
        <f t="shared" si="9"/>
        <v/>
      </c>
      <c r="AF12" s="35" t="str">
        <f>IF(AD12="","",IF(AD12&lt;Input01!$B$23,0,1))</f>
        <v/>
      </c>
      <c r="AH12" s="66" t="str">
        <f t="shared" si="10"/>
        <v/>
      </c>
      <c r="AI12" s="66" t="str">
        <f t="shared" si="11"/>
        <v/>
      </c>
      <c r="AJ12" s="66" t="str">
        <f t="shared" si="12"/>
        <v/>
      </c>
      <c r="AK12" s="66" t="str">
        <f t="shared" si="13"/>
        <v/>
      </c>
      <c r="AL12" s="66" t="str">
        <f t="shared" si="14"/>
        <v/>
      </c>
      <c r="AM12" s="66" t="str">
        <f t="shared" si="15"/>
        <v/>
      </c>
      <c r="AN12" s="66" t="str">
        <f t="shared" si="16"/>
        <v/>
      </c>
      <c r="AO12" s="66" t="str">
        <f t="shared" si="17"/>
        <v/>
      </c>
      <c r="AP12" s="66" t="str">
        <f t="shared" si="18"/>
        <v/>
      </c>
      <c r="AQ12" s="66" t="str">
        <f t="shared" si="19"/>
        <v/>
      </c>
      <c r="AR12" s="66" t="str">
        <f t="shared" si="20"/>
        <v/>
      </c>
      <c r="AS12" s="66" t="str">
        <f t="shared" si="21"/>
        <v/>
      </c>
      <c r="AT12" s="66" t="str">
        <f t="shared" si="22"/>
        <v/>
      </c>
      <c r="AU12" s="66" t="str">
        <f t="shared" si="23"/>
        <v/>
      </c>
      <c r="AV12" s="66" t="str">
        <f t="shared" si="24"/>
        <v/>
      </c>
      <c r="AW12" s="66" t="str">
        <f t="shared" si="25"/>
        <v/>
      </c>
      <c r="AX12" s="66" t="str">
        <f t="shared" si="26"/>
        <v/>
      </c>
      <c r="AY12" s="66" t="str">
        <f t="shared" si="27"/>
        <v/>
      </c>
      <c r="AZ12" s="66" t="str">
        <f t="shared" si="28"/>
        <v/>
      </c>
      <c r="BA12" s="66" t="str">
        <f t="shared" si="29"/>
        <v/>
      </c>
      <c r="BC12" s="68" t="str">
        <f t="shared" si="30"/>
        <v/>
      </c>
      <c r="BD12" s="68" t="str">
        <f t="shared" si="31"/>
        <v/>
      </c>
      <c r="BE12" s="68" t="str">
        <f t="shared" si="32"/>
        <v/>
      </c>
      <c r="BF12" s="68" t="str">
        <f t="shared" si="33"/>
        <v/>
      </c>
      <c r="BG12" s="68" t="str">
        <f t="shared" si="34"/>
        <v/>
      </c>
      <c r="BH12" s="68" t="str">
        <f t="shared" si="35"/>
        <v/>
      </c>
      <c r="BI12" s="68" t="str">
        <f t="shared" si="36"/>
        <v/>
      </c>
      <c r="BJ12" s="68" t="str">
        <f t="shared" si="37"/>
        <v/>
      </c>
      <c r="BK12" s="68" t="str">
        <f t="shared" si="38"/>
        <v/>
      </c>
      <c r="BL12" s="68" t="str">
        <f t="shared" si="39"/>
        <v/>
      </c>
      <c r="BM12" s="68" t="str">
        <f t="shared" si="40"/>
        <v/>
      </c>
      <c r="BN12" s="68" t="str">
        <f t="shared" si="41"/>
        <v/>
      </c>
      <c r="BO12" s="68" t="str">
        <f t="shared" si="42"/>
        <v/>
      </c>
      <c r="BP12" s="68" t="str">
        <f t="shared" si="43"/>
        <v/>
      </c>
      <c r="BQ12" s="68" t="str">
        <f t="shared" si="44"/>
        <v/>
      </c>
      <c r="BR12" s="68" t="str">
        <f t="shared" si="45"/>
        <v/>
      </c>
      <c r="BS12" s="68" t="str">
        <f t="shared" si="46"/>
        <v/>
      </c>
      <c r="BT12" s="68" t="str">
        <f t="shared" si="47"/>
        <v/>
      </c>
      <c r="BU12" s="68" t="str">
        <f t="shared" si="48"/>
        <v/>
      </c>
      <c r="BV12" s="68" t="str">
        <f t="shared" si="49"/>
        <v/>
      </c>
      <c r="BX12" s="69" t="str">
        <f t="shared" si="50"/>
        <v/>
      </c>
      <c r="BZ12" s="68" t="str">
        <f>IF(BC12="","",Input02!$B10&amp;"; ")</f>
        <v/>
      </c>
      <c r="CA12" s="68" t="str">
        <f>IF(BD12="","",Input02!$B10&amp;"; ")</f>
        <v/>
      </c>
      <c r="CB12" s="68" t="str">
        <f>IF(BE12="","",Input02!$B10&amp;"; ")</f>
        <v/>
      </c>
      <c r="CC12" s="68" t="str">
        <f>IF(BF12="","",Input02!$B10&amp;"; ")</f>
        <v/>
      </c>
      <c r="CD12" s="68" t="str">
        <f>IF(BG12="","",Input02!$B10&amp;"; ")</f>
        <v/>
      </c>
      <c r="CE12" s="68" t="str">
        <f>IF(BH12="","",Input02!$B10&amp;"; ")</f>
        <v/>
      </c>
      <c r="CF12" s="68" t="str">
        <f>IF(BI12="","",Input02!$B10&amp;"; ")</f>
        <v/>
      </c>
      <c r="CG12" s="68" t="str">
        <f>IF(BJ12="","",Input02!$B10&amp;"; ")</f>
        <v/>
      </c>
      <c r="CH12" s="68" t="str">
        <f>IF(BK12="","",Input02!$B10&amp;"; ")</f>
        <v/>
      </c>
      <c r="CI12" s="68" t="str">
        <f>IF(BL12="","",Input02!$B10&amp;"; ")</f>
        <v/>
      </c>
      <c r="CJ12" s="68" t="str">
        <f>IF(BM12="","",Input02!$B10&amp;"; ")</f>
        <v/>
      </c>
      <c r="CK12" s="68" t="str">
        <f>IF(BN12="","",Input02!$B10&amp;"; ")</f>
        <v/>
      </c>
      <c r="CL12" s="68" t="str">
        <f>IF(BO12="","",Input02!$B10&amp;"; ")</f>
        <v/>
      </c>
      <c r="CM12" s="68" t="str">
        <f>IF(BP12="","",Input02!$B10&amp;"; ")</f>
        <v/>
      </c>
      <c r="CN12" s="68" t="str">
        <f>IF(BQ12="","",Input02!$B10&amp;"; ")</f>
        <v/>
      </c>
      <c r="CO12" s="68" t="str">
        <f>IF(BR12="","",Input02!$B10&amp;"; ")</f>
        <v/>
      </c>
      <c r="CP12" s="68" t="str">
        <f>IF(BS12="","",Input02!$B10&amp;"; ")</f>
        <v/>
      </c>
      <c r="CQ12" s="68" t="str">
        <f>IF(BT12="","",Input02!$B10&amp;"; ")</f>
        <v/>
      </c>
      <c r="CR12" s="68" t="str">
        <f>IF(BU12="","",Input02!$B10&amp;"; ")</f>
        <v/>
      </c>
      <c r="CS12" s="68" t="str">
        <f>IF(BV12="","",Input02!$B10&amp;"; ")</f>
        <v/>
      </c>
    </row>
    <row r="13" spans="1:106" ht="15" customHeight="1" x14ac:dyDescent="0.35">
      <c r="A13" s="64">
        <f>process02!A22</f>
        <v>6</v>
      </c>
      <c r="B13" s="64" t="str">
        <f>process02!DF22</f>
        <v/>
      </c>
      <c r="C13" s="65" t="str">
        <f>IF(B13&lt;&gt;"",(B13/$C$2)*Input01!$B$22,"")</f>
        <v/>
      </c>
      <c r="F13" s="66" t="str">
        <f>IF(AND(Input02!BB11&lt;&gt;"",F$6&lt;=$Z$2),Input02!BB11,"")</f>
        <v/>
      </c>
      <c r="G13" s="66" t="str">
        <f>IF(AND(Input02!BC11&lt;&gt;"",G$6&lt;=$Z$2),Input02!BC11,"")</f>
        <v/>
      </c>
      <c r="H13" s="66" t="str">
        <f>IF(AND(Input02!BD11&lt;&gt;"",H$6&lt;=$Z$2),Input02!BD11,"")</f>
        <v/>
      </c>
      <c r="I13" s="66" t="str">
        <f>IF(AND(Input02!BE11&lt;&gt;"",I$6&lt;=$Z$2),Input02!BE11,"")</f>
        <v/>
      </c>
      <c r="J13" s="66" t="str">
        <f>IF(AND(Input02!BF11&lt;&gt;"",J$6&lt;=$Z$2),Input02!BF11,"")</f>
        <v/>
      </c>
      <c r="K13" s="66" t="str">
        <f>IF(AND(Input02!BG11&lt;&gt;"",K$6&lt;=$Z$2),Input02!BG11,"")</f>
        <v/>
      </c>
      <c r="L13" s="66" t="str">
        <f>IF(AND(Input02!BH11&lt;&gt;"",L$6&lt;=$Z$2),Input02!BH11,"")</f>
        <v/>
      </c>
      <c r="M13" s="66" t="str">
        <f>IF(AND(Input02!BI11&lt;&gt;"",M$6&lt;=$Z$2),Input02!BI11,"")</f>
        <v/>
      </c>
      <c r="N13" s="66" t="str">
        <f>IF(AND(Input02!BJ11&lt;&gt;"",N$6&lt;=$Z$2),Input02!BJ11,"")</f>
        <v/>
      </c>
      <c r="O13" s="66" t="str">
        <f>IF(AND(Input02!BK11&lt;&gt;"",O$6&lt;=$Z$2),Input02!BK11,"")</f>
        <v/>
      </c>
      <c r="P13" s="66" t="str">
        <f>IF(AND(Input02!BL11&lt;&gt;"",P$6&lt;=$Z$2),Input02!BL11,"")</f>
        <v/>
      </c>
      <c r="Q13" s="66" t="str">
        <f>IF(AND(Input02!BM11&lt;&gt;"",Q$6&lt;=$Z$2),Input02!BM11,"")</f>
        <v/>
      </c>
      <c r="R13" s="66" t="str">
        <f>IF(AND(Input02!BN11&lt;&gt;"",R$6&lt;=$Z$2),Input02!BN11,"")</f>
        <v/>
      </c>
      <c r="S13" s="66" t="str">
        <f>IF(AND(Input02!BO11&lt;&gt;"",S$6&lt;=$Z$2),Input02!BO11,"")</f>
        <v/>
      </c>
      <c r="T13" s="66" t="str">
        <f>IF(AND(Input02!BP11&lt;&gt;"",T$6&lt;=$Z$2),Input02!BP11,"")</f>
        <v/>
      </c>
      <c r="U13" s="66" t="str">
        <f>IF(AND(Input02!BQ11&lt;&gt;"",U$6&lt;=$Z$2),Input02!BQ11,"")</f>
        <v/>
      </c>
      <c r="V13" s="66" t="str">
        <f>IF(AND(Input02!BR11&lt;&gt;"",V$6&lt;=$Z$2),Input02!BR11,"")</f>
        <v/>
      </c>
      <c r="W13" s="66" t="str">
        <f>IF(AND(Input02!BS11&lt;&gt;"",W$6&lt;=$Z$2),Input02!BS11,"")</f>
        <v/>
      </c>
      <c r="X13" s="66" t="str">
        <f>IF(AND(Input02!BT11&lt;&gt;"",X$6&lt;=$Z$2),Input02!BT11,"")</f>
        <v/>
      </c>
      <c r="Y13" s="66" t="str">
        <f>IF(AND(Input02!BU11&lt;&gt;"",Y$6&lt;=$Z$2),Input02!BU11,"")</f>
        <v/>
      </c>
      <c r="Z13" s="66" t="str">
        <f t="shared" si="5"/>
        <v/>
      </c>
      <c r="AA13" s="66" t="str">
        <f t="shared" si="6"/>
        <v/>
      </c>
      <c r="AB13" s="65" t="str">
        <f>IF(AA13&lt;&gt;"",(AA13/$AA$2)*Input01!$B$22,"")</f>
        <v/>
      </c>
      <c r="AC13" s="65" t="str">
        <f t="shared" si="7"/>
        <v/>
      </c>
      <c r="AD13" s="334" t="str">
        <f t="shared" si="8"/>
        <v/>
      </c>
      <c r="AE13" s="67" t="str">
        <f t="shared" si="9"/>
        <v/>
      </c>
      <c r="AF13" s="35" t="str">
        <f>IF(AD13="","",IF(AD13&lt;Input01!$B$23,0,1))</f>
        <v/>
      </c>
      <c r="AH13" s="66" t="str">
        <f t="shared" si="10"/>
        <v/>
      </c>
      <c r="AI13" s="66" t="str">
        <f t="shared" si="11"/>
        <v/>
      </c>
      <c r="AJ13" s="66" t="str">
        <f t="shared" si="12"/>
        <v/>
      </c>
      <c r="AK13" s="66" t="str">
        <f t="shared" si="13"/>
        <v/>
      </c>
      <c r="AL13" s="66" t="str">
        <f t="shared" si="14"/>
        <v/>
      </c>
      <c r="AM13" s="66" t="str">
        <f t="shared" si="15"/>
        <v/>
      </c>
      <c r="AN13" s="66" t="str">
        <f t="shared" si="16"/>
        <v/>
      </c>
      <c r="AO13" s="66" t="str">
        <f t="shared" si="17"/>
        <v/>
      </c>
      <c r="AP13" s="66" t="str">
        <f t="shared" si="18"/>
        <v/>
      </c>
      <c r="AQ13" s="66" t="str">
        <f t="shared" si="19"/>
        <v/>
      </c>
      <c r="AR13" s="66" t="str">
        <f t="shared" si="20"/>
        <v/>
      </c>
      <c r="AS13" s="66" t="str">
        <f t="shared" si="21"/>
        <v/>
      </c>
      <c r="AT13" s="66" t="str">
        <f t="shared" si="22"/>
        <v/>
      </c>
      <c r="AU13" s="66" t="str">
        <f t="shared" si="23"/>
        <v/>
      </c>
      <c r="AV13" s="66" t="str">
        <f t="shared" si="24"/>
        <v/>
      </c>
      <c r="AW13" s="66" t="str">
        <f t="shared" si="25"/>
        <v/>
      </c>
      <c r="AX13" s="66" t="str">
        <f t="shared" si="26"/>
        <v/>
      </c>
      <c r="AY13" s="66" t="str">
        <f t="shared" si="27"/>
        <v/>
      </c>
      <c r="AZ13" s="66" t="str">
        <f t="shared" si="28"/>
        <v/>
      </c>
      <c r="BA13" s="66" t="str">
        <f t="shared" si="29"/>
        <v/>
      </c>
      <c r="BC13" s="68" t="str">
        <f t="shared" si="30"/>
        <v/>
      </c>
      <c r="BD13" s="68" t="str">
        <f t="shared" si="31"/>
        <v/>
      </c>
      <c r="BE13" s="68" t="str">
        <f t="shared" si="32"/>
        <v/>
      </c>
      <c r="BF13" s="68" t="str">
        <f t="shared" si="33"/>
        <v/>
      </c>
      <c r="BG13" s="68" t="str">
        <f t="shared" si="34"/>
        <v/>
      </c>
      <c r="BH13" s="68" t="str">
        <f t="shared" si="35"/>
        <v/>
      </c>
      <c r="BI13" s="68" t="str">
        <f t="shared" si="36"/>
        <v/>
      </c>
      <c r="BJ13" s="68" t="str">
        <f t="shared" si="37"/>
        <v/>
      </c>
      <c r="BK13" s="68" t="str">
        <f t="shared" si="38"/>
        <v/>
      </c>
      <c r="BL13" s="68" t="str">
        <f t="shared" si="39"/>
        <v/>
      </c>
      <c r="BM13" s="68" t="str">
        <f t="shared" si="40"/>
        <v/>
      </c>
      <c r="BN13" s="68" t="str">
        <f t="shared" si="41"/>
        <v/>
      </c>
      <c r="BO13" s="68" t="str">
        <f t="shared" si="42"/>
        <v/>
      </c>
      <c r="BP13" s="68" t="str">
        <f t="shared" si="43"/>
        <v/>
      </c>
      <c r="BQ13" s="68" t="str">
        <f t="shared" si="44"/>
        <v/>
      </c>
      <c r="BR13" s="68" t="str">
        <f t="shared" si="45"/>
        <v/>
      </c>
      <c r="BS13" s="68" t="str">
        <f t="shared" si="46"/>
        <v/>
      </c>
      <c r="BT13" s="68" t="str">
        <f t="shared" si="47"/>
        <v/>
      </c>
      <c r="BU13" s="68" t="str">
        <f t="shared" si="48"/>
        <v/>
      </c>
      <c r="BV13" s="68" t="str">
        <f t="shared" si="49"/>
        <v/>
      </c>
      <c r="BX13" s="69" t="str">
        <f t="shared" si="50"/>
        <v/>
      </c>
      <c r="BZ13" s="68" t="str">
        <f>IF(BC13="","",Input02!$B11&amp;"; ")</f>
        <v/>
      </c>
      <c r="CA13" s="68" t="str">
        <f>IF(BD13="","",Input02!$B11&amp;"; ")</f>
        <v/>
      </c>
      <c r="CB13" s="68" t="str">
        <f>IF(BE13="","",Input02!$B11&amp;"; ")</f>
        <v/>
      </c>
      <c r="CC13" s="68" t="str">
        <f>IF(BF13="","",Input02!$B11&amp;"; ")</f>
        <v/>
      </c>
      <c r="CD13" s="68" t="str">
        <f>IF(BG13="","",Input02!$B11&amp;"; ")</f>
        <v/>
      </c>
      <c r="CE13" s="68" t="str">
        <f>IF(BH13="","",Input02!$B11&amp;"; ")</f>
        <v/>
      </c>
      <c r="CF13" s="68" t="str">
        <f>IF(BI13="","",Input02!$B11&amp;"; ")</f>
        <v/>
      </c>
      <c r="CG13" s="68" t="str">
        <f>IF(BJ13="","",Input02!$B11&amp;"; ")</f>
        <v/>
      </c>
      <c r="CH13" s="68" t="str">
        <f>IF(BK13="","",Input02!$B11&amp;"; ")</f>
        <v/>
      </c>
      <c r="CI13" s="68" t="str">
        <f>IF(BL13="","",Input02!$B11&amp;"; ")</f>
        <v/>
      </c>
      <c r="CJ13" s="68" t="str">
        <f>IF(BM13="","",Input02!$B11&amp;"; ")</f>
        <v/>
      </c>
      <c r="CK13" s="68" t="str">
        <f>IF(BN13="","",Input02!$B11&amp;"; ")</f>
        <v/>
      </c>
      <c r="CL13" s="68" t="str">
        <f>IF(BO13="","",Input02!$B11&amp;"; ")</f>
        <v/>
      </c>
      <c r="CM13" s="68" t="str">
        <f>IF(BP13="","",Input02!$B11&amp;"; ")</f>
        <v/>
      </c>
      <c r="CN13" s="68" t="str">
        <f>IF(BQ13="","",Input02!$B11&amp;"; ")</f>
        <v/>
      </c>
      <c r="CO13" s="68" t="str">
        <f>IF(BR13="","",Input02!$B11&amp;"; ")</f>
        <v/>
      </c>
      <c r="CP13" s="68" t="str">
        <f>IF(BS13="","",Input02!$B11&amp;"; ")</f>
        <v/>
      </c>
      <c r="CQ13" s="68" t="str">
        <f>IF(BT13="","",Input02!$B11&amp;"; ")</f>
        <v/>
      </c>
      <c r="CR13" s="68" t="str">
        <f>IF(BU13="","",Input02!$B11&amp;"; ")</f>
        <v/>
      </c>
      <c r="CS13" s="68" t="str">
        <f>IF(BV13="","",Input02!$B11&amp;"; ")</f>
        <v/>
      </c>
    </row>
    <row r="14" spans="1:106" ht="15" customHeight="1" x14ac:dyDescent="0.35">
      <c r="A14" s="64">
        <f>process02!A23</f>
        <v>7</v>
      </c>
      <c r="B14" s="64" t="str">
        <f>process02!DF23</f>
        <v/>
      </c>
      <c r="C14" s="65" t="str">
        <f>IF(B14&lt;&gt;"",(B14/$C$2)*Input01!$B$22,"")</f>
        <v/>
      </c>
      <c r="F14" s="66" t="str">
        <f>IF(AND(Input02!BB12&lt;&gt;"",F$6&lt;=$Z$2),Input02!BB12,"")</f>
        <v/>
      </c>
      <c r="G14" s="66" t="str">
        <f>IF(AND(Input02!BC12&lt;&gt;"",G$6&lt;=$Z$2),Input02!BC12,"")</f>
        <v/>
      </c>
      <c r="H14" s="66" t="str">
        <f>IF(AND(Input02!BD12&lt;&gt;"",H$6&lt;=$Z$2),Input02!BD12,"")</f>
        <v/>
      </c>
      <c r="I14" s="66" t="str">
        <f>IF(AND(Input02!BE12&lt;&gt;"",I$6&lt;=$Z$2),Input02!BE12,"")</f>
        <v/>
      </c>
      <c r="J14" s="66" t="str">
        <f>IF(AND(Input02!BF12&lt;&gt;"",J$6&lt;=$Z$2),Input02!BF12,"")</f>
        <v/>
      </c>
      <c r="K14" s="66" t="str">
        <f>IF(AND(Input02!BG12&lt;&gt;"",K$6&lt;=$Z$2),Input02!BG12,"")</f>
        <v/>
      </c>
      <c r="L14" s="66" t="str">
        <f>IF(AND(Input02!BH12&lt;&gt;"",L$6&lt;=$Z$2),Input02!BH12,"")</f>
        <v/>
      </c>
      <c r="M14" s="66" t="str">
        <f>IF(AND(Input02!BI12&lt;&gt;"",M$6&lt;=$Z$2),Input02!BI12,"")</f>
        <v/>
      </c>
      <c r="N14" s="66" t="str">
        <f>IF(AND(Input02!BJ12&lt;&gt;"",N$6&lt;=$Z$2),Input02!BJ12,"")</f>
        <v/>
      </c>
      <c r="O14" s="66" t="str">
        <f>IF(AND(Input02!BK12&lt;&gt;"",O$6&lt;=$Z$2),Input02!BK12,"")</f>
        <v/>
      </c>
      <c r="P14" s="66" t="str">
        <f>IF(AND(Input02!BL12&lt;&gt;"",P$6&lt;=$Z$2),Input02!BL12,"")</f>
        <v/>
      </c>
      <c r="Q14" s="66" t="str">
        <f>IF(AND(Input02!BM12&lt;&gt;"",Q$6&lt;=$Z$2),Input02!BM12,"")</f>
        <v/>
      </c>
      <c r="R14" s="66" t="str">
        <f>IF(AND(Input02!BN12&lt;&gt;"",R$6&lt;=$Z$2),Input02!BN12,"")</f>
        <v/>
      </c>
      <c r="S14" s="66" t="str">
        <f>IF(AND(Input02!BO12&lt;&gt;"",S$6&lt;=$Z$2),Input02!BO12,"")</f>
        <v/>
      </c>
      <c r="T14" s="66" t="str">
        <f>IF(AND(Input02!BP12&lt;&gt;"",T$6&lt;=$Z$2),Input02!BP12,"")</f>
        <v/>
      </c>
      <c r="U14" s="66" t="str">
        <f>IF(AND(Input02!BQ12&lt;&gt;"",U$6&lt;=$Z$2),Input02!BQ12,"")</f>
        <v/>
      </c>
      <c r="V14" s="66" t="str">
        <f>IF(AND(Input02!BR12&lt;&gt;"",V$6&lt;=$Z$2),Input02!BR12,"")</f>
        <v/>
      </c>
      <c r="W14" s="66" t="str">
        <f>IF(AND(Input02!BS12&lt;&gt;"",W$6&lt;=$Z$2),Input02!BS12,"")</f>
        <v/>
      </c>
      <c r="X14" s="66" t="str">
        <f>IF(AND(Input02!BT12&lt;&gt;"",X$6&lt;=$Z$2),Input02!BT12,"")</f>
        <v/>
      </c>
      <c r="Y14" s="66" t="str">
        <f>IF(AND(Input02!BU12&lt;&gt;"",Y$6&lt;=$Z$2),Input02!BU12,"")</f>
        <v/>
      </c>
      <c r="Z14" s="66" t="str">
        <f t="shared" si="5"/>
        <v/>
      </c>
      <c r="AA14" s="66" t="str">
        <f t="shared" si="6"/>
        <v/>
      </c>
      <c r="AB14" s="65" t="str">
        <f>IF(AA14&lt;&gt;"",(AA14/$AA$2)*Input01!$B$22,"")</f>
        <v/>
      </c>
      <c r="AC14" s="65" t="str">
        <f t="shared" si="7"/>
        <v/>
      </c>
      <c r="AD14" s="334" t="str">
        <f t="shared" si="8"/>
        <v/>
      </c>
      <c r="AE14" s="67" t="str">
        <f t="shared" si="9"/>
        <v/>
      </c>
      <c r="AF14" s="35" t="str">
        <f>IF(AD14="","",IF(AD14&lt;Input01!$B$23,0,1))</f>
        <v/>
      </c>
      <c r="AH14" s="66" t="str">
        <f t="shared" si="10"/>
        <v/>
      </c>
      <c r="AI14" s="66" t="str">
        <f t="shared" si="11"/>
        <v/>
      </c>
      <c r="AJ14" s="66" t="str">
        <f t="shared" si="12"/>
        <v/>
      </c>
      <c r="AK14" s="66" t="str">
        <f t="shared" si="13"/>
        <v/>
      </c>
      <c r="AL14" s="66" t="str">
        <f t="shared" si="14"/>
        <v/>
      </c>
      <c r="AM14" s="66" t="str">
        <f t="shared" si="15"/>
        <v/>
      </c>
      <c r="AN14" s="66" t="str">
        <f t="shared" si="16"/>
        <v/>
      </c>
      <c r="AO14" s="66" t="str">
        <f t="shared" si="17"/>
        <v/>
      </c>
      <c r="AP14" s="66" t="str">
        <f t="shared" si="18"/>
        <v/>
      </c>
      <c r="AQ14" s="66" t="str">
        <f t="shared" si="19"/>
        <v/>
      </c>
      <c r="AR14" s="66" t="str">
        <f t="shared" si="20"/>
        <v/>
      </c>
      <c r="AS14" s="66" t="str">
        <f t="shared" si="21"/>
        <v/>
      </c>
      <c r="AT14" s="66" t="str">
        <f t="shared" si="22"/>
        <v/>
      </c>
      <c r="AU14" s="66" t="str">
        <f t="shared" si="23"/>
        <v/>
      </c>
      <c r="AV14" s="66" t="str">
        <f t="shared" si="24"/>
        <v/>
      </c>
      <c r="AW14" s="66" t="str">
        <f t="shared" si="25"/>
        <v/>
      </c>
      <c r="AX14" s="66" t="str">
        <f t="shared" si="26"/>
        <v/>
      </c>
      <c r="AY14" s="66" t="str">
        <f t="shared" si="27"/>
        <v/>
      </c>
      <c r="AZ14" s="66" t="str">
        <f t="shared" si="28"/>
        <v/>
      </c>
      <c r="BA14" s="66" t="str">
        <f t="shared" si="29"/>
        <v/>
      </c>
      <c r="BC14" s="68" t="str">
        <f t="shared" si="30"/>
        <v/>
      </c>
      <c r="BD14" s="68" t="str">
        <f t="shared" si="31"/>
        <v/>
      </c>
      <c r="BE14" s="68" t="str">
        <f t="shared" si="32"/>
        <v/>
      </c>
      <c r="BF14" s="68" t="str">
        <f t="shared" si="33"/>
        <v/>
      </c>
      <c r="BG14" s="68" t="str">
        <f t="shared" si="34"/>
        <v/>
      </c>
      <c r="BH14" s="68" t="str">
        <f t="shared" si="35"/>
        <v/>
      </c>
      <c r="BI14" s="68" t="str">
        <f t="shared" si="36"/>
        <v/>
      </c>
      <c r="BJ14" s="68" t="str">
        <f t="shared" si="37"/>
        <v/>
      </c>
      <c r="BK14" s="68" t="str">
        <f t="shared" si="38"/>
        <v/>
      </c>
      <c r="BL14" s="68" t="str">
        <f t="shared" si="39"/>
        <v/>
      </c>
      <c r="BM14" s="68" t="str">
        <f t="shared" si="40"/>
        <v/>
      </c>
      <c r="BN14" s="68" t="str">
        <f t="shared" si="41"/>
        <v/>
      </c>
      <c r="BO14" s="68" t="str">
        <f t="shared" si="42"/>
        <v/>
      </c>
      <c r="BP14" s="68" t="str">
        <f t="shared" si="43"/>
        <v/>
      </c>
      <c r="BQ14" s="68" t="str">
        <f t="shared" si="44"/>
        <v/>
      </c>
      <c r="BR14" s="68" t="str">
        <f t="shared" si="45"/>
        <v/>
      </c>
      <c r="BS14" s="68" t="str">
        <f t="shared" si="46"/>
        <v/>
      </c>
      <c r="BT14" s="68" t="str">
        <f t="shared" si="47"/>
        <v/>
      </c>
      <c r="BU14" s="68" t="str">
        <f t="shared" si="48"/>
        <v/>
      </c>
      <c r="BV14" s="68" t="str">
        <f t="shared" si="49"/>
        <v/>
      </c>
      <c r="BX14" s="69" t="str">
        <f t="shared" si="50"/>
        <v/>
      </c>
      <c r="BZ14" s="68" t="str">
        <f>IF(BC14="","",Input02!$B12&amp;"; ")</f>
        <v/>
      </c>
      <c r="CA14" s="68" t="str">
        <f>IF(BD14="","",Input02!$B12&amp;"; ")</f>
        <v/>
      </c>
      <c r="CB14" s="68" t="str">
        <f>IF(BE14="","",Input02!$B12&amp;"; ")</f>
        <v/>
      </c>
      <c r="CC14" s="68" t="str">
        <f>IF(BF14="","",Input02!$B12&amp;"; ")</f>
        <v/>
      </c>
      <c r="CD14" s="68" t="str">
        <f>IF(BG14="","",Input02!$B12&amp;"; ")</f>
        <v/>
      </c>
      <c r="CE14" s="68" t="str">
        <f>IF(BH14="","",Input02!$B12&amp;"; ")</f>
        <v/>
      </c>
      <c r="CF14" s="68" t="str">
        <f>IF(BI14="","",Input02!$B12&amp;"; ")</f>
        <v/>
      </c>
      <c r="CG14" s="68" t="str">
        <f>IF(BJ14="","",Input02!$B12&amp;"; ")</f>
        <v/>
      </c>
      <c r="CH14" s="68" t="str">
        <f>IF(BK14="","",Input02!$B12&amp;"; ")</f>
        <v/>
      </c>
      <c r="CI14" s="68" t="str">
        <f>IF(BL14="","",Input02!$B12&amp;"; ")</f>
        <v/>
      </c>
      <c r="CJ14" s="68" t="str">
        <f>IF(BM14="","",Input02!$B12&amp;"; ")</f>
        <v/>
      </c>
      <c r="CK14" s="68" t="str">
        <f>IF(BN14="","",Input02!$B12&amp;"; ")</f>
        <v/>
      </c>
      <c r="CL14" s="68" t="str">
        <f>IF(BO14="","",Input02!$B12&amp;"; ")</f>
        <v/>
      </c>
      <c r="CM14" s="68" t="str">
        <f>IF(BP14="","",Input02!$B12&amp;"; ")</f>
        <v/>
      </c>
      <c r="CN14" s="68" t="str">
        <f>IF(BQ14="","",Input02!$B12&amp;"; ")</f>
        <v/>
      </c>
      <c r="CO14" s="68" t="str">
        <f>IF(BR14="","",Input02!$B12&amp;"; ")</f>
        <v/>
      </c>
      <c r="CP14" s="68" t="str">
        <f>IF(BS14="","",Input02!$B12&amp;"; ")</f>
        <v/>
      </c>
      <c r="CQ14" s="68" t="str">
        <f>IF(BT14="","",Input02!$B12&amp;"; ")</f>
        <v/>
      </c>
      <c r="CR14" s="68" t="str">
        <f>IF(BU14="","",Input02!$B12&amp;"; ")</f>
        <v/>
      </c>
      <c r="CS14" s="68" t="str">
        <f>IF(BV14="","",Input02!$B12&amp;"; ")</f>
        <v/>
      </c>
    </row>
    <row r="15" spans="1:106" ht="15" customHeight="1" x14ac:dyDescent="0.35">
      <c r="A15" s="64">
        <f>process02!A24</f>
        <v>8</v>
      </c>
      <c r="B15" s="64" t="str">
        <f>process02!DF24</f>
        <v/>
      </c>
      <c r="C15" s="65" t="str">
        <f>IF(B15&lt;&gt;"",(B15/$C$2)*Input01!$B$22,"")</f>
        <v/>
      </c>
      <c r="F15" s="66" t="str">
        <f>IF(AND(Input02!BB13&lt;&gt;"",F$6&lt;=$Z$2),Input02!BB13,"")</f>
        <v/>
      </c>
      <c r="G15" s="66" t="str">
        <f>IF(AND(Input02!BC13&lt;&gt;"",G$6&lt;=$Z$2),Input02!BC13,"")</f>
        <v/>
      </c>
      <c r="H15" s="66" t="str">
        <f>IF(AND(Input02!BD13&lt;&gt;"",H$6&lt;=$Z$2),Input02!BD13,"")</f>
        <v/>
      </c>
      <c r="I15" s="66" t="str">
        <f>IF(AND(Input02!BE13&lt;&gt;"",I$6&lt;=$Z$2),Input02!BE13,"")</f>
        <v/>
      </c>
      <c r="J15" s="66" t="str">
        <f>IF(AND(Input02!BF13&lt;&gt;"",J$6&lt;=$Z$2),Input02!BF13,"")</f>
        <v/>
      </c>
      <c r="K15" s="66" t="str">
        <f>IF(AND(Input02!BG13&lt;&gt;"",K$6&lt;=$Z$2),Input02!BG13,"")</f>
        <v/>
      </c>
      <c r="L15" s="66" t="str">
        <f>IF(AND(Input02!BH13&lt;&gt;"",L$6&lt;=$Z$2),Input02!BH13,"")</f>
        <v/>
      </c>
      <c r="M15" s="66" t="str">
        <f>IF(AND(Input02!BI13&lt;&gt;"",M$6&lt;=$Z$2),Input02!BI13,"")</f>
        <v/>
      </c>
      <c r="N15" s="66" t="str">
        <f>IF(AND(Input02!BJ13&lt;&gt;"",N$6&lt;=$Z$2),Input02!BJ13,"")</f>
        <v/>
      </c>
      <c r="O15" s="66" t="str">
        <f>IF(AND(Input02!BK13&lt;&gt;"",O$6&lt;=$Z$2),Input02!BK13,"")</f>
        <v/>
      </c>
      <c r="P15" s="66" t="str">
        <f>IF(AND(Input02!BL13&lt;&gt;"",P$6&lt;=$Z$2),Input02!BL13,"")</f>
        <v/>
      </c>
      <c r="Q15" s="66" t="str">
        <f>IF(AND(Input02!BM13&lt;&gt;"",Q$6&lt;=$Z$2),Input02!BM13,"")</f>
        <v/>
      </c>
      <c r="R15" s="66" t="str">
        <f>IF(AND(Input02!BN13&lt;&gt;"",R$6&lt;=$Z$2),Input02!BN13,"")</f>
        <v/>
      </c>
      <c r="S15" s="66" t="str">
        <f>IF(AND(Input02!BO13&lt;&gt;"",S$6&lt;=$Z$2),Input02!BO13,"")</f>
        <v/>
      </c>
      <c r="T15" s="66" t="str">
        <f>IF(AND(Input02!BP13&lt;&gt;"",T$6&lt;=$Z$2),Input02!BP13,"")</f>
        <v/>
      </c>
      <c r="U15" s="66" t="str">
        <f>IF(AND(Input02!BQ13&lt;&gt;"",U$6&lt;=$Z$2),Input02!BQ13,"")</f>
        <v/>
      </c>
      <c r="V15" s="66" t="str">
        <f>IF(AND(Input02!BR13&lt;&gt;"",V$6&lt;=$Z$2),Input02!BR13,"")</f>
        <v/>
      </c>
      <c r="W15" s="66" t="str">
        <f>IF(AND(Input02!BS13&lt;&gt;"",W$6&lt;=$Z$2),Input02!BS13,"")</f>
        <v/>
      </c>
      <c r="X15" s="66" t="str">
        <f>IF(AND(Input02!BT13&lt;&gt;"",X$6&lt;=$Z$2),Input02!BT13,"")</f>
        <v/>
      </c>
      <c r="Y15" s="66" t="str">
        <f>IF(AND(Input02!BU13&lt;&gt;"",Y$6&lt;=$Z$2),Input02!BU13,"")</f>
        <v/>
      </c>
      <c r="Z15" s="66" t="str">
        <f t="shared" si="5"/>
        <v/>
      </c>
      <c r="AA15" s="66" t="str">
        <f t="shared" si="6"/>
        <v/>
      </c>
      <c r="AB15" s="65" t="str">
        <f>IF(AA15&lt;&gt;"",(AA15/$AA$2)*Input01!$B$22,"")</f>
        <v/>
      </c>
      <c r="AC15" s="65" t="str">
        <f t="shared" si="7"/>
        <v/>
      </c>
      <c r="AD15" s="334" t="str">
        <f t="shared" si="8"/>
        <v/>
      </c>
      <c r="AE15" s="67" t="str">
        <f t="shared" si="9"/>
        <v/>
      </c>
      <c r="AF15" s="35" t="str">
        <f>IF(AD15="","",IF(AD15&lt;Input01!$B$23,0,1))</f>
        <v/>
      </c>
      <c r="AH15" s="66" t="str">
        <f t="shared" si="10"/>
        <v/>
      </c>
      <c r="AI15" s="66" t="str">
        <f t="shared" si="11"/>
        <v/>
      </c>
      <c r="AJ15" s="66" t="str">
        <f t="shared" si="12"/>
        <v/>
      </c>
      <c r="AK15" s="66" t="str">
        <f t="shared" si="13"/>
        <v/>
      </c>
      <c r="AL15" s="66" t="str">
        <f t="shared" si="14"/>
        <v/>
      </c>
      <c r="AM15" s="66" t="str">
        <f t="shared" si="15"/>
        <v/>
      </c>
      <c r="AN15" s="66" t="str">
        <f t="shared" si="16"/>
        <v/>
      </c>
      <c r="AO15" s="66" t="str">
        <f t="shared" si="17"/>
        <v/>
      </c>
      <c r="AP15" s="66" t="str">
        <f t="shared" si="18"/>
        <v/>
      </c>
      <c r="AQ15" s="66" t="str">
        <f t="shared" si="19"/>
        <v/>
      </c>
      <c r="AR15" s="66" t="str">
        <f t="shared" si="20"/>
        <v/>
      </c>
      <c r="AS15" s="66" t="str">
        <f t="shared" si="21"/>
        <v/>
      </c>
      <c r="AT15" s="66" t="str">
        <f t="shared" si="22"/>
        <v/>
      </c>
      <c r="AU15" s="66" t="str">
        <f t="shared" si="23"/>
        <v/>
      </c>
      <c r="AV15" s="66" t="str">
        <f t="shared" si="24"/>
        <v/>
      </c>
      <c r="AW15" s="66" t="str">
        <f t="shared" si="25"/>
        <v/>
      </c>
      <c r="AX15" s="66" t="str">
        <f t="shared" si="26"/>
        <v/>
      </c>
      <c r="AY15" s="66" t="str">
        <f t="shared" si="27"/>
        <v/>
      </c>
      <c r="AZ15" s="66" t="str">
        <f t="shared" si="28"/>
        <v/>
      </c>
      <c r="BA15" s="66" t="str">
        <f t="shared" si="29"/>
        <v/>
      </c>
      <c r="BC15" s="68" t="str">
        <f t="shared" si="30"/>
        <v/>
      </c>
      <c r="BD15" s="68" t="str">
        <f t="shared" si="31"/>
        <v/>
      </c>
      <c r="BE15" s="68" t="str">
        <f t="shared" si="32"/>
        <v/>
      </c>
      <c r="BF15" s="68" t="str">
        <f t="shared" si="33"/>
        <v/>
      </c>
      <c r="BG15" s="68" t="str">
        <f t="shared" si="34"/>
        <v/>
      </c>
      <c r="BH15" s="68" t="str">
        <f t="shared" si="35"/>
        <v/>
      </c>
      <c r="BI15" s="68" t="str">
        <f t="shared" si="36"/>
        <v/>
      </c>
      <c r="BJ15" s="68" t="str">
        <f t="shared" si="37"/>
        <v/>
      </c>
      <c r="BK15" s="68" t="str">
        <f t="shared" si="38"/>
        <v/>
      </c>
      <c r="BL15" s="68" t="str">
        <f t="shared" si="39"/>
        <v/>
      </c>
      <c r="BM15" s="68" t="str">
        <f t="shared" si="40"/>
        <v/>
      </c>
      <c r="BN15" s="68" t="str">
        <f t="shared" si="41"/>
        <v/>
      </c>
      <c r="BO15" s="68" t="str">
        <f t="shared" si="42"/>
        <v/>
      </c>
      <c r="BP15" s="68" t="str">
        <f t="shared" si="43"/>
        <v/>
      </c>
      <c r="BQ15" s="68" t="str">
        <f t="shared" si="44"/>
        <v/>
      </c>
      <c r="BR15" s="68" t="str">
        <f t="shared" si="45"/>
        <v/>
      </c>
      <c r="BS15" s="68" t="str">
        <f t="shared" si="46"/>
        <v/>
      </c>
      <c r="BT15" s="68" t="str">
        <f t="shared" si="47"/>
        <v/>
      </c>
      <c r="BU15" s="68" t="str">
        <f t="shared" si="48"/>
        <v/>
      </c>
      <c r="BV15" s="68" t="str">
        <f t="shared" si="49"/>
        <v/>
      </c>
      <c r="BX15" s="69" t="str">
        <f t="shared" si="50"/>
        <v/>
      </c>
      <c r="BZ15" s="68" t="str">
        <f>IF(BC15="","",Input02!$B13&amp;"; ")</f>
        <v/>
      </c>
      <c r="CA15" s="68" t="str">
        <f>IF(BD15="","",Input02!$B13&amp;"; ")</f>
        <v/>
      </c>
      <c r="CB15" s="68" t="str">
        <f>IF(BE15="","",Input02!$B13&amp;"; ")</f>
        <v/>
      </c>
      <c r="CC15" s="68" t="str">
        <f>IF(BF15="","",Input02!$B13&amp;"; ")</f>
        <v/>
      </c>
      <c r="CD15" s="68" t="str">
        <f>IF(BG15="","",Input02!$B13&amp;"; ")</f>
        <v/>
      </c>
      <c r="CE15" s="68" t="str">
        <f>IF(BH15="","",Input02!$B13&amp;"; ")</f>
        <v/>
      </c>
      <c r="CF15" s="68" t="str">
        <f>IF(BI15="","",Input02!$B13&amp;"; ")</f>
        <v/>
      </c>
      <c r="CG15" s="68" t="str">
        <f>IF(BJ15="","",Input02!$B13&amp;"; ")</f>
        <v/>
      </c>
      <c r="CH15" s="68" t="str">
        <f>IF(BK15="","",Input02!$B13&amp;"; ")</f>
        <v/>
      </c>
      <c r="CI15" s="68" t="str">
        <f>IF(BL15="","",Input02!$B13&amp;"; ")</f>
        <v/>
      </c>
      <c r="CJ15" s="68" t="str">
        <f>IF(BM15="","",Input02!$B13&amp;"; ")</f>
        <v/>
      </c>
      <c r="CK15" s="68" t="str">
        <f>IF(BN15="","",Input02!$B13&amp;"; ")</f>
        <v/>
      </c>
      <c r="CL15" s="68" t="str">
        <f>IF(BO15="","",Input02!$B13&amp;"; ")</f>
        <v/>
      </c>
      <c r="CM15" s="68" t="str">
        <f>IF(BP15="","",Input02!$B13&amp;"; ")</f>
        <v/>
      </c>
      <c r="CN15" s="68" t="str">
        <f>IF(BQ15="","",Input02!$B13&amp;"; ")</f>
        <v/>
      </c>
      <c r="CO15" s="68" t="str">
        <f>IF(BR15="","",Input02!$B13&amp;"; ")</f>
        <v/>
      </c>
      <c r="CP15" s="68" t="str">
        <f>IF(BS15="","",Input02!$B13&amp;"; ")</f>
        <v/>
      </c>
      <c r="CQ15" s="68" t="str">
        <f>IF(BT15="","",Input02!$B13&amp;"; ")</f>
        <v/>
      </c>
      <c r="CR15" s="68" t="str">
        <f>IF(BU15="","",Input02!$B13&amp;"; ")</f>
        <v/>
      </c>
      <c r="CS15" s="68" t="str">
        <f>IF(BV15="","",Input02!$B13&amp;"; ")</f>
        <v/>
      </c>
    </row>
    <row r="16" spans="1:106" ht="15" customHeight="1" x14ac:dyDescent="0.35">
      <c r="A16" s="64">
        <f>process02!A25</f>
        <v>9</v>
      </c>
      <c r="B16" s="64" t="str">
        <f>process02!DF25</f>
        <v/>
      </c>
      <c r="C16" s="65" t="str">
        <f>IF(B16&lt;&gt;"",(B16/$C$2)*Input01!$B$22,"")</f>
        <v/>
      </c>
      <c r="F16" s="66" t="str">
        <f>IF(AND(Input02!BB14&lt;&gt;"",F$6&lt;=$Z$2),Input02!BB14,"")</f>
        <v/>
      </c>
      <c r="G16" s="66" t="str">
        <f>IF(AND(Input02!BC14&lt;&gt;"",G$6&lt;=$Z$2),Input02!BC14,"")</f>
        <v/>
      </c>
      <c r="H16" s="66" t="str">
        <f>IF(AND(Input02!BD14&lt;&gt;"",H$6&lt;=$Z$2),Input02!BD14,"")</f>
        <v/>
      </c>
      <c r="I16" s="66" t="str">
        <f>IF(AND(Input02!BE14&lt;&gt;"",I$6&lt;=$Z$2),Input02!BE14,"")</f>
        <v/>
      </c>
      <c r="J16" s="66" t="str">
        <f>IF(AND(Input02!BF14&lt;&gt;"",J$6&lt;=$Z$2),Input02!BF14,"")</f>
        <v/>
      </c>
      <c r="K16" s="66" t="str">
        <f>IF(AND(Input02!BG14&lt;&gt;"",K$6&lt;=$Z$2),Input02!BG14,"")</f>
        <v/>
      </c>
      <c r="L16" s="66" t="str">
        <f>IF(AND(Input02!BH14&lt;&gt;"",L$6&lt;=$Z$2),Input02!BH14,"")</f>
        <v/>
      </c>
      <c r="M16" s="66" t="str">
        <f>IF(AND(Input02!BI14&lt;&gt;"",M$6&lt;=$Z$2),Input02!BI14,"")</f>
        <v/>
      </c>
      <c r="N16" s="66" t="str">
        <f>IF(AND(Input02!BJ14&lt;&gt;"",N$6&lt;=$Z$2),Input02!BJ14,"")</f>
        <v/>
      </c>
      <c r="O16" s="66" t="str">
        <f>IF(AND(Input02!BK14&lt;&gt;"",O$6&lt;=$Z$2),Input02!BK14,"")</f>
        <v/>
      </c>
      <c r="P16" s="66" t="str">
        <f>IF(AND(Input02!BL14&lt;&gt;"",P$6&lt;=$Z$2),Input02!BL14,"")</f>
        <v/>
      </c>
      <c r="Q16" s="66" t="str">
        <f>IF(AND(Input02!BM14&lt;&gt;"",Q$6&lt;=$Z$2),Input02!BM14,"")</f>
        <v/>
      </c>
      <c r="R16" s="66" t="str">
        <f>IF(AND(Input02!BN14&lt;&gt;"",R$6&lt;=$Z$2),Input02!BN14,"")</f>
        <v/>
      </c>
      <c r="S16" s="66" t="str">
        <f>IF(AND(Input02!BO14&lt;&gt;"",S$6&lt;=$Z$2),Input02!BO14,"")</f>
        <v/>
      </c>
      <c r="T16" s="66" t="str">
        <f>IF(AND(Input02!BP14&lt;&gt;"",T$6&lt;=$Z$2),Input02!BP14,"")</f>
        <v/>
      </c>
      <c r="U16" s="66" t="str">
        <f>IF(AND(Input02!BQ14&lt;&gt;"",U$6&lt;=$Z$2),Input02!BQ14,"")</f>
        <v/>
      </c>
      <c r="V16" s="66" t="str">
        <f>IF(AND(Input02!BR14&lt;&gt;"",V$6&lt;=$Z$2),Input02!BR14,"")</f>
        <v/>
      </c>
      <c r="W16" s="66" t="str">
        <f>IF(AND(Input02!BS14&lt;&gt;"",W$6&lt;=$Z$2),Input02!BS14,"")</f>
        <v/>
      </c>
      <c r="X16" s="66" t="str">
        <f>IF(AND(Input02!BT14&lt;&gt;"",X$6&lt;=$Z$2),Input02!BT14,"")</f>
        <v/>
      </c>
      <c r="Y16" s="66" t="str">
        <f>IF(AND(Input02!BU14&lt;&gt;"",Y$6&lt;=$Z$2),Input02!BU14,"")</f>
        <v/>
      </c>
      <c r="Z16" s="66" t="str">
        <f t="shared" si="5"/>
        <v/>
      </c>
      <c r="AA16" s="66" t="str">
        <f t="shared" si="6"/>
        <v/>
      </c>
      <c r="AB16" s="65" t="str">
        <f>IF(AA16&lt;&gt;"",(AA16/$AA$2)*Input01!$B$22,"")</f>
        <v/>
      </c>
      <c r="AC16" s="65" t="str">
        <f t="shared" si="7"/>
        <v/>
      </c>
      <c r="AD16" s="334" t="str">
        <f t="shared" si="8"/>
        <v/>
      </c>
      <c r="AE16" s="67" t="str">
        <f t="shared" si="9"/>
        <v/>
      </c>
      <c r="AF16" s="35" t="str">
        <f>IF(AD16="","",IF(AD16&lt;Input01!$B$23,0,1))</f>
        <v/>
      </c>
      <c r="AH16" s="66" t="str">
        <f t="shared" si="10"/>
        <v/>
      </c>
      <c r="AI16" s="66" t="str">
        <f t="shared" si="11"/>
        <v/>
      </c>
      <c r="AJ16" s="66" t="str">
        <f t="shared" si="12"/>
        <v/>
      </c>
      <c r="AK16" s="66" t="str">
        <f t="shared" si="13"/>
        <v/>
      </c>
      <c r="AL16" s="66" t="str">
        <f t="shared" si="14"/>
        <v/>
      </c>
      <c r="AM16" s="66" t="str">
        <f t="shared" si="15"/>
        <v/>
      </c>
      <c r="AN16" s="66" t="str">
        <f t="shared" si="16"/>
        <v/>
      </c>
      <c r="AO16" s="66" t="str">
        <f t="shared" si="17"/>
        <v/>
      </c>
      <c r="AP16" s="66" t="str">
        <f t="shared" si="18"/>
        <v/>
      </c>
      <c r="AQ16" s="66" t="str">
        <f t="shared" si="19"/>
        <v/>
      </c>
      <c r="AR16" s="66" t="str">
        <f t="shared" si="20"/>
        <v/>
      </c>
      <c r="AS16" s="66" t="str">
        <f t="shared" si="21"/>
        <v/>
      </c>
      <c r="AT16" s="66" t="str">
        <f t="shared" si="22"/>
        <v/>
      </c>
      <c r="AU16" s="66" t="str">
        <f t="shared" si="23"/>
        <v/>
      </c>
      <c r="AV16" s="66" t="str">
        <f t="shared" si="24"/>
        <v/>
      </c>
      <c r="AW16" s="66" t="str">
        <f t="shared" si="25"/>
        <v/>
      </c>
      <c r="AX16" s="66" t="str">
        <f t="shared" si="26"/>
        <v/>
      </c>
      <c r="AY16" s="66" t="str">
        <f t="shared" si="27"/>
        <v/>
      </c>
      <c r="AZ16" s="66" t="str">
        <f t="shared" si="28"/>
        <v/>
      </c>
      <c r="BA16" s="66" t="str">
        <f t="shared" si="29"/>
        <v/>
      </c>
      <c r="BC16" s="68" t="str">
        <f t="shared" si="30"/>
        <v/>
      </c>
      <c r="BD16" s="68" t="str">
        <f t="shared" si="31"/>
        <v/>
      </c>
      <c r="BE16" s="68" t="str">
        <f t="shared" si="32"/>
        <v/>
      </c>
      <c r="BF16" s="68" t="str">
        <f t="shared" si="33"/>
        <v/>
      </c>
      <c r="BG16" s="68" t="str">
        <f t="shared" si="34"/>
        <v/>
      </c>
      <c r="BH16" s="68" t="str">
        <f t="shared" si="35"/>
        <v/>
      </c>
      <c r="BI16" s="68" t="str">
        <f t="shared" si="36"/>
        <v/>
      </c>
      <c r="BJ16" s="68" t="str">
        <f t="shared" si="37"/>
        <v/>
      </c>
      <c r="BK16" s="68" t="str">
        <f t="shared" si="38"/>
        <v/>
      </c>
      <c r="BL16" s="68" t="str">
        <f t="shared" si="39"/>
        <v/>
      </c>
      <c r="BM16" s="68" t="str">
        <f t="shared" si="40"/>
        <v/>
      </c>
      <c r="BN16" s="68" t="str">
        <f t="shared" si="41"/>
        <v/>
      </c>
      <c r="BO16" s="68" t="str">
        <f t="shared" si="42"/>
        <v/>
      </c>
      <c r="BP16" s="68" t="str">
        <f t="shared" si="43"/>
        <v/>
      </c>
      <c r="BQ16" s="68" t="str">
        <f t="shared" si="44"/>
        <v/>
      </c>
      <c r="BR16" s="68" t="str">
        <f t="shared" si="45"/>
        <v/>
      </c>
      <c r="BS16" s="68" t="str">
        <f t="shared" si="46"/>
        <v/>
      </c>
      <c r="BT16" s="68" t="str">
        <f t="shared" si="47"/>
        <v/>
      </c>
      <c r="BU16" s="68" t="str">
        <f t="shared" si="48"/>
        <v/>
      </c>
      <c r="BV16" s="68" t="str">
        <f t="shared" si="49"/>
        <v/>
      </c>
      <c r="BX16" s="69" t="str">
        <f t="shared" si="50"/>
        <v/>
      </c>
      <c r="BZ16" s="68" t="str">
        <f>IF(BC16="","",Input02!$B14&amp;"; ")</f>
        <v/>
      </c>
      <c r="CA16" s="68" t="str">
        <f>IF(BD16="","",Input02!$B14&amp;"; ")</f>
        <v/>
      </c>
      <c r="CB16" s="68" t="str">
        <f>IF(BE16="","",Input02!$B14&amp;"; ")</f>
        <v/>
      </c>
      <c r="CC16" s="68" t="str">
        <f>IF(BF16="","",Input02!$B14&amp;"; ")</f>
        <v/>
      </c>
      <c r="CD16" s="68" t="str">
        <f>IF(BG16="","",Input02!$B14&amp;"; ")</f>
        <v/>
      </c>
      <c r="CE16" s="68" t="str">
        <f>IF(BH16="","",Input02!$B14&amp;"; ")</f>
        <v/>
      </c>
      <c r="CF16" s="68" t="str">
        <f>IF(BI16="","",Input02!$B14&amp;"; ")</f>
        <v/>
      </c>
      <c r="CG16" s="68" t="str">
        <f>IF(BJ16="","",Input02!$B14&amp;"; ")</f>
        <v/>
      </c>
      <c r="CH16" s="68" t="str">
        <f>IF(BK16="","",Input02!$B14&amp;"; ")</f>
        <v/>
      </c>
      <c r="CI16" s="68" t="str">
        <f>IF(BL16="","",Input02!$B14&amp;"; ")</f>
        <v/>
      </c>
      <c r="CJ16" s="68" t="str">
        <f>IF(BM16="","",Input02!$B14&amp;"; ")</f>
        <v/>
      </c>
      <c r="CK16" s="68" t="str">
        <f>IF(BN16="","",Input02!$B14&amp;"; ")</f>
        <v/>
      </c>
      <c r="CL16" s="68" t="str">
        <f>IF(BO16="","",Input02!$B14&amp;"; ")</f>
        <v/>
      </c>
      <c r="CM16" s="68" t="str">
        <f>IF(BP16="","",Input02!$B14&amp;"; ")</f>
        <v/>
      </c>
      <c r="CN16" s="68" t="str">
        <f>IF(BQ16="","",Input02!$B14&amp;"; ")</f>
        <v/>
      </c>
      <c r="CO16" s="68" t="str">
        <f>IF(BR16="","",Input02!$B14&amp;"; ")</f>
        <v/>
      </c>
      <c r="CP16" s="68" t="str">
        <f>IF(BS16="","",Input02!$B14&amp;"; ")</f>
        <v/>
      </c>
      <c r="CQ16" s="68" t="str">
        <f>IF(BT16="","",Input02!$B14&amp;"; ")</f>
        <v/>
      </c>
      <c r="CR16" s="68" t="str">
        <f>IF(BU16="","",Input02!$B14&amp;"; ")</f>
        <v/>
      </c>
      <c r="CS16" s="68" t="str">
        <f>IF(BV16="","",Input02!$B14&amp;"; ")</f>
        <v/>
      </c>
    </row>
    <row r="17" spans="1:97" x14ac:dyDescent="0.35">
      <c r="A17" s="64">
        <f>process02!A26</f>
        <v>10</v>
      </c>
      <c r="B17" s="64" t="str">
        <f>process02!DF26</f>
        <v/>
      </c>
      <c r="C17" s="65" t="str">
        <f>IF(B17&lt;&gt;"",(B17/$C$2)*Input01!$B$22,"")</f>
        <v/>
      </c>
      <c r="F17" s="66" t="str">
        <f>IF(AND(Input02!BB15&lt;&gt;"",F$6&lt;=$Z$2),Input02!BB15,"")</f>
        <v/>
      </c>
      <c r="G17" s="66" t="str">
        <f>IF(AND(Input02!BC15&lt;&gt;"",G$6&lt;=$Z$2),Input02!BC15,"")</f>
        <v/>
      </c>
      <c r="H17" s="66" t="str">
        <f>IF(AND(Input02!BD15&lt;&gt;"",H$6&lt;=$Z$2),Input02!BD15,"")</f>
        <v/>
      </c>
      <c r="I17" s="66" t="str">
        <f>IF(AND(Input02!BE15&lt;&gt;"",I$6&lt;=$Z$2),Input02!BE15,"")</f>
        <v/>
      </c>
      <c r="J17" s="66" t="str">
        <f>IF(AND(Input02!BF15&lt;&gt;"",J$6&lt;=$Z$2),Input02!BF15,"")</f>
        <v/>
      </c>
      <c r="K17" s="66" t="str">
        <f>IF(AND(Input02!BG15&lt;&gt;"",K$6&lt;=$Z$2),Input02!BG15,"")</f>
        <v/>
      </c>
      <c r="L17" s="66" t="str">
        <f>IF(AND(Input02!BH15&lt;&gt;"",L$6&lt;=$Z$2),Input02!BH15,"")</f>
        <v/>
      </c>
      <c r="M17" s="66" t="str">
        <f>IF(AND(Input02!BI15&lt;&gt;"",M$6&lt;=$Z$2),Input02!BI15,"")</f>
        <v/>
      </c>
      <c r="N17" s="66" t="str">
        <f>IF(AND(Input02!BJ15&lt;&gt;"",N$6&lt;=$Z$2),Input02!BJ15,"")</f>
        <v/>
      </c>
      <c r="O17" s="66" t="str">
        <f>IF(AND(Input02!BK15&lt;&gt;"",O$6&lt;=$Z$2),Input02!BK15,"")</f>
        <v/>
      </c>
      <c r="P17" s="66" t="str">
        <f>IF(AND(Input02!BL15&lt;&gt;"",P$6&lt;=$Z$2),Input02!BL15,"")</f>
        <v/>
      </c>
      <c r="Q17" s="66" t="str">
        <f>IF(AND(Input02!BM15&lt;&gt;"",Q$6&lt;=$Z$2),Input02!BM15,"")</f>
        <v/>
      </c>
      <c r="R17" s="66" t="str">
        <f>IF(AND(Input02!BN15&lt;&gt;"",R$6&lt;=$Z$2),Input02!BN15,"")</f>
        <v/>
      </c>
      <c r="S17" s="66" t="str">
        <f>IF(AND(Input02!BO15&lt;&gt;"",S$6&lt;=$Z$2),Input02!BO15,"")</f>
        <v/>
      </c>
      <c r="T17" s="66" t="str">
        <f>IF(AND(Input02!BP15&lt;&gt;"",T$6&lt;=$Z$2),Input02!BP15,"")</f>
        <v/>
      </c>
      <c r="U17" s="66" t="str">
        <f>IF(AND(Input02!BQ15&lt;&gt;"",U$6&lt;=$Z$2),Input02!BQ15,"")</f>
        <v/>
      </c>
      <c r="V17" s="66" t="str">
        <f>IF(AND(Input02!BR15&lt;&gt;"",V$6&lt;=$Z$2),Input02!BR15,"")</f>
        <v/>
      </c>
      <c r="W17" s="66" t="str">
        <f>IF(AND(Input02!BS15&lt;&gt;"",W$6&lt;=$Z$2),Input02!BS15,"")</f>
        <v/>
      </c>
      <c r="X17" s="66" t="str">
        <f>IF(AND(Input02!BT15&lt;&gt;"",X$6&lt;=$Z$2),Input02!BT15,"")</f>
        <v/>
      </c>
      <c r="Y17" s="66" t="str">
        <f>IF(AND(Input02!BU15&lt;&gt;"",Y$6&lt;=$Z$2),Input02!BU15,"")</f>
        <v/>
      </c>
      <c r="Z17" s="66" t="str">
        <f t="shared" si="5"/>
        <v/>
      </c>
      <c r="AA17" s="66" t="str">
        <f t="shared" si="6"/>
        <v/>
      </c>
      <c r="AB17" s="65" t="str">
        <f>IF(AA17&lt;&gt;"",(AA17/$AA$2)*Input01!$B$22,"")</f>
        <v/>
      </c>
      <c r="AC17" s="65" t="str">
        <f t="shared" si="7"/>
        <v/>
      </c>
      <c r="AD17" s="334" t="str">
        <f t="shared" si="8"/>
        <v/>
      </c>
      <c r="AE17" s="67" t="str">
        <f t="shared" si="9"/>
        <v/>
      </c>
      <c r="AF17" s="35" t="str">
        <f>IF(AD17="","",IF(AD17&lt;Input01!$B$23,0,1))</f>
        <v/>
      </c>
      <c r="AH17" s="66" t="str">
        <f t="shared" si="10"/>
        <v/>
      </c>
      <c r="AI17" s="66" t="str">
        <f t="shared" si="11"/>
        <v/>
      </c>
      <c r="AJ17" s="66" t="str">
        <f t="shared" si="12"/>
        <v/>
      </c>
      <c r="AK17" s="66" t="str">
        <f t="shared" si="13"/>
        <v/>
      </c>
      <c r="AL17" s="66" t="str">
        <f t="shared" si="14"/>
        <v/>
      </c>
      <c r="AM17" s="66" t="str">
        <f t="shared" si="15"/>
        <v/>
      </c>
      <c r="AN17" s="66" t="str">
        <f t="shared" si="16"/>
        <v/>
      </c>
      <c r="AO17" s="66" t="str">
        <f t="shared" si="17"/>
        <v/>
      </c>
      <c r="AP17" s="66" t="str">
        <f t="shared" si="18"/>
        <v/>
      </c>
      <c r="AQ17" s="66" t="str">
        <f t="shared" si="19"/>
        <v/>
      </c>
      <c r="AR17" s="66" t="str">
        <f t="shared" si="20"/>
        <v/>
      </c>
      <c r="AS17" s="66" t="str">
        <f t="shared" si="21"/>
        <v/>
      </c>
      <c r="AT17" s="66" t="str">
        <f t="shared" si="22"/>
        <v/>
      </c>
      <c r="AU17" s="66" t="str">
        <f t="shared" si="23"/>
        <v/>
      </c>
      <c r="AV17" s="66" t="str">
        <f t="shared" si="24"/>
        <v/>
      </c>
      <c r="AW17" s="66" t="str">
        <f t="shared" si="25"/>
        <v/>
      </c>
      <c r="AX17" s="66" t="str">
        <f t="shared" si="26"/>
        <v/>
      </c>
      <c r="AY17" s="66" t="str">
        <f t="shared" si="27"/>
        <v/>
      </c>
      <c r="AZ17" s="66" t="str">
        <f t="shared" si="28"/>
        <v/>
      </c>
      <c r="BA17" s="66" t="str">
        <f t="shared" si="29"/>
        <v/>
      </c>
      <c r="BC17" s="68" t="str">
        <f t="shared" si="30"/>
        <v/>
      </c>
      <c r="BD17" s="68" t="str">
        <f t="shared" si="31"/>
        <v/>
      </c>
      <c r="BE17" s="68" t="str">
        <f t="shared" si="32"/>
        <v/>
      </c>
      <c r="BF17" s="68" t="str">
        <f t="shared" si="33"/>
        <v/>
      </c>
      <c r="BG17" s="68" t="str">
        <f t="shared" si="34"/>
        <v/>
      </c>
      <c r="BH17" s="68" t="str">
        <f t="shared" si="35"/>
        <v/>
      </c>
      <c r="BI17" s="68" t="str">
        <f t="shared" si="36"/>
        <v/>
      </c>
      <c r="BJ17" s="68" t="str">
        <f t="shared" si="37"/>
        <v/>
      </c>
      <c r="BK17" s="68" t="str">
        <f t="shared" si="38"/>
        <v/>
      </c>
      <c r="BL17" s="68" t="str">
        <f t="shared" si="39"/>
        <v/>
      </c>
      <c r="BM17" s="68" t="str">
        <f t="shared" si="40"/>
        <v/>
      </c>
      <c r="BN17" s="68" t="str">
        <f t="shared" si="41"/>
        <v/>
      </c>
      <c r="BO17" s="68" t="str">
        <f t="shared" si="42"/>
        <v/>
      </c>
      <c r="BP17" s="68" t="str">
        <f t="shared" si="43"/>
        <v/>
      </c>
      <c r="BQ17" s="68" t="str">
        <f t="shared" si="44"/>
        <v/>
      </c>
      <c r="BR17" s="68" t="str">
        <f t="shared" si="45"/>
        <v/>
      </c>
      <c r="BS17" s="68" t="str">
        <f t="shared" si="46"/>
        <v/>
      </c>
      <c r="BT17" s="68" t="str">
        <f t="shared" si="47"/>
        <v/>
      </c>
      <c r="BU17" s="68" t="str">
        <f t="shared" si="48"/>
        <v/>
      </c>
      <c r="BV17" s="68" t="str">
        <f t="shared" si="49"/>
        <v/>
      </c>
      <c r="BX17" s="69" t="str">
        <f t="shared" si="50"/>
        <v/>
      </c>
      <c r="BZ17" s="68" t="str">
        <f>IF(BC17="","",Input02!$B15&amp;"; ")</f>
        <v/>
      </c>
      <c r="CA17" s="68" t="str">
        <f>IF(BD17="","",Input02!$B15&amp;"; ")</f>
        <v/>
      </c>
      <c r="CB17" s="68" t="str">
        <f>IF(BE17="","",Input02!$B15&amp;"; ")</f>
        <v/>
      </c>
      <c r="CC17" s="68" t="str">
        <f>IF(BF17="","",Input02!$B15&amp;"; ")</f>
        <v/>
      </c>
      <c r="CD17" s="68" t="str">
        <f>IF(BG17="","",Input02!$B15&amp;"; ")</f>
        <v/>
      </c>
      <c r="CE17" s="68" t="str">
        <f>IF(BH17="","",Input02!$B15&amp;"; ")</f>
        <v/>
      </c>
      <c r="CF17" s="68" t="str">
        <f>IF(BI17="","",Input02!$B15&amp;"; ")</f>
        <v/>
      </c>
      <c r="CG17" s="68" t="str">
        <f>IF(BJ17="","",Input02!$B15&amp;"; ")</f>
        <v/>
      </c>
      <c r="CH17" s="68" t="str">
        <f>IF(BK17="","",Input02!$B15&amp;"; ")</f>
        <v/>
      </c>
      <c r="CI17" s="68" t="str">
        <f>IF(BL17="","",Input02!$B15&amp;"; ")</f>
        <v/>
      </c>
      <c r="CJ17" s="68" t="str">
        <f>IF(BM17="","",Input02!$B15&amp;"; ")</f>
        <v/>
      </c>
      <c r="CK17" s="68" t="str">
        <f>IF(BN17="","",Input02!$B15&amp;"; ")</f>
        <v/>
      </c>
      <c r="CL17" s="68" t="str">
        <f>IF(BO17="","",Input02!$B15&amp;"; ")</f>
        <v/>
      </c>
      <c r="CM17" s="68" t="str">
        <f>IF(BP17="","",Input02!$B15&amp;"; ")</f>
        <v/>
      </c>
      <c r="CN17" s="68" t="str">
        <f>IF(BQ17="","",Input02!$B15&amp;"; ")</f>
        <v/>
      </c>
      <c r="CO17" s="68" t="str">
        <f>IF(BR17="","",Input02!$B15&amp;"; ")</f>
        <v/>
      </c>
      <c r="CP17" s="68" t="str">
        <f>IF(BS17="","",Input02!$B15&amp;"; ")</f>
        <v/>
      </c>
      <c r="CQ17" s="68" t="str">
        <f>IF(BT17="","",Input02!$B15&amp;"; ")</f>
        <v/>
      </c>
      <c r="CR17" s="68" t="str">
        <f>IF(BU17="","",Input02!$B15&amp;"; ")</f>
        <v/>
      </c>
      <c r="CS17" s="68" t="str">
        <f>IF(BV17="","",Input02!$B15&amp;"; ")</f>
        <v/>
      </c>
    </row>
    <row r="18" spans="1:97" x14ac:dyDescent="0.35">
      <c r="A18" s="64">
        <f>process02!A27</f>
        <v>11</v>
      </c>
      <c r="B18" s="64" t="str">
        <f>process02!DF27</f>
        <v/>
      </c>
      <c r="C18" s="65" t="str">
        <f>IF(B18&lt;&gt;"",(B18/$C$2)*Input01!$B$22,"")</f>
        <v/>
      </c>
      <c r="F18" s="66" t="str">
        <f>IF(AND(Input02!BB16&lt;&gt;"",F$6&lt;=$Z$2),Input02!BB16,"")</f>
        <v/>
      </c>
      <c r="G18" s="66" t="str">
        <f>IF(AND(Input02!BC16&lt;&gt;"",G$6&lt;=$Z$2),Input02!BC16,"")</f>
        <v/>
      </c>
      <c r="H18" s="66" t="str">
        <f>IF(AND(Input02!BD16&lt;&gt;"",H$6&lt;=$Z$2),Input02!BD16,"")</f>
        <v/>
      </c>
      <c r="I18" s="66" t="str">
        <f>IF(AND(Input02!BE16&lt;&gt;"",I$6&lt;=$Z$2),Input02!BE16,"")</f>
        <v/>
      </c>
      <c r="J18" s="66" t="str">
        <f>IF(AND(Input02!BF16&lt;&gt;"",J$6&lt;=$Z$2),Input02!BF16,"")</f>
        <v/>
      </c>
      <c r="K18" s="66" t="str">
        <f>IF(AND(Input02!BG16&lt;&gt;"",K$6&lt;=$Z$2),Input02!BG16,"")</f>
        <v/>
      </c>
      <c r="L18" s="66" t="str">
        <f>IF(AND(Input02!BH16&lt;&gt;"",L$6&lt;=$Z$2),Input02!BH16,"")</f>
        <v/>
      </c>
      <c r="M18" s="66" t="str">
        <f>IF(AND(Input02!BI16&lt;&gt;"",M$6&lt;=$Z$2),Input02!BI16,"")</f>
        <v/>
      </c>
      <c r="N18" s="66" t="str">
        <f>IF(AND(Input02!BJ16&lt;&gt;"",N$6&lt;=$Z$2),Input02!BJ16,"")</f>
        <v/>
      </c>
      <c r="O18" s="66" t="str">
        <f>IF(AND(Input02!BK16&lt;&gt;"",O$6&lt;=$Z$2),Input02!BK16,"")</f>
        <v/>
      </c>
      <c r="P18" s="66" t="str">
        <f>IF(AND(Input02!BL16&lt;&gt;"",P$6&lt;=$Z$2),Input02!BL16,"")</f>
        <v/>
      </c>
      <c r="Q18" s="66" t="str">
        <f>IF(AND(Input02!BM16&lt;&gt;"",Q$6&lt;=$Z$2),Input02!BM16,"")</f>
        <v/>
      </c>
      <c r="R18" s="66" t="str">
        <f>IF(AND(Input02!BN16&lt;&gt;"",R$6&lt;=$Z$2),Input02!BN16,"")</f>
        <v/>
      </c>
      <c r="S18" s="66" t="str">
        <f>IF(AND(Input02!BO16&lt;&gt;"",S$6&lt;=$Z$2),Input02!BO16,"")</f>
        <v/>
      </c>
      <c r="T18" s="66" t="str">
        <f>IF(AND(Input02!BP16&lt;&gt;"",T$6&lt;=$Z$2),Input02!BP16,"")</f>
        <v/>
      </c>
      <c r="U18" s="66" t="str">
        <f>IF(AND(Input02!BQ16&lt;&gt;"",U$6&lt;=$Z$2),Input02!BQ16,"")</f>
        <v/>
      </c>
      <c r="V18" s="66" t="str">
        <f>IF(AND(Input02!BR16&lt;&gt;"",V$6&lt;=$Z$2),Input02!BR16,"")</f>
        <v/>
      </c>
      <c r="W18" s="66" t="str">
        <f>IF(AND(Input02!BS16&lt;&gt;"",W$6&lt;=$Z$2),Input02!BS16,"")</f>
        <v/>
      </c>
      <c r="X18" s="66" t="str">
        <f>IF(AND(Input02!BT16&lt;&gt;"",X$6&lt;=$Z$2),Input02!BT16,"")</f>
        <v/>
      </c>
      <c r="Y18" s="66" t="str">
        <f>IF(AND(Input02!BU16&lt;&gt;"",Y$6&lt;=$Z$2),Input02!BU16,"")</f>
        <v/>
      </c>
      <c r="Z18" s="66" t="str">
        <f t="shared" si="5"/>
        <v/>
      </c>
      <c r="AA18" s="66" t="str">
        <f t="shared" si="6"/>
        <v/>
      </c>
      <c r="AB18" s="65" t="str">
        <f>IF(AA18&lt;&gt;"",(AA18/$AA$2)*Input01!$B$22,"")</f>
        <v/>
      </c>
      <c r="AC18" s="65" t="str">
        <f t="shared" si="7"/>
        <v/>
      </c>
      <c r="AD18" s="334" t="str">
        <f t="shared" si="8"/>
        <v/>
      </c>
      <c r="AE18" s="67" t="str">
        <f t="shared" si="9"/>
        <v/>
      </c>
      <c r="AF18" s="35" t="str">
        <f>IF(AD18="","",IF(AD18&lt;Input01!$B$23,0,1))</f>
        <v/>
      </c>
      <c r="AH18" s="66" t="str">
        <f t="shared" si="10"/>
        <v/>
      </c>
      <c r="AI18" s="66" t="str">
        <f t="shared" si="11"/>
        <v/>
      </c>
      <c r="AJ18" s="66" t="str">
        <f t="shared" si="12"/>
        <v/>
      </c>
      <c r="AK18" s="66" t="str">
        <f t="shared" si="13"/>
        <v/>
      </c>
      <c r="AL18" s="66" t="str">
        <f t="shared" si="14"/>
        <v/>
      </c>
      <c r="AM18" s="66" t="str">
        <f t="shared" si="15"/>
        <v/>
      </c>
      <c r="AN18" s="66" t="str">
        <f t="shared" si="16"/>
        <v/>
      </c>
      <c r="AO18" s="66" t="str">
        <f t="shared" si="17"/>
        <v/>
      </c>
      <c r="AP18" s="66" t="str">
        <f t="shared" si="18"/>
        <v/>
      </c>
      <c r="AQ18" s="66" t="str">
        <f t="shared" si="19"/>
        <v/>
      </c>
      <c r="AR18" s="66" t="str">
        <f t="shared" si="20"/>
        <v/>
      </c>
      <c r="AS18" s="66" t="str">
        <f t="shared" si="21"/>
        <v/>
      </c>
      <c r="AT18" s="66" t="str">
        <f t="shared" si="22"/>
        <v/>
      </c>
      <c r="AU18" s="66" t="str">
        <f t="shared" si="23"/>
        <v/>
      </c>
      <c r="AV18" s="66" t="str">
        <f t="shared" si="24"/>
        <v/>
      </c>
      <c r="AW18" s="66" t="str">
        <f t="shared" si="25"/>
        <v/>
      </c>
      <c r="AX18" s="66" t="str">
        <f t="shared" si="26"/>
        <v/>
      </c>
      <c r="AY18" s="66" t="str">
        <f t="shared" si="27"/>
        <v/>
      </c>
      <c r="AZ18" s="66" t="str">
        <f t="shared" si="28"/>
        <v/>
      </c>
      <c r="BA18" s="66" t="str">
        <f t="shared" si="29"/>
        <v/>
      </c>
      <c r="BC18" s="68" t="str">
        <f t="shared" si="30"/>
        <v/>
      </c>
      <c r="BD18" s="68" t="str">
        <f t="shared" si="31"/>
        <v/>
      </c>
      <c r="BE18" s="68" t="str">
        <f t="shared" si="32"/>
        <v/>
      </c>
      <c r="BF18" s="68" t="str">
        <f t="shared" si="33"/>
        <v/>
      </c>
      <c r="BG18" s="68" t="str">
        <f t="shared" si="34"/>
        <v/>
      </c>
      <c r="BH18" s="68" t="str">
        <f t="shared" si="35"/>
        <v/>
      </c>
      <c r="BI18" s="68" t="str">
        <f t="shared" si="36"/>
        <v/>
      </c>
      <c r="BJ18" s="68" t="str">
        <f t="shared" si="37"/>
        <v/>
      </c>
      <c r="BK18" s="68" t="str">
        <f t="shared" si="38"/>
        <v/>
      </c>
      <c r="BL18" s="68" t="str">
        <f t="shared" si="39"/>
        <v/>
      </c>
      <c r="BM18" s="68" t="str">
        <f t="shared" si="40"/>
        <v/>
      </c>
      <c r="BN18" s="68" t="str">
        <f t="shared" si="41"/>
        <v/>
      </c>
      <c r="BO18" s="68" t="str">
        <f t="shared" si="42"/>
        <v/>
      </c>
      <c r="BP18" s="68" t="str">
        <f t="shared" si="43"/>
        <v/>
      </c>
      <c r="BQ18" s="68" t="str">
        <f t="shared" si="44"/>
        <v/>
      </c>
      <c r="BR18" s="68" t="str">
        <f t="shared" si="45"/>
        <v/>
      </c>
      <c r="BS18" s="68" t="str">
        <f t="shared" si="46"/>
        <v/>
      </c>
      <c r="BT18" s="68" t="str">
        <f t="shared" si="47"/>
        <v/>
      </c>
      <c r="BU18" s="68" t="str">
        <f t="shared" si="48"/>
        <v/>
      </c>
      <c r="BV18" s="68" t="str">
        <f t="shared" si="49"/>
        <v/>
      </c>
      <c r="BX18" s="69" t="str">
        <f t="shared" si="50"/>
        <v/>
      </c>
      <c r="BZ18" s="68" t="str">
        <f>IF(BC18="","",Input02!$B16&amp;"; ")</f>
        <v/>
      </c>
      <c r="CA18" s="68" t="str">
        <f>IF(BD18="","",Input02!$B16&amp;"; ")</f>
        <v/>
      </c>
      <c r="CB18" s="68" t="str">
        <f>IF(BE18="","",Input02!$B16&amp;"; ")</f>
        <v/>
      </c>
      <c r="CC18" s="68" t="str">
        <f>IF(BF18="","",Input02!$B16&amp;"; ")</f>
        <v/>
      </c>
      <c r="CD18" s="68" t="str">
        <f>IF(BG18="","",Input02!$B16&amp;"; ")</f>
        <v/>
      </c>
      <c r="CE18" s="68" t="str">
        <f>IF(BH18="","",Input02!$B16&amp;"; ")</f>
        <v/>
      </c>
      <c r="CF18" s="68" t="str">
        <f>IF(BI18="","",Input02!$B16&amp;"; ")</f>
        <v/>
      </c>
      <c r="CG18" s="68" t="str">
        <f>IF(BJ18="","",Input02!$B16&amp;"; ")</f>
        <v/>
      </c>
      <c r="CH18" s="68" t="str">
        <f>IF(BK18="","",Input02!$B16&amp;"; ")</f>
        <v/>
      </c>
      <c r="CI18" s="68" t="str">
        <f>IF(BL18="","",Input02!$B16&amp;"; ")</f>
        <v/>
      </c>
      <c r="CJ18" s="68" t="str">
        <f>IF(BM18="","",Input02!$B16&amp;"; ")</f>
        <v/>
      </c>
      <c r="CK18" s="68" t="str">
        <f>IF(BN18="","",Input02!$B16&amp;"; ")</f>
        <v/>
      </c>
      <c r="CL18" s="68" t="str">
        <f>IF(BO18="","",Input02!$B16&amp;"; ")</f>
        <v/>
      </c>
      <c r="CM18" s="68" t="str">
        <f>IF(BP18="","",Input02!$B16&amp;"; ")</f>
        <v/>
      </c>
      <c r="CN18" s="68" t="str">
        <f>IF(BQ18="","",Input02!$B16&amp;"; ")</f>
        <v/>
      </c>
      <c r="CO18" s="68" t="str">
        <f>IF(BR18="","",Input02!$B16&amp;"; ")</f>
        <v/>
      </c>
      <c r="CP18" s="68" t="str">
        <f>IF(BS18="","",Input02!$B16&amp;"; ")</f>
        <v/>
      </c>
      <c r="CQ18" s="68" t="str">
        <f>IF(BT18="","",Input02!$B16&amp;"; ")</f>
        <v/>
      </c>
      <c r="CR18" s="68" t="str">
        <f>IF(BU18="","",Input02!$B16&amp;"; ")</f>
        <v/>
      </c>
      <c r="CS18" s="68" t="str">
        <f>IF(BV18="","",Input02!$B16&amp;"; ")</f>
        <v/>
      </c>
    </row>
    <row r="19" spans="1:97" x14ac:dyDescent="0.35">
      <c r="A19" s="64">
        <f>process02!A28</f>
        <v>12</v>
      </c>
      <c r="B19" s="64" t="str">
        <f>process02!DF28</f>
        <v/>
      </c>
      <c r="C19" s="65" t="str">
        <f>IF(B19&lt;&gt;"",(B19/$C$2)*Input01!$B$22,"")</f>
        <v/>
      </c>
      <c r="F19" s="66" t="str">
        <f>IF(AND(Input02!BB17&lt;&gt;"",F$6&lt;=$Z$2),Input02!BB17,"")</f>
        <v/>
      </c>
      <c r="G19" s="66" t="str">
        <f>IF(AND(Input02!BC17&lt;&gt;"",G$6&lt;=$Z$2),Input02!BC17,"")</f>
        <v/>
      </c>
      <c r="H19" s="66" t="str">
        <f>IF(AND(Input02!BD17&lt;&gt;"",H$6&lt;=$Z$2),Input02!BD17,"")</f>
        <v/>
      </c>
      <c r="I19" s="66" t="str">
        <f>IF(AND(Input02!BE17&lt;&gt;"",I$6&lt;=$Z$2),Input02!BE17,"")</f>
        <v/>
      </c>
      <c r="J19" s="66" t="str">
        <f>IF(AND(Input02!BF17&lt;&gt;"",J$6&lt;=$Z$2),Input02!BF17,"")</f>
        <v/>
      </c>
      <c r="K19" s="66" t="str">
        <f>IF(AND(Input02!BG17&lt;&gt;"",K$6&lt;=$Z$2),Input02!BG17,"")</f>
        <v/>
      </c>
      <c r="L19" s="66" t="str">
        <f>IF(AND(Input02!BH17&lt;&gt;"",L$6&lt;=$Z$2),Input02!BH17,"")</f>
        <v/>
      </c>
      <c r="M19" s="66" t="str">
        <f>IF(AND(Input02!BI17&lt;&gt;"",M$6&lt;=$Z$2),Input02!BI17,"")</f>
        <v/>
      </c>
      <c r="N19" s="66" t="str">
        <f>IF(AND(Input02!BJ17&lt;&gt;"",N$6&lt;=$Z$2),Input02!BJ17,"")</f>
        <v/>
      </c>
      <c r="O19" s="66" t="str">
        <f>IF(AND(Input02!BK17&lt;&gt;"",O$6&lt;=$Z$2),Input02!BK17,"")</f>
        <v/>
      </c>
      <c r="P19" s="66" t="str">
        <f>IF(AND(Input02!BL17&lt;&gt;"",P$6&lt;=$Z$2),Input02!BL17,"")</f>
        <v/>
      </c>
      <c r="Q19" s="66" t="str">
        <f>IF(AND(Input02!BM17&lt;&gt;"",Q$6&lt;=$Z$2),Input02!BM17,"")</f>
        <v/>
      </c>
      <c r="R19" s="66" t="str">
        <f>IF(AND(Input02!BN17&lt;&gt;"",R$6&lt;=$Z$2),Input02!BN17,"")</f>
        <v/>
      </c>
      <c r="S19" s="66" t="str">
        <f>IF(AND(Input02!BO17&lt;&gt;"",S$6&lt;=$Z$2),Input02!BO17,"")</f>
        <v/>
      </c>
      <c r="T19" s="66" t="str">
        <f>IF(AND(Input02!BP17&lt;&gt;"",T$6&lt;=$Z$2),Input02!BP17,"")</f>
        <v/>
      </c>
      <c r="U19" s="66" t="str">
        <f>IF(AND(Input02!BQ17&lt;&gt;"",U$6&lt;=$Z$2),Input02!BQ17,"")</f>
        <v/>
      </c>
      <c r="V19" s="66" t="str">
        <f>IF(AND(Input02!BR17&lt;&gt;"",V$6&lt;=$Z$2),Input02!BR17,"")</f>
        <v/>
      </c>
      <c r="W19" s="66" t="str">
        <f>IF(AND(Input02!BS17&lt;&gt;"",W$6&lt;=$Z$2),Input02!BS17,"")</f>
        <v/>
      </c>
      <c r="X19" s="66" t="str">
        <f>IF(AND(Input02!BT17&lt;&gt;"",X$6&lt;=$Z$2),Input02!BT17,"")</f>
        <v/>
      </c>
      <c r="Y19" s="66" t="str">
        <f>IF(AND(Input02!BU17&lt;&gt;"",Y$6&lt;=$Z$2),Input02!BU17,"")</f>
        <v/>
      </c>
      <c r="Z19" s="66" t="str">
        <f t="shared" si="5"/>
        <v/>
      </c>
      <c r="AA19" s="66" t="str">
        <f t="shared" si="6"/>
        <v/>
      </c>
      <c r="AB19" s="65" t="str">
        <f>IF(AA19&lt;&gt;"",(AA19/$AA$2)*Input01!$B$22,"")</f>
        <v/>
      </c>
      <c r="AC19" s="65" t="str">
        <f t="shared" si="7"/>
        <v/>
      </c>
      <c r="AD19" s="334" t="str">
        <f t="shared" si="8"/>
        <v/>
      </c>
      <c r="AE19" s="67" t="str">
        <f t="shared" si="9"/>
        <v/>
      </c>
      <c r="AF19" s="35" t="str">
        <f>IF(AD19="","",IF(AD19&lt;Input01!$B$23,0,1))</f>
        <v/>
      </c>
      <c r="AH19" s="66" t="str">
        <f t="shared" si="10"/>
        <v/>
      </c>
      <c r="AI19" s="66" t="str">
        <f t="shared" si="11"/>
        <v/>
      </c>
      <c r="AJ19" s="66" t="str">
        <f t="shared" si="12"/>
        <v/>
      </c>
      <c r="AK19" s="66" t="str">
        <f t="shared" si="13"/>
        <v/>
      </c>
      <c r="AL19" s="66" t="str">
        <f t="shared" si="14"/>
        <v/>
      </c>
      <c r="AM19" s="66" t="str">
        <f t="shared" si="15"/>
        <v/>
      </c>
      <c r="AN19" s="66" t="str">
        <f t="shared" si="16"/>
        <v/>
      </c>
      <c r="AO19" s="66" t="str">
        <f t="shared" si="17"/>
        <v/>
      </c>
      <c r="AP19" s="66" t="str">
        <f t="shared" si="18"/>
        <v/>
      </c>
      <c r="AQ19" s="66" t="str">
        <f t="shared" si="19"/>
        <v/>
      </c>
      <c r="AR19" s="66" t="str">
        <f t="shared" si="20"/>
        <v/>
      </c>
      <c r="AS19" s="66" t="str">
        <f t="shared" si="21"/>
        <v/>
      </c>
      <c r="AT19" s="66" t="str">
        <f t="shared" si="22"/>
        <v/>
      </c>
      <c r="AU19" s="66" t="str">
        <f t="shared" si="23"/>
        <v/>
      </c>
      <c r="AV19" s="66" t="str">
        <f t="shared" si="24"/>
        <v/>
      </c>
      <c r="AW19" s="66" t="str">
        <f t="shared" si="25"/>
        <v/>
      </c>
      <c r="AX19" s="66" t="str">
        <f t="shared" si="26"/>
        <v/>
      </c>
      <c r="AY19" s="66" t="str">
        <f t="shared" si="27"/>
        <v/>
      </c>
      <c r="AZ19" s="66" t="str">
        <f t="shared" si="28"/>
        <v/>
      </c>
      <c r="BA19" s="66" t="str">
        <f t="shared" si="29"/>
        <v/>
      </c>
      <c r="BC19" s="68" t="str">
        <f t="shared" si="30"/>
        <v/>
      </c>
      <c r="BD19" s="68" t="str">
        <f t="shared" si="31"/>
        <v/>
      </c>
      <c r="BE19" s="68" t="str">
        <f t="shared" si="32"/>
        <v/>
      </c>
      <c r="BF19" s="68" t="str">
        <f t="shared" si="33"/>
        <v/>
      </c>
      <c r="BG19" s="68" t="str">
        <f t="shared" si="34"/>
        <v/>
      </c>
      <c r="BH19" s="68" t="str">
        <f t="shared" si="35"/>
        <v/>
      </c>
      <c r="BI19" s="68" t="str">
        <f t="shared" si="36"/>
        <v/>
      </c>
      <c r="BJ19" s="68" t="str">
        <f t="shared" si="37"/>
        <v/>
      </c>
      <c r="BK19" s="68" t="str">
        <f t="shared" si="38"/>
        <v/>
      </c>
      <c r="BL19" s="68" t="str">
        <f t="shared" si="39"/>
        <v/>
      </c>
      <c r="BM19" s="68" t="str">
        <f t="shared" si="40"/>
        <v/>
      </c>
      <c r="BN19" s="68" t="str">
        <f t="shared" si="41"/>
        <v/>
      </c>
      <c r="BO19" s="68" t="str">
        <f t="shared" si="42"/>
        <v/>
      </c>
      <c r="BP19" s="68" t="str">
        <f t="shared" si="43"/>
        <v/>
      </c>
      <c r="BQ19" s="68" t="str">
        <f t="shared" si="44"/>
        <v/>
      </c>
      <c r="BR19" s="68" t="str">
        <f t="shared" si="45"/>
        <v/>
      </c>
      <c r="BS19" s="68" t="str">
        <f t="shared" si="46"/>
        <v/>
      </c>
      <c r="BT19" s="68" t="str">
        <f t="shared" si="47"/>
        <v/>
      </c>
      <c r="BU19" s="68" t="str">
        <f t="shared" si="48"/>
        <v/>
      </c>
      <c r="BV19" s="68" t="str">
        <f t="shared" si="49"/>
        <v/>
      </c>
      <c r="BX19" s="69" t="str">
        <f t="shared" si="50"/>
        <v/>
      </c>
      <c r="BZ19" s="68" t="str">
        <f>IF(BC19="","",Input02!$B17&amp;"; ")</f>
        <v/>
      </c>
      <c r="CA19" s="68" t="str">
        <f>IF(BD19="","",Input02!$B17&amp;"; ")</f>
        <v/>
      </c>
      <c r="CB19" s="68" t="str">
        <f>IF(BE19="","",Input02!$B17&amp;"; ")</f>
        <v/>
      </c>
      <c r="CC19" s="68" t="str">
        <f>IF(BF19="","",Input02!$B17&amp;"; ")</f>
        <v/>
      </c>
      <c r="CD19" s="68" t="str">
        <f>IF(BG19="","",Input02!$B17&amp;"; ")</f>
        <v/>
      </c>
      <c r="CE19" s="68" t="str">
        <f>IF(BH19="","",Input02!$B17&amp;"; ")</f>
        <v/>
      </c>
      <c r="CF19" s="68" t="str">
        <f>IF(BI19="","",Input02!$B17&amp;"; ")</f>
        <v/>
      </c>
      <c r="CG19" s="68" t="str">
        <f>IF(BJ19="","",Input02!$B17&amp;"; ")</f>
        <v/>
      </c>
      <c r="CH19" s="68" t="str">
        <f>IF(BK19="","",Input02!$B17&amp;"; ")</f>
        <v/>
      </c>
      <c r="CI19" s="68" t="str">
        <f>IF(BL19="","",Input02!$B17&amp;"; ")</f>
        <v/>
      </c>
      <c r="CJ19" s="68" t="str">
        <f>IF(BM19="","",Input02!$B17&amp;"; ")</f>
        <v/>
      </c>
      <c r="CK19" s="68" t="str">
        <f>IF(BN19="","",Input02!$B17&amp;"; ")</f>
        <v/>
      </c>
      <c r="CL19" s="68" t="str">
        <f>IF(BO19="","",Input02!$B17&amp;"; ")</f>
        <v/>
      </c>
      <c r="CM19" s="68" t="str">
        <f>IF(BP19="","",Input02!$B17&amp;"; ")</f>
        <v/>
      </c>
      <c r="CN19" s="68" t="str">
        <f>IF(BQ19="","",Input02!$B17&amp;"; ")</f>
        <v/>
      </c>
      <c r="CO19" s="68" t="str">
        <f>IF(BR19="","",Input02!$B17&amp;"; ")</f>
        <v/>
      </c>
      <c r="CP19" s="68" t="str">
        <f>IF(BS19="","",Input02!$B17&amp;"; ")</f>
        <v/>
      </c>
      <c r="CQ19" s="68" t="str">
        <f>IF(BT19="","",Input02!$B17&amp;"; ")</f>
        <v/>
      </c>
      <c r="CR19" s="68" t="str">
        <f>IF(BU19="","",Input02!$B17&amp;"; ")</f>
        <v/>
      </c>
      <c r="CS19" s="68" t="str">
        <f>IF(BV19="","",Input02!$B17&amp;"; ")</f>
        <v/>
      </c>
    </row>
    <row r="20" spans="1:97" x14ac:dyDescent="0.35">
      <c r="A20" s="64">
        <f>process02!A29</f>
        <v>13</v>
      </c>
      <c r="B20" s="64" t="str">
        <f>process02!DF29</f>
        <v/>
      </c>
      <c r="C20" s="65" t="str">
        <f>IF(B20&lt;&gt;"",(B20/$C$2)*Input01!$B$22,"")</f>
        <v/>
      </c>
      <c r="F20" s="66" t="str">
        <f>IF(AND(Input02!BB18&lt;&gt;"",F$6&lt;=$Z$2),Input02!BB18,"")</f>
        <v/>
      </c>
      <c r="G20" s="66" t="str">
        <f>IF(AND(Input02!BC18&lt;&gt;"",G$6&lt;=$Z$2),Input02!BC18,"")</f>
        <v/>
      </c>
      <c r="H20" s="66" t="str">
        <f>IF(AND(Input02!BD18&lt;&gt;"",H$6&lt;=$Z$2),Input02!BD18,"")</f>
        <v/>
      </c>
      <c r="I20" s="66" t="str">
        <f>IF(AND(Input02!BE18&lt;&gt;"",I$6&lt;=$Z$2),Input02!BE18,"")</f>
        <v/>
      </c>
      <c r="J20" s="66" t="str">
        <f>IF(AND(Input02!BF18&lt;&gt;"",J$6&lt;=$Z$2),Input02!BF18,"")</f>
        <v/>
      </c>
      <c r="K20" s="66" t="str">
        <f>IF(AND(Input02!BG18&lt;&gt;"",K$6&lt;=$Z$2),Input02!BG18,"")</f>
        <v/>
      </c>
      <c r="L20" s="66" t="str">
        <f>IF(AND(Input02!BH18&lt;&gt;"",L$6&lt;=$Z$2),Input02!BH18,"")</f>
        <v/>
      </c>
      <c r="M20" s="66" t="str">
        <f>IF(AND(Input02!BI18&lt;&gt;"",M$6&lt;=$Z$2),Input02!BI18,"")</f>
        <v/>
      </c>
      <c r="N20" s="66" t="str">
        <f>IF(AND(Input02!BJ18&lt;&gt;"",N$6&lt;=$Z$2),Input02!BJ18,"")</f>
        <v/>
      </c>
      <c r="O20" s="66" t="str">
        <f>IF(AND(Input02!BK18&lt;&gt;"",O$6&lt;=$Z$2),Input02!BK18,"")</f>
        <v/>
      </c>
      <c r="P20" s="66" t="str">
        <f>IF(AND(Input02!BL18&lt;&gt;"",P$6&lt;=$Z$2),Input02!BL18,"")</f>
        <v/>
      </c>
      <c r="Q20" s="66" t="str">
        <f>IF(AND(Input02!BM18&lt;&gt;"",Q$6&lt;=$Z$2),Input02!BM18,"")</f>
        <v/>
      </c>
      <c r="R20" s="66" t="str">
        <f>IF(AND(Input02!BN18&lt;&gt;"",R$6&lt;=$Z$2),Input02!BN18,"")</f>
        <v/>
      </c>
      <c r="S20" s="66" t="str">
        <f>IF(AND(Input02!BO18&lt;&gt;"",S$6&lt;=$Z$2),Input02!BO18,"")</f>
        <v/>
      </c>
      <c r="T20" s="66" t="str">
        <f>IF(AND(Input02!BP18&lt;&gt;"",T$6&lt;=$Z$2),Input02!BP18,"")</f>
        <v/>
      </c>
      <c r="U20" s="66" t="str">
        <f>IF(AND(Input02!BQ18&lt;&gt;"",U$6&lt;=$Z$2),Input02!BQ18,"")</f>
        <v/>
      </c>
      <c r="V20" s="66" t="str">
        <f>IF(AND(Input02!BR18&lt;&gt;"",V$6&lt;=$Z$2),Input02!BR18,"")</f>
        <v/>
      </c>
      <c r="W20" s="66" t="str">
        <f>IF(AND(Input02!BS18&lt;&gt;"",W$6&lt;=$Z$2),Input02!BS18,"")</f>
        <v/>
      </c>
      <c r="X20" s="66" t="str">
        <f>IF(AND(Input02!BT18&lt;&gt;"",X$6&lt;=$Z$2),Input02!BT18,"")</f>
        <v/>
      </c>
      <c r="Y20" s="66" t="str">
        <f>IF(AND(Input02!BU18&lt;&gt;"",Y$6&lt;=$Z$2),Input02!BU18,"")</f>
        <v/>
      </c>
      <c r="Z20" s="66" t="str">
        <f t="shared" si="5"/>
        <v/>
      </c>
      <c r="AA20" s="66" t="str">
        <f t="shared" si="6"/>
        <v/>
      </c>
      <c r="AB20" s="65" t="str">
        <f>IF(AA20&lt;&gt;"",(AA20/$AA$2)*Input01!$B$22,"")</f>
        <v/>
      </c>
      <c r="AC20" s="65" t="str">
        <f t="shared" si="7"/>
        <v/>
      </c>
      <c r="AD20" s="334" t="str">
        <f t="shared" si="8"/>
        <v/>
      </c>
      <c r="AE20" s="67" t="str">
        <f t="shared" si="9"/>
        <v/>
      </c>
      <c r="AF20" s="35" t="str">
        <f>IF(AD20="","",IF(AD20&lt;Input01!$B$23,0,1))</f>
        <v/>
      </c>
      <c r="AH20" s="66" t="str">
        <f t="shared" si="10"/>
        <v/>
      </c>
      <c r="AI20" s="66" t="str">
        <f t="shared" si="11"/>
        <v/>
      </c>
      <c r="AJ20" s="66" t="str">
        <f t="shared" si="12"/>
        <v/>
      </c>
      <c r="AK20" s="66" t="str">
        <f t="shared" si="13"/>
        <v/>
      </c>
      <c r="AL20" s="66" t="str">
        <f t="shared" si="14"/>
        <v/>
      </c>
      <c r="AM20" s="66" t="str">
        <f t="shared" si="15"/>
        <v/>
      </c>
      <c r="AN20" s="66" t="str">
        <f t="shared" si="16"/>
        <v/>
      </c>
      <c r="AO20" s="66" t="str">
        <f t="shared" si="17"/>
        <v/>
      </c>
      <c r="AP20" s="66" t="str">
        <f t="shared" si="18"/>
        <v/>
      </c>
      <c r="AQ20" s="66" t="str">
        <f t="shared" si="19"/>
        <v/>
      </c>
      <c r="AR20" s="66" t="str">
        <f t="shared" si="20"/>
        <v/>
      </c>
      <c r="AS20" s="66" t="str">
        <f t="shared" si="21"/>
        <v/>
      </c>
      <c r="AT20" s="66" t="str">
        <f t="shared" si="22"/>
        <v/>
      </c>
      <c r="AU20" s="66" t="str">
        <f t="shared" si="23"/>
        <v/>
      </c>
      <c r="AV20" s="66" t="str">
        <f t="shared" si="24"/>
        <v/>
      </c>
      <c r="AW20" s="66" t="str">
        <f t="shared" si="25"/>
        <v/>
      </c>
      <c r="AX20" s="66" t="str">
        <f t="shared" si="26"/>
        <v/>
      </c>
      <c r="AY20" s="66" t="str">
        <f t="shared" si="27"/>
        <v/>
      </c>
      <c r="AZ20" s="66" t="str">
        <f t="shared" si="28"/>
        <v/>
      </c>
      <c r="BA20" s="66" t="str">
        <f t="shared" si="29"/>
        <v/>
      </c>
      <c r="BC20" s="68" t="str">
        <f t="shared" si="30"/>
        <v/>
      </c>
      <c r="BD20" s="68" t="str">
        <f t="shared" si="31"/>
        <v/>
      </c>
      <c r="BE20" s="68" t="str">
        <f t="shared" si="32"/>
        <v/>
      </c>
      <c r="BF20" s="68" t="str">
        <f t="shared" si="33"/>
        <v/>
      </c>
      <c r="BG20" s="68" t="str">
        <f t="shared" si="34"/>
        <v/>
      </c>
      <c r="BH20" s="68" t="str">
        <f t="shared" si="35"/>
        <v/>
      </c>
      <c r="BI20" s="68" t="str">
        <f t="shared" si="36"/>
        <v/>
      </c>
      <c r="BJ20" s="68" t="str">
        <f t="shared" si="37"/>
        <v/>
      </c>
      <c r="BK20" s="68" t="str">
        <f t="shared" si="38"/>
        <v/>
      </c>
      <c r="BL20" s="68" t="str">
        <f t="shared" si="39"/>
        <v/>
      </c>
      <c r="BM20" s="68" t="str">
        <f t="shared" si="40"/>
        <v/>
      </c>
      <c r="BN20" s="68" t="str">
        <f t="shared" si="41"/>
        <v/>
      </c>
      <c r="BO20" s="68" t="str">
        <f t="shared" si="42"/>
        <v/>
      </c>
      <c r="BP20" s="68" t="str">
        <f t="shared" si="43"/>
        <v/>
      </c>
      <c r="BQ20" s="68" t="str">
        <f t="shared" si="44"/>
        <v/>
      </c>
      <c r="BR20" s="68" t="str">
        <f t="shared" si="45"/>
        <v/>
      </c>
      <c r="BS20" s="68" t="str">
        <f t="shared" si="46"/>
        <v/>
      </c>
      <c r="BT20" s="68" t="str">
        <f t="shared" si="47"/>
        <v/>
      </c>
      <c r="BU20" s="68" t="str">
        <f t="shared" si="48"/>
        <v/>
      </c>
      <c r="BV20" s="68" t="str">
        <f t="shared" si="49"/>
        <v/>
      </c>
      <c r="BX20" s="69" t="str">
        <f t="shared" si="50"/>
        <v/>
      </c>
      <c r="BZ20" s="68" t="str">
        <f>IF(BC20="","",Input02!$B18&amp;"; ")</f>
        <v/>
      </c>
      <c r="CA20" s="68" t="str">
        <f>IF(BD20="","",Input02!$B18&amp;"; ")</f>
        <v/>
      </c>
      <c r="CB20" s="68" t="str">
        <f>IF(BE20="","",Input02!$B18&amp;"; ")</f>
        <v/>
      </c>
      <c r="CC20" s="68" t="str">
        <f>IF(BF20="","",Input02!$B18&amp;"; ")</f>
        <v/>
      </c>
      <c r="CD20" s="68" t="str">
        <f>IF(BG20="","",Input02!$B18&amp;"; ")</f>
        <v/>
      </c>
      <c r="CE20" s="68" t="str">
        <f>IF(BH20="","",Input02!$B18&amp;"; ")</f>
        <v/>
      </c>
      <c r="CF20" s="68" t="str">
        <f>IF(BI20="","",Input02!$B18&amp;"; ")</f>
        <v/>
      </c>
      <c r="CG20" s="68" t="str">
        <f>IF(BJ20="","",Input02!$B18&amp;"; ")</f>
        <v/>
      </c>
      <c r="CH20" s="68" t="str">
        <f>IF(BK20="","",Input02!$B18&amp;"; ")</f>
        <v/>
      </c>
      <c r="CI20" s="68" t="str">
        <f>IF(BL20="","",Input02!$B18&amp;"; ")</f>
        <v/>
      </c>
      <c r="CJ20" s="68" t="str">
        <f>IF(BM20="","",Input02!$B18&amp;"; ")</f>
        <v/>
      </c>
      <c r="CK20" s="68" t="str">
        <f>IF(BN20="","",Input02!$B18&amp;"; ")</f>
        <v/>
      </c>
      <c r="CL20" s="68" t="str">
        <f>IF(BO20="","",Input02!$B18&amp;"; ")</f>
        <v/>
      </c>
      <c r="CM20" s="68" t="str">
        <f>IF(BP20="","",Input02!$B18&amp;"; ")</f>
        <v/>
      </c>
      <c r="CN20" s="68" t="str">
        <f>IF(BQ20="","",Input02!$B18&amp;"; ")</f>
        <v/>
      </c>
      <c r="CO20" s="68" t="str">
        <f>IF(BR20="","",Input02!$B18&amp;"; ")</f>
        <v/>
      </c>
      <c r="CP20" s="68" t="str">
        <f>IF(BS20="","",Input02!$B18&amp;"; ")</f>
        <v/>
      </c>
      <c r="CQ20" s="68" t="str">
        <f>IF(BT20="","",Input02!$B18&amp;"; ")</f>
        <v/>
      </c>
      <c r="CR20" s="68" t="str">
        <f>IF(BU20="","",Input02!$B18&amp;"; ")</f>
        <v/>
      </c>
      <c r="CS20" s="68" t="str">
        <f>IF(BV20="","",Input02!$B18&amp;"; ")</f>
        <v/>
      </c>
    </row>
    <row r="21" spans="1:97" x14ac:dyDescent="0.35">
      <c r="A21" s="64">
        <f>process02!A30</f>
        <v>14</v>
      </c>
      <c r="B21" s="64" t="str">
        <f>process02!DF30</f>
        <v/>
      </c>
      <c r="C21" s="65" t="str">
        <f>IF(B21&lt;&gt;"",(B21/$C$2)*Input01!$B$22,"")</f>
        <v/>
      </c>
      <c r="F21" s="66" t="str">
        <f>IF(AND(Input02!BB19&lt;&gt;"",F$6&lt;=$Z$2),Input02!BB19,"")</f>
        <v/>
      </c>
      <c r="G21" s="66" t="str">
        <f>IF(AND(Input02!BC19&lt;&gt;"",G$6&lt;=$Z$2),Input02!BC19,"")</f>
        <v/>
      </c>
      <c r="H21" s="66" t="str">
        <f>IF(AND(Input02!BD19&lt;&gt;"",H$6&lt;=$Z$2),Input02!BD19,"")</f>
        <v/>
      </c>
      <c r="I21" s="66" t="str">
        <f>IF(AND(Input02!BE19&lt;&gt;"",I$6&lt;=$Z$2),Input02!BE19,"")</f>
        <v/>
      </c>
      <c r="J21" s="66" t="str">
        <f>IF(AND(Input02!BF19&lt;&gt;"",J$6&lt;=$Z$2),Input02!BF19,"")</f>
        <v/>
      </c>
      <c r="K21" s="66" t="str">
        <f>IF(AND(Input02!BG19&lt;&gt;"",K$6&lt;=$Z$2),Input02!BG19,"")</f>
        <v/>
      </c>
      <c r="L21" s="66" t="str">
        <f>IF(AND(Input02!BH19&lt;&gt;"",L$6&lt;=$Z$2),Input02!BH19,"")</f>
        <v/>
      </c>
      <c r="M21" s="66" t="str">
        <f>IF(AND(Input02!BI19&lt;&gt;"",M$6&lt;=$Z$2),Input02!BI19,"")</f>
        <v/>
      </c>
      <c r="N21" s="66" t="str">
        <f>IF(AND(Input02!BJ19&lt;&gt;"",N$6&lt;=$Z$2),Input02!BJ19,"")</f>
        <v/>
      </c>
      <c r="O21" s="66" t="str">
        <f>IF(AND(Input02!BK19&lt;&gt;"",O$6&lt;=$Z$2),Input02!BK19,"")</f>
        <v/>
      </c>
      <c r="P21" s="66" t="str">
        <f>IF(AND(Input02!BL19&lt;&gt;"",P$6&lt;=$Z$2),Input02!BL19,"")</f>
        <v/>
      </c>
      <c r="Q21" s="66" t="str">
        <f>IF(AND(Input02!BM19&lt;&gt;"",Q$6&lt;=$Z$2),Input02!BM19,"")</f>
        <v/>
      </c>
      <c r="R21" s="66" t="str">
        <f>IF(AND(Input02!BN19&lt;&gt;"",R$6&lt;=$Z$2),Input02!BN19,"")</f>
        <v/>
      </c>
      <c r="S21" s="66" t="str">
        <f>IF(AND(Input02!BO19&lt;&gt;"",S$6&lt;=$Z$2),Input02!BO19,"")</f>
        <v/>
      </c>
      <c r="T21" s="66" t="str">
        <f>IF(AND(Input02!BP19&lt;&gt;"",T$6&lt;=$Z$2),Input02!BP19,"")</f>
        <v/>
      </c>
      <c r="U21" s="66" t="str">
        <f>IF(AND(Input02!BQ19&lt;&gt;"",U$6&lt;=$Z$2),Input02!BQ19,"")</f>
        <v/>
      </c>
      <c r="V21" s="66" t="str">
        <f>IF(AND(Input02!BR19&lt;&gt;"",V$6&lt;=$Z$2),Input02!BR19,"")</f>
        <v/>
      </c>
      <c r="W21" s="66" t="str">
        <f>IF(AND(Input02!BS19&lt;&gt;"",W$6&lt;=$Z$2),Input02!BS19,"")</f>
        <v/>
      </c>
      <c r="X21" s="66" t="str">
        <f>IF(AND(Input02!BT19&lt;&gt;"",X$6&lt;=$Z$2),Input02!BT19,"")</f>
        <v/>
      </c>
      <c r="Y21" s="66" t="str">
        <f>IF(AND(Input02!BU19&lt;&gt;"",Y$6&lt;=$Z$2),Input02!BU19,"")</f>
        <v/>
      </c>
      <c r="Z21" s="66" t="str">
        <f t="shared" si="5"/>
        <v/>
      </c>
      <c r="AA21" s="66" t="str">
        <f t="shared" si="6"/>
        <v/>
      </c>
      <c r="AB21" s="65" t="str">
        <f>IF(AA21&lt;&gt;"",(AA21/$AA$2)*Input01!$B$22,"")</f>
        <v/>
      </c>
      <c r="AC21" s="65" t="str">
        <f t="shared" si="7"/>
        <v/>
      </c>
      <c r="AD21" s="334" t="str">
        <f t="shared" si="8"/>
        <v/>
      </c>
      <c r="AE21" s="67" t="str">
        <f t="shared" si="9"/>
        <v/>
      </c>
      <c r="AF21" s="35" t="str">
        <f>IF(AD21="","",IF(AD21&lt;Input01!$B$23,0,1))</f>
        <v/>
      </c>
      <c r="AH21" s="66" t="str">
        <f t="shared" si="10"/>
        <v/>
      </c>
      <c r="AI21" s="66" t="str">
        <f t="shared" si="11"/>
        <v/>
      </c>
      <c r="AJ21" s="66" t="str">
        <f t="shared" si="12"/>
        <v/>
      </c>
      <c r="AK21" s="66" t="str">
        <f t="shared" si="13"/>
        <v/>
      </c>
      <c r="AL21" s="66" t="str">
        <f t="shared" si="14"/>
        <v/>
      </c>
      <c r="AM21" s="66" t="str">
        <f t="shared" si="15"/>
        <v/>
      </c>
      <c r="AN21" s="66" t="str">
        <f t="shared" si="16"/>
        <v/>
      </c>
      <c r="AO21" s="66" t="str">
        <f t="shared" si="17"/>
        <v/>
      </c>
      <c r="AP21" s="66" t="str">
        <f t="shared" si="18"/>
        <v/>
      </c>
      <c r="AQ21" s="66" t="str">
        <f t="shared" si="19"/>
        <v/>
      </c>
      <c r="AR21" s="66" t="str">
        <f t="shared" si="20"/>
        <v/>
      </c>
      <c r="AS21" s="66" t="str">
        <f t="shared" si="21"/>
        <v/>
      </c>
      <c r="AT21" s="66" t="str">
        <f t="shared" si="22"/>
        <v/>
      </c>
      <c r="AU21" s="66" t="str">
        <f t="shared" si="23"/>
        <v/>
      </c>
      <c r="AV21" s="66" t="str">
        <f t="shared" si="24"/>
        <v/>
      </c>
      <c r="AW21" s="66" t="str">
        <f t="shared" si="25"/>
        <v/>
      </c>
      <c r="AX21" s="66" t="str">
        <f t="shared" si="26"/>
        <v/>
      </c>
      <c r="AY21" s="66" t="str">
        <f t="shared" si="27"/>
        <v/>
      </c>
      <c r="AZ21" s="66" t="str">
        <f t="shared" si="28"/>
        <v/>
      </c>
      <c r="BA21" s="66" t="str">
        <f t="shared" si="29"/>
        <v/>
      </c>
      <c r="BC21" s="68" t="str">
        <f t="shared" si="30"/>
        <v/>
      </c>
      <c r="BD21" s="68" t="str">
        <f t="shared" si="31"/>
        <v/>
      </c>
      <c r="BE21" s="68" t="str">
        <f t="shared" si="32"/>
        <v/>
      </c>
      <c r="BF21" s="68" t="str">
        <f t="shared" si="33"/>
        <v/>
      </c>
      <c r="BG21" s="68" t="str">
        <f t="shared" si="34"/>
        <v/>
      </c>
      <c r="BH21" s="68" t="str">
        <f t="shared" si="35"/>
        <v/>
      </c>
      <c r="BI21" s="68" t="str">
        <f t="shared" si="36"/>
        <v/>
      </c>
      <c r="BJ21" s="68" t="str">
        <f t="shared" si="37"/>
        <v/>
      </c>
      <c r="BK21" s="68" t="str">
        <f t="shared" si="38"/>
        <v/>
      </c>
      <c r="BL21" s="68" t="str">
        <f t="shared" si="39"/>
        <v/>
      </c>
      <c r="BM21" s="68" t="str">
        <f t="shared" si="40"/>
        <v/>
      </c>
      <c r="BN21" s="68" t="str">
        <f t="shared" si="41"/>
        <v/>
      </c>
      <c r="BO21" s="68" t="str">
        <f t="shared" si="42"/>
        <v/>
      </c>
      <c r="BP21" s="68" t="str">
        <f t="shared" si="43"/>
        <v/>
      </c>
      <c r="BQ21" s="68" t="str">
        <f t="shared" si="44"/>
        <v/>
      </c>
      <c r="BR21" s="68" t="str">
        <f t="shared" si="45"/>
        <v/>
      </c>
      <c r="BS21" s="68" t="str">
        <f t="shared" si="46"/>
        <v/>
      </c>
      <c r="BT21" s="68" t="str">
        <f t="shared" si="47"/>
        <v/>
      </c>
      <c r="BU21" s="68" t="str">
        <f t="shared" si="48"/>
        <v/>
      </c>
      <c r="BV21" s="68" t="str">
        <f t="shared" si="49"/>
        <v/>
      </c>
      <c r="BX21" s="69" t="str">
        <f t="shared" si="50"/>
        <v/>
      </c>
      <c r="BZ21" s="68" t="str">
        <f>IF(BC21="","",Input02!$B19&amp;"; ")</f>
        <v/>
      </c>
      <c r="CA21" s="68" t="str">
        <f>IF(BD21="","",Input02!$B19&amp;"; ")</f>
        <v/>
      </c>
      <c r="CB21" s="68" t="str">
        <f>IF(BE21="","",Input02!$B19&amp;"; ")</f>
        <v/>
      </c>
      <c r="CC21" s="68" t="str">
        <f>IF(BF21="","",Input02!$B19&amp;"; ")</f>
        <v/>
      </c>
      <c r="CD21" s="68" t="str">
        <f>IF(BG21="","",Input02!$B19&amp;"; ")</f>
        <v/>
      </c>
      <c r="CE21" s="68" t="str">
        <f>IF(BH21="","",Input02!$B19&amp;"; ")</f>
        <v/>
      </c>
      <c r="CF21" s="68" t="str">
        <f>IF(BI21="","",Input02!$B19&amp;"; ")</f>
        <v/>
      </c>
      <c r="CG21" s="68" t="str">
        <f>IF(BJ21="","",Input02!$B19&amp;"; ")</f>
        <v/>
      </c>
      <c r="CH21" s="68" t="str">
        <f>IF(BK21="","",Input02!$B19&amp;"; ")</f>
        <v/>
      </c>
      <c r="CI21" s="68" t="str">
        <f>IF(BL21="","",Input02!$B19&amp;"; ")</f>
        <v/>
      </c>
      <c r="CJ21" s="68" t="str">
        <f>IF(BM21="","",Input02!$B19&amp;"; ")</f>
        <v/>
      </c>
      <c r="CK21" s="68" t="str">
        <f>IF(BN21="","",Input02!$B19&amp;"; ")</f>
        <v/>
      </c>
      <c r="CL21" s="68" t="str">
        <f>IF(BO21="","",Input02!$B19&amp;"; ")</f>
        <v/>
      </c>
      <c r="CM21" s="68" t="str">
        <f>IF(BP21="","",Input02!$B19&amp;"; ")</f>
        <v/>
      </c>
      <c r="CN21" s="68" t="str">
        <f>IF(BQ21="","",Input02!$B19&amp;"; ")</f>
        <v/>
      </c>
      <c r="CO21" s="68" t="str">
        <f>IF(BR21="","",Input02!$B19&amp;"; ")</f>
        <v/>
      </c>
      <c r="CP21" s="68" t="str">
        <f>IF(BS21="","",Input02!$B19&amp;"; ")</f>
        <v/>
      </c>
      <c r="CQ21" s="68" t="str">
        <f>IF(BT21="","",Input02!$B19&amp;"; ")</f>
        <v/>
      </c>
      <c r="CR21" s="68" t="str">
        <f>IF(BU21="","",Input02!$B19&amp;"; ")</f>
        <v/>
      </c>
      <c r="CS21" s="68" t="str">
        <f>IF(BV21="","",Input02!$B19&amp;"; ")</f>
        <v/>
      </c>
    </row>
    <row r="22" spans="1:97" x14ac:dyDescent="0.35">
      <c r="A22" s="64">
        <f>process02!A31</f>
        <v>15</v>
      </c>
      <c r="B22" s="64" t="str">
        <f>process02!DF31</f>
        <v/>
      </c>
      <c r="C22" s="65" t="str">
        <f>IF(B22&lt;&gt;"",(B22/$C$2)*Input01!$B$22,"")</f>
        <v/>
      </c>
      <c r="F22" s="66" t="str">
        <f>IF(AND(Input02!BB20&lt;&gt;"",F$6&lt;=$Z$2),Input02!BB20,"")</f>
        <v/>
      </c>
      <c r="G22" s="66" t="str">
        <f>IF(AND(Input02!BC20&lt;&gt;"",G$6&lt;=$Z$2),Input02!BC20,"")</f>
        <v/>
      </c>
      <c r="H22" s="66" t="str">
        <f>IF(AND(Input02!BD20&lt;&gt;"",H$6&lt;=$Z$2),Input02!BD20,"")</f>
        <v/>
      </c>
      <c r="I22" s="66" t="str">
        <f>IF(AND(Input02!BE20&lt;&gt;"",I$6&lt;=$Z$2),Input02!BE20,"")</f>
        <v/>
      </c>
      <c r="J22" s="66" t="str">
        <f>IF(AND(Input02!BF20&lt;&gt;"",J$6&lt;=$Z$2),Input02!BF20,"")</f>
        <v/>
      </c>
      <c r="K22" s="66" t="str">
        <f>IF(AND(Input02!BG20&lt;&gt;"",K$6&lt;=$Z$2),Input02!BG20,"")</f>
        <v/>
      </c>
      <c r="L22" s="66" t="str">
        <f>IF(AND(Input02!BH20&lt;&gt;"",L$6&lt;=$Z$2),Input02!BH20,"")</f>
        <v/>
      </c>
      <c r="M22" s="66" t="str">
        <f>IF(AND(Input02!BI20&lt;&gt;"",M$6&lt;=$Z$2),Input02!BI20,"")</f>
        <v/>
      </c>
      <c r="N22" s="66" t="str">
        <f>IF(AND(Input02!BJ20&lt;&gt;"",N$6&lt;=$Z$2),Input02!BJ20,"")</f>
        <v/>
      </c>
      <c r="O22" s="66" t="str">
        <f>IF(AND(Input02!BK20&lt;&gt;"",O$6&lt;=$Z$2),Input02!BK20,"")</f>
        <v/>
      </c>
      <c r="P22" s="66" t="str">
        <f>IF(AND(Input02!BL20&lt;&gt;"",P$6&lt;=$Z$2),Input02!BL20,"")</f>
        <v/>
      </c>
      <c r="Q22" s="66" t="str">
        <f>IF(AND(Input02!BM20&lt;&gt;"",Q$6&lt;=$Z$2),Input02!BM20,"")</f>
        <v/>
      </c>
      <c r="R22" s="66" t="str">
        <f>IF(AND(Input02!BN20&lt;&gt;"",R$6&lt;=$Z$2),Input02!BN20,"")</f>
        <v/>
      </c>
      <c r="S22" s="66" t="str">
        <f>IF(AND(Input02!BO20&lt;&gt;"",S$6&lt;=$Z$2),Input02!BO20,"")</f>
        <v/>
      </c>
      <c r="T22" s="66" t="str">
        <f>IF(AND(Input02!BP20&lt;&gt;"",T$6&lt;=$Z$2),Input02!BP20,"")</f>
        <v/>
      </c>
      <c r="U22" s="66" t="str">
        <f>IF(AND(Input02!BQ20&lt;&gt;"",U$6&lt;=$Z$2),Input02!BQ20,"")</f>
        <v/>
      </c>
      <c r="V22" s="66" t="str">
        <f>IF(AND(Input02!BR20&lt;&gt;"",V$6&lt;=$Z$2),Input02!BR20,"")</f>
        <v/>
      </c>
      <c r="W22" s="66" t="str">
        <f>IF(AND(Input02!BS20&lt;&gt;"",W$6&lt;=$Z$2),Input02!BS20,"")</f>
        <v/>
      </c>
      <c r="X22" s="66" t="str">
        <f>IF(AND(Input02!BT20&lt;&gt;"",X$6&lt;=$Z$2),Input02!BT20,"")</f>
        <v/>
      </c>
      <c r="Y22" s="66" t="str">
        <f>IF(AND(Input02!BU20&lt;&gt;"",Y$6&lt;=$Z$2),Input02!BU20,"")</f>
        <v/>
      </c>
      <c r="Z22" s="66" t="str">
        <f t="shared" si="5"/>
        <v/>
      </c>
      <c r="AA22" s="66" t="str">
        <f t="shared" si="6"/>
        <v/>
      </c>
      <c r="AB22" s="65" t="str">
        <f>IF(AA22&lt;&gt;"",(AA22/$AA$2)*Input01!$B$22,"")</f>
        <v/>
      </c>
      <c r="AC22" s="65" t="str">
        <f t="shared" si="7"/>
        <v/>
      </c>
      <c r="AD22" s="334" t="str">
        <f t="shared" si="8"/>
        <v/>
      </c>
      <c r="AE22" s="67" t="str">
        <f t="shared" si="9"/>
        <v/>
      </c>
      <c r="AF22" s="35" t="str">
        <f>IF(AD22="","",IF(AD22&lt;Input01!$B$23,0,1))</f>
        <v/>
      </c>
      <c r="AH22" s="66" t="str">
        <f t="shared" si="10"/>
        <v/>
      </c>
      <c r="AI22" s="66" t="str">
        <f t="shared" si="11"/>
        <v/>
      </c>
      <c r="AJ22" s="66" t="str">
        <f t="shared" si="12"/>
        <v/>
      </c>
      <c r="AK22" s="66" t="str">
        <f t="shared" si="13"/>
        <v/>
      </c>
      <c r="AL22" s="66" t="str">
        <f t="shared" si="14"/>
        <v/>
      </c>
      <c r="AM22" s="66" t="str">
        <f t="shared" si="15"/>
        <v/>
      </c>
      <c r="AN22" s="66" t="str">
        <f t="shared" si="16"/>
        <v/>
      </c>
      <c r="AO22" s="66" t="str">
        <f t="shared" si="17"/>
        <v/>
      </c>
      <c r="AP22" s="66" t="str">
        <f t="shared" si="18"/>
        <v/>
      </c>
      <c r="AQ22" s="66" t="str">
        <f t="shared" si="19"/>
        <v/>
      </c>
      <c r="AR22" s="66" t="str">
        <f t="shared" si="20"/>
        <v/>
      </c>
      <c r="AS22" s="66" t="str">
        <f t="shared" si="21"/>
        <v/>
      </c>
      <c r="AT22" s="66" t="str">
        <f t="shared" si="22"/>
        <v/>
      </c>
      <c r="AU22" s="66" t="str">
        <f t="shared" si="23"/>
        <v/>
      </c>
      <c r="AV22" s="66" t="str">
        <f t="shared" si="24"/>
        <v/>
      </c>
      <c r="AW22" s="66" t="str">
        <f t="shared" si="25"/>
        <v/>
      </c>
      <c r="AX22" s="66" t="str">
        <f t="shared" si="26"/>
        <v/>
      </c>
      <c r="AY22" s="66" t="str">
        <f t="shared" si="27"/>
        <v/>
      </c>
      <c r="AZ22" s="66" t="str">
        <f t="shared" si="28"/>
        <v/>
      </c>
      <c r="BA22" s="66" t="str">
        <f t="shared" si="29"/>
        <v/>
      </c>
      <c r="BC22" s="68" t="str">
        <f t="shared" si="30"/>
        <v/>
      </c>
      <c r="BD22" s="68" t="str">
        <f t="shared" si="31"/>
        <v/>
      </c>
      <c r="BE22" s="68" t="str">
        <f t="shared" si="32"/>
        <v/>
      </c>
      <c r="BF22" s="68" t="str">
        <f t="shared" si="33"/>
        <v/>
      </c>
      <c r="BG22" s="68" t="str">
        <f t="shared" si="34"/>
        <v/>
      </c>
      <c r="BH22" s="68" t="str">
        <f t="shared" si="35"/>
        <v/>
      </c>
      <c r="BI22" s="68" t="str">
        <f t="shared" si="36"/>
        <v/>
      </c>
      <c r="BJ22" s="68" t="str">
        <f t="shared" si="37"/>
        <v/>
      </c>
      <c r="BK22" s="68" t="str">
        <f t="shared" si="38"/>
        <v/>
      </c>
      <c r="BL22" s="68" t="str">
        <f t="shared" si="39"/>
        <v/>
      </c>
      <c r="BM22" s="68" t="str">
        <f t="shared" si="40"/>
        <v/>
      </c>
      <c r="BN22" s="68" t="str">
        <f t="shared" si="41"/>
        <v/>
      </c>
      <c r="BO22" s="68" t="str">
        <f t="shared" si="42"/>
        <v/>
      </c>
      <c r="BP22" s="68" t="str">
        <f t="shared" si="43"/>
        <v/>
      </c>
      <c r="BQ22" s="68" t="str">
        <f t="shared" si="44"/>
        <v/>
      </c>
      <c r="BR22" s="68" t="str">
        <f t="shared" si="45"/>
        <v/>
      </c>
      <c r="BS22" s="68" t="str">
        <f t="shared" si="46"/>
        <v/>
      </c>
      <c r="BT22" s="68" t="str">
        <f t="shared" si="47"/>
        <v/>
      </c>
      <c r="BU22" s="68" t="str">
        <f t="shared" si="48"/>
        <v/>
      </c>
      <c r="BV22" s="68" t="str">
        <f t="shared" si="49"/>
        <v/>
      </c>
      <c r="BX22" s="69" t="str">
        <f t="shared" si="50"/>
        <v/>
      </c>
      <c r="BZ22" s="68" t="str">
        <f>IF(BC22="","",Input02!$B20&amp;"; ")</f>
        <v/>
      </c>
      <c r="CA22" s="68" t="str">
        <f>IF(BD22="","",Input02!$B20&amp;"; ")</f>
        <v/>
      </c>
      <c r="CB22" s="68" t="str">
        <f>IF(BE22="","",Input02!$B20&amp;"; ")</f>
        <v/>
      </c>
      <c r="CC22" s="68" t="str">
        <f>IF(BF22="","",Input02!$B20&amp;"; ")</f>
        <v/>
      </c>
      <c r="CD22" s="68" t="str">
        <f>IF(BG22="","",Input02!$B20&amp;"; ")</f>
        <v/>
      </c>
      <c r="CE22" s="68" t="str">
        <f>IF(BH22="","",Input02!$B20&amp;"; ")</f>
        <v/>
      </c>
      <c r="CF22" s="68" t="str">
        <f>IF(BI22="","",Input02!$B20&amp;"; ")</f>
        <v/>
      </c>
      <c r="CG22" s="68" t="str">
        <f>IF(BJ22="","",Input02!$B20&amp;"; ")</f>
        <v/>
      </c>
      <c r="CH22" s="68" t="str">
        <f>IF(BK22="","",Input02!$B20&amp;"; ")</f>
        <v/>
      </c>
      <c r="CI22" s="68" t="str">
        <f>IF(BL22="","",Input02!$B20&amp;"; ")</f>
        <v/>
      </c>
      <c r="CJ22" s="68" t="str">
        <f>IF(BM22="","",Input02!$B20&amp;"; ")</f>
        <v/>
      </c>
      <c r="CK22" s="68" t="str">
        <f>IF(BN22="","",Input02!$B20&amp;"; ")</f>
        <v/>
      </c>
      <c r="CL22" s="68" t="str">
        <f>IF(BO22="","",Input02!$B20&amp;"; ")</f>
        <v/>
      </c>
      <c r="CM22" s="68" t="str">
        <f>IF(BP22="","",Input02!$B20&amp;"; ")</f>
        <v/>
      </c>
      <c r="CN22" s="68" t="str">
        <f>IF(BQ22="","",Input02!$B20&amp;"; ")</f>
        <v/>
      </c>
      <c r="CO22" s="68" t="str">
        <f>IF(BR22="","",Input02!$B20&amp;"; ")</f>
        <v/>
      </c>
      <c r="CP22" s="68" t="str">
        <f>IF(BS22="","",Input02!$B20&amp;"; ")</f>
        <v/>
      </c>
      <c r="CQ22" s="68" t="str">
        <f>IF(BT22="","",Input02!$B20&amp;"; ")</f>
        <v/>
      </c>
      <c r="CR22" s="68" t="str">
        <f>IF(BU22="","",Input02!$B20&amp;"; ")</f>
        <v/>
      </c>
      <c r="CS22" s="68" t="str">
        <f>IF(BV22="","",Input02!$B20&amp;"; ")</f>
        <v/>
      </c>
    </row>
    <row r="23" spans="1:97" x14ac:dyDescent="0.35">
      <c r="A23" s="64">
        <f>process02!A32</f>
        <v>16</v>
      </c>
      <c r="B23" s="64" t="str">
        <f>process02!DF32</f>
        <v/>
      </c>
      <c r="C23" s="65" t="str">
        <f>IF(B23&lt;&gt;"",(B23/$C$2)*Input01!$B$22,"")</f>
        <v/>
      </c>
      <c r="F23" s="66" t="str">
        <f>IF(AND(Input02!BB21&lt;&gt;"",F$6&lt;=$Z$2),Input02!BB21,"")</f>
        <v/>
      </c>
      <c r="G23" s="66" t="str">
        <f>IF(AND(Input02!BC21&lt;&gt;"",G$6&lt;=$Z$2),Input02!BC21,"")</f>
        <v/>
      </c>
      <c r="H23" s="66" t="str">
        <f>IF(AND(Input02!BD21&lt;&gt;"",H$6&lt;=$Z$2),Input02!BD21,"")</f>
        <v/>
      </c>
      <c r="I23" s="66" t="str">
        <f>IF(AND(Input02!BE21&lt;&gt;"",I$6&lt;=$Z$2),Input02!BE21,"")</f>
        <v/>
      </c>
      <c r="J23" s="66" t="str">
        <f>IF(AND(Input02!BF21&lt;&gt;"",J$6&lt;=$Z$2),Input02!BF21,"")</f>
        <v/>
      </c>
      <c r="K23" s="66" t="str">
        <f>IF(AND(Input02!BG21&lt;&gt;"",K$6&lt;=$Z$2),Input02!BG21,"")</f>
        <v/>
      </c>
      <c r="L23" s="66" t="str">
        <f>IF(AND(Input02!BH21&lt;&gt;"",L$6&lt;=$Z$2),Input02!BH21,"")</f>
        <v/>
      </c>
      <c r="M23" s="66" t="str">
        <f>IF(AND(Input02!BI21&lt;&gt;"",M$6&lt;=$Z$2),Input02!BI21,"")</f>
        <v/>
      </c>
      <c r="N23" s="66" t="str">
        <f>IF(AND(Input02!BJ21&lt;&gt;"",N$6&lt;=$Z$2),Input02!BJ21,"")</f>
        <v/>
      </c>
      <c r="O23" s="66" t="str">
        <f>IF(AND(Input02!BK21&lt;&gt;"",O$6&lt;=$Z$2),Input02!BK21,"")</f>
        <v/>
      </c>
      <c r="P23" s="66" t="str">
        <f>IF(AND(Input02!BL21&lt;&gt;"",P$6&lt;=$Z$2),Input02!BL21,"")</f>
        <v/>
      </c>
      <c r="Q23" s="66" t="str">
        <f>IF(AND(Input02!BM21&lt;&gt;"",Q$6&lt;=$Z$2),Input02!BM21,"")</f>
        <v/>
      </c>
      <c r="R23" s="66" t="str">
        <f>IF(AND(Input02!BN21&lt;&gt;"",R$6&lt;=$Z$2),Input02!BN21,"")</f>
        <v/>
      </c>
      <c r="S23" s="66" t="str">
        <f>IF(AND(Input02!BO21&lt;&gt;"",S$6&lt;=$Z$2),Input02!BO21,"")</f>
        <v/>
      </c>
      <c r="T23" s="66" t="str">
        <f>IF(AND(Input02!BP21&lt;&gt;"",T$6&lt;=$Z$2),Input02!BP21,"")</f>
        <v/>
      </c>
      <c r="U23" s="66" t="str">
        <f>IF(AND(Input02!BQ21&lt;&gt;"",U$6&lt;=$Z$2),Input02!BQ21,"")</f>
        <v/>
      </c>
      <c r="V23" s="66" t="str">
        <f>IF(AND(Input02!BR21&lt;&gt;"",V$6&lt;=$Z$2),Input02!BR21,"")</f>
        <v/>
      </c>
      <c r="W23" s="66" t="str">
        <f>IF(AND(Input02!BS21&lt;&gt;"",W$6&lt;=$Z$2),Input02!BS21,"")</f>
        <v/>
      </c>
      <c r="X23" s="66" t="str">
        <f>IF(AND(Input02!BT21&lt;&gt;"",X$6&lt;=$Z$2),Input02!BT21,"")</f>
        <v/>
      </c>
      <c r="Y23" s="66" t="str">
        <f>IF(AND(Input02!BU21&lt;&gt;"",Y$6&lt;=$Z$2),Input02!BU21,"")</f>
        <v/>
      </c>
      <c r="Z23" s="66" t="str">
        <f t="shared" si="5"/>
        <v/>
      </c>
      <c r="AA23" s="66" t="str">
        <f t="shared" si="6"/>
        <v/>
      </c>
      <c r="AB23" s="65" t="str">
        <f>IF(AA23&lt;&gt;"",(AA23/$AA$2)*Input01!$B$22,"")</f>
        <v/>
      </c>
      <c r="AC23" s="65" t="str">
        <f t="shared" si="7"/>
        <v/>
      </c>
      <c r="AD23" s="334" t="str">
        <f t="shared" si="8"/>
        <v/>
      </c>
      <c r="AE23" s="67" t="str">
        <f t="shared" si="9"/>
        <v/>
      </c>
      <c r="AF23" s="35" t="str">
        <f>IF(AD23="","",IF(AD23&lt;Input01!$B$23,0,1))</f>
        <v/>
      </c>
      <c r="AH23" s="66" t="str">
        <f t="shared" si="10"/>
        <v/>
      </c>
      <c r="AI23" s="66" t="str">
        <f t="shared" si="11"/>
        <v/>
      </c>
      <c r="AJ23" s="66" t="str">
        <f t="shared" si="12"/>
        <v/>
      </c>
      <c r="AK23" s="66" t="str">
        <f t="shared" si="13"/>
        <v/>
      </c>
      <c r="AL23" s="66" t="str">
        <f t="shared" si="14"/>
        <v/>
      </c>
      <c r="AM23" s="66" t="str">
        <f t="shared" si="15"/>
        <v/>
      </c>
      <c r="AN23" s="66" t="str">
        <f t="shared" si="16"/>
        <v/>
      </c>
      <c r="AO23" s="66" t="str">
        <f t="shared" si="17"/>
        <v/>
      </c>
      <c r="AP23" s="66" t="str">
        <f t="shared" si="18"/>
        <v/>
      </c>
      <c r="AQ23" s="66" t="str">
        <f t="shared" si="19"/>
        <v/>
      </c>
      <c r="AR23" s="66" t="str">
        <f t="shared" si="20"/>
        <v/>
      </c>
      <c r="AS23" s="66" t="str">
        <f t="shared" si="21"/>
        <v/>
      </c>
      <c r="AT23" s="66" t="str">
        <f t="shared" si="22"/>
        <v/>
      </c>
      <c r="AU23" s="66" t="str">
        <f t="shared" si="23"/>
        <v/>
      </c>
      <c r="AV23" s="66" t="str">
        <f t="shared" si="24"/>
        <v/>
      </c>
      <c r="AW23" s="66" t="str">
        <f t="shared" si="25"/>
        <v/>
      </c>
      <c r="AX23" s="66" t="str">
        <f t="shared" si="26"/>
        <v/>
      </c>
      <c r="AY23" s="66" t="str">
        <f t="shared" si="27"/>
        <v/>
      </c>
      <c r="AZ23" s="66" t="str">
        <f t="shared" si="28"/>
        <v/>
      </c>
      <c r="BA23" s="66" t="str">
        <f t="shared" si="29"/>
        <v/>
      </c>
      <c r="BC23" s="68" t="str">
        <f t="shared" si="30"/>
        <v/>
      </c>
      <c r="BD23" s="68" t="str">
        <f t="shared" si="31"/>
        <v/>
      </c>
      <c r="BE23" s="68" t="str">
        <f t="shared" si="32"/>
        <v/>
      </c>
      <c r="BF23" s="68" t="str">
        <f t="shared" si="33"/>
        <v/>
      </c>
      <c r="BG23" s="68" t="str">
        <f t="shared" si="34"/>
        <v/>
      </c>
      <c r="BH23" s="68" t="str">
        <f t="shared" si="35"/>
        <v/>
      </c>
      <c r="BI23" s="68" t="str">
        <f t="shared" si="36"/>
        <v/>
      </c>
      <c r="BJ23" s="68" t="str">
        <f t="shared" si="37"/>
        <v/>
      </c>
      <c r="BK23" s="68" t="str">
        <f t="shared" si="38"/>
        <v/>
      </c>
      <c r="BL23" s="68" t="str">
        <f t="shared" si="39"/>
        <v/>
      </c>
      <c r="BM23" s="68" t="str">
        <f t="shared" si="40"/>
        <v/>
      </c>
      <c r="BN23" s="68" t="str">
        <f t="shared" si="41"/>
        <v/>
      </c>
      <c r="BO23" s="68" t="str">
        <f t="shared" si="42"/>
        <v/>
      </c>
      <c r="BP23" s="68" t="str">
        <f t="shared" si="43"/>
        <v/>
      </c>
      <c r="BQ23" s="68" t="str">
        <f t="shared" si="44"/>
        <v/>
      </c>
      <c r="BR23" s="68" t="str">
        <f t="shared" si="45"/>
        <v/>
      </c>
      <c r="BS23" s="68" t="str">
        <f t="shared" si="46"/>
        <v/>
      </c>
      <c r="BT23" s="68" t="str">
        <f t="shared" si="47"/>
        <v/>
      </c>
      <c r="BU23" s="68" t="str">
        <f t="shared" si="48"/>
        <v/>
      </c>
      <c r="BV23" s="68" t="str">
        <f t="shared" si="49"/>
        <v/>
      </c>
      <c r="BX23" s="69" t="str">
        <f t="shared" si="50"/>
        <v/>
      </c>
      <c r="BZ23" s="68" t="str">
        <f>IF(BC23="","",Input02!$B21&amp;"; ")</f>
        <v/>
      </c>
      <c r="CA23" s="68" t="str">
        <f>IF(BD23="","",Input02!$B21&amp;"; ")</f>
        <v/>
      </c>
      <c r="CB23" s="68" t="str">
        <f>IF(BE23="","",Input02!$B21&amp;"; ")</f>
        <v/>
      </c>
      <c r="CC23" s="68" t="str">
        <f>IF(BF23="","",Input02!$B21&amp;"; ")</f>
        <v/>
      </c>
      <c r="CD23" s="68" t="str">
        <f>IF(BG23="","",Input02!$B21&amp;"; ")</f>
        <v/>
      </c>
      <c r="CE23" s="68" t="str">
        <f>IF(BH23="","",Input02!$B21&amp;"; ")</f>
        <v/>
      </c>
      <c r="CF23" s="68" t="str">
        <f>IF(BI23="","",Input02!$B21&amp;"; ")</f>
        <v/>
      </c>
      <c r="CG23" s="68" t="str">
        <f>IF(BJ23="","",Input02!$B21&amp;"; ")</f>
        <v/>
      </c>
      <c r="CH23" s="68" t="str">
        <f>IF(BK23="","",Input02!$B21&amp;"; ")</f>
        <v/>
      </c>
      <c r="CI23" s="68" t="str">
        <f>IF(BL23="","",Input02!$B21&amp;"; ")</f>
        <v/>
      </c>
      <c r="CJ23" s="68" t="str">
        <f>IF(BM23="","",Input02!$B21&amp;"; ")</f>
        <v/>
      </c>
      <c r="CK23" s="68" t="str">
        <f>IF(BN23="","",Input02!$B21&amp;"; ")</f>
        <v/>
      </c>
      <c r="CL23" s="68" t="str">
        <f>IF(BO23="","",Input02!$B21&amp;"; ")</f>
        <v/>
      </c>
      <c r="CM23" s="68" t="str">
        <f>IF(BP23="","",Input02!$B21&amp;"; ")</f>
        <v/>
      </c>
      <c r="CN23" s="68" t="str">
        <f>IF(BQ23="","",Input02!$B21&amp;"; ")</f>
        <v/>
      </c>
      <c r="CO23" s="68" t="str">
        <f>IF(BR23="","",Input02!$B21&amp;"; ")</f>
        <v/>
      </c>
      <c r="CP23" s="68" t="str">
        <f>IF(BS23="","",Input02!$B21&amp;"; ")</f>
        <v/>
      </c>
      <c r="CQ23" s="68" t="str">
        <f>IF(BT23="","",Input02!$B21&amp;"; ")</f>
        <v/>
      </c>
      <c r="CR23" s="68" t="str">
        <f>IF(BU23="","",Input02!$B21&amp;"; ")</f>
        <v/>
      </c>
      <c r="CS23" s="68" t="str">
        <f>IF(BV23="","",Input02!$B21&amp;"; ")</f>
        <v/>
      </c>
    </row>
    <row r="24" spans="1:97" x14ac:dyDescent="0.35">
      <c r="A24" s="64">
        <f>process02!A33</f>
        <v>17</v>
      </c>
      <c r="B24" s="64" t="str">
        <f>process02!DF33</f>
        <v/>
      </c>
      <c r="C24" s="65" t="str">
        <f>IF(B24&lt;&gt;"",(B24/$C$2)*Input01!$B$22,"")</f>
        <v/>
      </c>
      <c r="F24" s="66" t="str">
        <f>IF(AND(Input02!BB22&lt;&gt;"",F$6&lt;=$Z$2),Input02!BB22,"")</f>
        <v/>
      </c>
      <c r="G24" s="66" t="str">
        <f>IF(AND(Input02!BC22&lt;&gt;"",G$6&lt;=$Z$2),Input02!BC22,"")</f>
        <v/>
      </c>
      <c r="H24" s="66" t="str">
        <f>IF(AND(Input02!BD22&lt;&gt;"",H$6&lt;=$Z$2),Input02!BD22,"")</f>
        <v/>
      </c>
      <c r="I24" s="66" t="str">
        <f>IF(AND(Input02!BE22&lt;&gt;"",I$6&lt;=$Z$2),Input02!BE22,"")</f>
        <v/>
      </c>
      <c r="J24" s="66" t="str">
        <f>IF(AND(Input02!BF22&lt;&gt;"",J$6&lt;=$Z$2),Input02!BF22,"")</f>
        <v/>
      </c>
      <c r="K24" s="66" t="str">
        <f>IF(AND(Input02!BG22&lt;&gt;"",K$6&lt;=$Z$2),Input02!BG22,"")</f>
        <v/>
      </c>
      <c r="L24" s="66" t="str">
        <f>IF(AND(Input02!BH22&lt;&gt;"",L$6&lt;=$Z$2),Input02!BH22,"")</f>
        <v/>
      </c>
      <c r="M24" s="66" t="str">
        <f>IF(AND(Input02!BI22&lt;&gt;"",M$6&lt;=$Z$2),Input02!BI22,"")</f>
        <v/>
      </c>
      <c r="N24" s="66" t="str">
        <f>IF(AND(Input02!BJ22&lt;&gt;"",N$6&lt;=$Z$2),Input02!BJ22,"")</f>
        <v/>
      </c>
      <c r="O24" s="66" t="str">
        <f>IF(AND(Input02!BK22&lt;&gt;"",O$6&lt;=$Z$2),Input02!BK22,"")</f>
        <v/>
      </c>
      <c r="P24" s="66" t="str">
        <f>IF(AND(Input02!BL22&lt;&gt;"",P$6&lt;=$Z$2),Input02!BL22,"")</f>
        <v/>
      </c>
      <c r="Q24" s="66" t="str">
        <f>IF(AND(Input02!BM22&lt;&gt;"",Q$6&lt;=$Z$2),Input02!BM22,"")</f>
        <v/>
      </c>
      <c r="R24" s="66" t="str">
        <f>IF(AND(Input02!BN22&lt;&gt;"",R$6&lt;=$Z$2),Input02!BN22,"")</f>
        <v/>
      </c>
      <c r="S24" s="66" t="str">
        <f>IF(AND(Input02!BO22&lt;&gt;"",S$6&lt;=$Z$2),Input02!BO22,"")</f>
        <v/>
      </c>
      <c r="T24" s="66" t="str">
        <f>IF(AND(Input02!BP22&lt;&gt;"",T$6&lt;=$Z$2),Input02!BP22,"")</f>
        <v/>
      </c>
      <c r="U24" s="66" t="str">
        <f>IF(AND(Input02!BQ22&lt;&gt;"",U$6&lt;=$Z$2),Input02!BQ22,"")</f>
        <v/>
      </c>
      <c r="V24" s="66" t="str">
        <f>IF(AND(Input02!BR22&lt;&gt;"",V$6&lt;=$Z$2),Input02!BR22,"")</f>
        <v/>
      </c>
      <c r="W24" s="66" t="str">
        <f>IF(AND(Input02!BS22&lt;&gt;"",W$6&lt;=$Z$2),Input02!BS22,"")</f>
        <v/>
      </c>
      <c r="X24" s="66" t="str">
        <f>IF(AND(Input02!BT22&lt;&gt;"",X$6&lt;=$Z$2),Input02!BT22,"")</f>
        <v/>
      </c>
      <c r="Y24" s="66" t="str">
        <f>IF(AND(Input02!BU22&lt;&gt;"",Y$6&lt;=$Z$2),Input02!BU22,"")</f>
        <v/>
      </c>
      <c r="Z24" s="66" t="str">
        <f t="shared" si="5"/>
        <v/>
      </c>
      <c r="AA24" s="66" t="str">
        <f t="shared" si="6"/>
        <v/>
      </c>
      <c r="AB24" s="65" t="str">
        <f>IF(AA24&lt;&gt;"",(AA24/$AA$2)*Input01!$B$22,"")</f>
        <v/>
      </c>
      <c r="AC24" s="65" t="str">
        <f t="shared" si="7"/>
        <v/>
      </c>
      <c r="AD24" s="334" t="str">
        <f t="shared" si="8"/>
        <v/>
      </c>
      <c r="AE24" s="67" t="str">
        <f t="shared" si="9"/>
        <v/>
      </c>
      <c r="AF24" s="35" t="str">
        <f>IF(AD24="","",IF(AD24&lt;Input01!$B$23,0,1))</f>
        <v/>
      </c>
      <c r="AH24" s="66" t="str">
        <f t="shared" si="10"/>
        <v/>
      </c>
      <c r="AI24" s="66" t="str">
        <f t="shared" si="11"/>
        <v/>
      </c>
      <c r="AJ24" s="66" t="str">
        <f t="shared" si="12"/>
        <v/>
      </c>
      <c r="AK24" s="66" t="str">
        <f t="shared" si="13"/>
        <v/>
      </c>
      <c r="AL24" s="66" t="str">
        <f t="shared" si="14"/>
        <v/>
      </c>
      <c r="AM24" s="66" t="str">
        <f t="shared" si="15"/>
        <v/>
      </c>
      <c r="AN24" s="66" t="str">
        <f t="shared" si="16"/>
        <v/>
      </c>
      <c r="AO24" s="66" t="str">
        <f t="shared" si="17"/>
        <v/>
      </c>
      <c r="AP24" s="66" t="str">
        <f t="shared" si="18"/>
        <v/>
      </c>
      <c r="AQ24" s="66" t="str">
        <f t="shared" si="19"/>
        <v/>
      </c>
      <c r="AR24" s="66" t="str">
        <f t="shared" si="20"/>
        <v/>
      </c>
      <c r="AS24" s="66" t="str">
        <f t="shared" si="21"/>
        <v/>
      </c>
      <c r="AT24" s="66" t="str">
        <f t="shared" si="22"/>
        <v/>
      </c>
      <c r="AU24" s="66" t="str">
        <f t="shared" si="23"/>
        <v/>
      </c>
      <c r="AV24" s="66" t="str">
        <f t="shared" si="24"/>
        <v/>
      </c>
      <c r="AW24" s="66" t="str">
        <f t="shared" si="25"/>
        <v/>
      </c>
      <c r="AX24" s="66" t="str">
        <f t="shared" si="26"/>
        <v/>
      </c>
      <c r="AY24" s="66" t="str">
        <f t="shared" si="27"/>
        <v/>
      </c>
      <c r="AZ24" s="66" t="str">
        <f t="shared" si="28"/>
        <v/>
      </c>
      <c r="BA24" s="66" t="str">
        <f t="shared" si="29"/>
        <v/>
      </c>
      <c r="BC24" s="68" t="str">
        <f t="shared" si="30"/>
        <v/>
      </c>
      <c r="BD24" s="68" t="str">
        <f t="shared" si="31"/>
        <v/>
      </c>
      <c r="BE24" s="68" t="str">
        <f t="shared" si="32"/>
        <v/>
      </c>
      <c r="BF24" s="68" t="str">
        <f t="shared" si="33"/>
        <v/>
      </c>
      <c r="BG24" s="68" t="str">
        <f t="shared" si="34"/>
        <v/>
      </c>
      <c r="BH24" s="68" t="str">
        <f t="shared" si="35"/>
        <v/>
      </c>
      <c r="BI24" s="68" t="str">
        <f t="shared" si="36"/>
        <v/>
      </c>
      <c r="BJ24" s="68" t="str">
        <f t="shared" si="37"/>
        <v/>
      </c>
      <c r="BK24" s="68" t="str">
        <f t="shared" si="38"/>
        <v/>
      </c>
      <c r="BL24" s="68" t="str">
        <f t="shared" si="39"/>
        <v/>
      </c>
      <c r="BM24" s="68" t="str">
        <f t="shared" si="40"/>
        <v/>
      </c>
      <c r="BN24" s="68" t="str">
        <f t="shared" si="41"/>
        <v/>
      </c>
      <c r="BO24" s="68" t="str">
        <f t="shared" si="42"/>
        <v/>
      </c>
      <c r="BP24" s="68" t="str">
        <f t="shared" si="43"/>
        <v/>
      </c>
      <c r="BQ24" s="68" t="str">
        <f t="shared" si="44"/>
        <v/>
      </c>
      <c r="BR24" s="68" t="str">
        <f t="shared" si="45"/>
        <v/>
      </c>
      <c r="BS24" s="68" t="str">
        <f t="shared" si="46"/>
        <v/>
      </c>
      <c r="BT24" s="68" t="str">
        <f t="shared" si="47"/>
        <v/>
      </c>
      <c r="BU24" s="68" t="str">
        <f t="shared" si="48"/>
        <v/>
      </c>
      <c r="BV24" s="68" t="str">
        <f t="shared" si="49"/>
        <v/>
      </c>
      <c r="BX24" s="69" t="str">
        <f t="shared" si="50"/>
        <v/>
      </c>
      <c r="BZ24" s="68" t="str">
        <f>IF(BC24="","",Input02!$B22&amp;"; ")</f>
        <v/>
      </c>
      <c r="CA24" s="68" t="str">
        <f>IF(BD24="","",Input02!$B22&amp;"; ")</f>
        <v/>
      </c>
      <c r="CB24" s="68" t="str">
        <f>IF(BE24="","",Input02!$B22&amp;"; ")</f>
        <v/>
      </c>
      <c r="CC24" s="68" t="str">
        <f>IF(BF24="","",Input02!$B22&amp;"; ")</f>
        <v/>
      </c>
      <c r="CD24" s="68" t="str">
        <f>IF(BG24="","",Input02!$B22&amp;"; ")</f>
        <v/>
      </c>
      <c r="CE24" s="68" t="str">
        <f>IF(BH24="","",Input02!$B22&amp;"; ")</f>
        <v/>
      </c>
      <c r="CF24" s="68" t="str">
        <f>IF(BI24="","",Input02!$B22&amp;"; ")</f>
        <v/>
      </c>
      <c r="CG24" s="68" t="str">
        <f>IF(BJ24="","",Input02!$B22&amp;"; ")</f>
        <v/>
      </c>
      <c r="CH24" s="68" t="str">
        <f>IF(BK24="","",Input02!$B22&amp;"; ")</f>
        <v/>
      </c>
      <c r="CI24" s="68" t="str">
        <f>IF(BL24="","",Input02!$B22&amp;"; ")</f>
        <v/>
      </c>
      <c r="CJ24" s="68" t="str">
        <f>IF(BM24="","",Input02!$B22&amp;"; ")</f>
        <v/>
      </c>
      <c r="CK24" s="68" t="str">
        <f>IF(BN24="","",Input02!$B22&amp;"; ")</f>
        <v/>
      </c>
      <c r="CL24" s="68" t="str">
        <f>IF(BO24="","",Input02!$B22&amp;"; ")</f>
        <v/>
      </c>
      <c r="CM24" s="68" t="str">
        <f>IF(BP24="","",Input02!$B22&amp;"; ")</f>
        <v/>
      </c>
      <c r="CN24" s="68" t="str">
        <f>IF(BQ24="","",Input02!$B22&amp;"; ")</f>
        <v/>
      </c>
      <c r="CO24" s="68" t="str">
        <f>IF(BR24="","",Input02!$B22&amp;"; ")</f>
        <v/>
      </c>
      <c r="CP24" s="68" t="str">
        <f>IF(BS24="","",Input02!$B22&amp;"; ")</f>
        <v/>
      </c>
      <c r="CQ24" s="68" t="str">
        <f>IF(BT24="","",Input02!$B22&amp;"; ")</f>
        <v/>
      </c>
      <c r="CR24" s="68" t="str">
        <f>IF(BU24="","",Input02!$B22&amp;"; ")</f>
        <v/>
      </c>
      <c r="CS24" s="68" t="str">
        <f>IF(BV24="","",Input02!$B22&amp;"; ")</f>
        <v/>
      </c>
    </row>
    <row r="25" spans="1:97" x14ac:dyDescent="0.35">
      <c r="A25" s="64">
        <f>process02!A34</f>
        <v>18</v>
      </c>
      <c r="B25" s="64" t="str">
        <f>process02!DF34</f>
        <v/>
      </c>
      <c r="C25" s="65" t="str">
        <f>IF(B25&lt;&gt;"",(B25/$C$2)*Input01!$B$22,"")</f>
        <v/>
      </c>
      <c r="F25" s="66" t="str">
        <f>IF(AND(Input02!BB23&lt;&gt;"",F$6&lt;=$Z$2),Input02!BB23,"")</f>
        <v/>
      </c>
      <c r="G25" s="66" t="str">
        <f>IF(AND(Input02!BC23&lt;&gt;"",G$6&lt;=$Z$2),Input02!BC23,"")</f>
        <v/>
      </c>
      <c r="H25" s="66" t="str">
        <f>IF(AND(Input02!BD23&lt;&gt;"",H$6&lt;=$Z$2),Input02!BD23,"")</f>
        <v/>
      </c>
      <c r="I25" s="66" t="str">
        <f>IF(AND(Input02!BE23&lt;&gt;"",I$6&lt;=$Z$2),Input02!BE23,"")</f>
        <v/>
      </c>
      <c r="J25" s="66" t="str">
        <f>IF(AND(Input02!BF23&lt;&gt;"",J$6&lt;=$Z$2),Input02!BF23,"")</f>
        <v/>
      </c>
      <c r="K25" s="66" t="str">
        <f>IF(AND(Input02!BG23&lt;&gt;"",K$6&lt;=$Z$2),Input02!BG23,"")</f>
        <v/>
      </c>
      <c r="L25" s="66" t="str">
        <f>IF(AND(Input02!BH23&lt;&gt;"",L$6&lt;=$Z$2),Input02!BH23,"")</f>
        <v/>
      </c>
      <c r="M25" s="66" t="str">
        <f>IF(AND(Input02!BI23&lt;&gt;"",M$6&lt;=$Z$2),Input02!BI23,"")</f>
        <v/>
      </c>
      <c r="N25" s="66" t="str">
        <f>IF(AND(Input02!BJ23&lt;&gt;"",N$6&lt;=$Z$2),Input02!BJ23,"")</f>
        <v/>
      </c>
      <c r="O25" s="66" t="str">
        <f>IF(AND(Input02!BK23&lt;&gt;"",O$6&lt;=$Z$2),Input02!BK23,"")</f>
        <v/>
      </c>
      <c r="P25" s="66" t="str">
        <f>IF(AND(Input02!BL23&lt;&gt;"",P$6&lt;=$Z$2),Input02!BL23,"")</f>
        <v/>
      </c>
      <c r="Q25" s="66" t="str">
        <f>IF(AND(Input02!BM23&lt;&gt;"",Q$6&lt;=$Z$2),Input02!BM23,"")</f>
        <v/>
      </c>
      <c r="R25" s="66" t="str">
        <f>IF(AND(Input02!BN23&lt;&gt;"",R$6&lt;=$Z$2),Input02!BN23,"")</f>
        <v/>
      </c>
      <c r="S25" s="66" t="str">
        <f>IF(AND(Input02!BO23&lt;&gt;"",S$6&lt;=$Z$2),Input02!BO23,"")</f>
        <v/>
      </c>
      <c r="T25" s="66" t="str">
        <f>IF(AND(Input02!BP23&lt;&gt;"",T$6&lt;=$Z$2),Input02!BP23,"")</f>
        <v/>
      </c>
      <c r="U25" s="66" t="str">
        <f>IF(AND(Input02!BQ23&lt;&gt;"",U$6&lt;=$Z$2),Input02!BQ23,"")</f>
        <v/>
      </c>
      <c r="V25" s="66" t="str">
        <f>IF(AND(Input02!BR23&lt;&gt;"",V$6&lt;=$Z$2),Input02!BR23,"")</f>
        <v/>
      </c>
      <c r="W25" s="66" t="str">
        <f>IF(AND(Input02!BS23&lt;&gt;"",W$6&lt;=$Z$2),Input02!BS23,"")</f>
        <v/>
      </c>
      <c r="X25" s="66" t="str">
        <f>IF(AND(Input02!BT23&lt;&gt;"",X$6&lt;=$Z$2),Input02!BT23,"")</f>
        <v/>
      </c>
      <c r="Y25" s="66" t="str">
        <f>IF(AND(Input02!BU23&lt;&gt;"",Y$6&lt;=$Z$2),Input02!BU23,"")</f>
        <v/>
      </c>
      <c r="Z25" s="66" t="str">
        <f t="shared" si="5"/>
        <v/>
      </c>
      <c r="AA25" s="66" t="str">
        <f t="shared" si="6"/>
        <v/>
      </c>
      <c r="AB25" s="65" t="str">
        <f>IF(AA25&lt;&gt;"",(AA25/$AA$2)*Input01!$B$22,"")</f>
        <v/>
      </c>
      <c r="AC25" s="65" t="str">
        <f t="shared" si="7"/>
        <v/>
      </c>
      <c r="AD25" s="334" t="str">
        <f t="shared" si="8"/>
        <v/>
      </c>
      <c r="AE25" s="67" t="str">
        <f t="shared" si="9"/>
        <v/>
      </c>
      <c r="AF25" s="35" t="str">
        <f>IF(AD25="","",IF(AD25&lt;Input01!$B$23,0,1))</f>
        <v/>
      </c>
      <c r="AH25" s="66" t="str">
        <f t="shared" si="10"/>
        <v/>
      </c>
      <c r="AI25" s="66" t="str">
        <f t="shared" si="11"/>
        <v/>
      </c>
      <c r="AJ25" s="66" t="str">
        <f t="shared" si="12"/>
        <v/>
      </c>
      <c r="AK25" s="66" t="str">
        <f t="shared" si="13"/>
        <v/>
      </c>
      <c r="AL25" s="66" t="str">
        <f t="shared" si="14"/>
        <v/>
      </c>
      <c r="AM25" s="66" t="str">
        <f t="shared" si="15"/>
        <v/>
      </c>
      <c r="AN25" s="66" t="str">
        <f t="shared" si="16"/>
        <v/>
      </c>
      <c r="AO25" s="66" t="str">
        <f t="shared" si="17"/>
        <v/>
      </c>
      <c r="AP25" s="66" t="str">
        <f t="shared" si="18"/>
        <v/>
      </c>
      <c r="AQ25" s="66" t="str">
        <f t="shared" si="19"/>
        <v/>
      </c>
      <c r="AR25" s="66" t="str">
        <f t="shared" si="20"/>
        <v/>
      </c>
      <c r="AS25" s="66" t="str">
        <f t="shared" si="21"/>
        <v/>
      </c>
      <c r="AT25" s="66" t="str">
        <f t="shared" si="22"/>
        <v/>
      </c>
      <c r="AU25" s="66" t="str">
        <f t="shared" si="23"/>
        <v/>
      </c>
      <c r="AV25" s="66" t="str">
        <f t="shared" si="24"/>
        <v/>
      </c>
      <c r="AW25" s="66" t="str">
        <f t="shared" si="25"/>
        <v/>
      </c>
      <c r="AX25" s="66" t="str">
        <f t="shared" si="26"/>
        <v/>
      </c>
      <c r="AY25" s="66" t="str">
        <f t="shared" si="27"/>
        <v/>
      </c>
      <c r="AZ25" s="66" t="str">
        <f t="shared" si="28"/>
        <v/>
      </c>
      <c r="BA25" s="66" t="str">
        <f t="shared" si="29"/>
        <v/>
      </c>
      <c r="BC25" s="68" t="str">
        <f t="shared" si="30"/>
        <v/>
      </c>
      <c r="BD25" s="68" t="str">
        <f t="shared" si="31"/>
        <v/>
      </c>
      <c r="BE25" s="68" t="str">
        <f t="shared" si="32"/>
        <v/>
      </c>
      <c r="BF25" s="68" t="str">
        <f t="shared" si="33"/>
        <v/>
      </c>
      <c r="BG25" s="68" t="str">
        <f t="shared" si="34"/>
        <v/>
      </c>
      <c r="BH25" s="68" t="str">
        <f t="shared" si="35"/>
        <v/>
      </c>
      <c r="BI25" s="68" t="str">
        <f t="shared" si="36"/>
        <v/>
      </c>
      <c r="BJ25" s="68" t="str">
        <f t="shared" si="37"/>
        <v/>
      </c>
      <c r="BK25" s="68" t="str">
        <f t="shared" si="38"/>
        <v/>
      </c>
      <c r="BL25" s="68" t="str">
        <f t="shared" si="39"/>
        <v/>
      </c>
      <c r="BM25" s="68" t="str">
        <f t="shared" si="40"/>
        <v/>
      </c>
      <c r="BN25" s="68" t="str">
        <f t="shared" si="41"/>
        <v/>
      </c>
      <c r="BO25" s="68" t="str">
        <f t="shared" si="42"/>
        <v/>
      </c>
      <c r="BP25" s="68" t="str">
        <f t="shared" si="43"/>
        <v/>
      </c>
      <c r="BQ25" s="68" t="str">
        <f t="shared" si="44"/>
        <v/>
      </c>
      <c r="BR25" s="68" t="str">
        <f t="shared" si="45"/>
        <v/>
      </c>
      <c r="BS25" s="68" t="str">
        <f t="shared" si="46"/>
        <v/>
      </c>
      <c r="BT25" s="68" t="str">
        <f t="shared" si="47"/>
        <v/>
      </c>
      <c r="BU25" s="68" t="str">
        <f t="shared" si="48"/>
        <v/>
      </c>
      <c r="BV25" s="68" t="str">
        <f t="shared" si="49"/>
        <v/>
      </c>
      <c r="BX25" s="69" t="str">
        <f t="shared" si="50"/>
        <v/>
      </c>
      <c r="BZ25" s="68" t="str">
        <f>IF(BC25="","",Input02!$B23&amp;"; ")</f>
        <v/>
      </c>
      <c r="CA25" s="68" t="str">
        <f>IF(BD25="","",Input02!$B23&amp;"; ")</f>
        <v/>
      </c>
      <c r="CB25" s="68" t="str">
        <f>IF(BE25="","",Input02!$B23&amp;"; ")</f>
        <v/>
      </c>
      <c r="CC25" s="68" t="str">
        <f>IF(BF25="","",Input02!$B23&amp;"; ")</f>
        <v/>
      </c>
      <c r="CD25" s="68" t="str">
        <f>IF(BG25="","",Input02!$B23&amp;"; ")</f>
        <v/>
      </c>
      <c r="CE25" s="68" t="str">
        <f>IF(BH25="","",Input02!$B23&amp;"; ")</f>
        <v/>
      </c>
      <c r="CF25" s="68" t="str">
        <f>IF(BI25="","",Input02!$B23&amp;"; ")</f>
        <v/>
      </c>
      <c r="CG25" s="68" t="str">
        <f>IF(BJ25="","",Input02!$B23&amp;"; ")</f>
        <v/>
      </c>
      <c r="CH25" s="68" t="str">
        <f>IF(BK25="","",Input02!$B23&amp;"; ")</f>
        <v/>
      </c>
      <c r="CI25" s="68" t="str">
        <f>IF(BL25="","",Input02!$B23&amp;"; ")</f>
        <v/>
      </c>
      <c r="CJ25" s="68" t="str">
        <f>IF(BM25="","",Input02!$B23&amp;"; ")</f>
        <v/>
      </c>
      <c r="CK25" s="68" t="str">
        <f>IF(BN25="","",Input02!$B23&amp;"; ")</f>
        <v/>
      </c>
      <c r="CL25" s="68" t="str">
        <f>IF(BO25="","",Input02!$B23&amp;"; ")</f>
        <v/>
      </c>
      <c r="CM25" s="68" t="str">
        <f>IF(BP25="","",Input02!$B23&amp;"; ")</f>
        <v/>
      </c>
      <c r="CN25" s="68" t="str">
        <f>IF(BQ25="","",Input02!$B23&amp;"; ")</f>
        <v/>
      </c>
      <c r="CO25" s="68" t="str">
        <f>IF(BR25="","",Input02!$B23&amp;"; ")</f>
        <v/>
      </c>
      <c r="CP25" s="68" t="str">
        <f>IF(BS25="","",Input02!$B23&amp;"; ")</f>
        <v/>
      </c>
      <c r="CQ25" s="68" t="str">
        <f>IF(BT25="","",Input02!$B23&amp;"; ")</f>
        <v/>
      </c>
      <c r="CR25" s="68" t="str">
        <f>IF(BU25="","",Input02!$B23&amp;"; ")</f>
        <v/>
      </c>
      <c r="CS25" s="68" t="str">
        <f>IF(BV25="","",Input02!$B23&amp;"; ")</f>
        <v/>
      </c>
    </row>
    <row r="26" spans="1:97" x14ac:dyDescent="0.35">
      <c r="A26" s="64">
        <f>process02!A35</f>
        <v>19</v>
      </c>
      <c r="B26" s="64" t="str">
        <f>process02!DF35</f>
        <v/>
      </c>
      <c r="C26" s="65" t="str">
        <f>IF(B26&lt;&gt;"",(B26/$C$2)*Input01!$B$22,"")</f>
        <v/>
      </c>
      <c r="F26" s="66" t="str">
        <f>IF(AND(Input02!BB24&lt;&gt;"",F$6&lt;=$Z$2),Input02!BB24,"")</f>
        <v/>
      </c>
      <c r="G26" s="66" t="str">
        <f>IF(AND(Input02!BC24&lt;&gt;"",G$6&lt;=$Z$2),Input02!BC24,"")</f>
        <v/>
      </c>
      <c r="H26" s="66" t="str">
        <f>IF(AND(Input02!BD24&lt;&gt;"",H$6&lt;=$Z$2),Input02!BD24,"")</f>
        <v/>
      </c>
      <c r="I26" s="66" t="str">
        <f>IF(AND(Input02!BE24&lt;&gt;"",I$6&lt;=$Z$2),Input02!BE24,"")</f>
        <v/>
      </c>
      <c r="J26" s="66" t="str">
        <f>IF(AND(Input02!BF24&lt;&gt;"",J$6&lt;=$Z$2),Input02!BF24,"")</f>
        <v/>
      </c>
      <c r="K26" s="66" t="str">
        <f>IF(AND(Input02!BG24&lt;&gt;"",K$6&lt;=$Z$2),Input02!BG24,"")</f>
        <v/>
      </c>
      <c r="L26" s="66" t="str">
        <f>IF(AND(Input02!BH24&lt;&gt;"",L$6&lt;=$Z$2),Input02!BH24,"")</f>
        <v/>
      </c>
      <c r="M26" s="66" t="str">
        <f>IF(AND(Input02!BI24&lt;&gt;"",M$6&lt;=$Z$2),Input02!BI24,"")</f>
        <v/>
      </c>
      <c r="N26" s="66" t="str">
        <f>IF(AND(Input02!BJ24&lt;&gt;"",N$6&lt;=$Z$2),Input02!BJ24,"")</f>
        <v/>
      </c>
      <c r="O26" s="66" t="str">
        <f>IF(AND(Input02!BK24&lt;&gt;"",O$6&lt;=$Z$2),Input02!BK24,"")</f>
        <v/>
      </c>
      <c r="P26" s="66" t="str">
        <f>IF(AND(Input02!BL24&lt;&gt;"",P$6&lt;=$Z$2),Input02!BL24,"")</f>
        <v/>
      </c>
      <c r="Q26" s="66" t="str">
        <f>IF(AND(Input02!BM24&lt;&gt;"",Q$6&lt;=$Z$2),Input02!BM24,"")</f>
        <v/>
      </c>
      <c r="R26" s="66" t="str">
        <f>IF(AND(Input02!BN24&lt;&gt;"",R$6&lt;=$Z$2),Input02!BN24,"")</f>
        <v/>
      </c>
      <c r="S26" s="66" t="str">
        <f>IF(AND(Input02!BO24&lt;&gt;"",S$6&lt;=$Z$2),Input02!BO24,"")</f>
        <v/>
      </c>
      <c r="T26" s="66" t="str">
        <f>IF(AND(Input02!BP24&lt;&gt;"",T$6&lt;=$Z$2),Input02!BP24,"")</f>
        <v/>
      </c>
      <c r="U26" s="66" t="str">
        <f>IF(AND(Input02!BQ24&lt;&gt;"",U$6&lt;=$Z$2),Input02!BQ24,"")</f>
        <v/>
      </c>
      <c r="V26" s="66" t="str">
        <f>IF(AND(Input02!BR24&lt;&gt;"",V$6&lt;=$Z$2),Input02!BR24,"")</f>
        <v/>
      </c>
      <c r="W26" s="66" t="str">
        <f>IF(AND(Input02!BS24&lt;&gt;"",W$6&lt;=$Z$2),Input02!BS24,"")</f>
        <v/>
      </c>
      <c r="X26" s="66" t="str">
        <f>IF(AND(Input02!BT24&lt;&gt;"",X$6&lt;=$Z$2),Input02!BT24,"")</f>
        <v/>
      </c>
      <c r="Y26" s="66" t="str">
        <f>IF(AND(Input02!BU24&lt;&gt;"",Y$6&lt;=$Z$2),Input02!BU24,"")</f>
        <v/>
      </c>
      <c r="Z26" s="66" t="str">
        <f t="shared" si="5"/>
        <v/>
      </c>
      <c r="AA26" s="66" t="str">
        <f t="shared" si="6"/>
        <v/>
      </c>
      <c r="AB26" s="65" t="str">
        <f>IF(AA26&lt;&gt;"",(AA26/$AA$2)*Input01!$B$22,"")</f>
        <v/>
      </c>
      <c r="AC26" s="65" t="str">
        <f t="shared" si="7"/>
        <v/>
      </c>
      <c r="AD26" s="334" t="str">
        <f t="shared" si="8"/>
        <v/>
      </c>
      <c r="AE26" s="67" t="str">
        <f t="shared" si="9"/>
        <v/>
      </c>
      <c r="AF26" s="35" t="str">
        <f>IF(AD26="","",IF(AD26&lt;Input01!$B$23,0,1))</f>
        <v/>
      </c>
      <c r="AH26" s="66" t="str">
        <f t="shared" si="10"/>
        <v/>
      </c>
      <c r="AI26" s="66" t="str">
        <f t="shared" si="11"/>
        <v/>
      </c>
      <c r="AJ26" s="66" t="str">
        <f t="shared" si="12"/>
        <v/>
      </c>
      <c r="AK26" s="66" t="str">
        <f t="shared" si="13"/>
        <v/>
      </c>
      <c r="AL26" s="66" t="str">
        <f t="shared" si="14"/>
        <v/>
      </c>
      <c r="AM26" s="66" t="str">
        <f t="shared" si="15"/>
        <v/>
      </c>
      <c r="AN26" s="66" t="str">
        <f t="shared" si="16"/>
        <v/>
      </c>
      <c r="AO26" s="66" t="str">
        <f t="shared" si="17"/>
        <v/>
      </c>
      <c r="AP26" s="66" t="str">
        <f t="shared" si="18"/>
        <v/>
      </c>
      <c r="AQ26" s="66" t="str">
        <f t="shared" si="19"/>
        <v/>
      </c>
      <c r="AR26" s="66" t="str">
        <f t="shared" si="20"/>
        <v/>
      </c>
      <c r="AS26" s="66" t="str">
        <f t="shared" si="21"/>
        <v/>
      </c>
      <c r="AT26" s="66" t="str">
        <f t="shared" si="22"/>
        <v/>
      </c>
      <c r="AU26" s="66" t="str">
        <f t="shared" si="23"/>
        <v/>
      </c>
      <c r="AV26" s="66" t="str">
        <f t="shared" si="24"/>
        <v/>
      </c>
      <c r="AW26" s="66" t="str">
        <f t="shared" si="25"/>
        <v/>
      </c>
      <c r="AX26" s="66" t="str">
        <f t="shared" si="26"/>
        <v/>
      </c>
      <c r="AY26" s="66" t="str">
        <f t="shared" si="27"/>
        <v/>
      </c>
      <c r="AZ26" s="66" t="str">
        <f t="shared" si="28"/>
        <v/>
      </c>
      <c r="BA26" s="66" t="str">
        <f t="shared" si="29"/>
        <v/>
      </c>
      <c r="BC26" s="68" t="str">
        <f t="shared" si="30"/>
        <v/>
      </c>
      <c r="BD26" s="68" t="str">
        <f t="shared" si="31"/>
        <v/>
      </c>
      <c r="BE26" s="68" t="str">
        <f t="shared" si="32"/>
        <v/>
      </c>
      <c r="BF26" s="68" t="str">
        <f t="shared" si="33"/>
        <v/>
      </c>
      <c r="BG26" s="68" t="str">
        <f t="shared" si="34"/>
        <v/>
      </c>
      <c r="BH26" s="68" t="str">
        <f t="shared" si="35"/>
        <v/>
      </c>
      <c r="BI26" s="68" t="str">
        <f t="shared" si="36"/>
        <v/>
      </c>
      <c r="BJ26" s="68" t="str">
        <f t="shared" si="37"/>
        <v/>
      </c>
      <c r="BK26" s="68" t="str">
        <f t="shared" si="38"/>
        <v/>
      </c>
      <c r="BL26" s="68" t="str">
        <f t="shared" si="39"/>
        <v/>
      </c>
      <c r="BM26" s="68" t="str">
        <f t="shared" si="40"/>
        <v/>
      </c>
      <c r="BN26" s="68" t="str">
        <f t="shared" si="41"/>
        <v/>
      </c>
      <c r="BO26" s="68" t="str">
        <f t="shared" si="42"/>
        <v/>
      </c>
      <c r="BP26" s="68" t="str">
        <f t="shared" si="43"/>
        <v/>
      </c>
      <c r="BQ26" s="68" t="str">
        <f t="shared" si="44"/>
        <v/>
      </c>
      <c r="BR26" s="68" t="str">
        <f t="shared" si="45"/>
        <v/>
      </c>
      <c r="BS26" s="68" t="str">
        <f t="shared" si="46"/>
        <v/>
      </c>
      <c r="BT26" s="68" t="str">
        <f t="shared" si="47"/>
        <v/>
      </c>
      <c r="BU26" s="68" t="str">
        <f t="shared" si="48"/>
        <v/>
      </c>
      <c r="BV26" s="68" t="str">
        <f t="shared" si="49"/>
        <v/>
      </c>
      <c r="BX26" s="69" t="str">
        <f t="shared" si="50"/>
        <v/>
      </c>
      <c r="BZ26" s="68" t="str">
        <f>IF(BC26="","",Input02!$B24&amp;"; ")</f>
        <v/>
      </c>
      <c r="CA26" s="68" t="str">
        <f>IF(BD26="","",Input02!$B24&amp;"; ")</f>
        <v/>
      </c>
      <c r="CB26" s="68" t="str">
        <f>IF(BE26="","",Input02!$B24&amp;"; ")</f>
        <v/>
      </c>
      <c r="CC26" s="68" t="str">
        <f>IF(BF26="","",Input02!$B24&amp;"; ")</f>
        <v/>
      </c>
      <c r="CD26" s="68" t="str">
        <f>IF(BG26="","",Input02!$B24&amp;"; ")</f>
        <v/>
      </c>
      <c r="CE26" s="68" t="str">
        <f>IF(BH26="","",Input02!$B24&amp;"; ")</f>
        <v/>
      </c>
      <c r="CF26" s="68" t="str">
        <f>IF(BI26="","",Input02!$B24&amp;"; ")</f>
        <v/>
      </c>
      <c r="CG26" s="68" t="str">
        <f>IF(BJ26="","",Input02!$B24&amp;"; ")</f>
        <v/>
      </c>
      <c r="CH26" s="68" t="str">
        <f>IF(BK26="","",Input02!$B24&amp;"; ")</f>
        <v/>
      </c>
      <c r="CI26" s="68" t="str">
        <f>IF(BL26="","",Input02!$B24&amp;"; ")</f>
        <v/>
      </c>
      <c r="CJ26" s="68" t="str">
        <f>IF(BM26="","",Input02!$B24&amp;"; ")</f>
        <v/>
      </c>
      <c r="CK26" s="68" t="str">
        <f>IF(BN26="","",Input02!$B24&amp;"; ")</f>
        <v/>
      </c>
      <c r="CL26" s="68" t="str">
        <f>IF(BO26="","",Input02!$B24&amp;"; ")</f>
        <v/>
      </c>
      <c r="CM26" s="68" t="str">
        <f>IF(BP26="","",Input02!$B24&amp;"; ")</f>
        <v/>
      </c>
      <c r="CN26" s="68" t="str">
        <f>IF(BQ26="","",Input02!$B24&amp;"; ")</f>
        <v/>
      </c>
      <c r="CO26" s="68" t="str">
        <f>IF(BR26="","",Input02!$B24&amp;"; ")</f>
        <v/>
      </c>
      <c r="CP26" s="68" t="str">
        <f>IF(BS26="","",Input02!$B24&amp;"; ")</f>
        <v/>
      </c>
      <c r="CQ26" s="68" t="str">
        <f>IF(BT26="","",Input02!$B24&amp;"; ")</f>
        <v/>
      </c>
      <c r="CR26" s="68" t="str">
        <f>IF(BU26="","",Input02!$B24&amp;"; ")</f>
        <v/>
      </c>
      <c r="CS26" s="68" t="str">
        <f>IF(BV26="","",Input02!$B24&amp;"; ")</f>
        <v/>
      </c>
    </row>
    <row r="27" spans="1:97" x14ac:dyDescent="0.35">
      <c r="A27" s="64">
        <f>process02!A36</f>
        <v>20</v>
      </c>
      <c r="B27" s="64" t="str">
        <f>process02!DF36</f>
        <v/>
      </c>
      <c r="C27" s="65" t="str">
        <f>IF(B27&lt;&gt;"",(B27/$C$2)*Input01!$B$22,"")</f>
        <v/>
      </c>
      <c r="F27" s="66" t="str">
        <f>IF(AND(Input02!BB25&lt;&gt;"",F$6&lt;=$Z$2),Input02!BB25,"")</f>
        <v/>
      </c>
      <c r="G27" s="66" t="str">
        <f>IF(AND(Input02!BC25&lt;&gt;"",G$6&lt;=$Z$2),Input02!BC25,"")</f>
        <v/>
      </c>
      <c r="H27" s="66" t="str">
        <f>IF(AND(Input02!BD25&lt;&gt;"",H$6&lt;=$Z$2),Input02!BD25,"")</f>
        <v/>
      </c>
      <c r="I27" s="66" t="str">
        <f>IF(AND(Input02!BE25&lt;&gt;"",I$6&lt;=$Z$2),Input02!BE25,"")</f>
        <v/>
      </c>
      <c r="J27" s="66" t="str">
        <f>IF(AND(Input02!BF25&lt;&gt;"",J$6&lt;=$Z$2),Input02!BF25,"")</f>
        <v/>
      </c>
      <c r="K27" s="66" t="str">
        <f>IF(AND(Input02!BG25&lt;&gt;"",K$6&lt;=$Z$2),Input02!BG25,"")</f>
        <v/>
      </c>
      <c r="L27" s="66" t="str">
        <f>IF(AND(Input02!BH25&lt;&gt;"",L$6&lt;=$Z$2),Input02!BH25,"")</f>
        <v/>
      </c>
      <c r="M27" s="66" t="str">
        <f>IF(AND(Input02!BI25&lt;&gt;"",M$6&lt;=$Z$2),Input02!BI25,"")</f>
        <v/>
      </c>
      <c r="N27" s="66" t="str">
        <f>IF(AND(Input02!BJ25&lt;&gt;"",N$6&lt;=$Z$2),Input02!BJ25,"")</f>
        <v/>
      </c>
      <c r="O27" s="66" t="str">
        <f>IF(AND(Input02!BK25&lt;&gt;"",O$6&lt;=$Z$2),Input02!BK25,"")</f>
        <v/>
      </c>
      <c r="P27" s="66" t="str">
        <f>IF(AND(Input02!BL25&lt;&gt;"",P$6&lt;=$Z$2),Input02!BL25,"")</f>
        <v/>
      </c>
      <c r="Q27" s="66" t="str">
        <f>IF(AND(Input02!BM25&lt;&gt;"",Q$6&lt;=$Z$2),Input02!BM25,"")</f>
        <v/>
      </c>
      <c r="R27" s="66" t="str">
        <f>IF(AND(Input02!BN25&lt;&gt;"",R$6&lt;=$Z$2),Input02!BN25,"")</f>
        <v/>
      </c>
      <c r="S27" s="66" t="str">
        <f>IF(AND(Input02!BO25&lt;&gt;"",S$6&lt;=$Z$2),Input02!BO25,"")</f>
        <v/>
      </c>
      <c r="T27" s="66" t="str">
        <f>IF(AND(Input02!BP25&lt;&gt;"",T$6&lt;=$Z$2),Input02!BP25,"")</f>
        <v/>
      </c>
      <c r="U27" s="66" t="str">
        <f>IF(AND(Input02!BQ25&lt;&gt;"",U$6&lt;=$Z$2),Input02!BQ25,"")</f>
        <v/>
      </c>
      <c r="V27" s="66" t="str">
        <f>IF(AND(Input02!BR25&lt;&gt;"",V$6&lt;=$Z$2),Input02!BR25,"")</f>
        <v/>
      </c>
      <c r="W27" s="66" t="str">
        <f>IF(AND(Input02!BS25&lt;&gt;"",W$6&lt;=$Z$2),Input02!BS25,"")</f>
        <v/>
      </c>
      <c r="X27" s="66" t="str">
        <f>IF(AND(Input02!BT25&lt;&gt;"",X$6&lt;=$Z$2),Input02!BT25,"")</f>
        <v/>
      </c>
      <c r="Y27" s="66" t="str">
        <f>IF(AND(Input02!BU25&lt;&gt;"",Y$6&lt;=$Z$2),Input02!BU25,"")</f>
        <v/>
      </c>
      <c r="Z27" s="66" t="str">
        <f t="shared" si="5"/>
        <v/>
      </c>
      <c r="AA27" s="66" t="str">
        <f t="shared" si="6"/>
        <v/>
      </c>
      <c r="AB27" s="65" t="str">
        <f>IF(AA27&lt;&gt;"",(AA27/$AA$2)*Input01!$B$22,"")</f>
        <v/>
      </c>
      <c r="AC27" s="65" t="str">
        <f t="shared" si="7"/>
        <v/>
      </c>
      <c r="AD27" s="334" t="str">
        <f t="shared" si="8"/>
        <v/>
      </c>
      <c r="AE27" s="67" t="str">
        <f t="shared" si="9"/>
        <v/>
      </c>
      <c r="AF27" s="35" t="str">
        <f>IF(AD27="","",IF(AD27&lt;Input01!$B$23,0,1))</f>
        <v/>
      </c>
      <c r="AH27" s="66" t="str">
        <f t="shared" si="10"/>
        <v/>
      </c>
      <c r="AI27" s="66" t="str">
        <f t="shared" si="11"/>
        <v/>
      </c>
      <c r="AJ27" s="66" t="str">
        <f t="shared" si="12"/>
        <v/>
      </c>
      <c r="AK27" s="66" t="str">
        <f t="shared" si="13"/>
        <v/>
      </c>
      <c r="AL27" s="66" t="str">
        <f t="shared" si="14"/>
        <v/>
      </c>
      <c r="AM27" s="66" t="str">
        <f t="shared" si="15"/>
        <v/>
      </c>
      <c r="AN27" s="66" t="str">
        <f t="shared" si="16"/>
        <v/>
      </c>
      <c r="AO27" s="66" t="str">
        <f t="shared" si="17"/>
        <v/>
      </c>
      <c r="AP27" s="66" t="str">
        <f t="shared" si="18"/>
        <v/>
      </c>
      <c r="AQ27" s="66" t="str">
        <f t="shared" si="19"/>
        <v/>
      </c>
      <c r="AR27" s="66" t="str">
        <f t="shared" si="20"/>
        <v/>
      </c>
      <c r="AS27" s="66" t="str">
        <f t="shared" si="21"/>
        <v/>
      </c>
      <c r="AT27" s="66" t="str">
        <f t="shared" si="22"/>
        <v/>
      </c>
      <c r="AU27" s="66" t="str">
        <f t="shared" si="23"/>
        <v/>
      </c>
      <c r="AV27" s="66" t="str">
        <f t="shared" si="24"/>
        <v/>
      </c>
      <c r="AW27" s="66" t="str">
        <f t="shared" si="25"/>
        <v/>
      </c>
      <c r="AX27" s="66" t="str">
        <f t="shared" si="26"/>
        <v/>
      </c>
      <c r="AY27" s="66" t="str">
        <f t="shared" si="27"/>
        <v/>
      </c>
      <c r="AZ27" s="66" t="str">
        <f t="shared" si="28"/>
        <v/>
      </c>
      <c r="BA27" s="66" t="str">
        <f t="shared" si="29"/>
        <v/>
      </c>
      <c r="BC27" s="68" t="str">
        <f t="shared" si="30"/>
        <v/>
      </c>
      <c r="BD27" s="68" t="str">
        <f t="shared" si="31"/>
        <v/>
      </c>
      <c r="BE27" s="68" t="str">
        <f t="shared" si="32"/>
        <v/>
      </c>
      <c r="BF27" s="68" t="str">
        <f t="shared" si="33"/>
        <v/>
      </c>
      <c r="BG27" s="68" t="str">
        <f t="shared" si="34"/>
        <v/>
      </c>
      <c r="BH27" s="68" t="str">
        <f t="shared" si="35"/>
        <v/>
      </c>
      <c r="BI27" s="68" t="str">
        <f t="shared" si="36"/>
        <v/>
      </c>
      <c r="BJ27" s="68" t="str">
        <f t="shared" si="37"/>
        <v/>
      </c>
      <c r="BK27" s="68" t="str">
        <f t="shared" si="38"/>
        <v/>
      </c>
      <c r="BL27" s="68" t="str">
        <f t="shared" si="39"/>
        <v/>
      </c>
      <c r="BM27" s="68" t="str">
        <f t="shared" si="40"/>
        <v/>
      </c>
      <c r="BN27" s="68" t="str">
        <f t="shared" si="41"/>
        <v/>
      </c>
      <c r="BO27" s="68" t="str">
        <f t="shared" si="42"/>
        <v/>
      </c>
      <c r="BP27" s="68" t="str">
        <f t="shared" si="43"/>
        <v/>
      </c>
      <c r="BQ27" s="68" t="str">
        <f t="shared" si="44"/>
        <v/>
      </c>
      <c r="BR27" s="68" t="str">
        <f t="shared" si="45"/>
        <v/>
      </c>
      <c r="BS27" s="68" t="str">
        <f t="shared" si="46"/>
        <v/>
      </c>
      <c r="BT27" s="68" t="str">
        <f t="shared" si="47"/>
        <v/>
      </c>
      <c r="BU27" s="68" t="str">
        <f t="shared" si="48"/>
        <v/>
      </c>
      <c r="BV27" s="68" t="str">
        <f t="shared" si="49"/>
        <v/>
      </c>
      <c r="BX27" s="69" t="str">
        <f t="shared" si="50"/>
        <v/>
      </c>
      <c r="BZ27" s="68" t="str">
        <f>IF(BC27="","",Input02!$B25&amp;"; ")</f>
        <v/>
      </c>
      <c r="CA27" s="68" t="str">
        <f>IF(BD27="","",Input02!$B25&amp;"; ")</f>
        <v/>
      </c>
      <c r="CB27" s="68" t="str">
        <f>IF(BE27="","",Input02!$B25&amp;"; ")</f>
        <v/>
      </c>
      <c r="CC27" s="68" t="str">
        <f>IF(BF27="","",Input02!$B25&amp;"; ")</f>
        <v/>
      </c>
      <c r="CD27" s="68" t="str">
        <f>IF(BG27="","",Input02!$B25&amp;"; ")</f>
        <v/>
      </c>
      <c r="CE27" s="68" t="str">
        <f>IF(BH27="","",Input02!$B25&amp;"; ")</f>
        <v/>
      </c>
      <c r="CF27" s="68" t="str">
        <f>IF(BI27="","",Input02!$B25&amp;"; ")</f>
        <v/>
      </c>
      <c r="CG27" s="68" t="str">
        <f>IF(BJ27="","",Input02!$B25&amp;"; ")</f>
        <v/>
      </c>
      <c r="CH27" s="68" t="str">
        <f>IF(BK27="","",Input02!$B25&amp;"; ")</f>
        <v/>
      </c>
      <c r="CI27" s="68" t="str">
        <f>IF(BL27="","",Input02!$B25&amp;"; ")</f>
        <v/>
      </c>
      <c r="CJ27" s="68" t="str">
        <f>IF(BM27="","",Input02!$B25&amp;"; ")</f>
        <v/>
      </c>
      <c r="CK27" s="68" t="str">
        <f>IF(BN27="","",Input02!$B25&amp;"; ")</f>
        <v/>
      </c>
      <c r="CL27" s="68" t="str">
        <f>IF(BO27="","",Input02!$B25&amp;"; ")</f>
        <v/>
      </c>
      <c r="CM27" s="68" t="str">
        <f>IF(BP27="","",Input02!$B25&amp;"; ")</f>
        <v/>
      </c>
      <c r="CN27" s="68" t="str">
        <f>IF(BQ27="","",Input02!$B25&amp;"; ")</f>
        <v/>
      </c>
      <c r="CO27" s="68" t="str">
        <f>IF(BR27="","",Input02!$B25&amp;"; ")</f>
        <v/>
      </c>
      <c r="CP27" s="68" t="str">
        <f>IF(BS27="","",Input02!$B25&amp;"; ")</f>
        <v/>
      </c>
      <c r="CQ27" s="68" t="str">
        <f>IF(BT27="","",Input02!$B25&amp;"; ")</f>
        <v/>
      </c>
      <c r="CR27" s="68" t="str">
        <f>IF(BU27="","",Input02!$B25&amp;"; ")</f>
        <v/>
      </c>
      <c r="CS27" s="68" t="str">
        <f>IF(BV27="","",Input02!$B25&amp;"; ")</f>
        <v/>
      </c>
    </row>
    <row r="28" spans="1:97" x14ac:dyDescent="0.35">
      <c r="A28" s="64">
        <f>process02!A37</f>
        <v>21</v>
      </c>
      <c r="B28" s="64" t="str">
        <f>process02!DF37</f>
        <v/>
      </c>
      <c r="C28" s="65" t="str">
        <f>IF(B28&lt;&gt;"",(B28/$C$2)*Input01!$B$22,"")</f>
        <v/>
      </c>
      <c r="F28" s="66" t="str">
        <f>IF(AND(Input02!BB26&lt;&gt;"",F$6&lt;=$Z$2),Input02!BB26,"")</f>
        <v/>
      </c>
      <c r="G28" s="66" t="str">
        <f>IF(AND(Input02!BC26&lt;&gt;"",G$6&lt;=$Z$2),Input02!BC26,"")</f>
        <v/>
      </c>
      <c r="H28" s="66" t="str">
        <f>IF(AND(Input02!BD26&lt;&gt;"",H$6&lt;=$Z$2),Input02!BD26,"")</f>
        <v/>
      </c>
      <c r="I28" s="66" t="str">
        <f>IF(AND(Input02!BE26&lt;&gt;"",I$6&lt;=$Z$2),Input02!BE26,"")</f>
        <v/>
      </c>
      <c r="J28" s="66" t="str">
        <f>IF(AND(Input02!BF26&lt;&gt;"",J$6&lt;=$Z$2),Input02!BF26,"")</f>
        <v/>
      </c>
      <c r="K28" s="66" t="str">
        <f>IF(AND(Input02!BG26&lt;&gt;"",K$6&lt;=$Z$2),Input02!BG26,"")</f>
        <v/>
      </c>
      <c r="L28" s="66" t="str">
        <f>IF(AND(Input02!BH26&lt;&gt;"",L$6&lt;=$Z$2),Input02!BH26,"")</f>
        <v/>
      </c>
      <c r="M28" s="66" t="str">
        <f>IF(AND(Input02!BI26&lt;&gt;"",M$6&lt;=$Z$2),Input02!BI26,"")</f>
        <v/>
      </c>
      <c r="N28" s="66" t="str">
        <f>IF(AND(Input02!BJ26&lt;&gt;"",N$6&lt;=$Z$2),Input02!BJ26,"")</f>
        <v/>
      </c>
      <c r="O28" s="66" t="str">
        <f>IF(AND(Input02!BK26&lt;&gt;"",O$6&lt;=$Z$2),Input02!BK26,"")</f>
        <v/>
      </c>
      <c r="P28" s="66" t="str">
        <f>IF(AND(Input02!BL26&lt;&gt;"",P$6&lt;=$Z$2),Input02!BL26,"")</f>
        <v/>
      </c>
      <c r="Q28" s="66" t="str">
        <f>IF(AND(Input02!BM26&lt;&gt;"",Q$6&lt;=$Z$2),Input02!BM26,"")</f>
        <v/>
      </c>
      <c r="R28" s="66" t="str">
        <f>IF(AND(Input02!BN26&lt;&gt;"",R$6&lt;=$Z$2),Input02!BN26,"")</f>
        <v/>
      </c>
      <c r="S28" s="66" t="str">
        <f>IF(AND(Input02!BO26&lt;&gt;"",S$6&lt;=$Z$2),Input02!BO26,"")</f>
        <v/>
      </c>
      <c r="T28" s="66" t="str">
        <f>IF(AND(Input02!BP26&lt;&gt;"",T$6&lt;=$Z$2),Input02!BP26,"")</f>
        <v/>
      </c>
      <c r="U28" s="66" t="str">
        <f>IF(AND(Input02!BQ26&lt;&gt;"",U$6&lt;=$Z$2),Input02!BQ26,"")</f>
        <v/>
      </c>
      <c r="V28" s="66" t="str">
        <f>IF(AND(Input02!BR26&lt;&gt;"",V$6&lt;=$Z$2),Input02!BR26,"")</f>
        <v/>
      </c>
      <c r="W28" s="66" t="str">
        <f>IF(AND(Input02!BS26&lt;&gt;"",W$6&lt;=$Z$2),Input02!BS26,"")</f>
        <v/>
      </c>
      <c r="X28" s="66" t="str">
        <f>IF(AND(Input02!BT26&lt;&gt;"",X$6&lt;=$Z$2),Input02!BT26,"")</f>
        <v/>
      </c>
      <c r="Y28" s="66" t="str">
        <f>IF(AND(Input02!BU26&lt;&gt;"",Y$6&lt;=$Z$2),Input02!BU26,"")</f>
        <v/>
      </c>
      <c r="Z28" s="66" t="str">
        <f t="shared" si="5"/>
        <v/>
      </c>
      <c r="AA28" s="66" t="str">
        <f t="shared" si="6"/>
        <v/>
      </c>
      <c r="AB28" s="65" t="str">
        <f>IF(AA28&lt;&gt;"",(AA28/$AA$2)*Input01!$B$22,"")</f>
        <v/>
      </c>
      <c r="AC28" s="65" t="str">
        <f t="shared" si="7"/>
        <v/>
      </c>
      <c r="AD28" s="334" t="str">
        <f t="shared" si="8"/>
        <v/>
      </c>
      <c r="AE28" s="67" t="str">
        <f t="shared" si="9"/>
        <v/>
      </c>
      <c r="AF28" s="35" t="str">
        <f>IF(AD28="","",IF(AD28&lt;Input01!$B$23,0,1))</f>
        <v/>
      </c>
      <c r="AH28" s="66" t="str">
        <f t="shared" si="10"/>
        <v/>
      </c>
      <c r="AI28" s="66" t="str">
        <f t="shared" si="11"/>
        <v/>
      </c>
      <c r="AJ28" s="66" t="str">
        <f t="shared" si="12"/>
        <v/>
      </c>
      <c r="AK28" s="66" t="str">
        <f t="shared" si="13"/>
        <v/>
      </c>
      <c r="AL28" s="66" t="str">
        <f t="shared" si="14"/>
        <v/>
      </c>
      <c r="AM28" s="66" t="str">
        <f t="shared" si="15"/>
        <v/>
      </c>
      <c r="AN28" s="66" t="str">
        <f t="shared" si="16"/>
        <v/>
      </c>
      <c r="AO28" s="66" t="str">
        <f t="shared" si="17"/>
        <v/>
      </c>
      <c r="AP28" s="66" t="str">
        <f t="shared" si="18"/>
        <v/>
      </c>
      <c r="AQ28" s="66" t="str">
        <f t="shared" si="19"/>
        <v/>
      </c>
      <c r="AR28" s="66" t="str">
        <f t="shared" si="20"/>
        <v/>
      </c>
      <c r="AS28" s="66" t="str">
        <f t="shared" si="21"/>
        <v/>
      </c>
      <c r="AT28" s="66" t="str">
        <f t="shared" si="22"/>
        <v/>
      </c>
      <c r="AU28" s="66" t="str">
        <f t="shared" si="23"/>
        <v/>
      </c>
      <c r="AV28" s="66" t="str">
        <f t="shared" si="24"/>
        <v/>
      </c>
      <c r="AW28" s="66" t="str">
        <f t="shared" si="25"/>
        <v/>
      </c>
      <c r="AX28" s="66" t="str">
        <f t="shared" si="26"/>
        <v/>
      </c>
      <c r="AY28" s="66" t="str">
        <f t="shared" si="27"/>
        <v/>
      </c>
      <c r="AZ28" s="66" t="str">
        <f t="shared" si="28"/>
        <v/>
      </c>
      <c r="BA28" s="66" t="str">
        <f t="shared" si="29"/>
        <v/>
      </c>
      <c r="BC28" s="68" t="str">
        <f t="shared" si="30"/>
        <v/>
      </c>
      <c r="BD28" s="68" t="str">
        <f t="shared" si="31"/>
        <v/>
      </c>
      <c r="BE28" s="68" t="str">
        <f t="shared" si="32"/>
        <v/>
      </c>
      <c r="BF28" s="68" t="str">
        <f t="shared" si="33"/>
        <v/>
      </c>
      <c r="BG28" s="68" t="str">
        <f t="shared" si="34"/>
        <v/>
      </c>
      <c r="BH28" s="68" t="str">
        <f t="shared" si="35"/>
        <v/>
      </c>
      <c r="BI28" s="68" t="str">
        <f t="shared" si="36"/>
        <v/>
      </c>
      <c r="BJ28" s="68" t="str">
        <f t="shared" si="37"/>
        <v/>
      </c>
      <c r="BK28" s="68" t="str">
        <f t="shared" si="38"/>
        <v/>
      </c>
      <c r="BL28" s="68" t="str">
        <f t="shared" si="39"/>
        <v/>
      </c>
      <c r="BM28" s="68" t="str">
        <f t="shared" si="40"/>
        <v/>
      </c>
      <c r="BN28" s="68" t="str">
        <f t="shared" si="41"/>
        <v/>
      </c>
      <c r="BO28" s="68" t="str">
        <f t="shared" si="42"/>
        <v/>
      </c>
      <c r="BP28" s="68" t="str">
        <f t="shared" si="43"/>
        <v/>
      </c>
      <c r="BQ28" s="68" t="str">
        <f t="shared" si="44"/>
        <v/>
      </c>
      <c r="BR28" s="68" t="str">
        <f t="shared" si="45"/>
        <v/>
      </c>
      <c r="BS28" s="68" t="str">
        <f t="shared" si="46"/>
        <v/>
      </c>
      <c r="BT28" s="68" t="str">
        <f t="shared" si="47"/>
        <v/>
      </c>
      <c r="BU28" s="68" t="str">
        <f t="shared" si="48"/>
        <v/>
      </c>
      <c r="BV28" s="68" t="str">
        <f t="shared" si="49"/>
        <v/>
      </c>
      <c r="BX28" s="69" t="str">
        <f t="shared" si="50"/>
        <v/>
      </c>
      <c r="BZ28" s="68" t="str">
        <f>IF(BC28="","",Input02!$B26&amp;"; ")</f>
        <v/>
      </c>
      <c r="CA28" s="68" t="str">
        <f>IF(BD28="","",Input02!$B26&amp;"; ")</f>
        <v/>
      </c>
      <c r="CB28" s="68" t="str">
        <f>IF(BE28="","",Input02!$B26&amp;"; ")</f>
        <v/>
      </c>
      <c r="CC28" s="68" t="str">
        <f>IF(BF28="","",Input02!$B26&amp;"; ")</f>
        <v/>
      </c>
      <c r="CD28" s="68" t="str">
        <f>IF(BG28="","",Input02!$B26&amp;"; ")</f>
        <v/>
      </c>
      <c r="CE28" s="68" t="str">
        <f>IF(BH28="","",Input02!$B26&amp;"; ")</f>
        <v/>
      </c>
      <c r="CF28" s="68" t="str">
        <f>IF(BI28="","",Input02!$B26&amp;"; ")</f>
        <v/>
      </c>
      <c r="CG28" s="68" t="str">
        <f>IF(BJ28="","",Input02!$B26&amp;"; ")</f>
        <v/>
      </c>
      <c r="CH28" s="68" t="str">
        <f>IF(BK28="","",Input02!$B26&amp;"; ")</f>
        <v/>
      </c>
      <c r="CI28" s="68" t="str">
        <f>IF(BL28="","",Input02!$B26&amp;"; ")</f>
        <v/>
      </c>
      <c r="CJ28" s="68" t="str">
        <f>IF(BM28="","",Input02!$B26&amp;"; ")</f>
        <v/>
      </c>
      <c r="CK28" s="68" t="str">
        <f>IF(BN28="","",Input02!$B26&amp;"; ")</f>
        <v/>
      </c>
      <c r="CL28" s="68" t="str">
        <f>IF(BO28="","",Input02!$B26&amp;"; ")</f>
        <v/>
      </c>
      <c r="CM28" s="68" t="str">
        <f>IF(BP28="","",Input02!$B26&amp;"; ")</f>
        <v/>
      </c>
      <c r="CN28" s="68" t="str">
        <f>IF(BQ28="","",Input02!$B26&amp;"; ")</f>
        <v/>
      </c>
      <c r="CO28" s="68" t="str">
        <f>IF(BR28="","",Input02!$B26&amp;"; ")</f>
        <v/>
      </c>
      <c r="CP28" s="68" t="str">
        <f>IF(BS28="","",Input02!$B26&amp;"; ")</f>
        <v/>
      </c>
      <c r="CQ28" s="68" t="str">
        <f>IF(BT28="","",Input02!$B26&amp;"; ")</f>
        <v/>
      </c>
      <c r="CR28" s="68" t="str">
        <f>IF(BU28="","",Input02!$B26&amp;"; ")</f>
        <v/>
      </c>
      <c r="CS28" s="68" t="str">
        <f>IF(BV28="","",Input02!$B26&amp;"; ")</f>
        <v/>
      </c>
    </row>
    <row r="29" spans="1:97" x14ac:dyDescent="0.35">
      <c r="A29" s="64">
        <f>process02!A38</f>
        <v>22</v>
      </c>
      <c r="B29" s="64" t="str">
        <f>process02!DF38</f>
        <v/>
      </c>
      <c r="C29" s="65" t="str">
        <f>IF(B29&lt;&gt;"",(B29/$C$2)*Input01!$B$22,"")</f>
        <v/>
      </c>
      <c r="F29" s="66" t="str">
        <f>IF(AND(Input02!BB27&lt;&gt;"",F$6&lt;=$Z$2),Input02!BB27,"")</f>
        <v/>
      </c>
      <c r="G29" s="66" t="str">
        <f>IF(AND(Input02!BC27&lt;&gt;"",G$6&lt;=$Z$2),Input02!BC27,"")</f>
        <v/>
      </c>
      <c r="H29" s="66" t="str">
        <f>IF(AND(Input02!BD27&lt;&gt;"",H$6&lt;=$Z$2),Input02!BD27,"")</f>
        <v/>
      </c>
      <c r="I29" s="66" t="str">
        <f>IF(AND(Input02!BE27&lt;&gt;"",I$6&lt;=$Z$2),Input02!BE27,"")</f>
        <v/>
      </c>
      <c r="J29" s="66" t="str">
        <f>IF(AND(Input02!BF27&lt;&gt;"",J$6&lt;=$Z$2),Input02!BF27,"")</f>
        <v/>
      </c>
      <c r="K29" s="66" t="str">
        <f>IF(AND(Input02!BG27&lt;&gt;"",K$6&lt;=$Z$2),Input02!BG27,"")</f>
        <v/>
      </c>
      <c r="L29" s="66" t="str">
        <f>IF(AND(Input02!BH27&lt;&gt;"",L$6&lt;=$Z$2),Input02!BH27,"")</f>
        <v/>
      </c>
      <c r="M29" s="66" t="str">
        <f>IF(AND(Input02!BI27&lt;&gt;"",M$6&lt;=$Z$2),Input02!BI27,"")</f>
        <v/>
      </c>
      <c r="N29" s="66" t="str">
        <f>IF(AND(Input02!BJ27&lt;&gt;"",N$6&lt;=$Z$2),Input02!BJ27,"")</f>
        <v/>
      </c>
      <c r="O29" s="66" t="str">
        <f>IF(AND(Input02!BK27&lt;&gt;"",O$6&lt;=$Z$2),Input02!BK27,"")</f>
        <v/>
      </c>
      <c r="P29" s="66" t="str">
        <f>IF(AND(Input02!BL27&lt;&gt;"",P$6&lt;=$Z$2),Input02!BL27,"")</f>
        <v/>
      </c>
      <c r="Q29" s="66" t="str">
        <f>IF(AND(Input02!BM27&lt;&gt;"",Q$6&lt;=$Z$2),Input02!BM27,"")</f>
        <v/>
      </c>
      <c r="R29" s="66" t="str">
        <f>IF(AND(Input02!BN27&lt;&gt;"",R$6&lt;=$Z$2),Input02!BN27,"")</f>
        <v/>
      </c>
      <c r="S29" s="66" t="str">
        <f>IF(AND(Input02!BO27&lt;&gt;"",S$6&lt;=$Z$2),Input02!BO27,"")</f>
        <v/>
      </c>
      <c r="T29" s="66" t="str">
        <f>IF(AND(Input02!BP27&lt;&gt;"",T$6&lt;=$Z$2),Input02!BP27,"")</f>
        <v/>
      </c>
      <c r="U29" s="66" t="str">
        <f>IF(AND(Input02!BQ27&lt;&gt;"",U$6&lt;=$Z$2),Input02!BQ27,"")</f>
        <v/>
      </c>
      <c r="V29" s="66" t="str">
        <f>IF(AND(Input02!BR27&lt;&gt;"",V$6&lt;=$Z$2),Input02!BR27,"")</f>
        <v/>
      </c>
      <c r="W29" s="66" t="str">
        <f>IF(AND(Input02!BS27&lt;&gt;"",W$6&lt;=$Z$2),Input02!BS27,"")</f>
        <v/>
      </c>
      <c r="X29" s="66" t="str">
        <f>IF(AND(Input02!BT27&lt;&gt;"",X$6&lt;=$Z$2),Input02!BT27,"")</f>
        <v/>
      </c>
      <c r="Y29" s="66" t="str">
        <f>IF(AND(Input02!BU27&lt;&gt;"",Y$6&lt;=$Z$2),Input02!BU27,"")</f>
        <v/>
      </c>
      <c r="Z29" s="66" t="str">
        <f t="shared" si="5"/>
        <v/>
      </c>
      <c r="AA29" s="66" t="str">
        <f t="shared" si="6"/>
        <v/>
      </c>
      <c r="AB29" s="65" t="str">
        <f>IF(AA29&lt;&gt;"",(AA29/$AA$2)*Input01!$B$22,"")</f>
        <v/>
      </c>
      <c r="AC29" s="65" t="str">
        <f t="shared" si="7"/>
        <v/>
      </c>
      <c r="AD29" s="334" t="str">
        <f t="shared" si="8"/>
        <v/>
      </c>
      <c r="AE29" s="67" t="str">
        <f t="shared" si="9"/>
        <v/>
      </c>
      <c r="AF29" s="35" t="str">
        <f>IF(AD29="","",IF(AD29&lt;Input01!$B$23,0,1))</f>
        <v/>
      </c>
      <c r="AH29" s="66" t="str">
        <f t="shared" si="10"/>
        <v/>
      </c>
      <c r="AI29" s="66" t="str">
        <f t="shared" si="11"/>
        <v/>
      </c>
      <c r="AJ29" s="66" t="str">
        <f t="shared" si="12"/>
        <v/>
      </c>
      <c r="AK29" s="66" t="str">
        <f t="shared" si="13"/>
        <v/>
      </c>
      <c r="AL29" s="66" t="str">
        <f t="shared" si="14"/>
        <v/>
      </c>
      <c r="AM29" s="66" t="str">
        <f t="shared" si="15"/>
        <v/>
      </c>
      <c r="AN29" s="66" t="str">
        <f t="shared" si="16"/>
        <v/>
      </c>
      <c r="AO29" s="66" t="str">
        <f t="shared" si="17"/>
        <v/>
      </c>
      <c r="AP29" s="66" t="str">
        <f t="shared" si="18"/>
        <v/>
      </c>
      <c r="AQ29" s="66" t="str">
        <f t="shared" si="19"/>
        <v/>
      </c>
      <c r="AR29" s="66" t="str">
        <f t="shared" si="20"/>
        <v/>
      </c>
      <c r="AS29" s="66" t="str">
        <f t="shared" si="21"/>
        <v/>
      </c>
      <c r="AT29" s="66" t="str">
        <f t="shared" si="22"/>
        <v/>
      </c>
      <c r="AU29" s="66" t="str">
        <f t="shared" si="23"/>
        <v/>
      </c>
      <c r="AV29" s="66" t="str">
        <f t="shared" si="24"/>
        <v/>
      </c>
      <c r="AW29" s="66" t="str">
        <f t="shared" si="25"/>
        <v/>
      </c>
      <c r="AX29" s="66" t="str">
        <f t="shared" si="26"/>
        <v/>
      </c>
      <c r="AY29" s="66" t="str">
        <f t="shared" si="27"/>
        <v/>
      </c>
      <c r="AZ29" s="66" t="str">
        <f t="shared" si="28"/>
        <v/>
      </c>
      <c r="BA29" s="66" t="str">
        <f t="shared" si="29"/>
        <v/>
      </c>
      <c r="BC29" s="68" t="str">
        <f t="shared" si="30"/>
        <v/>
      </c>
      <c r="BD29" s="68" t="str">
        <f t="shared" si="31"/>
        <v/>
      </c>
      <c r="BE29" s="68" t="str">
        <f t="shared" si="32"/>
        <v/>
      </c>
      <c r="BF29" s="68" t="str">
        <f t="shared" si="33"/>
        <v/>
      </c>
      <c r="BG29" s="68" t="str">
        <f t="shared" si="34"/>
        <v/>
      </c>
      <c r="BH29" s="68" t="str">
        <f t="shared" si="35"/>
        <v/>
      </c>
      <c r="BI29" s="68" t="str">
        <f t="shared" si="36"/>
        <v/>
      </c>
      <c r="BJ29" s="68" t="str">
        <f t="shared" si="37"/>
        <v/>
      </c>
      <c r="BK29" s="68" t="str">
        <f t="shared" si="38"/>
        <v/>
      </c>
      <c r="BL29" s="68" t="str">
        <f t="shared" si="39"/>
        <v/>
      </c>
      <c r="BM29" s="68" t="str">
        <f t="shared" si="40"/>
        <v/>
      </c>
      <c r="BN29" s="68" t="str">
        <f t="shared" si="41"/>
        <v/>
      </c>
      <c r="BO29" s="68" t="str">
        <f t="shared" si="42"/>
        <v/>
      </c>
      <c r="BP29" s="68" t="str">
        <f t="shared" si="43"/>
        <v/>
      </c>
      <c r="BQ29" s="68" t="str">
        <f t="shared" si="44"/>
        <v/>
      </c>
      <c r="BR29" s="68" t="str">
        <f t="shared" si="45"/>
        <v/>
      </c>
      <c r="BS29" s="68" t="str">
        <f t="shared" si="46"/>
        <v/>
      </c>
      <c r="BT29" s="68" t="str">
        <f t="shared" si="47"/>
        <v/>
      </c>
      <c r="BU29" s="68" t="str">
        <f t="shared" si="48"/>
        <v/>
      </c>
      <c r="BV29" s="68" t="str">
        <f t="shared" si="49"/>
        <v/>
      </c>
      <c r="BX29" s="69" t="str">
        <f t="shared" si="50"/>
        <v/>
      </c>
      <c r="BZ29" s="68" t="str">
        <f>IF(BC29="","",Input02!$B27&amp;"; ")</f>
        <v/>
      </c>
      <c r="CA29" s="68" t="str">
        <f>IF(BD29="","",Input02!$B27&amp;"; ")</f>
        <v/>
      </c>
      <c r="CB29" s="68" t="str">
        <f>IF(BE29="","",Input02!$B27&amp;"; ")</f>
        <v/>
      </c>
      <c r="CC29" s="68" t="str">
        <f>IF(BF29="","",Input02!$B27&amp;"; ")</f>
        <v/>
      </c>
      <c r="CD29" s="68" t="str">
        <f>IF(BG29="","",Input02!$B27&amp;"; ")</f>
        <v/>
      </c>
      <c r="CE29" s="68" t="str">
        <f>IF(BH29="","",Input02!$B27&amp;"; ")</f>
        <v/>
      </c>
      <c r="CF29" s="68" t="str">
        <f>IF(BI29="","",Input02!$B27&amp;"; ")</f>
        <v/>
      </c>
      <c r="CG29" s="68" t="str">
        <f>IF(BJ29="","",Input02!$B27&amp;"; ")</f>
        <v/>
      </c>
      <c r="CH29" s="68" t="str">
        <f>IF(BK29="","",Input02!$B27&amp;"; ")</f>
        <v/>
      </c>
      <c r="CI29" s="68" t="str">
        <f>IF(BL29="","",Input02!$B27&amp;"; ")</f>
        <v/>
      </c>
      <c r="CJ29" s="68" t="str">
        <f>IF(BM29="","",Input02!$B27&amp;"; ")</f>
        <v/>
      </c>
      <c r="CK29" s="68" t="str">
        <f>IF(BN29="","",Input02!$B27&amp;"; ")</f>
        <v/>
      </c>
      <c r="CL29" s="68" t="str">
        <f>IF(BO29="","",Input02!$B27&amp;"; ")</f>
        <v/>
      </c>
      <c r="CM29" s="68" t="str">
        <f>IF(BP29="","",Input02!$B27&amp;"; ")</f>
        <v/>
      </c>
      <c r="CN29" s="68" t="str">
        <f>IF(BQ29="","",Input02!$B27&amp;"; ")</f>
        <v/>
      </c>
      <c r="CO29" s="68" t="str">
        <f>IF(BR29="","",Input02!$B27&amp;"; ")</f>
        <v/>
      </c>
      <c r="CP29" s="68" t="str">
        <f>IF(BS29="","",Input02!$B27&amp;"; ")</f>
        <v/>
      </c>
      <c r="CQ29" s="68" t="str">
        <f>IF(BT29="","",Input02!$B27&amp;"; ")</f>
        <v/>
      </c>
      <c r="CR29" s="68" t="str">
        <f>IF(BU29="","",Input02!$B27&amp;"; ")</f>
        <v/>
      </c>
      <c r="CS29" s="68" t="str">
        <f>IF(BV29="","",Input02!$B27&amp;"; ")</f>
        <v/>
      </c>
    </row>
    <row r="30" spans="1:97" x14ac:dyDescent="0.35">
      <c r="A30" s="64">
        <f>process02!A39</f>
        <v>23</v>
      </c>
      <c r="B30" s="64" t="str">
        <f>process02!DF39</f>
        <v/>
      </c>
      <c r="C30" s="65" t="str">
        <f>IF(B30&lt;&gt;"",(B30/$C$2)*Input01!$B$22,"")</f>
        <v/>
      </c>
      <c r="F30" s="66" t="str">
        <f>IF(AND(Input02!BB28&lt;&gt;"",F$6&lt;=$Z$2),Input02!BB28,"")</f>
        <v/>
      </c>
      <c r="G30" s="66" t="str">
        <f>IF(AND(Input02!BC28&lt;&gt;"",G$6&lt;=$Z$2),Input02!BC28,"")</f>
        <v/>
      </c>
      <c r="H30" s="66" t="str">
        <f>IF(AND(Input02!BD28&lt;&gt;"",H$6&lt;=$Z$2),Input02!BD28,"")</f>
        <v/>
      </c>
      <c r="I30" s="66" t="str">
        <f>IF(AND(Input02!BE28&lt;&gt;"",I$6&lt;=$Z$2),Input02!BE28,"")</f>
        <v/>
      </c>
      <c r="J30" s="66" t="str">
        <f>IF(AND(Input02!BF28&lt;&gt;"",J$6&lt;=$Z$2),Input02!BF28,"")</f>
        <v/>
      </c>
      <c r="K30" s="66" t="str">
        <f>IF(AND(Input02!BG28&lt;&gt;"",K$6&lt;=$Z$2),Input02!BG28,"")</f>
        <v/>
      </c>
      <c r="L30" s="66" t="str">
        <f>IF(AND(Input02!BH28&lt;&gt;"",L$6&lt;=$Z$2),Input02!BH28,"")</f>
        <v/>
      </c>
      <c r="M30" s="66" t="str">
        <f>IF(AND(Input02!BI28&lt;&gt;"",M$6&lt;=$Z$2),Input02!BI28,"")</f>
        <v/>
      </c>
      <c r="N30" s="66" t="str">
        <f>IF(AND(Input02!BJ28&lt;&gt;"",N$6&lt;=$Z$2),Input02!BJ28,"")</f>
        <v/>
      </c>
      <c r="O30" s="66" t="str">
        <f>IF(AND(Input02!BK28&lt;&gt;"",O$6&lt;=$Z$2),Input02!BK28,"")</f>
        <v/>
      </c>
      <c r="P30" s="66" t="str">
        <f>IF(AND(Input02!BL28&lt;&gt;"",P$6&lt;=$Z$2),Input02!BL28,"")</f>
        <v/>
      </c>
      <c r="Q30" s="66" t="str">
        <f>IF(AND(Input02!BM28&lt;&gt;"",Q$6&lt;=$Z$2),Input02!BM28,"")</f>
        <v/>
      </c>
      <c r="R30" s="66" t="str">
        <f>IF(AND(Input02!BN28&lt;&gt;"",R$6&lt;=$Z$2),Input02!BN28,"")</f>
        <v/>
      </c>
      <c r="S30" s="66" t="str">
        <f>IF(AND(Input02!BO28&lt;&gt;"",S$6&lt;=$Z$2),Input02!BO28,"")</f>
        <v/>
      </c>
      <c r="T30" s="66" t="str">
        <f>IF(AND(Input02!BP28&lt;&gt;"",T$6&lt;=$Z$2),Input02!BP28,"")</f>
        <v/>
      </c>
      <c r="U30" s="66" t="str">
        <f>IF(AND(Input02!BQ28&lt;&gt;"",U$6&lt;=$Z$2),Input02!BQ28,"")</f>
        <v/>
      </c>
      <c r="V30" s="66" t="str">
        <f>IF(AND(Input02!BR28&lt;&gt;"",V$6&lt;=$Z$2),Input02!BR28,"")</f>
        <v/>
      </c>
      <c r="W30" s="66" t="str">
        <f>IF(AND(Input02!BS28&lt;&gt;"",W$6&lt;=$Z$2),Input02!BS28,"")</f>
        <v/>
      </c>
      <c r="X30" s="66" t="str">
        <f>IF(AND(Input02!BT28&lt;&gt;"",X$6&lt;=$Z$2),Input02!BT28,"")</f>
        <v/>
      </c>
      <c r="Y30" s="66" t="str">
        <f>IF(AND(Input02!BU28&lt;&gt;"",Y$6&lt;=$Z$2),Input02!BU28,"")</f>
        <v/>
      </c>
      <c r="Z30" s="66" t="str">
        <f t="shared" si="5"/>
        <v/>
      </c>
      <c r="AA30" s="66" t="str">
        <f t="shared" si="6"/>
        <v/>
      </c>
      <c r="AB30" s="65" t="str">
        <f>IF(AA30&lt;&gt;"",(AA30/$AA$2)*Input01!$B$22,"")</f>
        <v/>
      </c>
      <c r="AC30" s="65" t="str">
        <f t="shared" si="7"/>
        <v/>
      </c>
      <c r="AD30" s="334" t="str">
        <f t="shared" si="8"/>
        <v/>
      </c>
      <c r="AE30" s="67" t="str">
        <f t="shared" si="9"/>
        <v/>
      </c>
      <c r="AF30" s="35" t="str">
        <f>IF(AD30="","",IF(AD30&lt;Input01!$B$23,0,1))</f>
        <v/>
      </c>
      <c r="AH30" s="66" t="str">
        <f t="shared" si="10"/>
        <v/>
      </c>
      <c r="AI30" s="66" t="str">
        <f t="shared" si="11"/>
        <v/>
      </c>
      <c r="AJ30" s="66" t="str">
        <f t="shared" si="12"/>
        <v/>
      </c>
      <c r="AK30" s="66" t="str">
        <f t="shared" si="13"/>
        <v/>
      </c>
      <c r="AL30" s="66" t="str">
        <f t="shared" si="14"/>
        <v/>
      </c>
      <c r="AM30" s="66" t="str">
        <f t="shared" si="15"/>
        <v/>
      </c>
      <c r="AN30" s="66" t="str">
        <f t="shared" si="16"/>
        <v/>
      </c>
      <c r="AO30" s="66" t="str">
        <f t="shared" si="17"/>
        <v/>
      </c>
      <c r="AP30" s="66" t="str">
        <f t="shared" si="18"/>
        <v/>
      </c>
      <c r="AQ30" s="66" t="str">
        <f t="shared" si="19"/>
        <v/>
      </c>
      <c r="AR30" s="66" t="str">
        <f t="shared" si="20"/>
        <v/>
      </c>
      <c r="AS30" s="66" t="str">
        <f t="shared" si="21"/>
        <v/>
      </c>
      <c r="AT30" s="66" t="str">
        <f t="shared" si="22"/>
        <v/>
      </c>
      <c r="AU30" s="66" t="str">
        <f t="shared" si="23"/>
        <v/>
      </c>
      <c r="AV30" s="66" t="str">
        <f t="shared" si="24"/>
        <v/>
      </c>
      <c r="AW30" s="66" t="str">
        <f t="shared" si="25"/>
        <v/>
      </c>
      <c r="AX30" s="66" t="str">
        <f t="shared" si="26"/>
        <v/>
      </c>
      <c r="AY30" s="66" t="str">
        <f t="shared" si="27"/>
        <v/>
      </c>
      <c r="AZ30" s="66" t="str">
        <f t="shared" si="28"/>
        <v/>
      </c>
      <c r="BA30" s="66" t="str">
        <f t="shared" si="29"/>
        <v/>
      </c>
      <c r="BC30" s="68" t="str">
        <f t="shared" si="30"/>
        <v/>
      </c>
      <c r="BD30" s="68" t="str">
        <f t="shared" si="31"/>
        <v/>
      </c>
      <c r="BE30" s="68" t="str">
        <f t="shared" si="32"/>
        <v/>
      </c>
      <c r="BF30" s="68" t="str">
        <f t="shared" si="33"/>
        <v/>
      </c>
      <c r="BG30" s="68" t="str">
        <f t="shared" si="34"/>
        <v/>
      </c>
      <c r="BH30" s="68" t="str">
        <f t="shared" si="35"/>
        <v/>
      </c>
      <c r="BI30" s="68" t="str">
        <f t="shared" si="36"/>
        <v/>
      </c>
      <c r="BJ30" s="68" t="str">
        <f t="shared" si="37"/>
        <v/>
      </c>
      <c r="BK30" s="68" t="str">
        <f t="shared" si="38"/>
        <v/>
      </c>
      <c r="BL30" s="68" t="str">
        <f t="shared" si="39"/>
        <v/>
      </c>
      <c r="BM30" s="68" t="str">
        <f t="shared" si="40"/>
        <v/>
      </c>
      <c r="BN30" s="68" t="str">
        <f t="shared" si="41"/>
        <v/>
      </c>
      <c r="BO30" s="68" t="str">
        <f t="shared" si="42"/>
        <v/>
      </c>
      <c r="BP30" s="68" t="str">
        <f t="shared" si="43"/>
        <v/>
      </c>
      <c r="BQ30" s="68" t="str">
        <f t="shared" si="44"/>
        <v/>
      </c>
      <c r="BR30" s="68" t="str">
        <f t="shared" si="45"/>
        <v/>
      </c>
      <c r="BS30" s="68" t="str">
        <f t="shared" si="46"/>
        <v/>
      </c>
      <c r="BT30" s="68" t="str">
        <f t="shared" si="47"/>
        <v/>
      </c>
      <c r="BU30" s="68" t="str">
        <f t="shared" si="48"/>
        <v/>
      </c>
      <c r="BV30" s="68" t="str">
        <f t="shared" si="49"/>
        <v/>
      </c>
      <c r="BX30" s="69" t="str">
        <f t="shared" si="50"/>
        <v/>
      </c>
      <c r="BZ30" s="68" t="str">
        <f>IF(BC30="","",Input02!$B28&amp;"; ")</f>
        <v/>
      </c>
      <c r="CA30" s="68" t="str">
        <f>IF(BD30="","",Input02!$B28&amp;"; ")</f>
        <v/>
      </c>
      <c r="CB30" s="68" t="str">
        <f>IF(BE30="","",Input02!$B28&amp;"; ")</f>
        <v/>
      </c>
      <c r="CC30" s="68" t="str">
        <f>IF(BF30="","",Input02!$B28&amp;"; ")</f>
        <v/>
      </c>
      <c r="CD30" s="68" t="str">
        <f>IF(BG30="","",Input02!$B28&amp;"; ")</f>
        <v/>
      </c>
      <c r="CE30" s="68" t="str">
        <f>IF(BH30="","",Input02!$B28&amp;"; ")</f>
        <v/>
      </c>
      <c r="CF30" s="68" t="str">
        <f>IF(BI30="","",Input02!$B28&amp;"; ")</f>
        <v/>
      </c>
      <c r="CG30" s="68" t="str">
        <f>IF(BJ30="","",Input02!$B28&amp;"; ")</f>
        <v/>
      </c>
      <c r="CH30" s="68" t="str">
        <f>IF(BK30="","",Input02!$B28&amp;"; ")</f>
        <v/>
      </c>
      <c r="CI30" s="68" t="str">
        <f>IF(BL30="","",Input02!$B28&amp;"; ")</f>
        <v/>
      </c>
      <c r="CJ30" s="68" t="str">
        <f>IF(BM30="","",Input02!$B28&amp;"; ")</f>
        <v/>
      </c>
      <c r="CK30" s="68" t="str">
        <f>IF(BN30="","",Input02!$B28&amp;"; ")</f>
        <v/>
      </c>
      <c r="CL30" s="68" t="str">
        <f>IF(BO30="","",Input02!$B28&amp;"; ")</f>
        <v/>
      </c>
      <c r="CM30" s="68" t="str">
        <f>IF(BP30="","",Input02!$B28&amp;"; ")</f>
        <v/>
      </c>
      <c r="CN30" s="68" t="str">
        <f>IF(BQ30="","",Input02!$B28&amp;"; ")</f>
        <v/>
      </c>
      <c r="CO30" s="68" t="str">
        <f>IF(BR30="","",Input02!$B28&amp;"; ")</f>
        <v/>
      </c>
      <c r="CP30" s="68" t="str">
        <f>IF(BS30="","",Input02!$B28&amp;"; ")</f>
        <v/>
      </c>
      <c r="CQ30" s="68" t="str">
        <f>IF(BT30="","",Input02!$B28&amp;"; ")</f>
        <v/>
      </c>
      <c r="CR30" s="68" t="str">
        <f>IF(BU30="","",Input02!$B28&amp;"; ")</f>
        <v/>
      </c>
      <c r="CS30" s="68" t="str">
        <f>IF(BV30="","",Input02!$B28&amp;"; ")</f>
        <v/>
      </c>
    </row>
    <row r="31" spans="1:97" x14ac:dyDescent="0.35">
      <c r="A31" s="64">
        <f>process02!A40</f>
        <v>24</v>
      </c>
      <c r="B31" s="64" t="str">
        <f>process02!DF40</f>
        <v/>
      </c>
      <c r="C31" s="65" t="str">
        <f>IF(B31&lt;&gt;"",(B31/$C$2)*Input01!$B$22,"")</f>
        <v/>
      </c>
      <c r="F31" s="66" t="str">
        <f>IF(AND(Input02!BB29&lt;&gt;"",F$6&lt;=$Z$2),Input02!BB29,"")</f>
        <v/>
      </c>
      <c r="G31" s="66" t="str">
        <f>IF(AND(Input02!BC29&lt;&gt;"",G$6&lt;=$Z$2),Input02!BC29,"")</f>
        <v/>
      </c>
      <c r="H31" s="66" t="str">
        <f>IF(AND(Input02!BD29&lt;&gt;"",H$6&lt;=$Z$2),Input02!BD29,"")</f>
        <v/>
      </c>
      <c r="I31" s="66" t="str">
        <f>IF(AND(Input02!BE29&lt;&gt;"",I$6&lt;=$Z$2),Input02!BE29,"")</f>
        <v/>
      </c>
      <c r="J31" s="66" t="str">
        <f>IF(AND(Input02!BF29&lt;&gt;"",J$6&lt;=$Z$2),Input02!BF29,"")</f>
        <v/>
      </c>
      <c r="K31" s="66" t="str">
        <f>IF(AND(Input02!BG29&lt;&gt;"",K$6&lt;=$Z$2),Input02!BG29,"")</f>
        <v/>
      </c>
      <c r="L31" s="66" t="str">
        <f>IF(AND(Input02!BH29&lt;&gt;"",L$6&lt;=$Z$2),Input02!BH29,"")</f>
        <v/>
      </c>
      <c r="M31" s="66" t="str">
        <f>IF(AND(Input02!BI29&lt;&gt;"",M$6&lt;=$Z$2),Input02!BI29,"")</f>
        <v/>
      </c>
      <c r="N31" s="66" t="str">
        <f>IF(AND(Input02!BJ29&lt;&gt;"",N$6&lt;=$Z$2),Input02!BJ29,"")</f>
        <v/>
      </c>
      <c r="O31" s="66" t="str">
        <f>IF(AND(Input02!BK29&lt;&gt;"",O$6&lt;=$Z$2),Input02!BK29,"")</f>
        <v/>
      </c>
      <c r="P31" s="66" t="str">
        <f>IF(AND(Input02!BL29&lt;&gt;"",P$6&lt;=$Z$2),Input02!BL29,"")</f>
        <v/>
      </c>
      <c r="Q31" s="66" t="str">
        <f>IF(AND(Input02!BM29&lt;&gt;"",Q$6&lt;=$Z$2),Input02!BM29,"")</f>
        <v/>
      </c>
      <c r="R31" s="66" t="str">
        <f>IF(AND(Input02!BN29&lt;&gt;"",R$6&lt;=$Z$2),Input02!BN29,"")</f>
        <v/>
      </c>
      <c r="S31" s="66" t="str">
        <f>IF(AND(Input02!BO29&lt;&gt;"",S$6&lt;=$Z$2),Input02!BO29,"")</f>
        <v/>
      </c>
      <c r="T31" s="66" t="str">
        <f>IF(AND(Input02!BP29&lt;&gt;"",T$6&lt;=$Z$2),Input02!BP29,"")</f>
        <v/>
      </c>
      <c r="U31" s="66" t="str">
        <f>IF(AND(Input02!BQ29&lt;&gt;"",U$6&lt;=$Z$2),Input02!BQ29,"")</f>
        <v/>
      </c>
      <c r="V31" s="66" t="str">
        <f>IF(AND(Input02!BR29&lt;&gt;"",V$6&lt;=$Z$2),Input02!BR29,"")</f>
        <v/>
      </c>
      <c r="W31" s="66" t="str">
        <f>IF(AND(Input02!BS29&lt;&gt;"",W$6&lt;=$Z$2),Input02!BS29,"")</f>
        <v/>
      </c>
      <c r="X31" s="66" t="str">
        <f>IF(AND(Input02!BT29&lt;&gt;"",X$6&lt;=$Z$2),Input02!BT29,"")</f>
        <v/>
      </c>
      <c r="Y31" s="66" t="str">
        <f>IF(AND(Input02!BU29&lt;&gt;"",Y$6&lt;=$Z$2),Input02!BU29,"")</f>
        <v/>
      </c>
      <c r="Z31" s="66" t="str">
        <f t="shared" si="5"/>
        <v/>
      </c>
      <c r="AA31" s="66" t="str">
        <f t="shared" si="6"/>
        <v/>
      </c>
      <c r="AB31" s="65" t="str">
        <f>IF(AA31&lt;&gt;"",(AA31/$AA$2)*Input01!$B$22,"")</f>
        <v/>
      </c>
      <c r="AC31" s="65" t="str">
        <f t="shared" si="7"/>
        <v/>
      </c>
      <c r="AD31" s="334" t="str">
        <f t="shared" si="8"/>
        <v/>
      </c>
      <c r="AE31" s="67" t="str">
        <f t="shared" si="9"/>
        <v/>
      </c>
      <c r="AF31" s="35" t="str">
        <f>IF(AD31="","",IF(AD31&lt;Input01!$B$23,0,1))</f>
        <v/>
      </c>
      <c r="AH31" s="66" t="str">
        <f t="shared" si="10"/>
        <v/>
      </c>
      <c r="AI31" s="66" t="str">
        <f t="shared" si="11"/>
        <v/>
      </c>
      <c r="AJ31" s="66" t="str">
        <f t="shared" si="12"/>
        <v/>
      </c>
      <c r="AK31" s="66" t="str">
        <f t="shared" si="13"/>
        <v/>
      </c>
      <c r="AL31" s="66" t="str">
        <f t="shared" si="14"/>
        <v/>
      </c>
      <c r="AM31" s="66" t="str">
        <f t="shared" si="15"/>
        <v/>
      </c>
      <c r="AN31" s="66" t="str">
        <f t="shared" si="16"/>
        <v/>
      </c>
      <c r="AO31" s="66" t="str">
        <f t="shared" si="17"/>
        <v/>
      </c>
      <c r="AP31" s="66" t="str">
        <f t="shared" si="18"/>
        <v/>
      </c>
      <c r="AQ31" s="66" t="str">
        <f t="shared" si="19"/>
        <v/>
      </c>
      <c r="AR31" s="66" t="str">
        <f t="shared" si="20"/>
        <v/>
      </c>
      <c r="AS31" s="66" t="str">
        <f t="shared" si="21"/>
        <v/>
      </c>
      <c r="AT31" s="66" t="str">
        <f t="shared" si="22"/>
        <v/>
      </c>
      <c r="AU31" s="66" t="str">
        <f t="shared" si="23"/>
        <v/>
      </c>
      <c r="AV31" s="66" t="str">
        <f t="shared" si="24"/>
        <v/>
      </c>
      <c r="AW31" s="66" t="str">
        <f t="shared" si="25"/>
        <v/>
      </c>
      <c r="AX31" s="66" t="str">
        <f t="shared" si="26"/>
        <v/>
      </c>
      <c r="AY31" s="66" t="str">
        <f t="shared" si="27"/>
        <v/>
      </c>
      <c r="AZ31" s="66" t="str">
        <f t="shared" si="28"/>
        <v/>
      </c>
      <c r="BA31" s="66" t="str">
        <f t="shared" si="29"/>
        <v/>
      </c>
      <c r="BC31" s="68" t="str">
        <f t="shared" si="30"/>
        <v/>
      </c>
      <c r="BD31" s="68" t="str">
        <f t="shared" si="31"/>
        <v/>
      </c>
      <c r="BE31" s="68" t="str">
        <f t="shared" si="32"/>
        <v/>
      </c>
      <c r="BF31" s="68" t="str">
        <f t="shared" si="33"/>
        <v/>
      </c>
      <c r="BG31" s="68" t="str">
        <f t="shared" si="34"/>
        <v/>
      </c>
      <c r="BH31" s="68" t="str">
        <f t="shared" si="35"/>
        <v/>
      </c>
      <c r="BI31" s="68" t="str">
        <f t="shared" si="36"/>
        <v/>
      </c>
      <c r="BJ31" s="68" t="str">
        <f t="shared" si="37"/>
        <v/>
      </c>
      <c r="BK31" s="68" t="str">
        <f t="shared" si="38"/>
        <v/>
      </c>
      <c r="BL31" s="68" t="str">
        <f t="shared" si="39"/>
        <v/>
      </c>
      <c r="BM31" s="68" t="str">
        <f t="shared" si="40"/>
        <v/>
      </c>
      <c r="BN31" s="68" t="str">
        <f t="shared" si="41"/>
        <v/>
      </c>
      <c r="BO31" s="68" t="str">
        <f t="shared" si="42"/>
        <v/>
      </c>
      <c r="BP31" s="68" t="str">
        <f t="shared" si="43"/>
        <v/>
      </c>
      <c r="BQ31" s="68" t="str">
        <f t="shared" si="44"/>
        <v/>
      </c>
      <c r="BR31" s="68" t="str">
        <f t="shared" si="45"/>
        <v/>
      </c>
      <c r="BS31" s="68" t="str">
        <f t="shared" si="46"/>
        <v/>
      </c>
      <c r="BT31" s="68" t="str">
        <f t="shared" si="47"/>
        <v/>
      </c>
      <c r="BU31" s="68" t="str">
        <f t="shared" si="48"/>
        <v/>
      </c>
      <c r="BV31" s="68" t="str">
        <f t="shared" si="49"/>
        <v/>
      </c>
      <c r="BX31" s="69" t="str">
        <f t="shared" si="50"/>
        <v/>
      </c>
      <c r="BZ31" s="68" t="str">
        <f>IF(BC31="","",Input02!$B29&amp;"; ")</f>
        <v/>
      </c>
      <c r="CA31" s="68" t="str">
        <f>IF(BD31="","",Input02!$B29&amp;"; ")</f>
        <v/>
      </c>
      <c r="CB31" s="68" t="str">
        <f>IF(BE31="","",Input02!$B29&amp;"; ")</f>
        <v/>
      </c>
      <c r="CC31" s="68" t="str">
        <f>IF(BF31="","",Input02!$B29&amp;"; ")</f>
        <v/>
      </c>
      <c r="CD31" s="68" t="str">
        <f>IF(BG31="","",Input02!$B29&amp;"; ")</f>
        <v/>
      </c>
      <c r="CE31" s="68" t="str">
        <f>IF(BH31="","",Input02!$B29&amp;"; ")</f>
        <v/>
      </c>
      <c r="CF31" s="68" t="str">
        <f>IF(BI31="","",Input02!$B29&amp;"; ")</f>
        <v/>
      </c>
      <c r="CG31" s="68" t="str">
        <f>IF(BJ31="","",Input02!$B29&amp;"; ")</f>
        <v/>
      </c>
      <c r="CH31" s="68" t="str">
        <f>IF(BK31="","",Input02!$B29&amp;"; ")</f>
        <v/>
      </c>
      <c r="CI31" s="68" t="str">
        <f>IF(BL31="","",Input02!$B29&amp;"; ")</f>
        <v/>
      </c>
      <c r="CJ31" s="68" t="str">
        <f>IF(BM31="","",Input02!$B29&amp;"; ")</f>
        <v/>
      </c>
      <c r="CK31" s="68" t="str">
        <f>IF(BN31="","",Input02!$B29&amp;"; ")</f>
        <v/>
      </c>
      <c r="CL31" s="68" t="str">
        <f>IF(BO31="","",Input02!$B29&amp;"; ")</f>
        <v/>
      </c>
      <c r="CM31" s="68" t="str">
        <f>IF(BP31="","",Input02!$B29&amp;"; ")</f>
        <v/>
      </c>
      <c r="CN31" s="68" t="str">
        <f>IF(BQ31="","",Input02!$B29&amp;"; ")</f>
        <v/>
      </c>
      <c r="CO31" s="68" t="str">
        <f>IF(BR31="","",Input02!$B29&amp;"; ")</f>
        <v/>
      </c>
      <c r="CP31" s="68" t="str">
        <f>IF(BS31="","",Input02!$B29&amp;"; ")</f>
        <v/>
      </c>
      <c r="CQ31" s="68" t="str">
        <f>IF(BT31="","",Input02!$B29&amp;"; ")</f>
        <v/>
      </c>
      <c r="CR31" s="68" t="str">
        <f>IF(BU31="","",Input02!$B29&amp;"; ")</f>
        <v/>
      </c>
      <c r="CS31" s="68" t="str">
        <f>IF(BV31="","",Input02!$B29&amp;"; ")</f>
        <v/>
      </c>
    </row>
    <row r="32" spans="1:97" x14ac:dyDescent="0.35">
      <c r="A32" s="64">
        <f>process02!A41</f>
        <v>25</v>
      </c>
      <c r="B32" s="64" t="str">
        <f>process02!DF41</f>
        <v/>
      </c>
      <c r="C32" s="65" t="str">
        <f>IF(B32&lt;&gt;"",(B32/$C$2)*Input01!$B$22,"")</f>
        <v/>
      </c>
      <c r="F32" s="66" t="str">
        <f>IF(AND(Input02!BB30&lt;&gt;"",F$6&lt;=$Z$2),Input02!BB30,"")</f>
        <v/>
      </c>
      <c r="G32" s="66" t="str">
        <f>IF(AND(Input02!BC30&lt;&gt;"",G$6&lt;=$Z$2),Input02!BC30,"")</f>
        <v/>
      </c>
      <c r="H32" s="66" t="str">
        <f>IF(AND(Input02!BD30&lt;&gt;"",H$6&lt;=$Z$2),Input02!BD30,"")</f>
        <v/>
      </c>
      <c r="I32" s="66" t="str">
        <f>IF(AND(Input02!BE30&lt;&gt;"",I$6&lt;=$Z$2),Input02!BE30,"")</f>
        <v/>
      </c>
      <c r="J32" s="66" t="str">
        <f>IF(AND(Input02!BF30&lt;&gt;"",J$6&lt;=$Z$2),Input02!BF30,"")</f>
        <v/>
      </c>
      <c r="K32" s="66" t="str">
        <f>IF(AND(Input02!BG30&lt;&gt;"",K$6&lt;=$Z$2),Input02!BG30,"")</f>
        <v/>
      </c>
      <c r="L32" s="66" t="str">
        <f>IF(AND(Input02!BH30&lt;&gt;"",L$6&lt;=$Z$2),Input02!BH30,"")</f>
        <v/>
      </c>
      <c r="M32" s="66" t="str">
        <f>IF(AND(Input02!BI30&lt;&gt;"",M$6&lt;=$Z$2),Input02!BI30,"")</f>
        <v/>
      </c>
      <c r="N32" s="66" t="str">
        <f>IF(AND(Input02!BJ30&lt;&gt;"",N$6&lt;=$Z$2),Input02!BJ30,"")</f>
        <v/>
      </c>
      <c r="O32" s="66" t="str">
        <f>IF(AND(Input02!BK30&lt;&gt;"",O$6&lt;=$Z$2),Input02!BK30,"")</f>
        <v/>
      </c>
      <c r="P32" s="66" t="str">
        <f>IF(AND(Input02!BL30&lt;&gt;"",P$6&lt;=$Z$2),Input02!BL30,"")</f>
        <v/>
      </c>
      <c r="Q32" s="66" t="str">
        <f>IF(AND(Input02!BM30&lt;&gt;"",Q$6&lt;=$Z$2),Input02!BM30,"")</f>
        <v/>
      </c>
      <c r="R32" s="66" t="str">
        <f>IF(AND(Input02!BN30&lt;&gt;"",R$6&lt;=$Z$2),Input02!BN30,"")</f>
        <v/>
      </c>
      <c r="S32" s="66" t="str">
        <f>IF(AND(Input02!BO30&lt;&gt;"",S$6&lt;=$Z$2),Input02!BO30,"")</f>
        <v/>
      </c>
      <c r="T32" s="66" t="str">
        <f>IF(AND(Input02!BP30&lt;&gt;"",T$6&lt;=$Z$2),Input02!BP30,"")</f>
        <v/>
      </c>
      <c r="U32" s="66" t="str">
        <f>IF(AND(Input02!BQ30&lt;&gt;"",U$6&lt;=$Z$2),Input02!BQ30,"")</f>
        <v/>
      </c>
      <c r="V32" s="66" t="str">
        <f>IF(AND(Input02!BR30&lt;&gt;"",V$6&lt;=$Z$2),Input02!BR30,"")</f>
        <v/>
      </c>
      <c r="W32" s="66" t="str">
        <f>IF(AND(Input02!BS30&lt;&gt;"",W$6&lt;=$Z$2),Input02!BS30,"")</f>
        <v/>
      </c>
      <c r="X32" s="66" t="str">
        <f>IF(AND(Input02!BT30&lt;&gt;"",X$6&lt;=$Z$2),Input02!BT30,"")</f>
        <v/>
      </c>
      <c r="Y32" s="66" t="str">
        <f>IF(AND(Input02!BU30&lt;&gt;"",Y$6&lt;=$Z$2),Input02!BU30,"")</f>
        <v/>
      </c>
      <c r="Z32" s="66" t="str">
        <f t="shared" si="5"/>
        <v/>
      </c>
      <c r="AA32" s="66" t="str">
        <f t="shared" si="6"/>
        <v/>
      </c>
      <c r="AB32" s="65" t="str">
        <f>IF(AA32&lt;&gt;"",(AA32/$AA$2)*Input01!$B$22,"")</f>
        <v/>
      </c>
      <c r="AC32" s="65" t="str">
        <f t="shared" si="7"/>
        <v/>
      </c>
      <c r="AD32" s="334" t="str">
        <f t="shared" si="8"/>
        <v/>
      </c>
      <c r="AE32" s="67" t="str">
        <f t="shared" si="9"/>
        <v/>
      </c>
      <c r="AF32" s="35" t="str">
        <f>IF(AD32="","",IF(AD32&lt;Input01!$B$23,0,1))</f>
        <v/>
      </c>
      <c r="AH32" s="66" t="str">
        <f t="shared" si="10"/>
        <v/>
      </c>
      <c r="AI32" s="66" t="str">
        <f t="shared" si="11"/>
        <v/>
      </c>
      <c r="AJ32" s="66" t="str">
        <f t="shared" si="12"/>
        <v/>
      </c>
      <c r="AK32" s="66" t="str">
        <f t="shared" si="13"/>
        <v/>
      </c>
      <c r="AL32" s="66" t="str">
        <f t="shared" si="14"/>
        <v/>
      </c>
      <c r="AM32" s="66" t="str">
        <f t="shared" si="15"/>
        <v/>
      </c>
      <c r="AN32" s="66" t="str">
        <f t="shared" si="16"/>
        <v/>
      </c>
      <c r="AO32" s="66" t="str">
        <f t="shared" si="17"/>
        <v/>
      </c>
      <c r="AP32" s="66" t="str">
        <f t="shared" si="18"/>
        <v/>
      </c>
      <c r="AQ32" s="66" t="str">
        <f t="shared" si="19"/>
        <v/>
      </c>
      <c r="AR32" s="66" t="str">
        <f t="shared" si="20"/>
        <v/>
      </c>
      <c r="AS32" s="66" t="str">
        <f t="shared" si="21"/>
        <v/>
      </c>
      <c r="AT32" s="66" t="str">
        <f t="shared" si="22"/>
        <v/>
      </c>
      <c r="AU32" s="66" t="str">
        <f t="shared" si="23"/>
        <v/>
      </c>
      <c r="AV32" s="66" t="str">
        <f t="shared" si="24"/>
        <v/>
      </c>
      <c r="AW32" s="66" t="str">
        <f t="shared" si="25"/>
        <v/>
      </c>
      <c r="AX32" s="66" t="str">
        <f t="shared" si="26"/>
        <v/>
      </c>
      <c r="AY32" s="66" t="str">
        <f t="shared" si="27"/>
        <v/>
      </c>
      <c r="AZ32" s="66" t="str">
        <f t="shared" si="28"/>
        <v/>
      </c>
      <c r="BA32" s="66" t="str">
        <f t="shared" si="29"/>
        <v/>
      </c>
      <c r="BC32" s="68" t="str">
        <f t="shared" si="30"/>
        <v/>
      </c>
      <c r="BD32" s="68" t="str">
        <f t="shared" si="31"/>
        <v/>
      </c>
      <c r="BE32" s="68" t="str">
        <f t="shared" si="32"/>
        <v/>
      </c>
      <c r="BF32" s="68" t="str">
        <f t="shared" si="33"/>
        <v/>
      </c>
      <c r="BG32" s="68" t="str">
        <f t="shared" si="34"/>
        <v/>
      </c>
      <c r="BH32" s="68" t="str">
        <f t="shared" si="35"/>
        <v/>
      </c>
      <c r="BI32" s="68" t="str">
        <f t="shared" si="36"/>
        <v/>
      </c>
      <c r="BJ32" s="68" t="str">
        <f t="shared" si="37"/>
        <v/>
      </c>
      <c r="BK32" s="68" t="str">
        <f t="shared" si="38"/>
        <v/>
      </c>
      <c r="BL32" s="68" t="str">
        <f t="shared" si="39"/>
        <v/>
      </c>
      <c r="BM32" s="68" t="str">
        <f t="shared" si="40"/>
        <v/>
      </c>
      <c r="BN32" s="68" t="str">
        <f t="shared" si="41"/>
        <v/>
      </c>
      <c r="BO32" s="68" t="str">
        <f t="shared" si="42"/>
        <v/>
      </c>
      <c r="BP32" s="68" t="str">
        <f t="shared" si="43"/>
        <v/>
      </c>
      <c r="BQ32" s="68" t="str">
        <f t="shared" si="44"/>
        <v/>
      </c>
      <c r="BR32" s="68" t="str">
        <f t="shared" si="45"/>
        <v/>
      </c>
      <c r="BS32" s="68" t="str">
        <f t="shared" si="46"/>
        <v/>
      </c>
      <c r="BT32" s="68" t="str">
        <f t="shared" si="47"/>
        <v/>
      </c>
      <c r="BU32" s="68" t="str">
        <f t="shared" si="48"/>
        <v/>
      </c>
      <c r="BV32" s="68" t="str">
        <f t="shared" si="49"/>
        <v/>
      </c>
      <c r="BX32" s="69" t="str">
        <f t="shared" si="50"/>
        <v/>
      </c>
      <c r="BZ32" s="68" t="str">
        <f>IF(BC32="","",Input02!$B30&amp;"; ")</f>
        <v/>
      </c>
      <c r="CA32" s="68" t="str">
        <f>IF(BD32="","",Input02!$B30&amp;"; ")</f>
        <v/>
      </c>
      <c r="CB32" s="68" t="str">
        <f>IF(BE32="","",Input02!$B30&amp;"; ")</f>
        <v/>
      </c>
      <c r="CC32" s="68" t="str">
        <f>IF(BF32="","",Input02!$B30&amp;"; ")</f>
        <v/>
      </c>
      <c r="CD32" s="68" t="str">
        <f>IF(BG32="","",Input02!$B30&amp;"; ")</f>
        <v/>
      </c>
      <c r="CE32" s="68" t="str">
        <f>IF(BH32="","",Input02!$B30&amp;"; ")</f>
        <v/>
      </c>
      <c r="CF32" s="68" t="str">
        <f>IF(BI32="","",Input02!$B30&amp;"; ")</f>
        <v/>
      </c>
      <c r="CG32" s="68" t="str">
        <f>IF(BJ32="","",Input02!$B30&amp;"; ")</f>
        <v/>
      </c>
      <c r="CH32" s="68" t="str">
        <f>IF(BK32="","",Input02!$B30&amp;"; ")</f>
        <v/>
      </c>
      <c r="CI32" s="68" t="str">
        <f>IF(BL32="","",Input02!$B30&amp;"; ")</f>
        <v/>
      </c>
      <c r="CJ32" s="68" t="str">
        <f>IF(BM32="","",Input02!$B30&amp;"; ")</f>
        <v/>
      </c>
      <c r="CK32" s="68" t="str">
        <f>IF(BN32="","",Input02!$B30&amp;"; ")</f>
        <v/>
      </c>
      <c r="CL32" s="68" t="str">
        <f>IF(BO32="","",Input02!$B30&amp;"; ")</f>
        <v/>
      </c>
      <c r="CM32" s="68" t="str">
        <f>IF(BP32="","",Input02!$B30&amp;"; ")</f>
        <v/>
      </c>
      <c r="CN32" s="68" t="str">
        <f>IF(BQ32="","",Input02!$B30&amp;"; ")</f>
        <v/>
      </c>
      <c r="CO32" s="68" t="str">
        <f>IF(BR32="","",Input02!$B30&amp;"; ")</f>
        <v/>
      </c>
      <c r="CP32" s="68" t="str">
        <f>IF(BS32="","",Input02!$B30&amp;"; ")</f>
        <v/>
      </c>
      <c r="CQ32" s="68" t="str">
        <f>IF(BT32="","",Input02!$B30&amp;"; ")</f>
        <v/>
      </c>
      <c r="CR32" s="68" t="str">
        <f>IF(BU32="","",Input02!$B30&amp;"; ")</f>
        <v/>
      </c>
      <c r="CS32" s="68" t="str">
        <f>IF(BV32="","",Input02!$B30&amp;"; ")</f>
        <v/>
      </c>
    </row>
    <row r="33" spans="1:97" x14ac:dyDescent="0.35">
      <c r="A33" s="64">
        <f>process02!A42</f>
        <v>26</v>
      </c>
      <c r="B33" s="64" t="str">
        <f>process02!DF42</f>
        <v/>
      </c>
      <c r="C33" s="65" t="str">
        <f>IF(B33&lt;&gt;"",(B33/$C$2)*Input01!$B$22,"")</f>
        <v/>
      </c>
      <c r="F33" s="66" t="str">
        <f>IF(AND(Input02!BB31&lt;&gt;"",F$6&lt;=$Z$2),Input02!BB31,"")</f>
        <v/>
      </c>
      <c r="G33" s="66" t="str">
        <f>IF(AND(Input02!BC31&lt;&gt;"",G$6&lt;=$Z$2),Input02!BC31,"")</f>
        <v/>
      </c>
      <c r="H33" s="66" t="str">
        <f>IF(AND(Input02!BD31&lt;&gt;"",H$6&lt;=$Z$2),Input02!BD31,"")</f>
        <v/>
      </c>
      <c r="I33" s="66" t="str">
        <f>IF(AND(Input02!BE31&lt;&gt;"",I$6&lt;=$Z$2),Input02!BE31,"")</f>
        <v/>
      </c>
      <c r="J33" s="66" t="str">
        <f>IF(AND(Input02!BF31&lt;&gt;"",J$6&lt;=$Z$2),Input02!BF31,"")</f>
        <v/>
      </c>
      <c r="K33" s="66" t="str">
        <f>IF(AND(Input02!BG31&lt;&gt;"",K$6&lt;=$Z$2),Input02!BG31,"")</f>
        <v/>
      </c>
      <c r="L33" s="66" t="str">
        <f>IF(AND(Input02!BH31&lt;&gt;"",L$6&lt;=$Z$2),Input02!BH31,"")</f>
        <v/>
      </c>
      <c r="M33" s="66" t="str">
        <f>IF(AND(Input02!BI31&lt;&gt;"",M$6&lt;=$Z$2),Input02!BI31,"")</f>
        <v/>
      </c>
      <c r="N33" s="66" t="str">
        <f>IF(AND(Input02!BJ31&lt;&gt;"",N$6&lt;=$Z$2),Input02!BJ31,"")</f>
        <v/>
      </c>
      <c r="O33" s="66" t="str">
        <f>IF(AND(Input02!BK31&lt;&gt;"",O$6&lt;=$Z$2),Input02!BK31,"")</f>
        <v/>
      </c>
      <c r="P33" s="66" t="str">
        <f>IF(AND(Input02!BL31&lt;&gt;"",P$6&lt;=$Z$2),Input02!BL31,"")</f>
        <v/>
      </c>
      <c r="Q33" s="66" t="str">
        <f>IF(AND(Input02!BM31&lt;&gt;"",Q$6&lt;=$Z$2),Input02!BM31,"")</f>
        <v/>
      </c>
      <c r="R33" s="66" t="str">
        <f>IF(AND(Input02!BN31&lt;&gt;"",R$6&lt;=$Z$2),Input02!BN31,"")</f>
        <v/>
      </c>
      <c r="S33" s="66" t="str">
        <f>IF(AND(Input02!BO31&lt;&gt;"",S$6&lt;=$Z$2),Input02!BO31,"")</f>
        <v/>
      </c>
      <c r="T33" s="66" t="str">
        <f>IF(AND(Input02!BP31&lt;&gt;"",T$6&lt;=$Z$2),Input02!BP31,"")</f>
        <v/>
      </c>
      <c r="U33" s="66" t="str">
        <f>IF(AND(Input02!BQ31&lt;&gt;"",U$6&lt;=$Z$2),Input02!BQ31,"")</f>
        <v/>
      </c>
      <c r="V33" s="66" t="str">
        <f>IF(AND(Input02!BR31&lt;&gt;"",V$6&lt;=$Z$2),Input02!BR31,"")</f>
        <v/>
      </c>
      <c r="W33" s="66" t="str">
        <f>IF(AND(Input02!BS31&lt;&gt;"",W$6&lt;=$Z$2),Input02!BS31,"")</f>
        <v/>
      </c>
      <c r="X33" s="66" t="str">
        <f>IF(AND(Input02!BT31&lt;&gt;"",X$6&lt;=$Z$2),Input02!BT31,"")</f>
        <v/>
      </c>
      <c r="Y33" s="66" t="str">
        <f>IF(AND(Input02!BU31&lt;&gt;"",Y$6&lt;=$Z$2),Input02!BU31,"")</f>
        <v/>
      </c>
      <c r="Z33" s="66" t="str">
        <f t="shared" si="5"/>
        <v/>
      </c>
      <c r="AA33" s="66" t="str">
        <f t="shared" si="6"/>
        <v/>
      </c>
      <c r="AB33" s="65" t="str">
        <f>IF(AA33&lt;&gt;"",(AA33/$AA$2)*Input01!$B$22,"")</f>
        <v/>
      </c>
      <c r="AC33" s="65" t="str">
        <f t="shared" si="7"/>
        <v/>
      </c>
      <c r="AD33" s="334" t="str">
        <f t="shared" si="8"/>
        <v/>
      </c>
      <c r="AE33" s="67" t="str">
        <f t="shared" si="9"/>
        <v/>
      </c>
      <c r="AF33" s="35" t="str">
        <f>IF(AD33="","",IF(AD33&lt;Input01!$B$23,0,1))</f>
        <v/>
      </c>
      <c r="AH33" s="66" t="str">
        <f t="shared" si="10"/>
        <v/>
      </c>
      <c r="AI33" s="66" t="str">
        <f t="shared" si="11"/>
        <v/>
      </c>
      <c r="AJ33" s="66" t="str">
        <f t="shared" si="12"/>
        <v/>
      </c>
      <c r="AK33" s="66" t="str">
        <f t="shared" si="13"/>
        <v/>
      </c>
      <c r="AL33" s="66" t="str">
        <f t="shared" si="14"/>
        <v/>
      </c>
      <c r="AM33" s="66" t="str">
        <f t="shared" si="15"/>
        <v/>
      </c>
      <c r="AN33" s="66" t="str">
        <f t="shared" si="16"/>
        <v/>
      </c>
      <c r="AO33" s="66" t="str">
        <f t="shared" si="17"/>
        <v/>
      </c>
      <c r="AP33" s="66" t="str">
        <f t="shared" si="18"/>
        <v/>
      </c>
      <c r="AQ33" s="66" t="str">
        <f t="shared" si="19"/>
        <v/>
      </c>
      <c r="AR33" s="66" t="str">
        <f t="shared" si="20"/>
        <v/>
      </c>
      <c r="AS33" s="66" t="str">
        <f t="shared" si="21"/>
        <v/>
      </c>
      <c r="AT33" s="66" t="str">
        <f t="shared" si="22"/>
        <v/>
      </c>
      <c r="AU33" s="66" t="str">
        <f t="shared" si="23"/>
        <v/>
      </c>
      <c r="AV33" s="66" t="str">
        <f t="shared" si="24"/>
        <v/>
      </c>
      <c r="AW33" s="66" t="str">
        <f t="shared" si="25"/>
        <v/>
      </c>
      <c r="AX33" s="66" t="str">
        <f t="shared" si="26"/>
        <v/>
      </c>
      <c r="AY33" s="66" t="str">
        <f t="shared" si="27"/>
        <v/>
      </c>
      <c r="AZ33" s="66" t="str">
        <f t="shared" si="28"/>
        <v/>
      </c>
      <c r="BA33" s="66" t="str">
        <f t="shared" si="29"/>
        <v/>
      </c>
      <c r="BC33" s="68" t="str">
        <f t="shared" si="30"/>
        <v/>
      </c>
      <c r="BD33" s="68" t="str">
        <f t="shared" si="31"/>
        <v/>
      </c>
      <c r="BE33" s="68" t="str">
        <f t="shared" si="32"/>
        <v/>
      </c>
      <c r="BF33" s="68" t="str">
        <f t="shared" si="33"/>
        <v/>
      </c>
      <c r="BG33" s="68" t="str">
        <f t="shared" si="34"/>
        <v/>
      </c>
      <c r="BH33" s="68" t="str">
        <f t="shared" si="35"/>
        <v/>
      </c>
      <c r="BI33" s="68" t="str">
        <f t="shared" si="36"/>
        <v/>
      </c>
      <c r="BJ33" s="68" t="str">
        <f t="shared" si="37"/>
        <v/>
      </c>
      <c r="BK33" s="68" t="str">
        <f t="shared" si="38"/>
        <v/>
      </c>
      <c r="BL33" s="68" t="str">
        <f t="shared" si="39"/>
        <v/>
      </c>
      <c r="BM33" s="68" t="str">
        <f t="shared" si="40"/>
        <v/>
      </c>
      <c r="BN33" s="68" t="str">
        <f t="shared" si="41"/>
        <v/>
      </c>
      <c r="BO33" s="68" t="str">
        <f t="shared" si="42"/>
        <v/>
      </c>
      <c r="BP33" s="68" t="str">
        <f t="shared" si="43"/>
        <v/>
      </c>
      <c r="BQ33" s="68" t="str">
        <f t="shared" si="44"/>
        <v/>
      </c>
      <c r="BR33" s="68" t="str">
        <f t="shared" si="45"/>
        <v/>
      </c>
      <c r="BS33" s="68" t="str">
        <f t="shared" si="46"/>
        <v/>
      </c>
      <c r="BT33" s="68" t="str">
        <f t="shared" si="47"/>
        <v/>
      </c>
      <c r="BU33" s="68" t="str">
        <f t="shared" si="48"/>
        <v/>
      </c>
      <c r="BV33" s="68" t="str">
        <f t="shared" si="49"/>
        <v/>
      </c>
      <c r="BX33" s="69" t="str">
        <f t="shared" si="50"/>
        <v/>
      </c>
      <c r="BZ33" s="68" t="str">
        <f>IF(BC33="","",Input02!$B31&amp;"; ")</f>
        <v/>
      </c>
      <c r="CA33" s="68" t="str">
        <f>IF(BD33="","",Input02!$B31&amp;"; ")</f>
        <v/>
      </c>
      <c r="CB33" s="68" t="str">
        <f>IF(BE33="","",Input02!$B31&amp;"; ")</f>
        <v/>
      </c>
      <c r="CC33" s="68" t="str">
        <f>IF(BF33="","",Input02!$B31&amp;"; ")</f>
        <v/>
      </c>
      <c r="CD33" s="68" t="str">
        <f>IF(BG33="","",Input02!$B31&amp;"; ")</f>
        <v/>
      </c>
      <c r="CE33" s="68" t="str">
        <f>IF(BH33="","",Input02!$B31&amp;"; ")</f>
        <v/>
      </c>
      <c r="CF33" s="68" t="str">
        <f>IF(BI33="","",Input02!$B31&amp;"; ")</f>
        <v/>
      </c>
      <c r="CG33" s="68" t="str">
        <f>IF(BJ33="","",Input02!$B31&amp;"; ")</f>
        <v/>
      </c>
      <c r="CH33" s="68" t="str">
        <f>IF(BK33="","",Input02!$B31&amp;"; ")</f>
        <v/>
      </c>
      <c r="CI33" s="68" t="str">
        <f>IF(BL33="","",Input02!$B31&amp;"; ")</f>
        <v/>
      </c>
      <c r="CJ33" s="68" t="str">
        <f>IF(BM33="","",Input02!$B31&amp;"; ")</f>
        <v/>
      </c>
      <c r="CK33" s="68" t="str">
        <f>IF(BN33="","",Input02!$B31&amp;"; ")</f>
        <v/>
      </c>
      <c r="CL33" s="68" t="str">
        <f>IF(BO33="","",Input02!$B31&amp;"; ")</f>
        <v/>
      </c>
      <c r="CM33" s="68" t="str">
        <f>IF(BP33="","",Input02!$B31&amp;"; ")</f>
        <v/>
      </c>
      <c r="CN33" s="68" t="str">
        <f>IF(BQ33="","",Input02!$B31&amp;"; ")</f>
        <v/>
      </c>
      <c r="CO33" s="68" t="str">
        <f>IF(BR33="","",Input02!$B31&amp;"; ")</f>
        <v/>
      </c>
      <c r="CP33" s="68" t="str">
        <f>IF(BS33="","",Input02!$B31&amp;"; ")</f>
        <v/>
      </c>
      <c r="CQ33" s="68" t="str">
        <f>IF(BT33="","",Input02!$B31&amp;"; ")</f>
        <v/>
      </c>
      <c r="CR33" s="68" t="str">
        <f>IF(BU33="","",Input02!$B31&amp;"; ")</f>
        <v/>
      </c>
      <c r="CS33" s="68" t="str">
        <f>IF(BV33="","",Input02!$B31&amp;"; ")</f>
        <v/>
      </c>
    </row>
    <row r="34" spans="1:97" x14ac:dyDescent="0.35">
      <c r="A34" s="64">
        <f>process02!A43</f>
        <v>27</v>
      </c>
      <c r="B34" s="64" t="str">
        <f>process02!DF43</f>
        <v/>
      </c>
      <c r="C34" s="65" t="str">
        <f>IF(B34&lt;&gt;"",(B34/$C$2)*Input01!$B$22,"")</f>
        <v/>
      </c>
      <c r="F34" s="66" t="str">
        <f>IF(AND(Input02!BB32&lt;&gt;"",F$6&lt;=$Z$2),Input02!BB32,"")</f>
        <v/>
      </c>
      <c r="G34" s="66" t="str">
        <f>IF(AND(Input02!BC32&lt;&gt;"",G$6&lt;=$Z$2),Input02!BC32,"")</f>
        <v/>
      </c>
      <c r="H34" s="66" t="str">
        <f>IF(AND(Input02!BD32&lt;&gt;"",H$6&lt;=$Z$2),Input02!BD32,"")</f>
        <v/>
      </c>
      <c r="I34" s="66" t="str">
        <f>IF(AND(Input02!BE32&lt;&gt;"",I$6&lt;=$Z$2),Input02!BE32,"")</f>
        <v/>
      </c>
      <c r="J34" s="66" t="str">
        <f>IF(AND(Input02!BF32&lt;&gt;"",J$6&lt;=$Z$2),Input02!BF32,"")</f>
        <v/>
      </c>
      <c r="K34" s="66" t="str">
        <f>IF(AND(Input02!BG32&lt;&gt;"",K$6&lt;=$Z$2),Input02!BG32,"")</f>
        <v/>
      </c>
      <c r="L34" s="66" t="str">
        <f>IF(AND(Input02!BH32&lt;&gt;"",L$6&lt;=$Z$2),Input02!BH32,"")</f>
        <v/>
      </c>
      <c r="M34" s="66" t="str">
        <f>IF(AND(Input02!BI32&lt;&gt;"",M$6&lt;=$Z$2),Input02!BI32,"")</f>
        <v/>
      </c>
      <c r="N34" s="66" t="str">
        <f>IF(AND(Input02!BJ32&lt;&gt;"",N$6&lt;=$Z$2),Input02!BJ32,"")</f>
        <v/>
      </c>
      <c r="O34" s="66" t="str">
        <f>IF(AND(Input02!BK32&lt;&gt;"",O$6&lt;=$Z$2),Input02!BK32,"")</f>
        <v/>
      </c>
      <c r="P34" s="66" t="str">
        <f>IF(AND(Input02!BL32&lt;&gt;"",P$6&lt;=$Z$2),Input02!BL32,"")</f>
        <v/>
      </c>
      <c r="Q34" s="66" t="str">
        <f>IF(AND(Input02!BM32&lt;&gt;"",Q$6&lt;=$Z$2),Input02!BM32,"")</f>
        <v/>
      </c>
      <c r="R34" s="66" t="str">
        <f>IF(AND(Input02!BN32&lt;&gt;"",R$6&lt;=$Z$2),Input02!BN32,"")</f>
        <v/>
      </c>
      <c r="S34" s="66" t="str">
        <f>IF(AND(Input02!BO32&lt;&gt;"",S$6&lt;=$Z$2),Input02!BO32,"")</f>
        <v/>
      </c>
      <c r="T34" s="66" t="str">
        <f>IF(AND(Input02!BP32&lt;&gt;"",T$6&lt;=$Z$2),Input02!BP32,"")</f>
        <v/>
      </c>
      <c r="U34" s="66" t="str">
        <f>IF(AND(Input02!BQ32&lt;&gt;"",U$6&lt;=$Z$2),Input02!BQ32,"")</f>
        <v/>
      </c>
      <c r="V34" s="66" t="str">
        <f>IF(AND(Input02!BR32&lt;&gt;"",V$6&lt;=$Z$2),Input02!BR32,"")</f>
        <v/>
      </c>
      <c r="W34" s="66" t="str">
        <f>IF(AND(Input02!BS32&lt;&gt;"",W$6&lt;=$Z$2),Input02!BS32,"")</f>
        <v/>
      </c>
      <c r="X34" s="66" t="str">
        <f>IF(AND(Input02!BT32&lt;&gt;"",X$6&lt;=$Z$2),Input02!BT32,"")</f>
        <v/>
      </c>
      <c r="Y34" s="66" t="str">
        <f>IF(AND(Input02!BU32&lt;&gt;"",Y$6&lt;=$Z$2),Input02!BU32,"")</f>
        <v/>
      </c>
      <c r="Z34" s="66" t="str">
        <f t="shared" si="5"/>
        <v/>
      </c>
      <c r="AA34" s="66" t="str">
        <f t="shared" si="6"/>
        <v/>
      </c>
      <c r="AB34" s="65" t="str">
        <f>IF(AA34&lt;&gt;"",(AA34/$AA$2)*Input01!$B$22,"")</f>
        <v/>
      </c>
      <c r="AC34" s="65" t="str">
        <f t="shared" si="7"/>
        <v/>
      </c>
      <c r="AD34" s="334" t="str">
        <f t="shared" si="8"/>
        <v/>
      </c>
      <c r="AE34" s="67" t="str">
        <f t="shared" si="9"/>
        <v/>
      </c>
      <c r="AF34" s="35" t="str">
        <f>IF(AD34="","",IF(AD34&lt;Input01!$B$23,0,1))</f>
        <v/>
      </c>
      <c r="AH34" s="66" t="str">
        <f t="shared" si="10"/>
        <v/>
      </c>
      <c r="AI34" s="66" t="str">
        <f t="shared" si="11"/>
        <v/>
      </c>
      <c r="AJ34" s="66" t="str">
        <f t="shared" si="12"/>
        <v/>
      </c>
      <c r="AK34" s="66" t="str">
        <f t="shared" si="13"/>
        <v/>
      </c>
      <c r="AL34" s="66" t="str">
        <f t="shared" si="14"/>
        <v/>
      </c>
      <c r="AM34" s="66" t="str">
        <f t="shared" si="15"/>
        <v/>
      </c>
      <c r="AN34" s="66" t="str">
        <f t="shared" si="16"/>
        <v/>
      </c>
      <c r="AO34" s="66" t="str">
        <f t="shared" si="17"/>
        <v/>
      </c>
      <c r="AP34" s="66" t="str">
        <f t="shared" si="18"/>
        <v/>
      </c>
      <c r="AQ34" s="66" t="str">
        <f t="shared" si="19"/>
        <v/>
      </c>
      <c r="AR34" s="66" t="str">
        <f t="shared" si="20"/>
        <v/>
      </c>
      <c r="AS34" s="66" t="str">
        <f t="shared" si="21"/>
        <v/>
      </c>
      <c r="AT34" s="66" t="str">
        <f t="shared" si="22"/>
        <v/>
      </c>
      <c r="AU34" s="66" t="str">
        <f t="shared" si="23"/>
        <v/>
      </c>
      <c r="AV34" s="66" t="str">
        <f t="shared" si="24"/>
        <v/>
      </c>
      <c r="AW34" s="66" t="str">
        <f t="shared" si="25"/>
        <v/>
      </c>
      <c r="AX34" s="66" t="str">
        <f t="shared" si="26"/>
        <v/>
      </c>
      <c r="AY34" s="66" t="str">
        <f t="shared" si="27"/>
        <v/>
      </c>
      <c r="AZ34" s="66" t="str">
        <f t="shared" si="28"/>
        <v/>
      </c>
      <c r="BA34" s="66" t="str">
        <f t="shared" si="29"/>
        <v/>
      </c>
      <c r="BC34" s="68" t="str">
        <f t="shared" si="30"/>
        <v/>
      </c>
      <c r="BD34" s="68" t="str">
        <f t="shared" si="31"/>
        <v/>
      </c>
      <c r="BE34" s="68" t="str">
        <f t="shared" si="32"/>
        <v/>
      </c>
      <c r="BF34" s="68" t="str">
        <f t="shared" si="33"/>
        <v/>
      </c>
      <c r="BG34" s="68" t="str">
        <f t="shared" si="34"/>
        <v/>
      </c>
      <c r="BH34" s="68" t="str">
        <f t="shared" si="35"/>
        <v/>
      </c>
      <c r="BI34" s="68" t="str">
        <f t="shared" si="36"/>
        <v/>
      </c>
      <c r="BJ34" s="68" t="str">
        <f t="shared" si="37"/>
        <v/>
      </c>
      <c r="BK34" s="68" t="str">
        <f t="shared" si="38"/>
        <v/>
      </c>
      <c r="BL34" s="68" t="str">
        <f t="shared" si="39"/>
        <v/>
      </c>
      <c r="BM34" s="68" t="str">
        <f t="shared" si="40"/>
        <v/>
      </c>
      <c r="BN34" s="68" t="str">
        <f t="shared" si="41"/>
        <v/>
      </c>
      <c r="BO34" s="68" t="str">
        <f t="shared" si="42"/>
        <v/>
      </c>
      <c r="BP34" s="68" t="str">
        <f t="shared" si="43"/>
        <v/>
      </c>
      <c r="BQ34" s="68" t="str">
        <f t="shared" si="44"/>
        <v/>
      </c>
      <c r="BR34" s="68" t="str">
        <f t="shared" si="45"/>
        <v/>
      </c>
      <c r="BS34" s="68" t="str">
        <f t="shared" si="46"/>
        <v/>
      </c>
      <c r="BT34" s="68" t="str">
        <f t="shared" si="47"/>
        <v/>
      </c>
      <c r="BU34" s="68" t="str">
        <f t="shared" si="48"/>
        <v/>
      </c>
      <c r="BV34" s="68" t="str">
        <f t="shared" si="49"/>
        <v/>
      </c>
      <c r="BX34" s="69" t="str">
        <f t="shared" si="50"/>
        <v/>
      </c>
      <c r="BZ34" s="68" t="str">
        <f>IF(BC34="","",Input02!$B32&amp;"; ")</f>
        <v/>
      </c>
      <c r="CA34" s="68" t="str">
        <f>IF(BD34="","",Input02!$B32&amp;"; ")</f>
        <v/>
      </c>
      <c r="CB34" s="68" t="str">
        <f>IF(BE34="","",Input02!$B32&amp;"; ")</f>
        <v/>
      </c>
      <c r="CC34" s="68" t="str">
        <f>IF(BF34="","",Input02!$B32&amp;"; ")</f>
        <v/>
      </c>
      <c r="CD34" s="68" t="str">
        <f>IF(BG34="","",Input02!$B32&amp;"; ")</f>
        <v/>
      </c>
      <c r="CE34" s="68" t="str">
        <f>IF(BH34="","",Input02!$B32&amp;"; ")</f>
        <v/>
      </c>
      <c r="CF34" s="68" t="str">
        <f>IF(BI34="","",Input02!$B32&amp;"; ")</f>
        <v/>
      </c>
      <c r="CG34" s="68" t="str">
        <f>IF(BJ34="","",Input02!$B32&amp;"; ")</f>
        <v/>
      </c>
      <c r="CH34" s="68" t="str">
        <f>IF(BK34="","",Input02!$B32&amp;"; ")</f>
        <v/>
      </c>
      <c r="CI34" s="68" t="str">
        <f>IF(BL34="","",Input02!$B32&amp;"; ")</f>
        <v/>
      </c>
      <c r="CJ34" s="68" t="str">
        <f>IF(BM34="","",Input02!$B32&amp;"; ")</f>
        <v/>
      </c>
      <c r="CK34" s="68" t="str">
        <f>IF(BN34="","",Input02!$B32&amp;"; ")</f>
        <v/>
      </c>
      <c r="CL34" s="68" t="str">
        <f>IF(BO34="","",Input02!$B32&amp;"; ")</f>
        <v/>
      </c>
      <c r="CM34" s="68" t="str">
        <f>IF(BP34="","",Input02!$B32&amp;"; ")</f>
        <v/>
      </c>
      <c r="CN34" s="68" t="str">
        <f>IF(BQ34="","",Input02!$B32&amp;"; ")</f>
        <v/>
      </c>
      <c r="CO34" s="68" t="str">
        <f>IF(BR34="","",Input02!$B32&amp;"; ")</f>
        <v/>
      </c>
      <c r="CP34" s="68" t="str">
        <f>IF(BS34="","",Input02!$B32&amp;"; ")</f>
        <v/>
      </c>
      <c r="CQ34" s="68" t="str">
        <f>IF(BT34="","",Input02!$B32&amp;"; ")</f>
        <v/>
      </c>
      <c r="CR34" s="68" t="str">
        <f>IF(BU34="","",Input02!$B32&amp;"; ")</f>
        <v/>
      </c>
      <c r="CS34" s="68" t="str">
        <f>IF(BV34="","",Input02!$B32&amp;"; ")</f>
        <v/>
      </c>
    </row>
    <row r="35" spans="1:97" x14ac:dyDescent="0.35">
      <c r="A35" s="64">
        <f>process02!A44</f>
        <v>28</v>
      </c>
      <c r="B35" s="64" t="str">
        <f>process02!DF44</f>
        <v/>
      </c>
      <c r="C35" s="65" t="str">
        <f>IF(B35&lt;&gt;"",(B35/$C$2)*Input01!$B$22,"")</f>
        <v/>
      </c>
      <c r="F35" s="66" t="str">
        <f>IF(AND(Input02!BB33&lt;&gt;"",F$6&lt;=$Z$2),Input02!BB33,"")</f>
        <v/>
      </c>
      <c r="G35" s="66" t="str">
        <f>IF(AND(Input02!BC33&lt;&gt;"",G$6&lt;=$Z$2),Input02!BC33,"")</f>
        <v/>
      </c>
      <c r="H35" s="66" t="str">
        <f>IF(AND(Input02!BD33&lt;&gt;"",H$6&lt;=$Z$2),Input02!BD33,"")</f>
        <v/>
      </c>
      <c r="I35" s="66" t="str">
        <f>IF(AND(Input02!BE33&lt;&gt;"",I$6&lt;=$Z$2),Input02!BE33,"")</f>
        <v/>
      </c>
      <c r="J35" s="66" t="str">
        <f>IF(AND(Input02!BF33&lt;&gt;"",J$6&lt;=$Z$2),Input02!BF33,"")</f>
        <v/>
      </c>
      <c r="K35" s="66" t="str">
        <f>IF(AND(Input02!BG33&lt;&gt;"",K$6&lt;=$Z$2),Input02!BG33,"")</f>
        <v/>
      </c>
      <c r="L35" s="66" t="str">
        <f>IF(AND(Input02!BH33&lt;&gt;"",L$6&lt;=$Z$2),Input02!BH33,"")</f>
        <v/>
      </c>
      <c r="M35" s="66" t="str">
        <f>IF(AND(Input02!BI33&lt;&gt;"",M$6&lt;=$Z$2),Input02!BI33,"")</f>
        <v/>
      </c>
      <c r="N35" s="66" t="str">
        <f>IF(AND(Input02!BJ33&lt;&gt;"",N$6&lt;=$Z$2),Input02!BJ33,"")</f>
        <v/>
      </c>
      <c r="O35" s="66" t="str">
        <f>IF(AND(Input02!BK33&lt;&gt;"",O$6&lt;=$Z$2),Input02!BK33,"")</f>
        <v/>
      </c>
      <c r="P35" s="66" t="str">
        <f>IF(AND(Input02!BL33&lt;&gt;"",P$6&lt;=$Z$2),Input02!BL33,"")</f>
        <v/>
      </c>
      <c r="Q35" s="66" t="str">
        <f>IF(AND(Input02!BM33&lt;&gt;"",Q$6&lt;=$Z$2),Input02!BM33,"")</f>
        <v/>
      </c>
      <c r="R35" s="66" t="str">
        <f>IF(AND(Input02!BN33&lt;&gt;"",R$6&lt;=$Z$2),Input02!BN33,"")</f>
        <v/>
      </c>
      <c r="S35" s="66" t="str">
        <f>IF(AND(Input02!BO33&lt;&gt;"",S$6&lt;=$Z$2),Input02!BO33,"")</f>
        <v/>
      </c>
      <c r="T35" s="66" t="str">
        <f>IF(AND(Input02!BP33&lt;&gt;"",T$6&lt;=$Z$2),Input02!BP33,"")</f>
        <v/>
      </c>
      <c r="U35" s="66" t="str">
        <f>IF(AND(Input02!BQ33&lt;&gt;"",U$6&lt;=$Z$2),Input02!BQ33,"")</f>
        <v/>
      </c>
      <c r="V35" s="66" t="str">
        <f>IF(AND(Input02!BR33&lt;&gt;"",V$6&lt;=$Z$2),Input02!BR33,"")</f>
        <v/>
      </c>
      <c r="W35" s="66" t="str">
        <f>IF(AND(Input02!BS33&lt;&gt;"",W$6&lt;=$Z$2),Input02!BS33,"")</f>
        <v/>
      </c>
      <c r="X35" s="66" t="str">
        <f>IF(AND(Input02!BT33&lt;&gt;"",X$6&lt;=$Z$2),Input02!BT33,"")</f>
        <v/>
      </c>
      <c r="Y35" s="66" t="str">
        <f>IF(AND(Input02!BU33&lt;&gt;"",Y$6&lt;=$Z$2),Input02!BU33,"")</f>
        <v/>
      </c>
      <c r="Z35" s="66" t="str">
        <f t="shared" si="5"/>
        <v/>
      </c>
      <c r="AA35" s="66" t="str">
        <f t="shared" si="6"/>
        <v/>
      </c>
      <c r="AB35" s="65" t="str">
        <f>IF(AA35&lt;&gt;"",(AA35/$AA$2)*Input01!$B$22,"")</f>
        <v/>
      </c>
      <c r="AC35" s="65" t="str">
        <f t="shared" si="7"/>
        <v/>
      </c>
      <c r="AD35" s="334" t="str">
        <f t="shared" si="8"/>
        <v/>
      </c>
      <c r="AE35" s="67" t="str">
        <f t="shared" si="9"/>
        <v/>
      </c>
      <c r="AF35" s="35" t="str">
        <f>IF(AD35="","",IF(AD35&lt;Input01!$B$23,0,1))</f>
        <v/>
      </c>
      <c r="AH35" s="66" t="str">
        <f t="shared" si="10"/>
        <v/>
      </c>
      <c r="AI35" s="66" t="str">
        <f t="shared" si="11"/>
        <v/>
      </c>
      <c r="AJ35" s="66" t="str">
        <f t="shared" si="12"/>
        <v/>
      </c>
      <c r="AK35" s="66" t="str">
        <f t="shared" si="13"/>
        <v/>
      </c>
      <c r="AL35" s="66" t="str">
        <f t="shared" si="14"/>
        <v/>
      </c>
      <c r="AM35" s="66" t="str">
        <f t="shared" si="15"/>
        <v/>
      </c>
      <c r="AN35" s="66" t="str">
        <f t="shared" si="16"/>
        <v/>
      </c>
      <c r="AO35" s="66" t="str">
        <f t="shared" si="17"/>
        <v/>
      </c>
      <c r="AP35" s="66" t="str">
        <f t="shared" si="18"/>
        <v/>
      </c>
      <c r="AQ35" s="66" t="str">
        <f t="shared" si="19"/>
        <v/>
      </c>
      <c r="AR35" s="66" t="str">
        <f t="shared" si="20"/>
        <v/>
      </c>
      <c r="AS35" s="66" t="str">
        <f t="shared" si="21"/>
        <v/>
      </c>
      <c r="AT35" s="66" t="str">
        <f t="shared" si="22"/>
        <v/>
      </c>
      <c r="AU35" s="66" t="str">
        <f t="shared" si="23"/>
        <v/>
      </c>
      <c r="AV35" s="66" t="str">
        <f t="shared" si="24"/>
        <v/>
      </c>
      <c r="AW35" s="66" t="str">
        <f t="shared" si="25"/>
        <v/>
      </c>
      <c r="AX35" s="66" t="str">
        <f t="shared" si="26"/>
        <v/>
      </c>
      <c r="AY35" s="66" t="str">
        <f t="shared" si="27"/>
        <v/>
      </c>
      <c r="AZ35" s="66" t="str">
        <f t="shared" si="28"/>
        <v/>
      </c>
      <c r="BA35" s="66" t="str">
        <f t="shared" si="29"/>
        <v/>
      </c>
      <c r="BC35" s="68" t="str">
        <f t="shared" si="30"/>
        <v/>
      </c>
      <c r="BD35" s="68" t="str">
        <f t="shared" si="31"/>
        <v/>
      </c>
      <c r="BE35" s="68" t="str">
        <f t="shared" si="32"/>
        <v/>
      </c>
      <c r="BF35" s="68" t="str">
        <f t="shared" si="33"/>
        <v/>
      </c>
      <c r="BG35" s="68" t="str">
        <f t="shared" si="34"/>
        <v/>
      </c>
      <c r="BH35" s="68" t="str">
        <f t="shared" si="35"/>
        <v/>
      </c>
      <c r="BI35" s="68" t="str">
        <f t="shared" si="36"/>
        <v/>
      </c>
      <c r="BJ35" s="68" t="str">
        <f t="shared" si="37"/>
        <v/>
      </c>
      <c r="BK35" s="68" t="str">
        <f t="shared" si="38"/>
        <v/>
      </c>
      <c r="BL35" s="68" t="str">
        <f t="shared" si="39"/>
        <v/>
      </c>
      <c r="BM35" s="68" t="str">
        <f t="shared" si="40"/>
        <v/>
      </c>
      <c r="BN35" s="68" t="str">
        <f t="shared" si="41"/>
        <v/>
      </c>
      <c r="BO35" s="68" t="str">
        <f t="shared" si="42"/>
        <v/>
      </c>
      <c r="BP35" s="68" t="str">
        <f t="shared" si="43"/>
        <v/>
      </c>
      <c r="BQ35" s="68" t="str">
        <f t="shared" si="44"/>
        <v/>
      </c>
      <c r="BR35" s="68" t="str">
        <f t="shared" si="45"/>
        <v/>
      </c>
      <c r="BS35" s="68" t="str">
        <f t="shared" si="46"/>
        <v/>
      </c>
      <c r="BT35" s="68" t="str">
        <f t="shared" si="47"/>
        <v/>
      </c>
      <c r="BU35" s="68" t="str">
        <f t="shared" si="48"/>
        <v/>
      </c>
      <c r="BV35" s="68" t="str">
        <f t="shared" si="49"/>
        <v/>
      </c>
      <c r="BX35" s="69" t="str">
        <f t="shared" si="50"/>
        <v/>
      </c>
      <c r="BZ35" s="68" t="str">
        <f>IF(BC35="","",Input02!$B33&amp;"; ")</f>
        <v/>
      </c>
      <c r="CA35" s="68" t="str">
        <f>IF(BD35="","",Input02!$B33&amp;"; ")</f>
        <v/>
      </c>
      <c r="CB35" s="68" t="str">
        <f>IF(BE35="","",Input02!$B33&amp;"; ")</f>
        <v/>
      </c>
      <c r="CC35" s="68" t="str">
        <f>IF(BF35="","",Input02!$B33&amp;"; ")</f>
        <v/>
      </c>
      <c r="CD35" s="68" t="str">
        <f>IF(BG35="","",Input02!$B33&amp;"; ")</f>
        <v/>
      </c>
      <c r="CE35" s="68" t="str">
        <f>IF(BH35="","",Input02!$B33&amp;"; ")</f>
        <v/>
      </c>
      <c r="CF35" s="68" t="str">
        <f>IF(BI35="","",Input02!$B33&amp;"; ")</f>
        <v/>
      </c>
      <c r="CG35" s="68" t="str">
        <f>IF(BJ35="","",Input02!$B33&amp;"; ")</f>
        <v/>
      </c>
      <c r="CH35" s="68" t="str">
        <f>IF(BK35="","",Input02!$B33&amp;"; ")</f>
        <v/>
      </c>
      <c r="CI35" s="68" t="str">
        <f>IF(BL35="","",Input02!$B33&amp;"; ")</f>
        <v/>
      </c>
      <c r="CJ35" s="68" t="str">
        <f>IF(BM35="","",Input02!$B33&amp;"; ")</f>
        <v/>
      </c>
      <c r="CK35" s="68" t="str">
        <f>IF(BN35="","",Input02!$B33&amp;"; ")</f>
        <v/>
      </c>
      <c r="CL35" s="68" t="str">
        <f>IF(BO35="","",Input02!$B33&amp;"; ")</f>
        <v/>
      </c>
      <c r="CM35" s="68" t="str">
        <f>IF(BP35="","",Input02!$B33&amp;"; ")</f>
        <v/>
      </c>
      <c r="CN35" s="68" t="str">
        <f>IF(BQ35="","",Input02!$B33&amp;"; ")</f>
        <v/>
      </c>
      <c r="CO35" s="68" t="str">
        <f>IF(BR35="","",Input02!$B33&amp;"; ")</f>
        <v/>
      </c>
      <c r="CP35" s="68" t="str">
        <f>IF(BS35="","",Input02!$B33&amp;"; ")</f>
        <v/>
      </c>
      <c r="CQ35" s="68" t="str">
        <f>IF(BT35="","",Input02!$B33&amp;"; ")</f>
        <v/>
      </c>
      <c r="CR35" s="68" t="str">
        <f>IF(BU35="","",Input02!$B33&amp;"; ")</f>
        <v/>
      </c>
      <c r="CS35" s="68" t="str">
        <f>IF(BV35="","",Input02!$B33&amp;"; ")</f>
        <v/>
      </c>
    </row>
    <row r="36" spans="1:97" x14ac:dyDescent="0.35">
      <c r="A36" s="64">
        <f>process02!A45</f>
        <v>29</v>
      </c>
      <c r="B36" s="64" t="str">
        <f>process02!DF45</f>
        <v/>
      </c>
      <c r="C36" s="65" t="str">
        <f>IF(B36&lt;&gt;"",(B36/$C$2)*Input01!$B$22,"")</f>
        <v/>
      </c>
      <c r="F36" s="66" t="str">
        <f>IF(AND(Input02!BB34&lt;&gt;"",F$6&lt;=$Z$2),Input02!BB34,"")</f>
        <v/>
      </c>
      <c r="G36" s="66" t="str">
        <f>IF(AND(Input02!BC34&lt;&gt;"",G$6&lt;=$Z$2),Input02!BC34,"")</f>
        <v/>
      </c>
      <c r="H36" s="66" t="str">
        <f>IF(AND(Input02!BD34&lt;&gt;"",H$6&lt;=$Z$2),Input02!BD34,"")</f>
        <v/>
      </c>
      <c r="I36" s="66" t="str">
        <f>IF(AND(Input02!BE34&lt;&gt;"",I$6&lt;=$Z$2),Input02!BE34,"")</f>
        <v/>
      </c>
      <c r="J36" s="66" t="str">
        <f>IF(AND(Input02!BF34&lt;&gt;"",J$6&lt;=$Z$2),Input02!BF34,"")</f>
        <v/>
      </c>
      <c r="K36" s="66" t="str">
        <f>IF(AND(Input02!BG34&lt;&gt;"",K$6&lt;=$Z$2),Input02!BG34,"")</f>
        <v/>
      </c>
      <c r="L36" s="66" t="str">
        <f>IF(AND(Input02!BH34&lt;&gt;"",L$6&lt;=$Z$2),Input02!BH34,"")</f>
        <v/>
      </c>
      <c r="M36" s="66" t="str">
        <f>IF(AND(Input02!BI34&lt;&gt;"",M$6&lt;=$Z$2),Input02!BI34,"")</f>
        <v/>
      </c>
      <c r="N36" s="66" t="str">
        <f>IF(AND(Input02!BJ34&lt;&gt;"",N$6&lt;=$Z$2),Input02!BJ34,"")</f>
        <v/>
      </c>
      <c r="O36" s="66" t="str">
        <f>IF(AND(Input02!BK34&lt;&gt;"",O$6&lt;=$Z$2),Input02!BK34,"")</f>
        <v/>
      </c>
      <c r="P36" s="66" t="str">
        <f>IF(AND(Input02!BL34&lt;&gt;"",P$6&lt;=$Z$2),Input02!BL34,"")</f>
        <v/>
      </c>
      <c r="Q36" s="66" t="str">
        <f>IF(AND(Input02!BM34&lt;&gt;"",Q$6&lt;=$Z$2),Input02!BM34,"")</f>
        <v/>
      </c>
      <c r="R36" s="66" t="str">
        <f>IF(AND(Input02!BN34&lt;&gt;"",R$6&lt;=$Z$2),Input02!BN34,"")</f>
        <v/>
      </c>
      <c r="S36" s="66" t="str">
        <f>IF(AND(Input02!BO34&lt;&gt;"",S$6&lt;=$Z$2),Input02!BO34,"")</f>
        <v/>
      </c>
      <c r="T36" s="66" t="str">
        <f>IF(AND(Input02!BP34&lt;&gt;"",T$6&lt;=$Z$2),Input02!BP34,"")</f>
        <v/>
      </c>
      <c r="U36" s="66" t="str">
        <f>IF(AND(Input02!BQ34&lt;&gt;"",U$6&lt;=$Z$2),Input02!BQ34,"")</f>
        <v/>
      </c>
      <c r="V36" s="66" t="str">
        <f>IF(AND(Input02!BR34&lt;&gt;"",V$6&lt;=$Z$2),Input02!BR34,"")</f>
        <v/>
      </c>
      <c r="W36" s="66" t="str">
        <f>IF(AND(Input02!BS34&lt;&gt;"",W$6&lt;=$Z$2),Input02!BS34,"")</f>
        <v/>
      </c>
      <c r="X36" s="66" t="str">
        <f>IF(AND(Input02!BT34&lt;&gt;"",X$6&lt;=$Z$2),Input02!BT34,"")</f>
        <v/>
      </c>
      <c r="Y36" s="66" t="str">
        <f>IF(AND(Input02!BU34&lt;&gt;"",Y$6&lt;=$Z$2),Input02!BU34,"")</f>
        <v/>
      </c>
      <c r="Z36" s="66" t="str">
        <f t="shared" si="5"/>
        <v/>
      </c>
      <c r="AA36" s="66" t="str">
        <f t="shared" si="6"/>
        <v/>
      </c>
      <c r="AB36" s="65" t="str">
        <f>IF(AA36&lt;&gt;"",(AA36/$AA$2)*Input01!$B$22,"")</f>
        <v/>
      </c>
      <c r="AC36" s="65" t="str">
        <f t="shared" si="7"/>
        <v/>
      </c>
      <c r="AD36" s="334" t="str">
        <f t="shared" si="8"/>
        <v/>
      </c>
      <c r="AE36" s="67" t="str">
        <f t="shared" si="9"/>
        <v/>
      </c>
      <c r="AF36" s="35" t="str">
        <f>IF(AD36="","",IF(AD36&lt;Input01!$B$23,0,1))</f>
        <v/>
      </c>
      <c r="AH36" s="66" t="str">
        <f t="shared" si="10"/>
        <v/>
      </c>
      <c r="AI36" s="66" t="str">
        <f t="shared" si="11"/>
        <v/>
      </c>
      <c r="AJ36" s="66" t="str">
        <f t="shared" si="12"/>
        <v/>
      </c>
      <c r="AK36" s="66" t="str">
        <f t="shared" si="13"/>
        <v/>
      </c>
      <c r="AL36" s="66" t="str">
        <f t="shared" si="14"/>
        <v/>
      </c>
      <c r="AM36" s="66" t="str">
        <f t="shared" si="15"/>
        <v/>
      </c>
      <c r="AN36" s="66" t="str">
        <f t="shared" si="16"/>
        <v/>
      </c>
      <c r="AO36" s="66" t="str">
        <f t="shared" si="17"/>
        <v/>
      </c>
      <c r="AP36" s="66" t="str">
        <f t="shared" si="18"/>
        <v/>
      </c>
      <c r="AQ36" s="66" t="str">
        <f t="shared" si="19"/>
        <v/>
      </c>
      <c r="AR36" s="66" t="str">
        <f t="shared" si="20"/>
        <v/>
      </c>
      <c r="AS36" s="66" t="str">
        <f t="shared" si="21"/>
        <v/>
      </c>
      <c r="AT36" s="66" t="str">
        <f t="shared" si="22"/>
        <v/>
      </c>
      <c r="AU36" s="66" t="str">
        <f t="shared" si="23"/>
        <v/>
      </c>
      <c r="AV36" s="66" t="str">
        <f t="shared" si="24"/>
        <v/>
      </c>
      <c r="AW36" s="66" t="str">
        <f t="shared" si="25"/>
        <v/>
      </c>
      <c r="AX36" s="66" t="str">
        <f t="shared" si="26"/>
        <v/>
      </c>
      <c r="AY36" s="66" t="str">
        <f t="shared" si="27"/>
        <v/>
      </c>
      <c r="AZ36" s="66" t="str">
        <f t="shared" si="28"/>
        <v/>
      </c>
      <c r="BA36" s="66" t="str">
        <f t="shared" si="29"/>
        <v/>
      </c>
      <c r="BC36" s="68" t="str">
        <f t="shared" si="30"/>
        <v/>
      </c>
      <c r="BD36" s="68" t="str">
        <f t="shared" si="31"/>
        <v/>
      </c>
      <c r="BE36" s="68" t="str">
        <f t="shared" si="32"/>
        <v/>
      </c>
      <c r="BF36" s="68" t="str">
        <f t="shared" si="33"/>
        <v/>
      </c>
      <c r="BG36" s="68" t="str">
        <f t="shared" si="34"/>
        <v/>
      </c>
      <c r="BH36" s="68" t="str">
        <f t="shared" si="35"/>
        <v/>
      </c>
      <c r="BI36" s="68" t="str">
        <f t="shared" si="36"/>
        <v/>
      </c>
      <c r="BJ36" s="68" t="str">
        <f t="shared" si="37"/>
        <v/>
      </c>
      <c r="BK36" s="68" t="str">
        <f t="shared" si="38"/>
        <v/>
      </c>
      <c r="BL36" s="68" t="str">
        <f t="shared" si="39"/>
        <v/>
      </c>
      <c r="BM36" s="68" t="str">
        <f t="shared" si="40"/>
        <v/>
      </c>
      <c r="BN36" s="68" t="str">
        <f t="shared" si="41"/>
        <v/>
      </c>
      <c r="BO36" s="68" t="str">
        <f t="shared" si="42"/>
        <v/>
      </c>
      <c r="BP36" s="68" t="str">
        <f t="shared" si="43"/>
        <v/>
      </c>
      <c r="BQ36" s="68" t="str">
        <f t="shared" si="44"/>
        <v/>
      </c>
      <c r="BR36" s="68" t="str">
        <f t="shared" si="45"/>
        <v/>
      </c>
      <c r="BS36" s="68" t="str">
        <f t="shared" si="46"/>
        <v/>
      </c>
      <c r="BT36" s="68" t="str">
        <f t="shared" si="47"/>
        <v/>
      </c>
      <c r="BU36" s="68" t="str">
        <f t="shared" si="48"/>
        <v/>
      </c>
      <c r="BV36" s="68" t="str">
        <f t="shared" si="49"/>
        <v/>
      </c>
      <c r="BX36" s="69" t="str">
        <f t="shared" si="50"/>
        <v/>
      </c>
      <c r="BZ36" s="68" t="str">
        <f>IF(BC36="","",Input02!$B34&amp;"; ")</f>
        <v/>
      </c>
      <c r="CA36" s="68" t="str">
        <f>IF(BD36="","",Input02!$B34&amp;"; ")</f>
        <v/>
      </c>
      <c r="CB36" s="68" t="str">
        <f>IF(BE36="","",Input02!$B34&amp;"; ")</f>
        <v/>
      </c>
      <c r="CC36" s="68" t="str">
        <f>IF(BF36="","",Input02!$B34&amp;"; ")</f>
        <v/>
      </c>
      <c r="CD36" s="68" t="str">
        <f>IF(BG36="","",Input02!$B34&amp;"; ")</f>
        <v/>
      </c>
      <c r="CE36" s="68" t="str">
        <f>IF(BH36="","",Input02!$B34&amp;"; ")</f>
        <v/>
      </c>
      <c r="CF36" s="68" t="str">
        <f>IF(BI36="","",Input02!$B34&amp;"; ")</f>
        <v/>
      </c>
      <c r="CG36" s="68" t="str">
        <f>IF(BJ36="","",Input02!$B34&amp;"; ")</f>
        <v/>
      </c>
      <c r="CH36" s="68" t="str">
        <f>IF(BK36="","",Input02!$B34&amp;"; ")</f>
        <v/>
      </c>
      <c r="CI36" s="68" t="str">
        <f>IF(BL36="","",Input02!$B34&amp;"; ")</f>
        <v/>
      </c>
      <c r="CJ36" s="68" t="str">
        <f>IF(BM36="","",Input02!$B34&amp;"; ")</f>
        <v/>
      </c>
      <c r="CK36" s="68" t="str">
        <f>IF(BN36="","",Input02!$B34&amp;"; ")</f>
        <v/>
      </c>
      <c r="CL36" s="68" t="str">
        <f>IF(BO36="","",Input02!$B34&amp;"; ")</f>
        <v/>
      </c>
      <c r="CM36" s="68" t="str">
        <f>IF(BP36="","",Input02!$B34&amp;"; ")</f>
        <v/>
      </c>
      <c r="CN36" s="68" t="str">
        <f>IF(BQ36="","",Input02!$B34&amp;"; ")</f>
        <v/>
      </c>
      <c r="CO36" s="68" t="str">
        <f>IF(BR36="","",Input02!$B34&amp;"; ")</f>
        <v/>
      </c>
      <c r="CP36" s="68" t="str">
        <f>IF(BS36="","",Input02!$B34&amp;"; ")</f>
        <v/>
      </c>
      <c r="CQ36" s="68" t="str">
        <f>IF(BT36="","",Input02!$B34&amp;"; ")</f>
        <v/>
      </c>
      <c r="CR36" s="68" t="str">
        <f>IF(BU36="","",Input02!$B34&amp;"; ")</f>
        <v/>
      </c>
      <c r="CS36" s="68" t="str">
        <f>IF(BV36="","",Input02!$B34&amp;"; ")</f>
        <v/>
      </c>
    </row>
    <row r="37" spans="1:97" x14ac:dyDescent="0.35">
      <c r="A37" s="64">
        <f>process02!A46</f>
        <v>30</v>
      </c>
      <c r="B37" s="64" t="str">
        <f>process02!DF46</f>
        <v/>
      </c>
      <c r="C37" s="65" t="str">
        <f>IF(B37&lt;&gt;"",(B37/$C$2)*Input01!$B$22,"")</f>
        <v/>
      </c>
      <c r="F37" s="66" t="str">
        <f>IF(AND(Input02!BB35&lt;&gt;"",F$6&lt;=$Z$2),Input02!BB35,"")</f>
        <v/>
      </c>
      <c r="G37" s="66" t="str">
        <f>IF(AND(Input02!BC35&lt;&gt;"",G$6&lt;=$Z$2),Input02!BC35,"")</f>
        <v/>
      </c>
      <c r="H37" s="66" t="str">
        <f>IF(AND(Input02!BD35&lt;&gt;"",H$6&lt;=$Z$2),Input02!BD35,"")</f>
        <v/>
      </c>
      <c r="I37" s="66" t="str">
        <f>IF(AND(Input02!BE35&lt;&gt;"",I$6&lt;=$Z$2),Input02!BE35,"")</f>
        <v/>
      </c>
      <c r="J37" s="66" t="str">
        <f>IF(AND(Input02!BF35&lt;&gt;"",J$6&lt;=$Z$2),Input02!BF35,"")</f>
        <v/>
      </c>
      <c r="K37" s="66" t="str">
        <f>IF(AND(Input02!BG35&lt;&gt;"",K$6&lt;=$Z$2),Input02!BG35,"")</f>
        <v/>
      </c>
      <c r="L37" s="66" t="str">
        <f>IF(AND(Input02!BH35&lt;&gt;"",L$6&lt;=$Z$2),Input02!BH35,"")</f>
        <v/>
      </c>
      <c r="M37" s="66" t="str">
        <f>IF(AND(Input02!BI35&lt;&gt;"",M$6&lt;=$Z$2),Input02!BI35,"")</f>
        <v/>
      </c>
      <c r="N37" s="66" t="str">
        <f>IF(AND(Input02!BJ35&lt;&gt;"",N$6&lt;=$Z$2),Input02!BJ35,"")</f>
        <v/>
      </c>
      <c r="O37" s="66" t="str">
        <f>IF(AND(Input02!BK35&lt;&gt;"",O$6&lt;=$Z$2),Input02!BK35,"")</f>
        <v/>
      </c>
      <c r="P37" s="66" t="str">
        <f>IF(AND(Input02!BL35&lt;&gt;"",P$6&lt;=$Z$2),Input02!BL35,"")</f>
        <v/>
      </c>
      <c r="Q37" s="66" t="str">
        <f>IF(AND(Input02!BM35&lt;&gt;"",Q$6&lt;=$Z$2),Input02!BM35,"")</f>
        <v/>
      </c>
      <c r="R37" s="66" t="str">
        <f>IF(AND(Input02!BN35&lt;&gt;"",R$6&lt;=$Z$2),Input02!BN35,"")</f>
        <v/>
      </c>
      <c r="S37" s="66" t="str">
        <f>IF(AND(Input02!BO35&lt;&gt;"",S$6&lt;=$Z$2),Input02!BO35,"")</f>
        <v/>
      </c>
      <c r="T37" s="66" t="str">
        <f>IF(AND(Input02!BP35&lt;&gt;"",T$6&lt;=$Z$2),Input02!BP35,"")</f>
        <v/>
      </c>
      <c r="U37" s="66" t="str">
        <f>IF(AND(Input02!BQ35&lt;&gt;"",U$6&lt;=$Z$2),Input02!BQ35,"")</f>
        <v/>
      </c>
      <c r="V37" s="66" t="str">
        <f>IF(AND(Input02!BR35&lt;&gt;"",V$6&lt;=$Z$2),Input02!BR35,"")</f>
        <v/>
      </c>
      <c r="W37" s="66" t="str">
        <f>IF(AND(Input02!BS35&lt;&gt;"",W$6&lt;=$Z$2),Input02!BS35,"")</f>
        <v/>
      </c>
      <c r="X37" s="66" t="str">
        <f>IF(AND(Input02!BT35&lt;&gt;"",X$6&lt;=$Z$2),Input02!BT35,"")</f>
        <v/>
      </c>
      <c r="Y37" s="66" t="str">
        <f>IF(AND(Input02!BU35&lt;&gt;"",Y$6&lt;=$Z$2),Input02!BU35,"")</f>
        <v/>
      </c>
      <c r="Z37" s="66" t="str">
        <f t="shared" si="5"/>
        <v/>
      </c>
      <c r="AA37" s="66" t="str">
        <f t="shared" si="6"/>
        <v/>
      </c>
      <c r="AB37" s="65" t="str">
        <f>IF(AA37&lt;&gt;"",(AA37/$AA$2)*Input01!$B$22,"")</f>
        <v/>
      </c>
      <c r="AC37" s="65" t="str">
        <f t="shared" si="7"/>
        <v/>
      </c>
      <c r="AD37" s="334" t="str">
        <f t="shared" si="8"/>
        <v/>
      </c>
      <c r="AE37" s="67" t="str">
        <f t="shared" si="9"/>
        <v/>
      </c>
      <c r="AF37" s="35" t="str">
        <f>IF(AD37="","",IF(AD37&lt;Input01!$B$23,0,1))</f>
        <v/>
      </c>
      <c r="AH37" s="66" t="str">
        <f t="shared" si="10"/>
        <v/>
      </c>
      <c r="AI37" s="66" t="str">
        <f t="shared" si="11"/>
        <v/>
      </c>
      <c r="AJ37" s="66" t="str">
        <f t="shared" si="12"/>
        <v/>
      </c>
      <c r="AK37" s="66" t="str">
        <f t="shared" si="13"/>
        <v/>
      </c>
      <c r="AL37" s="66" t="str">
        <f t="shared" si="14"/>
        <v/>
      </c>
      <c r="AM37" s="66" t="str">
        <f t="shared" si="15"/>
        <v/>
      </c>
      <c r="AN37" s="66" t="str">
        <f t="shared" si="16"/>
        <v/>
      </c>
      <c r="AO37" s="66" t="str">
        <f t="shared" si="17"/>
        <v/>
      </c>
      <c r="AP37" s="66" t="str">
        <f t="shared" si="18"/>
        <v/>
      </c>
      <c r="AQ37" s="66" t="str">
        <f t="shared" si="19"/>
        <v/>
      </c>
      <c r="AR37" s="66" t="str">
        <f t="shared" si="20"/>
        <v/>
      </c>
      <c r="AS37" s="66" t="str">
        <f t="shared" si="21"/>
        <v/>
      </c>
      <c r="AT37" s="66" t="str">
        <f t="shared" si="22"/>
        <v/>
      </c>
      <c r="AU37" s="66" t="str">
        <f t="shared" si="23"/>
        <v/>
      </c>
      <c r="AV37" s="66" t="str">
        <f t="shared" si="24"/>
        <v/>
      </c>
      <c r="AW37" s="66" t="str">
        <f t="shared" si="25"/>
        <v/>
      </c>
      <c r="AX37" s="66" t="str">
        <f t="shared" si="26"/>
        <v/>
      </c>
      <c r="AY37" s="66" t="str">
        <f t="shared" si="27"/>
        <v/>
      </c>
      <c r="AZ37" s="66" t="str">
        <f t="shared" si="28"/>
        <v/>
      </c>
      <c r="BA37" s="66" t="str">
        <f t="shared" si="29"/>
        <v/>
      </c>
      <c r="BC37" s="68" t="str">
        <f t="shared" si="30"/>
        <v/>
      </c>
      <c r="BD37" s="68" t="str">
        <f t="shared" si="31"/>
        <v/>
      </c>
      <c r="BE37" s="68" t="str">
        <f t="shared" si="32"/>
        <v/>
      </c>
      <c r="BF37" s="68" t="str">
        <f t="shared" si="33"/>
        <v/>
      </c>
      <c r="BG37" s="68" t="str">
        <f t="shared" si="34"/>
        <v/>
      </c>
      <c r="BH37" s="68" t="str">
        <f t="shared" si="35"/>
        <v/>
      </c>
      <c r="BI37" s="68" t="str">
        <f t="shared" si="36"/>
        <v/>
      </c>
      <c r="BJ37" s="68" t="str">
        <f t="shared" si="37"/>
        <v/>
      </c>
      <c r="BK37" s="68" t="str">
        <f t="shared" si="38"/>
        <v/>
      </c>
      <c r="BL37" s="68" t="str">
        <f t="shared" si="39"/>
        <v/>
      </c>
      <c r="BM37" s="68" t="str">
        <f t="shared" si="40"/>
        <v/>
      </c>
      <c r="BN37" s="68" t="str">
        <f t="shared" si="41"/>
        <v/>
      </c>
      <c r="BO37" s="68" t="str">
        <f t="shared" si="42"/>
        <v/>
      </c>
      <c r="BP37" s="68" t="str">
        <f t="shared" si="43"/>
        <v/>
      </c>
      <c r="BQ37" s="68" t="str">
        <f t="shared" si="44"/>
        <v/>
      </c>
      <c r="BR37" s="68" t="str">
        <f t="shared" si="45"/>
        <v/>
      </c>
      <c r="BS37" s="68" t="str">
        <f t="shared" si="46"/>
        <v/>
      </c>
      <c r="BT37" s="68" t="str">
        <f t="shared" si="47"/>
        <v/>
      </c>
      <c r="BU37" s="68" t="str">
        <f t="shared" si="48"/>
        <v/>
      </c>
      <c r="BV37" s="68" t="str">
        <f t="shared" si="49"/>
        <v/>
      </c>
      <c r="BX37" s="69" t="str">
        <f t="shared" si="50"/>
        <v/>
      </c>
      <c r="BZ37" s="68" t="str">
        <f>IF(BC37="","",Input02!$B35&amp;"; ")</f>
        <v/>
      </c>
      <c r="CA37" s="68" t="str">
        <f>IF(BD37="","",Input02!$B35&amp;"; ")</f>
        <v/>
      </c>
      <c r="CB37" s="68" t="str">
        <f>IF(BE37="","",Input02!$B35&amp;"; ")</f>
        <v/>
      </c>
      <c r="CC37" s="68" t="str">
        <f>IF(BF37="","",Input02!$B35&amp;"; ")</f>
        <v/>
      </c>
      <c r="CD37" s="68" t="str">
        <f>IF(BG37="","",Input02!$B35&amp;"; ")</f>
        <v/>
      </c>
      <c r="CE37" s="68" t="str">
        <f>IF(BH37="","",Input02!$B35&amp;"; ")</f>
        <v/>
      </c>
      <c r="CF37" s="68" t="str">
        <f>IF(BI37="","",Input02!$B35&amp;"; ")</f>
        <v/>
      </c>
      <c r="CG37" s="68" t="str">
        <f>IF(BJ37="","",Input02!$B35&amp;"; ")</f>
        <v/>
      </c>
      <c r="CH37" s="68" t="str">
        <f>IF(BK37="","",Input02!$B35&amp;"; ")</f>
        <v/>
      </c>
      <c r="CI37" s="68" t="str">
        <f>IF(BL37="","",Input02!$B35&amp;"; ")</f>
        <v/>
      </c>
      <c r="CJ37" s="68" t="str">
        <f>IF(BM37="","",Input02!$B35&amp;"; ")</f>
        <v/>
      </c>
      <c r="CK37" s="68" t="str">
        <f>IF(BN37="","",Input02!$B35&amp;"; ")</f>
        <v/>
      </c>
      <c r="CL37" s="68" t="str">
        <f>IF(BO37="","",Input02!$B35&amp;"; ")</f>
        <v/>
      </c>
      <c r="CM37" s="68" t="str">
        <f>IF(BP37="","",Input02!$B35&amp;"; ")</f>
        <v/>
      </c>
      <c r="CN37" s="68" t="str">
        <f>IF(BQ37="","",Input02!$B35&amp;"; ")</f>
        <v/>
      </c>
      <c r="CO37" s="68" t="str">
        <f>IF(BR37="","",Input02!$B35&amp;"; ")</f>
        <v/>
      </c>
      <c r="CP37" s="68" t="str">
        <f>IF(BS37="","",Input02!$B35&amp;"; ")</f>
        <v/>
      </c>
      <c r="CQ37" s="68" t="str">
        <f>IF(BT37="","",Input02!$B35&amp;"; ")</f>
        <v/>
      </c>
      <c r="CR37" s="68" t="str">
        <f>IF(BU37="","",Input02!$B35&amp;"; ")</f>
        <v/>
      </c>
      <c r="CS37" s="68" t="str">
        <f>IF(BV37="","",Input02!$B35&amp;"; ")</f>
        <v/>
      </c>
    </row>
    <row r="38" spans="1:97" x14ac:dyDescent="0.35">
      <c r="A38" s="64">
        <f>process02!A47</f>
        <v>31</v>
      </c>
      <c r="B38" s="64" t="str">
        <f>process02!DF47</f>
        <v/>
      </c>
      <c r="C38" s="65" t="str">
        <f>IF(B38&lt;&gt;"",(B38/$C$2)*Input01!$B$22,"")</f>
        <v/>
      </c>
      <c r="F38" s="66" t="str">
        <f>IF(AND(Input02!BB36&lt;&gt;"",F$6&lt;=$Z$2),Input02!BB36,"")</f>
        <v/>
      </c>
      <c r="G38" s="66" t="str">
        <f>IF(AND(Input02!BC36&lt;&gt;"",G$6&lt;=$Z$2),Input02!BC36,"")</f>
        <v/>
      </c>
      <c r="H38" s="66" t="str">
        <f>IF(AND(Input02!BD36&lt;&gt;"",H$6&lt;=$Z$2),Input02!BD36,"")</f>
        <v/>
      </c>
      <c r="I38" s="66" t="str">
        <f>IF(AND(Input02!BE36&lt;&gt;"",I$6&lt;=$Z$2),Input02!BE36,"")</f>
        <v/>
      </c>
      <c r="J38" s="66" t="str">
        <f>IF(AND(Input02!BF36&lt;&gt;"",J$6&lt;=$Z$2),Input02!BF36,"")</f>
        <v/>
      </c>
      <c r="K38" s="66" t="str">
        <f>IF(AND(Input02!BG36&lt;&gt;"",K$6&lt;=$Z$2),Input02!BG36,"")</f>
        <v/>
      </c>
      <c r="L38" s="66" t="str">
        <f>IF(AND(Input02!BH36&lt;&gt;"",L$6&lt;=$Z$2),Input02!BH36,"")</f>
        <v/>
      </c>
      <c r="M38" s="66" t="str">
        <f>IF(AND(Input02!BI36&lt;&gt;"",M$6&lt;=$Z$2),Input02!BI36,"")</f>
        <v/>
      </c>
      <c r="N38" s="66" t="str">
        <f>IF(AND(Input02!BJ36&lt;&gt;"",N$6&lt;=$Z$2),Input02!BJ36,"")</f>
        <v/>
      </c>
      <c r="O38" s="66" t="str">
        <f>IF(AND(Input02!BK36&lt;&gt;"",O$6&lt;=$Z$2),Input02!BK36,"")</f>
        <v/>
      </c>
      <c r="P38" s="66" t="str">
        <f>IF(AND(Input02!BL36&lt;&gt;"",P$6&lt;=$Z$2),Input02!BL36,"")</f>
        <v/>
      </c>
      <c r="Q38" s="66" t="str">
        <f>IF(AND(Input02!BM36&lt;&gt;"",Q$6&lt;=$Z$2),Input02!BM36,"")</f>
        <v/>
      </c>
      <c r="R38" s="66" t="str">
        <f>IF(AND(Input02!BN36&lt;&gt;"",R$6&lt;=$Z$2),Input02!BN36,"")</f>
        <v/>
      </c>
      <c r="S38" s="66" t="str">
        <f>IF(AND(Input02!BO36&lt;&gt;"",S$6&lt;=$Z$2),Input02!BO36,"")</f>
        <v/>
      </c>
      <c r="T38" s="66" t="str">
        <f>IF(AND(Input02!BP36&lt;&gt;"",T$6&lt;=$Z$2),Input02!BP36,"")</f>
        <v/>
      </c>
      <c r="U38" s="66" t="str">
        <f>IF(AND(Input02!BQ36&lt;&gt;"",U$6&lt;=$Z$2),Input02!BQ36,"")</f>
        <v/>
      </c>
      <c r="V38" s="66" t="str">
        <f>IF(AND(Input02!BR36&lt;&gt;"",V$6&lt;=$Z$2),Input02!BR36,"")</f>
        <v/>
      </c>
      <c r="W38" s="66" t="str">
        <f>IF(AND(Input02!BS36&lt;&gt;"",W$6&lt;=$Z$2),Input02!BS36,"")</f>
        <v/>
      </c>
      <c r="X38" s="66" t="str">
        <f>IF(AND(Input02!BT36&lt;&gt;"",X$6&lt;=$Z$2),Input02!BT36,"")</f>
        <v/>
      </c>
      <c r="Y38" s="66" t="str">
        <f>IF(AND(Input02!BU36&lt;&gt;"",Y$6&lt;=$Z$2),Input02!BU36,"")</f>
        <v/>
      </c>
      <c r="Z38" s="66" t="str">
        <f t="shared" si="5"/>
        <v/>
      </c>
      <c r="AA38" s="66" t="str">
        <f t="shared" si="6"/>
        <v/>
      </c>
      <c r="AB38" s="65" t="str">
        <f>IF(AA38&lt;&gt;"",(AA38/$AA$2)*Input01!$B$22,"")</f>
        <v/>
      </c>
      <c r="AC38" s="65" t="str">
        <f t="shared" si="7"/>
        <v/>
      </c>
      <c r="AD38" s="334" t="str">
        <f t="shared" si="8"/>
        <v/>
      </c>
      <c r="AE38" s="67" t="str">
        <f t="shared" si="9"/>
        <v/>
      </c>
      <c r="AF38" s="35" t="str">
        <f>IF(AD38="","",IF(AD38&lt;Input01!$B$23,0,1))</f>
        <v/>
      </c>
      <c r="AH38" s="66" t="str">
        <f t="shared" si="10"/>
        <v/>
      </c>
      <c r="AI38" s="66" t="str">
        <f t="shared" si="11"/>
        <v/>
      </c>
      <c r="AJ38" s="66" t="str">
        <f t="shared" si="12"/>
        <v/>
      </c>
      <c r="AK38" s="66" t="str">
        <f t="shared" si="13"/>
        <v/>
      </c>
      <c r="AL38" s="66" t="str">
        <f t="shared" si="14"/>
        <v/>
      </c>
      <c r="AM38" s="66" t="str">
        <f t="shared" si="15"/>
        <v/>
      </c>
      <c r="AN38" s="66" t="str">
        <f t="shared" si="16"/>
        <v/>
      </c>
      <c r="AO38" s="66" t="str">
        <f t="shared" si="17"/>
        <v/>
      </c>
      <c r="AP38" s="66" t="str">
        <f t="shared" si="18"/>
        <v/>
      </c>
      <c r="AQ38" s="66" t="str">
        <f t="shared" si="19"/>
        <v/>
      </c>
      <c r="AR38" s="66" t="str">
        <f t="shared" si="20"/>
        <v/>
      </c>
      <c r="AS38" s="66" t="str">
        <f t="shared" si="21"/>
        <v/>
      </c>
      <c r="AT38" s="66" t="str">
        <f t="shared" si="22"/>
        <v/>
      </c>
      <c r="AU38" s="66" t="str">
        <f t="shared" si="23"/>
        <v/>
      </c>
      <c r="AV38" s="66" t="str">
        <f t="shared" si="24"/>
        <v/>
      </c>
      <c r="AW38" s="66" t="str">
        <f t="shared" si="25"/>
        <v/>
      </c>
      <c r="AX38" s="66" t="str">
        <f t="shared" si="26"/>
        <v/>
      </c>
      <c r="AY38" s="66" t="str">
        <f t="shared" si="27"/>
        <v/>
      </c>
      <c r="AZ38" s="66" t="str">
        <f t="shared" si="28"/>
        <v/>
      </c>
      <c r="BA38" s="66" t="str">
        <f t="shared" si="29"/>
        <v/>
      </c>
      <c r="BC38" s="68" t="str">
        <f t="shared" si="30"/>
        <v/>
      </c>
      <c r="BD38" s="68" t="str">
        <f t="shared" si="31"/>
        <v/>
      </c>
      <c r="BE38" s="68" t="str">
        <f t="shared" si="32"/>
        <v/>
      </c>
      <c r="BF38" s="68" t="str">
        <f t="shared" si="33"/>
        <v/>
      </c>
      <c r="BG38" s="68" t="str">
        <f t="shared" si="34"/>
        <v/>
      </c>
      <c r="BH38" s="68" t="str">
        <f t="shared" si="35"/>
        <v/>
      </c>
      <c r="BI38" s="68" t="str">
        <f t="shared" si="36"/>
        <v/>
      </c>
      <c r="BJ38" s="68" t="str">
        <f t="shared" si="37"/>
        <v/>
      </c>
      <c r="BK38" s="68" t="str">
        <f t="shared" si="38"/>
        <v/>
      </c>
      <c r="BL38" s="68" t="str">
        <f t="shared" si="39"/>
        <v/>
      </c>
      <c r="BM38" s="68" t="str">
        <f t="shared" si="40"/>
        <v/>
      </c>
      <c r="BN38" s="68" t="str">
        <f t="shared" si="41"/>
        <v/>
      </c>
      <c r="BO38" s="68" t="str">
        <f t="shared" si="42"/>
        <v/>
      </c>
      <c r="BP38" s="68" t="str">
        <f t="shared" si="43"/>
        <v/>
      </c>
      <c r="BQ38" s="68" t="str">
        <f t="shared" si="44"/>
        <v/>
      </c>
      <c r="BR38" s="68" t="str">
        <f t="shared" si="45"/>
        <v/>
      </c>
      <c r="BS38" s="68" t="str">
        <f t="shared" si="46"/>
        <v/>
      </c>
      <c r="BT38" s="68" t="str">
        <f t="shared" si="47"/>
        <v/>
      </c>
      <c r="BU38" s="68" t="str">
        <f t="shared" si="48"/>
        <v/>
      </c>
      <c r="BV38" s="68" t="str">
        <f t="shared" si="49"/>
        <v/>
      </c>
      <c r="BX38" s="69" t="str">
        <f t="shared" si="50"/>
        <v/>
      </c>
      <c r="BZ38" s="68" t="str">
        <f>IF(BC38="","",Input02!$B36&amp;"; ")</f>
        <v/>
      </c>
      <c r="CA38" s="68" t="str">
        <f>IF(BD38="","",Input02!$B36&amp;"; ")</f>
        <v/>
      </c>
      <c r="CB38" s="68" t="str">
        <f>IF(BE38="","",Input02!$B36&amp;"; ")</f>
        <v/>
      </c>
      <c r="CC38" s="68" t="str">
        <f>IF(BF38="","",Input02!$B36&amp;"; ")</f>
        <v/>
      </c>
      <c r="CD38" s="68" t="str">
        <f>IF(BG38="","",Input02!$B36&amp;"; ")</f>
        <v/>
      </c>
      <c r="CE38" s="68" t="str">
        <f>IF(BH38="","",Input02!$B36&amp;"; ")</f>
        <v/>
      </c>
      <c r="CF38" s="68" t="str">
        <f>IF(BI38="","",Input02!$B36&amp;"; ")</f>
        <v/>
      </c>
      <c r="CG38" s="68" t="str">
        <f>IF(BJ38="","",Input02!$B36&amp;"; ")</f>
        <v/>
      </c>
      <c r="CH38" s="68" t="str">
        <f>IF(BK38="","",Input02!$B36&amp;"; ")</f>
        <v/>
      </c>
      <c r="CI38" s="68" t="str">
        <f>IF(BL38="","",Input02!$B36&amp;"; ")</f>
        <v/>
      </c>
      <c r="CJ38" s="68" t="str">
        <f>IF(BM38="","",Input02!$B36&amp;"; ")</f>
        <v/>
      </c>
      <c r="CK38" s="68" t="str">
        <f>IF(BN38="","",Input02!$B36&amp;"; ")</f>
        <v/>
      </c>
      <c r="CL38" s="68" t="str">
        <f>IF(BO38="","",Input02!$B36&amp;"; ")</f>
        <v/>
      </c>
      <c r="CM38" s="68" t="str">
        <f>IF(BP38="","",Input02!$B36&amp;"; ")</f>
        <v/>
      </c>
      <c r="CN38" s="68" t="str">
        <f>IF(BQ38="","",Input02!$B36&amp;"; ")</f>
        <v/>
      </c>
      <c r="CO38" s="68" t="str">
        <f>IF(BR38="","",Input02!$B36&amp;"; ")</f>
        <v/>
      </c>
      <c r="CP38" s="68" t="str">
        <f>IF(BS38="","",Input02!$B36&amp;"; ")</f>
        <v/>
      </c>
      <c r="CQ38" s="68" t="str">
        <f>IF(BT38="","",Input02!$B36&amp;"; ")</f>
        <v/>
      </c>
      <c r="CR38" s="68" t="str">
        <f>IF(BU38="","",Input02!$B36&amp;"; ")</f>
        <v/>
      </c>
      <c r="CS38" s="68" t="str">
        <f>IF(BV38="","",Input02!$B36&amp;"; ")</f>
        <v/>
      </c>
    </row>
    <row r="39" spans="1:97" x14ac:dyDescent="0.35">
      <c r="A39" s="64">
        <f>process02!A48</f>
        <v>32</v>
      </c>
      <c r="B39" s="64" t="str">
        <f>process02!DF48</f>
        <v/>
      </c>
      <c r="C39" s="65" t="str">
        <f>IF(B39&lt;&gt;"",(B39/$C$2)*Input01!$B$22,"")</f>
        <v/>
      </c>
      <c r="F39" s="66" t="str">
        <f>IF(AND(Input02!BB37&lt;&gt;"",F$6&lt;=$Z$2),Input02!BB37,"")</f>
        <v/>
      </c>
      <c r="G39" s="66" t="str">
        <f>IF(AND(Input02!BC37&lt;&gt;"",G$6&lt;=$Z$2),Input02!BC37,"")</f>
        <v/>
      </c>
      <c r="H39" s="66" t="str">
        <f>IF(AND(Input02!BD37&lt;&gt;"",H$6&lt;=$Z$2),Input02!BD37,"")</f>
        <v/>
      </c>
      <c r="I39" s="66" t="str">
        <f>IF(AND(Input02!BE37&lt;&gt;"",I$6&lt;=$Z$2),Input02!BE37,"")</f>
        <v/>
      </c>
      <c r="J39" s="66" t="str">
        <f>IF(AND(Input02!BF37&lt;&gt;"",J$6&lt;=$Z$2),Input02!BF37,"")</f>
        <v/>
      </c>
      <c r="K39" s="66" t="str">
        <f>IF(AND(Input02!BG37&lt;&gt;"",K$6&lt;=$Z$2),Input02!BG37,"")</f>
        <v/>
      </c>
      <c r="L39" s="66" t="str">
        <f>IF(AND(Input02!BH37&lt;&gt;"",L$6&lt;=$Z$2),Input02!BH37,"")</f>
        <v/>
      </c>
      <c r="M39" s="66" t="str">
        <f>IF(AND(Input02!BI37&lt;&gt;"",M$6&lt;=$Z$2),Input02!BI37,"")</f>
        <v/>
      </c>
      <c r="N39" s="66" t="str">
        <f>IF(AND(Input02!BJ37&lt;&gt;"",N$6&lt;=$Z$2),Input02!BJ37,"")</f>
        <v/>
      </c>
      <c r="O39" s="66" t="str">
        <f>IF(AND(Input02!BK37&lt;&gt;"",O$6&lt;=$Z$2),Input02!BK37,"")</f>
        <v/>
      </c>
      <c r="P39" s="66" t="str">
        <f>IF(AND(Input02!BL37&lt;&gt;"",P$6&lt;=$Z$2),Input02!BL37,"")</f>
        <v/>
      </c>
      <c r="Q39" s="66" t="str">
        <f>IF(AND(Input02!BM37&lt;&gt;"",Q$6&lt;=$Z$2),Input02!BM37,"")</f>
        <v/>
      </c>
      <c r="R39" s="66" t="str">
        <f>IF(AND(Input02!BN37&lt;&gt;"",R$6&lt;=$Z$2),Input02!BN37,"")</f>
        <v/>
      </c>
      <c r="S39" s="66" t="str">
        <f>IF(AND(Input02!BO37&lt;&gt;"",S$6&lt;=$Z$2),Input02!BO37,"")</f>
        <v/>
      </c>
      <c r="T39" s="66" t="str">
        <f>IF(AND(Input02!BP37&lt;&gt;"",T$6&lt;=$Z$2),Input02!BP37,"")</f>
        <v/>
      </c>
      <c r="U39" s="66" t="str">
        <f>IF(AND(Input02!BQ37&lt;&gt;"",U$6&lt;=$Z$2),Input02!BQ37,"")</f>
        <v/>
      </c>
      <c r="V39" s="66" t="str">
        <f>IF(AND(Input02!BR37&lt;&gt;"",V$6&lt;=$Z$2),Input02!BR37,"")</f>
        <v/>
      </c>
      <c r="W39" s="66" t="str">
        <f>IF(AND(Input02!BS37&lt;&gt;"",W$6&lt;=$Z$2),Input02!BS37,"")</f>
        <v/>
      </c>
      <c r="X39" s="66" t="str">
        <f>IF(AND(Input02!BT37&lt;&gt;"",X$6&lt;=$Z$2),Input02!BT37,"")</f>
        <v/>
      </c>
      <c r="Y39" s="66" t="str">
        <f>IF(AND(Input02!BU37&lt;&gt;"",Y$6&lt;=$Z$2),Input02!BU37,"")</f>
        <v/>
      </c>
      <c r="Z39" s="66" t="str">
        <f t="shared" si="5"/>
        <v/>
      </c>
      <c r="AA39" s="66" t="str">
        <f t="shared" si="6"/>
        <v/>
      </c>
      <c r="AB39" s="65" t="str">
        <f>IF(AA39&lt;&gt;"",(AA39/$AA$2)*Input01!$B$22,"")</f>
        <v/>
      </c>
      <c r="AC39" s="65" t="str">
        <f t="shared" si="7"/>
        <v/>
      </c>
      <c r="AD39" s="334" t="str">
        <f t="shared" si="8"/>
        <v/>
      </c>
      <c r="AE39" s="67" t="str">
        <f t="shared" si="9"/>
        <v/>
      </c>
      <c r="AF39" s="35" t="str">
        <f>IF(AD39="","",IF(AD39&lt;Input01!$B$23,0,1))</f>
        <v/>
      </c>
      <c r="AH39" s="66" t="str">
        <f t="shared" si="10"/>
        <v/>
      </c>
      <c r="AI39" s="66" t="str">
        <f t="shared" si="11"/>
        <v/>
      </c>
      <c r="AJ39" s="66" t="str">
        <f t="shared" si="12"/>
        <v/>
      </c>
      <c r="AK39" s="66" t="str">
        <f t="shared" si="13"/>
        <v/>
      </c>
      <c r="AL39" s="66" t="str">
        <f t="shared" si="14"/>
        <v/>
      </c>
      <c r="AM39" s="66" t="str">
        <f t="shared" si="15"/>
        <v/>
      </c>
      <c r="AN39" s="66" t="str">
        <f t="shared" si="16"/>
        <v/>
      </c>
      <c r="AO39" s="66" t="str">
        <f t="shared" si="17"/>
        <v/>
      </c>
      <c r="AP39" s="66" t="str">
        <f t="shared" si="18"/>
        <v/>
      </c>
      <c r="AQ39" s="66" t="str">
        <f t="shared" si="19"/>
        <v/>
      </c>
      <c r="AR39" s="66" t="str">
        <f t="shared" si="20"/>
        <v/>
      </c>
      <c r="AS39" s="66" t="str">
        <f t="shared" si="21"/>
        <v/>
      </c>
      <c r="AT39" s="66" t="str">
        <f t="shared" si="22"/>
        <v/>
      </c>
      <c r="AU39" s="66" t="str">
        <f t="shared" si="23"/>
        <v/>
      </c>
      <c r="AV39" s="66" t="str">
        <f t="shared" si="24"/>
        <v/>
      </c>
      <c r="AW39" s="66" t="str">
        <f t="shared" si="25"/>
        <v/>
      </c>
      <c r="AX39" s="66" t="str">
        <f t="shared" si="26"/>
        <v/>
      </c>
      <c r="AY39" s="66" t="str">
        <f t="shared" si="27"/>
        <v/>
      </c>
      <c r="AZ39" s="66" t="str">
        <f t="shared" si="28"/>
        <v/>
      </c>
      <c r="BA39" s="66" t="str">
        <f t="shared" si="29"/>
        <v/>
      </c>
      <c r="BC39" s="68" t="str">
        <f t="shared" si="30"/>
        <v/>
      </c>
      <c r="BD39" s="68" t="str">
        <f t="shared" si="31"/>
        <v/>
      </c>
      <c r="BE39" s="68" t="str">
        <f t="shared" si="32"/>
        <v/>
      </c>
      <c r="BF39" s="68" t="str">
        <f t="shared" si="33"/>
        <v/>
      </c>
      <c r="BG39" s="68" t="str">
        <f t="shared" si="34"/>
        <v/>
      </c>
      <c r="BH39" s="68" t="str">
        <f t="shared" si="35"/>
        <v/>
      </c>
      <c r="BI39" s="68" t="str">
        <f t="shared" si="36"/>
        <v/>
      </c>
      <c r="BJ39" s="68" t="str">
        <f t="shared" si="37"/>
        <v/>
      </c>
      <c r="BK39" s="68" t="str">
        <f t="shared" si="38"/>
        <v/>
      </c>
      <c r="BL39" s="68" t="str">
        <f t="shared" si="39"/>
        <v/>
      </c>
      <c r="BM39" s="68" t="str">
        <f t="shared" si="40"/>
        <v/>
      </c>
      <c r="BN39" s="68" t="str">
        <f t="shared" si="41"/>
        <v/>
      </c>
      <c r="BO39" s="68" t="str">
        <f t="shared" si="42"/>
        <v/>
      </c>
      <c r="BP39" s="68" t="str">
        <f t="shared" si="43"/>
        <v/>
      </c>
      <c r="BQ39" s="68" t="str">
        <f t="shared" si="44"/>
        <v/>
      </c>
      <c r="BR39" s="68" t="str">
        <f t="shared" si="45"/>
        <v/>
      </c>
      <c r="BS39" s="68" t="str">
        <f t="shared" si="46"/>
        <v/>
      </c>
      <c r="BT39" s="68" t="str">
        <f t="shared" si="47"/>
        <v/>
      </c>
      <c r="BU39" s="68" t="str">
        <f t="shared" si="48"/>
        <v/>
      </c>
      <c r="BV39" s="68" t="str">
        <f t="shared" si="49"/>
        <v/>
      </c>
      <c r="BX39" s="69" t="str">
        <f t="shared" si="50"/>
        <v/>
      </c>
      <c r="BZ39" s="68" t="str">
        <f>IF(BC39="","",Input02!$B37&amp;"; ")</f>
        <v/>
      </c>
      <c r="CA39" s="68" t="str">
        <f>IF(BD39="","",Input02!$B37&amp;"; ")</f>
        <v/>
      </c>
      <c r="CB39" s="68" t="str">
        <f>IF(BE39="","",Input02!$B37&amp;"; ")</f>
        <v/>
      </c>
      <c r="CC39" s="68" t="str">
        <f>IF(BF39="","",Input02!$B37&amp;"; ")</f>
        <v/>
      </c>
      <c r="CD39" s="68" t="str">
        <f>IF(BG39="","",Input02!$B37&amp;"; ")</f>
        <v/>
      </c>
      <c r="CE39" s="68" t="str">
        <f>IF(BH39="","",Input02!$B37&amp;"; ")</f>
        <v/>
      </c>
      <c r="CF39" s="68" t="str">
        <f>IF(BI39="","",Input02!$B37&amp;"; ")</f>
        <v/>
      </c>
      <c r="CG39" s="68" t="str">
        <f>IF(BJ39="","",Input02!$B37&amp;"; ")</f>
        <v/>
      </c>
      <c r="CH39" s="68" t="str">
        <f>IF(BK39="","",Input02!$B37&amp;"; ")</f>
        <v/>
      </c>
      <c r="CI39" s="68" t="str">
        <f>IF(BL39="","",Input02!$B37&amp;"; ")</f>
        <v/>
      </c>
      <c r="CJ39" s="68" t="str">
        <f>IF(BM39="","",Input02!$B37&amp;"; ")</f>
        <v/>
      </c>
      <c r="CK39" s="68" t="str">
        <f>IF(BN39="","",Input02!$B37&amp;"; ")</f>
        <v/>
      </c>
      <c r="CL39" s="68" t="str">
        <f>IF(BO39="","",Input02!$B37&amp;"; ")</f>
        <v/>
      </c>
      <c r="CM39" s="68" t="str">
        <f>IF(BP39="","",Input02!$B37&amp;"; ")</f>
        <v/>
      </c>
      <c r="CN39" s="68" t="str">
        <f>IF(BQ39="","",Input02!$B37&amp;"; ")</f>
        <v/>
      </c>
      <c r="CO39" s="68" t="str">
        <f>IF(BR39="","",Input02!$B37&amp;"; ")</f>
        <v/>
      </c>
      <c r="CP39" s="68" t="str">
        <f>IF(BS39="","",Input02!$B37&amp;"; ")</f>
        <v/>
      </c>
      <c r="CQ39" s="68" t="str">
        <f>IF(BT39="","",Input02!$B37&amp;"; ")</f>
        <v/>
      </c>
      <c r="CR39" s="68" t="str">
        <f>IF(BU39="","",Input02!$B37&amp;"; ")</f>
        <v/>
      </c>
      <c r="CS39" s="68" t="str">
        <f>IF(BV39="","",Input02!$B37&amp;"; ")</f>
        <v/>
      </c>
    </row>
    <row r="40" spans="1:97" x14ac:dyDescent="0.35">
      <c r="A40" s="64">
        <f>process02!A49</f>
        <v>33</v>
      </c>
      <c r="B40" s="64" t="str">
        <f>process02!DF49</f>
        <v/>
      </c>
      <c r="C40" s="65" t="str">
        <f>IF(B40&lt;&gt;"",(B40/$C$2)*Input01!$B$22,"")</f>
        <v/>
      </c>
      <c r="F40" s="66" t="str">
        <f>IF(AND(Input02!BB38&lt;&gt;"",F$6&lt;=$Z$2),Input02!BB38,"")</f>
        <v/>
      </c>
      <c r="G40" s="66" t="str">
        <f>IF(AND(Input02!BC38&lt;&gt;"",G$6&lt;=$Z$2),Input02!BC38,"")</f>
        <v/>
      </c>
      <c r="H40" s="66" t="str">
        <f>IF(AND(Input02!BD38&lt;&gt;"",H$6&lt;=$Z$2),Input02!BD38,"")</f>
        <v/>
      </c>
      <c r="I40" s="66" t="str">
        <f>IF(AND(Input02!BE38&lt;&gt;"",I$6&lt;=$Z$2),Input02!BE38,"")</f>
        <v/>
      </c>
      <c r="J40" s="66" t="str">
        <f>IF(AND(Input02!BF38&lt;&gt;"",J$6&lt;=$Z$2),Input02!BF38,"")</f>
        <v/>
      </c>
      <c r="K40" s="66" t="str">
        <f>IF(AND(Input02!BG38&lt;&gt;"",K$6&lt;=$Z$2),Input02!BG38,"")</f>
        <v/>
      </c>
      <c r="L40" s="66" t="str">
        <f>IF(AND(Input02!BH38&lt;&gt;"",L$6&lt;=$Z$2),Input02!BH38,"")</f>
        <v/>
      </c>
      <c r="M40" s="66" t="str">
        <f>IF(AND(Input02!BI38&lt;&gt;"",M$6&lt;=$Z$2),Input02!BI38,"")</f>
        <v/>
      </c>
      <c r="N40" s="66" t="str">
        <f>IF(AND(Input02!BJ38&lt;&gt;"",N$6&lt;=$Z$2),Input02!BJ38,"")</f>
        <v/>
      </c>
      <c r="O40" s="66" t="str">
        <f>IF(AND(Input02!BK38&lt;&gt;"",O$6&lt;=$Z$2),Input02!BK38,"")</f>
        <v/>
      </c>
      <c r="P40" s="66" t="str">
        <f>IF(AND(Input02!BL38&lt;&gt;"",P$6&lt;=$Z$2),Input02!BL38,"")</f>
        <v/>
      </c>
      <c r="Q40" s="66" t="str">
        <f>IF(AND(Input02!BM38&lt;&gt;"",Q$6&lt;=$Z$2),Input02!BM38,"")</f>
        <v/>
      </c>
      <c r="R40" s="66" t="str">
        <f>IF(AND(Input02!BN38&lt;&gt;"",R$6&lt;=$Z$2),Input02!BN38,"")</f>
        <v/>
      </c>
      <c r="S40" s="66" t="str">
        <f>IF(AND(Input02!BO38&lt;&gt;"",S$6&lt;=$Z$2),Input02!BO38,"")</f>
        <v/>
      </c>
      <c r="T40" s="66" t="str">
        <f>IF(AND(Input02!BP38&lt;&gt;"",T$6&lt;=$Z$2),Input02!BP38,"")</f>
        <v/>
      </c>
      <c r="U40" s="66" t="str">
        <f>IF(AND(Input02!BQ38&lt;&gt;"",U$6&lt;=$Z$2),Input02!BQ38,"")</f>
        <v/>
      </c>
      <c r="V40" s="66" t="str">
        <f>IF(AND(Input02!BR38&lt;&gt;"",V$6&lt;=$Z$2),Input02!BR38,"")</f>
        <v/>
      </c>
      <c r="W40" s="66" t="str">
        <f>IF(AND(Input02!BS38&lt;&gt;"",W$6&lt;=$Z$2),Input02!BS38,"")</f>
        <v/>
      </c>
      <c r="X40" s="66" t="str">
        <f>IF(AND(Input02!BT38&lt;&gt;"",X$6&lt;=$Z$2),Input02!BT38,"")</f>
        <v/>
      </c>
      <c r="Y40" s="66" t="str">
        <f>IF(AND(Input02!BU38&lt;&gt;"",Y$6&lt;=$Z$2),Input02!BU38,"")</f>
        <v/>
      </c>
      <c r="Z40" s="66" t="str">
        <f t="shared" ref="Z40:Z71" si="51">F40&amp;G40&amp;H40&amp;I40&amp;J40&amp;K40&amp;L40&amp;M40&amp;N40&amp;Y40</f>
        <v/>
      </c>
      <c r="AA40" s="66" t="str">
        <f t="shared" ref="AA40:AA71" si="52">IF(Z40&lt;&gt;"",SUM(F40:Y40),"")</f>
        <v/>
      </c>
      <c r="AB40" s="65" t="str">
        <f>IF(AA40&lt;&gt;"",(AA40/$AA$2)*Input01!$B$22,"")</f>
        <v/>
      </c>
      <c r="AC40" s="65" t="str">
        <f t="shared" ref="AC40:AC71" si="53">IF(AND(B40="",AA40=""),"",IF(AND($C$2=0,$AA$2=0),"",IF($C$2=0,AA40,IF($AA$2=0,B40,B40+AA40))))</f>
        <v/>
      </c>
      <c r="AD40" s="334" t="str">
        <f t="shared" ref="AD40:AD71" si="54">IF(AC40="","",IF($AA$2=0,C40,IF($C$2=0,AB40,C40*$AC$2+AB40*$AD$2)))</f>
        <v/>
      </c>
      <c r="AE40" s="67" t="str">
        <f t="shared" ref="AE40:AE71" si="55">IF(AD40="","",IF(AD40&gt;$BD$2,$BC$1,IF(AD40&gt;$BE$2,$BD$1,IF(AD40&gt;$BF$2,$BE$1,IF(AD40&gt;$BG$2,$BF$1,IF(AD40&gt;$BH$2,$BG$1,IF(AD40&gt;$BI$2,$BH$1,IF(AD40&gt;$BJ$2,$BI$1,IF(AD40&gt;$BK$2,$BJ$1,IF(AD40&gt;$BV$2,$BK$1,$BV$1))))))))))</f>
        <v/>
      </c>
      <c r="AF40" s="35" t="str">
        <f>IF(AD40="","",IF(AD40&lt;Input01!$B$23,0,1))</f>
        <v/>
      </c>
      <c r="AH40" s="66" t="str">
        <f t="shared" ref="AH40:AH71" si="56">IF(F40="","",$AA40-F40)</f>
        <v/>
      </c>
      <c r="AI40" s="66" t="str">
        <f t="shared" ref="AI40:AI71" si="57">IF(G40="","",$AA40-G40)</f>
        <v/>
      </c>
      <c r="AJ40" s="66" t="str">
        <f t="shared" ref="AJ40:AJ71" si="58">IF(H40="","",$AA40-H40)</f>
        <v/>
      </c>
      <c r="AK40" s="66" t="str">
        <f t="shared" ref="AK40:AK71" si="59">IF(I40="","",$AA40-I40)</f>
        <v/>
      </c>
      <c r="AL40" s="66" t="str">
        <f t="shared" ref="AL40:AL71" si="60">IF(J40="","",$AA40-J40)</f>
        <v/>
      </c>
      <c r="AM40" s="66" t="str">
        <f t="shared" ref="AM40:AM71" si="61">IF(K40="","",$AA40-K40)</f>
        <v/>
      </c>
      <c r="AN40" s="66" t="str">
        <f t="shared" ref="AN40:AN71" si="62">IF(L40="","",$AA40-L40)</f>
        <v/>
      </c>
      <c r="AO40" s="66" t="str">
        <f t="shared" ref="AO40:AO71" si="63">IF(M40="","",$AA40-M40)</f>
        <v/>
      </c>
      <c r="AP40" s="66" t="str">
        <f t="shared" ref="AP40:AP71" si="64">IF(N40="","",$AA40-N40)</f>
        <v/>
      </c>
      <c r="AQ40" s="66" t="str">
        <f t="shared" ref="AQ40:AQ71" si="65">IF(O40="","",$AA40-O40)</f>
        <v/>
      </c>
      <c r="AR40" s="66" t="str">
        <f t="shared" ref="AR40:AR71" si="66">IF(P40="","",$AA40-P40)</f>
        <v/>
      </c>
      <c r="AS40" s="66" t="str">
        <f t="shared" ref="AS40:AS71" si="67">IF(Q40="","",$AA40-Q40)</f>
        <v/>
      </c>
      <c r="AT40" s="66" t="str">
        <f t="shared" ref="AT40:AT71" si="68">IF(R40="","",$AA40-R40)</f>
        <v/>
      </c>
      <c r="AU40" s="66" t="str">
        <f t="shared" ref="AU40:AU71" si="69">IF(S40="","",$AA40-S40)</f>
        <v/>
      </c>
      <c r="AV40" s="66" t="str">
        <f t="shared" ref="AV40:AV71" si="70">IF(T40="","",$AA40-T40)</f>
        <v/>
      </c>
      <c r="AW40" s="66" t="str">
        <f t="shared" ref="AW40:AW71" si="71">IF(U40="","",$AA40-U40)</f>
        <v/>
      </c>
      <c r="AX40" s="66" t="str">
        <f t="shared" ref="AX40:AX71" si="72">IF(V40="","",$AA40-V40)</f>
        <v/>
      </c>
      <c r="AY40" s="66" t="str">
        <f t="shared" ref="AY40:AY71" si="73">IF(W40="","",$AA40-W40)</f>
        <v/>
      </c>
      <c r="AZ40" s="66" t="str">
        <f t="shared" ref="AZ40:AZ71" si="74">IF(X40="","",$AA40-X40)</f>
        <v/>
      </c>
      <c r="BA40" s="66" t="str">
        <f t="shared" ref="BA40:BA71" si="75">IF(Y40="","",$AA40-Y40)</f>
        <v/>
      </c>
      <c r="BC40" s="68" t="str">
        <f t="shared" ref="BC40:BC71" si="76">IF(F40="","",IF(F40=0,BC$4,""))</f>
        <v/>
      </c>
      <c r="BD40" s="68" t="str">
        <f t="shared" ref="BD40:BD71" si="77">IF(G40="","",IF(G40=0,BD$4,""))</f>
        <v/>
      </c>
      <c r="BE40" s="68" t="str">
        <f t="shared" ref="BE40:BE71" si="78">IF(H40="","",IF(H40=0,BE$4,""))</f>
        <v/>
      </c>
      <c r="BF40" s="68" t="str">
        <f t="shared" ref="BF40:BF71" si="79">IF(I40="","",IF(I40=0,BF$4,""))</f>
        <v/>
      </c>
      <c r="BG40" s="68" t="str">
        <f t="shared" ref="BG40:BG71" si="80">IF(J40="","",IF(J40=0,BG$4,""))</f>
        <v/>
      </c>
      <c r="BH40" s="68" t="str">
        <f t="shared" ref="BH40:BH71" si="81">IF(K40="","",IF(K40=0,BH$4,""))</f>
        <v/>
      </c>
      <c r="BI40" s="68" t="str">
        <f t="shared" ref="BI40:BI71" si="82">IF(L40="","",IF(L40=0,BI$4,""))</f>
        <v/>
      </c>
      <c r="BJ40" s="68" t="str">
        <f t="shared" ref="BJ40:BJ71" si="83">IF(M40="","",IF(M40=0,BJ$4,""))</f>
        <v/>
      </c>
      <c r="BK40" s="68" t="str">
        <f t="shared" ref="BK40:BK71" si="84">IF(N40="","",IF(N40=0,BK$4,""))</f>
        <v/>
      </c>
      <c r="BL40" s="68" t="str">
        <f t="shared" ref="BL40:BL71" si="85">IF(O40="","",IF(O40=0,BL$4,""))</f>
        <v/>
      </c>
      <c r="BM40" s="68" t="str">
        <f t="shared" ref="BM40:BM71" si="86">IF(P40="","",IF(P40=0,BM$4,""))</f>
        <v/>
      </c>
      <c r="BN40" s="68" t="str">
        <f t="shared" ref="BN40:BN71" si="87">IF(Q40="","",IF(Q40=0,BN$4,""))</f>
        <v/>
      </c>
      <c r="BO40" s="68" t="str">
        <f t="shared" ref="BO40:BO71" si="88">IF(R40="","",IF(R40=0,BO$4,""))</f>
        <v/>
      </c>
      <c r="BP40" s="68" t="str">
        <f t="shared" ref="BP40:BP71" si="89">IF(S40="","",IF(S40=0,BP$4,""))</f>
        <v/>
      </c>
      <c r="BQ40" s="68" t="str">
        <f t="shared" ref="BQ40:BQ71" si="90">IF(T40="","",IF(T40=0,BQ$4,""))</f>
        <v/>
      </c>
      <c r="BR40" s="68" t="str">
        <f t="shared" ref="BR40:BR71" si="91">IF(U40="","",IF(U40=0,BR$4,""))</f>
        <v/>
      </c>
      <c r="BS40" s="68" t="str">
        <f t="shared" ref="BS40:BS71" si="92">IF(V40="","",IF(V40=0,BS$4,""))</f>
        <v/>
      </c>
      <c r="BT40" s="68" t="str">
        <f t="shared" ref="BT40:BT71" si="93">IF(W40="","",IF(W40=0,BT$4,""))</f>
        <v/>
      </c>
      <c r="BU40" s="68" t="str">
        <f t="shared" ref="BU40:BU71" si="94">IF(X40="","",IF(X40=0,BU$4,""))</f>
        <v/>
      </c>
      <c r="BV40" s="68" t="str">
        <f t="shared" ref="BV40:BV71" si="95">IF(Y40="","",IF(Y40=0,BV$4,""))</f>
        <v/>
      </c>
      <c r="BX40" s="69" t="str">
        <f t="shared" ref="BX40:BX71" si="96">BC40&amp;BD40&amp;BE40&amp;BF40&amp;BG40&amp;BH40&amp;BI40&amp;BJ40&amp;BK40&amp;BL40&amp;BM40&amp;BN40&amp;BO40&amp;BP40&amp;BQ40&amp;BR40&amp;BS40&amp;BT40&amp;BU40&amp;BV40</f>
        <v/>
      </c>
      <c r="BZ40" s="68" t="str">
        <f>IF(BC40="","",Input02!$B38&amp;"; ")</f>
        <v/>
      </c>
      <c r="CA40" s="68" t="str">
        <f>IF(BD40="","",Input02!$B38&amp;"; ")</f>
        <v/>
      </c>
      <c r="CB40" s="68" t="str">
        <f>IF(BE40="","",Input02!$B38&amp;"; ")</f>
        <v/>
      </c>
      <c r="CC40" s="68" t="str">
        <f>IF(BF40="","",Input02!$B38&amp;"; ")</f>
        <v/>
      </c>
      <c r="CD40" s="68" t="str">
        <f>IF(BG40="","",Input02!$B38&amp;"; ")</f>
        <v/>
      </c>
      <c r="CE40" s="68" t="str">
        <f>IF(BH40="","",Input02!$B38&amp;"; ")</f>
        <v/>
      </c>
      <c r="CF40" s="68" t="str">
        <f>IF(BI40="","",Input02!$B38&amp;"; ")</f>
        <v/>
      </c>
      <c r="CG40" s="68" t="str">
        <f>IF(BJ40="","",Input02!$B38&amp;"; ")</f>
        <v/>
      </c>
      <c r="CH40" s="68" t="str">
        <f>IF(BK40="","",Input02!$B38&amp;"; ")</f>
        <v/>
      </c>
      <c r="CI40" s="68" t="str">
        <f>IF(BL40="","",Input02!$B38&amp;"; ")</f>
        <v/>
      </c>
      <c r="CJ40" s="68" t="str">
        <f>IF(BM40="","",Input02!$B38&amp;"; ")</f>
        <v/>
      </c>
      <c r="CK40" s="68" t="str">
        <f>IF(BN40="","",Input02!$B38&amp;"; ")</f>
        <v/>
      </c>
      <c r="CL40" s="68" t="str">
        <f>IF(BO40="","",Input02!$B38&amp;"; ")</f>
        <v/>
      </c>
      <c r="CM40" s="68" t="str">
        <f>IF(BP40="","",Input02!$B38&amp;"; ")</f>
        <v/>
      </c>
      <c r="CN40" s="68" t="str">
        <f>IF(BQ40="","",Input02!$B38&amp;"; ")</f>
        <v/>
      </c>
      <c r="CO40" s="68" t="str">
        <f>IF(BR40="","",Input02!$B38&amp;"; ")</f>
        <v/>
      </c>
      <c r="CP40" s="68" t="str">
        <f>IF(BS40="","",Input02!$B38&amp;"; ")</f>
        <v/>
      </c>
      <c r="CQ40" s="68" t="str">
        <f>IF(BT40="","",Input02!$B38&amp;"; ")</f>
        <v/>
      </c>
      <c r="CR40" s="68" t="str">
        <f>IF(BU40="","",Input02!$B38&amp;"; ")</f>
        <v/>
      </c>
      <c r="CS40" s="68" t="str">
        <f>IF(BV40="","",Input02!$B38&amp;"; ")</f>
        <v/>
      </c>
    </row>
    <row r="41" spans="1:97" x14ac:dyDescent="0.35">
      <c r="A41" s="64">
        <f>process02!A50</f>
        <v>34</v>
      </c>
      <c r="B41" s="64" t="str">
        <f>process02!DF50</f>
        <v/>
      </c>
      <c r="C41" s="65" t="str">
        <f>IF(B41&lt;&gt;"",(B41/$C$2)*Input01!$B$22,"")</f>
        <v/>
      </c>
      <c r="F41" s="66" t="str">
        <f>IF(AND(Input02!BB39&lt;&gt;"",F$6&lt;=$Z$2),Input02!BB39,"")</f>
        <v/>
      </c>
      <c r="G41" s="66" t="str">
        <f>IF(AND(Input02!BC39&lt;&gt;"",G$6&lt;=$Z$2),Input02!BC39,"")</f>
        <v/>
      </c>
      <c r="H41" s="66" t="str">
        <f>IF(AND(Input02!BD39&lt;&gt;"",H$6&lt;=$Z$2),Input02!BD39,"")</f>
        <v/>
      </c>
      <c r="I41" s="66" t="str">
        <f>IF(AND(Input02!BE39&lt;&gt;"",I$6&lt;=$Z$2),Input02!BE39,"")</f>
        <v/>
      </c>
      <c r="J41" s="66" t="str">
        <f>IF(AND(Input02!BF39&lt;&gt;"",J$6&lt;=$Z$2),Input02!BF39,"")</f>
        <v/>
      </c>
      <c r="K41" s="66" t="str">
        <f>IF(AND(Input02!BG39&lt;&gt;"",K$6&lt;=$Z$2),Input02!BG39,"")</f>
        <v/>
      </c>
      <c r="L41" s="66" t="str">
        <f>IF(AND(Input02!BH39&lt;&gt;"",L$6&lt;=$Z$2),Input02!BH39,"")</f>
        <v/>
      </c>
      <c r="M41" s="66" t="str">
        <f>IF(AND(Input02!BI39&lt;&gt;"",M$6&lt;=$Z$2),Input02!BI39,"")</f>
        <v/>
      </c>
      <c r="N41" s="66" t="str">
        <f>IF(AND(Input02!BJ39&lt;&gt;"",N$6&lt;=$Z$2),Input02!BJ39,"")</f>
        <v/>
      </c>
      <c r="O41" s="66" t="str">
        <f>IF(AND(Input02!BK39&lt;&gt;"",O$6&lt;=$Z$2),Input02!BK39,"")</f>
        <v/>
      </c>
      <c r="P41" s="66" t="str">
        <f>IF(AND(Input02!BL39&lt;&gt;"",P$6&lt;=$Z$2),Input02!BL39,"")</f>
        <v/>
      </c>
      <c r="Q41" s="66" t="str">
        <f>IF(AND(Input02!BM39&lt;&gt;"",Q$6&lt;=$Z$2),Input02!BM39,"")</f>
        <v/>
      </c>
      <c r="R41" s="66" t="str">
        <f>IF(AND(Input02!BN39&lt;&gt;"",R$6&lt;=$Z$2),Input02!BN39,"")</f>
        <v/>
      </c>
      <c r="S41" s="66" t="str">
        <f>IF(AND(Input02!BO39&lt;&gt;"",S$6&lt;=$Z$2),Input02!BO39,"")</f>
        <v/>
      </c>
      <c r="T41" s="66" t="str">
        <f>IF(AND(Input02!BP39&lt;&gt;"",T$6&lt;=$Z$2),Input02!BP39,"")</f>
        <v/>
      </c>
      <c r="U41" s="66" t="str">
        <f>IF(AND(Input02!BQ39&lt;&gt;"",U$6&lt;=$Z$2),Input02!BQ39,"")</f>
        <v/>
      </c>
      <c r="V41" s="66" t="str">
        <f>IF(AND(Input02!BR39&lt;&gt;"",V$6&lt;=$Z$2),Input02!BR39,"")</f>
        <v/>
      </c>
      <c r="W41" s="66" t="str">
        <f>IF(AND(Input02!BS39&lt;&gt;"",W$6&lt;=$Z$2),Input02!BS39,"")</f>
        <v/>
      </c>
      <c r="X41" s="66" t="str">
        <f>IF(AND(Input02!BT39&lt;&gt;"",X$6&lt;=$Z$2),Input02!BT39,"")</f>
        <v/>
      </c>
      <c r="Y41" s="66" t="str">
        <f>IF(AND(Input02!BU39&lt;&gt;"",Y$6&lt;=$Z$2),Input02!BU39,"")</f>
        <v/>
      </c>
      <c r="Z41" s="66" t="str">
        <f t="shared" si="51"/>
        <v/>
      </c>
      <c r="AA41" s="66" t="str">
        <f t="shared" si="52"/>
        <v/>
      </c>
      <c r="AB41" s="65" t="str">
        <f>IF(AA41&lt;&gt;"",(AA41/$AA$2)*Input01!$B$22,"")</f>
        <v/>
      </c>
      <c r="AC41" s="65" t="str">
        <f t="shared" si="53"/>
        <v/>
      </c>
      <c r="AD41" s="334" t="str">
        <f t="shared" si="54"/>
        <v/>
      </c>
      <c r="AE41" s="67" t="str">
        <f t="shared" si="55"/>
        <v/>
      </c>
      <c r="AF41" s="35" t="str">
        <f>IF(AD41="","",IF(AD41&lt;Input01!$B$23,0,1))</f>
        <v/>
      </c>
      <c r="AH41" s="66" t="str">
        <f t="shared" si="56"/>
        <v/>
      </c>
      <c r="AI41" s="66" t="str">
        <f t="shared" si="57"/>
        <v/>
      </c>
      <c r="AJ41" s="66" t="str">
        <f t="shared" si="58"/>
        <v/>
      </c>
      <c r="AK41" s="66" t="str">
        <f t="shared" si="59"/>
        <v/>
      </c>
      <c r="AL41" s="66" t="str">
        <f t="shared" si="60"/>
        <v/>
      </c>
      <c r="AM41" s="66" t="str">
        <f t="shared" si="61"/>
        <v/>
      </c>
      <c r="AN41" s="66" t="str">
        <f t="shared" si="62"/>
        <v/>
      </c>
      <c r="AO41" s="66" t="str">
        <f t="shared" si="63"/>
        <v/>
      </c>
      <c r="AP41" s="66" t="str">
        <f t="shared" si="64"/>
        <v/>
      </c>
      <c r="AQ41" s="66" t="str">
        <f t="shared" si="65"/>
        <v/>
      </c>
      <c r="AR41" s="66" t="str">
        <f t="shared" si="66"/>
        <v/>
      </c>
      <c r="AS41" s="66" t="str">
        <f t="shared" si="67"/>
        <v/>
      </c>
      <c r="AT41" s="66" t="str">
        <f t="shared" si="68"/>
        <v/>
      </c>
      <c r="AU41" s="66" t="str">
        <f t="shared" si="69"/>
        <v/>
      </c>
      <c r="AV41" s="66" t="str">
        <f t="shared" si="70"/>
        <v/>
      </c>
      <c r="AW41" s="66" t="str">
        <f t="shared" si="71"/>
        <v/>
      </c>
      <c r="AX41" s="66" t="str">
        <f t="shared" si="72"/>
        <v/>
      </c>
      <c r="AY41" s="66" t="str">
        <f t="shared" si="73"/>
        <v/>
      </c>
      <c r="AZ41" s="66" t="str">
        <f t="shared" si="74"/>
        <v/>
      </c>
      <c r="BA41" s="66" t="str">
        <f t="shared" si="75"/>
        <v/>
      </c>
      <c r="BC41" s="68" t="str">
        <f t="shared" si="76"/>
        <v/>
      </c>
      <c r="BD41" s="68" t="str">
        <f t="shared" si="77"/>
        <v/>
      </c>
      <c r="BE41" s="68" t="str">
        <f t="shared" si="78"/>
        <v/>
      </c>
      <c r="BF41" s="68" t="str">
        <f t="shared" si="79"/>
        <v/>
      </c>
      <c r="BG41" s="68" t="str">
        <f t="shared" si="80"/>
        <v/>
      </c>
      <c r="BH41" s="68" t="str">
        <f t="shared" si="81"/>
        <v/>
      </c>
      <c r="BI41" s="68" t="str">
        <f t="shared" si="82"/>
        <v/>
      </c>
      <c r="BJ41" s="68" t="str">
        <f t="shared" si="83"/>
        <v/>
      </c>
      <c r="BK41" s="68" t="str">
        <f t="shared" si="84"/>
        <v/>
      </c>
      <c r="BL41" s="68" t="str">
        <f t="shared" si="85"/>
        <v/>
      </c>
      <c r="BM41" s="68" t="str">
        <f t="shared" si="86"/>
        <v/>
      </c>
      <c r="BN41" s="68" t="str">
        <f t="shared" si="87"/>
        <v/>
      </c>
      <c r="BO41" s="68" t="str">
        <f t="shared" si="88"/>
        <v/>
      </c>
      <c r="BP41" s="68" t="str">
        <f t="shared" si="89"/>
        <v/>
      </c>
      <c r="BQ41" s="68" t="str">
        <f t="shared" si="90"/>
        <v/>
      </c>
      <c r="BR41" s="68" t="str">
        <f t="shared" si="91"/>
        <v/>
      </c>
      <c r="BS41" s="68" t="str">
        <f t="shared" si="92"/>
        <v/>
      </c>
      <c r="BT41" s="68" t="str">
        <f t="shared" si="93"/>
        <v/>
      </c>
      <c r="BU41" s="68" t="str">
        <f t="shared" si="94"/>
        <v/>
      </c>
      <c r="BV41" s="68" t="str">
        <f t="shared" si="95"/>
        <v/>
      </c>
      <c r="BX41" s="69" t="str">
        <f t="shared" si="96"/>
        <v/>
      </c>
      <c r="BZ41" s="68" t="str">
        <f>IF(BC41="","",Input02!$B39&amp;"; ")</f>
        <v/>
      </c>
      <c r="CA41" s="68" t="str">
        <f>IF(BD41="","",Input02!$B39&amp;"; ")</f>
        <v/>
      </c>
      <c r="CB41" s="68" t="str">
        <f>IF(BE41="","",Input02!$B39&amp;"; ")</f>
        <v/>
      </c>
      <c r="CC41" s="68" t="str">
        <f>IF(BF41="","",Input02!$B39&amp;"; ")</f>
        <v/>
      </c>
      <c r="CD41" s="68" t="str">
        <f>IF(BG41="","",Input02!$B39&amp;"; ")</f>
        <v/>
      </c>
      <c r="CE41" s="68" t="str">
        <f>IF(BH41="","",Input02!$B39&amp;"; ")</f>
        <v/>
      </c>
      <c r="CF41" s="68" t="str">
        <f>IF(BI41="","",Input02!$B39&amp;"; ")</f>
        <v/>
      </c>
      <c r="CG41" s="68" t="str">
        <f>IF(BJ41="","",Input02!$B39&amp;"; ")</f>
        <v/>
      </c>
      <c r="CH41" s="68" t="str">
        <f>IF(BK41="","",Input02!$B39&amp;"; ")</f>
        <v/>
      </c>
      <c r="CI41" s="68" t="str">
        <f>IF(BL41="","",Input02!$B39&amp;"; ")</f>
        <v/>
      </c>
      <c r="CJ41" s="68" t="str">
        <f>IF(BM41="","",Input02!$B39&amp;"; ")</f>
        <v/>
      </c>
      <c r="CK41" s="68" t="str">
        <f>IF(BN41="","",Input02!$B39&amp;"; ")</f>
        <v/>
      </c>
      <c r="CL41" s="68" t="str">
        <f>IF(BO41="","",Input02!$B39&amp;"; ")</f>
        <v/>
      </c>
      <c r="CM41" s="68" t="str">
        <f>IF(BP41="","",Input02!$B39&amp;"; ")</f>
        <v/>
      </c>
      <c r="CN41" s="68" t="str">
        <f>IF(BQ41="","",Input02!$B39&amp;"; ")</f>
        <v/>
      </c>
      <c r="CO41" s="68" t="str">
        <f>IF(BR41="","",Input02!$B39&amp;"; ")</f>
        <v/>
      </c>
      <c r="CP41" s="68" t="str">
        <f>IF(BS41="","",Input02!$B39&amp;"; ")</f>
        <v/>
      </c>
      <c r="CQ41" s="68" t="str">
        <f>IF(BT41="","",Input02!$B39&amp;"; ")</f>
        <v/>
      </c>
      <c r="CR41" s="68" t="str">
        <f>IF(BU41="","",Input02!$B39&amp;"; ")</f>
        <v/>
      </c>
      <c r="CS41" s="68" t="str">
        <f>IF(BV41="","",Input02!$B39&amp;"; ")</f>
        <v/>
      </c>
    </row>
    <row r="42" spans="1:97" x14ac:dyDescent="0.35">
      <c r="A42" s="64">
        <f>process02!A51</f>
        <v>35</v>
      </c>
      <c r="B42" s="64" t="str">
        <f>process02!DF51</f>
        <v/>
      </c>
      <c r="C42" s="65" t="str">
        <f>IF(B42&lt;&gt;"",(B42/$C$2)*Input01!$B$22,"")</f>
        <v/>
      </c>
      <c r="F42" s="66" t="str">
        <f>IF(AND(Input02!BB40&lt;&gt;"",F$6&lt;=$Z$2),Input02!BB40,"")</f>
        <v/>
      </c>
      <c r="G42" s="66" t="str">
        <f>IF(AND(Input02!BC40&lt;&gt;"",G$6&lt;=$Z$2),Input02!BC40,"")</f>
        <v/>
      </c>
      <c r="H42" s="66" t="str">
        <f>IF(AND(Input02!BD40&lt;&gt;"",H$6&lt;=$Z$2),Input02!BD40,"")</f>
        <v/>
      </c>
      <c r="I42" s="66" t="str">
        <f>IF(AND(Input02!BE40&lt;&gt;"",I$6&lt;=$Z$2),Input02!BE40,"")</f>
        <v/>
      </c>
      <c r="J42" s="66" t="str">
        <f>IF(AND(Input02!BF40&lt;&gt;"",J$6&lt;=$Z$2),Input02!BF40,"")</f>
        <v/>
      </c>
      <c r="K42" s="66" t="str">
        <f>IF(AND(Input02!BG40&lt;&gt;"",K$6&lt;=$Z$2),Input02!BG40,"")</f>
        <v/>
      </c>
      <c r="L42" s="66" t="str">
        <f>IF(AND(Input02!BH40&lt;&gt;"",L$6&lt;=$Z$2),Input02!BH40,"")</f>
        <v/>
      </c>
      <c r="M42" s="66" t="str">
        <f>IF(AND(Input02!BI40&lt;&gt;"",M$6&lt;=$Z$2),Input02!BI40,"")</f>
        <v/>
      </c>
      <c r="N42" s="66" t="str">
        <f>IF(AND(Input02!BJ40&lt;&gt;"",N$6&lt;=$Z$2),Input02!BJ40,"")</f>
        <v/>
      </c>
      <c r="O42" s="66" t="str">
        <f>IF(AND(Input02!BK40&lt;&gt;"",O$6&lt;=$Z$2),Input02!BK40,"")</f>
        <v/>
      </c>
      <c r="P42" s="66" t="str">
        <f>IF(AND(Input02!BL40&lt;&gt;"",P$6&lt;=$Z$2),Input02!BL40,"")</f>
        <v/>
      </c>
      <c r="Q42" s="66" t="str">
        <f>IF(AND(Input02!BM40&lt;&gt;"",Q$6&lt;=$Z$2),Input02!BM40,"")</f>
        <v/>
      </c>
      <c r="R42" s="66" t="str">
        <f>IF(AND(Input02!BN40&lt;&gt;"",R$6&lt;=$Z$2),Input02!BN40,"")</f>
        <v/>
      </c>
      <c r="S42" s="66" t="str">
        <f>IF(AND(Input02!BO40&lt;&gt;"",S$6&lt;=$Z$2),Input02!BO40,"")</f>
        <v/>
      </c>
      <c r="T42" s="66" t="str">
        <f>IF(AND(Input02!BP40&lt;&gt;"",T$6&lt;=$Z$2),Input02!BP40,"")</f>
        <v/>
      </c>
      <c r="U42" s="66" t="str">
        <f>IF(AND(Input02!BQ40&lt;&gt;"",U$6&lt;=$Z$2),Input02!BQ40,"")</f>
        <v/>
      </c>
      <c r="V42" s="66" t="str">
        <f>IF(AND(Input02!BR40&lt;&gt;"",V$6&lt;=$Z$2),Input02!BR40,"")</f>
        <v/>
      </c>
      <c r="W42" s="66" t="str">
        <f>IF(AND(Input02!BS40&lt;&gt;"",W$6&lt;=$Z$2),Input02!BS40,"")</f>
        <v/>
      </c>
      <c r="X42" s="66" t="str">
        <f>IF(AND(Input02!BT40&lt;&gt;"",X$6&lt;=$Z$2),Input02!BT40,"")</f>
        <v/>
      </c>
      <c r="Y42" s="66" t="str">
        <f>IF(AND(Input02!BU40&lt;&gt;"",Y$6&lt;=$Z$2),Input02!BU40,"")</f>
        <v/>
      </c>
      <c r="Z42" s="66" t="str">
        <f t="shared" si="51"/>
        <v/>
      </c>
      <c r="AA42" s="66" t="str">
        <f t="shared" si="52"/>
        <v/>
      </c>
      <c r="AB42" s="65" t="str">
        <f>IF(AA42&lt;&gt;"",(AA42/$AA$2)*Input01!$B$22,"")</f>
        <v/>
      </c>
      <c r="AC42" s="65" t="str">
        <f t="shared" si="53"/>
        <v/>
      </c>
      <c r="AD42" s="334" t="str">
        <f t="shared" si="54"/>
        <v/>
      </c>
      <c r="AE42" s="67" t="str">
        <f t="shared" si="55"/>
        <v/>
      </c>
      <c r="AF42" s="35" t="str">
        <f>IF(AD42="","",IF(AD42&lt;Input01!$B$23,0,1))</f>
        <v/>
      </c>
      <c r="AH42" s="66" t="str">
        <f t="shared" si="56"/>
        <v/>
      </c>
      <c r="AI42" s="66" t="str">
        <f t="shared" si="57"/>
        <v/>
      </c>
      <c r="AJ42" s="66" t="str">
        <f t="shared" si="58"/>
        <v/>
      </c>
      <c r="AK42" s="66" t="str">
        <f t="shared" si="59"/>
        <v/>
      </c>
      <c r="AL42" s="66" t="str">
        <f t="shared" si="60"/>
        <v/>
      </c>
      <c r="AM42" s="66" t="str">
        <f t="shared" si="61"/>
        <v/>
      </c>
      <c r="AN42" s="66" t="str">
        <f t="shared" si="62"/>
        <v/>
      </c>
      <c r="AO42" s="66" t="str">
        <f t="shared" si="63"/>
        <v/>
      </c>
      <c r="AP42" s="66" t="str">
        <f t="shared" si="64"/>
        <v/>
      </c>
      <c r="AQ42" s="66" t="str">
        <f t="shared" si="65"/>
        <v/>
      </c>
      <c r="AR42" s="66" t="str">
        <f t="shared" si="66"/>
        <v/>
      </c>
      <c r="AS42" s="66" t="str">
        <f t="shared" si="67"/>
        <v/>
      </c>
      <c r="AT42" s="66" t="str">
        <f t="shared" si="68"/>
        <v/>
      </c>
      <c r="AU42" s="66" t="str">
        <f t="shared" si="69"/>
        <v/>
      </c>
      <c r="AV42" s="66" t="str">
        <f t="shared" si="70"/>
        <v/>
      </c>
      <c r="AW42" s="66" t="str">
        <f t="shared" si="71"/>
        <v/>
      </c>
      <c r="AX42" s="66" t="str">
        <f t="shared" si="72"/>
        <v/>
      </c>
      <c r="AY42" s="66" t="str">
        <f t="shared" si="73"/>
        <v/>
      </c>
      <c r="AZ42" s="66" t="str">
        <f t="shared" si="74"/>
        <v/>
      </c>
      <c r="BA42" s="66" t="str">
        <f t="shared" si="75"/>
        <v/>
      </c>
      <c r="BC42" s="68" t="str">
        <f t="shared" si="76"/>
        <v/>
      </c>
      <c r="BD42" s="68" t="str">
        <f t="shared" si="77"/>
        <v/>
      </c>
      <c r="BE42" s="68" t="str">
        <f t="shared" si="78"/>
        <v/>
      </c>
      <c r="BF42" s="68" t="str">
        <f t="shared" si="79"/>
        <v/>
      </c>
      <c r="BG42" s="68" t="str">
        <f t="shared" si="80"/>
        <v/>
      </c>
      <c r="BH42" s="68" t="str">
        <f t="shared" si="81"/>
        <v/>
      </c>
      <c r="BI42" s="68" t="str">
        <f t="shared" si="82"/>
        <v/>
      </c>
      <c r="BJ42" s="68" t="str">
        <f t="shared" si="83"/>
        <v/>
      </c>
      <c r="BK42" s="68" t="str">
        <f t="shared" si="84"/>
        <v/>
      </c>
      <c r="BL42" s="68" t="str">
        <f t="shared" si="85"/>
        <v/>
      </c>
      <c r="BM42" s="68" t="str">
        <f t="shared" si="86"/>
        <v/>
      </c>
      <c r="BN42" s="68" t="str">
        <f t="shared" si="87"/>
        <v/>
      </c>
      <c r="BO42" s="68" t="str">
        <f t="shared" si="88"/>
        <v/>
      </c>
      <c r="BP42" s="68" t="str">
        <f t="shared" si="89"/>
        <v/>
      </c>
      <c r="BQ42" s="68" t="str">
        <f t="shared" si="90"/>
        <v/>
      </c>
      <c r="BR42" s="68" t="str">
        <f t="shared" si="91"/>
        <v/>
      </c>
      <c r="BS42" s="68" t="str">
        <f t="shared" si="92"/>
        <v/>
      </c>
      <c r="BT42" s="68" t="str">
        <f t="shared" si="93"/>
        <v/>
      </c>
      <c r="BU42" s="68" t="str">
        <f t="shared" si="94"/>
        <v/>
      </c>
      <c r="BV42" s="68" t="str">
        <f t="shared" si="95"/>
        <v/>
      </c>
      <c r="BX42" s="69" t="str">
        <f t="shared" si="96"/>
        <v/>
      </c>
      <c r="BZ42" s="68" t="str">
        <f>IF(BC42="","",Input02!$B40&amp;"; ")</f>
        <v/>
      </c>
      <c r="CA42" s="68" t="str">
        <f>IF(BD42="","",Input02!$B40&amp;"; ")</f>
        <v/>
      </c>
      <c r="CB42" s="68" t="str">
        <f>IF(BE42="","",Input02!$B40&amp;"; ")</f>
        <v/>
      </c>
      <c r="CC42" s="68" t="str">
        <f>IF(BF42="","",Input02!$B40&amp;"; ")</f>
        <v/>
      </c>
      <c r="CD42" s="68" t="str">
        <f>IF(BG42="","",Input02!$B40&amp;"; ")</f>
        <v/>
      </c>
      <c r="CE42" s="68" t="str">
        <f>IF(BH42="","",Input02!$B40&amp;"; ")</f>
        <v/>
      </c>
      <c r="CF42" s="68" t="str">
        <f>IF(BI42="","",Input02!$B40&amp;"; ")</f>
        <v/>
      </c>
      <c r="CG42" s="68" t="str">
        <f>IF(BJ42="","",Input02!$B40&amp;"; ")</f>
        <v/>
      </c>
      <c r="CH42" s="68" t="str">
        <f>IF(BK42="","",Input02!$B40&amp;"; ")</f>
        <v/>
      </c>
      <c r="CI42" s="68" t="str">
        <f>IF(BL42="","",Input02!$B40&amp;"; ")</f>
        <v/>
      </c>
      <c r="CJ42" s="68" t="str">
        <f>IF(BM42="","",Input02!$B40&amp;"; ")</f>
        <v/>
      </c>
      <c r="CK42" s="68" t="str">
        <f>IF(BN42="","",Input02!$B40&amp;"; ")</f>
        <v/>
      </c>
      <c r="CL42" s="68" t="str">
        <f>IF(BO42="","",Input02!$B40&amp;"; ")</f>
        <v/>
      </c>
      <c r="CM42" s="68" t="str">
        <f>IF(BP42="","",Input02!$B40&amp;"; ")</f>
        <v/>
      </c>
      <c r="CN42" s="68" t="str">
        <f>IF(BQ42="","",Input02!$B40&amp;"; ")</f>
        <v/>
      </c>
      <c r="CO42" s="68" t="str">
        <f>IF(BR42="","",Input02!$B40&amp;"; ")</f>
        <v/>
      </c>
      <c r="CP42" s="68" t="str">
        <f>IF(BS42="","",Input02!$B40&amp;"; ")</f>
        <v/>
      </c>
      <c r="CQ42" s="68" t="str">
        <f>IF(BT42="","",Input02!$B40&amp;"; ")</f>
        <v/>
      </c>
      <c r="CR42" s="68" t="str">
        <f>IF(BU42="","",Input02!$B40&amp;"; ")</f>
        <v/>
      </c>
      <c r="CS42" s="68" t="str">
        <f>IF(BV42="","",Input02!$B40&amp;"; ")</f>
        <v/>
      </c>
    </row>
    <row r="43" spans="1:97" x14ac:dyDescent="0.35">
      <c r="A43" s="64">
        <f>process02!A52</f>
        <v>36</v>
      </c>
      <c r="B43" s="64" t="str">
        <f>process02!DF52</f>
        <v/>
      </c>
      <c r="C43" s="65" t="str">
        <f>IF(B43&lt;&gt;"",(B43/$C$2)*Input01!$B$22,"")</f>
        <v/>
      </c>
      <c r="F43" s="66" t="str">
        <f>IF(AND(Input02!BB41&lt;&gt;"",F$6&lt;=$Z$2),Input02!BB41,"")</f>
        <v/>
      </c>
      <c r="G43" s="66" t="str">
        <f>IF(AND(Input02!BC41&lt;&gt;"",G$6&lt;=$Z$2),Input02!BC41,"")</f>
        <v/>
      </c>
      <c r="H43" s="66" t="str">
        <f>IF(AND(Input02!BD41&lt;&gt;"",H$6&lt;=$Z$2),Input02!BD41,"")</f>
        <v/>
      </c>
      <c r="I43" s="66" t="str">
        <f>IF(AND(Input02!BE41&lt;&gt;"",I$6&lt;=$Z$2),Input02!BE41,"")</f>
        <v/>
      </c>
      <c r="J43" s="66" t="str">
        <f>IF(AND(Input02!BF41&lt;&gt;"",J$6&lt;=$Z$2),Input02!BF41,"")</f>
        <v/>
      </c>
      <c r="K43" s="66" t="str">
        <f>IF(AND(Input02!BG41&lt;&gt;"",K$6&lt;=$Z$2),Input02!BG41,"")</f>
        <v/>
      </c>
      <c r="L43" s="66" t="str">
        <f>IF(AND(Input02!BH41&lt;&gt;"",L$6&lt;=$Z$2),Input02!BH41,"")</f>
        <v/>
      </c>
      <c r="M43" s="66" t="str">
        <f>IF(AND(Input02!BI41&lt;&gt;"",M$6&lt;=$Z$2),Input02!BI41,"")</f>
        <v/>
      </c>
      <c r="N43" s="66" t="str">
        <f>IF(AND(Input02!BJ41&lt;&gt;"",N$6&lt;=$Z$2),Input02!BJ41,"")</f>
        <v/>
      </c>
      <c r="O43" s="66" t="str">
        <f>IF(AND(Input02!BK41&lt;&gt;"",O$6&lt;=$Z$2),Input02!BK41,"")</f>
        <v/>
      </c>
      <c r="P43" s="66" t="str">
        <f>IF(AND(Input02!BL41&lt;&gt;"",P$6&lt;=$Z$2),Input02!BL41,"")</f>
        <v/>
      </c>
      <c r="Q43" s="66" t="str">
        <f>IF(AND(Input02!BM41&lt;&gt;"",Q$6&lt;=$Z$2),Input02!BM41,"")</f>
        <v/>
      </c>
      <c r="R43" s="66" t="str">
        <f>IF(AND(Input02!BN41&lt;&gt;"",R$6&lt;=$Z$2),Input02!BN41,"")</f>
        <v/>
      </c>
      <c r="S43" s="66" t="str">
        <f>IF(AND(Input02!BO41&lt;&gt;"",S$6&lt;=$Z$2),Input02!BO41,"")</f>
        <v/>
      </c>
      <c r="T43" s="66" t="str">
        <f>IF(AND(Input02!BP41&lt;&gt;"",T$6&lt;=$Z$2),Input02!BP41,"")</f>
        <v/>
      </c>
      <c r="U43" s="66" t="str">
        <f>IF(AND(Input02!BQ41&lt;&gt;"",U$6&lt;=$Z$2),Input02!BQ41,"")</f>
        <v/>
      </c>
      <c r="V43" s="66" t="str">
        <f>IF(AND(Input02!BR41&lt;&gt;"",V$6&lt;=$Z$2),Input02!BR41,"")</f>
        <v/>
      </c>
      <c r="W43" s="66" t="str">
        <f>IF(AND(Input02!BS41&lt;&gt;"",W$6&lt;=$Z$2),Input02!BS41,"")</f>
        <v/>
      </c>
      <c r="X43" s="66" t="str">
        <f>IF(AND(Input02!BT41&lt;&gt;"",X$6&lt;=$Z$2),Input02!BT41,"")</f>
        <v/>
      </c>
      <c r="Y43" s="66" t="str">
        <f>IF(AND(Input02!BU41&lt;&gt;"",Y$6&lt;=$Z$2),Input02!BU41,"")</f>
        <v/>
      </c>
      <c r="Z43" s="66" t="str">
        <f t="shared" si="51"/>
        <v/>
      </c>
      <c r="AA43" s="66" t="str">
        <f t="shared" si="52"/>
        <v/>
      </c>
      <c r="AB43" s="65" t="str">
        <f>IF(AA43&lt;&gt;"",(AA43/$AA$2)*Input01!$B$22,"")</f>
        <v/>
      </c>
      <c r="AC43" s="65" t="str">
        <f t="shared" si="53"/>
        <v/>
      </c>
      <c r="AD43" s="334" t="str">
        <f t="shared" si="54"/>
        <v/>
      </c>
      <c r="AE43" s="67" t="str">
        <f t="shared" si="55"/>
        <v/>
      </c>
      <c r="AF43" s="35" t="str">
        <f>IF(AD43="","",IF(AD43&lt;Input01!$B$23,0,1))</f>
        <v/>
      </c>
      <c r="AH43" s="66" t="str">
        <f t="shared" si="56"/>
        <v/>
      </c>
      <c r="AI43" s="66" t="str">
        <f t="shared" si="57"/>
        <v/>
      </c>
      <c r="AJ43" s="66" t="str">
        <f t="shared" si="58"/>
        <v/>
      </c>
      <c r="AK43" s="66" t="str">
        <f t="shared" si="59"/>
        <v/>
      </c>
      <c r="AL43" s="66" t="str">
        <f t="shared" si="60"/>
        <v/>
      </c>
      <c r="AM43" s="66" t="str">
        <f t="shared" si="61"/>
        <v/>
      </c>
      <c r="AN43" s="66" t="str">
        <f t="shared" si="62"/>
        <v/>
      </c>
      <c r="AO43" s="66" t="str">
        <f t="shared" si="63"/>
        <v/>
      </c>
      <c r="AP43" s="66" t="str">
        <f t="shared" si="64"/>
        <v/>
      </c>
      <c r="AQ43" s="66" t="str">
        <f t="shared" si="65"/>
        <v/>
      </c>
      <c r="AR43" s="66" t="str">
        <f t="shared" si="66"/>
        <v/>
      </c>
      <c r="AS43" s="66" t="str">
        <f t="shared" si="67"/>
        <v/>
      </c>
      <c r="AT43" s="66" t="str">
        <f t="shared" si="68"/>
        <v/>
      </c>
      <c r="AU43" s="66" t="str">
        <f t="shared" si="69"/>
        <v/>
      </c>
      <c r="AV43" s="66" t="str">
        <f t="shared" si="70"/>
        <v/>
      </c>
      <c r="AW43" s="66" t="str">
        <f t="shared" si="71"/>
        <v/>
      </c>
      <c r="AX43" s="66" t="str">
        <f t="shared" si="72"/>
        <v/>
      </c>
      <c r="AY43" s="66" t="str">
        <f t="shared" si="73"/>
        <v/>
      </c>
      <c r="AZ43" s="66" t="str">
        <f t="shared" si="74"/>
        <v/>
      </c>
      <c r="BA43" s="66" t="str">
        <f t="shared" si="75"/>
        <v/>
      </c>
      <c r="BC43" s="68" t="str">
        <f t="shared" si="76"/>
        <v/>
      </c>
      <c r="BD43" s="68" t="str">
        <f t="shared" si="77"/>
        <v/>
      </c>
      <c r="BE43" s="68" t="str">
        <f t="shared" si="78"/>
        <v/>
      </c>
      <c r="BF43" s="68" t="str">
        <f t="shared" si="79"/>
        <v/>
      </c>
      <c r="BG43" s="68" t="str">
        <f t="shared" si="80"/>
        <v/>
      </c>
      <c r="BH43" s="68" t="str">
        <f t="shared" si="81"/>
        <v/>
      </c>
      <c r="BI43" s="68" t="str">
        <f t="shared" si="82"/>
        <v/>
      </c>
      <c r="BJ43" s="68" t="str">
        <f t="shared" si="83"/>
        <v/>
      </c>
      <c r="BK43" s="68" t="str">
        <f t="shared" si="84"/>
        <v/>
      </c>
      <c r="BL43" s="68" t="str">
        <f t="shared" si="85"/>
        <v/>
      </c>
      <c r="BM43" s="68" t="str">
        <f t="shared" si="86"/>
        <v/>
      </c>
      <c r="BN43" s="68" t="str">
        <f t="shared" si="87"/>
        <v/>
      </c>
      <c r="BO43" s="68" t="str">
        <f t="shared" si="88"/>
        <v/>
      </c>
      <c r="BP43" s="68" t="str">
        <f t="shared" si="89"/>
        <v/>
      </c>
      <c r="BQ43" s="68" t="str">
        <f t="shared" si="90"/>
        <v/>
      </c>
      <c r="BR43" s="68" t="str">
        <f t="shared" si="91"/>
        <v/>
      </c>
      <c r="BS43" s="68" t="str">
        <f t="shared" si="92"/>
        <v/>
      </c>
      <c r="BT43" s="68" t="str">
        <f t="shared" si="93"/>
        <v/>
      </c>
      <c r="BU43" s="68" t="str">
        <f t="shared" si="94"/>
        <v/>
      </c>
      <c r="BV43" s="68" t="str">
        <f t="shared" si="95"/>
        <v/>
      </c>
      <c r="BX43" s="69" t="str">
        <f t="shared" si="96"/>
        <v/>
      </c>
      <c r="BZ43" s="68" t="str">
        <f>IF(BC43="","",Input02!$B41&amp;"; ")</f>
        <v/>
      </c>
      <c r="CA43" s="68" t="str">
        <f>IF(BD43="","",Input02!$B41&amp;"; ")</f>
        <v/>
      </c>
      <c r="CB43" s="68" t="str">
        <f>IF(BE43="","",Input02!$B41&amp;"; ")</f>
        <v/>
      </c>
      <c r="CC43" s="68" t="str">
        <f>IF(BF43="","",Input02!$B41&amp;"; ")</f>
        <v/>
      </c>
      <c r="CD43" s="68" t="str">
        <f>IF(BG43="","",Input02!$B41&amp;"; ")</f>
        <v/>
      </c>
      <c r="CE43" s="68" t="str">
        <f>IF(BH43="","",Input02!$B41&amp;"; ")</f>
        <v/>
      </c>
      <c r="CF43" s="68" t="str">
        <f>IF(BI43="","",Input02!$B41&amp;"; ")</f>
        <v/>
      </c>
      <c r="CG43" s="68" t="str">
        <f>IF(BJ43="","",Input02!$B41&amp;"; ")</f>
        <v/>
      </c>
      <c r="CH43" s="68" t="str">
        <f>IF(BK43="","",Input02!$B41&amp;"; ")</f>
        <v/>
      </c>
      <c r="CI43" s="68" t="str">
        <f>IF(BL43="","",Input02!$B41&amp;"; ")</f>
        <v/>
      </c>
      <c r="CJ43" s="68" t="str">
        <f>IF(BM43="","",Input02!$B41&amp;"; ")</f>
        <v/>
      </c>
      <c r="CK43" s="68" t="str">
        <f>IF(BN43="","",Input02!$B41&amp;"; ")</f>
        <v/>
      </c>
      <c r="CL43" s="68" t="str">
        <f>IF(BO43="","",Input02!$B41&amp;"; ")</f>
        <v/>
      </c>
      <c r="CM43" s="68" t="str">
        <f>IF(BP43="","",Input02!$B41&amp;"; ")</f>
        <v/>
      </c>
      <c r="CN43" s="68" t="str">
        <f>IF(BQ43="","",Input02!$B41&amp;"; ")</f>
        <v/>
      </c>
      <c r="CO43" s="68" t="str">
        <f>IF(BR43="","",Input02!$B41&amp;"; ")</f>
        <v/>
      </c>
      <c r="CP43" s="68" t="str">
        <f>IF(BS43="","",Input02!$B41&amp;"; ")</f>
        <v/>
      </c>
      <c r="CQ43" s="68" t="str">
        <f>IF(BT43="","",Input02!$B41&amp;"; ")</f>
        <v/>
      </c>
      <c r="CR43" s="68" t="str">
        <f>IF(BU43="","",Input02!$B41&amp;"; ")</f>
        <v/>
      </c>
      <c r="CS43" s="68" t="str">
        <f>IF(BV43="","",Input02!$B41&amp;"; ")</f>
        <v/>
      </c>
    </row>
    <row r="44" spans="1:97" x14ac:dyDescent="0.35">
      <c r="A44" s="64">
        <f>process02!A53</f>
        <v>37</v>
      </c>
      <c r="B44" s="64" t="str">
        <f>process02!DF53</f>
        <v/>
      </c>
      <c r="C44" s="65" t="str">
        <f>IF(B44&lt;&gt;"",(B44/$C$2)*Input01!$B$22,"")</f>
        <v/>
      </c>
      <c r="F44" s="66" t="str">
        <f>IF(AND(Input02!BB42&lt;&gt;"",F$6&lt;=$Z$2),Input02!BB42,"")</f>
        <v/>
      </c>
      <c r="G44" s="66" t="str">
        <f>IF(AND(Input02!BC42&lt;&gt;"",G$6&lt;=$Z$2),Input02!BC42,"")</f>
        <v/>
      </c>
      <c r="H44" s="66" t="str">
        <f>IF(AND(Input02!BD42&lt;&gt;"",H$6&lt;=$Z$2),Input02!BD42,"")</f>
        <v/>
      </c>
      <c r="I44" s="66" t="str">
        <f>IF(AND(Input02!BE42&lt;&gt;"",I$6&lt;=$Z$2),Input02!BE42,"")</f>
        <v/>
      </c>
      <c r="J44" s="66" t="str">
        <f>IF(AND(Input02!BF42&lt;&gt;"",J$6&lt;=$Z$2),Input02!BF42,"")</f>
        <v/>
      </c>
      <c r="K44" s="66" t="str">
        <f>IF(AND(Input02!BG42&lt;&gt;"",K$6&lt;=$Z$2),Input02!BG42,"")</f>
        <v/>
      </c>
      <c r="L44" s="66" t="str">
        <f>IF(AND(Input02!BH42&lt;&gt;"",L$6&lt;=$Z$2),Input02!BH42,"")</f>
        <v/>
      </c>
      <c r="M44" s="66" t="str">
        <f>IF(AND(Input02!BI42&lt;&gt;"",M$6&lt;=$Z$2),Input02!BI42,"")</f>
        <v/>
      </c>
      <c r="N44" s="66" t="str">
        <f>IF(AND(Input02!BJ42&lt;&gt;"",N$6&lt;=$Z$2),Input02!BJ42,"")</f>
        <v/>
      </c>
      <c r="O44" s="66" t="str">
        <f>IF(AND(Input02!BK42&lt;&gt;"",O$6&lt;=$Z$2),Input02!BK42,"")</f>
        <v/>
      </c>
      <c r="P44" s="66" t="str">
        <f>IF(AND(Input02!BL42&lt;&gt;"",P$6&lt;=$Z$2),Input02!BL42,"")</f>
        <v/>
      </c>
      <c r="Q44" s="66" t="str">
        <f>IF(AND(Input02!BM42&lt;&gt;"",Q$6&lt;=$Z$2),Input02!BM42,"")</f>
        <v/>
      </c>
      <c r="R44" s="66" t="str">
        <f>IF(AND(Input02!BN42&lt;&gt;"",R$6&lt;=$Z$2),Input02!BN42,"")</f>
        <v/>
      </c>
      <c r="S44" s="66" t="str">
        <f>IF(AND(Input02!BO42&lt;&gt;"",S$6&lt;=$Z$2),Input02!BO42,"")</f>
        <v/>
      </c>
      <c r="T44" s="66" t="str">
        <f>IF(AND(Input02!BP42&lt;&gt;"",T$6&lt;=$Z$2),Input02!BP42,"")</f>
        <v/>
      </c>
      <c r="U44" s="66" t="str">
        <f>IF(AND(Input02!BQ42&lt;&gt;"",U$6&lt;=$Z$2),Input02!BQ42,"")</f>
        <v/>
      </c>
      <c r="V44" s="66" t="str">
        <f>IF(AND(Input02!BR42&lt;&gt;"",V$6&lt;=$Z$2),Input02!BR42,"")</f>
        <v/>
      </c>
      <c r="W44" s="66" t="str">
        <f>IF(AND(Input02!BS42&lt;&gt;"",W$6&lt;=$Z$2),Input02!BS42,"")</f>
        <v/>
      </c>
      <c r="X44" s="66" t="str">
        <f>IF(AND(Input02!BT42&lt;&gt;"",X$6&lt;=$Z$2),Input02!BT42,"")</f>
        <v/>
      </c>
      <c r="Y44" s="66" t="str">
        <f>IF(AND(Input02!BU42&lt;&gt;"",Y$6&lt;=$Z$2),Input02!BU42,"")</f>
        <v/>
      </c>
      <c r="Z44" s="66" t="str">
        <f t="shared" si="51"/>
        <v/>
      </c>
      <c r="AA44" s="66" t="str">
        <f t="shared" si="52"/>
        <v/>
      </c>
      <c r="AB44" s="65" t="str">
        <f>IF(AA44&lt;&gt;"",(AA44/$AA$2)*Input01!$B$22,"")</f>
        <v/>
      </c>
      <c r="AC44" s="65" t="str">
        <f t="shared" si="53"/>
        <v/>
      </c>
      <c r="AD44" s="334" t="str">
        <f t="shared" si="54"/>
        <v/>
      </c>
      <c r="AE44" s="67" t="str">
        <f t="shared" si="55"/>
        <v/>
      </c>
      <c r="AF44" s="35" t="str">
        <f>IF(AD44="","",IF(AD44&lt;Input01!$B$23,0,1))</f>
        <v/>
      </c>
      <c r="AH44" s="66" t="str">
        <f t="shared" si="56"/>
        <v/>
      </c>
      <c r="AI44" s="66" t="str">
        <f t="shared" si="57"/>
        <v/>
      </c>
      <c r="AJ44" s="66" t="str">
        <f t="shared" si="58"/>
        <v/>
      </c>
      <c r="AK44" s="66" t="str">
        <f t="shared" si="59"/>
        <v/>
      </c>
      <c r="AL44" s="66" t="str">
        <f t="shared" si="60"/>
        <v/>
      </c>
      <c r="AM44" s="66" t="str">
        <f t="shared" si="61"/>
        <v/>
      </c>
      <c r="AN44" s="66" t="str">
        <f t="shared" si="62"/>
        <v/>
      </c>
      <c r="AO44" s="66" t="str">
        <f t="shared" si="63"/>
        <v/>
      </c>
      <c r="AP44" s="66" t="str">
        <f t="shared" si="64"/>
        <v/>
      </c>
      <c r="AQ44" s="66" t="str">
        <f t="shared" si="65"/>
        <v/>
      </c>
      <c r="AR44" s="66" t="str">
        <f t="shared" si="66"/>
        <v/>
      </c>
      <c r="AS44" s="66" t="str">
        <f t="shared" si="67"/>
        <v/>
      </c>
      <c r="AT44" s="66" t="str">
        <f t="shared" si="68"/>
        <v/>
      </c>
      <c r="AU44" s="66" t="str">
        <f t="shared" si="69"/>
        <v/>
      </c>
      <c r="AV44" s="66" t="str">
        <f t="shared" si="70"/>
        <v/>
      </c>
      <c r="AW44" s="66" t="str">
        <f t="shared" si="71"/>
        <v/>
      </c>
      <c r="AX44" s="66" t="str">
        <f t="shared" si="72"/>
        <v/>
      </c>
      <c r="AY44" s="66" t="str">
        <f t="shared" si="73"/>
        <v/>
      </c>
      <c r="AZ44" s="66" t="str">
        <f t="shared" si="74"/>
        <v/>
      </c>
      <c r="BA44" s="66" t="str">
        <f t="shared" si="75"/>
        <v/>
      </c>
      <c r="BC44" s="68" t="str">
        <f t="shared" si="76"/>
        <v/>
      </c>
      <c r="BD44" s="68" t="str">
        <f t="shared" si="77"/>
        <v/>
      </c>
      <c r="BE44" s="68" t="str">
        <f t="shared" si="78"/>
        <v/>
      </c>
      <c r="BF44" s="68" t="str">
        <f t="shared" si="79"/>
        <v/>
      </c>
      <c r="BG44" s="68" t="str">
        <f t="shared" si="80"/>
        <v/>
      </c>
      <c r="BH44" s="68" t="str">
        <f t="shared" si="81"/>
        <v/>
      </c>
      <c r="BI44" s="68" t="str">
        <f t="shared" si="82"/>
        <v/>
      </c>
      <c r="BJ44" s="68" t="str">
        <f t="shared" si="83"/>
        <v/>
      </c>
      <c r="BK44" s="68" t="str">
        <f t="shared" si="84"/>
        <v/>
      </c>
      <c r="BL44" s="68" t="str">
        <f t="shared" si="85"/>
        <v/>
      </c>
      <c r="BM44" s="68" t="str">
        <f t="shared" si="86"/>
        <v/>
      </c>
      <c r="BN44" s="68" t="str">
        <f t="shared" si="87"/>
        <v/>
      </c>
      <c r="BO44" s="68" t="str">
        <f t="shared" si="88"/>
        <v/>
      </c>
      <c r="BP44" s="68" t="str">
        <f t="shared" si="89"/>
        <v/>
      </c>
      <c r="BQ44" s="68" t="str">
        <f t="shared" si="90"/>
        <v/>
      </c>
      <c r="BR44" s="68" t="str">
        <f t="shared" si="91"/>
        <v/>
      </c>
      <c r="BS44" s="68" t="str">
        <f t="shared" si="92"/>
        <v/>
      </c>
      <c r="BT44" s="68" t="str">
        <f t="shared" si="93"/>
        <v/>
      </c>
      <c r="BU44" s="68" t="str">
        <f t="shared" si="94"/>
        <v/>
      </c>
      <c r="BV44" s="68" t="str">
        <f t="shared" si="95"/>
        <v/>
      </c>
      <c r="BX44" s="69" t="str">
        <f t="shared" si="96"/>
        <v/>
      </c>
      <c r="BZ44" s="68" t="str">
        <f>IF(BC44="","",Input02!$B42&amp;"; ")</f>
        <v/>
      </c>
      <c r="CA44" s="68" t="str">
        <f>IF(BD44="","",Input02!$B42&amp;"; ")</f>
        <v/>
      </c>
      <c r="CB44" s="68" t="str">
        <f>IF(BE44="","",Input02!$B42&amp;"; ")</f>
        <v/>
      </c>
      <c r="CC44" s="68" t="str">
        <f>IF(BF44="","",Input02!$B42&amp;"; ")</f>
        <v/>
      </c>
      <c r="CD44" s="68" t="str">
        <f>IF(BG44="","",Input02!$B42&amp;"; ")</f>
        <v/>
      </c>
      <c r="CE44" s="68" t="str">
        <f>IF(BH44="","",Input02!$B42&amp;"; ")</f>
        <v/>
      </c>
      <c r="CF44" s="68" t="str">
        <f>IF(BI44="","",Input02!$B42&amp;"; ")</f>
        <v/>
      </c>
      <c r="CG44" s="68" t="str">
        <f>IF(BJ44="","",Input02!$B42&amp;"; ")</f>
        <v/>
      </c>
      <c r="CH44" s="68" t="str">
        <f>IF(BK44="","",Input02!$B42&amp;"; ")</f>
        <v/>
      </c>
      <c r="CI44" s="68" t="str">
        <f>IF(BL44="","",Input02!$B42&amp;"; ")</f>
        <v/>
      </c>
      <c r="CJ44" s="68" t="str">
        <f>IF(BM44="","",Input02!$B42&amp;"; ")</f>
        <v/>
      </c>
      <c r="CK44" s="68" t="str">
        <f>IF(BN44="","",Input02!$B42&amp;"; ")</f>
        <v/>
      </c>
      <c r="CL44" s="68" t="str">
        <f>IF(BO44="","",Input02!$B42&amp;"; ")</f>
        <v/>
      </c>
      <c r="CM44" s="68" t="str">
        <f>IF(BP44="","",Input02!$B42&amp;"; ")</f>
        <v/>
      </c>
      <c r="CN44" s="68" t="str">
        <f>IF(BQ44="","",Input02!$B42&amp;"; ")</f>
        <v/>
      </c>
      <c r="CO44" s="68" t="str">
        <f>IF(BR44="","",Input02!$B42&amp;"; ")</f>
        <v/>
      </c>
      <c r="CP44" s="68" t="str">
        <f>IF(BS44="","",Input02!$B42&amp;"; ")</f>
        <v/>
      </c>
      <c r="CQ44" s="68" t="str">
        <f>IF(BT44="","",Input02!$B42&amp;"; ")</f>
        <v/>
      </c>
      <c r="CR44" s="68" t="str">
        <f>IF(BU44="","",Input02!$B42&amp;"; ")</f>
        <v/>
      </c>
      <c r="CS44" s="68" t="str">
        <f>IF(BV44="","",Input02!$B42&amp;"; ")</f>
        <v/>
      </c>
    </row>
    <row r="45" spans="1:97" x14ac:dyDescent="0.35">
      <c r="A45" s="64">
        <f>process02!A54</f>
        <v>38</v>
      </c>
      <c r="B45" s="64" t="str">
        <f>process02!DF54</f>
        <v/>
      </c>
      <c r="C45" s="65" t="str">
        <f>IF(B45&lt;&gt;"",(B45/$C$2)*Input01!$B$22,"")</f>
        <v/>
      </c>
      <c r="F45" s="66" t="str">
        <f>IF(AND(Input02!BB43&lt;&gt;"",F$6&lt;=$Z$2),Input02!BB43,"")</f>
        <v/>
      </c>
      <c r="G45" s="66" t="str">
        <f>IF(AND(Input02!BC43&lt;&gt;"",G$6&lt;=$Z$2),Input02!BC43,"")</f>
        <v/>
      </c>
      <c r="H45" s="66" t="str">
        <f>IF(AND(Input02!BD43&lt;&gt;"",H$6&lt;=$Z$2),Input02!BD43,"")</f>
        <v/>
      </c>
      <c r="I45" s="66" t="str">
        <f>IF(AND(Input02!BE43&lt;&gt;"",I$6&lt;=$Z$2),Input02!BE43,"")</f>
        <v/>
      </c>
      <c r="J45" s="66" t="str">
        <f>IF(AND(Input02!BF43&lt;&gt;"",J$6&lt;=$Z$2),Input02!BF43,"")</f>
        <v/>
      </c>
      <c r="K45" s="66" t="str">
        <f>IF(AND(Input02!BG43&lt;&gt;"",K$6&lt;=$Z$2),Input02!BG43,"")</f>
        <v/>
      </c>
      <c r="L45" s="66" t="str">
        <f>IF(AND(Input02!BH43&lt;&gt;"",L$6&lt;=$Z$2),Input02!BH43,"")</f>
        <v/>
      </c>
      <c r="M45" s="66" t="str">
        <f>IF(AND(Input02!BI43&lt;&gt;"",M$6&lt;=$Z$2),Input02!BI43,"")</f>
        <v/>
      </c>
      <c r="N45" s="66" t="str">
        <f>IF(AND(Input02!BJ43&lt;&gt;"",N$6&lt;=$Z$2),Input02!BJ43,"")</f>
        <v/>
      </c>
      <c r="O45" s="66" t="str">
        <f>IF(AND(Input02!BK43&lt;&gt;"",O$6&lt;=$Z$2),Input02!BK43,"")</f>
        <v/>
      </c>
      <c r="P45" s="66" t="str">
        <f>IF(AND(Input02!BL43&lt;&gt;"",P$6&lt;=$Z$2),Input02!BL43,"")</f>
        <v/>
      </c>
      <c r="Q45" s="66" t="str">
        <f>IF(AND(Input02!BM43&lt;&gt;"",Q$6&lt;=$Z$2),Input02!BM43,"")</f>
        <v/>
      </c>
      <c r="R45" s="66" t="str">
        <f>IF(AND(Input02!BN43&lt;&gt;"",R$6&lt;=$Z$2),Input02!BN43,"")</f>
        <v/>
      </c>
      <c r="S45" s="66" t="str">
        <f>IF(AND(Input02!BO43&lt;&gt;"",S$6&lt;=$Z$2),Input02!BO43,"")</f>
        <v/>
      </c>
      <c r="T45" s="66" t="str">
        <f>IF(AND(Input02!BP43&lt;&gt;"",T$6&lt;=$Z$2),Input02!BP43,"")</f>
        <v/>
      </c>
      <c r="U45" s="66" t="str">
        <f>IF(AND(Input02!BQ43&lt;&gt;"",U$6&lt;=$Z$2),Input02!BQ43,"")</f>
        <v/>
      </c>
      <c r="V45" s="66" t="str">
        <f>IF(AND(Input02!BR43&lt;&gt;"",V$6&lt;=$Z$2),Input02!BR43,"")</f>
        <v/>
      </c>
      <c r="W45" s="66" t="str">
        <f>IF(AND(Input02!BS43&lt;&gt;"",W$6&lt;=$Z$2),Input02!BS43,"")</f>
        <v/>
      </c>
      <c r="X45" s="66" t="str">
        <f>IF(AND(Input02!BT43&lt;&gt;"",X$6&lt;=$Z$2),Input02!BT43,"")</f>
        <v/>
      </c>
      <c r="Y45" s="66" t="str">
        <f>IF(AND(Input02!BU43&lt;&gt;"",Y$6&lt;=$Z$2),Input02!BU43,"")</f>
        <v/>
      </c>
      <c r="Z45" s="66" t="str">
        <f t="shared" si="51"/>
        <v/>
      </c>
      <c r="AA45" s="66" t="str">
        <f t="shared" si="52"/>
        <v/>
      </c>
      <c r="AB45" s="65" t="str">
        <f>IF(AA45&lt;&gt;"",(AA45/$AA$2)*Input01!$B$22,"")</f>
        <v/>
      </c>
      <c r="AC45" s="65" t="str">
        <f t="shared" si="53"/>
        <v/>
      </c>
      <c r="AD45" s="334" t="str">
        <f t="shared" si="54"/>
        <v/>
      </c>
      <c r="AE45" s="67" t="str">
        <f t="shared" si="55"/>
        <v/>
      </c>
      <c r="AF45" s="35" t="str">
        <f>IF(AD45="","",IF(AD45&lt;Input01!$B$23,0,1))</f>
        <v/>
      </c>
      <c r="AH45" s="66" t="str">
        <f t="shared" si="56"/>
        <v/>
      </c>
      <c r="AI45" s="66" t="str">
        <f t="shared" si="57"/>
        <v/>
      </c>
      <c r="AJ45" s="66" t="str">
        <f t="shared" si="58"/>
        <v/>
      </c>
      <c r="AK45" s="66" t="str">
        <f t="shared" si="59"/>
        <v/>
      </c>
      <c r="AL45" s="66" t="str">
        <f t="shared" si="60"/>
        <v/>
      </c>
      <c r="AM45" s="66" t="str">
        <f t="shared" si="61"/>
        <v/>
      </c>
      <c r="AN45" s="66" t="str">
        <f t="shared" si="62"/>
        <v/>
      </c>
      <c r="AO45" s="66" t="str">
        <f t="shared" si="63"/>
        <v/>
      </c>
      <c r="AP45" s="66" t="str">
        <f t="shared" si="64"/>
        <v/>
      </c>
      <c r="AQ45" s="66" t="str">
        <f t="shared" si="65"/>
        <v/>
      </c>
      <c r="AR45" s="66" t="str">
        <f t="shared" si="66"/>
        <v/>
      </c>
      <c r="AS45" s="66" t="str">
        <f t="shared" si="67"/>
        <v/>
      </c>
      <c r="AT45" s="66" t="str">
        <f t="shared" si="68"/>
        <v/>
      </c>
      <c r="AU45" s="66" t="str">
        <f t="shared" si="69"/>
        <v/>
      </c>
      <c r="AV45" s="66" t="str">
        <f t="shared" si="70"/>
        <v/>
      </c>
      <c r="AW45" s="66" t="str">
        <f t="shared" si="71"/>
        <v/>
      </c>
      <c r="AX45" s="66" t="str">
        <f t="shared" si="72"/>
        <v/>
      </c>
      <c r="AY45" s="66" t="str">
        <f t="shared" si="73"/>
        <v/>
      </c>
      <c r="AZ45" s="66" t="str">
        <f t="shared" si="74"/>
        <v/>
      </c>
      <c r="BA45" s="66" t="str">
        <f t="shared" si="75"/>
        <v/>
      </c>
      <c r="BC45" s="68" t="str">
        <f t="shared" si="76"/>
        <v/>
      </c>
      <c r="BD45" s="68" t="str">
        <f t="shared" si="77"/>
        <v/>
      </c>
      <c r="BE45" s="68" t="str">
        <f t="shared" si="78"/>
        <v/>
      </c>
      <c r="BF45" s="68" t="str">
        <f t="shared" si="79"/>
        <v/>
      </c>
      <c r="BG45" s="68" t="str">
        <f t="shared" si="80"/>
        <v/>
      </c>
      <c r="BH45" s="68" t="str">
        <f t="shared" si="81"/>
        <v/>
      </c>
      <c r="BI45" s="68" t="str">
        <f t="shared" si="82"/>
        <v/>
      </c>
      <c r="BJ45" s="68" t="str">
        <f t="shared" si="83"/>
        <v/>
      </c>
      <c r="BK45" s="68" t="str">
        <f t="shared" si="84"/>
        <v/>
      </c>
      <c r="BL45" s="68" t="str">
        <f t="shared" si="85"/>
        <v/>
      </c>
      <c r="BM45" s="68" t="str">
        <f t="shared" si="86"/>
        <v/>
      </c>
      <c r="BN45" s="68" t="str">
        <f t="shared" si="87"/>
        <v/>
      </c>
      <c r="BO45" s="68" t="str">
        <f t="shared" si="88"/>
        <v/>
      </c>
      <c r="BP45" s="68" t="str">
        <f t="shared" si="89"/>
        <v/>
      </c>
      <c r="BQ45" s="68" t="str">
        <f t="shared" si="90"/>
        <v/>
      </c>
      <c r="BR45" s="68" t="str">
        <f t="shared" si="91"/>
        <v/>
      </c>
      <c r="BS45" s="68" t="str">
        <f t="shared" si="92"/>
        <v/>
      </c>
      <c r="BT45" s="68" t="str">
        <f t="shared" si="93"/>
        <v/>
      </c>
      <c r="BU45" s="68" t="str">
        <f t="shared" si="94"/>
        <v/>
      </c>
      <c r="BV45" s="68" t="str">
        <f t="shared" si="95"/>
        <v/>
      </c>
      <c r="BX45" s="69" t="str">
        <f t="shared" si="96"/>
        <v/>
      </c>
      <c r="BZ45" s="68" t="str">
        <f>IF(BC45="","",Input02!$B43&amp;"; ")</f>
        <v/>
      </c>
      <c r="CA45" s="68" t="str">
        <f>IF(BD45="","",Input02!$B43&amp;"; ")</f>
        <v/>
      </c>
      <c r="CB45" s="68" t="str">
        <f>IF(BE45="","",Input02!$B43&amp;"; ")</f>
        <v/>
      </c>
      <c r="CC45" s="68" t="str">
        <f>IF(BF45="","",Input02!$B43&amp;"; ")</f>
        <v/>
      </c>
      <c r="CD45" s="68" t="str">
        <f>IF(BG45="","",Input02!$B43&amp;"; ")</f>
        <v/>
      </c>
      <c r="CE45" s="68" t="str">
        <f>IF(BH45="","",Input02!$B43&amp;"; ")</f>
        <v/>
      </c>
      <c r="CF45" s="68" t="str">
        <f>IF(BI45="","",Input02!$B43&amp;"; ")</f>
        <v/>
      </c>
      <c r="CG45" s="68" t="str">
        <f>IF(BJ45="","",Input02!$B43&amp;"; ")</f>
        <v/>
      </c>
      <c r="CH45" s="68" t="str">
        <f>IF(BK45="","",Input02!$B43&amp;"; ")</f>
        <v/>
      </c>
      <c r="CI45" s="68" t="str">
        <f>IF(BL45="","",Input02!$B43&amp;"; ")</f>
        <v/>
      </c>
      <c r="CJ45" s="68" t="str">
        <f>IF(BM45="","",Input02!$B43&amp;"; ")</f>
        <v/>
      </c>
      <c r="CK45" s="68" t="str">
        <f>IF(BN45="","",Input02!$B43&amp;"; ")</f>
        <v/>
      </c>
      <c r="CL45" s="68" t="str">
        <f>IF(BO45="","",Input02!$B43&amp;"; ")</f>
        <v/>
      </c>
      <c r="CM45" s="68" t="str">
        <f>IF(BP45="","",Input02!$B43&amp;"; ")</f>
        <v/>
      </c>
      <c r="CN45" s="68" t="str">
        <f>IF(BQ45="","",Input02!$B43&amp;"; ")</f>
        <v/>
      </c>
      <c r="CO45" s="68" t="str">
        <f>IF(BR45="","",Input02!$B43&amp;"; ")</f>
        <v/>
      </c>
      <c r="CP45" s="68" t="str">
        <f>IF(BS45="","",Input02!$B43&amp;"; ")</f>
        <v/>
      </c>
      <c r="CQ45" s="68" t="str">
        <f>IF(BT45="","",Input02!$B43&amp;"; ")</f>
        <v/>
      </c>
      <c r="CR45" s="68" t="str">
        <f>IF(BU45="","",Input02!$B43&amp;"; ")</f>
        <v/>
      </c>
      <c r="CS45" s="68" t="str">
        <f>IF(BV45="","",Input02!$B43&amp;"; ")</f>
        <v/>
      </c>
    </row>
    <row r="46" spans="1:97" x14ac:dyDescent="0.35">
      <c r="A46" s="64">
        <f>process02!A55</f>
        <v>39</v>
      </c>
      <c r="B46" s="64" t="str">
        <f>process02!DF55</f>
        <v/>
      </c>
      <c r="C46" s="65" t="str">
        <f>IF(B46&lt;&gt;"",(B46/$C$2)*Input01!$B$22,"")</f>
        <v/>
      </c>
      <c r="F46" s="66" t="str">
        <f>IF(AND(Input02!BB44&lt;&gt;"",F$6&lt;=$Z$2),Input02!BB44,"")</f>
        <v/>
      </c>
      <c r="G46" s="66" t="str">
        <f>IF(AND(Input02!BC44&lt;&gt;"",G$6&lt;=$Z$2),Input02!BC44,"")</f>
        <v/>
      </c>
      <c r="H46" s="66" t="str">
        <f>IF(AND(Input02!BD44&lt;&gt;"",H$6&lt;=$Z$2),Input02!BD44,"")</f>
        <v/>
      </c>
      <c r="I46" s="66" t="str">
        <f>IF(AND(Input02!BE44&lt;&gt;"",I$6&lt;=$Z$2),Input02!BE44,"")</f>
        <v/>
      </c>
      <c r="J46" s="66" t="str">
        <f>IF(AND(Input02!BF44&lt;&gt;"",J$6&lt;=$Z$2),Input02!BF44,"")</f>
        <v/>
      </c>
      <c r="K46" s="66" t="str">
        <f>IF(AND(Input02!BG44&lt;&gt;"",K$6&lt;=$Z$2),Input02!BG44,"")</f>
        <v/>
      </c>
      <c r="L46" s="66" t="str">
        <f>IF(AND(Input02!BH44&lt;&gt;"",L$6&lt;=$Z$2),Input02!BH44,"")</f>
        <v/>
      </c>
      <c r="M46" s="66" t="str">
        <f>IF(AND(Input02!BI44&lt;&gt;"",M$6&lt;=$Z$2),Input02!BI44,"")</f>
        <v/>
      </c>
      <c r="N46" s="66" t="str">
        <f>IF(AND(Input02!BJ44&lt;&gt;"",N$6&lt;=$Z$2),Input02!BJ44,"")</f>
        <v/>
      </c>
      <c r="O46" s="66" t="str">
        <f>IF(AND(Input02!BK44&lt;&gt;"",O$6&lt;=$Z$2),Input02!BK44,"")</f>
        <v/>
      </c>
      <c r="P46" s="66" t="str">
        <f>IF(AND(Input02!BL44&lt;&gt;"",P$6&lt;=$Z$2),Input02!BL44,"")</f>
        <v/>
      </c>
      <c r="Q46" s="66" t="str">
        <f>IF(AND(Input02!BM44&lt;&gt;"",Q$6&lt;=$Z$2),Input02!BM44,"")</f>
        <v/>
      </c>
      <c r="R46" s="66" t="str">
        <f>IF(AND(Input02!BN44&lt;&gt;"",R$6&lt;=$Z$2),Input02!BN44,"")</f>
        <v/>
      </c>
      <c r="S46" s="66" t="str">
        <f>IF(AND(Input02!BO44&lt;&gt;"",S$6&lt;=$Z$2),Input02!BO44,"")</f>
        <v/>
      </c>
      <c r="T46" s="66" t="str">
        <f>IF(AND(Input02!BP44&lt;&gt;"",T$6&lt;=$Z$2),Input02!BP44,"")</f>
        <v/>
      </c>
      <c r="U46" s="66" t="str">
        <f>IF(AND(Input02!BQ44&lt;&gt;"",U$6&lt;=$Z$2),Input02!BQ44,"")</f>
        <v/>
      </c>
      <c r="V46" s="66" t="str">
        <f>IF(AND(Input02!BR44&lt;&gt;"",V$6&lt;=$Z$2),Input02!BR44,"")</f>
        <v/>
      </c>
      <c r="W46" s="66" t="str">
        <f>IF(AND(Input02!BS44&lt;&gt;"",W$6&lt;=$Z$2),Input02!BS44,"")</f>
        <v/>
      </c>
      <c r="X46" s="66" t="str">
        <f>IF(AND(Input02!BT44&lt;&gt;"",X$6&lt;=$Z$2),Input02!BT44,"")</f>
        <v/>
      </c>
      <c r="Y46" s="66" t="str">
        <f>IF(AND(Input02!BU44&lt;&gt;"",Y$6&lt;=$Z$2),Input02!BU44,"")</f>
        <v/>
      </c>
      <c r="Z46" s="66" t="str">
        <f t="shared" si="51"/>
        <v/>
      </c>
      <c r="AA46" s="66" t="str">
        <f t="shared" si="52"/>
        <v/>
      </c>
      <c r="AB46" s="65" t="str">
        <f>IF(AA46&lt;&gt;"",(AA46/$AA$2)*Input01!$B$22,"")</f>
        <v/>
      </c>
      <c r="AC46" s="65" t="str">
        <f t="shared" si="53"/>
        <v/>
      </c>
      <c r="AD46" s="334" t="str">
        <f t="shared" si="54"/>
        <v/>
      </c>
      <c r="AE46" s="67" t="str">
        <f t="shared" si="55"/>
        <v/>
      </c>
      <c r="AF46" s="35" t="str">
        <f>IF(AD46="","",IF(AD46&lt;Input01!$B$23,0,1))</f>
        <v/>
      </c>
      <c r="AH46" s="66" t="str">
        <f t="shared" si="56"/>
        <v/>
      </c>
      <c r="AI46" s="66" t="str">
        <f t="shared" si="57"/>
        <v/>
      </c>
      <c r="AJ46" s="66" t="str">
        <f t="shared" si="58"/>
        <v/>
      </c>
      <c r="AK46" s="66" t="str">
        <f t="shared" si="59"/>
        <v/>
      </c>
      <c r="AL46" s="66" t="str">
        <f t="shared" si="60"/>
        <v/>
      </c>
      <c r="AM46" s="66" t="str">
        <f t="shared" si="61"/>
        <v/>
      </c>
      <c r="AN46" s="66" t="str">
        <f t="shared" si="62"/>
        <v/>
      </c>
      <c r="AO46" s="66" t="str">
        <f t="shared" si="63"/>
        <v/>
      </c>
      <c r="AP46" s="66" t="str">
        <f t="shared" si="64"/>
        <v/>
      </c>
      <c r="AQ46" s="66" t="str">
        <f t="shared" si="65"/>
        <v/>
      </c>
      <c r="AR46" s="66" t="str">
        <f t="shared" si="66"/>
        <v/>
      </c>
      <c r="AS46" s="66" t="str">
        <f t="shared" si="67"/>
        <v/>
      </c>
      <c r="AT46" s="66" t="str">
        <f t="shared" si="68"/>
        <v/>
      </c>
      <c r="AU46" s="66" t="str">
        <f t="shared" si="69"/>
        <v/>
      </c>
      <c r="AV46" s="66" t="str">
        <f t="shared" si="70"/>
        <v/>
      </c>
      <c r="AW46" s="66" t="str">
        <f t="shared" si="71"/>
        <v/>
      </c>
      <c r="AX46" s="66" t="str">
        <f t="shared" si="72"/>
        <v/>
      </c>
      <c r="AY46" s="66" t="str">
        <f t="shared" si="73"/>
        <v/>
      </c>
      <c r="AZ46" s="66" t="str">
        <f t="shared" si="74"/>
        <v/>
      </c>
      <c r="BA46" s="66" t="str">
        <f t="shared" si="75"/>
        <v/>
      </c>
      <c r="BC46" s="68" t="str">
        <f t="shared" si="76"/>
        <v/>
      </c>
      <c r="BD46" s="68" t="str">
        <f t="shared" si="77"/>
        <v/>
      </c>
      <c r="BE46" s="68" t="str">
        <f t="shared" si="78"/>
        <v/>
      </c>
      <c r="BF46" s="68" t="str">
        <f t="shared" si="79"/>
        <v/>
      </c>
      <c r="BG46" s="68" t="str">
        <f t="shared" si="80"/>
        <v/>
      </c>
      <c r="BH46" s="68" t="str">
        <f t="shared" si="81"/>
        <v/>
      </c>
      <c r="BI46" s="68" t="str">
        <f t="shared" si="82"/>
        <v/>
      </c>
      <c r="BJ46" s="68" t="str">
        <f t="shared" si="83"/>
        <v/>
      </c>
      <c r="BK46" s="68" t="str">
        <f t="shared" si="84"/>
        <v/>
      </c>
      <c r="BL46" s="68" t="str">
        <f t="shared" si="85"/>
        <v/>
      </c>
      <c r="BM46" s="68" t="str">
        <f t="shared" si="86"/>
        <v/>
      </c>
      <c r="BN46" s="68" t="str">
        <f t="shared" si="87"/>
        <v/>
      </c>
      <c r="BO46" s="68" t="str">
        <f t="shared" si="88"/>
        <v/>
      </c>
      <c r="BP46" s="68" t="str">
        <f t="shared" si="89"/>
        <v/>
      </c>
      <c r="BQ46" s="68" t="str">
        <f t="shared" si="90"/>
        <v/>
      </c>
      <c r="BR46" s="68" t="str">
        <f t="shared" si="91"/>
        <v/>
      </c>
      <c r="BS46" s="68" t="str">
        <f t="shared" si="92"/>
        <v/>
      </c>
      <c r="BT46" s="68" t="str">
        <f t="shared" si="93"/>
        <v/>
      </c>
      <c r="BU46" s="68" t="str">
        <f t="shared" si="94"/>
        <v/>
      </c>
      <c r="BV46" s="68" t="str">
        <f t="shared" si="95"/>
        <v/>
      </c>
      <c r="BX46" s="69" t="str">
        <f t="shared" si="96"/>
        <v/>
      </c>
      <c r="BZ46" s="68" t="str">
        <f>IF(BC46="","",Input02!$B44&amp;"; ")</f>
        <v/>
      </c>
      <c r="CA46" s="68" t="str">
        <f>IF(BD46="","",Input02!$B44&amp;"; ")</f>
        <v/>
      </c>
      <c r="CB46" s="68" t="str">
        <f>IF(BE46="","",Input02!$B44&amp;"; ")</f>
        <v/>
      </c>
      <c r="CC46" s="68" t="str">
        <f>IF(BF46="","",Input02!$B44&amp;"; ")</f>
        <v/>
      </c>
      <c r="CD46" s="68" t="str">
        <f>IF(BG46="","",Input02!$B44&amp;"; ")</f>
        <v/>
      </c>
      <c r="CE46" s="68" t="str">
        <f>IF(BH46="","",Input02!$B44&amp;"; ")</f>
        <v/>
      </c>
      <c r="CF46" s="68" t="str">
        <f>IF(BI46="","",Input02!$B44&amp;"; ")</f>
        <v/>
      </c>
      <c r="CG46" s="68" t="str">
        <f>IF(BJ46="","",Input02!$B44&amp;"; ")</f>
        <v/>
      </c>
      <c r="CH46" s="68" t="str">
        <f>IF(BK46="","",Input02!$B44&amp;"; ")</f>
        <v/>
      </c>
      <c r="CI46" s="68" t="str">
        <f>IF(BL46="","",Input02!$B44&amp;"; ")</f>
        <v/>
      </c>
      <c r="CJ46" s="68" t="str">
        <f>IF(BM46="","",Input02!$B44&amp;"; ")</f>
        <v/>
      </c>
      <c r="CK46" s="68" t="str">
        <f>IF(BN46="","",Input02!$B44&amp;"; ")</f>
        <v/>
      </c>
      <c r="CL46" s="68" t="str">
        <f>IF(BO46="","",Input02!$B44&amp;"; ")</f>
        <v/>
      </c>
      <c r="CM46" s="68" t="str">
        <f>IF(BP46="","",Input02!$B44&amp;"; ")</f>
        <v/>
      </c>
      <c r="CN46" s="68" t="str">
        <f>IF(BQ46="","",Input02!$B44&amp;"; ")</f>
        <v/>
      </c>
      <c r="CO46" s="68" t="str">
        <f>IF(BR46="","",Input02!$B44&amp;"; ")</f>
        <v/>
      </c>
      <c r="CP46" s="68" t="str">
        <f>IF(BS46="","",Input02!$B44&amp;"; ")</f>
        <v/>
      </c>
      <c r="CQ46" s="68" t="str">
        <f>IF(BT46="","",Input02!$B44&amp;"; ")</f>
        <v/>
      </c>
      <c r="CR46" s="68" t="str">
        <f>IF(BU46="","",Input02!$B44&amp;"; ")</f>
        <v/>
      </c>
      <c r="CS46" s="68" t="str">
        <f>IF(BV46="","",Input02!$B44&amp;"; ")</f>
        <v/>
      </c>
    </row>
    <row r="47" spans="1:97" x14ac:dyDescent="0.35">
      <c r="A47" s="64">
        <f>process02!A56</f>
        <v>40</v>
      </c>
      <c r="B47" s="64" t="str">
        <f>process02!DF56</f>
        <v/>
      </c>
      <c r="C47" s="65" t="str">
        <f>IF(B47&lt;&gt;"",(B47/$C$2)*Input01!$B$22,"")</f>
        <v/>
      </c>
      <c r="F47" s="66" t="str">
        <f>IF(AND(Input02!BB45&lt;&gt;"",F$6&lt;=$Z$2),Input02!BB45,"")</f>
        <v/>
      </c>
      <c r="G47" s="66" t="str">
        <f>IF(AND(Input02!BC45&lt;&gt;"",G$6&lt;=$Z$2),Input02!BC45,"")</f>
        <v/>
      </c>
      <c r="H47" s="66" t="str">
        <f>IF(AND(Input02!BD45&lt;&gt;"",H$6&lt;=$Z$2),Input02!BD45,"")</f>
        <v/>
      </c>
      <c r="I47" s="66" t="str">
        <f>IF(AND(Input02!BE45&lt;&gt;"",I$6&lt;=$Z$2),Input02!BE45,"")</f>
        <v/>
      </c>
      <c r="J47" s="66" t="str">
        <f>IF(AND(Input02!BF45&lt;&gt;"",J$6&lt;=$Z$2),Input02!BF45,"")</f>
        <v/>
      </c>
      <c r="K47" s="66" t="str">
        <f>IF(AND(Input02!BG45&lt;&gt;"",K$6&lt;=$Z$2),Input02!BG45,"")</f>
        <v/>
      </c>
      <c r="L47" s="66" t="str">
        <f>IF(AND(Input02!BH45&lt;&gt;"",L$6&lt;=$Z$2),Input02!BH45,"")</f>
        <v/>
      </c>
      <c r="M47" s="66" t="str">
        <f>IF(AND(Input02!BI45&lt;&gt;"",M$6&lt;=$Z$2),Input02!BI45,"")</f>
        <v/>
      </c>
      <c r="N47" s="66" t="str">
        <f>IF(AND(Input02!BJ45&lt;&gt;"",N$6&lt;=$Z$2),Input02!BJ45,"")</f>
        <v/>
      </c>
      <c r="O47" s="66" t="str">
        <f>IF(AND(Input02!BK45&lt;&gt;"",O$6&lt;=$Z$2),Input02!BK45,"")</f>
        <v/>
      </c>
      <c r="P47" s="66" t="str">
        <f>IF(AND(Input02!BL45&lt;&gt;"",P$6&lt;=$Z$2),Input02!BL45,"")</f>
        <v/>
      </c>
      <c r="Q47" s="66" t="str">
        <f>IF(AND(Input02!BM45&lt;&gt;"",Q$6&lt;=$Z$2),Input02!BM45,"")</f>
        <v/>
      </c>
      <c r="R47" s="66" t="str">
        <f>IF(AND(Input02!BN45&lt;&gt;"",R$6&lt;=$Z$2),Input02!BN45,"")</f>
        <v/>
      </c>
      <c r="S47" s="66" t="str">
        <f>IF(AND(Input02!BO45&lt;&gt;"",S$6&lt;=$Z$2),Input02!BO45,"")</f>
        <v/>
      </c>
      <c r="T47" s="66" t="str">
        <f>IF(AND(Input02!BP45&lt;&gt;"",T$6&lt;=$Z$2),Input02!BP45,"")</f>
        <v/>
      </c>
      <c r="U47" s="66" t="str">
        <f>IF(AND(Input02!BQ45&lt;&gt;"",U$6&lt;=$Z$2),Input02!BQ45,"")</f>
        <v/>
      </c>
      <c r="V47" s="66" t="str">
        <f>IF(AND(Input02!BR45&lt;&gt;"",V$6&lt;=$Z$2),Input02!BR45,"")</f>
        <v/>
      </c>
      <c r="W47" s="66" t="str">
        <f>IF(AND(Input02!BS45&lt;&gt;"",W$6&lt;=$Z$2),Input02!BS45,"")</f>
        <v/>
      </c>
      <c r="X47" s="66" t="str">
        <f>IF(AND(Input02!BT45&lt;&gt;"",X$6&lt;=$Z$2),Input02!BT45,"")</f>
        <v/>
      </c>
      <c r="Y47" s="66" t="str">
        <f>IF(AND(Input02!BU45&lt;&gt;"",Y$6&lt;=$Z$2),Input02!BU45,"")</f>
        <v/>
      </c>
      <c r="Z47" s="66" t="str">
        <f t="shared" si="51"/>
        <v/>
      </c>
      <c r="AA47" s="66" t="str">
        <f t="shared" si="52"/>
        <v/>
      </c>
      <c r="AB47" s="65" t="str">
        <f>IF(AA47&lt;&gt;"",(AA47/$AA$2)*Input01!$B$22,"")</f>
        <v/>
      </c>
      <c r="AC47" s="65" t="str">
        <f t="shared" si="53"/>
        <v/>
      </c>
      <c r="AD47" s="334" t="str">
        <f t="shared" si="54"/>
        <v/>
      </c>
      <c r="AE47" s="67" t="str">
        <f t="shared" si="55"/>
        <v/>
      </c>
      <c r="AF47" s="35" t="str">
        <f>IF(AD47="","",IF(AD47&lt;Input01!$B$23,0,1))</f>
        <v/>
      </c>
      <c r="AH47" s="66" t="str">
        <f t="shared" si="56"/>
        <v/>
      </c>
      <c r="AI47" s="66" t="str">
        <f t="shared" si="57"/>
        <v/>
      </c>
      <c r="AJ47" s="66" t="str">
        <f t="shared" si="58"/>
        <v/>
      </c>
      <c r="AK47" s="66" t="str">
        <f t="shared" si="59"/>
        <v/>
      </c>
      <c r="AL47" s="66" t="str">
        <f t="shared" si="60"/>
        <v/>
      </c>
      <c r="AM47" s="66" t="str">
        <f t="shared" si="61"/>
        <v/>
      </c>
      <c r="AN47" s="66" t="str">
        <f t="shared" si="62"/>
        <v/>
      </c>
      <c r="AO47" s="66" t="str">
        <f t="shared" si="63"/>
        <v/>
      </c>
      <c r="AP47" s="66" t="str">
        <f t="shared" si="64"/>
        <v/>
      </c>
      <c r="AQ47" s="66" t="str">
        <f t="shared" si="65"/>
        <v/>
      </c>
      <c r="AR47" s="66" t="str">
        <f t="shared" si="66"/>
        <v/>
      </c>
      <c r="AS47" s="66" t="str">
        <f t="shared" si="67"/>
        <v/>
      </c>
      <c r="AT47" s="66" t="str">
        <f t="shared" si="68"/>
        <v/>
      </c>
      <c r="AU47" s="66" t="str">
        <f t="shared" si="69"/>
        <v/>
      </c>
      <c r="AV47" s="66" t="str">
        <f t="shared" si="70"/>
        <v/>
      </c>
      <c r="AW47" s="66" t="str">
        <f t="shared" si="71"/>
        <v/>
      </c>
      <c r="AX47" s="66" t="str">
        <f t="shared" si="72"/>
        <v/>
      </c>
      <c r="AY47" s="66" t="str">
        <f t="shared" si="73"/>
        <v/>
      </c>
      <c r="AZ47" s="66" t="str">
        <f t="shared" si="74"/>
        <v/>
      </c>
      <c r="BA47" s="66" t="str">
        <f t="shared" si="75"/>
        <v/>
      </c>
      <c r="BC47" s="68" t="str">
        <f t="shared" si="76"/>
        <v/>
      </c>
      <c r="BD47" s="68" t="str">
        <f t="shared" si="77"/>
        <v/>
      </c>
      <c r="BE47" s="68" t="str">
        <f t="shared" si="78"/>
        <v/>
      </c>
      <c r="BF47" s="68" t="str">
        <f t="shared" si="79"/>
        <v/>
      </c>
      <c r="BG47" s="68" t="str">
        <f t="shared" si="80"/>
        <v/>
      </c>
      <c r="BH47" s="68" t="str">
        <f t="shared" si="81"/>
        <v/>
      </c>
      <c r="BI47" s="68" t="str">
        <f t="shared" si="82"/>
        <v/>
      </c>
      <c r="BJ47" s="68" t="str">
        <f t="shared" si="83"/>
        <v/>
      </c>
      <c r="BK47" s="68" t="str">
        <f t="shared" si="84"/>
        <v/>
      </c>
      <c r="BL47" s="68" t="str">
        <f t="shared" si="85"/>
        <v/>
      </c>
      <c r="BM47" s="68" t="str">
        <f t="shared" si="86"/>
        <v/>
      </c>
      <c r="BN47" s="68" t="str">
        <f t="shared" si="87"/>
        <v/>
      </c>
      <c r="BO47" s="68" t="str">
        <f t="shared" si="88"/>
        <v/>
      </c>
      <c r="BP47" s="68" t="str">
        <f t="shared" si="89"/>
        <v/>
      </c>
      <c r="BQ47" s="68" t="str">
        <f t="shared" si="90"/>
        <v/>
      </c>
      <c r="BR47" s="68" t="str">
        <f t="shared" si="91"/>
        <v/>
      </c>
      <c r="BS47" s="68" t="str">
        <f t="shared" si="92"/>
        <v/>
      </c>
      <c r="BT47" s="68" t="str">
        <f t="shared" si="93"/>
        <v/>
      </c>
      <c r="BU47" s="68" t="str">
        <f t="shared" si="94"/>
        <v/>
      </c>
      <c r="BV47" s="68" t="str">
        <f t="shared" si="95"/>
        <v/>
      </c>
      <c r="BX47" s="69" t="str">
        <f t="shared" si="96"/>
        <v/>
      </c>
      <c r="BZ47" s="68" t="str">
        <f>IF(BC47="","",Input02!$B45&amp;"; ")</f>
        <v/>
      </c>
      <c r="CA47" s="68" t="str">
        <f>IF(BD47="","",Input02!$B45&amp;"; ")</f>
        <v/>
      </c>
      <c r="CB47" s="68" t="str">
        <f>IF(BE47="","",Input02!$B45&amp;"; ")</f>
        <v/>
      </c>
      <c r="CC47" s="68" t="str">
        <f>IF(BF47="","",Input02!$B45&amp;"; ")</f>
        <v/>
      </c>
      <c r="CD47" s="68" t="str">
        <f>IF(BG47="","",Input02!$B45&amp;"; ")</f>
        <v/>
      </c>
      <c r="CE47" s="68" t="str">
        <f>IF(BH47="","",Input02!$B45&amp;"; ")</f>
        <v/>
      </c>
      <c r="CF47" s="68" t="str">
        <f>IF(BI47="","",Input02!$B45&amp;"; ")</f>
        <v/>
      </c>
      <c r="CG47" s="68" t="str">
        <f>IF(BJ47="","",Input02!$B45&amp;"; ")</f>
        <v/>
      </c>
      <c r="CH47" s="68" t="str">
        <f>IF(BK47="","",Input02!$B45&amp;"; ")</f>
        <v/>
      </c>
      <c r="CI47" s="68" t="str">
        <f>IF(BL47="","",Input02!$B45&amp;"; ")</f>
        <v/>
      </c>
      <c r="CJ47" s="68" t="str">
        <f>IF(BM47="","",Input02!$B45&amp;"; ")</f>
        <v/>
      </c>
      <c r="CK47" s="68" t="str">
        <f>IF(BN47="","",Input02!$B45&amp;"; ")</f>
        <v/>
      </c>
      <c r="CL47" s="68" t="str">
        <f>IF(BO47="","",Input02!$B45&amp;"; ")</f>
        <v/>
      </c>
      <c r="CM47" s="68" t="str">
        <f>IF(BP47="","",Input02!$B45&amp;"; ")</f>
        <v/>
      </c>
      <c r="CN47" s="68" t="str">
        <f>IF(BQ47="","",Input02!$B45&amp;"; ")</f>
        <v/>
      </c>
      <c r="CO47" s="68" t="str">
        <f>IF(BR47="","",Input02!$B45&amp;"; ")</f>
        <v/>
      </c>
      <c r="CP47" s="68" t="str">
        <f>IF(BS47="","",Input02!$B45&amp;"; ")</f>
        <v/>
      </c>
      <c r="CQ47" s="68" t="str">
        <f>IF(BT47="","",Input02!$B45&amp;"; ")</f>
        <v/>
      </c>
      <c r="CR47" s="68" t="str">
        <f>IF(BU47="","",Input02!$B45&amp;"; ")</f>
        <v/>
      </c>
      <c r="CS47" s="68" t="str">
        <f>IF(BV47="","",Input02!$B45&amp;"; ")</f>
        <v/>
      </c>
    </row>
    <row r="48" spans="1:97" x14ac:dyDescent="0.35">
      <c r="A48" s="64">
        <f>process02!A57</f>
        <v>41</v>
      </c>
      <c r="B48" s="64" t="str">
        <f>process02!DF57</f>
        <v/>
      </c>
      <c r="C48" s="65" t="str">
        <f>IF(B48&lt;&gt;"",(B48/$C$2)*Input01!$B$22,"")</f>
        <v/>
      </c>
      <c r="F48" s="66" t="str">
        <f>IF(AND(Input02!BB46&lt;&gt;"",F$6&lt;=$Z$2),Input02!BB46,"")</f>
        <v/>
      </c>
      <c r="G48" s="66" t="str">
        <f>IF(AND(Input02!BC46&lt;&gt;"",G$6&lt;=$Z$2),Input02!BC46,"")</f>
        <v/>
      </c>
      <c r="H48" s="66" t="str">
        <f>IF(AND(Input02!BD46&lt;&gt;"",H$6&lt;=$Z$2),Input02!BD46,"")</f>
        <v/>
      </c>
      <c r="I48" s="66" t="str">
        <f>IF(AND(Input02!BE46&lt;&gt;"",I$6&lt;=$Z$2),Input02!BE46,"")</f>
        <v/>
      </c>
      <c r="J48" s="66" t="str">
        <f>IF(AND(Input02!BF46&lt;&gt;"",J$6&lt;=$Z$2),Input02!BF46,"")</f>
        <v/>
      </c>
      <c r="K48" s="66" t="str">
        <f>IF(AND(Input02!BG46&lt;&gt;"",K$6&lt;=$Z$2),Input02!BG46,"")</f>
        <v/>
      </c>
      <c r="L48" s="66" t="str">
        <f>IF(AND(Input02!BH46&lt;&gt;"",L$6&lt;=$Z$2),Input02!BH46,"")</f>
        <v/>
      </c>
      <c r="M48" s="66" t="str">
        <f>IF(AND(Input02!BI46&lt;&gt;"",M$6&lt;=$Z$2),Input02!BI46,"")</f>
        <v/>
      </c>
      <c r="N48" s="66" t="str">
        <f>IF(AND(Input02!BJ46&lt;&gt;"",N$6&lt;=$Z$2),Input02!BJ46,"")</f>
        <v/>
      </c>
      <c r="O48" s="66" t="str">
        <f>IF(AND(Input02!BK46&lt;&gt;"",O$6&lt;=$Z$2),Input02!BK46,"")</f>
        <v/>
      </c>
      <c r="P48" s="66" t="str">
        <f>IF(AND(Input02!BL46&lt;&gt;"",P$6&lt;=$Z$2),Input02!BL46,"")</f>
        <v/>
      </c>
      <c r="Q48" s="66" t="str">
        <f>IF(AND(Input02!BM46&lt;&gt;"",Q$6&lt;=$Z$2),Input02!BM46,"")</f>
        <v/>
      </c>
      <c r="R48" s="66" t="str">
        <f>IF(AND(Input02!BN46&lt;&gt;"",R$6&lt;=$Z$2),Input02!BN46,"")</f>
        <v/>
      </c>
      <c r="S48" s="66" t="str">
        <f>IF(AND(Input02!BO46&lt;&gt;"",S$6&lt;=$Z$2),Input02!BO46,"")</f>
        <v/>
      </c>
      <c r="T48" s="66" t="str">
        <f>IF(AND(Input02!BP46&lt;&gt;"",T$6&lt;=$Z$2),Input02!BP46,"")</f>
        <v/>
      </c>
      <c r="U48" s="66" t="str">
        <f>IF(AND(Input02!BQ46&lt;&gt;"",U$6&lt;=$Z$2),Input02!BQ46,"")</f>
        <v/>
      </c>
      <c r="V48" s="66" t="str">
        <f>IF(AND(Input02!BR46&lt;&gt;"",V$6&lt;=$Z$2),Input02!BR46,"")</f>
        <v/>
      </c>
      <c r="W48" s="66" t="str">
        <f>IF(AND(Input02!BS46&lt;&gt;"",W$6&lt;=$Z$2),Input02!BS46,"")</f>
        <v/>
      </c>
      <c r="X48" s="66" t="str">
        <f>IF(AND(Input02!BT46&lt;&gt;"",X$6&lt;=$Z$2),Input02!BT46,"")</f>
        <v/>
      </c>
      <c r="Y48" s="66" t="str">
        <f>IF(AND(Input02!BU46&lt;&gt;"",Y$6&lt;=$Z$2),Input02!BU46,"")</f>
        <v/>
      </c>
      <c r="Z48" s="66" t="str">
        <f t="shared" si="51"/>
        <v/>
      </c>
      <c r="AA48" s="66" t="str">
        <f t="shared" si="52"/>
        <v/>
      </c>
      <c r="AB48" s="65" t="str">
        <f>IF(AA48&lt;&gt;"",(AA48/$AA$2)*Input01!$B$22,"")</f>
        <v/>
      </c>
      <c r="AC48" s="65" t="str">
        <f t="shared" si="53"/>
        <v/>
      </c>
      <c r="AD48" s="334" t="str">
        <f t="shared" si="54"/>
        <v/>
      </c>
      <c r="AE48" s="67" t="str">
        <f t="shared" si="55"/>
        <v/>
      </c>
      <c r="AF48" s="35" t="str">
        <f>IF(AD48="","",IF(AD48&lt;Input01!$B$23,0,1))</f>
        <v/>
      </c>
      <c r="AH48" s="66" t="str">
        <f t="shared" si="56"/>
        <v/>
      </c>
      <c r="AI48" s="66" t="str">
        <f t="shared" si="57"/>
        <v/>
      </c>
      <c r="AJ48" s="66" t="str">
        <f t="shared" si="58"/>
        <v/>
      </c>
      <c r="AK48" s="66" t="str">
        <f t="shared" si="59"/>
        <v/>
      </c>
      <c r="AL48" s="66" t="str">
        <f t="shared" si="60"/>
        <v/>
      </c>
      <c r="AM48" s="66" t="str">
        <f t="shared" si="61"/>
        <v/>
      </c>
      <c r="AN48" s="66" t="str">
        <f t="shared" si="62"/>
        <v/>
      </c>
      <c r="AO48" s="66" t="str">
        <f t="shared" si="63"/>
        <v/>
      </c>
      <c r="AP48" s="66" t="str">
        <f t="shared" si="64"/>
        <v/>
      </c>
      <c r="AQ48" s="66" t="str">
        <f t="shared" si="65"/>
        <v/>
      </c>
      <c r="AR48" s="66" t="str">
        <f t="shared" si="66"/>
        <v/>
      </c>
      <c r="AS48" s="66" t="str">
        <f t="shared" si="67"/>
        <v/>
      </c>
      <c r="AT48" s="66" t="str">
        <f t="shared" si="68"/>
        <v/>
      </c>
      <c r="AU48" s="66" t="str">
        <f t="shared" si="69"/>
        <v/>
      </c>
      <c r="AV48" s="66" t="str">
        <f t="shared" si="70"/>
        <v/>
      </c>
      <c r="AW48" s="66" t="str">
        <f t="shared" si="71"/>
        <v/>
      </c>
      <c r="AX48" s="66" t="str">
        <f t="shared" si="72"/>
        <v/>
      </c>
      <c r="AY48" s="66" t="str">
        <f t="shared" si="73"/>
        <v/>
      </c>
      <c r="AZ48" s="66" t="str">
        <f t="shared" si="74"/>
        <v/>
      </c>
      <c r="BA48" s="66" t="str">
        <f t="shared" si="75"/>
        <v/>
      </c>
      <c r="BC48" s="68" t="str">
        <f t="shared" si="76"/>
        <v/>
      </c>
      <c r="BD48" s="68" t="str">
        <f t="shared" si="77"/>
        <v/>
      </c>
      <c r="BE48" s="68" t="str">
        <f t="shared" si="78"/>
        <v/>
      </c>
      <c r="BF48" s="68" t="str">
        <f t="shared" si="79"/>
        <v/>
      </c>
      <c r="BG48" s="68" t="str">
        <f t="shared" si="80"/>
        <v/>
      </c>
      <c r="BH48" s="68" t="str">
        <f t="shared" si="81"/>
        <v/>
      </c>
      <c r="BI48" s="68" t="str">
        <f t="shared" si="82"/>
        <v/>
      </c>
      <c r="BJ48" s="68" t="str">
        <f t="shared" si="83"/>
        <v/>
      </c>
      <c r="BK48" s="68" t="str">
        <f t="shared" si="84"/>
        <v/>
      </c>
      <c r="BL48" s="68" t="str">
        <f t="shared" si="85"/>
        <v/>
      </c>
      <c r="BM48" s="68" t="str">
        <f t="shared" si="86"/>
        <v/>
      </c>
      <c r="BN48" s="68" t="str">
        <f t="shared" si="87"/>
        <v/>
      </c>
      <c r="BO48" s="68" t="str">
        <f t="shared" si="88"/>
        <v/>
      </c>
      <c r="BP48" s="68" t="str">
        <f t="shared" si="89"/>
        <v/>
      </c>
      <c r="BQ48" s="68" t="str">
        <f t="shared" si="90"/>
        <v/>
      </c>
      <c r="BR48" s="68" t="str">
        <f t="shared" si="91"/>
        <v/>
      </c>
      <c r="BS48" s="68" t="str">
        <f t="shared" si="92"/>
        <v/>
      </c>
      <c r="BT48" s="68" t="str">
        <f t="shared" si="93"/>
        <v/>
      </c>
      <c r="BU48" s="68" t="str">
        <f t="shared" si="94"/>
        <v/>
      </c>
      <c r="BV48" s="68" t="str">
        <f t="shared" si="95"/>
        <v/>
      </c>
      <c r="BX48" s="69" t="str">
        <f t="shared" si="96"/>
        <v/>
      </c>
      <c r="BZ48" s="68" t="str">
        <f>IF(BC48="","",Input02!$B46&amp;"; ")</f>
        <v/>
      </c>
      <c r="CA48" s="68" t="str">
        <f>IF(BD48="","",Input02!$B46&amp;"; ")</f>
        <v/>
      </c>
      <c r="CB48" s="68" t="str">
        <f>IF(BE48="","",Input02!$B46&amp;"; ")</f>
        <v/>
      </c>
      <c r="CC48" s="68" t="str">
        <f>IF(BF48="","",Input02!$B46&amp;"; ")</f>
        <v/>
      </c>
      <c r="CD48" s="68" t="str">
        <f>IF(BG48="","",Input02!$B46&amp;"; ")</f>
        <v/>
      </c>
      <c r="CE48" s="68" t="str">
        <f>IF(BH48="","",Input02!$B46&amp;"; ")</f>
        <v/>
      </c>
      <c r="CF48" s="68" t="str">
        <f>IF(BI48="","",Input02!$B46&amp;"; ")</f>
        <v/>
      </c>
      <c r="CG48" s="68" t="str">
        <f>IF(BJ48="","",Input02!$B46&amp;"; ")</f>
        <v/>
      </c>
      <c r="CH48" s="68" t="str">
        <f>IF(BK48="","",Input02!$B46&amp;"; ")</f>
        <v/>
      </c>
      <c r="CI48" s="68" t="str">
        <f>IF(BL48="","",Input02!$B46&amp;"; ")</f>
        <v/>
      </c>
      <c r="CJ48" s="68" t="str">
        <f>IF(BM48="","",Input02!$B46&amp;"; ")</f>
        <v/>
      </c>
      <c r="CK48" s="68" t="str">
        <f>IF(BN48="","",Input02!$B46&amp;"; ")</f>
        <v/>
      </c>
      <c r="CL48" s="68" t="str">
        <f>IF(BO48="","",Input02!$B46&amp;"; ")</f>
        <v/>
      </c>
      <c r="CM48" s="68" t="str">
        <f>IF(BP48="","",Input02!$B46&amp;"; ")</f>
        <v/>
      </c>
      <c r="CN48" s="68" t="str">
        <f>IF(BQ48="","",Input02!$B46&amp;"; ")</f>
        <v/>
      </c>
      <c r="CO48" s="68" t="str">
        <f>IF(BR48="","",Input02!$B46&amp;"; ")</f>
        <v/>
      </c>
      <c r="CP48" s="68" t="str">
        <f>IF(BS48="","",Input02!$B46&amp;"; ")</f>
        <v/>
      </c>
      <c r="CQ48" s="68" t="str">
        <f>IF(BT48="","",Input02!$B46&amp;"; ")</f>
        <v/>
      </c>
      <c r="CR48" s="68" t="str">
        <f>IF(BU48="","",Input02!$B46&amp;"; ")</f>
        <v/>
      </c>
      <c r="CS48" s="68" t="str">
        <f>IF(BV48="","",Input02!$B46&amp;"; ")</f>
        <v/>
      </c>
    </row>
    <row r="49" spans="1:97" x14ac:dyDescent="0.35">
      <c r="A49" s="64">
        <f>process02!A58</f>
        <v>42</v>
      </c>
      <c r="B49" s="64" t="str">
        <f>process02!DF58</f>
        <v/>
      </c>
      <c r="C49" s="65" t="str">
        <f>IF(B49&lt;&gt;"",(B49/$C$2)*Input01!$B$22,"")</f>
        <v/>
      </c>
      <c r="F49" s="66" t="str">
        <f>IF(AND(Input02!BB47&lt;&gt;"",F$6&lt;=$Z$2),Input02!BB47,"")</f>
        <v/>
      </c>
      <c r="G49" s="66" t="str">
        <f>IF(AND(Input02!BC47&lt;&gt;"",G$6&lt;=$Z$2),Input02!BC47,"")</f>
        <v/>
      </c>
      <c r="H49" s="66" t="str">
        <f>IF(AND(Input02!BD47&lt;&gt;"",H$6&lt;=$Z$2),Input02!BD47,"")</f>
        <v/>
      </c>
      <c r="I49" s="66" t="str">
        <f>IF(AND(Input02!BE47&lt;&gt;"",I$6&lt;=$Z$2),Input02!BE47,"")</f>
        <v/>
      </c>
      <c r="J49" s="66" t="str">
        <f>IF(AND(Input02!BF47&lt;&gt;"",J$6&lt;=$Z$2),Input02!BF47,"")</f>
        <v/>
      </c>
      <c r="K49" s="66" t="str">
        <f>IF(AND(Input02!BG47&lt;&gt;"",K$6&lt;=$Z$2),Input02!BG47,"")</f>
        <v/>
      </c>
      <c r="L49" s="66" t="str">
        <f>IF(AND(Input02!BH47&lt;&gt;"",L$6&lt;=$Z$2),Input02!BH47,"")</f>
        <v/>
      </c>
      <c r="M49" s="66" t="str">
        <f>IF(AND(Input02!BI47&lt;&gt;"",M$6&lt;=$Z$2),Input02!BI47,"")</f>
        <v/>
      </c>
      <c r="N49" s="66" t="str">
        <f>IF(AND(Input02!BJ47&lt;&gt;"",N$6&lt;=$Z$2),Input02!BJ47,"")</f>
        <v/>
      </c>
      <c r="O49" s="66" t="str">
        <f>IF(AND(Input02!BK47&lt;&gt;"",O$6&lt;=$Z$2),Input02!BK47,"")</f>
        <v/>
      </c>
      <c r="P49" s="66" t="str">
        <f>IF(AND(Input02!BL47&lt;&gt;"",P$6&lt;=$Z$2),Input02!BL47,"")</f>
        <v/>
      </c>
      <c r="Q49" s="66" t="str">
        <f>IF(AND(Input02!BM47&lt;&gt;"",Q$6&lt;=$Z$2),Input02!BM47,"")</f>
        <v/>
      </c>
      <c r="R49" s="66" t="str">
        <f>IF(AND(Input02!BN47&lt;&gt;"",R$6&lt;=$Z$2),Input02!BN47,"")</f>
        <v/>
      </c>
      <c r="S49" s="66" t="str">
        <f>IF(AND(Input02!BO47&lt;&gt;"",S$6&lt;=$Z$2),Input02!BO47,"")</f>
        <v/>
      </c>
      <c r="T49" s="66" t="str">
        <f>IF(AND(Input02!BP47&lt;&gt;"",T$6&lt;=$Z$2),Input02!BP47,"")</f>
        <v/>
      </c>
      <c r="U49" s="66" t="str">
        <f>IF(AND(Input02!BQ47&lt;&gt;"",U$6&lt;=$Z$2),Input02!BQ47,"")</f>
        <v/>
      </c>
      <c r="V49" s="66" t="str">
        <f>IF(AND(Input02!BR47&lt;&gt;"",V$6&lt;=$Z$2),Input02!BR47,"")</f>
        <v/>
      </c>
      <c r="W49" s="66" t="str">
        <f>IF(AND(Input02!BS47&lt;&gt;"",W$6&lt;=$Z$2),Input02!BS47,"")</f>
        <v/>
      </c>
      <c r="X49" s="66" t="str">
        <f>IF(AND(Input02!BT47&lt;&gt;"",X$6&lt;=$Z$2),Input02!BT47,"")</f>
        <v/>
      </c>
      <c r="Y49" s="66" t="str">
        <f>IF(AND(Input02!BU47&lt;&gt;"",Y$6&lt;=$Z$2),Input02!BU47,"")</f>
        <v/>
      </c>
      <c r="Z49" s="66" t="str">
        <f t="shared" si="51"/>
        <v/>
      </c>
      <c r="AA49" s="66" t="str">
        <f t="shared" si="52"/>
        <v/>
      </c>
      <c r="AB49" s="65" t="str">
        <f>IF(AA49&lt;&gt;"",(AA49/$AA$2)*Input01!$B$22,"")</f>
        <v/>
      </c>
      <c r="AC49" s="65" t="str">
        <f t="shared" si="53"/>
        <v/>
      </c>
      <c r="AD49" s="334" t="str">
        <f t="shared" si="54"/>
        <v/>
      </c>
      <c r="AE49" s="67" t="str">
        <f t="shared" si="55"/>
        <v/>
      </c>
      <c r="AF49" s="35" t="str">
        <f>IF(AD49="","",IF(AD49&lt;Input01!$B$23,0,1))</f>
        <v/>
      </c>
      <c r="AH49" s="66" t="str">
        <f t="shared" si="56"/>
        <v/>
      </c>
      <c r="AI49" s="66" t="str">
        <f t="shared" si="57"/>
        <v/>
      </c>
      <c r="AJ49" s="66" t="str">
        <f t="shared" si="58"/>
        <v/>
      </c>
      <c r="AK49" s="66" t="str">
        <f t="shared" si="59"/>
        <v/>
      </c>
      <c r="AL49" s="66" t="str">
        <f t="shared" si="60"/>
        <v/>
      </c>
      <c r="AM49" s="66" t="str">
        <f t="shared" si="61"/>
        <v/>
      </c>
      <c r="AN49" s="66" t="str">
        <f t="shared" si="62"/>
        <v/>
      </c>
      <c r="AO49" s="66" t="str">
        <f t="shared" si="63"/>
        <v/>
      </c>
      <c r="AP49" s="66" t="str">
        <f t="shared" si="64"/>
        <v/>
      </c>
      <c r="AQ49" s="66" t="str">
        <f t="shared" si="65"/>
        <v/>
      </c>
      <c r="AR49" s="66" t="str">
        <f t="shared" si="66"/>
        <v/>
      </c>
      <c r="AS49" s="66" t="str">
        <f t="shared" si="67"/>
        <v/>
      </c>
      <c r="AT49" s="66" t="str">
        <f t="shared" si="68"/>
        <v/>
      </c>
      <c r="AU49" s="66" t="str">
        <f t="shared" si="69"/>
        <v/>
      </c>
      <c r="AV49" s="66" t="str">
        <f t="shared" si="70"/>
        <v/>
      </c>
      <c r="AW49" s="66" t="str">
        <f t="shared" si="71"/>
        <v/>
      </c>
      <c r="AX49" s="66" t="str">
        <f t="shared" si="72"/>
        <v/>
      </c>
      <c r="AY49" s="66" t="str">
        <f t="shared" si="73"/>
        <v/>
      </c>
      <c r="AZ49" s="66" t="str">
        <f t="shared" si="74"/>
        <v/>
      </c>
      <c r="BA49" s="66" t="str">
        <f t="shared" si="75"/>
        <v/>
      </c>
      <c r="BC49" s="68" t="str">
        <f t="shared" si="76"/>
        <v/>
      </c>
      <c r="BD49" s="68" t="str">
        <f t="shared" si="77"/>
        <v/>
      </c>
      <c r="BE49" s="68" t="str">
        <f t="shared" si="78"/>
        <v/>
      </c>
      <c r="BF49" s="68" t="str">
        <f t="shared" si="79"/>
        <v/>
      </c>
      <c r="BG49" s="68" t="str">
        <f t="shared" si="80"/>
        <v/>
      </c>
      <c r="BH49" s="68" t="str">
        <f t="shared" si="81"/>
        <v/>
      </c>
      <c r="BI49" s="68" t="str">
        <f t="shared" si="82"/>
        <v/>
      </c>
      <c r="BJ49" s="68" t="str">
        <f t="shared" si="83"/>
        <v/>
      </c>
      <c r="BK49" s="68" t="str">
        <f t="shared" si="84"/>
        <v/>
      </c>
      <c r="BL49" s="68" t="str">
        <f t="shared" si="85"/>
        <v/>
      </c>
      <c r="BM49" s="68" t="str">
        <f t="shared" si="86"/>
        <v/>
      </c>
      <c r="BN49" s="68" t="str">
        <f t="shared" si="87"/>
        <v/>
      </c>
      <c r="BO49" s="68" t="str">
        <f t="shared" si="88"/>
        <v/>
      </c>
      <c r="BP49" s="68" t="str">
        <f t="shared" si="89"/>
        <v/>
      </c>
      <c r="BQ49" s="68" t="str">
        <f t="shared" si="90"/>
        <v/>
      </c>
      <c r="BR49" s="68" t="str">
        <f t="shared" si="91"/>
        <v/>
      </c>
      <c r="BS49" s="68" t="str">
        <f t="shared" si="92"/>
        <v/>
      </c>
      <c r="BT49" s="68" t="str">
        <f t="shared" si="93"/>
        <v/>
      </c>
      <c r="BU49" s="68" t="str">
        <f t="shared" si="94"/>
        <v/>
      </c>
      <c r="BV49" s="68" t="str">
        <f t="shared" si="95"/>
        <v/>
      </c>
      <c r="BX49" s="69" t="str">
        <f t="shared" si="96"/>
        <v/>
      </c>
      <c r="BZ49" s="68" t="str">
        <f>IF(BC49="","",Input02!$B47&amp;"; ")</f>
        <v/>
      </c>
      <c r="CA49" s="68" t="str">
        <f>IF(BD49="","",Input02!$B47&amp;"; ")</f>
        <v/>
      </c>
      <c r="CB49" s="68" t="str">
        <f>IF(BE49="","",Input02!$B47&amp;"; ")</f>
        <v/>
      </c>
      <c r="CC49" s="68" t="str">
        <f>IF(BF49="","",Input02!$B47&amp;"; ")</f>
        <v/>
      </c>
      <c r="CD49" s="68" t="str">
        <f>IF(BG49="","",Input02!$B47&amp;"; ")</f>
        <v/>
      </c>
      <c r="CE49" s="68" t="str">
        <f>IF(BH49="","",Input02!$B47&amp;"; ")</f>
        <v/>
      </c>
      <c r="CF49" s="68" t="str">
        <f>IF(BI49="","",Input02!$B47&amp;"; ")</f>
        <v/>
      </c>
      <c r="CG49" s="68" t="str">
        <f>IF(BJ49="","",Input02!$B47&amp;"; ")</f>
        <v/>
      </c>
      <c r="CH49" s="68" t="str">
        <f>IF(BK49="","",Input02!$B47&amp;"; ")</f>
        <v/>
      </c>
      <c r="CI49" s="68" t="str">
        <f>IF(BL49="","",Input02!$B47&amp;"; ")</f>
        <v/>
      </c>
      <c r="CJ49" s="68" t="str">
        <f>IF(BM49="","",Input02!$B47&amp;"; ")</f>
        <v/>
      </c>
      <c r="CK49" s="68" t="str">
        <f>IF(BN49="","",Input02!$B47&amp;"; ")</f>
        <v/>
      </c>
      <c r="CL49" s="68" t="str">
        <f>IF(BO49="","",Input02!$B47&amp;"; ")</f>
        <v/>
      </c>
      <c r="CM49" s="68" t="str">
        <f>IF(BP49="","",Input02!$B47&amp;"; ")</f>
        <v/>
      </c>
      <c r="CN49" s="68" t="str">
        <f>IF(BQ49="","",Input02!$B47&amp;"; ")</f>
        <v/>
      </c>
      <c r="CO49" s="68" t="str">
        <f>IF(BR49="","",Input02!$B47&amp;"; ")</f>
        <v/>
      </c>
      <c r="CP49" s="68" t="str">
        <f>IF(BS49="","",Input02!$B47&amp;"; ")</f>
        <v/>
      </c>
      <c r="CQ49" s="68" t="str">
        <f>IF(BT49="","",Input02!$B47&amp;"; ")</f>
        <v/>
      </c>
      <c r="CR49" s="68" t="str">
        <f>IF(BU49="","",Input02!$B47&amp;"; ")</f>
        <v/>
      </c>
      <c r="CS49" s="68" t="str">
        <f>IF(BV49="","",Input02!$B47&amp;"; ")</f>
        <v/>
      </c>
    </row>
    <row r="50" spans="1:97" x14ac:dyDescent="0.35">
      <c r="A50" s="64">
        <f>process02!A59</f>
        <v>43</v>
      </c>
      <c r="B50" s="64" t="str">
        <f>process02!DF59</f>
        <v/>
      </c>
      <c r="C50" s="65" t="str">
        <f>IF(B50&lt;&gt;"",(B50/$C$2)*Input01!$B$22,"")</f>
        <v/>
      </c>
      <c r="F50" s="66" t="str">
        <f>IF(AND(Input02!BB48&lt;&gt;"",F$6&lt;=$Z$2),Input02!BB48,"")</f>
        <v/>
      </c>
      <c r="G50" s="66" t="str">
        <f>IF(AND(Input02!BC48&lt;&gt;"",G$6&lt;=$Z$2),Input02!BC48,"")</f>
        <v/>
      </c>
      <c r="H50" s="66" t="str">
        <f>IF(AND(Input02!BD48&lt;&gt;"",H$6&lt;=$Z$2),Input02!BD48,"")</f>
        <v/>
      </c>
      <c r="I50" s="66" t="str">
        <f>IF(AND(Input02!BE48&lt;&gt;"",I$6&lt;=$Z$2),Input02!BE48,"")</f>
        <v/>
      </c>
      <c r="J50" s="66" t="str">
        <f>IF(AND(Input02!BF48&lt;&gt;"",J$6&lt;=$Z$2),Input02!BF48,"")</f>
        <v/>
      </c>
      <c r="K50" s="66" t="str">
        <f>IF(AND(Input02!BG48&lt;&gt;"",K$6&lt;=$Z$2),Input02!BG48,"")</f>
        <v/>
      </c>
      <c r="L50" s="66" t="str">
        <f>IF(AND(Input02!BH48&lt;&gt;"",L$6&lt;=$Z$2),Input02!BH48,"")</f>
        <v/>
      </c>
      <c r="M50" s="66" t="str">
        <f>IF(AND(Input02!BI48&lt;&gt;"",M$6&lt;=$Z$2),Input02!BI48,"")</f>
        <v/>
      </c>
      <c r="N50" s="66" t="str">
        <f>IF(AND(Input02!BJ48&lt;&gt;"",N$6&lt;=$Z$2),Input02!BJ48,"")</f>
        <v/>
      </c>
      <c r="O50" s="66" t="str">
        <f>IF(AND(Input02!BK48&lt;&gt;"",O$6&lt;=$Z$2),Input02!BK48,"")</f>
        <v/>
      </c>
      <c r="P50" s="66" t="str">
        <f>IF(AND(Input02!BL48&lt;&gt;"",P$6&lt;=$Z$2),Input02!BL48,"")</f>
        <v/>
      </c>
      <c r="Q50" s="66" t="str">
        <f>IF(AND(Input02!BM48&lt;&gt;"",Q$6&lt;=$Z$2),Input02!BM48,"")</f>
        <v/>
      </c>
      <c r="R50" s="66" t="str">
        <f>IF(AND(Input02!BN48&lt;&gt;"",R$6&lt;=$Z$2),Input02!BN48,"")</f>
        <v/>
      </c>
      <c r="S50" s="66" t="str">
        <f>IF(AND(Input02!BO48&lt;&gt;"",S$6&lt;=$Z$2),Input02!BO48,"")</f>
        <v/>
      </c>
      <c r="T50" s="66" t="str">
        <f>IF(AND(Input02!BP48&lt;&gt;"",T$6&lt;=$Z$2),Input02!BP48,"")</f>
        <v/>
      </c>
      <c r="U50" s="66" t="str">
        <f>IF(AND(Input02!BQ48&lt;&gt;"",U$6&lt;=$Z$2),Input02!BQ48,"")</f>
        <v/>
      </c>
      <c r="V50" s="66" t="str">
        <f>IF(AND(Input02!BR48&lt;&gt;"",V$6&lt;=$Z$2),Input02!BR48,"")</f>
        <v/>
      </c>
      <c r="W50" s="66" t="str">
        <f>IF(AND(Input02!BS48&lt;&gt;"",W$6&lt;=$Z$2),Input02!BS48,"")</f>
        <v/>
      </c>
      <c r="X50" s="66" t="str">
        <f>IF(AND(Input02!BT48&lt;&gt;"",X$6&lt;=$Z$2),Input02!BT48,"")</f>
        <v/>
      </c>
      <c r="Y50" s="66" t="str">
        <f>IF(AND(Input02!BU48&lt;&gt;"",Y$6&lt;=$Z$2),Input02!BU48,"")</f>
        <v/>
      </c>
      <c r="Z50" s="66" t="str">
        <f t="shared" si="51"/>
        <v/>
      </c>
      <c r="AA50" s="66" t="str">
        <f t="shared" si="52"/>
        <v/>
      </c>
      <c r="AB50" s="65" t="str">
        <f>IF(AA50&lt;&gt;"",(AA50/$AA$2)*Input01!$B$22,"")</f>
        <v/>
      </c>
      <c r="AC50" s="65" t="str">
        <f t="shared" si="53"/>
        <v/>
      </c>
      <c r="AD50" s="334" t="str">
        <f t="shared" si="54"/>
        <v/>
      </c>
      <c r="AE50" s="67" t="str">
        <f t="shared" si="55"/>
        <v/>
      </c>
      <c r="AF50" s="35" t="str">
        <f>IF(AD50="","",IF(AD50&lt;Input01!$B$23,0,1))</f>
        <v/>
      </c>
      <c r="AH50" s="66" t="str">
        <f t="shared" si="56"/>
        <v/>
      </c>
      <c r="AI50" s="66" t="str">
        <f t="shared" si="57"/>
        <v/>
      </c>
      <c r="AJ50" s="66" t="str">
        <f t="shared" si="58"/>
        <v/>
      </c>
      <c r="AK50" s="66" t="str">
        <f t="shared" si="59"/>
        <v/>
      </c>
      <c r="AL50" s="66" t="str">
        <f t="shared" si="60"/>
        <v/>
      </c>
      <c r="AM50" s="66" t="str">
        <f t="shared" si="61"/>
        <v/>
      </c>
      <c r="AN50" s="66" t="str">
        <f t="shared" si="62"/>
        <v/>
      </c>
      <c r="AO50" s="66" t="str">
        <f t="shared" si="63"/>
        <v/>
      </c>
      <c r="AP50" s="66" t="str">
        <f t="shared" si="64"/>
        <v/>
      </c>
      <c r="AQ50" s="66" t="str">
        <f t="shared" si="65"/>
        <v/>
      </c>
      <c r="AR50" s="66" t="str">
        <f t="shared" si="66"/>
        <v/>
      </c>
      <c r="AS50" s="66" t="str">
        <f t="shared" si="67"/>
        <v/>
      </c>
      <c r="AT50" s="66" t="str">
        <f t="shared" si="68"/>
        <v/>
      </c>
      <c r="AU50" s="66" t="str">
        <f t="shared" si="69"/>
        <v/>
      </c>
      <c r="AV50" s="66" t="str">
        <f t="shared" si="70"/>
        <v/>
      </c>
      <c r="AW50" s="66" t="str">
        <f t="shared" si="71"/>
        <v/>
      </c>
      <c r="AX50" s="66" t="str">
        <f t="shared" si="72"/>
        <v/>
      </c>
      <c r="AY50" s="66" t="str">
        <f t="shared" si="73"/>
        <v/>
      </c>
      <c r="AZ50" s="66" t="str">
        <f t="shared" si="74"/>
        <v/>
      </c>
      <c r="BA50" s="66" t="str">
        <f t="shared" si="75"/>
        <v/>
      </c>
      <c r="BC50" s="68" t="str">
        <f t="shared" si="76"/>
        <v/>
      </c>
      <c r="BD50" s="68" t="str">
        <f t="shared" si="77"/>
        <v/>
      </c>
      <c r="BE50" s="68" t="str">
        <f t="shared" si="78"/>
        <v/>
      </c>
      <c r="BF50" s="68" t="str">
        <f t="shared" si="79"/>
        <v/>
      </c>
      <c r="BG50" s="68" t="str">
        <f t="shared" si="80"/>
        <v/>
      </c>
      <c r="BH50" s="68" t="str">
        <f t="shared" si="81"/>
        <v/>
      </c>
      <c r="BI50" s="68" t="str">
        <f t="shared" si="82"/>
        <v/>
      </c>
      <c r="BJ50" s="68" t="str">
        <f t="shared" si="83"/>
        <v/>
      </c>
      <c r="BK50" s="68" t="str">
        <f t="shared" si="84"/>
        <v/>
      </c>
      <c r="BL50" s="68" t="str">
        <f t="shared" si="85"/>
        <v/>
      </c>
      <c r="BM50" s="68" t="str">
        <f t="shared" si="86"/>
        <v/>
      </c>
      <c r="BN50" s="68" t="str">
        <f t="shared" si="87"/>
        <v/>
      </c>
      <c r="BO50" s="68" t="str">
        <f t="shared" si="88"/>
        <v/>
      </c>
      <c r="BP50" s="68" t="str">
        <f t="shared" si="89"/>
        <v/>
      </c>
      <c r="BQ50" s="68" t="str">
        <f t="shared" si="90"/>
        <v/>
      </c>
      <c r="BR50" s="68" t="str">
        <f t="shared" si="91"/>
        <v/>
      </c>
      <c r="BS50" s="68" t="str">
        <f t="shared" si="92"/>
        <v/>
      </c>
      <c r="BT50" s="68" t="str">
        <f t="shared" si="93"/>
        <v/>
      </c>
      <c r="BU50" s="68" t="str">
        <f t="shared" si="94"/>
        <v/>
      </c>
      <c r="BV50" s="68" t="str">
        <f t="shared" si="95"/>
        <v/>
      </c>
      <c r="BX50" s="69" t="str">
        <f t="shared" si="96"/>
        <v/>
      </c>
      <c r="BZ50" s="68" t="str">
        <f>IF(BC50="","",Input02!$B48&amp;"; ")</f>
        <v/>
      </c>
      <c r="CA50" s="68" t="str">
        <f>IF(BD50="","",Input02!$B48&amp;"; ")</f>
        <v/>
      </c>
      <c r="CB50" s="68" t="str">
        <f>IF(BE50="","",Input02!$B48&amp;"; ")</f>
        <v/>
      </c>
      <c r="CC50" s="68" t="str">
        <f>IF(BF50="","",Input02!$B48&amp;"; ")</f>
        <v/>
      </c>
      <c r="CD50" s="68" t="str">
        <f>IF(BG50="","",Input02!$B48&amp;"; ")</f>
        <v/>
      </c>
      <c r="CE50" s="68" t="str">
        <f>IF(BH50="","",Input02!$B48&amp;"; ")</f>
        <v/>
      </c>
      <c r="CF50" s="68" t="str">
        <f>IF(BI50="","",Input02!$B48&amp;"; ")</f>
        <v/>
      </c>
      <c r="CG50" s="68" t="str">
        <f>IF(BJ50="","",Input02!$B48&amp;"; ")</f>
        <v/>
      </c>
      <c r="CH50" s="68" t="str">
        <f>IF(BK50="","",Input02!$B48&amp;"; ")</f>
        <v/>
      </c>
      <c r="CI50" s="68" t="str">
        <f>IF(BL50="","",Input02!$B48&amp;"; ")</f>
        <v/>
      </c>
      <c r="CJ50" s="68" t="str">
        <f>IF(BM50="","",Input02!$B48&amp;"; ")</f>
        <v/>
      </c>
      <c r="CK50" s="68" t="str">
        <f>IF(BN50="","",Input02!$B48&amp;"; ")</f>
        <v/>
      </c>
      <c r="CL50" s="68" t="str">
        <f>IF(BO50="","",Input02!$B48&amp;"; ")</f>
        <v/>
      </c>
      <c r="CM50" s="68" t="str">
        <f>IF(BP50="","",Input02!$B48&amp;"; ")</f>
        <v/>
      </c>
      <c r="CN50" s="68" t="str">
        <f>IF(BQ50="","",Input02!$B48&amp;"; ")</f>
        <v/>
      </c>
      <c r="CO50" s="68" t="str">
        <f>IF(BR50="","",Input02!$B48&amp;"; ")</f>
        <v/>
      </c>
      <c r="CP50" s="68" t="str">
        <f>IF(BS50="","",Input02!$B48&amp;"; ")</f>
        <v/>
      </c>
      <c r="CQ50" s="68" t="str">
        <f>IF(BT50="","",Input02!$B48&amp;"; ")</f>
        <v/>
      </c>
      <c r="CR50" s="68" t="str">
        <f>IF(BU50="","",Input02!$B48&amp;"; ")</f>
        <v/>
      </c>
      <c r="CS50" s="68" t="str">
        <f>IF(BV50="","",Input02!$B48&amp;"; ")</f>
        <v/>
      </c>
    </row>
    <row r="51" spans="1:97" x14ac:dyDescent="0.35">
      <c r="A51" s="64">
        <f>process02!A60</f>
        <v>44</v>
      </c>
      <c r="B51" s="64" t="str">
        <f>process02!DF60</f>
        <v/>
      </c>
      <c r="C51" s="65" t="str">
        <f>IF(B51&lt;&gt;"",(B51/$C$2)*Input01!$B$22,"")</f>
        <v/>
      </c>
      <c r="F51" s="66" t="str">
        <f>IF(AND(Input02!BB49&lt;&gt;"",F$6&lt;=$Z$2),Input02!BB49,"")</f>
        <v/>
      </c>
      <c r="G51" s="66" t="str">
        <f>IF(AND(Input02!BC49&lt;&gt;"",G$6&lt;=$Z$2),Input02!BC49,"")</f>
        <v/>
      </c>
      <c r="H51" s="66" t="str">
        <f>IF(AND(Input02!BD49&lt;&gt;"",H$6&lt;=$Z$2),Input02!BD49,"")</f>
        <v/>
      </c>
      <c r="I51" s="66" t="str">
        <f>IF(AND(Input02!BE49&lt;&gt;"",I$6&lt;=$Z$2),Input02!BE49,"")</f>
        <v/>
      </c>
      <c r="J51" s="66" t="str">
        <f>IF(AND(Input02!BF49&lt;&gt;"",J$6&lt;=$Z$2),Input02!BF49,"")</f>
        <v/>
      </c>
      <c r="K51" s="66" t="str">
        <f>IF(AND(Input02!BG49&lt;&gt;"",K$6&lt;=$Z$2),Input02!BG49,"")</f>
        <v/>
      </c>
      <c r="L51" s="66" t="str">
        <f>IF(AND(Input02!BH49&lt;&gt;"",L$6&lt;=$Z$2),Input02!BH49,"")</f>
        <v/>
      </c>
      <c r="M51" s="66" t="str">
        <f>IF(AND(Input02!BI49&lt;&gt;"",M$6&lt;=$Z$2),Input02!BI49,"")</f>
        <v/>
      </c>
      <c r="N51" s="66" t="str">
        <f>IF(AND(Input02!BJ49&lt;&gt;"",N$6&lt;=$Z$2),Input02!BJ49,"")</f>
        <v/>
      </c>
      <c r="O51" s="66" t="str">
        <f>IF(AND(Input02!BK49&lt;&gt;"",O$6&lt;=$Z$2),Input02!BK49,"")</f>
        <v/>
      </c>
      <c r="P51" s="66" t="str">
        <f>IF(AND(Input02!BL49&lt;&gt;"",P$6&lt;=$Z$2),Input02!BL49,"")</f>
        <v/>
      </c>
      <c r="Q51" s="66" t="str">
        <f>IF(AND(Input02!BM49&lt;&gt;"",Q$6&lt;=$Z$2),Input02!BM49,"")</f>
        <v/>
      </c>
      <c r="R51" s="66" t="str">
        <f>IF(AND(Input02!BN49&lt;&gt;"",R$6&lt;=$Z$2),Input02!BN49,"")</f>
        <v/>
      </c>
      <c r="S51" s="66" t="str">
        <f>IF(AND(Input02!BO49&lt;&gt;"",S$6&lt;=$Z$2),Input02!BO49,"")</f>
        <v/>
      </c>
      <c r="T51" s="66" t="str">
        <f>IF(AND(Input02!BP49&lt;&gt;"",T$6&lt;=$Z$2),Input02!BP49,"")</f>
        <v/>
      </c>
      <c r="U51" s="66" t="str">
        <f>IF(AND(Input02!BQ49&lt;&gt;"",U$6&lt;=$Z$2),Input02!BQ49,"")</f>
        <v/>
      </c>
      <c r="V51" s="66" t="str">
        <f>IF(AND(Input02!BR49&lt;&gt;"",V$6&lt;=$Z$2),Input02!BR49,"")</f>
        <v/>
      </c>
      <c r="W51" s="66" t="str">
        <f>IF(AND(Input02!BS49&lt;&gt;"",W$6&lt;=$Z$2),Input02!BS49,"")</f>
        <v/>
      </c>
      <c r="X51" s="66" t="str">
        <f>IF(AND(Input02!BT49&lt;&gt;"",X$6&lt;=$Z$2),Input02!BT49,"")</f>
        <v/>
      </c>
      <c r="Y51" s="66" t="str">
        <f>IF(AND(Input02!BU49&lt;&gt;"",Y$6&lt;=$Z$2),Input02!BU49,"")</f>
        <v/>
      </c>
      <c r="Z51" s="66" t="str">
        <f t="shared" si="51"/>
        <v/>
      </c>
      <c r="AA51" s="66" t="str">
        <f t="shared" si="52"/>
        <v/>
      </c>
      <c r="AB51" s="65" t="str">
        <f>IF(AA51&lt;&gt;"",(AA51/$AA$2)*Input01!$B$22,"")</f>
        <v/>
      </c>
      <c r="AC51" s="65" t="str">
        <f t="shared" si="53"/>
        <v/>
      </c>
      <c r="AD51" s="334" t="str">
        <f t="shared" si="54"/>
        <v/>
      </c>
      <c r="AE51" s="67" t="str">
        <f t="shared" si="55"/>
        <v/>
      </c>
      <c r="AF51" s="35" t="str">
        <f>IF(AD51="","",IF(AD51&lt;Input01!$B$23,0,1))</f>
        <v/>
      </c>
      <c r="AH51" s="66" t="str">
        <f t="shared" si="56"/>
        <v/>
      </c>
      <c r="AI51" s="66" t="str">
        <f t="shared" si="57"/>
        <v/>
      </c>
      <c r="AJ51" s="66" t="str">
        <f t="shared" si="58"/>
        <v/>
      </c>
      <c r="AK51" s="66" t="str">
        <f t="shared" si="59"/>
        <v/>
      </c>
      <c r="AL51" s="66" t="str">
        <f t="shared" si="60"/>
        <v/>
      </c>
      <c r="AM51" s="66" t="str">
        <f t="shared" si="61"/>
        <v/>
      </c>
      <c r="AN51" s="66" t="str">
        <f t="shared" si="62"/>
        <v/>
      </c>
      <c r="AO51" s="66" t="str">
        <f t="shared" si="63"/>
        <v/>
      </c>
      <c r="AP51" s="66" t="str">
        <f t="shared" si="64"/>
        <v/>
      </c>
      <c r="AQ51" s="66" t="str">
        <f t="shared" si="65"/>
        <v/>
      </c>
      <c r="AR51" s="66" t="str">
        <f t="shared" si="66"/>
        <v/>
      </c>
      <c r="AS51" s="66" t="str">
        <f t="shared" si="67"/>
        <v/>
      </c>
      <c r="AT51" s="66" t="str">
        <f t="shared" si="68"/>
        <v/>
      </c>
      <c r="AU51" s="66" t="str">
        <f t="shared" si="69"/>
        <v/>
      </c>
      <c r="AV51" s="66" t="str">
        <f t="shared" si="70"/>
        <v/>
      </c>
      <c r="AW51" s="66" t="str">
        <f t="shared" si="71"/>
        <v/>
      </c>
      <c r="AX51" s="66" t="str">
        <f t="shared" si="72"/>
        <v/>
      </c>
      <c r="AY51" s="66" t="str">
        <f t="shared" si="73"/>
        <v/>
      </c>
      <c r="AZ51" s="66" t="str">
        <f t="shared" si="74"/>
        <v/>
      </c>
      <c r="BA51" s="66" t="str">
        <f t="shared" si="75"/>
        <v/>
      </c>
      <c r="BC51" s="68" t="str">
        <f t="shared" si="76"/>
        <v/>
      </c>
      <c r="BD51" s="68" t="str">
        <f t="shared" si="77"/>
        <v/>
      </c>
      <c r="BE51" s="68" t="str">
        <f t="shared" si="78"/>
        <v/>
      </c>
      <c r="BF51" s="68" t="str">
        <f t="shared" si="79"/>
        <v/>
      </c>
      <c r="BG51" s="68" t="str">
        <f t="shared" si="80"/>
        <v/>
      </c>
      <c r="BH51" s="68" t="str">
        <f t="shared" si="81"/>
        <v/>
      </c>
      <c r="BI51" s="68" t="str">
        <f t="shared" si="82"/>
        <v/>
      </c>
      <c r="BJ51" s="68" t="str">
        <f t="shared" si="83"/>
        <v/>
      </c>
      <c r="BK51" s="68" t="str">
        <f t="shared" si="84"/>
        <v/>
      </c>
      <c r="BL51" s="68" t="str">
        <f t="shared" si="85"/>
        <v/>
      </c>
      <c r="BM51" s="68" t="str">
        <f t="shared" si="86"/>
        <v/>
      </c>
      <c r="BN51" s="68" t="str">
        <f t="shared" si="87"/>
        <v/>
      </c>
      <c r="BO51" s="68" t="str">
        <f t="shared" si="88"/>
        <v/>
      </c>
      <c r="BP51" s="68" t="str">
        <f t="shared" si="89"/>
        <v/>
      </c>
      <c r="BQ51" s="68" t="str">
        <f t="shared" si="90"/>
        <v/>
      </c>
      <c r="BR51" s="68" t="str">
        <f t="shared" si="91"/>
        <v/>
      </c>
      <c r="BS51" s="68" t="str">
        <f t="shared" si="92"/>
        <v/>
      </c>
      <c r="BT51" s="68" t="str">
        <f t="shared" si="93"/>
        <v/>
      </c>
      <c r="BU51" s="68" t="str">
        <f t="shared" si="94"/>
        <v/>
      </c>
      <c r="BV51" s="68" t="str">
        <f t="shared" si="95"/>
        <v/>
      </c>
      <c r="BX51" s="69" t="str">
        <f t="shared" si="96"/>
        <v/>
      </c>
      <c r="BZ51" s="68" t="str">
        <f>IF(BC51="","",Input02!$B49&amp;"; ")</f>
        <v/>
      </c>
      <c r="CA51" s="68" t="str">
        <f>IF(BD51="","",Input02!$B49&amp;"; ")</f>
        <v/>
      </c>
      <c r="CB51" s="68" t="str">
        <f>IF(BE51="","",Input02!$B49&amp;"; ")</f>
        <v/>
      </c>
      <c r="CC51" s="68" t="str">
        <f>IF(BF51="","",Input02!$B49&amp;"; ")</f>
        <v/>
      </c>
      <c r="CD51" s="68" t="str">
        <f>IF(BG51="","",Input02!$B49&amp;"; ")</f>
        <v/>
      </c>
      <c r="CE51" s="68" t="str">
        <f>IF(BH51="","",Input02!$B49&amp;"; ")</f>
        <v/>
      </c>
      <c r="CF51" s="68" t="str">
        <f>IF(BI51="","",Input02!$B49&amp;"; ")</f>
        <v/>
      </c>
      <c r="CG51" s="68" t="str">
        <f>IF(BJ51="","",Input02!$B49&amp;"; ")</f>
        <v/>
      </c>
      <c r="CH51" s="68" t="str">
        <f>IF(BK51="","",Input02!$B49&amp;"; ")</f>
        <v/>
      </c>
      <c r="CI51" s="68" t="str">
        <f>IF(BL51="","",Input02!$B49&amp;"; ")</f>
        <v/>
      </c>
      <c r="CJ51" s="68" t="str">
        <f>IF(BM51="","",Input02!$B49&amp;"; ")</f>
        <v/>
      </c>
      <c r="CK51" s="68" t="str">
        <f>IF(BN51="","",Input02!$B49&amp;"; ")</f>
        <v/>
      </c>
      <c r="CL51" s="68" t="str">
        <f>IF(BO51="","",Input02!$B49&amp;"; ")</f>
        <v/>
      </c>
      <c r="CM51" s="68" t="str">
        <f>IF(BP51="","",Input02!$B49&amp;"; ")</f>
        <v/>
      </c>
      <c r="CN51" s="68" t="str">
        <f>IF(BQ51="","",Input02!$B49&amp;"; ")</f>
        <v/>
      </c>
      <c r="CO51" s="68" t="str">
        <f>IF(BR51="","",Input02!$B49&amp;"; ")</f>
        <v/>
      </c>
      <c r="CP51" s="68" t="str">
        <f>IF(BS51="","",Input02!$B49&amp;"; ")</f>
        <v/>
      </c>
      <c r="CQ51" s="68" t="str">
        <f>IF(BT51="","",Input02!$B49&amp;"; ")</f>
        <v/>
      </c>
      <c r="CR51" s="68" t="str">
        <f>IF(BU51="","",Input02!$B49&amp;"; ")</f>
        <v/>
      </c>
      <c r="CS51" s="68" t="str">
        <f>IF(BV51="","",Input02!$B49&amp;"; ")</f>
        <v/>
      </c>
    </row>
    <row r="52" spans="1:97" x14ac:dyDescent="0.35">
      <c r="A52" s="64">
        <f>process02!A61</f>
        <v>45</v>
      </c>
      <c r="B52" s="64" t="str">
        <f>process02!DF61</f>
        <v/>
      </c>
      <c r="C52" s="65" t="str">
        <f>IF(B52&lt;&gt;"",(B52/$C$2)*Input01!$B$22,"")</f>
        <v/>
      </c>
      <c r="F52" s="66" t="str">
        <f>IF(AND(Input02!BB50&lt;&gt;"",F$6&lt;=$Z$2),Input02!BB50,"")</f>
        <v/>
      </c>
      <c r="G52" s="66" t="str">
        <f>IF(AND(Input02!BC50&lt;&gt;"",G$6&lt;=$Z$2),Input02!BC50,"")</f>
        <v/>
      </c>
      <c r="H52" s="66" t="str">
        <f>IF(AND(Input02!BD50&lt;&gt;"",H$6&lt;=$Z$2),Input02!BD50,"")</f>
        <v/>
      </c>
      <c r="I52" s="66" t="str">
        <f>IF(AND(Input02!BE50&lt;&gt;"",I$6&lt;=$Z$2),Input02!BE50,"")</f>
        <v/>
      </c>
      <c r="J52" s="66" t="str">
        <f>IF(AND(Input02!BF50&lt;&gt;"",J$6&lt;=$Z$2),Input02!BF50,"")</f>
        <v/>
      </c>
      <c r="K52" s="66" t="str">
        <f>IF(AND(Input02!BG50&lt;&gt;"",K$6&lt;=$Z$2),Input02!BG50,"")</f>
        <v/>
      </c>
      <c r="L52" s="66" t="str">
        <f>IF(AND(Input02!BH50&lt;&gt;"",L$6&lt;=$Z$2),Input02!BH50,"")</f>
        <v/>
      </c>
      <c r="M52" s="66" t="str">
        <f>IF(AND(Input02!BI50&lt;&gt;"",M$6&lt;=$Z$2),Input02!BI50,"")</f>
        <v/>
      </c>
      <c r="N52" s="66" t="str">
        <f>IF(AND(Input02!BJ50&lt;&gt;"",N$6&lt;=$Z$2),Input02!BJ50,"")</f>
        <v/>
      </c>
      <c r="O52" s="66" t="str">
        <f>IF(AND(Input02!BK50&lt;&gt;"",O$6&lt;=$Z$2),Input02!BK50,"")</f>
        <v/>
      </c>
      <c r="P52" s="66" t="str">
        <f>IF(AND(Input02!BL50&lt;&gt;"",P$6&lt;=$Z$2),Input02!BL50,"")</f>
        <v/>
      </c>
      <c r="Q52" s="66" t="str">
        <f>IF(AND(Input02!BM50&lt;&gt;"",Q$6&lt;=$Z$2),Input02!BM50,"")</f>
        <v/>
      </c>
      <c r="R52" s="66" t="str">
        <f>IF(AND(Input02!BN50&lt;&gt;"",R$6&lt;=$Z$2),Input02!BN50,"")</f>
        <v/>
      </c>
      <c r="S52" s="66" t="str">
        <f>IF(AND(Input02!BO50&lt;&gt;"",S$6&lt;=$Z$2),Input02!BO50,"")</f>
        <v/>
      </c>
      <c r="T52" s="66" t="str">
        <f>IF(AND(Input02!BP50&lt;&gt;"",T$6&lt;=$Z$2),Input02!BP50,"")</f>
        <v/>
      </c>
      <c r="U52" s="66" t="str">
        <f>IF(AND(Input02!BQ50&lt;&gt;"",U$6&lt;=$Z$2),Input02!BQ50,"")</f>
        <v/>
      </c>
      <c r="V52" s="66" t="str">
        <f>IF(AND(Input02!BR50&lt;&gt;"",V$6&lt;=$Z$2),Input02!BR50,"")</f>
        <v/>
      </c>
      <c r="W52" s="66" t="str">
        <f>IF(AND(Input02!BS50&lt;&gt;"",W$6&lt;=$Z$2),Input02!BS50,"")</f>
        <v/>
      </c>
      <c r="X52" s="66" t="str">
        <f>IF(AND(Input02!BT50&lt;&gt;"",X$6&lt;=$Z$2),Input02!BT50,"")</f>
        <v/>
      </c>
      <c r="Y52" s="66" t="str">
        <f>IF(AND(Input02!BU50&lt;&gt;"",Y$6&lt;=$Z$2),Input02!BU50,"")</f>
        <v/>
      </c>
      <c r="Z52" s="66" t="str">
        <f t="shared" si="51"/>
        <v/>
      </c>
      <c r="AA52" s="66" t="str">
        <f t="shared" si="52"/>
        <v/>
      </c>
      <c r="AB52" s="65" t="str">
        <f>IF(AA52&lt;&gt;"",(AA52/$AA$2)*Input01!$B$22,"")</f>
        <v/>
      </c>
      <c r="AC52" s="65" t="str">
        <f t="shared" si="53"/>
        <v/>
      </c>
      <c r="AD52" s="334" t="str">
        <f t="shared" si="54"/>
        <v/>
      </c>
      <c r="AE52" s="67" t="str">
        <f t="shared" si="55"/>
        <v/>
      </c>
      <c r="AF52" s="35" t="str">
        <f>IF(AD52="","",IF(AD52&lt;Input01!$B$23,0,1))</f>
        <v/>
      </c>
      <c r="AH52" s="66" t="str">
        <f t="shared" si="56"/>
        <v/>
      </c>
      <c r="AI52" s="66" t="str">
        <f t="shared" si="57"/>
        <v/>
      </c>
      <c r="AJ52" s="66" t="str">
        <f t="shared" si="58"/>
        <v/>
      </c>
      <c r="AK52" s="66" t="str">
        <f t="shared" si="59"/>
        <v/>
      </c>
      <c r="AL52" s="66" t="str">
        <f t="shared" si="60"/>
        <v/>
      </c>
      <c r="AM52" s="66" t="str">
        <f t="shared" si="61"/>
        <v/>
      </c>
      <c r="AN52" s="66" t="str">
        <f t="shared" si="62"/>
        <v/>
      </c>
      <c r="AO52" s="66" t="str">
        <f t="shared" si="63"/>
        <v/>
      </c>
      <c r="AP52" s="66" t="str">
        <f t="shared" si="64"/>
        <v/>
      </c>
      <c r="AQ52" s="66" t="str">
        <f t="shared" si="65"/>
        <v/>
      </c>
      <c r="AR52" s="66" t="str">
        <f t="shared" si="66"/>
        <v/>
      </c>
      <c r="AS52" s="66" t="str">
        <f t="shared" si="67"/>
        <v/>
      </c>
      <c r="AT52" s="66" t="str">
        <f t="shared" si="68"/>
        <v/>
      </c>
      <c r="AU52" s="66" t="str">
        <f t="shared" si="69"/>
        <v/>
      </c>
      <c r="AV52" s="66" t="str">
        <f t="shared" si="70"/>
        <v/>
      </c>
      <c r="AW52" s="66" t="str">
        <f t="shared" si="71"/>
        <v/>
      </c>
      <c r="AX52" s="66" t="str">
        <f t="shared" si="72"/>
        <v/>
      </c>
      <c r="AY52" s="66" t="str">
        <f t="shared" si="73"/>
        <v/>
      </c>
      <c r="AZ52" s="66" t="str">
        <f t="shared" si="74"/>
        <v/>
      </c>
      <c r="BA52" s="66" t="str">
        <f t="shared" si="75"/>
        <v/>
      </c>
      <c r="BC52" s="68" t="str">
        <f t="shared" si="76"/>
        <v/>
      </c>
      <c r="BD52" s="68" t="str">
        <f t="shared" si="77"/>
        <v/>
      </c>
      <c r="BE52" s="68" t="str">
        <f t="shared" si="78"/>
        <v/>
      </c>
      <c r="BF52" s="68" t="str">
        <f t="shared" si="79"/>
        <v/>
      </c>
      <c r="BG52" s="68" t="str">
        <f t="shared" si="80"/>
        <v/>
      </c>
      <c r="BH52" s="68" t="str">
        <f t="shared" si="81"/>
        <v/>
      </c>
      <c r="BI52" s="68" t="str">
        <f t="shared" si="82"/>
        <v/>
      </c>
      <c r="BJ52" s="68" t="str">
        <f t="shared" si="83"/>
        <v/>
      </c>
      <c r="BK52" s="68" t="str">
        <f t="shared" si="84"/>
        <v/>
      </c>
      <c r="BL52" s="68" t="str">
        <f t="shared" si="85"/>
        <v/>
      </c>
      <c r="BM52" s="68" t="str">
        <f t="shared" si="86"/>
        <v/>
      </c>
      <c r="BN52" s="68" t="str">
        <f t="shared" si="87"/>
        <v/>
      </c>
      <c r="BO52" s="68" t="str">
        <f t="shared" si="88"/>
        <v/>
      </c>
      <c r="BP52" s="68" t="str">
        <f t="shared" si="89"/>
        <v/>
      </c>
      <c r="BQ52" s="68" t="str">
        <f t="shared" si="90"/>
        <v/>
      </c>
      <c r="BR52" s="68" t="str">
        <f t="shared" si="91"/>
        <v/>
      </c>
      <c r="BS52" s="68" t="str">
        <f t="shared" si="92"/>
        <v/>
      </c>
      <c r="BT52" s="68" t="str">
        <f t="shared" si="93"/>
        <v/>
      </c>
      <c r="BU52" s="68" t="str">
        <f t="shared" si="94"/>
        <v/>
      </c>
      <c r="BV52" s="68" t="str">
        <f t="shared" si="95"/>
        <v/>
      </c>
      <c r="BX52" s="69" t="str">
        <f t="shared" si="96"/>
        <v/>
      </c>
      <c r="BZ52" s="68" t="str">
        <f>IF(BC52="","",Input02!$B50&amp;"; ")</f>
        <v/>
      </c>
      <c r="CA52" s="68" t="str">
        <f>IF(BD52="","",Input02!$B50&amp;"; ")</f>
        <v/>
      </c>
      <c r="CB52" s="68" t="str">
        <f>IF(BE52="","",Input02!$B50&amp;"; ")</f>
        <v/>
      </c>
      <c r="CC52" s="68" t="str">
        <f>IF(BF52="","",Input02!$B50&amp;"; ")</f>
        <v/>
      </c>
      <c r="CD52" s="68" t="str">
        <f>IF(BG52="","",Input02!$B50&amp;"; ")</f>
        <v/>
      </c>
      <c r="CE52" s="68" t="str">
        <f>IF(BH52="","",Input02!$B50&amp;"; ")</f>
        <v/>
      </c>
      <c r="CF52" s="68" t="str">
        <f>IF(BI52="","",Input02!$B50&amp;"; ")</f>
        <v/>
      </c>
      <c r="CG52" s="68" t="str">
        <f>IF(BJ52="","",Input02!$B50&amp;"; ")</f>
        <v/>
      </c>
      <c r="CH52" s="68" t="str">
        <f>IF(BK52="","",Input02!$B50&amp;"; ")</f>
        <v/>
      </c>
      <c r="CI52" s="68" t="str">
        <f>IF(BL52="","",Input02!$B50&amp;"; ")</f>
        <v/>
      </c>
      <c r="CJ52" s="68" t="str">
        <f>IF(BM52="","",Input02!$B50&amp;"; ")</f>
        <v/>
      </c>
      <c r="CK52" s="68" t="str">
        <f>IF(BN52="","",Input02!$B50&amp;"; ")</f>
        <v/>
      </c>
      <c r="CL52" s="68" t="str">
        <f>IF(BO52="","",Input02!$B50&amp;"; ")</f>
        <v/>
      </c>
      <c r="CM52" s="68" t="str">
        <f>IF(BP52="","",Input02!$B50&amp;"; ")</f>
        <v/>
      </c>
      <c r="CN52" s="68" t="str">
        <f>IF(BQ52="","",Input02!$B50&amp;"; ")</f>
        <v/>
      </c>
      <c r="CO52" s="68" t="str">
        <f>IF(BR52="","",Input02!$B50&amp;"; ")</f>
        <v/>
      </c>
      <c r="CP52" s="68" t="str">
        <f>IF(BS52="","",Input02!$B50&amp;"; ")</f>
        <v/>
      </c>
      <c r="CQ52" s="68" t="str">
        <f>IF(BT52="","",Input02!$B50&amp;"; ")</f>
        <v/>
      </c>
      <c r="CR52" s="68" t="str">
        <f>IF(BU52="","",Input02!$B50&amp;"; ")</f>
        <v/>
      </c>
      <c r="CS52" s="68" t="str">
        <f>IF(BV52="","",Input02!$B50&amp;"; ")</f>
        <v/>
      </c>
    </row>
    <row r="53" spans="1:97" x14ac:dyDescent="0.35">
      <c r="A53" s="64">
        <f>process02!A62</f>
        <v>46</v>
      </c>
      <c r="B53" s="64" t="str">
        <f>process02!DF62</f>
        <v/>
      </c>
      <c r="C53" s="65" t="str">
        <f>IF(B53&lt;&gt;"",(B53/$C$2)*Input01!$B$22,"")</f>
        <v/>
      </c>
      <c r="F53" s="66" t="str">
        <f>IF(AND(Input02!BB51&lt;&gt;"",F$6&lt;=$Z$2),Input02!BB51,"")</f>
        <v/>
      </c>
      <c r="G53" s="66" t="str">
        <f>IF(AND(Input02!BC51&lt;&gt;"",G$6&lt;=$Z$2),Input02!BC51,"")</f>
        <v/>
      </c>
      <c r="H53" s="66" t="str">
        <f>IF(AND(Input02!BD51&lt;&gt;"",H$6&lt;=$Z$2),Input02!BD51,"")</f>
        <v/>
      </c>
      <c r="I53" s="66" t="str">
        <f>IF(AND(Input02!BE51&lt;&gt;"",I$6&lt;=$Z$2),Input02!BE51,"")</f>
        <v/>
      </c>
      <c r="J53" s="66" t="str">
        <f>IF(AND(Input02!BF51&lt;&gt;"",J$6&lt;=$Z$2),Input02!BF51,"")</f>
        <v/>
      </c>
      <c r="K53" s="66" t="str">
        <f>IF(AND(Input02!BG51&lt;&gt;"",K$6&lt;=$Z$2),Input02!BG51,"")</f>
        <v/>
      </c>
      <c r="L53" s="66" t="str">
        <f>IF(AND(Input02!BH51&lt;&gt;"",L$6&lt;=$Z$2),Input02!BH51,"")</f>
        <v/>
      </c>
      <c r="M53" s="66" t="str">
        <f>IF(AND(Input02!BI51&lt;&gt;"",M$6&lt;=$Z$2),Input02!BI51,"")</f>
        <v/>
      </c>
      <c r="N53" s="66" t="str">
        <f>IF(AND(Input02!BJ51&lt;&gt;"",N$6&lt;=$Z$2),Input02!BJ51,"")</f>
        <v/>
      </c>
      <c r="O53" s="66" t="str">
        <f>IF(AND(Input02!BK51&lt;&gt;"",O$6&lt;=$Z$2),Input02!BK51,"")</f>
        <v/>
      </c>
      <c r="P53" s="66" t="str">
        <f>IF(AND(Input02!BL51&lt;&gt;"",P$6&lt;=$Z$2),Input02!BL51,"")</f>
        <v/>
      </c>
      <c r="Q53" s="66" t="str">
        <f>IF(AND(Input02!BM51&lt;&gt;"",Q$6&lt;=$Z$2),Input02!BM51,"")</f>
        <v/>
      </c>
      <c r="R53" s="66" t="str">
        <f>IF(AND(Input02!BN51&lt;&gt;"",R$6&lt;=$Z$2),Input02!BN51,"")</f>
        <v/>
      </c>
      <c r="S53" s="66" t="str">
        <f>IF(AND(Input02!BO51&lt;&gt;"",S$6&lt;=$Z$2),Input02!BO51,"")</f>
        <v/>
      </c>
      <c r="T53" s="66" t="str">
        <f>IF(AND(Input02!BP51&lt;&gt;"",T$6&lt;=$Z$2),Input02!BP51,"")</f>
        <v/>
      </c>
      <c r="U53" s="66" t="str">
        <f>IF(AND(Input02!BQ51&lt;&gt;"",U$6&lt;=$Z$2),Input02!BQ51,"")</f>
        <v/>
      </c>
      <c r="V53" s="66" t="str">
        <f>IF(AND(Input02!BR51&lt;&gt;"",V$6&lt;=$Z$2),Input02!BR51,"")</f>
        <v/>
      </c>
      <c r="W53" s="66" t="str">
        <f>IF(AND(Input02!BS51&lt;&gt;"",W$6&lt;=$Z$2),Input02!BS51,"")</f>
        <v/>
      </c>
      <c r="X53" s="66" t="str">
        <f>IF(AND(Input02!BT51&lt;&gt;"",X$6&lt;=$Z$2),Input02!BT51,"")</f>
        <v/>
      </c>
      <c r="Y53" s="66" t="str">
        <f>IF(AND(Input02!BU51&lt;&gt;"",Y$6&lt;=$Z$2),Input02!BU51,"")</f>
        <v/>
      </c>
      <c r="Z53" s="66" t="str">
        <f t="shared" si="51"/>
        <v/>
      </c>
      <c r="AA53" s="66" t="str">
        <f t="shared" si="52"/>
        <v/>
      </c>
      <c r="AB53" s="65" t="str">
        <f>IF(AA53&lt;&gt;"",(AA53/$AA$2)*Input01!$B$22,"")</f>
        <v/>
      </c>
      <c r="AC53" s="65" t="str">
        <f t="shared" si="53"/>
        <v/>
      </c>
      <c r="AD53" s="334" t="str">
        <f t="shared" si="54"/>
        <v/>
      </c>
      <c r="AE53" s="67" t="str">
        <f t="shared" si="55"/>
        <v/>
      </c>
      <c r="AF53" s="35" t="str">
        <f>IF(AD53="","",IF(AD53&lt;Input01!$B$23,0,1))</f>
        <v/>
      </c>
      <c r="AH53" s="66" t="str">
        <f t="shared" si="56"/>
        <v/>
      </c>
      <c r="AI53" s="66" t="str">
        <f t="shared" si="57"/>
        <v/>
      </c>
      <c r="AJ53" s="66" t="str">
        <f t="shared" si="58"/>
        <v/>
      </c>
      <c r="AK53" s="66" t="str">
        <f t="shared" si="59"/>
        <v/>
      </c>
      <c r="AL53" s="66" t="str">
        <f t="shared" si="60"/>
        <v/>
      </c>
      <c r="AM53" s="66" t="str">
        <f t="shared" si="61"/>
        <v/>
      </c>
      <c r="AN53" s="66" t="str">
        <f t="shared" si="62"/>
        <v/>
      </c>
      <c r="AO53" s="66" t="str">
        <f t="shared" si="63"/>
        <v/>
      </c>
      <c r="AP53" s="66" t="str">
        <f t="shared" si="64"/>
        <v/>
      </c>
      <c r="AQ53" s="66" t="str">
        <f t="shared" si="65"/>
        <v/>
      </c>
      <c r="AR53" s="66" t="str">
        <f t="shared" si="66"/>
        <v/>
      </c>
      <c r="AS53" s="66" t="str">
        <f t="shared" si="67"/>
        <v/>
      </c>
      <c r="AT53" s="66" t="str">
        <f t="shared" si="68"/>
        <v/>
      </c>
      <c r="AU53" s="66" t="str">
        <f t="shared" si="69"/>
        <v/>
      </c>
      <c r="AV53" s="66" t="str">
        <f t="shared" si="70"/>
        <v/>
      </c>
      <c r="AW53" s="66" t="str">
        <f t="shared" si="71"/>
        <v/>
      </c>
      <c r="AX53" s="66" t="str">
        <f t="shared" si="72"/>
        <v/>
      </c>
      <c r="AY53" s="66" t="str">
        <f t="shared" si="73"/>
        <v/>
      </c>
      <c r="AZ53" s="66" t="str">
        <f t="shared" si="74"/>
        <v/>
      </c>
      <c r="BA53" s="66" t="str">
        <f t="shared" si="75"/>
        <v/>
      </c>
      <c r="BC53" s="68" t="str">
        <f t="shared" si="76"/>
        <v/>
      </c>
      <c r="BD53" s="68" t="str">
        <f t="shared" si="77"/>
        <v/>
      </c>
      <c r="BE53" s="68" t="str">
        <f t="shared" si="78"/>
        <v/>
      </c>
      <c r="BF53" s="68" t="str">
        <f t="shared" si="79"/>
        <v/>
      </c>
      <c r="BG53" s="68" t="str">
        <f t="shared" si="80"/>
        <v/>
      </c>
      <c r="BH53" s="68" t="str">
        <f t="shared" si="81"/>
        <v/>
      </c>
      <c r="BI53" s="68" t="str">
        <f t="shared" si="82"/>
        <v/>
      </c>
      <c r="BJ53" s="68" t="str">
        <f t="shared" si="83"/>
        <v/>
      </c>
      <c r="BK53" s="68" t="str">
        <f t="shared" si="84"/>
        <v/>
      </c>
      <c r="BL53" s="68" t="str">
        <f t="shared" si="85"/>
        <v/>
      </c>
      <c r="BM53" s="68" t="str">
        <f t="shared" si="86"/>
        <v/>
      </c>
      <c r="BN53" s="68" t="str">
        <f t="shared" si="87"/>
        <v/>
      </c>
      <c r="BO53" s="68" t="str">
        <f t="shared" si="88"/>
        <v/>
      </c>
      <c r="BP53" s="68" t="str">
        <f t="shared" si="89"/>
        <v/>
      </c>
      <c r="BQ53" s="68" t="str">
        <f t="shared" si="90"/>
        <v/>
      </c>
      <c r="BR53" s="68" t="str">
        <f t="shared" si="91"/>
        <v/>
      </c>
      <c r="BS53" s="68" t="str">
        <f t="shared" si="92"/>
        <v/>
      </c>
      <c r="BT53" s="68" t="str">
        <f t="shared" si="93"/>
        <v/>
      </c>
      <c r="BU53" s="68" t="str">
        <f t="shared" si="94"/>
        <v/>
      </c>
      <c r="BV53" s="68" t="str">
        <f t="shared" si="95"/>
        <v/>
      </c>
      <c r="BX53" s="69" t="str">
        <f t="shared" si="96"/>
        <v/>
      </c>
      <c r="BZ53" s="68" t="str">
        <f>IF(BC53="","",Input02!$B51&amp;"; ")</f>
        <v/>
      </c>
      <c r="CA53" s="68" t="str">
        <f>IF(BD53="","",Input02!$B51&amp;"; ")</f>
        <v/>
      </c>
      <c r="CB53" s="68" t="str">
        <f>IF(BE53="","",Input02!$B51&amp;"; ")</f>
        <v/>
      </c>
      <c r="CC53" s="68" t="str">
        <f>IF(BF53="","",Input02!$B51&amp;"; ")</f>
        <v/>
      </c>
      <c r="CD53" s="68" t="str">
        <f>IF(BG53="","",Input02!$B51&amp;"; ")</f>
        <v/>
      </c>
      <c r="CE53" s="68" t="str">
        <f>IF(BH53="","",Input02!$B51&amp;"; ")</f>
        <v/>
      </c>
      <c r="CF53" s="68" t="str">
        <f>IF(BI53="","",Input02!$B51&amp;"; ")</f>
        <v/>
      </c>
      <c r="CG53" s="68" t="str">
        <f>IF(BJ53="","",Input02!$B51&amp;"; ")</f>
        <v/>
      </c>
      <c r="CH53" s="68" t="str">
        <f>IF(BK53="","",Input02!$B51&amp;"; ")</f>
        <v/>
      </c>
      <c r="CI53" s="68" t="str">
        <f>IF(BL53="","",Input02!$B51&amp;"; ")</f>
        <v/>
      </c>
      <c r="CJ53" s="68" t="str">
        <f>IF(BM53="","",Input02!$B51&amp;"; ")</f>
        <v/>
      </c>
      <c r="CK53" s="68" t="str">
        <f>IF(BN53="","",Input02!$B51&amp;"; ")</f>
        <v/>
      </c>
      <c r="CL53" s="68" t="str">
        <f>IF(BO53="","",Input02!$B51&amp;"; ")</f>
        <v/>
      </c>
      <c r="CM53" s="68" t="str">
        <f>IF(BP53="","",Input02!$B51&amp;"; ")</f>
        <v/>
      </c>
      <c r="CN53" s="68" t="str">
        <f>IF(BQ53="","",Input02!$B51&amp;"; ")</f>
        <v/>
      </c>
      <c r="CO53" s="68" t="str">
        <f>IF(BR53="","",Input02!$B51&amp;"; ")</f>
        <v/>
      </c>
      <c r="CP53" s="68" t="str">
        <f>IF(BS53="","",Input02!$B51&amp;"; ")</f>
        <v/>
      </c>
      <c r="CQ53" s="68" t="str">
        <f>IF(BT53="","",Input02!$B51&amp;"; ")</f>
        <v/>
      </c>
      <c r="CR53" s="68" t="str">
        <f>IF(BU53="","",Input02!$B51&amp;"; ")</f>
        <v/>
      </c>
      <c r="CS53" s="68" t="str">
        <f>IF(BV53="","",Input02!$B51&amp;"; ")</f>
        <v/>
      </c>
    </row>
    <row r="54" spans="1:97" x14ac:dyDescent="0.35">
      <c r="A54" s="64">
        <f>process02!A63</f>
        <v>47</v>
      </c>
      <c r="B54" s="64" t="str">
        <f>process02!DF63</f>
        <v/>
      </c>
      <c r="C54" s="65" t="str">
        <f>IF(B54&lt;&gt;"",(B54/$C$2)*Input01!$B$22,"")</f>
        <v/>
      </c>
      <c r="F54" s="66" t="str">
        <f>IF(AND(Input02!BB52&lt;&gt;"",F$6&lt;=$Z$2),Input02!BB52,"")</f>
        <v/>
      </c>
      <c r="G54" s="66" t="str">
        <f>IF(AND(Input02!BC52&lt;&gt;"",G$6&lt;=$Z$2),Input02!BC52,"")</f>
        <v/>
      </c>
      <c r="H54" s="66" t="str">
        <f>IF(AND(Input02!BD52&lt;&gt;"",H$6&lt;=$Z$2),Input02!BD52,"")</f>
        <v/>
      </c>
      <c r="I54" s="66" t="str">
        <f>IF(AND(Input02!BE52&lt;&gt;"",I$6&lt;=$Z$2),Input02!BE52,"")</f>
        <v/>
      </c>
      <c r="J54" s="66" t="str">
        <f>IF(AND(Input02!BF52&lt;&gt;"",J$6&lt;=$Z$2),Input02!BF52,"")</f>
        <v/>
      </c>
      <c r="K54" s="66" t="str">
        <f>IF(AND(Input02!BG52&lt;&gt;"",K$6&lt;=$Z$2),Input02!BG52,"")</f>
        <v/>
      </c>
      <c r="L54" s="66" t="str">
        <f>IF(AND(Input02!BH52&lt;&gt;"",L$6&lt;=$Z$2),Input02!BH52,"")</f>
        <v/>
      </c>
      <c r="M54" s="66" t="str">
        <f>IF(AND(Input02!BI52&lt;&gt;"",M$6&lt;=$Z$2),Input02!BI52,"")</f>
        <v/>
      </c>
      <c r="N54" s="66" t="str">
        <f>IF(AND(Input02!BJ52&lt;&gt;"",N$6&lt;=$Z$2),Input02!BJ52,"")</f>
        <v/>
      </c>
      <c r="O54" s="66" t="str">
        <f>IF(AND(Input02!BK52&lt;&gt;"",O$6&lt;=$Z$2),Input02!BK52,"")</f>
        <v/>
      </c>
      <c r="P54" s="66" t="str">
        <f>IF(AND(Input02!BL52&lt;&gt;"",P$6&lt;=$Z$2),Input02!BL52,"")</f>
        <v/>
      </c>
      <c r="Q54" s="66" t="str">
        <f>IF(AND(Input02!BM52&lt;&gt;"",Q$6&lt;=$Z$2),Input02!BM52,"")</f>
        <v/>
      </c>
      <c r="R54" s="66" t="str">
        <f>IF(AND(Input02!BN52&lt;&gt;"",R$6&lt;=$Z$2),Input02!BN52,"")</f>
        <v/>
      </c>
      <c r="S54" s="66" t="str">
        <f>IF(AND(Input02!BO52&lt;&gt;"",S$6&lt;=$Z$2),Input02!BO52,"")</f>
        <v/>
      </c>
      <c r="T54" s="66" t="str">
        <f>IF(AND(Input02!BP52&lt;&gt;"",T$6&lt;=$Z$2),Input02!BP52,"")</f>
        <v/>
      </c>
      <c r="U54" s="66" t="str">
        <f>IF(AND(Input02!BQ52&lt;&gt;"",U$6&lt;=$Z$2),Input02!BQ52,"")</f>
        <v/>
      </c>
      <c r="V54" s="66" t="str">
        <f>IF(AND(Input02!BR52&lt;&gt;"",V$6&lt;=$Z$2),Input02!BR52,"")</f>
        <v/>
      </c>
      <c r="W54" s="66" t="str">
        <f>IF(AND(Input02!BS52&lt;&gt;"",W$6&lt;=$Z$2),Input02!BS52,"")</f>
        <v/>
      </c>
      <c r="X54" s="66" t="str">
        <f>IF(AND(Input02!BT52&lt;&gt;"",X$6&lt;=$Z$2),Input02!BT52,"")</f>
        <v/>
      </c>
      <c r="Y54" s="66" t="str">
        <f>IF(AND(Input02!BU52&lt;&gt;"",Y$6&lt;=$Z$2),Input02!BU52,"")</f>
        <v/>
      </c>
      <c r="Z54" s="66" t="str">
        <f t="shared" si="51"/>
        <v/>
      </c>
      <c r="AA54" s="66" t="str">
        <f t="shared" si="52"/>
        <v/>
      </c>
      <c r="AB54" s="65" t="str">
        <f>IF(AA54&lt;&gt;"",(AA54/$AA$2)*Input01!$B$22,"")</f>
        <v/>
      </c>
      <c r="AC54" s="65" t="str">
        <f t="shared" si="53"/>
        <v/>
      </c>
      <c r="AD54" s="334" t="str">
        <f t="shared" si="54"/>
        <v/>
      </c>
      <c r="AE54" s="67" t="str">
        <f t="shared" si="55"/>
        <v/>
      </c>
      <c r="AF54" s="35" t="str">
        <f>IF(AD54="","",IF(AD54&lt;Input01!$B$23,0,1))</f>
        <v/>
      </c>
      <c r="AH54" s="66" t="str">
        <f t="shared" si="56"/>
        <v/>
      </c>
      <c r="AI54" s="66" t="str">
        <f t="shared" si="57"/>
        <v/>
      </c>
      <c r="AJ54" s="66" t="str">
        <f t="shared" si="58"/>
        <v/>
      </c>
      <c r="AK54" s="66" t="str">
        <f t="shared" si="59"/>
        <v/>
      </c>
      <c r="AL54" s="66" t="str">
        <f t="shared" si="60"/>
        <v/>
      </c>
      <c r="AM54" s="66" t="str">
        <f t="shared" si="61"/>
        <v/>
      </c>
      <c r="AN54" s="66" t="str">
        <f t="shared" si="62"/>
        <v/>
      </c>
      <c r="AO54" s="66" t="str">
        <f t="shared" si="63"/>
        <v/>
      </c>
      <c r="AP54" s="66" t="str">
        <f t="shared" si="64"/>
        <v/>
      </c>
      <c r="AQ54" s="66" t="str">
        <f t="shared" si="65"/>
        <v/>
      </c>
      <c r="AR54" s="66" t="str">
        <f t="shared" si="66"/>
        <v/>
      </c>
      <c r="AS54" s="66" t="str">
        <f t="shared" si="67"/>
        <v/>
      </c>
      <c r="AT54" s="66" t="str">
        <f t="shared" si="68"/>
        <v/>
      </c>
      <c r="AU54" s="66" t="str">
        <f t="shared" si="69"/>
        <v/>
      </c>
      <c r="AV54" s="66" t="str">
        <f t="shared" si="70"/>
        <v/>
      </c>
      <c r="AW54" s="66" t="str">
        <f t="shared" si="71"/>
        <v/>
      </c>
      <c r="AX54" s="66" t="str">
        <f t="shared" si="72"/>
        <v/>
      </c>
      <c r="AY54" s="66" t="str">
        <f t="shared" si="73"/>
        <v/>
      </c>
      <c r="AZ54" s="66" t="str">
        <f t="shared" si="74"/>
        <v/>
      </c>
      <c r="BA54" s="66" t="str">
        <f t="shared" si="75"/>
        <v/>
      </c>
      <c r="BC54" s="68" t="str">
        <f t="shared" si="76"/>
        <v/>
      </c>
      <c r="BD54" s="68" t="str">
        <f t="shared" si="77"/>
        <v/>
      </c>
      <c r="BE54" s="68" t="str">
        <f t="shared" si="78"/>
        <v/>
      </c>
      <c r="BF54" s="68" t="str">
        <f t="shared" si="79"/>
        <v/>
      </c>
      <c r="BG54" s="68" t="str">
        <f t="shared" si="80"/>
        <v/>
      </c>
      <c r="BH54" s="68" t="str">
        <f t="shared" si="81"/>
        <v/>
      </c>
      <c r="BI54" s="68" t="str">
        <f t="shared" si="82"/>
        <v/>
      </c>
      <c r="BJ54" s="68" t="str">
        <f t="shared" si="83"/>
        <v/>
      </c>
      <c r="BK54" s="68" t="str">
        <f t="shared" si="84"/>
        <v/>
      </c>
      <c r="BL54" s="68" t="str">
        <f t="shared" si="85"/>
        <v/>
      </c>
      <c r="BM54" s="68" t="str">
        <f t="shared" si="86"/>
        <v/>
      </c>
      <c r="BN54" s="68" t="str">
        <f t="shared" si="87"/>
        <v/>
      </c>
      <c r="BO54" s="68" t="str">
        <f t="shared" si="88"/>
        <v/>
      </c>
      <c r="BP54" s="68" t="str">
        <f t="shared" si="89"/>
        <v/>
      </c>
      <c r="BQ54" s="68" t="str">
        <f t="shared" si="90"/>
        <v/>
      </c>
      <c r="BR54" s="68" t="str">
        <f t="shared" si="91"/>
        <v/>
      </c>
      <c r="BS54" s="68" t="str">
        <f t="shared" si="92"/>
        <v/>
      </c>
      <c r="BT54" s="68" t="str">
        <f t="shared" si="93"/>
        <v/>
      </c>
      <c r="BU54" s="68" t="str">
        <f t="shared" si="94"/>
        <v/>
      </c>
      <c r="BV54" s="68" t="str">
        <f t="shared" si="95"/>
        <v/>
      </c>
      <c r="BX54" s="69" t="str">
        <f t="shared" si="96"/>
        <v/>
      </c>
      <c r="BZ54" s="68" t="str">
        <f>IF(BC54="","",Input02!$B52&amp;"; ")</f>
        <v/>
      </c>
      <c r="CA54" s="68" t="str">
        <f>IF(BD54="","",Input02!$B52&amp;"; ")</f>
        <v/>
      </c>
      <c r="CB54" s="68" t="str">
        <f>IF(BE54="","",Input02!$B52&amp;"; ")</f>
        <v/>
      </c>
      <c r="CC54" s="68" t="str">
        <f>IF(BF54="","",Input02!$B52&amp;"; ")</f>
        <v/>
      </c>
      <c r="CD54" s="68" t="str">
        <f>IF(BG54="","",Input02!$B52&amp;"; ")</f>
        <v/>
      </c>
      <c r="CE54" s="68" t="str">
        <f>IF(BH54="","",Input02!$B52&amp;"; ")</f>
        <v/>
      </c>
      <c r="CF54" s="68" t="str">
        <f>IF(BI54="","",Input02!$B52&amp;"; ")</f>
        <v/>
      </c>
      <c r="CG54" s="68" t="str">
        <f>IF(BJ54="","",Input02!$B52&amp;"; ")</f>
        <v/>
      </c>
      <c r="CH54" s="68" t="str">
        <f>IF(BK54="","",Input02!$B52&amp;"; ")</f>
        <v/>
      </c>
      <c r="CI54" s="68" t="str">
        <f>IF(BL54="","",Input02!$B52&amp;"; ")</f>
        <v/>
      </c>
      <c r="CJ54" s="68" t="str">
        <f>IF(BM54="","",Input02!$B52&amp;"; ")</f>
        <v/>
      </c>
      <c r="CK54" s="68" t="str">
        <f>IF(BN54="","",Input02!$B52&amp;"; ")</f>
        <v/>
      </c>
      <c r="CL54" s="68" t="str">
        <f>IF(BO54="","",Input02!$B52&amp;"; ")</f>
        <v/>
      </c>
      <c r="CM54" s="68" t="str">
        <f>IF(BP54="","",Input02!$B52&amp;"; ")</f>
        <v/>
      </c>
      <c r="CN54" s="68" t="str">
        <f>IF(BQ54="","",Input02!$B52&amp;"; ")</f>
        <v/>
      </c>
      <c r="CO54" s="68" t="str">
        <f>IF(BR54="","",Input02!$B52&amp;"; ")</f>
        <v/>
      </c>
      <c r="CP54" s="68" t="str">
        <f>IF(BS54="","",Input02!$B52&amp;"; ")</f>
        <v/>
      </c>
      <c r="CQ54" s="68" t="str">
        <f>IF(BT54="","",Input02!$B52&amp;"; ")</f>
        <v/>
      </c>
      <c r="CR54" s="68" t="str">
        <f>IF(BU54="","",Input02!$B52&amp;"; ")</f>
        <v/>
      </c>
      <c r="CS54" s="68" t="str">
        <f>IF(BV54="","",Input02!$B52&amp;"; ")</f>
        <v/>
      </c>
    </row>
    <row r="55" spans="1:97" x14ac:dyDescent="0.35">
      <c r="A55" s="64">
        <f>process02!A64</f>
        <v>48</v>
      </c>
      <c r="B55" s="64" t="str">
        <f>process02!DF64</f>
        <v/>
      </c>
      <c r="C55" s="65" t="str">
        <f>IF(B55&lt;&gt;"",(B55/$C$2)*Input01!$B$22,"")</f>
        <v/>
      </c>
      <c r="F55" s="66" t="str">
        <f>IF(AND(Input02!BB53&lt;&gt;"",F$6&lt;=$Z$2),Input02!BB53,"")</f>
        <v/>
      </c>
      <c r="G55" s="66" t="str">
        <f>IF(AND(Input02!BC53&lt;&gt;"",G$6&lt;=$Z$2),Input02!BC53,"")</f>
        <v/>
      </c>
      <c r="H55" s="66" t="str">
        <f>IF(AND(Input02!BD53&lt;&gt;"",H$6&lt;=$Z$2),Input02!BD53,"")</f>
        <v/>
      </c>
      <c r="I55" s="66" t="str">
        <f>IF(AND(Input02!BE53&lt;&gt;"",I$6&lt;=$Z$2),Input02!BE53,"")</f>
        <v/>
      </c>
      <c r="J55" s="66" t="str">
        <f>IF(AND(Input02!BF53&lt;&gt;"",J$6&lt;=$Z$2),Input02!BF53,"")</f>
        <v/>
      </c>
      <c r="K55" s="66" t="str">
        <f>IF(AND(Input02!BG53&lt;&gt;"",K$6&lt;=$Z$2),Input02!BG53,"")</f>
        <v/>
      </c>
      <c r="L55" s="66" t="str">
        <f>IF(AND(Input02!BH53&lt;&gt;"",L$6&lt;=$Z$2),Input02!BH53,"")</f>
        <v/>
      </c>
      <c r="M55" s="66" t="str">
        <f>IF(AND(Input02!BI53&lt;&gt;"",M$6&lt;=$Z$2),Input02!BI53,"")</f>
        <v/>
      </c>
      <c r="N55" s="66" t="str">
        <f>IF(AND(Input02!BJ53&lt;&gt;"",N$6&lt;=$Z$2),Input02!BJ53,"")</f>
        <v/>
      </c>
      <c r="O55" s="66" t="str">
        <f>IF(AND(Input02!BK53&lt;&gt;"",O$6&lt;=$Z$2),Input02!BK53,"")</f>
        <v/>
      </c>
      <c r="P55" s="66" t="str">
        <f>IF(AND(Input02!BL53&lt;&gt;"",P$6&lt;=$Z$2),Input02!BL53,"")</f>
        <v/>
      </c>
      <c r="Q55" s="66" t="str">
        <f>IF(AND(Input02!BM53&lt;&gt;"",Q$6&lt;=$Z$2),Input02!BM53,"")</f>
        <v/>
      </c>
      <c r="R55" s="66" t="str">
        <f>IF(AND(Input02!BN53&lt;&gt;"",R$6&lt;=$Z$2),Input02!BN53,"")</f>
        <v/>
      </c>
      <c r="S55" s="66" t="str">
        <f>IF(AND(Input02!BO53&lt;&gt;"",S$6&lt;=$Z$2),Input02!BO53,"")</f>
        <v/>
      </c>
      <c r="T55" s="66" t="str">
        <f>IF(AND(Input02!BP53&lt;&gt;"",T$6&lt;=$Z$2),Input02!BP53,"")</f>
        <v/>
      </c>
      <c r="U55" s="66" t="str">
        <f>IF(AND(Input02!BQ53&lt;&gt;"",U$6&lt;=$Z$2),Input02!BQ53,"")</f>
        <v/>
      </c>
      <c r="V55" s="66" t="str">
        <f>IF(AND(Input02!BR53&lt;&gt;"",V$6&lt;=$Z$2),Input02!BR53,"")</f>
        <v/>
      </c>
      <c r="W55" s="66" t="str">
        <f>IF(AND(Input02!BS53&lt;&gt;"",W$6&lt;=$Z$2),Input02!BS53,"")</f>
        <v/>
      </c>
      <c r="X55" s="66" t="str">
        <f>IF(AND(Input02!BT53&lt;&gt;"",X$6&lt;=$Z$2),Input02!BT53,"")</f>
        <v/>
      </c>
      <c r="Y55" s="66" t="str">
        <f>IF(AND(Input02!BU53&lt;&gt;"",Y$6&lt;=$Z$2),Input02!BU53,"")</f>
        <v/>
      </c>
      <c r="Z55" s="66" t="str">
        <f t="shared" si="51"/>
        <v/>
      </c>
      <c r="AA55" s="66" t="str">
        <f t="shared" si="52"/>
        <v/>
      </c>
      <c r="AB55" s="65" t="str">
        <f>IF(AA55&lt;&gt;"",(AA55/$AA$2)*Input01!$B$22,"")</f>
        <v/>
      </c>
      <c r="AC55" s="65" t="str">
        <f t="shared" si="53"/>
        <v/>
      </c>
      <c r="AD55" s="334" t="str">
        <f t="shared" si="54"/>
        <v/>
      </c>
      <c r="AE55" s="67" t="str">
        <f t="shared" si="55"/>
        <v/>
      </c>
      <c r="AF55" s="35" t="str">
        <f>IF(AD55="","",IF(AD55&lt;Input01!$B$23,0,1))</f>
        <v/>
      </c>
      <c r="AH55" s="66" t="str">
        <f t="shared" si="56"/>
        <v/>
      </c>
      <c r="AI55" s="66" t="str">
        <f t="shared" si="57"/>
        <v/>
      </c>
      <c r="AJ55" s="66" t="str">
        <f t="shared" si="58"/>
        <v/>
      </c>
      <c r="AK55" s="66" t="str">
        <f t="shared" si="59"/>
        <v/>
      </c>
      <c r="AL55" s="66" t="str">
        <f t="shared" si="60"/>
        <v/>
      </c>
      <c r="AM55" s="66" t="str">
        <f t="shared" si="61"/>
        <v/>
      </c>
      <c r="AN55" s="66" t="str">
        <f t="shared" si="62"/>
        <v/>
      </c>
      <c r="AO55" s="66" t="str">
        <f t="shared" si="63"/>
        <v/>
      </c>
      <c r="AP55" s="66" t="str">
        <f t="shared" si="64"/>
        <v/>
      </c>
      <c r="AQ55" s="66" t="str">
        <f t="shared" si="65"/>
        <v/>
      </c>
      <c r="AR55" s="66" t="str">
        <f t="shared" si="66"/>
        <v/>
      </c>
      <c r="AS55" s="66" t="str">
        <f t="shared" si="67"/>
        <v/>
      </c>
      <c r="AT55" s="66" t="str">
        <f t="shared" si="68"/>
        <v/>
      </c>
      <c r="AU55" s="66" t="str">
        <f t="shared" si="69"/>
        <v/>
      </c>
      <c r="AV55" s="66" t="str">
        <f t="shared" si="70"/>
        <v/>
      </c>
      <c r="AW55" s="66" t="str">
        <f t="shared" si="71"/>
        <v/>
      </c>
      <c r="AX55" s="66" t="str">
        <f t="shared" si="72"/>
        <v/>
      </c>
      <c r="AY55" s="66" t="str">
        <f t="shared" si="73"/>
        <v/>
      </c>
      <c r="AZ55" s="66" t="str">
        <f t="shared" si="74"/>
        <v/>
      </c>
      <c r="BA55" s="66" t="str">
        <f t="shared" si="75"/>
        <v/>
      </c>
      <c r="BC55" s="68" t="str">
        <f t="shared" si="76"/>
        <v/>
      </c>
      <c r="BD55" s="68" t="str">
        <f t="shared" si="77"/>
        <v/>
      </c>
      <c r="BE55" s="68" t="str">
        <f t="shared" si="78"/>
        <v/>
      </c>
      <c r="BF55" s="68" t="str">
        <f t="shared" si="79"/>
        <v/>
      </c>
      <c r="BG55" s="68" t="str">
        <f t="shared" si="80"/>
        <v/>
      </c>
      <c r="BH55" s="68" t="str">
        <f t="shared" si="81"/>
        <v/>
      </c>
      <c r="BI55" s="68" t="str">
        <f t="shared" si="82"/>
        <v/>
      </c>
      <c r="BJ55" s="68" t="str">
        <f t="shared" si="83"/>
        <v/>
      </c>
      <c r="BK55" s="68" t="str">
        <f t="shared" si="84"/>
        <v/>
      </c>
      <c r="BL55" s="68" t="str">
        <f t="shared" si="85"/>
        <v/>
      </c>
      <c r="BM55" s="68" t="str">
        <f t="shared" si="86"/>
        <v/>
      </c>
      <c r="BN55" s="68" t="str">
        <f t="shared" si="87"/>
        <v/>
      </c>
      <c r="BO55" s="68" t="str">
        <f t="shared" si="88"/>
        <v/>
      </c>
      <c r="BP55" s="68" t="str">
        <f t="shared" si="89"/>
        <v/>
      </c>
      <c r="BQ55" s="68" t="str">
        <f t="shared" si="90"/>
        <v/>
      </c>
      <c r="BR55" s="68" t="str">
        <f t="shared" si="91"/>
        <v/>
      </c>
      <c r="BS55" s="68" t="str">
        <f t="shared" si="92"/>
        <v/>
      </c>
      <c r="BT55" s="68" t="str">
        <f t="shared" si="93"/>
        <v/>
      </c>
      <c r="BU55" s="68" t="str">
        <f t="shared" si="94"/>
        <v/>
      </c>
      <c r="BV55" s="68" t="str">
        <f t="shared" si="95"/>
        <v/>
      </c>
      <c r="BX55" s="69" t="str">
        <f t="shared" si="96"/>
        <v/>
      </c>
      <c r="BZ55" s="68" t="str">
        <f>IF(BC55="","",Input02!$B53&amp;"; ")</f>
        <v/>
      </c>
      <c r="CA55" s="68" t="str">
        <f>IF(BD55="","",Input02!$B53&amp;"; ")</f>
        <v/>
      </c>
      <c r="CB55" s="68" t="str">
        <f>IF(BE55="","",Input02!$B53&amp;"; ")</f>
        <v/>
      </c>
      <c r="CC55" s="68" t="str">
        <f>IF(BF55="","",Input02!$B53&amp;"; ")</f>
        <v/>
      </c>
      <c r="CD55" s="68" t="str">
        <f>IF(BG55="","",Input02!$B53&amp;"; ")</f>
        <v/>
      </c>
      <c r="CE55" s="68" t="str">
        <f>IF(BH55="","",Input02!$B53&amp;"; ")</f>
        <v/>
      </c>
      <c r="CF55" s="68" t="str">
        <f>IF(BI55="","",Input02!$B53&amp;"; ")</f>
        <v/>
      </c>
      <c r="CG55" s="68" t="str">
        <f>IF(BJ55="","",Input02!$B53&amp;"; ")</f>
        <v/>
      </c>
      <c r="CH55" s="68" t="str">
        <f>IF(BK55="","",Input02!$B53&amp;"; ")</f>
        <v/>
      </c>
      <c r="CI55" s="68" t="str">
        <f>IF(BL55="","",Input02!$B53&amp;"; ")</f>
        <v/>
      </c>
      <c r="CJ55" s="68" t="str">
        <f>IF(BM55="","",Input02!$B53&amp;"; ")</f>
        <v/>
      </c>
      <c r="CK55" s="68" t="str">
        <f>IF(BN55="","",Input02!$B53&amp;"; ")</f>
        <v/>
      </c>
      <c r="CL55" s="68" t="str">
        <f>IF(BO55="","",Input02!$B53&amp;"; ")</f>
        <v/>
      </c>
      <c r="CM55" s="68" t="str">
        <f>IF(BP55="","",Input02!$B53&amp;"; ")</f>
        <v/>
      </c>
      <c r="CN55" s="68" t="str">
        <f>IF(BQ55="","",Input02!$B53&amp;"; ")</f>
        <v/>
      </c>
      <c r="CO55" s="68" t="str">
        <f>IF(BR55="","",Input02!$B53&amp;"; ")</f>
        <v/>
      </c>
      <c r="CP55" s="68" t="str">
        <f>IF(BS55="","",Input02!$B53&amp;"; ")</f>
        <v/>
      </c>
      <c r="CQ55" s="68" t="str">
        <f>IF(BT55="","",Input02!$B53&amp;"; ")</f>
        <v/>
      </c>
      <c r="CR55" s="68" t="str">
        <f>IF(BU55="","",Input02!$B53&amp;"; ")</f>
        <v/>
      </c>
      <c r="CS55" s="68" t="str">
        <f>IF(BV55="","",Input02!$B53&amp;"; ")</f>
        <v/>
      </c>
    </row>
    <row r="56" spans="1:97" x14ac:dyDescent="0.35">
      <c r="A56" s="64">
        <f>process02!A65</f>
        <v>49</v>
      </c>
      <c r="B56" s="64" t="str">
        <f>process02!DF65</f>
        <v/>
      </c>
      <c r="C56" s="65" t="str">
        <f>IF(B56&lt;&gt;"",(B56/$C$2)*Input01!$B$22,"")</f>
        <v/>
      </c>
      <c r="F56" s="66" t="str">
        <f>IF(AND(Input02!BB54&lt;&gt;"",F$6&lt;=$Z$2),Input02!BB54,"")</f>
        <v/>
      </c>
      <c r="G56" s="66" t="str">
        <f>IF(AND(Input02!BC54&lt;&gt;"",G$6&lt;=$Z$2),Input02!BC54,"")</f>
        <v/>
      </c>
      <c r="H56" s="66" t="str">
        <f>IF(AND(Input02!BD54&lt;&gt;"",H$6&lt;=$Z$2),Input02!BD54,"")</f>
        <v/>
      </c>
      <c r="I56" s="66" t="str">
        <f>IF(AND(Input02!BE54&lt;&gt;"",I$6&lt;=$Z$2),Input02!BE54,"")</f>
        <v/>
      </c>
      <c r="J56" s="66" t="str">
        <f>IF(AND(Input02!BF54&lt;&gt;"",J$6&lt;=$Z$2),Input02!BF54,"")</f>
        <v/>
      </c>
      <c r="K56" s="66" t="str">
        <f>IF(AND(Input02!BG54&lt;&gt;"",K$6&lt;=$Z$2),Input02!BG54,"")</f>
        <v/>
      </c>
      <c r="L56" s="66" t="str">
        <f>IF(AND(Input02!BH54&lt;&gt;"",L$6&lt;=$Z$2),Input02!BH54,"")</f>
        <v/>
      </c>
      <c r="M56" s="66" t="str">
        <f>IF(AND(Input02!BI54&lt;&gt;"",M$6&lt;=$Z$2),Input02!BI54,"")</f>
        <v/>
      </c>
      <c r="N56" s="66" t="str">
        <f>IF(AND(Input02!BJ54&lt;&gt;"",N$6&lt;=$Z$2),Input02!BJ54,"")</f>
        <v/>
      </c>
      <c r="O56" s="66" t="str">
        <f>IF(AND(Input02!BK54&lt;&gt;"",O$6&lt;=$Z$2),Input02!BK54,"")</f>
        <v/>
      </c>
      <c r="P56" s="66" t="str">
        <f>IF(AND(Input02!BL54&lt;&gt;"",P$6&lt;=$Z$2),Input02!BL54,"")</f>
        <v/>
      </c>
      <c r="Q56" s="66" t="str">
        <f>IF(AND(Input02!BM54&lt;&gt;"",Q$6&lt;=$Z$2),Input02!BM54,"")</f>
        <v/>
      </c>
      <c r="R56" s="66" t="str">
        <f>IF(AND(Input02!BN54&lt;&gt;"",R$6&lt;=$Z$2),Input02!BN54,"")</f>
        <v/>
      </c>
      <c r="S56" s="66" t="str">
        <f>IF(AND(Input02!BO54&lt;&gt;"",S$6&lt;=$Z$2),Input02!BO54,"")</f>
        <v/>
      </c>
      <c r="T56" s="66" t="str">
        <f>IF(AND(Input02!BP54&lt;&gt;"",T$6&lt;=$Z$2),Input02!BP54,"")</f>
        <v/>
      </c>
      <c r="U56" s="66" t="str">
        <f>IF(AND(Input02!BQ54&lt;&gt;"",U$6&lt;=$Z$2),Input02!BQ54,"")</f>
        <v/>
      </c>
      <c r="V56" s="66" t="str">
        <f>IF(AND(Input02!BR54&lt;&gt;"",V$6&lt;=$Z$2),Input02!BR54,"")</f>
        <v/>
      </c>
      <c r="W56" s="66" t="str">
        <f>IF(AND(Input02!BS54&lt;&gt;"",W$6&lt;=$Z$2),Input02!BS54,"")</f>
        <v/>
      </c>
      <c r="X56" s="66" t="str">
        <f>IF(AND(Input02!BT54&lt;&gt;"",X$6&lt;=$Z$2),Input02!BT54,"")</f>
        <v/>
      </c>
      <c r="Y56" s="66" t="str">
        <f>IF(AND(Input02!BU54&lt;&gt;"",Y$6&lt;=$Z$2),Input02!BU54,"")</f>
        <v/>
      </c>
      <c r="Z56" s="66" t="str">
        <f t="shared" si="51"/>
        <v/>
      </c>
      <c r="AA56" s="66" t="str">
        <f t="shared" si="52"/>
        <v/>
      </c>
      <c r="AB56" s="65" t="str">
        <f>IF(AA56&lt;&gt;"",(AA56/$AA$2)*Input01!$B$22,"")</f>
        <v/>
      </c>
      <c r="AC56" s="65" t="str">
        <f t="shared" si="53"/>
        <v/>
      </c>
      <c r="AD56" s="334" t="str">
        <f t="shared" si="54"/>
        <v/>
      </c>
      <c r="AE56" s="67" t="str">
        <f t="shared" si="55"/>
        <v/>
      </c>
      <c r="AF56" s="35" t="str">
        <f>IF(AD56="","",IF(AD56&lt;Input01!$B$23,0,1))</f>
        <v/>
      </c>
      <c r="AH56" s="66" t="str">
        <f t="shared" si="56"/>
        <v/>
      </c>
      <c r="AI56" s="66" t="str">
        <f t="shared" si="57"/>
        <v/>
      </c>
      <c r="AJ56" s="66" t="str">
        <f t="shared" si="58"/>
        <v/>
      </c>
      <c r="AK56" s="66" t="str">
        <f t="shared" si="59"/>
        <v/>
      </c>
      <c r="AL56" s="66" t="str">
        <f t="shared" si="60"/>
        <v/>
      </c>
      <c r="AM56" s="66" t="str">
        <f t="shared" si="61"/>
        <v/>
      </c>
      <c r="AN56" s="66" t="str">
        <f t="shared" si="62"/>
        <v/>
      </c>
      <c r="AO56" s="66" t="str">
        <f t="shared" si="63"/>
        <v/>
      </c>
      <c r="AP56" s="66" t="str">
        <f t="shared" si="64"/>
        <v/>
      </c>
      <c r="AQ56" s="66" t="str">
        <f t="shared" si="65"/>
        <v/>
      </c>
      <c r="AR56" s="66" t="str">
        <f t="shared" si="66"/>
        <v/>
      </c>
      <c r="AS56" s="66" t="str">
        <f t="shared" si="67"/>
        <v/>
      </c>
      <c r="AT56" s="66" t="str">
        <f t="shared" si="68"/>
        <v/>
      </c>
      <c r="AU56" s="66" t="str">
        <f t="shared" si="69"/>
        <v/>
      </c>
      <c r="AV56" s="66" t="str">
        <f t="shared" si="70"/>
        <v/>
      </c>
      <c r="AW56" s="66" t="str">
        <f t="shared" si="71"/>
        <v/>
      </c>
      <c r="AX56" s="66" t="str">
        <f t="shared" si="72"/>
        <v/>
      </c>
      <c r="AY56" s="66" t="str">
        <f t="shared" si="73"/>
        <v/>
      </c>
      <c r="AZ56" s="66" t="str">
        <f t="shared" si="74"/>
        <v/>
      </c>
      <c r="BA56" s="66" t="str">
        <f t="shared" si="75"/>
        <v/>
      </c>
      <c r="BC56" s="68" t="str">
        <f t="shared" si="76"/>
        <v/>
      </c>
      <c r="BD56" s="68" t="str">
        <f t="shared" si="77"/>
        <v/>
      </c>
      <c r="BE56" s="68" t="str">
        <f t="shared" si="78"/>
        <v/>
      </c>
      <c r="BF56" s="68" t="str">
        <f t="shared" si="79"/>
        <v/>
      </c>
      <c r="BG56" s="68" t="str">
        <f t="shared" si="80"/>
        <v/>
      </c>
      <c r="BH56" s="68" t="str">
        <f t="shared" si="81"/>
        <v/>
      </c>
      <c r="BI56" s="68" t="str">
        <f t="shared" si="82"/>
        <v/>
      </c>
      <c r="BJ56" s="68" t="str">
        <f t="shared" si="83"/>
        <v/>
      </c>
      <c r="BK56" s="68" t="str">
        <f t="shared" si="84"/>
        <v/>
      </c>
      <c r="BL56" s="68" t="str">
        <f t="shared" si="85"/>
        <v/>
      </c>
      <c r="BM56" s="68" t="str">
        <f t="shared" si="86"/>
        <v/>
      </c>
      <c r="BN56" s="68" t="str">
        <f t="shared" si="87"/>
        <v/>
      </c>
      <c r="BO56" s="68" t="str">
        <f t="shared" si="88"/>
        <v/>
      </c>
      <c r="BP56" s="68" t="str">
        <f t="shared" si="89"/>
        <v/>
      </c>
      <c r="BQ56" s="68" t="str">
        <f t="shared" si="90"/>
        <v/>
      </c>
      <c r="BR56" s="68" t="str">
        <f t="shared" si="91"/>
        <v/>
      </c>
      <c r="BS56" s="68" t="str">
        <f t="shared" si="92"/>
        <v/>
      </c>
      <c r="BT56" s="68" t="str">
        <f t="shared" si="93"/>
        <v/>
      </c>
      <c r="BU56" s="68" t="str">
        <f t="shared" si="94"/>
        <v/>
      </c>
      <c r="BV56" s="68" t="str">
        <f t="shared" si="95"/>
        <v/>
      </c>
      <c r="BX56" s="69" t="str">
        <f t="shared" si="96"/>
        <v/>
      </c>
      <c r="BZ56" s="68" t="str">
        <f>IF(BC56="","",Input02!$B54&amp;"; ")</f>
        <v/>
      </c>
      <c r="CA56" s="68" t="str">
        <f>IF(BD56="","",Input02!$B54&amp;"; ")</f>
        <v/>
      </c>
      <c r="CB56" s="68" t="str">
        <f>IF(BE56="","",Input02!$B54&amp;"; ")</f>
        <v/>
      </c>
      <c r="CC56" s="68" t="str">
        <f>IF(BF56="","",Input02!$B54&amp;"; ")</f>
        <v/>
      </c>
      <c r="CD56" s="68" t="str">
        <f>IF(BG56="","",Input02!$B54&amp;"; ")</f>
        <v/>
      </c>
      <c r="CE56" s="68" t="str">
        <f>IF(BH56="","",Input02!$B54&amp;"; ")</f>
        <v/>
      </c>
      <c r="CF56" s="68" t="str">
        <f>IF(BI56="","",Input02!$B54&amp;"; ")</f>
        <v/>
      </c>
      <c r="CG56" s="68" t="str">
        <f>IF(BJ56="","",Input02!$B54&amp;"; ")</f>
        <v/>
      </c>
      <c r="CH56" s="68" t="str">
        <f>IF(BK56="","",Input02!$B54&amp;"; ")</f>
        <v/>
      </c>
      <c r="CI56" s="68" t="str">
        <f>IF(BL56="","",Input02!$B54&amp;"; ")</f>
        <v/>
      </c>
      <c r="CJ56" s="68" t="str">
        <f>IF(BM56="","",Input02!$B54&amp;"; ")</f>
        <v/>
      </c>
      <c r="CK56" s="68" t="str">
        <f>IF(BN56="","",Input02!$B54&amp;"; ")</f>
        <v/>
      </c>
      <c r="CL56" s="68" t="str">
        <f>IF(BO56="","",Input02!$B54&amp;"; ")</f>
        <v/>
      </c>
      <c r="CM56" s="68" t="str">
        <f>IF(BP56="","",Input02!$B54&amp;"; ")</f>
        <v/>
      </c>
      <c r="CN56" s="68" t="str">
        <f>IF(BQ56="","",Input02!$B54&amp;"; ")</f>
        <v/>
      </c>
      <c r="CO56" s="68" t="str">
        <f>IF(BR56="","",Input02!$B54&amp;"; ")</f>
        <v/>
      </c>
      <c r="CP56" s="68" t="str">
        <f>IF(BS56="","",Input02!$B54&amp;"; ")</f>
        <v/>
      </c>
      <c r="CQ56" s="68" t="str">
        <f>IF(BT56="","",Input02!$B54&amp;"; ")</f>
        <v/>
      </c>
      <c r="CR56" s="68" t="str">
        <f>IF(BU56="","",Input02!$B54&amp;"; ")</f>
        <v/>
      </c>
      <c r="CS56" s="68" t="str">
        <f>IF(BV56="","",Input02!$B54&amp;"; ")</f>
        <v/>
      </c>
    </row>
    <row r="57" spans="1:97" x14ac:dyDescent="0.35">
      <c r="A57" s="64">
        <f>process02!A66</f>
        <v>50</v>
      </c>
      <c r="B57" s="64" t="str">
        <f>process02!DF66</f>
        <v/>
      </c>
      <c r="C57" s="65" t="str">
        <f>IF(B57&lt;&gt;"",(B57/$C$2)*Input01!$B$22,"")</f>
        <v/>
      </c>
      <c r="F57" s="66" t="str">
        <f>IF(AND(Input02!BB55&lt;&gt;"",F$6&lt;=$Z$2),Input02!BB55,"")</f>
        <v/>
      </c>
      <c r="G57" s="66" t="str">
        <f>IF(AND(Input02!BC55&lt;&gt;"",G$6&lt;=$Z$2),Input02!BC55,"")</f>
        <v/>
      </c>
      <c r="H57" s="66" t="str">
        <f>IF(AND(Input02!BD55&lt;&gt;"",H$6&lt;=$Z$2),Input02!BD55,"")</f>
        <v/>
      </c>
      <c r="I57" s="66" t="str">
        <f>IF(AND(Input02!BE55&lt;&gt;"",I$6&lt;=$Z$2),Input02!BE55,"")</f>
        <v/>
      </c>
      <c r="J57" s="66" t="str">
        <f>IF(AND(Input02!BF55&lt;&gt;"",J$6&lt;=$Z$2),Input02!BF55,"")</f>
        <v/>
      </c>
      <c r="K57" s="66" t="str">
        <f>IF(AND(Input02!BG55&lt;&gt;"",K$6&lt;=$Z$2),Input02!BG55,"")</f>
        <v/>
      </c>
      <c r="L57" s="66" t="str">
        <f>IF(AND(Input02!BH55&lt;&gt;"",L$6&lt;=$Z$2),Input02!BH55,"")</f>
        <v/>
      </c>
      <c r="M57" s="66" t="str">
        <f>IF(AND(Input02!BI55&lt;&gt;"",M$6&lt;=$Z$2),Input02!BI55,"")</f>
        <v/>
      </c>
      <c r="N57" s="66" t="str">
        <f>IF(AND(Input02!BJ55&lt;&gt;"",N$6&lt;=$Z$2),Input02!BJ55,"")</f>
        <v/>
      </c>
      <c r="O57" s="66" t="str">
        <f>IF(AND(Input02!BK55&lt;&gt;"",O$6&lt;=$Z$2),Input02!BK55,"")</f>
        <v/>
      </c>
      <c r="P57" s="66" t="str">
        <f>IF(AND(Input02!BL55&lt;&gt;"",P$6&lt;=$Z$2),Input02!BL55,"")</f>
        <v/>
      </c>
      <c r="Q57" s="66" t="str">
        <f>IF(AND(Input02!BM55&lt;&gt;"",Q$6&lt;=$Z$2),Input02!BM55,"")</f>
        <v/>
      </c>
      <c r="R57" s="66" t="str">
        <f>IF(AND(Input02!BN55&lt;&gt;"",R$6&lt;=$Z$2),Input02!BN55,"")</f>
        <v/>
      </c>
      <c r="S57" s="66" t="str">
        <f>IF(AND(Input02!BO55&lt;&gt;"",S$6&lt;=$Z$2),Input02!BO55,"")</f>
        <v/>
      </c>
      <c r="T57" s="66" t="str">
        <f>IF(AND(Input02!BP55&lt;&gt;"",T$6&lt;=$Z$2),Input02!BP55,"")</f>
        <v/>
      </c>
      <c r="U57" s="66" t="str">
        <f>IF(AND(Input02!BQ55&lt;&gt;"",U$6&lt;=$Z$2),Input02!BQ55,"")</f>
        <v/>
      </c>
      <c r="V57" s="66" t="str">
        <f>IF(AND(Input02!BR55&lt;&gt;"",V$6&lt;=$Z$2),Input02!BR55,"")</f>
        <v/>
      </c>
      <c r="W57" s="66" t="str">
        <f>IF(AND(Input02!BS55&lt;&gt;"",W$6&lt;=$Z$2),Input02!BS55,"")</f>
        <v/>
      </c>
      <c r="X57" s="66" t="str">
        <f>IF(AND(Input02!BT55&lt;&gt;"",X$6&lt;=$Z$2),Input02!BT55,"")</f>
        <v/>
      </c>
      <c r="Y57" s="66" t="str">
        <f>IF(AND(Input02!BU55&lt;&gt;"",Y$6&lt;=$Z$2),Input02!BU55,"")</f>
        <v/>
      </c>
      <c r="Z57" s="66" t="str">
        <f t="shared" si="51"/>
        <v/>
      </c>
      <c r="AA57" s="66" t="str">
        <f t="shared" si="52"/>
        <v/>
      </c>
      <c r="AB57" s="65" t="str">
        <f>IF(AA57&lt;&gt;"",(AA57/$AA$2)*Input01!$B$22,"")</f>
        <v/>
      </c>
      <c r="AC57" s="65" t="str">
        <f t="shared" si="53"/>
        <v/>
      </c>
      <c r="AD57" s="334" t="str">
        <f t="shared" si="54"/>
        <v/>
      </c>
      <c r="AE57" s="67" t="str">
        <f t="shared" si="55"/>
        <v/>
      </c>
      <c r="AF57" s="35" t="str">
        <f>IF(AD57="","",IF(AD57&lt;Input01!$B$23,0,1))</f>
        <v/>
      </c>
      <c r="AH57" s="66" t="str">
        <f t="shared" si="56"/>
        <v/>
      </c>
      <c r="AI57" s="66" t="str">
        <f t="shared" si="57"/>
        <v/>
      </c>
      <c r="AJ57" s="66" t="str">
        <f t="shared" si="58"/>
        <v/>
      </c>
      <c r="AK57" s="66" t="str">
        <f t="shared" si="59"/>
        <v/>
      </c>
      <c r="AL57" s="66" t="str">
        <f t="shared" si="60"/>
        <v/>
      </c>
      <c r="AM57" s="66" t="str">
        <f t="shared" si="61"/>
        <v/>
      </c>
      <c r="AN57" s="66" t="str">
        <f t="shared" si="62"/>
        <v/>
      </c>
      <c r="AO57" s="66" t="str">
        <f t="shared" si="63"/>
        <v/>
      </c>
      <c r="AP57" s="66" t="str">
        <f t="shared" si="64"/>
        <v/>
      </c>
      <c r="AQ57" s="66" t="str">
        <f t="shared" si="65"/>
        <v/>
      </c>
      <c r="AR57" s="66" t="str">
        <f t="shared" si="66"/>
        <v/>
      </c>
      <c r="AS57" s="66" t="str">
        <f t="shared" si="67"/>
        <v/>
      </c>
      <c r="AT57" s="66" t="str">
        <f t="shared" si="68"/>
        <v/>
      </c>
      <c r="AU57" s="66" t="str">
        <f t="shared" si="69"/>
        <v/>
      </c>
      <c r="AV57" s="66" t="str">
        <f t="shared" si="70"/>
        <v/>
      </c>
      <c r="AW57" s="66" t="str">
        <f t="shared" si="71"/>
        <v/>
      </c>
      <c r="AX57" s="66" t="str">
        <f t="shared" si="72"/>
        <v/>
      </c>
      <c r="AY57" s="66" t="str">
        <f t="shared" si="73"/>
        <v/>
      </c>
      <c r="AZ57" s="66" t="str">
        <f t="shared" si="74"/>
        <v/>
      </c>
      <c r="BA57" s="66" t="str">
        <f t="shared" si="75"/>
        <v/>
      </c>
      <c r="BC57" s="68" t="str">
        <f t="shared" si="76"/>
        <v/>
      </c>
      <c r="BD57" s="68" t="str">
        <f t="shared" si="77"/>
        <v/>
      </c>
      <c r="BE57" s="68" t="str">
        <f t="shared" si="78"/>
        <v/>
      </c>
      <c r="BF57" s="68" t="str">
        <f t="shared" si="79"/>
        <v/>
      </c>
      <c r="BG57" s="68" t="str">
        <f t="shared" si="80"/>
        <v/>
      </c>
      <c r="BH57" s="68" t="str">
        <f t="shared" si="81"/>
        <v/>
      </c>
      <c r="BI57" s="68" t="str">
        <f t="shared" si="82"/>
        <v/>
      </c>
      <c r="BJ57" s="68" t="str">
        <f t="shared" si="83"/>
        <v/>
      </c>
      <c r="BK57" s="68" t="str">
        <f t="shared" si="84"/>
        <v/>
      </c>
      <c r="BL57" s="68" t="str">
        <f t="shared" si="85"/>
        <v/>
      </c>
      <c r="BM57" s="68" t="str">
        <f t="shared" si="86"/>
        <v/>
      </c>
      <c r="BN57" s="68" t="str">
        <f t="shared" si="87"/>
        <v/>
      </c>
      <c r="BO57" s="68" t="str">
        <f t="shared" si="88"/>
        <v/>
      </c>
      <c r="BP57" s="68" t="str">
        <f t="shared" si="89"/>
        <v/>
      </c>
      <c r="BQ57" s="68" t="str">
        <f t="shared" si="90"/>
        <v/>
      </c>
      <c r="BR57" s="68" t="str">
        <f t="shared" si="91"/>
        <v/>
      </c>
      <c r="BS57" s="68" t="str">
        <f t="shared" si="92"/>
        <v/>
      </c>
      <c r="BT57" s="68" t="str">
        <f t="shared" si="93"/>
        <v/>
      </c>
      <c r="BU57" s="68" t="str">
        <f t="shared" si="94"/>
        <v/>
      </c>
      <c r="BV57" s="68" t="str">
        <f t="shared" si="95"/>
        <v/>
      </c>
      <c r="BX57" s="69" t="str">
        <f t="shared" si="96"/>
        <v/>
      </c>
      <c r="BZ57" s="68" t="str">
        <f>IF(BC57="","",Input02!$B55&amp;"; ")</f>
        <v/>
      </c>
      <c r="CA57" s="68" t="str">
        <f>IF(BD57="","",Input02!$B55&amp;"; ")</f>
        <v/>
      </c>
      <c r="CB57" s="68" t="str">
        <f>IF(BE57="","",Input02!$B55&amp;"; ")</f>
        <v/>
      </c>
      <c r="CC57" s="68" t="str">
        <f>IF(BF57="","",Input02!$B55&amp;"; ")</f>
        <v/>
      </c>
      <c r="CD57" s="68" t="str">
        <f>IF(BG57="","",Input02!$B55&amp;"; ")</f>
        <v/>
      </c>
      <c r="CE57" s="68" t="str">
        <f>IF(BH57="","",Input02!$B55&amp;"; ")</f>
        <v/>
      </c>
      <c r="CF57" s="68" t="str">
        <f>IF(BI57="","",Input02!$B55&amp;"; ")</f>
        <v/>
      </c>
      <c r="CG57" s="68" t="str">
        <f>IF(BJ57="","",Input02!$B55&amp;"; ")</f>
        <v/>
      </c>
      <c r="CH57" s="68" t="str">
        <f>IF(BK57="","",Input02!$B55&amp;"; ")</f>
        <v/>
      </c>
      <c r="CI57" s="68" t="str">
        <f>IF(BL57="","",Input02!$B55&amp;"; ")</f>
        <v/>
      </c>
      <c r="CJ57" s="68" t="str">
        <f>IF(BM57="","",Input02!$B55&amp;"; ")</f>
        <v/>
      </c>
      <c r="CK57" s="68" t="str">
        <f>IF(BN57="","",Input02!$B55&amp;"; ")</f>
        <v/>
      </c>
      <c r="CL57" s="68" t="str">
        <f>IF(BO57="","",Input02!$B55&amp;"; ")</f>
        <v/>
      </c>
      <c r="CM57" s="68" t="str">
        <f>IF(BP57="","",Input02!$B55&amp;"; ")</f>
        <v/>
      </c>
      <c r="CN57" s="68" t="str">
        <f>IF(BQ57="","",Input02!$B55&amp;"; ")</f>
        <v/>
      </c>
      <c r="CO57" s="68" t="str">
        <f>IF(BR57="","",Input02!$B55&amp;"; ")</f>
        <v/>
      </c>
      <c r="CP57" s="68" t="str">
        <f>IF(BS57="","",Input02!$B55&amp;"; ")</f>
        <v/>
      </c>
      <c r="CQ57" s="68" t="str">
        <f>IF(BT57="","",Input02!$B55&amp;"; ")</f>
        <v/>
      </c>
      <c r="CR57" s="68" t="str">
        <f>IF(BU57="","",Input02!$B55&amp;"; ")</f>
        <v/>
      </c>
      <c r="CS57" s="68" t="str">
        <f>IF(BV57="","",Input02!$B55&amp;"; ")</f>
        <v/>
      </c>
    </row>
    <row r="58" spans="1:97" x14ac:dyDescent="0.35">
      <c r="A58" s="64">
        <f>process02!A67</f>
        <v>51</v>
      </c>
      <c r="B58" s="64" t="str">
        <f>process02!DF67</f>
        <v/>
      </c>
      <c r="C58" s="65" t="str">
        <f>IF(B58&lt;&gt;"",(B58/$C$2)*Input01!$B$22,"")</f>
        <v/>
      </c>
      <c r="F58" s="66" t="str">
        <f>IF(AND(Input02!BB56&lt;&gt;"",F$6&lt;=$Z$2),Input02!BB56,"")</f>
        <v/>
      </c>
      <c r="G58" s="66" t="str">
        <f>IF(AND(Input02!BC56&lt;&gt;"",G$6&lt;=$Z$2),Input02!BC56,"")</f>
        <v/>
      </c>
      <c r="H58" s="66" t="str">
        <f>IF(AND(Input02!BD56&lt;&gt;"",H$6&lt;=$Z$2),Input02!BD56,"")</f>
        <v/>
      </c>
      <c r="I58" s="66" t="str">
        <f>IF(AND(Input02!BE56&lt;&gt;"",I$6&lt;=$Z$2),Input02!BE56,"")</f>
        <v/>
      </c>
      <c r="J58" s="66" t="str">
        <f>IF(AND(Input02!BF56&lt;&gt;"",J$6&lt;=$Z$2),Input02!BF56,"")</f>
        <v/>
      </c>
      <c r="K58" s="66" t="str">
        <f>IF(AND(Input02!BG56&lt;&gt;"",K$6&lt;=$Z$2),Input02!BG56,"")</f>
        <v/>
      </c>
      <c r="L58" s="66" t="str">
        <f>IF(AND(Input02!BH56&lt;&gt;"",L$6&lt;=$Z$2),Input02!BH56,"")</f>
        <v/>
      </c>
      <c r="M58" s="66" t="str">
        <f>IF(AND(Input02!BI56&lt;&gt;"",M$6&lt;=$Z$2),Input02!BI56,"")</f>
        <v/>
      </c>
      <c r="N58" s="66" t="str">
        <f>IF(AND(Input02!BJ56&lt;&gt;"",N$6&lt;=$Z$2),Input02!BJ56,"")</f>
        <v/>
      </c>
      <c r="O58" s="66" t="str">
        <f>IF(AND(Input02!BK56&lt;&gt;"",O$6&lt;=$Z$2),Input02!BK56,"")</f>
        <v/>
      </c>
      <c r="P58" s="66" t="str">
        <f>IF(AND(Input02!BL56&lt;&gt;"",P$6&lt;=$Z$2),Input02!BL56,"")</f>
        <v/>
      </c>
      <c r="Q58" s="66" t="str">
        <f>IF(AND(Input02!BM56&lt;&gt;"",Q$6&lt;=$Z$2),Input02!BM56,"")</f>
        <v/>
      </c>
      <c r="R58" s="66" t="str">
        <f>IF(AND(Input02!BN56&lt;&gt;"",R$6&lt;=$Z$2),Input02!BN56,"")</f>
        <v/>
      </c>
      <c r="S58" s="66" t="str">
        <f>IF(AND(Input02!BO56&lt;&gt;"",S$6&lt;=$Z$2),Input02!BO56,"")</f>
        <v/>
      </c>
      <c r="T58" s="66" t="str">
        <f>IF(AND(Input02!BP56&lt;&gt;"",T$6&lt;=$Z$2),Input02!BP56,"")</f>
        <v/>
      </c>
      <c r="U58" s="66" t="str">
        <f>IF(AND(Input02!BQ56&lt;&gt;"",U$6&lt;=$Z$2),Input02!BQ56,"")</f>
        <v/>
      </c>
      <c r="V58" s="66" t="str">
        <f>IF(AND(Input02!BR56&lt;&gt;"",V$6&lt;=$Z$2),Input02!BR56,"")</f>
        <v/>
      </c>
      <c r="W58" s="66" t="str">
        <f>IF(AND(Input02!BS56&lt;&gt;"",W$6&lt;=$Z$2),Input02!BS56,"")</f>
        <v/>
      </c>
      <c r="X58" s="66" t="str">
        <f>IF(AND(Input02!BT56&lt;&gt;"",X$6&lt;=$Z$2),Input02!BT56,"")</f>
        <v/>
      </c>
      <c r="Y58" s="66" t="str">
        <f>IF(AND(Input02!BU56&lt;&gt;"",Y$6&lt;=$Z$2),Input02!BU56,"")</f>
        <v/>
      </c>
      <c r="Z58" s="66" t="str">
        <f t="shared" si="51"/>
        <v/>
      </c>
      <c r="AA58" s="66" t="str">
        <f t="shared" si="52"/>
        <v/>
      </c>
      <c r="AB58" s="65" t="str">
        <f>IF(AA58&lt;&gt;"",(AA58/$AA$2)*Input01!$B$22,"")</f>
        <v/>
      </c>
      <c r="AC58" s="65" t="str">
        <f t="shared" si="53"/>
        <v/>
      </c>
      <c r="AD58" s="334" t="str">
        <f t="shared" si="54"/>
        <v/>
      </c>
      <c r="AE58" s="67" t="str">
        <f t="shared" si="55"/>
        <v/>
      </c>
      <c r="AF58" s="35" t="str">
        <f>IF(AD58="","",IF(AD58&lt;Input01!$B$23,0,1))</f>
        <v/>
      </c>
      <c r="AH58" s="66" t="str">
        <f t="shared" si="56"/>
        <v/>
      </c>
      <c r="AI58" s="66" t="str">
        <f t="shared" si="57"/>
        <v/>
      </c>
      <c r="AJ58" s="66" t="str">
        <f t="shared" si="58"/>
        <v/>
      </c>
      <c r="AK58" s="66" t="str">
        <f t="shared" si="59"/>
        <v/>
      </c>
      <c r="AL58" s="66" t="str">
        <f t="shared" si="60"/>
        <v/>
      </c>
      <c r="AM58" s="66" t="str">
        <f t="shared" si="61"/>
        <v/>
      </c>
      <c r="AN58" s="66" t="str">
        <f t="shared" si="62"/>
        <v/>
      </c>
      <c r="AO58" s="66" t="str">
        <f t="shared" si="63"/>
        <v/>
      </c>
      <c r="AP58" s="66" t="str">
        <f t="shared" si="64"/>
        <v/>
      </c>
      <c r="AQ58" s="66" t="str">
        <f t="shared" si="65"/>
        <v/>
      </c>
      <c r="AR58" s="66" t="str">
        <f t="shared" si="66"/>
        <v/>
      </c>
      <c r="AS58" s="66" t="str">
        <f t="shared" si="67"/>
        <v/>
      </c>
      <c r="AT58" s="66" t="str">
        <f t="shared" si="68"/>
        <v/>
      </c>
      <c r="AU58" s="66" t="str">
        <f t="shared" si="69"/>
        <v/>
      </c>
      <c r="AV58" s="66" t="str">
        <f t="shared" si="70"/>
        <v/>
      </c>
      <c r="AW58" s="66" t="str">
        <f t="shared" si="71"/>
        <v/>
      </c>
      <c r="AX58" s="66" t="str">
        <f t="shared" si="72"/>
        <v/>
      </c>
      <c r="AY58" s="66" t="str">
        <f t="shared" si="73"/>
        <v/>
      </c>
      <c r="AZ58" s="66" t="str">
        <f t="shared" si="74"/>
        <v/>
      </c>
      <c r="BA58" s="66" t="str">
        <f t="shared" si="75"/>
        <v/>
      </c>
      <c r="BC58" s="68" t="str">
        <f t="shared" si="76"/>
        <v/>
      </c>
      <c r="BD58" s="68" t="str">
        <f t="shared" si="77"/>
        <v/>
      </c>
      <c r="BE58" s="68" t="str">
        <f t="shared" si="78"/>
        <v/>
      </c>
      <c r="BF58" s="68" t="str">
        <f t="shared" si="79"/>
        <v/>
      </c>
      <c r="BG58" s="68" t="str">
        <f t="shared" si="80"/>
        <v/>
      </c>
      <c r="BH58" s="68" t="str">
        <f t="shared" si="81"/>
        <v/>
      </c>
      <c r="BI58" s="68" t="str">
        <f t="shared" si="82"/>
        <v/>
      </c>
      <c r="BJ58" s="68" t="str">
        <f t="shared" si="83"/>
        <v/>
      </c>
      <c r="BK58" s="68" t="str">
        <f t="shared" si="84"/>
        <v/>
      </c>
      <c r="BL58" s="68" t="str">
        <f t="shared" si="85"/>
        <v/>
      </c>
      <c r="BM58" s="68" t="str">
        <f t="shared" si="86"/>
        <v/>
      </c>
      <c r="BN58" s="68" t="str">
        <f t="shared" si="87"/>
        <v/>
      </c>
      <c r="BO58" s="68" t="str">
        <f t="shared" si="88"/>
        <v/>
      </c>
      <c r="BP58" s="68" t="str">
        <f t="shared" si="89"/>
        <v/>
      </c>
      <c r="BQ58" s="68" t="str">
        <f t="shared" si="90"/>
        <v/>
      </c>
      <c r="BR58" s="68" t="str">
        <f t="shared" si="91"/>
        <v/>
      </c>
      <c r="BS58" s="68" t="str">
        <f t="shared" si="92"/>
        <v/>
      </c>
      <c r="BT58" s="68" t="str">
        <f t="shared" si="93"/>
        <v/>
      </c>
      <c r="BU58" s="68" t="str">
        <f t="shared" si="94"/>
        <v/>
      </c>
      <c r="BV58" s="68" t="str">
        <f t="shared" si="95"/>
        <v/>
      </c>
      <c r="BX58" s="69" t="str">
        <f t="shared" si="96"/>
        <v/>
      </c>
      <c r="BZ58" s="68" t="str">
        <f>IF(BC58="","",Input02!$B56&amp;"; ")</f>
        <v/>
      </c>
      <c r="CA58" s="68" t="str">
        <f>IF(BD58="","",Input02!$B56&amp;"; ")</f>
        <v/>
      </c>
      <c r="CB58" s="68" t="str">
        <f>IF(BE58="","",Input02!$B56&amp;"; ")</f>
        <v/>
      </c>
      <c r="CC58" s="68" t="str">
        <f>IF(BF58="","",Input02!$B56&amp;"; ")</f>
        <v/>
      </c>
      <c r="CD58" s="68" t="str">
        <f>IF(BG58="","",Input02!$B56&amp;"; ")</f>
        <v/>
      </c>
      <c r="CE58" s="68" t="str">
        <f>IF(BH58="","",Input02!$B56&amp;"; ")</f>
        <v/>
      </c>
      <c r="CF58" s="68" t="str">
        <f>IF(BI58="","",Input02!$B56&amp;"; ")</f>
        <v/>
      </c>
      <c r="CG58" s="68" t="str">
        <f>IF(BJ58="","",Input02!$B56&amp;"; ")</f>
        <v/>
      </c>
      <c r="CH58" s="68" t="str">
        <f>IF(BK58="","",Input02!$B56&amp;"; ")</f>
        <v/>
      </c>
      <c r="CI58" s="68" t="str">
        <f>IF(BL58="","",Input02!$B56&amp;"; ")</f>
        <v/>
      </c>
      <c r="CJ58" s="68" t="str">
        <f>IF(BM58="","",Input02!$B56&amp;"; ")</f>
        <v/>
      </c>
      <c r="CK58" s="68" t="str">
        <f>IF(BN58="","",Input02!$B56&amp;"; ")</f>
        <v/>
      </c>
      <c r="CL58" s="68" t="str">
        <f>IF(BO58="","",Input02!$B56&amp;"; ")</f>
        <v/>
      </c>
      <c r="CM58" s="68" t="str">
        <f>IF(BP58="","",Input02!$B56&amp;"; ")</f>
        <v/>
      </c>
      <c r="CN58" s="68" t="str">
        <f>IF(BQ58="","",Input02!$B56&amp;"; ")</f>
        <v/>
      </c>
      <c r="CO58" s="68" t="str">
        <f>IF(BR58="","",Input02!$B56&amp;"; ")</f>
        <v/>
      </c>
      <c r="CP58" s="68" t="str">
        <f>IF(BS58="","",Input02!$B56&amp;"; ")</f>
        <v/>
      </c>
      <c r="CQ58" s="68" t="str">
        <f>IF(BT58="","",Input02!$B56&amp;"; ")</f>
        <v/>
      </c>
      <c r="CR58" s="68" t="str">
        <f>IF(BU58="","",Input02!$B56&amp;"; ")</f>
        <v/>
      </c>
      <c r="CS58" s="68" t="str">
        <f>IF(BV58="","",Input02!$B56&amp;"; ")</f>
        <v/>
      </c>
    </row>
    <row r="59" spans="1:97" x14ac:dyDescent="0.35">
      <c r="A59" s="64">
        <f>process02!A68</f>
        <v>52</v>
      </c>
      <c r="B59" s="64" t="str">
        <f>process02!DF68</f>
        <v/>
      </c>
      <c r="C59" s="65" t="str">
        <f>IF(B59&lt;&gt;"",(B59/$C$2)*Input01!$B$22,"")</f>
        <v/>
      </c>
      <c r="F59" s="66" t="str">
        <f>IF(AND(Input02!BB57&lt;&gt;"",F$6&lt;=$Z$2),Input02!BB57,"")</f>
        <v/>
      </c>
      <c r="G59" s="66" t="str">
        <f>IF(AND(Input02!BC57&lt;&gt;"",G$6&lt;=$Z$2),Input02!BC57,"")</f>
        <v/>
      </c>
      <c r="H59" s="66" t="str">
        <f>IF(AND(Input02!BD57&lt;&gt;"",H$6&lt;=$Z$2),Input02!BD57,"")</f>
        <v/>
      </c>
      <c r="I59" s="66" t="str">
        <f>IF(AND(Input02!BE57&lt;&gt;"",I$6&lt;=$Z$2),Input02!BE57,"")</f>
        <v/>
      </c>
      <c r="J59" s="66" t="str">
        <f>IF(AND(Input02!BF57&lt;&gt;"",J$6&lt;=$Z$2),Input02!BF57,"")</f>
        <v/>
      </c>
      <c r="K59" s="66" t="str">
        <f>IF(AND(Input02!BG57&lt;&gt;"",K$6&lt;=$Z$2),Input02!BG57,"")</f>
        <v/>
      </c>
      <c r="L59" s="66" t="str">
        <f>IF(AND(Input02!BH57&lt;&gt;"",L$6&lt;=$Z$2),Input02!BH57,"")</f>
        <v/>
      </c>
      <c r="M59" s="66" t="str">
        <f>IF(AND(Input02!BI57&lt;&gt;"",M$6&lt;=$Z$2),Input02!BI57,"")</f>
        <v/>
      </c>
      <c r="N59" s="66" t="str">
        <f>IF(AND(Input02!BJ57&lt;&gt;"",N$6&lt;=$Z$2),Input02!BJ57,"")</f>
        <v/>
      </c>
      <c r="O59" s="66" t="str">
        <f>IF(AND(Input02!BK57&lt;&gt;"",O$6&lt;=$Z$2),Input02!BK57,"")</f>
        <v/>
      </c>
      <c r="P59" s="66" t="str">
        <f>IF(AND(Input02!BL57&lt;&gt;"",P$6&lt;=$Z$2),Input02!BL57,"")</f>
        <v/>
      </c>
      <c r="Q59" s="66" t="str">
        <f>IF(AND(Input02!BM57&lt;&gt;"",Q$6&lt;=$Z$2),Input02!BM57,"")</f>
        <v/>
      </c>
      <c r="R59" s="66" t="str">
        <f>IF(AND(Input02!BN57&lt;&gt;"",R$6&lt;=$Z$2),Input02!BN57,"")</f>
        <v/>
      </c>
      <c r="S59" s="66" t="str">
        <f>IF(AND(Input02!BO57&lt;&gt;"",S$6&lt;=$Z$2),Input02!BO57,"")</f>
        <v/>
      </c>
      <c r="T59" s="66" t="str">
        <f>IF(AND(Input02!BP57&lt;&gt;"",T$6&lt;=$Z$2),Input02!BP57,"")</f>
        <v/>
      </c>
      <c r="U59" s="66" t="str">
        <f>IF(AND(Input02!BQ57&lt;&gt;"",U$6&lt;=$Z$2),Input02!BQ57,"")</f>
        <v/>
      </c>
      <c r="V59" s="66" t="str">
        <f>IF(AND(Input02!BR57&lt;&gt;"",V$6&lt;=$Z$2),Input02!BR57,"")</f>
        <v/>
      </c>
      <c r="W59" s="66" t="str">
        <f>IF(AND(Input02!BS57&lt;&gt;"",W$6&lt;=$Z$2),Input02!BS57,"")</f>
        <v/>
      </c>
      <c r="X59" s="66" t="str">
        <f>IF(AND(Input02!BT57&lt;&gt;"",X$6&lt;=$Z$2),Input02!BT57,"")</f>
        <v/>
      </c>
      <c r="Y59" s="66" t="str">
        <f>IF(AND(Input02!BU57&lt;&gt;"",Y$6&lt;=$Z$2),Input02!BU57,"")</f>
        <v/>
      </c>
      <c r="Z59" s="66" t="str">
        <f t="shared" si="51"/>
        <v/>
      </c>
      <c r="AA59" s="66" t="str">
        <f t="shared" si="52"/>
        <v/>
      </c>
      <c r="AB59" s="65" t="str">
        <f>IF(AA59&lt;&gt;"",(AA59/$AA$2)*Input01!$B$22,"")</f>
        <v/>
      </c>
      <c r="AC59" s="65" t="str">
        <f t="shared" si="53"/>
        <v/>
      </c>
      <c r="AD59" s="334" t="str">
        <f t="shared" si="54"/>
        <v/>
      </c>
      <c r="AE59" s="67" t="str">
        <f t="shared" si="55"/>
        <v/>
      </c>
      <c r="AF59" s="35" t="str">
        <f>IF(AD59="","",IF(AD59&lt;Input01!$B$23,0,1))</f>
        <v/>
      </c>
      <c r="AH59" s="66" t="str">
        <f t="shared" si="56"/>
        <v/>
      </c>
      <c r="AI59" s="66" t="str">
        <f t="shared" si="57"/>
        <v/>
      </c>
      <c r="AJ59" s="66" t="str">
        <f t="shared" si="58"/>
        <v/>
      </c>
      <c r="AK59" s="66" t="str">
        <f t="shared" si="59"/>
        <v/>
      </c>
      <c r="AL59" s="66" t="str">
        <f t="shared" si="60"/>
        <v/>
      </c>
      <c r="AM59" s="66" t="str">
        <f t="shared" si="61"/>
        <v/>
      </c>
      <c r="AN59" s="66" t="str">
        <f t="shared" si="62"/>
        <v/>
      </c>
      <c r="AO59" s="66" t="str">
        <f t="shared" si="63"/>
        <v/>
      </c>
      <c r="AP59" s="66" t="str">
        <f t="shared" si="64"/>
        <v/>
      </c>
      <c r="AQ59" s="66" t="str">
        <f t="shared" si="65"/>
        <v/>
      </c>
      <c r="AR59" s="66" t="str">
        <f t="shared" si="66"/>
        <v/>
      </c>
      <c r="AS59" s="66" t="str">
        <f t="shared" si="67"/>
        <v/>
      </c>
      <c r="AT59" s="66" t="str">
        <f t="shared" si="68"/>
        <v/>
      </c>
      <c r="AU59" s="66" t="str">
        <f t="shared" si="69"/>
        <v/>
      </c>
      <c r="AV59" s="66" t="str">
        <f t="shared" si="70"/>
        <v/>
      </c>
      <c r="AW59" s="66" t="str">
        <f t="shared" si="71"/>
        <v/>
      </c>
      <c r="AX59" s="66" t="str">
        <f t="shared" si="72"/>
        <v/>
      </c>
      <c r="AY59" s="66" t="str">
        <f t="shared" si="73"/>
        <v/>
      </c>
      <c r="AZ59" s="66" t="str">
        <f t="shared" si="74"/>
        <v/>
      </c>
      <c r="BA59" s="66" t="str">
        <f t="shared" si="75"/>
        <v/>
      </c>
      <c r="BC59" s="68" t="str">
        <f t="shared" si="76"/>
        <v/>
      </c>
      <c r="BD59" s="68" t="str">
        <f t="shared" si="77"/>
        <v/>
      </c>
      <c r="BE59" s="68" t="str">
        <f t="shared" si="78"/>
        <v/>
      </c>
      <c r="BF59" s="68" t="str">
        <f t="shared" si="79"/>
        <v/>
      </c>
      <c r="BG59" s="68" t="str">
        <f t="shared" si="80"/>
        <v/>
      </c>
      <c r="BH59" s="68" t="str">
        <f t="shared" si="81"/>
        <v/>
      </c>
      <c r="BI59" s="68" t="str">
        <f t="shared" si="82"/>
        <v/>
      </c>
      <c r="BJ59" s="68" t="str">
        <f t="shared" si="83"/>
        <v/>
      </c>
      <c r="BK59" s="68" t="str">
        <f t="shared" si="84"/>
        <v/>
      </c>
      <c r="BL59" s="68" t="str">
        <f t="shared" si="85"/>
        <v/>
      </c>
      <c r="BM59" s="68" t="str">
        <f t="shared" si="86"/>
        <v/>
      </c>
      <c r="BN59" s="68" t="str">
        <f t="shared" si="87"/>
        <v/>
      </c>
      <c r="BO59" s="68" t="str">
        <f t="shared" si="88"/>
        <v/>
      </c>
      <c r="BP59" s="68" t="str">
        <f t="shared" si="89"/>
        <v/>
      </c>
      <c r="BQ59" s="68" t="str">
        <f t="shared" si="90"/>
        <v/>
      </c>
      <c r="BR59" s="68" t="str">
        <f t="shared" si="91"/>
        <v/>
      </c>
      <c r="BS59" s="68" t="str">
        <f t="shared" si="92"/>
        <v/>
      </c>
      <c r="BT59" s="68" t="str">
        <f t="shared" si="93"/>
        <v/>
      </c>
      <c r="BU59" s="68" t="str">
        <f t="shared" si="94"/>
        <v/>
      </c>
      <c r="BV59" s="68" t="str">
        <f t="shared" si="95"/>
        <v/>
      </c>
      <c r="BX59" s="69" t="str">
        <f t="shared" si="96"/>
        <v/>
      </c>
      <c r="BZ59" s="68" t="str">
        <f>IF(BC59="","",Input02!$B57&amp;"; ")</f>
        <v/>
      </c>
      <c r="CA59" s="68" t="str">
        <f>IF(BD59="","",Input02!$B57&amp;"; ")</f>
        <v/>
      </c>
      <c r="CB59" s="68" t="str">
        <f>IF(BE59="","",Input02!$B57&amp;"; ")</f>
        <v/>
      </c>
      <c r="CC59" s="68" t="str">
        <f>IF(BF59="","",Input02!$B57&amp;"; ")</f>
        <v/>
      </c>
      <c r="CD59" s="68" t="str">
        <f>IF(BG59="","",Input02!$B57&amp;"; ")</f>
        <v/>
      </c>
      <c r="CE59" s="68" t="str">
        <f>IF(BH59="","",Input02!$B57&amp;"; ")</f>
        <v/>
      </c>
      <c r="CF59" s="68" t="str">
        <f>IF(BI59="","",Input02!$B57&amp;"; ")</f>
        <v/>
      </c>
      <c r="CG59" s="68" t="str">
        <f>IF(BJ59="","",Input02!$B57&amp;"; ")</f>
        <v/>
      </c>
      <c r="CH59" s="68" t="str">
        <f>IF(BK59="","",Input02!$B57&amp;"; ")</f>
        <v/>
      </c>
      <c r="CI59" s="68" t="str">
        <f>IF(BL59="","",Input02!$B57&amp;"; ")</f>
        <v/>
      </c>
      <c r="CJ59" s="68" t="str">
        <f>IF(BM59="","",Input02!$B57&amp;"; ")</f>
        <v/>
      </c>
      <c r="CK59" s="68" t="str">
        <f>IF(BN59="","",Input02!$B57&amp;"; ")</f>
        <v/>
      </c>
      <c r="CL59" s="68" t="str">
        <f>IF(BO59="","",Input02!$B57&amp;"; ")</f>
        <v/>
      </c>
      <c r="CM59" s="68" t="str">
        <f>IF(BP59="","",Input02!$B57&amp;"; ")</f>
        <v/>
      </c>
      <c r="CN59" s="68" t="str">
        <f>IF(BQ59="","",Input02!$B57&amp;"; ")</f>
        <v/>
      </c>
      <c r="CO59" s="68" t="str">
        <f>IF(BR59="","",Input02!$B57&amp;"; ")</f>
        <v/>
      </c>
      <c r="CP59" s="68" t="str">
        <f>IF(BS59="","",Input02!$B57&amp;"; ")</f>
        <v/>
      </c>
      <c r="CQ59" s="68" t="str">
        <f>IF(BT59="","",Input02!$B57&amp;"; ")</f>
        <v/>
      </c>
      <c r="CR59" s="68" t="str">
        <f>IF(BU59="","",Input02!$B57&amp;"; ")</f>
        <v/>
      </c>
      <c r="CS59" s="68" t="str">
        <f>IF(BV59="","",Input02!$B57&amp;"; ")</f>
        <v/>
      </c>
    </row>
    <row r="60" spans="1:97" x14ac:dyDescent="0.35">
      <c r="A60" s="64">
        <f>process02!A69</f>
        <v>53</v>
      </c>
      <c r="B60" s="64" t="str">
        <f>process02!DF69</f>
        <v/>
      </c>
      <c r="C60" s="65" t="str">
        <f>IF(B60&lt;&gt;"",(B60/$C$2)*Input01!$B$22,"")</f>
        <v/>
      </c>
      <c r="F60" s="66" t="str">
        <f>IF(AND(Input02!BB58&lt;&gt;"",F$6&lt;=$Z$2),Input02!BB58,"")</f>
        <v/>
      </c>
      <c r="G60" s="66" t="str">
        <f>IF(AND(Input02!BC58&lt;&gt;"",G$6&lt;=$Z$2),Input02!BC58,"")</f>
        <v/>
      </c>
      <c r="H60" s="66" t="str">
        <f>IF(AND(Input02!BD58&lt;&gt;"",H$6&lt;=$Z$2),Input02!BD58,"")</f>
        <v/>
      </c>
      <c r="I60" s="66" t="str">
        <f>IF(AND(Input02!BE58&lt;&gt;"",I$6&lt;=$Z$2),Input02!BE58,"")</f>
        <v/>
      </c>
      <c r="J60" s="66" t="str">
        <f>IF(AND(Input02!BF58&lt;&gt;"",J$6&lt;=$Z$2),Input02!BF58,"")</f>
        <v/>
      </c>
      <c r="K60" s="66" t="str">
        <f>IF(AND(Input02!BG58&lt;&gt;"",K$6&lt;=$Z$2),Input02!BG58,"")</f>
        <v/>
      </c>
      <c r="L60" s="66" t="str">
        <f>IF(AND(Input02!BH58&lt;&gt;"",L$6&lt;=$Z$2),Input02!BH58,"")</f>
        <v/>
      </c>
      <c r="M60" s="66" t="str">
        <f>IF(AND(Input02!BI58&lt;&gt;"",M$6&lt;=$Z$2),Input02!BI58,"")</f>
        <v/>
      </c>
      <c r="N60" s="66" t="str">
        <f>IF(AND(Input02!BJ58&lt;&gt;"",N$6&lt;=$Z$2),Input02!BJ58,"")</f>
        <v/>
      </c>
      <c r="O60" s="66" t="str">
        <f>IF(AND(Input02!BK58&lt;&gt;"",O$6&lt;=$Z$2),Input02!BK58,"")</f>
        <v/>
      </c>
      <c r="P60" s="66" t="str">
        <f>IF(AND(Input02!BL58&lt;&gt;"",P$6&lt;=$Z$2),Input02!BL58,"")</f>
        <v/>
      </c>
      <c r="Q60" s="66" t="str">
        <f>IF(AND(Input02!BM58&lt;&gt;"",Q$6&lt;=$Z$2),Input02!BM58,"")</f>
        <v/>
      </c>
      <c r="R60" s="66" t="str">
        <f>IF(AND(Input02!BN58&lt;&gt;"",R$6&lt;=$Z$2),Input02!BN58,"")</f>
        <v/>
      </c>
      <c r="S60" s="66" t="str">
        <f>IF(AND(Input02!BO58&lt;&gt;"",S$6&lt;=$Z$2),Input02!BO58,"")</f>
        <v/>
      </c>
      <c r="T60" s="66" t="str">
        <f>IF(AND(Input02!BP58&lt;&gt;"",T$6&lt;=$Z$2),Input02!BP58,"")</f>
        <v/>
      </c>
      <c r="U60" s="66" t="str">
        <f>IF(AND(Input02!BQ58&lt;&gt;"",U$6&lt;=$Z$2),Input02!BQ58,"")</f>
        <v/>
      </c>
      <c r="V60" s="66" t="str">
        <f>IF(AND(Input02!BR58&lt;&gt;"",V$6&lt;=$Z$2),Input02!BR58,"")</f>
        <v/>
      </c>
      <c r="W60" s="66" t="str">
        <f>IF(AND(Input02!BS58&lt;&gt;"",W$6&lt;=$Z$2),Input02!BS58,"")</f>
        <v/>
      </c>
      <c r="X60" s="66" t="str">
        <f>IF(AND(Input02!BT58&lt;&gt;"",X$6&lt;=$Z$2),Input02!BT58,"")</f>
        <v/>
      </c>
      <c r="Y60" s="66" t="str">
        <f>IF(AND(Input02!BU58&lt;&gt;"",Y$6&lt;=$Z$2),Input02!BU58,"")</f>
        <v/>
      </c>
      <c r="Z60" s="66" t="str">
        <f t="shared" si="51"/>
        <v/>
      </c>
      <c r="AA60" s="66" t="str">
        <f t="shared" si="52"/>
        <v/>
      </c>
      <c r="AB60" s="65" t="str">
        <f>IF(AA60&lt;&gt;"",(AA60/$AA$2)*Input01!$B$22,"")</f>
        <v/>
      </c>
      <c r="AC60" s="65" t="str">
        <f t="shared" si="53"/>
        <v/>
      </c>
      <c r="AD60" s="334" t="str">
        <f t="shared" si="54"/>
        <v/>
      </c>
      <c r="AE60" s="67" t="str">
        <f t="shared" si="55"/>
        <v/>
      </c>
      <c r="AF60" s="35" t="str">
        <f>IF(AD60="","",IF(AD60&lt;Input01!$B$23,0,1))</f>
        <v/>
      </c>
      <c r="AH60" s="66" t="str">
        <f t="shared" si="56"/>
        <v/>
      </c>
      <c r="AI60" s="66" t="str">
        <f t="shared" si="57"/>
        <v/>
      </c>
      <c r="AJ60" s="66" t="str">
        <f t="shared" si="58"/>
        <v/>
      </c>
      <c r="AK60" s="66" t="str">
        <f t="shared" si="59"/>
        <v/>
      </c>
      <c r="AL60" s="66" t="str">
        <f t="shared" si="60"/>
        <v/>
      </c>
      <c r="AM60" s="66" t="str">
        <f t="shared" si="61"/>
        <v/>
      </c>
      <c r="AN60" s="66" t="str">
        <f t="shared" si="62"/>
        <v/>
      </c>
      <c r="AO60" s="66" t="str">
        <f t="shared" si="63"/>
        <v/>
      </c>
      <c r="AP60" s="66" t="str">
        <f t="shared" si="64"/>
        <v/>
      </c>
      <c r="AQ60" s="66" t="str">
        <f t="shared" si="65"/>
        <v/>
      </c>
      <c r="AR60" s="66" t="str">
        <f t="shared" si="66"/>
        <v/>
      </c>
      <c r="AS60" s="66" t="str">
        <f t="shared" si="67"/>
        <v/>
      </c>
      <c r="AT60" s="66" t="str">
        <f t="shared" si="68"/>
        <v/>
      </c>
      <c r="AU60" s="66" t="str">
        <f t="shared" si="69"/>
        <v/>
      </c>
      <c r="AV60" s="66" t="str">
        <f t="shared" si="70"/>
        <v/>
      </c>
      <c r="AW60" s="66" t="str">
        <f t="shared" si="71"/>
        <v/>
      </c>
      <c r="AX60" s="66" t="str">
        <f t="shared" si="72"/>
        <v/>
      </c>
      <c r="AY60" s="66" t="str">
        <f t="shared" si="73"/>
        <v/>
      </c>
      <c r="AZ60" s="66" t="str">
        <f t="shared" si="74"/>
        <v/>
      </c>
      <c r="BA60" s="66" t="str">
        <f t="shared" si="75"/>
        <v/>
      </c>
      <c r="BC60" s="68" t="str">
        <f t="shared" si="76"/>
        <v/>
      </c>
      <c r="BD60" s="68" t="str">
        <f t="shared" si="77"/>
        <v/>
      </c>
      <c r="BE60" s="68" t="str">
        <f t="shared" si="78"/>
        <v/>
      </c>
      <c r="BF60" s="68" t="str">
        <f t="shared" si="79"/>
        <v/>
      </c>
      <c r="BG60" s="68" t="str">
        <f t="shared" si="80"/>
        <v/>
      </c>
      <c r="BH60" s="68" t="str">
        <f t="shared" si="81"/>
        <v/>
      </c>
      <c r="BI60" s="68" t="str">
        <f t="shared" si="82"/>
        <v/>
      </c>
      <c r="BJ60" s="68" t="str">
        <f t="shared" si="83"/>
        <v/>
      </c>
      <c r="BK60" s="68" t="str">
        <f t="shared" si="84"/>
        <v/>
      </c>
      <c r="BL60" s="68" t="str">
        <f t="shared" si="85"/>
        <v/>
      </c>
      <c r="BM60" s="68" t="str">
        <f t="shared" si="86"/>
        <v/>
      </c>
      <c r="BN60" s="68" t="str">
        <f t="shared" si="87"/>
        <v/>
      </c>
      <c r="BO60" s="68" t="str">
        <f t="shared" si="88"/>
        <v/>
      </c>
      <c r="BP60" s="68" t="str">
        <f t="shared" si="89"/>
        <v/>
      </c>
      <c r="BQ60" s="68" t="str">
        <f t="shared" si="90"/>
        <v/>
      </c>
      <c r="BR60" s="68" t="str">
        <f t="shared" si="91"/>
        <v/>
      </c>
      <c r="BS60" s="68" t="str">
        <f t="shared" si="92"/>
        <v/>
      </c>
      <c r="BT60" s="68" t="str">
        <f t="shared" si="93"/>
        <v/>
      </c>
      <c r="BU60" s="68" t="str">
        <f t="shared" si="94"/>
        <v/>
      </c>
      <c r="BV60" s="68" t="str">
        <f t="shared" si="95"/>
        <v/>
      </c>
      <c r="BX60" s="69" t="str">
        <f t="shared" si="96"/>
        <v/>
      </c>
      <c r="BZ60" s="68" t="str">
        <f>IF(BC60="","",Input02!$B58&amp;"; ")</f>
        <v/>
      </c>
      <c r="CA60" s="68" t="str">
        <f>IF(BD60="","",Input02!$B58&amp;"; ")</f>
        <v/>
      </c>
      <c r="CB60" s="68" t="str">
        <f>IF(BE60="","",Input02!$B58&amp;"; ")</f>
        <v/>
      </c>
      <c r="CC60" s="68" t="str">
        <f>IF(BF60="","",Input02!$B58&amp;"; ")</f>
        <v/>
      </c>
      <c r="CD60" s="68" t="str">
        <f>IF(BG60="","",Input02!$B58&amp;"; ")</f>
        <v/>
      </c>
      <c r="CE60" s="68" t="str">
        <f>IF(BH60="","",Input02!$B58&amp;"; ")</f>
        <v/>
      </c>
      <c r="CF60" s="68" t="str">
        <f>IF(BI60="","",Input02!$B58&amp;"; ")</f>
        <v/>
      </c>
      <c r="CG60" s="68" t="str">
        <f>IF(BJ60="","",Input02!$B58&amp;"; ")</f>
        <v/>
      </c>
      <c r="CH60" s="68" t="str">
        <f>IF(BK60="","",Input02!$B58&amp;"; ")</f>
        <v/>
      </c>
      <c r="CI60" s="68" t="str">
        <f>IF(BL60="","",Input02!$B58&amp;"; ")</f>
        <v/>
      </c>
      <c r="CJ60" s="68" t="str">
        <f>IF(BM60="","",Input02!$B58&amp;"; ")</f>
        <v/>
      </c>
      <c r="CK60" s="68" t="str">
        <f>IF(BN60="","",Input02!$B58&amp;"; ")</f>
        <v/>
      </c>
      <c r="CL60" s="68" t="str">
        <f>IF(BO60="","",Input02!$B58&amp;"; ")</f>
        <v/>
      </c>
      <c r="CM60" s="68" t="str">
        <f>IF(BP60="","",Input02!$B58&amp;"; ")</f>
        <v/>
      </c>
      <c r="CN60" s="68" t="str">
        <f>IF(BQ60="","",Input02!$B58&amp;"; ")</f>
        <v/>
      </c>
      <c r="CO60" s="68" t="str">
        <f>IF(BR60="","",Input02!$B58&amp;"; ")</f>
        <v/>
      </c>
      <c r="CP60" s="68" t="str">
        <f>IF(BS60="","",Input02!$B58&amp;"; ")</f>
        <v/>
      </c>
      <c r="CQ60" s="68" t="str">
        <f>IF(BT60="","",Input02!$B58&amp;"; ")</f>
        <v/>
      </c>
      <c r="CR60" s="68" t="str">
        <f>IF(BU60="","",Input02!$B58&amp;"; ")</f>
        <v/>
      </c>
      <c r="CS60" s="68" t="str">
        <f>IF(BV60="","",Input02!$B58&amp;"; ")</f>
        <v/>
      </c>
    </row>
    <row r="61" spans="1:97" x14ac:dyDescent="0.35">
      <c r="A61" s="64">
        <f>process02!A70</f>
        <v>54</v>
      </c>
      <c r="B61" s="64" t="str">
        <f>process02!DF70</f>
        <v/>
      </c>
      <c r="C61" s="65" t="str">
        <f>IF(B61&lt;&gt;"",(B61/$C$2)*Input01!$B$22,"")</f>
        <v/>
      </c>
      <c r="F61" s="66" t="str">
        <f>IF(AND(Input02!BB59&lt;&gt;"",F$6&lt;=$Z$2),Input02!BB59,"")</f>
        <v/>
      </c>
      <c r="G61" s="66" t="str">
        <f>IF(AND(Input02!BC59&lt;&gt;"",G$6&lt;=$Z$2),Input02!BC59,"")</f>
        <v/>
      </c>
      <c r="H61" s="66" t="str">
        <f>IF(AND(Input02!BD59&lt;&gt;"",H$6&lt;=$Z$2),Input02!BD59,"")</f>
        <v/>
      </c>
      <c r="I61" s="66" t="str">
        <f>IF(AND(Input02!BE59&lt;&gt;"",I$6&lt;=$Z$2),Input02!BE59,"")</f>
        <v/>
      </c>
      <c r="J61" s="66" t="str">
        <f>IF(AND(Input02!BF59&lt;&gt;"",J$6&lt;=$Z$2),Input02!BF59,"")</f>
        <v/>
      </c>
      <c r="K61" s="66" t="str">
        <f>IF(AND(Input02!BG59&lt;&gt;"",K$6&lt;=$Z$2),Input02!BG59,"")</f>
        <v/>
      </c>
      <c r="L61" s="66" t="str">
        <f>IF(AND(Input02!BH59&lt;&gt;"",L$6&lt;=$Z$2),Input02!BH59,"")</f>
        <v/>
      </c>
      <c r="M61" s="66" t="str">
        <f>IF(AND(Input02!BI59&lt;&gt;"",M$6&lt;=$Z$2),Input02!BI59,"")</f>
        <v/>
      </c>
      <c r="N61" s="66" t="str">
        <f>IF(AND(Input02!BJ59&lt;&gt;"",N$6&lt;=$Z$2),Input02!BJ59,"")</f>
        <v/>
      </c>
      <c r="O61" s="66" t="str">
        <f>IF(AND(Input02!BK59&lt;&gt;"",O$6&lt;=$Z$2),Input02!BK59,"")</f>
        <v/>
      </c>
      <c r="P61" s="66" t="str">
        <f>IF(AND(Input02!BL59&lt;&gt;"",P$6&lt;=$Z$2),Input02!BL59,"")</f>
        <v/>
      </c>
      <c r="Q61" s="66" t="str">
        <f>IF(AND(Input02!BM59&lt;&gt;"",Q$6&lt;=$Z$2),Input02!BM59,"")</f>
        <v/>
      </c>
      <c r="R61" s="66" t="str">
        <f>IF(AND(Input02!BN59&lt;&gt;"",R$6&lt;=$Z$2),Input02!BN59,"")</f>
        <v/>
      </c>
      <c r="S61" s="66" t="str">
        <f>IF(AND(Input02!BO59&lt;&gt;"",S$6&lt;=$Z$2),Input02!BO59,"")</f>
        <v/>
      </c>
      <c r="T61" s="66" t="str">
        <f>IF(AND(Input02!BP59&lt;&gt;"",T$6&lt;=$Z$2),Input02!BP59,"")</f>
        <v/>
      </c>
      <c r="U61" s="66" t="str">
        <f>IF(AND(Input02!BQ59&lt;&gt;"",U$6&lt;=$Z$2),Input02!BQ59,"")</f>
        <v/>
      </c>
      <c r="V61" s="66" t="str">
        <f>IF(AND(Input02!BR59&lt;&gt;"",V$6&lt;=$Z$2),Input02!BR59,"")</f>
        <v/>
      </c>
      <c r="W61" s="66" t="str">
        <f>IF(AND(Input02!BS59&lt;&gt;"",W$6&lt;=$Z$2),Input02!BS59,"")</f>
        <v/>
      </c>
      <c r="X61" s="66" t="str">
        <f>IF(AND(Input02!BT59&lt;&gt;"",X$6&lt;=$Z$2),Input02!BT59,"")</f>
        <v/>
      </c>
      <c r="Y61" s="66" t="str">
        <f>IF(AND(Input02!BU59&lt;&gt;"",Y$6&lt;=$Z$2),Input02!BU59,"")</f>
        <v/>
      </c>
      <c r="Z61" s="66" t="str">
        <f t="shared" si="51"/>
        <v/>
      </c>
      <c r="AA61" s="66" t="str">
        <f t="shared" si="52"/>
        <v/>
      </c>
      <c r="AB61" s="65" t="str">
        <f>IF(AA61&lt;&gt;"",(AA61/$AA$2)*Input01!$B$22,"")</f>
        <v/>
      </c>
      <c r="AC61" s="65" t="str">
        <f t="shared" si="53"/>
        <v/>
      </c>
      <c r="AD61" s="334" t="str">
        <f t="shared" si="54"/>
        <v/>
      </c>
      <c r="AE61" s="67" t="str">
        <f t="shared" si="55"/>
        <v/>
      </c>
      <c r="AF61" s="35" t="str">
        <f>IF(AD61="","",IF(AD61&lt;Input01!$B$23,0,1))</f>
        <v/>
      </c>
      <c r="AH61" s="66" t="str">
        <f t="shared" si="56"/>
        <v/>
      </c>
      <c r="AI61" s="66" t="str">
        <f t="shared" si="57"/>
        <v/>
      </c>
      <c r="AJ61" s="66" t="str">
        <f t="shared" si="58"/>
        <v/>
      </c>
      <c r="AK61" s="66" t="str">
        <f t="shared" si="59"/>
        <v/>
      </c>
      <c r="AL61" s="66" t="str">
        <f t="shared" si="60"/>
        <v/>
      </c>
      <c r="AM61" s="66" t="str">
        <f t="shared" si="61"/>
        <v/>
      </c>
      <c r="AN61" s="66" t="str">
        <f t="shared" si="62"/>
        <v/>
      </c>
      <c r="AO61" s="66" t="str">
        <f t="shared" si="63"/>
        <v/>
      </c>
      <c r="AP61" s="66" t="str">
        <f t="shared" si="64"/>
        <v/>
      </c>
      <c r="AQ61" s="66" t="str">
        <f t="shared" si="65"/>
        <v/>
      </c>
      <c r="AR61" s="66" t="str">
        <f t="shared" si="66"/>
        <v/>
      </c>
      <c r="AS61" s="66" t="str">
        <f t="shared" si="67"/>
        <v/>
      </c>
      <c r="AT61" s="66" t="str">
        <f t="shared" si="68"/>
        <v/>
      </c>
      <c r="AU61" s="66" t="str">
        <f t="shared" si="69"/>
        <v/>
      </c>
      <c r="AV61" s="66" t="str">
        <f t="shared" si="70"/>
        <v/>
      </c>
      <c r="AW61" s="66" t="str">
        <f t="shared" si="71"/>
        <v/>
      </c>
      <c r="AX61" s="66" t="str">
        <f t="shared" si="72"/>
        <v/>
      </c>
      <c r="AY61" s="66" t="str">
        <f t="shared" si="73"/>
        <v/>
      </c>
      <c r="AZ61" s="66" t="str">
        <f t="shared" si="74"/>
        <v/>
      </c>
      <c r="BA61" s="66" t="str">
        <f t="shared" si="75"/>
        <v/>
      </c>
      <c r="BC61" s="68" t="str">
        <f t="shared" si="76"/>
        <v/>
      </c>
      <c r="BD61" s="68" t="str">
        <f t="shared" si="77"/>
        <v/>
      </c>
      <c r="BE61" s="68" t="str">
        <f t="shared" si="78"/>
        <v/>
      </c>
      <c r="BF61" s="68" t="str">
        <f t="shared" si="79"/>
        <v/>
      </c>
      <c r="BG61" s="68" t="str">
        <f t="shared" si="80"/>
        <v/>
      </c>
      <c r="BH61" s="68" t="str">
        <f t="shared" si="81"/>
        <v/>
      </c>
      <c r="BI61" s="68" t="str">
        <f t="shared" si="82"/>
        <v/>
      </c>
      <c r="BJ61" s="68" t="str">
        <f t="shared" si="83"/>
        <v/>
      </c>
      <c r="BK61" s="68" t="str">
        <f t="shared" si="84"/>
        <v/>
      </c>
      <c r="BL61" s="68" t="str">
        <f t="shared" si="85"/>
        <v/>
      </c>
      <c r="BM61" s="68" t="str">
        <f t="shared" si="86"/>
        <v/>
      </c>
      <c r="BN61" s="68" t="str">
        <f t="shared" si="87"/>
        <v/>
      </c>
      <c r="BO61" s="68" t="str">
        <f t="shared" si="88"/>
        <v/>
      </c>
      <c r="BP61" s="68" t="str">
        <f t="shared" si="89"/>
        <v/>
      </c>
      <c r="BQ61" s="68" t="str">
        <f t="shared" si="90"/>
        <v/>
      </c>
      <c r="BR61" s="68" t="str">
        <f t="shared" si="91"/>
        <v/>
      </c>
      <c r="BS61" s="68" t="str">
        <f t="shared" si="92"/>
        <v/>
      </c>
      <c r="BT61" s="68" t="str">
        <f t="shared" si="93"/>
        <v/>
      </c>
      <c r="BU61" s="68" t="str">
        <f t="shared" si="94"/>
        <v/>
      </c>
      <c r="BV61" s="68" t="str">
        <f t="shared" si="95"/>
        <v/>
      </c>
      <c r="BX61" s="69" t="str">
        <f t="shared" si="96"/>
        <v/>
      </c>
      <c r="BZ61" s="68" t="str">
        <f>IF(BC61="","",Input02!$B59&amp;"; ")</f>
        <v/>
      </c>
      <c r="CA61" s="68" t="str">
        <f>IF(BD61="","",Input02!$B59&amp;"; ")</f>
        <v/>
      </c>
      <c r="CB61" s="68" t="str">
        <f>IF(BE61="","",Input02!$B59&amp;"; ")</f>
        <v/>
      </c>
      <c r="CC61" s="68" t="str">
        <f>IF(BF61="","",Input02!$B59&amp;"; ")</f>
        <v/>
      </c>
      <c r="CD61" s="68" t="str">
        <f>IF(BG61="","",Input02!$B59&amp;"; ")</f>
        <v/>
      </c>
      <c r="CE61" s="68" t="str">
        <f>IF(BH61="","",Input02!$B59&amp;"; ")</f>
        <v/>
      </c>
      <c r="CF61" s="68" t="str">
        <f>IF(BI61="","",Input02!$B59&amp;"; ")</f>
        <v/>
      </c>
      <c r="CG61" s="68" t="str">
        <f>IF(BJ61="","",Input02!$B59&amp;"; ")</f>
        <v/>
      </c>
      <c r="CH61" s="68" t="str">
        <f>IF(BK61="","",Input02!$B59&amp;"; ")</f>
        <v/>
      </c>
      <c r="CI61" s="68" t="str">
        <f>IF(BL61="","",Input02!$B59&amp;"; ")</f>
        <v/>
      </c>
      <c r="CJ61" s="68" t="str">
        <f>IF(BM61="","",Input02!$B59&amp;"; ")</f>
        <v/>
      </c>
      <c r="CK61" s="68" t="str">
        <f>IF(BN61="","",Input02!$B59&amp;"; ")</f>
        <v/>
      </c>
      <c r="CL61" s="68" t="str">
        <f>IF(BO61="","",Input02!$B59&amp;"; ")</f>
        <v/>
      </c>
      <c r="CM61" s="68" t="str">
        <f>IF(BP61="","",Input02!$B59&amp;"; ")</f>
        <v/>
      </c>
      <c r="CN61" s="68" t="str">
        <f>IF(BQ61="","",Input02!$B59&amp;"; ")</f>
        <v/>
      </c>
      <c r="CO61" s="68" t="str">
        <f>IF(BR61="","",Input02!$B59&amp;"; ")</f>
        <v/>
      </c>
      <c r="CP61" s="68" t="str">
        <f>IF(BS61="","",Input02!$B59&amp;"; ")</f>
        <v/>
      </c>
      <c r="CQ61" s="68" t="str">
        <f>IF(BT61="","",Input02!$B59&amp;"; ")</f>
        <v/>
      </c>
      <c r="CR61" s="68" t="str">
        <f>IF(BU61="","",Input02!$B59&amp;"; ")</f>
        <v/>
      </c>
      <c r="CS61" s="68" t="str">
        <f>IF(BV61="","",Input02!$B59&amp;"; ")</f>
        <v/>
      </c>
    </row>
    <row r="62" spans="1:97" x14ac:dyDescent="0.35">
      <c r="A62" s="64">
        <f>process02!A71</f>
        <v>55</v>
      </c>
      <c r="B62" s="64" t="str">
        <f>process02!DF71</f>
        <v/>
      </c>
      <c r="C62" s="65" t="str">
        <f>IF(B62&lt;&gt;"",(B62/$C$2)*Input01!$B$22,"")</f>
        <v/>
      </c>
      <c r="F62" s="66" t="str">
        <f>IF(AND(Input02!BB60&lt;&gt;"",F$6&lt;=$Z$2),Input02!BB60,"")</f>
        <v/>
      </c>
      <c r="G62" s="66" t="str">
        <f>IF(AND(Input02!BC60&lt;&gt;"",G$6&lt;=$Z$2),Input02!BC60,"")</f>
        <v/>
      </c>
      <c r="H62" s="66" t="str">
        <f>IF(AND(Input02!BD60&lt;&gt;"",H$6&lt;=$Z$2),Input02!BD60,"")</f>
        <v/>
      </c>
      <c r="I62" s="66" t="str">
        <f>IF(AND(Input02!BE60&lt;&gt;"",I$6&lt;=$Z$2),Input02!BE60,"")</f>
        <v/>
      </c>
      <c r="J62" s="66" t="str">
        <f>IF(AND(Input02!BF60&lt;&gt;"",J$6&lt;=$Z$2),Input02!BF60,"")</f>
        <v/>
      </c>
      <c r="K62" s="66" t="str">
        <f>IF(AND(Input02!BG60&lt;&gt;"",K$6&lt;=$Z$2),Input02!BG60,"")</f>
        <v/>
      </c>
      <c r="L62" s="66" t="str">
        <f>IF(AND(Input02!BH60&lt;&gt;"",L$6&lt;=$Z$2),Input02!BH60,"")</f>
        <v/>
      </c>
      <c r="M62" s="66" t="str">
        <f>IF(AND(Input02!BI60&lt;&gt;"",M$6&lt;=$Z$2),Input02!BI60,"")</f>
        <v/>
      </c>
      <c r="N62" s="66" t="str">
        <f>IF(AND(Input02!BJ60&lt;&gt;"",N$6&lt;=$Z$2),Input02!BJ60,"")</f>
        <v/>
      </c>
      <c r="O62" s="66" t="str">
        <f>IF(AND(Input02!BK60&lt;&gt;"",O$6&lt;=$Z$2),Input02!BK60,"")</f>
        <v/>
      </c>
      <c r="P62" s="66" t="str">
        <f>IF(AND(Input02!BL60&lt;&gt;"",P$6&lt;=$Z$2),Input02!BL60,"")</f>
        <v/>
      </c>
      <c r="Q62" s="66" t="str">
        <f>IF(AND(Input02!BM60&lt;&gt;"",Q$6&lt;=$Z$2),Input02!BM60,"")</f>
        <v/>
      </c>
      <c r="R62" s="66" t="str">
        <f>IF(AND(Input02!BN60&lt;&gt;"",R$6&lt;=$Z$2),Input02!BN60,"")</f>
        <v/>
      </c>
      <c r="S62" s="66" t="str">
        <f>IF(AND(Input02!BO60&lt;&gt;"",S$6&lt;=$Z$2),Input02!BO60,"")</f>
        <v/>
      </c>
      <c r="T62" s="66" t="str">
        <f>IF(AND(Input02!BP60&lt;&gt;"",T$6&lt;=$Z$2),Input02!BP60,"")</f>
        <v/>
      </c>
      <c r="U62" s="66" t="str">
        <f>IF(AND(Input02!BQ60&lt;&gt;"",U$6&lt;=$Z$2),Input02!BQ60,"")</f>
        <v/>
      </c>
      <c r="V62" s="66" t="str">
        <f>IF(AND(Input02!BR60&lt;&gt;"",V$6&lt;=$Z$2),Input02!BR60,"")</f>
        <v/>
      </c>
      <c r="W62" s="66" t="str">
        <f>IF(AND(Input02!BS60&lt;&gt;"",W$6&lt;=$Z$2),Input02!BS60,"")</f>
        <v/>
      </c>
      <c r="X62" s="66" t="str">
        <f>IF(AND(Input02!BT60&lt;&gt;"",X$6&lt;=$Z$2),Input02!BT60,"")</f>
        <v/>
      </c>
      <c r="Y62" s="66" t="str">
        <f>IF(AND(Input02!BU60&lt;&gt;"",Y$6&lt;=$Z$2),Input02!BU60,"")</f>
        <v/>
      </c>
      <c r="Z62" s="66" t="str">
        <f t="shared" si="51"/>
        <v/>
      </c>
      <c r="AA62" s="66" t="str">
        <f t="shared" si="52"/>
        <v/>
      </c>
      <c r="AB62" s="65" t="str">
        <f>IF(AA62&lt;&gt;"",(AA62/$AA$2)*Input01!$B$22,"")</f>
        <v/>
      </c>
      <c r="AC62" s="65" t="str">
        <f t="shared" si="53"/>
        <v/>
      </c>
      <c r="AD62" s="334" t="str">
        <f t="shared" si="54"/>
        <v/>
      </c>
      <c r="AE62" s="67" t="str">
        <f t="shared" si="55"/>
        <v/>
      </c>
      <c r="AF62" s="35" t="str">
        <f>IF(AD62="","",IF(AD62&lt;Input01!$B$23,0,1))</f>
        <v/>
      </c>
      <c r="AH62" s="66" t="str">
        <f t="shared" si="56"/>
        <v/>
      </c>
      <c r="AI62" s="66" t="str">
        <f t="shared" si="57"/>
        <v/>
      </c>
      <c r="AJ62" s="66" t="str">
        <f t="shared" si="58"/>
        <v/>
      </c>
      <c r="AK62" s="66" t="str">
        <f t="shared" si="59"/>
        <v/>
      </c>
      <c r="AL62" s="66" t="str">
        <f t="shared" si="60"/>
        <v/>
      </c>
      <c r="AM62" s="66" t="str">
        <f t="shared" si="61"/>
        <v/>
      </c>
      <c r="AN62" s="66" t="str">
        <f t="shared" si="62"/>
        <v/>
      </c>
      <c r="AO62" s="66" t="str">
        <f t="shared" si="63"/>
        <v/>
      </c>
      <c r="AP62" s="66" t="str">
        <f t="shared" si="64"/>
        <v/>
      </c>
      <c r="AQ62" s="66" t="str">
        <f t="shared" si="65"/>
        <v/>
      </c>
      <c r="AR62" s="66" t="str">
        <f t="shared" si="66"/>
        <v/>
      </c>
      <c r="AS62" s="66" t="str">
        <f t="shared" si="67"/>
        <v/>
      </c>
      <c r="AT62" s="66" t="str">
        <f t="shared" si="68"/>
        <v/>
      </c>
      <c r="AU62" s="66" t="str">
        <f t="shared" si="69"/>
        <v/>
      </c>
      <c r="AV62" s="66" t="str">
        <f t="shared" si="70"/>
        <v/>
      </c>
      <c r="AW62" s="66" t="str">
        <f t="shared" si="71"/>
        <v/>
      </c>
      <c r="AX62" s="66" t="str">
        <f t="shared" si="72"/>
        <v/>
      </c>
      <c r="AY62" s="66" t="str">
        <f t="shared" si="73"/>
        <v/>
      </c>
      <c r="AZ62" s="66" t="str">
        <f t="shared" si="74"/>
        <v/>
      </c>
      <c r="BA62" s="66" t="str">
        <f t="shared" si="75"/>
        <v/>
      </c>
      <c r="BC62" s="68" t="str">
        <f t="shared" si="76"/>
        <v/>
      </c>
      <c r="BD62" s="68" t="str">
        <f t="shared" si="77"/>
        <v/>
      </c>
      <c r="BE62" s="68" t="str">
        <f t="shared" si="78"/>
        <v/>
      </c>
      <c r="BF62" s="68" t="str">
        <f t="shared" si="79"/>
        <v/>
      </c>
      <c r="BG62" s="68" t="str">
        <f t="shared" si="80"/>
        <v/>
      </c>
      <c r="BH62" s="68" t="str">
        <f t="shared" si="81"/>
        <v/>
      </c>
      <c r="BI62" s="68" t="str">
        <f t="shared" si="82"/>
        <v/>
      </c>
      <c r="BJ62" s="68" t="str">
        <f t="shared" si="83"/>
        <v/>
      </c>
      <c r="BK62" s="68" t="str">
        <f t="shared" si="84"/>
        <v/>
      </c>
      <c r="BL62" s="68" t="str">
        <f t="shared" si="85"/>
        <v/>
      </c>
      <c r="BM62" s="68" t="str">
        <f t="shared" si="86"/>
        <v/>
      </c>
      <c r="BN62" s="68" t="str">
        <f t="shared" si="87"/>
        <v/>
      </c>
      <c r="BO62" s="68" t="str">
        <f t="shared" si="88"/>
        <v/>
      </c>
      <c r="BP62" s="68" t="str">
        <f t="shared" si="89"/>
        <v/>
      </c>
      <c r="BQ62" s="68" t="str">
        <f t="shared" si="90"/>
        <v/>
      </c>
      <c r="BR62" s="68" t="str">
        <f t="shared" si="91"/>
        <v/>
      </c>
      <c r="BS62" s="68" t="str">
        <f t="shared" si="92"/>
        <v/>
      </c>
      <c r="BT62" s="68" t="str">
        <f t="shared" si="93"/>
        <v/>
      </c>
      <c r="BU62" s="68" t="str">
        <f t="shared" si="94"/>
        <v/>
      </c>
      <c r="BV62" s="68" t="str">
        <f t="shared" si="95"/>
        <v/>
      </c>
      <c r="BX62" s="69" t="str">
        <f t="shared" si="96"/>
        <v/>
      </c>
      <c r="BZ62" s="68" t="str">
        <f>IF(BC62="","",Input02!$B60&amp;"; ")</f>
        <v/>
      </c>
      <c r="CA62" s="68" t="str">
        <f>IF(BD62="","",Input02!$B60&amp;"; ")</f>
        <v/>
      </c>
      <c r="CB62" s="68" t="str">
        <f>IF(BE62="","",Input02!$B60&amp;"; ")</f>
        <v/>
      </c>
      <c r="CC62" s="68" t="str">
        <f>IF(BF62="","",Input02!$B60&amp;"; ")</f>
        <v/>
      </c>
      <c r="CD62" s="68" t="str">
        <f>IF(BG62="","",Input02!$B60&amp;"; ")</f>
        <v/>
      </c>
      <c r="CE62" s="68" t="str">
        <f>IF(BH62="","",Input02!$B60&amp;"; ")</f>
        <v/>
      </c>
      <c r="CF62" s="68" t="str">
        <f>IF(BI62="","",Input02!$B60&amp;"; ")</f>
        <v/>
      </c>
      <c r="CG62" s="68" t="str">
        <f>IF(BJ62="","",Input02!$B60&amp;"; ")</f>
        <v/>
      </c>
      <c r="CH62" s="68" t="str">
        <f>IF(BK62="","",Input02!$B60&amp;"; ")</f>
        <v/>
      </c>
      <c r="CI62" s="68" t="str">
        <f>IF(BL62="","",Input02!$B60&amp;"; ")</f>
        <v/>
      </c>
      <c r="CJ62" s="68" t="str">
        <f>IF(BM62="","",Input02!$B60&amp;"; ")</f>
        <v/>
      </c>
      <c r="CK62" s="68" t="str">
        <f>IF(BN62="","",Input02!$B60&amp;"; ")</f>
        <v/>
      </c>
      <c r="CL62" s="68" t="str">
        <f>IF(BO62="","",Input02!$B60&amp;"; ")</f>
        <v/>
      </c>
      <c r="CM62" s="68" t="str">
        <f>IF(BP62="","",Input02!$B60&amp;"; ")</f>
        <v/>
      </c>
      <c r="CN62" s="68" t="str">
        <f>IF(BQ62="","",Input02!$B60&amp;"; ")</f>
        <v/>
      </c>
      <c r="CO62" s="68" t="str">
        <f>IF(BR62="","",Input02!$B60&amp;"; ")</f>
        <v/>
      </c>
      <c r="CP62" s="68" t="str">
        <f>IF(BS62="","",Input02!$B60&amp;"; ")</f>
        <v/>
      </c>
      <c r="CQ62" s="68" t="str">
        <f>IF(BT62="","",Input02!$B60&amp;"; ")</f>
        <v/>
      </c>
      <c r="CR62" s="68" t="str">
        <f>IF(BU62="","",Input02!$B60&amp;"; ")</f>
        <v/>
      </c>
      <c r="CS62" s="68" t="str">
        <f>IF(BV62="","",Input02!$B60&amp;"; ")</f>
        <v/>
      </c>
    </row>
    <row r="63" spans="1:97" x14ac:dyDescent="0.35">
      <c r="A63" s="64">
        <f>process02!A72</f>
        <v>56</v>
      </c>
      <c r="B63" s="64" t="str">
        <f>process02!DF72</f>
        <v/>
      </c>
      <c r="C63" s="65" t="str">
        <f>IF(B63&lt;&gt;"",(B63/$C$2)*Input01!$B$22,"")</f>
        <v/>
      </c>
      <c r="F63" s="66" t="str">
        <f>IF(AND(Input02!BB61&lt;&gt;"",F$6&lt;=$Z$2),Input02!BB61,"")</f>
        <v/>
      </c>
      <c r="G63" s="66" t="str">
        <f>IF(AND(Input02!BC61&lt;&gt;"",G$6&lt;=$Z$2),Input02!BC61,"")</f>
        <v/>
      </c>
      <c r="H63" s="66" t="str">
        <f>IF(AND(Input02!BD61&lt;&gt;"",H$6&lt;=$Z$2),Input02!BD61,"")</f>
        <v/>
      </c>
      <c r="I63" s="66" t="str">
        <f>IF(AND(Input02!BE61&lt;&gt;"",I$6&lt;=$Z$2),Input02!BE61,"")</f>
        <v/>
      </c>
      <c r="J63" s="66" t="str">
        <f>IF(AND(Input02!BF61&lt;&gt;"",J$6&lt;=$Z$2),Input02!BF61,"")</f>
        <v/>
      </c>
      <c r="K63" s="66" t="str">
        <f>IF(AND(Input02!BG61&lt;&gt;"",K$6&lt;=$Z$2),Input02!BG61,"")</f>
        <v/>
      </c>
      <c r="L63" s="66" t="str">
        <f>IF(AND(Input02!BH61&lt;&gt;"",L$6&lt;=$Z$2),Input02!BH61,"")</f>
        <v/>
      </c>
      <c r="M63" s="66" t="str">
        <f>IF(AND(Input02!BI61&lt;&gt;"",M$6&lt;=$Z$2),Input02!BI61,"")</f>
        <v/>
      </c>
      <c r="N63" s="66" t="str">
        <f>IF(AND(Input02!BJ61&lt;&gt;"",N$6&lt;=$Z$2),Input02!BJ61,"")</f>
        <v/>
      </c>
      <c r="O63" s="66" t="str">
        <f>IF(AND(Input02!BK61&lt;&gt;"",O$6&lt;=$Z$2),Input02!BK61,"")</f>
        <v/>
      </c>
      <c r="P63" s="66" t="str">
        <f>IF(AND(Input02!BL61&lt;&gt;"",P$6&lt;=$Z$2),Input02!BL61,"")</f>
        <v/>
      </c>
      <c r="Q63" s="66" t="str">
        <f>IF(AND(Input02!BM61&lt;&gt;"",Q$6&lt;=$Z$2),Input02!BM61,"")</f>
        <v/>
      </c>
      <c r="R63" s="66" t="str">
        <f>IF(AND(Input02!BN61&lt;&gt;"",R$6&lt;=$Z$2),Input02!BN61,"")</f>
        <v/>
      </c>
      <c r="S63" s="66" t="str">
        <f>IF(AND(Input02!BO61&lt;&gt;"",S$6&lt;=$Z$2),Input02!BO61,"")</f>
        <v/>
      </c>
      <c r="T63" s="66" t="str">
        <f>IF(AND(Input02!BP61&lt;&gt;"",T$6&lt;=$Z$2),Input02!BP61,"")</f>
        <v/>
      </c>
      <c r="U63" s="66" t="str">
        <f>IF(AND(Input02!BQ61&lt;&gt;"",U$6&lt;=$Z$2),Input02!BQ61,"")</f>
        <v/>
      </c>
      <c r="V63" s="66" t="str">
        <f>IF(AND(Input02!BR61&lt;&gt;"",V$6&lt;=$Z$2),Input02!BR61,"")</f>
        <v/>
      </c>
      <c r="W63" s="66" t="str">
        <f>IF(AND(Input02!BS61&lt;&gt;"",W$6&lt;=$Z$2),Input02!BS61,"")</f>
        <v/>
      </c>
      <c r="X63" s="66" t="str">
        <f>IF(AND(Input02!BT61&lt;&gt;"",X$6&lt;=$Z$2),Input02!BT61,"")</f>
        <v/>
      </c>
      <c r="Y63" s="66" t="str">
        <f>IF(AND(Input02!BU61&lt;&gt;"",Y$6&lt;=$Z$2),Input02!BU61,"")</f>
        <v/>
      </c>
      <c r="Z63" s="66" t="str">
        <f t="shared" si="51"/>
        <v/>
      </c>
      <c r="AA63" s="66" t="str">
        <f t="shared" si="52"/>
        <v/>
      </c>
      <c r="AB63" s="65" t="str">
        <f>IF(AA63&lt;&gt;"",(AA63/$AA$2)*Input01!$B$22,"")</f>
        <v/>
      </c>
      <c r="AC63" s="65" t="str">
        <f t="shared" si="53"/>
        <v/>
      </c>
      <c r="AD63" s="334" t="str">
        <f t="shared" si="54"/>
        <v/>
      </c>
      <c r="AE63" s="67" t="str">
        <f t="shared" si="55"/>
        <v/>
      </c>
      <c r="AF63" s="35" t="str">
        <f>IF(AD63="","",IF(AD63&lt;Input01!$B$23,0,1))</f>
        <v/>
      </c>
      <c r="AH63" s="66" t="str">
        <f t="shared" si="56"/>
        <v/>
      </c>
      <c r="AI63" s="66" t="str">
        <f t="shared" si="57"/>
        <v/>
      </c>
      <c r="AJ63" s="66" t="str">
        <f t="shared" si="58"/>
        <v/>
      </c>
      <c r="AK63" s="66" t="str">
        <f t="shared" si="59"/>
        <v/>
      </c>
      <c r="AL63" s="66" t="str">
        <f t="shared" si="60"/>
        <v/>
      </c>
      <c r="AM63" s="66" t="str">
        <f t="shared" si="61"/>
        <v/>
      </c>
      <c r="AN63" s="66" t="str">
        <f t="shared" si="62"/>
        <v/>
      </c>
      <c r="AO63" s="66" t="str">
        <f t="shared" si="63"/>
        <v/>
      </c>
      <c r="AP63" s="66" t="str">
        <f t="shared" si="64"/>
        <v/>
      </c>
      <c r="AQ63" s="66" t="str">
        <f t="shared" si="65"/>
        <v/>
      </c>
      <c r="AR63" s="66" t="str">
        <f t="shared" si="66"/>
        <v/>
      </c>
      <c r="AS63" s="66" t="str">
        <f t="shared" si="67"/>
        <v/>
      </c>
      <c r="AT63" s="66" t="str">
        <f t="shared" si="68"/>
        <v/>
      </c>
      <c r="AU63" s="66" t="str">
        <f t="shared" si="69"/>
        <v/>
      </c>
      <c r="AV63" s="66" t="str">
        <f t="shared" si="70"/>
        <v/>
      </c>
      <c r="AW63" s="66" t="str">
        <f t="shared" si="71"/>
        <v/>
      </c>
      <c r="AX63" s="66" t="str">
        <f t="shared" si="72"/>
        <v/>
      </c>
      <c r="AY63" s="66" t="str">
        <f t="shared" si="73"/>
        <v/>
      </c>
      <c r="AZ63" s="66" t="str">
        <f t="shared" si="74"/>
        <v/>
      </c>
      <c r="BA63" s="66" t="str">
        <f t="shared" si="75"/>
        <v/>
      </c>
      <c r="BC63" s="68" t="str">
        <f t="shared" si="76"/>
        <v/>
      </c>
      <c r="BD63" s="68" t="str">
        <f t="shared" si="77"/>
        <v/>
      </c>
      <c r="BE63" s="68" t="str">
        <f t="shared" si="78"/>
        <v/>
      </c>
      <c r="BF63" s="68" t="str">
        <f t="shared" si="79"/>
        <v/>
      </c>
      <c r="BG63" s="68" t="str">
        <f t="shared" si="80"/>
        <v/>
      </c>
      <c r="BH63" s="68" t="str">
        <f t="shared" si="81"/>
        <v/>
      </c>
      <c r="BI63" s="68" t="str">
        <f t="shared" si="82"/>
        <v/>
      </c>
      <c r="BJ63" s="68" t="str">
        <f t="shared" si="83"/>
        <v/>
      </c>
      <c r="BK63" s="68" t="str">
        <f t="shared" si="84"/>
        <v/>
      </c>
      <c r="BL63" s="68" t="str">
        <f t="shared" si="85"/>
        <v/>
      </c>
      <c r="BM63" s="68" t="str">
        <f t="shared" si="86"/>
        <v/>
      </c>
      <c r="BN63" s="68" t="str">
        <f t="shared" si="87"/>
        <v/>
      </c>
      <c r="BO63" s="68" t="str">
        <f t="shared" si="88"/>
        <v/>
      </c>
      <c r="BP63" s="68" t="str">
        <f t="shared" si="89"/>
        <v/>
      </c>
      <c r="BQ63" s="68" t="str">
        <f t="shared" si="90"/>
        <v/>
      </c>
      <c r="BR63" s="68" t="str">
        <f t="shared" si="91"/>
        <v/>
      </c>
      <c r="BS63" s="68" t="str">
        <f t="shared" si="92"/>
        <v/>
      </c>
      <c r="BT63" s="68" t="str">
        <f t="shared" si="93"/>
        <v/>
      </c>
      <c r="BU63" s="68" t="str">
        <f t="shared" si="94"/>
        <v/>
      </c>
      <c r="BV63" s="68" t="str">
        <f t="shared" si="95"/>
        <v/>
      </c>
      <c r="BX63" s="69" t="str">
        <f t="shared" si="96"/>
        <v/>
      </c>
      <c r="BZ63" s="68" t="str">
        <f>IF(BC63="","",Input02!$B61&amp;"; ")</f>
        <v/>
      </c>
      <c r="CA63" s="68" t="str">
        <f>IF(BD63="","",Input02!$B61&amp;"; ")</f>
        <v/>
      </c>
      <c r="CB63" s="68" t="str">
        <f>IF(BE63="","",Input02!$B61&amp;"; ")</f>
        <v/>
      </c>
      <c r="CC63" s="68" t="str">
        <f>IF(BF63="","",Input02!$B61&amp;"; ")</f>
        <v/>
      </c>
      <c r="CD63" s="68" t="str">
        <f>IF(BG63="","",Input02!$B61&amp;"; ")</f>
        <v/>
      </c>
      <c r="CE63" s="68" t="str">
        <f>IF(BH63="","",Input02!$B61&amp;"; ")</f>
        <v/>
      </c>
      <c r="CF63" s="68" t="str">
        <f>IF(BI63="","",Input02!$B61&amp;"; ")</f>
        <v/>
      </c>
      <c r="CG63" s="68" t="str">
        <f>IF(BJ63="","",Input02!$B61&amp;"; ")</f>
        <v/>
      </c>
      <c r="CH63" s="68" t="str">
        <f>IF(BK63="","",Input02!$B61&amp;"; ")</f>
        <v/>
      </c>
      <c r="CI63" s="68" t="str">
        <f>IF(BL63="","",Input02!$B61&amp;"; ")</f>
        <v/>
      </c>
      <c r="CJ63" s="68" t="str">
        <f>IF(BM63="","",Input02!$B61&amp;"; ")</f>
        <v/>
      </c>
      <c r="CK63" s="68" t="str">
        <f>IF(BN63="","",Input02!$B61&amp;"; ")</f>
        <v/>
      </c>
      <c r="CL63" s="68" t="str">
        <f>IF(BO63="","",Input02!$B61&amp;"; ")</f>
        <v/>
      </c>
      <c r="CM63" s="68" t="str">
        <f>IF(BP63="","",Input02!$B61&amp;"; ")</f>
        <v/>
      </c>
      <c r="CN63" s="68" t="str">
        <f>IF(BQ63="","",Input02!$B61&amp;"; ")</f>
        <v/>
      </c>
      <c r="CO63" s="68" t="str">
        <f>IF(BR63="","",Input02!$B61&amp;"; ")</f>
        <v/>
      </c>
      <c r="CP63" s="68" t="str">
        <f>IF(BS63="","",Input02!$B61&amp;"; ")</f>
        <v/>
      </c>
      <c r="CQ63" s="68" t="str">
        <f>IF(BT63="","",Input02!$B61&amp;"; ")</f>
        <v/>
      </c>
      <c r="CR63" s="68" t="str">
        <f>IF(BU63="","",Input02!$B61&amp;"; ")</f>
        <v/>
      </c>
      <c r="CS63" s="68" t="str">
        <f>IF(BV63="","",Input02!$B61&amp;"; ")</f>
        <v/>
      </c>
    </row>
    <row r="64" spans="1:97" x14ac:dyDescent="0.35">
      <c r="A64" s="64">
        <f>process02!A73</f>
        <v>57</v>
      </c>
      <c r="B64" s="64" t="str">
        <f>process02!DF73</f>
        <v/>
      </c>
      <c r="C64" s="65" t="str">
        <f>IF(B64&lt;&gt;"",(B64/$C$2)*Input01!$B$22,"")</f>
        <v/>
      </c>
      <c r="F64" s="66" t="str">
        <f>IF(AND(Input02!BB62&lt;&gt;"",F$6&lt;=$Z$2),Input02!BB62,"")</f>
        <v/>
      </c>
      <c r="G64" s="66" t="str">
        <f>IF(AND(Input02!BC62&lt;&gt;"",G$6&lt;=$Z$2),Input02!BC62,"")</f>
        <v/>
      </c>
      <c r="H64" s="66" t="str">
        <f>IF(AND(Input02!BD62&lt;&gt;"",H$6&lt;=$Z$2),Input02!BD62,"")</f>
        <v/>
      </c>
      <c r="I64" s="66" t="str">
        <f>IF(AND(Input02!BE62&lt;&gt;"",I$6&lt;=$Z$2),Input02!BE62,"")</f>
        <v/>
      </c>
      <c r="J64" s="66" t="str">
        <f>IF(AND(Input02!BF62&lt;&gt;"",J$6&lt;=$Z$2),Input02!BF62,"")</f>
        <v/>
      </c>
      <c r="K64" s="66" t="str">
        <f>IF(AND(Input02!BG62&lt;&gt;"",K$6&lt;=$Z$2),Input02!BG62,"")</f>
        <v/>
      </c>
      <c r="L64" s="66" t="str">
        <f>IF(AND(Input02!BH62&lt;&gt;"",L$6&lt;=$Z$2),Input02!BH62,"")</f>
        <v/>
      </c>
      <c r="M64" s="66" t="str">
        <f>IF(AND(Input02!BI62&lt;&gt;"",M$6&lt;=$Z$2),Input02!BI62,"")</f>
        <v/>
      </c>
      <c r="N64" s="66" t="str">
        <f>IF(AND(Input02!BJ62&lt;&gt;"",N$6&lt;=$Z$2),Input02!BJ62,"")</f>
        <v/>
      </c>
      <c r="O64" s="66" t="str">
        <f>IF(AND(Input02!BK62&lt;&gt;"",O$6&lt;=$Z$2),Input02!BK62,"")</f>
        <v/>
      </c>
      <c r="P64" s="66" t="str">
        <f>IF(AND(Input02!BL62&lt;&gt;"",P$6&lt;=$Z$2),Input02!BL62,"")</f>
        <v/>
      </c>
      <c r="Q64" s="66" t="str">
        <f>IF(AND(Input02!BM62&lt;&gt;"",Q$6&lt;=$Z$2),Input02!BM62,"")</f>
        <v/>
      </c>
      <c r="R64" s="66" t="str">
        <f>IF(AND(Input02!BN62&lt;&gt;"",R$6&lt;=$Z$2),Input02!BN62,"")</f>
        <v/>
      </c>
      <c r="S64" s="66" t="str">
        <f>IF(AND(Input02!BO62&lt;&gt;"",S$6&lt;=$Z$2),Input02!BO62,"")</f>
        <v/>
      </c>
      <c r="T64" s="66" t="str">
        <f>IF(AND(Input02!BP62&lt;&gt;"",T$6&lt;=$Z$2),Input02!BP62,"")</f>
        <v/>
      </c>
      <c r="U64" s="66" t="str">
        <f>IF(AND(Input02!BQ62&lt;&gt;"",U$6&lt;=$Z$2),Input02!BQ62,"")</f>
        <v/>
      </c>
      <c r="V64" s="66" t="str">
        <f>IF(AND(Input02!BR62&lt;&gt;"",V$6&lt;=$Z$2),Input02!BR62,"")</f>
        <v/>
      </c>
      <c r="W64" s="66" t="str">
        <f>IF(AND(Input02!BS62&lt;&gt;"",W$6&lt;=$Z$2),Input02!BS62,"")</f>
        <v/>
      </c>
      <c r="X64" s="66" t="str">
        <f>IF(AND(Input02!BT62&lt;&gt;"",X$6&lt;=$Z$2),Input02!BT62,"")</f>
        <v/>
      </c>
      <c r="Y64" s="66" t="str">
        <f>IF(AND(Input02!BU62&lt;&gt;"",Y$6&lt;=$Z$2),Input02!BU62,"")</f>
        <v/>
      </c>
      <c r="Z64" s="66" t="str">
        <f t="shared" si="51"/>
        <v/>
      </c>
      <c r="AA64" s="66" t="str">
        <f t="shared" si="52"/>
        <v/>
      </c>
      <c r="AB64" s="65" t="str">
        <f>IF(AA64&lt;&gt;"",(AA64/$AA$2)*Input01!$B$22,"")</f>
        <v/>
      </c>
      <c r="AC64" s="65" t="str">
        <f t="shared" si="53"/>
        <v/>
      </c>
      <c r="AD64" s="334" t="str">
        <f t="shared" si="54"/>
        <v/>
      </c>
      <c r="AE64" s="67" t="str">
        <f t="shared" si="55"/>
        <v/>
      </c>
      <c r="AF64" s="35" t="str">
        <f>IF(AD64="","",IF(AD64&lt;Input01!$B$23,0,1))</f>
        <v/>
      </c>
      <c r="AH64" s="66" t="str">
        <f t="shared" si="56"/>
        <v/>
      </c>
      <c r="AI64" s="66" t="str">
        <f t="shared" si="57"/>
        <v/>
      </c>
      <c r="AJ64" s="66" t="str">
        <f t="shared" si="58"/>
        <v/>
      </c>
      <c r="AK64" s="66" t="str">
        <f t="shared" si="59"/>
        <v/>
      </c>
      <c r="AL64" s="66" t="str">
        <f t="shared" si="60"/>
        <v/>
      </c>
      <c r="AM64" s="66" t="str">
        <f t="shared" si="61"/>
        <v/>
      </c>
      <c r="AN64" s="66" t="str">
        <f t="shared" si="62"/>
        <v/>
      </c>
      <c r="AO64" s="66" t="str">
        <f t="shared" si="63"/>
        <v/>
      </c>
      <c r="AP64" s="66" t="str">
        <f t="shared" si="64"/>
        <v/>
      </c>
      <c r="AQ64" s="66" t="str">
        <f t="shared" si="65"/>
        <v/>
      </c>
      <c r="AR64" s="66" t="str">
        <f t="shared" si="66"/>
        <v/>
      </c>
      <c r="AS64" s="66" t="str">
        <f t="shared" si="67"/>
        <v/>
      </c>
      <c r="AT64" s="66" t="str">
        <f t="shared" si="68"/>
        <v/>
      </c>
      <c r="AU64" s="66" t="str">
        <f t="shared" si="69"/>
        <v/>
      </c>
      <c r="AV64" s="66" t="str">
        <f t="shared" si="70"/>
        <v/>
      </c>
      <c r="AW64" s="66" t="str">
        <f t="shared" si="71"/>
        <v/>
      </c>
      <c r="AX64" s="66" t="str">
        <f t="shared" si="72"/>
        <v/>
      </c>
      <c r="AY64" s="66" t="str">
        <f t="shared" si="73"/>
        <v/>
      </c>
      <c r="AZ64" s="66" t="str">
        <f t="shared" si="74"/>
        <v/>
      </c>
      <c r="BA64" s="66" t="str">
        <f t="shared" si="75"/>
        <v/>
      </c>
      <c r="BC64" s="68" t="str">
        <f t="shared" si="76"/>
        <v/>
      </c>
      <c r="BD64" s="68" t="str">
        <f t="shared" si="77"/>
        <v/>
      </c>
      <c r="BE64" s="68" t="str">
        <f t="shared" si="78"/>
        <v/>
      </c>
      <c r="BF64" s="68" t="str">
        <f t="shared" si="79"/>
        <v/>
      </c>
      <c r="BG64" s="68" t="str">
        <f t="shared" si="80"/>
        <v/>
      </c>
      <c r="BH64" s="68" t="str">
        <f t="shared" si="81"/>
        <v/>
      </c>
      <c r="BI64" s="68" t="str">
        <f t="shared" si="82"/>
        <v/>
      </c>
      <c r="BJ64" s="68" t="str">
        <f t="shared" si="83"/>
        <v/>
      </c>
      <c r="BK64" s="68" t="str">
        <f t="shared" si="84"/>
        <v/>
      </c>
      <c r="BL64" s="68" t="str">
        <f t="shared" si="85"/>
        <v/>
      </c>
      <c r="BM64" s="68" t="str">
        <f t="shared" si="86"/>
        <v/>
      </c>
      <c r="BN64" s="68" t="str">
        <f t="shared" si="87"/>
        <v/>
      </c>
      <c r="BO64" s="68" t="str">
        <f t="shared" si="88"/>
        <v/>
      </c>
      <c r="BP64" s="68" t="str">
        <f t="shared" si="89"/>
        <v/>
      </c>
      <c r="BQ64" s="68" t="str">
        <f t="shared" si="90"/>
        <v/>
      </c>
      <c r="BR64" s="68" t="str">
        <f t="shared" si="91"/>
        <v/>
      </c>
      <c r="BS64" s="68" t="str">
        <f t="shared" si="92"/>
        <v/>
      </c>
      <c r="BT64" s="68" t="str">
        <f t="shared" si="93"/>
        <v/>
      </c>
      <c r="BU64" s="68" t="str">
        <f t="shared" si="94"/>
        <v/>
      </c>
      <c r="BV64" s="68" t="str">
        <f t="shared" si="95"/>
        <v/>
      </c>
      <c r="BX64" s="69" t="str">
        <f t="shared" si="96"/>
        <v/>
      </c>
      <c r="BZ64" s="68" t="str">
        <f>IF(BC64="","",Input02!$B62&amp;"; ")</f>
        <v/>
      </c>
      <c r="CA64" s="68" t="str">
        <f>IF(BD64="","",Input02!$B62&amp;"; ")</f>
        <v/>
      </c>
      <c r="CB64" s="68" t="str">
        <f>IF(BE64="","",Input02!$B62&amp;"; ")</f>
        <v/>
      </c>
      <c r="CC64" s="68" t="str">
        <f>IF(BF64="","",Input02!$B62&amp;"; ")</f>
        <v/>
      </c>
      <c r="CD64" s="68" t="str">
        <f>IF(BG64="","",Input02!$B62&amp;"; ")</f>
        <v/>
      </c>
      <c r="CE64" s="68" t="str">
        <f>IF(BH64="","",Input02!$B62&amp;"; ")</f>
        <v/>
      </c>
      <c r="CF64" s="68" t="str">
        <f>IF(BI64="","",Input02!$B62&amp;"; ")</f>
        <v/>
      </c>
      <c r="CG64" s="68" t="str">
        <f>IF(BJ64="","",Input02!$B62&amp;"; ")</f>
        <v/>
      </c>
      <c r="CH64" s="68" t="str">
        <f>IF(BK64="","",Input02!$B62&amp;"; ")</f>
        <v/>
      </c>
      <c r="CI64" s="68" t="str">
        <f>IF(BL64="","",Input02!$B62&amp;"; ")</f>
        <v/>
      </c>
      <c r="CJ64" s="68" t="str">
        <f>IF(BM64="","",Input02!$B62&amp;"; ")</f>
        <v/>
      </c>
      <c r="CK64" s="68" t="str">
        <f>IF(BN64="","",Input02!$B62&amp;"; ")</f>
        <v/>
      </c>
      <c r="CL64" s="68" t="str">
        <f>IF(BO64="","",Input02!$B62&amp;"; ")</f>
        <v/>
      </c>
      <c r="CM64" s="68" t="str">
        <f>IF(BP64="","",Input02!$B62&amp;"; ")</f>
        <v/>
      </c>
      <c r="CN64" s="68" t="str">
        <f>IF(BQ64="","",Input02!$B62&amp;"; ")</f>
        <v/>
      </c>
      <c r="CO64" s="68" t="str">
        <f>IF(BR64="","",Input02!$B62&amp;"; ")</f>
        <v/>
      </c>
      <c r="CP64" s="68" t="str">
        <f>IF(BS64="","",Input02!$B62&amp;"; ")</f>
        <v/>
      </c>
      <c r="CQ64" s="68" t="str">
        <f>IF(BT64="","",Input02!$B62&amp;"; ")</f>
        <v/>
      </c>
      <c r="CR64" s="68" t="str">
        <f>IF(BU64="","",Input02!$B62&amp;"; ")</f>
        <v/>
      </c>
      <c r="CS64" s="68" t="str">
        <f>IF(BV64="","",Input02!$B62&amp;"; ")</f>
        <v/>
      </c>
    </row>
    <row r="65" spans="1:97" x14ac:dyDescent="0.35">
      <c r="A65" s="64">
        <f>process02!A74</f>
        <v>58</v>
      </c>
      <c r="B65" s="64" t="str">
        <f>process02!DF74</f>
        <v/>
      </c>
      <c r="C65" s="65" t="str">
        <f>IF(B65&lt;&gt;"",(B65/$C$2)*Input01!$B$22,"")</f>
        <v/>
      </c>
      <c r="F65" s="66" t="str">
        <f>IF(AND(Input02!BB63&lt;&gt;"",F$6&lt;=$Z$2),Input02!BB63,"")</f>
        <v/>
      </c>
      <c r="G65" s="66" t="str">
        <f>IF(AND(Input02!BC63&lt;&gt;"",G$6&lt;=$Z$2),Input02!BC63,"")</f>
        <v/>
      </c>
      <c r="H65" s="66" t="str">
        <f>IF(AND(Input02!BD63&lt;&gt;"",H$6&lt;=$Z$2),Input02!BD63,"")</f>
        <v/>
      </c>
      <c r="I65" s="66" t="str">
        <f>IF(AND(Input02!BE63&lt;&gt;"",I$6&lt;=$Z$2),Input02!BE63,"")</f>
        <v/>
      </c>
      <c r="J65" s="66" t="str">
        <f>IF(AND(Input02!BF63&lt;&gt;"",J$6&lt;=$Z$2),Input02!BF63,"")</f>
        <v/>
      </c>
      <c r="K65" s="66" t="str">
        <f>IF(AND(Input02!BG63&lt;&gt;"",K$6&lt;=$Z$2),Input02!BG63,"")</f>
        <v/>
      </c>
      <c r="L65" s="66" t="str">
        <f>IF(AND(Input02!BH63&lt;&gt;"",L$6&lt;=$Z$2),Input02!BH63,"")</f>
        <v/>
      </c>
      <c r="M65" s="66" t="str">
        <f>IF(AND(Input02!BI63&lt;&gt;"",M$6&lt;=$Z$2),Input02!BI63,"")</f>
        <v/>
      </c>
      <c r="N65" s="66" t="str">
        <f>IF(AND(Input02!BJ63&lt;&gt;"",N$6&lt;=$Z$2),Input02!BJ63,"")</f>
        <v/>
      </c>
      <c r="O65" s="66" t="str">
        <f>IF(AND(Input02!BK63&lt;&gt;"",O$6&lt;=$Z$2),Input02!BK63,"")</f>
        <v/>
      </c>
      <c r="P65" s="66" t="str">
        <f>IF(AND(Input02!BL63&lt;&gt;"",P$6&lt;=$Z$2),Input02!BL63,"")</f>
        <v/>
      </c>
      <c r="Q65" s="66" t="str">
        <f>IF(AND(Input02!BM63&lt;&gt;"",Q$6&lt;=$Z$2),Input02!BM63,"")</f>
        <v/>
      </c>
      <c r="R65" s="66" t="str">
        <f>IF(AND(Input02!BN63&lt;&gt;"",R$6&lt;=$Z$2),Input02!BN63,"")</f>
        <v/>
      </c>
      <c r="S65" s="66" t="str">
        <f>IF(AND(Input02!BO63&lt;&gt;"",S$6&lt;=$Z$2),Input02!BO63,"")</f>
        <v/>
      </c>
      <c r="T65" s="66" t="str">
        <f>IF(AND(Input02!BP63&lt;&gt;"",T$6&lt;=$Z$2),Input02!BP63,"")</f>
        <v/>
      </c>
      <c r="U65" s="66" t="str">
        <f>IF(AND(Input02!BQ63&lt;&gt;"",U$6&lt;=$Z$2),Input02!BQ63,"")</f>
        <v/>
      </c>
      <c r="V65" s="66" t="str">
        <f>IF(AND(Input02!BR63&lt;&gt;"",V$6&lt;=$Z$2),Input02!BR63,"")</f>
        <v/>
      </c>
      <c r="W65" s="66" t="str">
        <f>IF(AND(Input02!BS63&lt;&gt;"",W$6&lt;=$Z$2),Input02!BS63,"")</f>
        <v/>
      </c>
      <c r="X65" s="66" t="str">
        <f>IF(AND(Input02!BT63&lt;&gt;"",X$6&lt;=$Z$2),Input02!BT63,"")</f>
        <v/>
      </c>
      <c r="Y65" s="66" t="str">
        <f>IF(AND(Input02!BU63&lt;&gt;"",Y$6&lt;=$Z$2),Input02!BU63,"")</f>
        <v/>
      </c>
      <c r="Z65" s="66" t="str">
        <f t="shared" si="51"/>
        <v/>
      </c>
      <c r="AA65" s="66" t="str">
        <f t="shared" si="52"/>
        <v/>
      </c>
      <c r="AB65" s="65" t="str">
        <f>IF(AA65&lt;&gt;"",(AA65/$AA$2)*Input01!$B$22,"")</f>
        <v/>
      </c>
      <c r="AC65" s="65" t="str">
        <f t="shared" si="53"/>
        <v/>
      </c>
      <c r="AD65" s="334" t="str">
        <f t="shared" si="54"/>
        <v/>
      </c>
      <c r="AE65" s="67" t="str">
        <f t="shared" si="55"/>
        <v/>
      </c>
      <c r="AF65" s="35" t="str">
        <f>IF(AD65="","",IF(AD65&lt;Input01!$B$23,0,1))</f>
        <v/>
      </c>
      <c r="AH65" s="66" t="str">
        <f t="shared" si="56"/>
        <v/>
      </c>
      <c r="AI65" s="66" t="str">
        <f t="shared" si="57"/>
        <v/>
      </c>
      <c r="AJ65" s="66" t="str">
        <f t="shared" si="58"/>
        <v/>
      </c>
      <c r="AK65" s="66" t="str">
        <f t="shared" si="59"/>
        <v/>
      </c>
      <c r="AL65" s="66" t="str">
        <f t="shared" si="60"/>
        <v/>
      </c>
      <c r="AM65" s="66" t="str">
        <f t="shared" si="61"/>
        <v/>
      </c>
      <c r="AN65" s="66" t="str">
        <f t="shared" si="62"/>
        <v/>
      </c>
      <c r="AO65" s="66" t="str">
        <f t="shared" si="63"/>
        <v/>
      </c>
      <c r="AP65" s="66" t="str">
        <f t="shared" si="64"/>
        <v/>
      </c>
      <c r="AQ65" s="66" t="str">
        <f t="shared" si="65"/>
        <v/>
      </c>
      <c r="AR65" s="66" t="str">
        <f t="shared" si="66"/>
        <v/>
      </c>
      <c r="AS65" s="66" t="str">
        <f t="shared" si="67"/>
        <v/>
      </c>
      <c r="AT65" s="66" t="str">
        <f t="shared" si="68"/>
        <v/>
      </c>
      <c r="AU65" s="66" t="str">
        <f t="shared" si="69"/>
        <v/>
      </c>
      <c r="AV65" s="66" t="str">
        <f t="shared" si="70"/>
        <v/>
      </c>
      <c r="AW65" s="66" t="str">
        <f t="shared" si="71"/>
        <v/>
      </c>
      <c r="AX65" s="66" t="str">
        <f t="shared" si="72"/>
        <v/>
      </c>
      <c r="AY65" s="66" t="str">
        <f t="shared" si="73"/>
        <v/>
      </c>
      <c r="AZ65" s="66" t="str">
        <f t="shared" si="74"/>
        <v/>
      </c>
      <c r="BA65" s="66" t="str">
        <f t="shared" si="75"/>
        <v/>
      </c>
      <c r="BC65" s="68" t="str">
        <f t="shared" si="76"/>
        <v/>
      </c>
      <c r="BD65" s="68" t="str">
        <f t="shared" si="77"/>
        <v/>
      </c>
      <c r="BE65" s="68" t="str">
        <f t="shared" si="78"/>
        <v/>
      </c>
      <c r="BF65" s="68" t="str">
        <f t="shared" si="79"/>
        <v/>
      </c>
      <c r="BG65" s="68" t="str">
        <f t="shared" si="80"/>
        <v/>
      </c>
      <c r="BH65" s="68" t="str">
        <f t="shared" si="81"/>
        <v/>
      </c>
      <c r="BI65" s="68" t="str">
        <f t="shared" si="82"/>
        <v/>
      </c>
      <c r="BJ65" s="68" t="str">
        <f t="shared" si="83"/>
        <v/>
      </c>
      <c r="BK65" s="68" t="str">
        <f t="shared" si="84"/>
        <v/>
      </c>
      <c r="BL65" s="68" t="str">
        <f t="shared" si="85"/>
        <v/>
      </c>
      <c r="BM65" s="68" t="str">
        <f t="shared" si="86"/>
        <v/>
      </c>
      <c r="BN65" s="68" t="str">
        <f t="shared" si="87"/>
        <v/>
      </c>
      <c r="BO65" s="68" t="str">
        <f t="shared" si="88"/>
        <v/>
      </c>
      <c r="BP65" s="68" t="str">
        <f t="shared" si="89"/>
        <v/>
      </c>
      <c r="BQ65" s="68" t="str">
        <f t="shared" si="90"/>
        <v/>
      </c>
      <c r="BR65" s="68" t="str">
        <f t="shared" si="91"/>
        <v/>
      </c>
      <c r="BS65" s="68" t="str">
        <f t="shared" si="92"/>
        <v/>
      </c>
      <c r="BT65" s="68" t="str">
        <f t="shared" si="93"/>
        <v/>
      </c>
      <c r="BU65" s="68" t="str">
        <f t="shared" si="94"/>
        <v/>
      </c>
      <c r="BV65" s="68" t="str">
        <f t="shared" si="95"/>
        <v/>
      </c>
      <c r="BX65" s="69" t="str">
        <f t="shared" si="96"/>
        <v/>
      </c>
      <c r="BZ65" s="68" t="str">
        <f>IF(BC65="","",Input02!$B63&amp;"; ")</f>
        <v/>
      </c>
      <c r="CA65" s="68" t="str">
        <f>IF(BD65="","",Input02!$B63&amp;"; ")</f>
        <v/>
      </c>
      <c r="CB65" s="68" t="str">
        <f>IF(BE65="","",Input02!$B63&amp;"; ")</f>
        <v/>
      </c>
      <c r="CC65" s="68" t="str">
        <f>IF(BF65="","",Input02!$B63&amp;"; ")</f>
        <v/>
      </c>
      <c r="CD65" s="68" t="str">
        <f>IF(BG65="","",Input02!$B63&amp;"; ")</f>
        <v/>
      </c>
      <c r="CE65" s="68" t="str">
        <f>IF(BH65="","",Input02!$B63&amp;"; ")</f>
        <v/>
      </c>
      <c r="CF65" s="68" t="str">
        <f>IF(BI65="","",Input02!$B63&amp;"; ")</f>
        <v/>
      </c>
      <c r="CG65" s="68" t="str">
        <f>IF(BJ65="","",Input02!$B63&amp;"; ")</f>
        <v/>
      </c>
      <c r="CH65" s="68" t="str">
        <f>IF(BK65="","",Input02!$B63&amp;"; ")</f>
        <v/>
      </c>
      <c r="CI65" s="68" t="str">
        <f>IF(BL65="","",Input02!$B63&amp;"; ")</f>
        <v/>
      </c>
      <c r="CJ65" s="68" t="str">
        <f>IF(BM65="","",Input02!$B63&amp;"; ")</f>
        <v/>
      </c>
      <c r="CK65" s="68" t="str">
        <f>IF(BN65="","",Input02!$B63&amp;"; ")</f>
        <v/>
      </c>
      <c r="CL65" s="68" t="str">
        <f>IF(BO65="","",Input02!$B63&amp;"; ")</f>
        <v/>
      </c>
      <c r="CM65" s="68" t="str">
        <f>IF(BP65="","",Input02!$B63&amp;"; ")</f>
        <v/>
      </c>
      <c r="CN65" s="68" t="str">
        <f>IF(BQ65="","",Input02!$B63&amp;"; ")</f>
        <v/>
      </c>
      <c r="CO65" s="68" t="str">
        <f>IF(BR65="","",Input02!$B63&amp;"; ")</f>
        <v/>
      </c>
      <c r="CP65" s="68" t="str">
        <f>IF(BS65="","",Input02!$B63&amp;"; ")</f>
        <v/>
      </c>
      <c r="CQ65" s="68" t="str">
        <f>IF(BT65="","",Input02!$B63&amp;"; ")</f>
        <v/>
      </c>
      <c r="CR65" s="68" t="str">
        <f>IF(BU65="","",Input02!$B63&amp;"; ")</f>
        <v/>
      </c>
      <c r="CS65" s="68" t="str">
        <f>IF(BV65="","",Input02!$B63&amp;"; ")</f>
        <v/>
      </c>
    </row>
    <row r="66" spans="1:97" x14ac:dyDescent="0.35">
      <c r="A66" s="64">
        <f>process02!A75</f>
        <v>59</v>
      </c>
      <c r="B66" s="64" t="str">
        <f>process02!DF75</f>
        <v/>
      </c>
      <c r="C66" s="65" t="str">
        <f>IF(B66&lt;&gt;"",(B66/$C$2)*Input01!$B$22,"")</f>
        <v/>
      </c>
      <c r="F66" s="66" t="str">
        <f>IF(AND(Input02!BB64&lt;&gt;"",F$6&lt;=$Z$2),Input02!BB64,"")</f>
        <v/>
      </c>
      <c r="G66" s="66" t="str">
        <f>IF(AND(Input02!BC64&lt;&gt;"",G$6&lt;=$Z$2),Input02!BC64,"")</f>
        <v/>
      </c>
      <c r="H66" s="66" t="str">
        <f>IF(AND(Input02!BD64&lt;&gt;"",H$6&lt;=$Z$2),Input02!BD64,"")</f>
        <v/>
      </c>
      <c r="I66" s="66" t="str">
        <f>IF(AND(Input02!BE64&lt;&gt;"",I$6&lt;=$Z$2),Input02!BE64,"")</f>
        <v/>
      </c>
      <c r="J66" s="66" t="str">
        <f>IF(AND(Input02!BF64&lt;&gt;"",J$6&lt;=$Z$2),Input02!BF64,"")</f>
        <v/>
      </c>
      <c r="K66" s="66" t="str">
        <f>IF(AND(Input02!BG64&lt;&gt;"",K$6&lt;=$Z$2),Input02!BG64,"")</f>
        <v/>
      </c>
      <c r="L66" s="66" t="str">
        <f>IF(AND(Input02!BH64&lt;&gt;"",L$6&lt;=$Z$2),Input02!BH64,"")</f>
        <v/>
      </c>
      <c r="M66" s="66" t="str">
        <f>IF(AND(Input02!BI64&lt;&gt;"",M$6&lt;=$Z$2),Input02!BI64,"")</f>
        <v/>
      </c>
      <c r="N66" s="66" t="str">
        <f>IF(AND(Input02!BJ64&lt;&gt;"",N$6&lt;=$Z$2),Input02!BJ64,"")</f>
        <v/>
      </c>
      <c r="O66" s="66" t="str">
        <f>IF(AND(Input02!BK64&lt;&gt;"",O$6&lt;=$Z$2),Input02!BK64,"")</f>
        <v/>
      </c>
      <c r="P66" s="66" t="str">
        <f>IF(AND(Input02!BL64&lt;&gt;"",P$6&lt;=$Z$2),Input02!BL64,"")</f>
        <v/>
      </c>
      <c r="Q66" s="66" t="str">
        <f>IF(AND(Input02!BM64&lt;&gt;"",Q$6&lt;=$Z$2),Input02!BM64,"")</f>
        <v/>
      </c>
      <c r="R66" s="66" t="str">
        <f>IF(AND(Input02!BN64&lt;&gt;"",R$6&lt;=$Z$2),Input02!BN64,"")</f>
        <v/>
      </c>
      <c r="S66" s="66" t="str">
        <f>IF(AND(Input02!BO64&lt;&gt;"",S$6&lt;=$Z$2),Input02!BO64,"")</f>
        <v/>
      </c>
      <c r="T66" s="66" t="str">
        <f>IF(AND(Input02!BP64&lt;&gt;"",T$6&lt;=$Z$2),Input02!BP64,"")</f>
        <v/>
      </c>
      <c r="U66" s="66" t="str">
        <f>IF(AND(Input02!BQ64&lt;&gt;"",U$6&lt;=$Z$2),Input02!BQ64,"")</f>
        <v/>
      </c>
      <c r="V66" s="66" t="str">
        <f>IF(AND(Input02!BR64&lt;&gt;"",V$6&lt;=$Z$2),Input02!BR64,"")</f>
        <v/>
      </c>
      <c r="W66" s="66" t="str">
        <f>IF(AND(Input02!BS64&lt;&gt;"",W$6&lt;=$Z$2),Input02!BS64,"")</f>
        <v/>
      </c>
      <c r="X66" s="66" t="str">
        <f>IF(AND(Input02!BT64&lt;&gt;"",X$6&lt;=$Z$2),Input02!BT64,"")</f>
        <v/>
      </c>
      <c r="Y66" s="66" t="str">
        <f>IF(AND(Input02!BU64&lt;&gt;"",Y$6&lt;=$Z$2),Input02!BU64,"")</f>
        <v/>
      </c>
      <c r="Z66" s="66" t="str">
        <f t="shared" si="51"/>
        <v/>
      </c>
      <c r="AA66" s="66" t="str">
        <f t="shared" si="52"/>
        <v/>
      </c>
      <c r="AB66" s="65" t="str">
        <f>IF(AA66&lt;&gt;"",(AA66/$AA$2)*Input01!$B$22,"")</f>
        <v/>
      </c>
      <c r="AC66" s="65" t="str">
        <f t="shared" si="53"/>
        <v/>
      </c>
      <c r="AD66" s="334" t="str">
        <f t="shared" si="54"/>
        <v/>
      </c>
      <c r="AE66" s="67" t="str">
        <f t="shared" si="55"/>
        <v/>
      </c>
      <c r="AF66" s="35" t="str">
        <f>IF(AD66="","",IF(AD66&lt;Input01!$B$23,0,1))</f>
        <v/>
      </c>
      <c r="AH66" s="66" t="str">
        <f t="shared" si="56"/>
        <v/>
      </c>
      <c r="AI66" s="66" t="str">
        <f t="shared" si="57"/>
        <v/>
      </c>
      <c r="AJ66" s="66" t="str">
        <f t="shared" si="58"/>
        <v/>
      </c>
      <c r="AK66" s="66" t="str">
        <f t="shared" si="59"/>
        <v/>
      </c>
      <c r="AL66" s="66" t="str">
        <f t="shared" si="60"/>
        <v/>
      </c>
      <c r="AM66" s="66" t="str">
        <f t="shared" si="61"/>
        <v/>
      </c>
      <c r="AN66" s="66" t="str">
        <f t="shared" si="62"/>
        <v/>
      </c>
      <c r="AO66" s="66" t="str">
        <f t="shared" si="63"/>
        <v/>
      </c>
      <c r="AP66" s="66" t="str">
        <f t="shared" si="64"/>
        <v/>
      </c>
      <c r="AQ66" s="66" t="str">
        <f t="shared" si="65"/>
        <v/>
      </c>
      <c r="AR66" s="66" t="str">
        <f t="shared" si="66"/>
        <v/>
      </c>
      <c r="AS66" s="66" t="str">
        <f t="shared" si="67"/>
        <v/>
      </c>
      <c r="AT66" s="66" t="str">
        <f t="shared" si="68"/>
        <v/>
      </c>
      <c r="AU66" s="66" t="str">
        <f t="shared" si="69"/>
        <v/>
      </c>
      <c r="AV66" s="66" t="str">
        <f t="shared" si="70"/>
        <v/>
      </c>
      <c r="AW66" s="66" t="str">
        <f t="shared" si="71"/>
        <v/>
      </c>
      <c r="AX66" s="66" t="str">
        <f t="shared" si="72"/>
        <v/>
      </c>
      <c r="AY66" s="66" t="str">
        <f t="shared" si="73"/>
        <v/>
      </c>
      <c r="AZ66" s="66" t="str">
        <f t="shared" si="74"/>
        <v/>
      </c>
      <c r="BA66" s="66" t="str">
        <f t="shared" si="75"/>
        <v/>
      </c>
      <c r="BC66" s="68" t="str">
        <f t="shared" si="76"/>
        <v/>
      </c>
      <c r="BD66" s="68" t="str">
        <f t="shared" si="77"/>
        <v/>
      </c>
      <c r="BE66" s="68" t="str">
        <f t="shared" si="78"/>
        <v/>
      </c>
      <c r="BF66" s="68" t="str">
        <f t="shared" si="79"/>
        <v/>
      </c>
      <c r="BG66" s="68" t="str">
        <f t="shared" si="80"/>
        <v/>
      </c>
      <c r="BH66" s="68" t="str">
        <f t="shared" si="81"/>
        <v/>
      </c>
      <c r="BI66" s="68" t="str">
        <f t="shared" si="82"/>
        <v/>
      </c>
      <c r="BJ66" s="68" t="str">
        <f t="shared" si="83"/>
        <v/>
      </c>
      <c r="BK66" s="68" t="str">
        <f t="shared" si="84"/>
        <v/>
      </c>
      <c r="BL66" s="68" t="str">
        <f t="shared" si="85"/>
        <v/>
      </c>
      <c r="BM66" s="68" t="str">
        <f t="shared" si="86"/>
        <v/>
      </c>
      <c r="BN66" s="68" t="str">
        <f t="shared" si="87"/>
        <v/>
      </c>
      <c r="BO66" s="68" t="str">
        <f t="shared" si="88"/>
        <v/>
      </c>
      <c r="BP66" s="68" t="str">
        <f t="shared" si="89"/>
        <v/>
      </c>
      <c r="BQ66" s="68" t="str">
        <f t="shared" si="90"/>
        <v/>
      </c>
      <c r="BR66" s="68" t="str">
        <f t="shared" si="91"/>
        <v/>
      </c>
      <c r="BS66" s="68" t="str">
        <f t="shared" si="92"/>
        <v/>
      </c>
      <c r="BT66" s="68" t="str">
        <f t="shared" si="93"/>
        <v/>
      </c>
      <c r="BU66" s="68" t="str">
        <f t="shared" si="94"/>
        <v/>
      </c>
      <c r="BV66" s="68" t="str">
        <f t="shared" si="95"/>
        <v/>
      </c>
      <c r="BX66" s="69" t="str">
        <f t="shared" si="96"/>
        <v/>
      </c>
      <c r="BZ66" s="68" t="str">
        <f>IF(BC66="","",Input02!$B64&amp;"; ")</f>
        <v/>
      </c>
      <c r="CA66" s="68" t="str">
        <f>IF(BD66="","",Input02!$B64&amp;"; ")</f>
        <v/>
      </c>
      <c r="CB66" s="68" t="str">
        <f>IF(BE66="","",Input02!$B64&amp;"; ")</f>
        <v/>
      </c>
      <c r="CC66" s="68" t="str">
        <f>IF(BF66="","",Input02!$B64&amp;"; ")</f>
        <v/>
      </c>
      <c r="CD66" s="68" t="str">
        <f>IF(BG66="","",Input02!$B64&amp;"; ")</f>
        <v/>
      </c>
      <c r="CE66" s="68" t="str">
        <f>IF(BH66="","",Input02!$B64&amp;"; ")</f>
        <v/>
      </c>
      <c r="CF66" s="68" t="str">
        <f>IF(BI66="","",Input02!$B64&amp;"; ")</f>
        <v/>
      </c>
      <c r="CG66" s="68" t="str">
        <f>IF(BJ66="","",Input02!$B64&amp;"; ")</f>
        <v/>
      </c>
      <c r="CH66" s="68" t="str">
        <f>IF(BK66="","",Input02!$B64&amp;"; ")</f>
        <v/>
      </c>
      <c r="CI66" s="68" t="str">
        <f>IF(BL66="","",Input02!$B64&amp;"; ")</f>
        <v/>
      </c>
      <c r="CJ66" s="68" t="str">
        <f>IF(BM66="","",Input02!$B64&amp;"; ")</f>
        <v/>
      </c>
      <c r="CK66" s="68" t="str">
        <f>IF(BN66="","",Input02!$B64&amp;"; ")</f>
        <v/>
      </c>
      <c r="CL66" s="68" t="str">
        <f>IF(BO66="","",Input02!$B64&amp;"; ")</f>
        <v/>
      </c>
      <c r="CM66" s="68" t="str">
        <f>IF(BP66="","",Input02!$B64&amp;"; ")</f>
        <v/>
      </c>
      <c r="CN66" s="68" t="str">
        <f>IF(BQ66="","",Input02!$B64&amp;"; ")</f>
        <v/>
      </c>
      <c r="CO66" s="68" t="str">
        <f>IF(BR66="","",Input02!$B64&amp;"; ")</f>
        <v/>
      </c>
      <c r="CP66" s="68" t="str">
        <f>IF(BS66="","",Input02!$B64&amp;"; ")</f>
        <v/>
      </c>
      <c r="CQ66" s="68" t="str">
        <f>IF(BT66="","",Input02!$B64&amp;"; ")</f>
        <v/>
      </c>
      <c r="CR66" s="68" t="str">
        <f>IF(BU66="","",Input02!$B64&amp;"; ")</f>
        <v/>
      </c>
      <c r="CS66" s="68" t="str">
        <f>IF(BV66="","",Input02!$B64&amp;"; ")</f>
        <v/>
      </c>
    </row>
    <row r="67" spans="1:97" x14ac:dyDescent="0.35">
      <c r="A67" s="64">
        <f>process02!A76</f>
        <v>60</v>
      </c>
      <c r="B67" s="64" t="str">
        <f>process02!DF76</f>
        <v/>
      </c>
      <c r="C67" s="65" t="str">
        <f>IF(B67&lt;&gt;"",(B67/$C$2)*Input01!$B$22,"")</f>
        <v/>
      </c>
      <c r="F67" s="66" t="str">
        <f>IF(AND(Input02!BB65&lt;&gt;"",F$6&lt;=$Z$2),Input02!BB65,"")</f>
        <v/>
      </c>
      <c r="G67" s="66" t="str">
        <f>IF(AND(Input02!BC65&lt;&gt;"",G$6&lt;=$Z$2),Input02!BC65,"")</f>
        <v/>
      </c>
      <c r="H67" s="66" t="str">
        <f>IF(AND(Input02!BD65&lt;&gt;"",H$6&lt;=$Z$2),Input02!BD65,"")</f>
        <v/>
      </c>
      <c r="I67" s="66" t="str">
        <f>IF(AND(Input02!BE65&lt;&gt;"",I$6&lt;=$Z$2),Input02!BE65,"")</f>
        <v/>
      </c>
      <c r="J67" s="66" t="str">
        <f>IF(AND(Input02!BF65&lt;&gt;"",J$6&lt;=$Z$2),Input02!BF65,"")</f>
        <v/>
      </c>
      <c r="K67" s="66" t="str">
        <f>IF(AND(Input02!BG65&lt;&gt;"",K$6&lt;=$Z$2),Input02!BG65,"")</f>
        <v/>
      </c>
      <c r="L67" s="66" t="str">
        <f>IF(AND(Input02!BH65&lt;&gt;"",L$6&lt;=$Z$2),Input02!BH65,"")</f>
        <v/>
      </c>
      <c r="M67" s="66" t="str">
        <f>IF(AND(Input02!BI65&lt;&gt;"",M$6&lt;=$Z$2),Input02!BI65,"")</f>
        <v/>
      </c>
      <c r="N67" s="66" t="str">
        <f>IF(AND(Input02!BJ65&lt;&gt;"",N$6&lt;=$Z$2),Input02!BJ65,"")</f>
        <v/>
      </c>
      <c r="O67" s="66" t="str">
        <f>IF(AND(Input02!BK65&lt;&gt;"",O$6&lt;=$Z$2),Input02!BK65,"")</f>
        <v/>
      </c>
      <c r="P67" s="66" t="str">
        <f>IF(AND(Input02!BL65&lt;&gt;"",P$6&lt;=$Z$2),Input02!BL65,"")</f>
        <v/>
      </c>
      <c r="Q67" s="66" t="str">
        <f>IF(AND(Input02!BM65&lt;&gt;"",Q$6&lt;=$Z$2),Input02!BM65,"")</f>
        <v/>
      </c>
      <c r="R67" s="66" t="str">
        <f>IF(AND(Input02!BN65&lt;&gt;"",R$6&lt;=$Z$2),Input02!BN65,"")</f>
        <v/>
      </c>
      <c r="S67" s="66" t="str">
        <f>IF(AND(Input02!BO65&lt;&gt;"",S$6&lt;=$Z$2),Input02!BO65,"")</f>
        <v/>
      </c>
      <c r="T67" s="66" t="str">
        <f>IF(AND(Input02!BP65&lt;&gt;"",T$6&lt;=$Z$2),Input02!BP65,"")</f>
        <v/>
      </c>
      <c r="U67" s="66" t="str">
        <f>IF(AND(Input02!BQ65&lt;&gt;"",U$6&lt;=$Z$2),Input02!BQ65,"")</f>
        <v/>
      </c>
      <c r="V67" s="66" t="str">
        <f>IF(AND(Input02!BR65&lt;&gt;"",V$6&lt;=$Z$2),Input02!BR65,"")</f>
        <v/>
      </c>
      <c r="W67" s="66" t="str">
        <f>IF(AND(Input02!BS65&lt;&gt;"",W$6&lt;=$Z$2),Input02!BS65,"")</f>
        <v/>
      </c>
      <c r="X67" s="66" t="str">
        <f>IF(AND(Input02!BT65&lt;&gt;"",X$6&lt;=$Z$2),Input02!BT65,"")</f>
        <v/>
      </c>
      <c r="Y67" s="66" t="str">
        <f>IF(AND(Input02!BU65&lt;&gt;"",Y$6&lt;=$Z$2),Input02!BU65,"")</f>
        <v/>
      </c>
      <c r="Z67" s="66" t="str">
        <f t="shared" si="51"/>
        <v/>
      </c>
      <c r="AA67" s="66" t="str">
        <f t="shared" si="52"/>
        <v/>
      </c>
      <c r="AB67" s="65" t="str">
        <f>IF(AA67&lt;&gt;"",(AA67/$AA$2)*Input01!$B$22,"")</f>
        <v/>
      </c>
      <c r="AC67" s="65" t="str">
        <f t="shared" si="53"/>
        <v/>
      </c>
      <c r="AD67" s="334" t="str">
        <f t="shared" si="54"/>
        <v/>
      </c>
      <c r="AE67" s="67" t="str">
        <f t="shared" si="55"/>
        <v/>
      </c>
      <c r="AF67" s="35" t="str">
        <f>IF(AD67="","",IF(AD67&lt;Input01!$B$23,0,1))</f>
        <v/>
      </c>
      <c r="AH67" s="66" t="str">
        <f t="shared" si="56"/>
        <v/>
      </c>
      <c r="AI67" s="66" t="str">
        <f t="shared" si="57"/>
        <v/>
      </c>
      <c r="AJ67" s="66" t="str">
        <f t="shared" si="58"/>
        <v/>
      </c>
      <c r="AK67" s="66" t="str">
        <f t="shared" si="59"/>
        <v/>
      </c>
      <c r="AL67" s="66" t="str">
        <f t="shared" si="60"/>
        <v/>
      </c>
      <c r="AM67" s="66" t="str">
        <f t="shared" si="61"/>
        <v/>
      </c>
      <c r="AN67" s="66" t="str">
        <f t="shared" si="62"/>
        <v/>
      </c>
      <c r="AO67" s="66" t="str">
        <f t="shared" si="63"/>
        <v/>
      </c>
      <c r="AP67" s="66" t="str">
        <f t="shared" si="64"/>
        <v/>
      </c>
      <c r="AQ67" s="66" t="str">
        <f t="shared" si="65"/>
        <v/>
      </c>
      <c r="AR67" s="66" t="str">
        <f t="shared" si="66"/>
        <v/>
      </c>
      <c r="AS67" s="66" t="str">
        <f t="shared" si="67"/>
        <v/>
      </c>
      <c r="AT67" s="66" t="str">
        <f t="shared" si="68"/>
        <v/>
      </c>
      <c r="AU67" s="66" t="str">
        <f t="shared" si="69"/>
        <v/>
      </c>
      <c r="AV67" s="66" t="str">
        <f t="shared" si="70"/>
        <v/>
      </c>
      <c r="AW67" s="66" t="str">
        <f t="shared" si="71"/>
        <v/>
      </c>
      <c r="AX67" s="66" t="str">
        <f t="shared" si="72"/>
        <v/>
      </c>
      <c r="AY67" s="66" t="str">
        <f t="shared" si="73"/>
        <v/>
      </c>
      <c r="AZ67" s="66" t="str">
        <f t="shared" si="74"/>
        <v/>
      </c>
      <c r="BA67" s="66" t="str">
        <f t="shared" si="75"/>
        <v/>
      </c>
      <c r="BC67" s="68" t="str">
        <f t="shared" si="76"/>
        <v/>
      </c>
      <c r="BD67" s="68" t="str">
        <f t="shared" si="77"/>
        <v/>
      </c>
      <c r="BE67" s="68" t="str">
        <f t="shared" si="78"/>
        <v/>
      </c>
      <c r="BF67" s="68" t="str">
        <f t="shared" si="79"/>
        <v/>
      </c>
      <c r="BG67" s="68" t="str">
        <f t="shared" si="80"/>
        <v/>
      </c>
      <c r="BH67" s="68" t="str">
        <f t="shared" si="81"/>
        <v/>
      </c>
      <c r="BI67" s="68" t="str">
        <f t="shared" si="82"/>
        <v/>
      </c>
      <c r="BJ67" s="68" t="str">
        <f t="shared" si="83"/>
        <v/>
      </c>
      <c r="BK67" s="68" t="str">
        <f t="shared" si="84"/>
        <v/>
      </c>
      <c r="BL67" s="68" t="str">
        <f t="shared" si="85"/>
        <v/>
      </c>
      <c r="BM67" s="68" t="str">
        <f t="shared" si="86"/>
        <v/>
      </c>
      <c r="BN67" s="68" t="str">
        <f t="shared" si="87"/>
        <v/>
      </c>
      <c r="BO67" s="68" t="str">
        <f t="shared" si="88"/>
        <v/>
      </c>
      <c r="BP67" s="68" t="str">
        <f t="shared" si="89"/>
        <v/>
      </c>
      <c r="BQ67" s="68" t="str">
        <f t="shared" si="90"/>
        <v/>
      </c>
      <c r="BR67" s="68" t="str">
        <f t="shared" si="91"/>
        <v/>
      </c>
      <c r="BS67" s="68" t="str">
        <f t="shared" si="92"/>
        <v/>
      </c>
      <c r="BT67" s="68" t="str">
        <f t="shared" si="93"/>
        <v/>
      </c>
      <c r="BU67" s="68" t="str">
        <f t="shared" si="94"/>
        <v/>
      </c>
      <c r="BV67" s="68" t="str">
        <f t="shared" si="95"/>
        <v/>
      </c>
      <c r="BX67" s="69" t="str">
        <f t="shared" si="96"/>
        <v/>
      </c>
      <c r="BZ67" s="68" t="str">
        <f>IF(BC67="","",Input02!$B65&amp;"; ")</f>
        <v/>
      </c>
      <c r="CA67" s="68" t="str">
        <f>IF(BD67="","",Input02!$B65&amp;"; ")</f>
        <v/>
      </c>
      <c r="CB67" s="68" t="str">
        <f>IF(BE67="","",Input02!$B65&amp;"; ")</f>
        <v/>
      </c>
      <c r="CC67" s="68" t="str">
        <f>IF(BF67="","",Input02!$B65&amp;"; ")</f>
        <v/>
      </c>
      <c r="CD67" s="68" t="str">
        <f>IF(BG67="","",Input02!$B65&amp;"; ")</f>
        <v/>
      </c>
      <c r="CE67" s="68" t="str">
        <f>IF(BH67="","",Input02!$B65&amp;"; ")</f>
        <v/>
      </c>
      <c r="CF67" s="68" t="str">
        <f>IF(BI67="","",Input02!$B65&amp;"; ")</f>
        <v/>
      </c>
      <c r="CG67" s="68" t="str">
        <f>IF(BJ67="","",Input02!$B65&amp;"; ")</f>
        <v/>
      </c>
      <c r="CH67" s="68" t="str">
        <f>IF(BK67="","",Input02!$B65&amp;"; ")</f>
        <v/>
      </c>
      <c r="CI67" s="68" t="str">
        <f>IF(BL67="","",Input02!$B65&amp;"; ")</f>
        <v/>
      </c>
      <c r="CJ67" s="68" t="str">
        <f>IF(BM67="","",Input02!$B65&amp;"; ")</f>
        <v/>
      </c>
      <c r="CK67" s="68" t="str">
        <f>IF(BN67="","",Input02!$B65&amp;"; ")</f>
        <v/>
      </c>
      <c r="CL67" s="68" t="str">
        <f>IF(BO67="","",Input02!$B65&amp;"; ")</f>
        <v/>
      </c>
      <c r="CM67" s="68" t="str">
        <f>IF(BP67="","",Input02!$B65&amp;"; ")</f>
        <v/>
      </c>
      <c r="CN67" s="68" t="str">
        <f>IF(BQ67="","",Input02!$B65&amp;"; ")</f>
        <v/>
      </c>
      <c r="CO67" s="68" t="str">
        <f>IF(BR67="","",Input02!$B65&amp;"; ")</f>
        <v/>
      </c>
      <c r="CP67" s="68" t="str">
        <f>IF(BS67="","",Input02!$B65&amp;"; ")</f>
        <v/>
      </c>
      <c r="CQ67" s="68" t="str">
        <f>IF(BT67="","",Input02!$B65&amp;"; ")</f>
        <v/>
      </c>
      <c r="CR67" s="68" t="str">
        <f>IF(BU67="","",Input02!$B65&amp;"; ")</f>
        <v/>
      </c>
      <c r="CS67" s="68" t="str">
        <f>IF(BV67="","",Input02!$B65&amp;"; ")</f>
        <v/>
      </c>
    </row>
    <row r="68" spans="1:97" x14ac:dyDescent="0.35">
      <c r="A68" s="64">
        <f>process02!A77</f>
        <v>61</v>
      </c>
      <c r="B68" s="64" t="str">
        <f>process02!DF77</f>
        <v/>
      </c>
      <c r="C68" s="65" t="str">
        <f>IF(B68&lt;&gt;"",(B68/$C$2)*Input01!$B$22,"")</f>
        <v/>
      </c>
      <c r="F68" s="66" t="str">
        <f>IF(AND(Input02!BB66&lt;&gt;"",F$6&lt;=$Z$2),Input02!BB66,"")</f>
        <v/>
      </c>
      <c r="G68" s="66" t="str">
        <f>IF(AND(Input02!BC66&lt;&gt;"",G$6&lt;=$Z$2),Input02!BC66,"")</f>
        <v/>
      </c>
      <c r="H68" s="66" t="str">
        <f>IF(AND(Input02!BD66&lt;&gt;"",H$6&lt;=$Z$2),Input02!BD66,"")</f>
        <v/>
      </c>
      <c r="I68" s="66" t="str">
        <f>IF(AND(Input02!BE66&lt;&gt;"",I$6&lt;=$Z$2),Input02!BE66,"")</f>
        <v/>
      </c>
      <c r="J68" s="66" t="str">
        <f>IF(AND(Input02!BF66&lt;&gt;"",J$6&lt;=$Z$2),Input02!BF66,"")</f>
        <v/>
      </c>
      <c r="K68" s="66" t="str">
        <f>IF(AND(Input02!BG66&lt;&gt;"",K$6&lt;=$Z$2),Input02!BG66,"")</f>
        <v/>
      </c>
      <c r="L68" s="66" t="str">
        <f>IF(AND(Input02!BH66&lt;&gt;"",L$6&lt;=$Z$2),Input02!BH66,"")</f>
        <v/>
      </c>
      <c r="M68" s="66" t="str">
        <f>IF(AND(Input02!BI66&lt;&gt;"",M$6&lt;=$Z$2),Input02!BI66,"")</f>
        <v/>
      </c>
      <c r="N68" s="66" t="str">
        <f>IF(AND(Input02!BJ66&lt;&gt;"",N$6&lt;=$Z$2),Input02!BJ66,"")</f>
        <v/>
      </c>
      <c r="O68" s="66" t="str">
        <f>IF(AND(Input02!BK66&lt;&gt;"",O$6&lt;=$Z$2),Input02!BK66,"")</f>
        <v/>
      </c>
      <c r="P68" s="66" t="str">
        <f>IF(AND(Input02!BL66&lt;&gt;"",P$6&lt;=$Z$2),Input02!BL66,"")</f>
        <v/>
      </c>
      <c r="Q68" s="66" t="str">
        <f>IF(AND(Input02!BM66&lt;&gt;"",Q$6&lt;=$Z$2),Input02!BM66,"")</f>
        <v/>
      </c>
      <c r="R68" s="66" t="str">
        <f>IF(AND(Input02!BN66&lt;&gt;"",R$6&lt;=$Z$2),Input02!BN66,"")</f>
        <v/>
      </c>
      <c r="S68" s="66" t="str">
        <f>IF(AND(Input02!BO66&lt;&gt;"",S$6&lt;=$Z$2),Input02!BO66,"")</f>
        <v/>
      </c>
      <c r="T68" s="66" t="str">
        <f>IF(AND(Input02!BP66&lt;&gt;"",T$6&lt;=$Z$2),Input02!BP66,"")</f>
        <v/>
      </c>
      <c r="U68" s="66" t="str">
        <f>IF(AND(Input02!BQ66&lt;&gt;"",U$6&lt;=$Z$2),Input02!BQ66,"")</f>
        <v/>
      </c>
      <c r="V68" s="66" t="str">
        <f>IF(AND(Input02!BR66&lt;&gt;"",V$6&lt;=$Z$2),Input02!BR66,"")</f>
        <v/>
      </c>
      <c r="W68" s="66" t="str">
        <f>IF(AND(Input02!BS66&lt;&gt;"",W$6&lt;=$Z$2),Input02!BS66,"")</f>
        <v/>
      </c>
      <c r="X68" s="66" t="str">
        <f>IF(AND(Input02!BT66&lt;&gt;"",X$6&lt;=$Z$2),Input02!BT66,"")</f>
        <v/>
      </c>
      <c r="Y68" s="66" t="str">
        <f>IF(AND(Input02!BU66&lt;&gt;"",Y$6&lt;=$Z$2),Input02!BU66,"")</f>
        <v/>
      </c>
      <c r="Z68" s="66" t="str">
        <f t="shared" si="51"/>
        <v/>
      </c>
      <c r="AA68" s="66" t="str">
        <f t="shared" si="52"/>
        <v/>
      </c>
      <c r="AB68" s="65" t="str">
        <f>IF(AA68&lt;&gt;"",(AA68/$AA$2)*Input01!$B$22,"")</f>
        <v/>
      </c>
      <c r="AC68" s="65" t="str">
        <f t="shared" si="53"/>
        <v/>
      </c>
      <c r="AD68" s="334" t="str">
        <f t="shared" si="54"/>
        <v/>
      </c>
      <c r="AE68" s="67" t="str">
        <f t="shared" si="55"/>
        <v/>
      </c>
      <c r="AF68" s="35" t="str">
        <f>IF(AD68="","",IF(AD68&lt;Input01!$B$23,0,1))</f>
        <v/>
      </c>
      <c r="AH68" s="66" t="str">
        <f t="shared" si="56"/>
        <v/>
      </c>
      <c r="AI68" s="66" t="str">
        <f t="shared" si="57"/>
        <v/>
      </c>
      <c r="AJ68" s="66" t="str">
        <f t="shared" si="58"/>
        <v/>
      </c>
      <c r="AK68" s="66" t="str">
        <f t="shared" si="59"/>
        <v/>
      </c>
      <c r="AL68" s="66" t="str">
        <f t="shared" si="60"/>
        <v/>
      </c>
      <c r="AM68" s="66" t="str">
        <f t="shared" si="61"/>
        <v/>
      </c>
      <c r="AN68" s="66" t="str">
        <f t="shared" si="62"/>
        <v/>
      </c>
      <c r="AO68" s="66" t="str">
        <f t="shared" si="63"/>
        <v/>
      </c>
      <c r="AP68" s="66" t="str">
        <f t="shared" si="64"/>
        <v/>
      </c>
      <c r="AQ68" s="66" t="str">
        <f t="shared" si="65"/>
        <v/>
      </c>
      <c r="AR68" s="66" t="str">
        <f t="shared" si="66"/>
        <v/>
      </c>
      <c r="AS68" s="66" t="str">
        <f t="shared" si="67"/>
        <v/>
      </c>
      <c r="AT68" s="66" t="str">
        <f t="shared" si="68"/>
        <v/>
      </c>
      <c r="AU68" s="66" t="str">
        <f t="shared" si="69"/>
        <v/>
      </c>
      <c r="AV68" s="66" t="str">
        <f t="shared" si="70"/>
        <v/>
      </c>
      <c r="AW68" s="66" t="str">
        <f t="shared" si="71"/>
        <v/>
      </c>
      <c r="AX68" s="66" t="str">
        <f t="shared" si="72"/>
        <v/>
      </c>
      <c r="AY68" s="66" t="str">
        <f t="shared" si="73"/>
        <v/>
      </c>
      <c r="AZ68" s="66" t="str">
        <f t="shared" si="74"/>
        <v/>
      </c>
      <c r="BA68" s="66" t="str">
        <f t="shared" si="75"/>
        <v/>
      </c>
      <c r="BC68" s="68" t="str">
        <f t="shared" si="76"/>
        <v/>
      </c>
      <c r="BD68" s="68" t="str">
        <f t="shared" si="77"/>
        <v/>
      </c>
      <c r="BE68" s="68" t="str">
        <f t="shared" si="78"/>
        <v/>
      </c>
      <c r="BF68" s="68" t="str">
        <f t="shared" si="79"/>
        <v/>
      </c>
      <c r="BG68" s="68" t="str">
        <f t="shared" si="80"/>
        <v/>
      </c>
      <c r="BH68" s="68" t="str">
        <f t="shared" si="81"/>
        <v/>
      </c>
      <c r="BI68" s="68" t="str">
        <f t="shared" si="82"/>
        <v/>
      </c>
      <c r="BJ68" s="68" t="str">
        <f t="shared" si="83"/>
        <v/>
      </c>
      <c r="BK68" s="68" t="str">
        <f t="shared" si="84"/>
        <v/>
      </c>
      <c r="BL68" s="68" t="str">
        <f t="shared" si="85"/>
        <v/>
      </c>
      <c r="BM68" s="68" t="str">
        <f t="shared" si="86"/>
        <v/>
      </c>
      <c r="BN68" s="68" t="str">
        <f t="shared" si="87"/>
        <v/>
      </c>
      <c r="BO68" s="68" t="str">
        <f t="shared" si="88"/>
        <v/>
      </c>
      <c r="BP68" s="68" t="str">
        <f t="shared" si="89"/>
        <v/>
      </c>
      <c r="BQ68" s="68" t="str">
        <f t="shared" si="90"/>
        <v/>
      </c>
      <c r="BR68" s="68" t="str">
        <f t="shared" si="91"/>
        <v/>
      </c>
      <c r="BS68" s="68" t="str">
        <f t="shared" si="92"/>
        <v/>
      </c>
      <c r="BT68" s="68" t="str">
        <f t="shared" si="93"/>
        <v/>
      </c>
      <c r="BU68" s="68" t="str">
        <f t="shared" si="94"/>
        <v/>
      </c>
      <c r="BV68" s="68" t="str">
        <f t="shared" si="95"/>
        <v/>
      </c>
      <c r="BX68" s="69" t="str">
        <f t="shared" si="96"/>
        <v/>
      </c>
      <c r="BZ68" s="68" t="str">
        <f>IF(BC68="","",Input02!$B66&amp;"; ")</f>
        <v/>
      </c>
      <c r="CA68" s="68" t="str">
        <f>IF(BD68="","",Input02!$B66&amp;"; ")</f>
        <v/>
      </c>
      <c r="CB68" s="68" t="str">
        <f>IF(BE68="","",Input02!$B66&amp;"; ")</f>
        <v/>
      </c>
      <c r="CC68" s="68" t="str">
        <f>IF(BF68="","",Input02!$B66&amp;"; ")</f>
        <v/>
      </c>
      <c r="CD68" s="68" t="str">
        <f>IF(BG68="","",Input02!$B66&amp;"; ")</f>
        <v/>
      </c>
      <c r="CE68" s="68" t="str">
        <f>IF(BH68="","",Input02!$B66&amp;"; ")</f>
        <v/>
      </c>
      <c r="CF68" s="68" t="str">
        <f>IF(BI68="","",Input02!$B66&amp;"; ")</f>
        <v/>
      </c>
      <c r="CG68" s="68" t="str">
        <f>IF(BJ68="","",Input02!$B66&amp;"; ")</f>
        <v/>
      </c>
      <c r="CH68" s="68" t="str">
        <f>IF(BK68="","",Input02!$B66&amp;"; ")</f>
        <v/>
      </c>
      <c r="CI68" s="68" t="str">
        <f>IF(BL68="","",Input02!$B66&amp;"; ")</f>
        <v/>
      </c>
      <c r="CJ68" s="68" t="str">
        <f>IF(BM68="","",Input02!$B66&amp;"; ")</f>
        <v/>
      </c>
      <c r="CK68" s="68" t="str">
        <f>IF(BN68="","",Input02!$B66&amp;"; ")</f>
        <v/>
      </c>
      <c r="CL68" s="68" t="str">
        <f>IF(BO68="","",Input02!$B66&amp;"; ")</f>
        <v/>
      </c>
      <c r="CM68" s="68" t="str">
        <f>IF(BP68="","",Input02!$B66&amp;"; ")</f>
        <v/>
      </c>
      <c r="CN68" s="68" t="str">
        <f>IF(BQ68="","",Input02!$B66&amp;"; ")</f>
        <v/>
      </c>
      <c r="CO68" s="68" t="str">
        <f>IF(BR68="","",Input02!$B66&amp;"; ")</f>
        <v/>
      </c>
      <c r="CP68" s="68" t="str">
        <f>IF(BS68="","",Input02!$B66&amp;"; ")</f>
        <v/>
      </c>
      <c r="CQ68" s="68" t="str">
        <f>IF(BT68="","",Input02!$B66&amp;"; ")</f>
        <v/>
      </c>
      <c r="CR68" s="68" t="str">
        <f>IF(BU68="","",Input02!$B66&amp;"; ")</f>
        <v/>
      </c>
      <c r="CS68" s="68" t="str">
        <f>IF(BV68="","",Input02!$B66&amp;"; ")</f>
        <v/>
      </c>
    </row>
    <row r="69" spans="1:97" x14ac:dyDescent="0.35">
      <c r="A69" s="64">
        <f>process02!A78</f>
        <v>62</v>
      </c>
      <c r="B69" s="64" t="str">
        <f>process02!DF78</f>
        <v/>
      </c>
      <c r="C69" s="65" t="str">
        <f>IF(B69&lt;&gt;"",(B69/$C$2)*Input01!$B$22,"")</f>
        <v/>
      </c>
      <c r="F69" s="66" t="str">
        <f>IF(AND(Input02!BB67&lt;&gt;"",F$6&lt;=$Z$2),Input02!BB67,"")</f>
        <v/>
      </c>
      <c r="G69" s="66" t="str">
        <f>IF(AND(Input02!BC67&lt;&gt;"",G$6&lt;=$Z$2),Input02!BC67,"")</f>
        <v/>
      </c>
      <c r="H69" s="66" t="str">
        <f>IF(AND(Input02!BD67&lt;&gt;"",H$6&lt;=$Z$2),Input02!BD67,"")</f>
        <v/>
      </c>
      <c r="I69" s="66" t="str">
        <f>IF(AND(Input02!BE67&lt;&gt;"",I$6&lt;=$Z$2),Input02!BE67,"")</f>
        <v/>
      </c>
      <c r="J69" s="66" t="str">
        <f>IF(AND(Input02!BF67&lt;&gt;"",J$6&lt;=$Z$2),Input02!BF67,"")</f>
        <v/>
      </c>
      <c r="K69" s="66" t="str">
        <f>IF(AND(Input02!BG67&lt;&gt;"",K$6&lt;=$Z$2),Input02!BG67,"")</f>
        <v/>
      </c>
      <c r="L69" s="66" t="str">
        <f>IF(AND(Input02!BH67&lt;&gt;"",L$6&lt;=$Z$2),Input02!BH67,"")</f>
        <v/>
      </c>
      <c r="M69" s="66" t="str">
        <f>IF(AND(Input02!BI67&lt;&gt;"",M$6&lt;=$Z$2),Input02!BI67,"")</f>
        <v/>
      </c>
      <c r="N69" s="66" t="str">
        <f>IF(AND(Input02!BJ67&lt;&gt;"",N$6&lt;=$Z$2),Input02!BJ67,"")</f>
        <v/>
      </c>
      <c r="O69" s="66" t="str">
        <f>IF(AND(Input02!BK67&lt;&gt;"",O$6&lt;=$Z$2),Input02!BK67,"")</f>
        <v/>
      </c>
      <c r="P69" s="66" t="str">
        <f>IF(AND(Input02!BL67&lt;&gt;"",P$6&lt;=$Z$2),Input02!BL67,"")</f>
        <v/>
      </c>
      <c r="Q69" s="66" t="str">
        <f>IF(AND(Input02!BM67&lt;&gt;"",Q$6&lt;=$Z$2),Input02!BM67,"")</f>
        <v/>
      </c>
      <c r="R69" s="66" t="str">
        <f>IF(AND(Input02!BN67&lt;&gt;"",R$6&lt;=$Z$2),Input02!BN67,"")</f>
        <v/>
      </c>
      <c r="S69" s="66" t="str">
        <f>IF(AND(Input02!BO67&lt;&gt;"",S$6&lt;=$Z$2),Input02!BO67,"")</f>
        <v/>
      </c>
      <c r="T69" s="66" t="str">
        <f>IF(AND(Input02!BP67&lt;&gt;"",T$6&lt;=$Z$2),Input02!BP67,"")</f>
        <v/>
      </c>
      <c r="U69" s="66" t="str">
        <f>IF(AND(Input02!BQ67&lt;&gt;"",U$6&lt;=$Z$2),Input02!BQ67,"")</f>
        <v/>
      </c>
      <c r="V69" s="66" t="str">
        <f>IF(AND(Input02!BR67&lt;&gt;"",V$6&lt;=$Z$2),Input02!BR67,"")</f>
        <v/>
      </c>
      <c r="W69" s="66" t="str">
        <f>IF(AND(Input02!BS67&lt;&gt;"",W$6&lt;=$Z$2),Input02!BS67,"")</f>
        <v/>
      </c>
      <c r="X69" s="66" t="str">
        <f>IF(AND(Input02!BT67&lt;&gt;"",X$6&lt;=$Z$2),Input02!BT67,"")</f>
        <v/>
      </c>
      <c r="Y69" s="66" t="str">
        <f>IF(AND(Input02!BU67&lt;&gt;"",Y$6&lt;=$Z$2),Input02!BU67,"")</f>
        <v/>
      </c>
      <c r="Z69" s="66" t="str">
        <f t="shared" si="51"/>
        <v/>
      </c>
      <c r="AA69" s="66" t="str">
        <f t="shared" si="52"/>
        <v/>
      </c>
      <c r="AB69" s="65" t="str">
        <f>IF(AA69&lt;&gt;"",(AA69/$AA$2)*Input01!$B$22,"")</f>
        <v/>
      </c>
      <c r="AC69" s="65" t="str">
        <f t="shared" si="53"/>
        <v/>
      </c>
      <c r="AD69" s="334" t="str">
        <f t="shared" si="54"/>
        <v/>
      </c>
      <c r="AE69" s="67" t="str">
        <f t="shared" si="55"/>
        <v/>
      </c>
      <c r="AF69" s="35" t="str">
        <f>IF(AD69="","",IF(AD69&lt;Input01!$B$23,0,1))</f>
        <v/>
      </c>
      <c r="AH69" s="66" t="str">
        <f t="shared" si="56"/>
        <v/>
      </c>
      <c r="AI69" s="66" t="str">
        <f t="shared" si="57"/>
        <v/>
      </c>
      <c r="AJ69" s="66" t="str">
        <f t="shared" si="58"/>
        <v/>
      </c>
      <c r="AK69" s="66" t="str">
        <f t="shared" si="59"/>
        <v/>
      </c>
      <c r="AL69" s="66" t="str">
        <f t="shared" si="60"/>
        <v/>
      </c>
      <c r="AM69" s="66" t="str">
        <f t="shared" si="61"/>
        <v/>
      </c>
      <c r="AN69" s="66" t="str">
        <f t="shared" si="62"/>
        <v/>
      </c>
      <c r="AO69" s="66" t="str">
        <f t="shared" si="63"/>
        <v/>
      </c>
      <c r="AP69" s="66" t="str">
        <f t="shared" si="64"/>
        <v/>
      </c>
      <c r="AQ69" s="66" t="str">
        <f t="shared" si="65"/>
        <v/>
      </c>
      <c r="AR69" s="66" t="str">
        <f t="shared" si="66"/>
        <v/>
      </c>
      <c r="AS69" s="66" t="str">
        <f t="shared" si="67"/>
        <v/>
      </c>
      <c r="AT69" s="66" t="str">
        <f t="shared" si="68"/>
        <v/>
      </c>
      <c r="AU69" s="66" t="str">
        <f t="shared" si="69"/>
        <v/>
      </c>
      <c r="AV69" s="66" t="str">
        <f t="shared" si="70"/>
        <v/>
      </c>
      <c r="AW69" s="66" t="str">
        <f t="shared" si="71"/>
        <v/>
      </c>
      <c r="AX69" s="66" t="str">
        <f t="shared" si="72"/>
        <v/>
      </c>
      <c r="AY69" s="66" t="str">
        <f t="shared" si="73"/>
        <v/>
      </c>
      <c r="AZ69" s="66" t="str">
        <f t="shared" si="74"/>
        <v/>
      </c>
      <c r="BA69" s="66" t="str">
        <f t="shared" si="75"/>
        <v/>
      </c>
      <c r="BC69" s="68" t="str">
        <f t="shared" si="76"/>
        <v/>
      </c>
      <c r="BD69" s="68" t="str">
        <f t="shared" si="77"/>
        <v/>
      </c>
      <c r="BE69" s="68" t="str">
        <f t="shared" si="78"/>
        <v/>
      </c>
      <c r="BF69" s="68" t="str">
        <f t="shared" si="79"/>
        <v/>
      </c>
      <c r="BG69" s="68" t="str">
        <f t="shared" si="80"/>
        <v/>
      </c>
      <c r="BH69" s="68" t="str">
        <f t="shared" si="81"/>
        <v/>
      </c>
      <c r="BI69" s="68" t="str">
        <f t="shared" si="82"/>
        <v/>
      </c>
      <c r="BJ69" s="68" t="str">
        <f t="shared" si="83"/>
        <v/>
      </c>
      <c r="BK69" s="68" t="str">
        <f t="shared" si="84"/>
        <v/>
      </c>
      <c r="BL69" s="68" t="str">
        <f t="shared" si="85"/>
        <v/>
      </c>
      <c r="BM69" s="68" t="str">
        <f t="shared" si="86"/>
        <v/>
      </c>
      <c r="BN69" s="68" t="str">
        <f t="shared" si="87"/>
        <v/>
      </c>
      <c r="BO69" s="68" t="str">
        <f t="shared" si="88"/>
        <v/>
      </c>
      <c r="BP69" s="68" t="str">
        <f t="shared" si="89"/>
        <v/>
      </c>
      <c r="BQ69" s="68" t="str">
        <f t="shared" si="90"/>
        <v/>
      </c>
      <c r="BR69" s="68" t="str">
        <f t="shared" si="91"/>
        <v/>
      </c>
      <c r="BS69" s="68" t="str">
        <f t="shared" si="92"/>
        <v/>
      </c>
      <c r="BT69" s="68" t="str">
        <f t="shared" si="93"/>
        <v/>
      </c>
      <c r="BU69" s="68" t="str">
        <f t="shared" si="94"/>
        <v/>
      </c>
      <c r="BV69" s="68" t="str">
        <f t="shared" si="95"/>
        <v/>
      </c>
      <c r="BX69" s="69" t="str">
        <f t="shared" si="96"/>
        <v/>
      </c>
      <c r="BZ69" s="68" t="str">
        <f>IF(BC69="","",Input02!$B67&amp;"; ")</f>
        <v/>
      </c>
      <c r="CA69" s="68" t="str">
        <f>IF(BD69="","",Input02!$B67&amp;"; ")</f>
        <v/>
      </c>
      <c r="CB69" s="68" t="str">
        <f>IF(BE69="","",Input02!$B67&amp;"; ")</f>
        <v/>
      </c>
      <c r="CC69" s="68" t="str">
        <f>IF(BF69="","",Input02!$B67&amp;"; ")</f>
        <v/>
      </c>
      <c r="CD69" s="68" t="str">
        <f>IF(BG69="","",Input02!$B67&amp;"; ")</f>
        <v/>
      </c>
      <c r="CE69" s="68" t="str">
        <f>IF(BH69="","",Input02!$B67&amp;"; ")</f>
        <v/>
      </c>
      <c r="CF69" s="68" t="str">
        <f>IF(BI69="","",Input02!$B67&amp;"; ")</f>
        <v/>
      </c>
      <c r="CG69" s="68" t="str">
        <f>IF(BJ69="","",Input02!$B67&amp;"; ")</f>
        <v/>
      </c>
      <c r="CH69" s="68" t="str">
        <f>IF(BK69="","",Input02!$B67&amp;"; ")</f>
        <v/>
      </c>
      <c r="CI69" s="68" t="str">
        <f>IF(BL69="","",Input02!$B67&amp;"; ")</f>
        <v/>
      </c>
      <c r="CJ69" s="68" t="str">
        <f>IF(BM69="","",Input02!$B67&amp;"; ")</f>
        <v/>
      </c>
      <c r="CK69" s="68" t="str">
        <f>IF(BN69="","",Input02!$B67&amp;"; ")</f>
        <v/>
      </c>
      <c r="CL69" s="68" t="str">
        <f>IF(BO69="","",Input02!$B67&amp;"; ")</f>
        <v/>
      </c>
      <c r="CM69" s="68" t="str">
        <f>IF(BP69="","",Input02!$B67&amp;"; ")</f>
        <v/>
      </c>
      <c r="CN69" s="68" t="str">
        <f>IF(BQ69="","",Input02!$B67&amp;"; ")</f>
        <v/>
      </c>
      <c r="CO69" s="68" t="str">
        <f>IF(BR69="","",Input02!$B67&amp;"; ")</f>
        <v/>
      </c>
      <c r="CP69" s="68" t="str">
        <f>IF(BS69="","",Input02!$B67&amp;"; ")</f>
        <v/>
      </c>
      <c r="CQ69" s="68" t="str">
        <f>IF(BT69="","",Input02!$B67&amp;"; ")</f>
        <v/>
      </c>
      <c r="CR69" s="68" t="str">
        <f>IF(BU69="","",Input02!$B67&amp;"; ")</f>
        <v/>
      </c>
      <c r="CS69" s="68" t="str">
        <f>IF(BV69="","",Input02!$B67&amp;"; ")</f>
        <v/>
      </c>
    </row>
    <row r="70" spans="1:97" x14ac:dyDescent="0.35">
      <c r="A70" s="64">
        <f>process02!A79</f>
        <v>63</v>
      </c>
      <c r="B70" s="64" t="str">
        <f>process02!DF79</f>
        <v/>
      </c>
      <c r="C70" s="65" t="str">
        <f>IF(B70&lt;&gt;"",(B70/$C$2)*Input01!$B$22,"")</f>
        <v/>
      </c>
      <c r="F70" s="66" t="str">
        <f>IF(AND(Input02!BB68&lt;&gt;"",F$6&lt;=$Z$2),Input02!BB68,"")</f>
        <v/>
      </c>
      <c r="G70" s="66" t="str">
        <f>IF(AND(Input02!BC68&lt;&gt;"",G$6&lt;=$Z$2),Input02!BC68,"")</f>
        <v/>
      </c>
      <c r="H70" s="66" t="str">
        <f>IF(AND(Input02!BD68&lt;&gt;"",H$6&lt;=$Z$2),Input02!BD68,"")</f>
        <v/>
      </c>
      <c r="I70" s="66" t="str">
        <f>IF(AND(Input02!BE68&lt;&gt;"",I$6&lt;=$Z$2),Input02!BE68,"")</f>
        <v/>
      </c>
      <c r="J70" s="66" t="str">
        <f>IF(AND(Input02!BF68&lt;&gt;"",J$6&lt;=$Z$2),Input02!BF68,"")</f>
        <v/>
      </c>
      <c r="K70" s="66" t="str">
        <f>IF(AND(Input02!BG68&lt;&gt;"",K$6&lt;=$Z$2),Input02!BG68,"")</f>
        <v/>
      </c>
      <c r="L70" s="66" t="str">
        <f>IF(AND(Input02!BH68&lt;&gt;"",L$6&lt;=$Z$2),Input02!BH68,"")</f>
        <v/>
      </c>
      <c r="M70" s="66" t="str">
        <f>IF(AND(Input02!BI68&lt;&gt;"",M$6&lt;=$Z$2),Input02!BI68,"")</f>
        <v/>
      </c>
      <c r="N70" s="66" t="str">
        <f>IF(AND(Input02!BJ68&lt;&gt;"",N$6&lt;=$Z$2),Input02!BJ68,"")</f>
        <v/>
      </c>
      <c r="O70" s="66" t="str">
        <f>IF(AND(Input02!BK68&lt;&gt;"",O$6&lt;=$Z$2),Input02!BK68,"")</f>
        <v/>
      </c>
      <c r="P70" s="66" t="str">
        <f>IF(AND(Input02!BL68&lt;&gt;"",P$6&lt;=$Z$2),Input02!BL68,"")</f>
        <v/>
      </c>
      <c r="Q70" s="66" t="str">
        <f>IF(AND(Input02!BM68&lt;&gt;"",Q$6&lt;=$Z$2),Input02!BM68,"")</f>
        <v/>
      </c>
      <c r="R70" s="66" t="str">
        <f>IF(AND(Input02!BN68&lt;&gt;"",R$6&lt;=$Z$2),Input02!BN68,"")</f>
        <v/>
      </c>
      <c r="S70" s="66" t="str">
        <f>IF(AND(Input02!BO68&lt;&gt;"",S$6&lt;=$Z$2),Input02!BO68,"")</f>
        <v/>
      </c>
      <c r="T70" s="66" t="str">
        <f>IF(AND(Input02!BP68&lt;&gt;"",T$6&lt;=$Z$2),Input02!BP68,"")</f>
        <v/>
      </c>
      <c r="U70" s="66" t="str">
        <f>IF(AND(Input02!BQ68&lt;&gt;"",U$6&lt;=$Z$2),Input02!BQ68,"")</f>
        <v/>
      </c>
      <c r="V70" s="66" t="str">
        <f>IF(AND(Input02!BR68&lt;&gt;"",V$6&lt;=$Z$2),Input02!BR68,"")</f>
        <v/>
      </c>
      <c r="W70" s="66" t="str">
        <f>IF(AND(Input02!BS68&lt;&gt;"",W$6&lt;=$Z$2),Input02!BS68,"")</f>
        <v/>
      </c>
      <c r="X70" s="66" t="str">
        <f>IF(AND(Input02!BT68&lt;&gt;"",X$6&lt;=$Z$2),Input02!BT68,"")</f>
        <v/>
      </c>
      <c r="Y70" s="66" t="str">
        <f>IF(AND(Input02!BU68&lt;&gt;"",Y$6&lt;=$Z$2),Input02!BU68,"")</f>
        <v/>
      </c>
      <c r="Z70" s="66" t="str">
        <f t="shared" si="51"/>
        <v/>
      </c>
      <c r="AA70" s="66" t="str">
        <f t="shared" si="52"/>
        <v/>
      </c>
      <c r="AB70" s="65" t="str">
        <f>IF(AA70&lt;&gt;"",(AA70/$AA$2)*Input01!$B$22,"")</f>
        <v/>
      </c>
      <c r="AC70" s="65" t="str">
        <f t="shared" si="53"/>
        <v/>
      </c>
      <c r="AD70" s="334" t="str">
        <f t="shared" si="54"/>
        <v/>
      </c>
      <c r="AE70" s="67" t="str">
        <f t="shared" si="55"/>
        <v/>
      </c>
      <c r="AF70" s="35" t="str">
        <f>IF(AD70="","",IF(AD70&lt;Input01!$B$23,0,1))</f>
        <v/>
      </c>
      <c r="AH70" s="66" t="str">
        <f t="shared" si="56"/>
        <v/>
      </c>
      <c r="AI70" s="66" t="str">
        <f t="shared" si="57"/>
        <v/>
      </c>
      <c r="AJ70" s="66" t="str">
        <f t="shared" si="58"/>
        <v/>
      </c>
      <c r="AK70" s="66" t="str">
        <f t="shared" si="59"/>
        <v/>
      </c>
      <c r="AL70" s="66" t="str">
        <f t="shared" si="60"/>
        <v/>
      </c>
      <c r="AM70" s="66" t="str">
        <f t="shared" si="61"/>
        <v/>
      </c>
      <c r="AN70" s="66" t="str">
        <f t="shared" si="62"/>
        <v/>
      </c>
      <c r="AO70" s="66" t="str">
        <f t="shared" si="63"/>
        <v/>
      </c>
      <c r="AP70" s="66" t="str">
        <f t="shared" si="64"/>
        <v/>
      </c>
      <c r="AQ70" s="66" t="str">
        <f t="shared" si="65"/>
        <v/>
      </c>
      <c r="AR70" s="66" t="str">
        <f t="shared" si="66"/>
        <v/>
      </c>
      <c r="AS70" s="66" t="str">
        <f t="shared" si="67"/>
        <v/>
      </c>
      <c r="AT70" s="66" t="str">
        <f t="shared" si="68"/>
        <v/>
      </c>
      <c r="AU70" s="66" t="str">
        <f t="shared" si="69"/>
        <v/>
      </c>
      <c r="AV70" s="66" t="str">
        <f t="shared" si="70"/>
        <v/>
      </c>
      <c r="AW70" s="66" t="str">
        <f t="shared" si="71"/>
        <v/>
      </c>
      <c r="AX70" s="66" t="str">
        <f t="shared" si="72"/>
        <v/>
      </c>
      <c r="AY70" s="66" t="str">
        <f t="shared" si="73"/>
        <v/>
      </c>
      <c r="AZ70" s="66" t="str">
        <f t="shared" si="74"/>
        <v/>
      </c>
      <c r="BA70" s="66" t="str">
        <f t="shared" si="75"/>
        <v/>
      </c>
      <c r="BC70" s="68" t="str">
        <f t="shared" si="76"/>
        <v/>
      </c>
      <c r="BD70" s="68" t="str">
        <f t="shared" si="77"/>
        <v/>
      </c>
      <c r="BE70" s="68" t="str">
        <f t="shared" si="78"/>
        <v/>
      </c>
      <c r="BF70" s="68" t="str">
        <f t="shared" si="79"/>
        <v/>
      </c>
      <c r="BG70" s="68" t="str">
        <f t="shared" si="80"/>
        <v/>
      </c>
      <c r="BH70" s="68" t="str">
        <f t="shared" si="81"/>
        <v/>
      </c>
      <c r="BI70" s="68" t="str">
        <f t="shared" si="82"/>
        <v/>
      </c>
      <c r="BJ70" s="68" t="str">
        <f t="shared" si="83"/>
        <v/>
      </c>
      <c r="BK70" s="68" t="str">
        <f t="shared" si="84"/>
        <v/>
      </c>
      <c r="BL70" s="68" t="str">
        <f t="shared" si="85"/>
        <v/>
      </c>
      <c r="BM70" s="68" t="str">
        <f t="shared" si="86"/>
        <v/>
      </c>
      <c r="BN70" s="68" t="str">
        <f t="shared" si="87"/>
        <v/>
      </c>
      <c r="BO70" s="68" t="str">
        <f t="shared" si="88"/>
        <v/>
      </c>
      <c r="BP70" s="68" t="str">
        <f t="shared" si="89"/>
        <v/>
      </c>
      <c r="BQ70" s="68" t="str">
        <f t="shared" si="90"/>
        <v/>
      </c>
      <c r="BR70" s="68" t="str">
        <f t="shared" si="91"/>
        <v/>
      </c>
      <c r="BS70" s="68" t="str">
        <f t="shared" si="92"/>
        <v/>
      </c>
      <c r="BT70" s="68" t="str">
        <f t="shared" si="93"/>
        <v/>
      </c>
      <c r="BU70" s="68" t="str">
        <f t="shared" si="94"/>
        <v/>
      </c>
      <c r="BV70" s="68" t="str">
        <f t="shared" si="95"/>
        <v/>
      </c>
      <c r="BX70" s="69" t="str">
        <f t="shared" si="96"/>
        <v/>
      </c>
      <c r="BZ70" s="68" t="str">
        <f>IF(BC70="","",Input02!$B68&amp;"; ")</f>
        <v/>
      </c>
      <c r="CA70" s="68" t="str">
        <f>IF(BD70="","",Input02!$B68&amp;"; ")</f>
        <v/>
      </c>
      <c r="CB70" s="68" t="str">
        <f>IF(BE70="","",Input02!$B68&amp;"; ")</f>
        <v/>
      </c>
      <c r="CC70" s="68" t="str">
        <f>IF(BF70="","",Input02!$B68&amp;"; ")</f>
        <v/>
      </c>
      <c r="CD70" s="68" t="str">
        <f>IF(BG70="","",Input02!$B68&amp;"; ")</f>
        <v/>
      </c>
      <c r="CE70" s="68" t="str">
        <f>IF(BH70="","",Input02!$B68&amp;"; ")</f>
        <v/>
      </c>
      <c r="CF70" s="68" t="str">
        <f>IF(BI70="","",Input02!$B68&amp;"; ")</f>
        <v/>
      </c>
      <c r="CG70" s="68" t="str">
        <f>IF(BJ70="","",Input02!$B68&amp;"; ")</f>
        <v/>
      </c>
      <c r="CH70" s="68" t="str">
        <f>IF(BK70="","",Input02!$B68&amp;"; ")</f>
        <v/>
      </c>
      <c r="CI70" s="68" t="str">
        <f>IF(BL70="","",Input02!$B68&amp;"; ")</f>
        <v/>
      </c>
      <c r="CJ70" s="68" t="str">
        <f>IF(BM70="","",Input02!$B68&amp;"; ")</f>
        <v/>
      </c>
      <c r="CK70" s="68" t="str">
        <f>IF(BN70="","",Input02!$B68&amp;"; ")</f>
        <v/>
      </c>
      <c r="CL70" s="68" t="str">
        <f>IF(BO70="","",Input02!$B68&amp;"; ")</f>
        <v/>
      </c>
      <c r="CM70" s="68" t="str">
        <f>IF(BP70="","",Input02!$B68&amp;"; ")</f>
        <v/>
      </c>
      <c r="CN70" s="68" t="str">
        <f>IF(BQ70="","",Input02!$B68&amp;"; ")</f>
        <v/>
      </c>
      <c r="CO70" s="68" t="str">
        <f>IF(BR70="","",Input02!$B68&amp;"; ")</f>
        <v/>
      </c>
      <c r="CP70" s="68" t="str">
        <f>IF(BS70="","",Input02!$B68&amp;"; ")</f>
        <v/>
      </c>
      <c r="CQ70" s="68" t="str">
        <f>IF(BT70="","",Input02!$B68&amp;"; ")</f>
        <v/>
      </c>
      <c r="CR70" s="68" t="str">
        <f>IF(BU70="","",Input02!$B68&amp;"; ")</f>
        <v/>
      </c>
      <c r="CS70" s="68" t="str">
        <f>IF(BV70="","",Input02!$B68&amp;"; ")</f>
        <v/>
      </c>
    </row>
    <row r="71" spans="1:97" x14ac:dyDescent="0.35">
      <c r="A71" s="64">
        <f>process02!A80</f>
        <v>64</v>
      </c>
      <c r="B71" s="64" t="str">
        <f>process02!DF80</f>
        <v/>
      </c>
      <c r="C71" s="65" t="str">
        <f>IF(B71&lt;&gt;"",(B71/$C$2)*Input01!$B$22,"")</f>
        <v/>
      </c>
      <c r="F71" s="66" t="str">
        <f>IF(AND(Input02!BB69&lt;&gt;"",F$6&lt;=$Z$2),Input02!BB69,"")</f>
        <v/>
      </c>
      <c r="G71" s="66" t="str">
        <f>IF(AND(Input02!BC69&lt;&gt;"",G$6&lt;=$Z$2),Input02!BC69,"")</f>
        <v/>
      </c>
      <c r="H71" s="66" t="str">
        <f>IF(AND(Input02!BD69&lt;&gt;"",H$6&lt;=$Z$2),Input02!BD69,"")</f>
        <v/>
      </c>
      <c r="I71" s="66" t="str">
        <f>IF(AND(Input02!BE69&lt;&gt;"",I$6&lt;=$Z$2),Input02!BE69,"")</f>
        <v/>
      </c>
      <c r="J71" s="66" t="str">
        <f>IF(AND(Input02!BF69&lt;&gt;"",J$6&lt;=$Z$2),Input02!BF69,"")</f>
        <v/>
      </c>
      <c r="K71" s="66" t="str">
        <f>IF(AND(Input02!BG69&lt;&gt;"",K$6&lt;=$Z$2),Input02!BG69,"")</f>
        <v/>
      </c>
      <c r="L71" s="66" t="str">
        <f>IF(AND(Input02!BH69&lt;&gt;"",L$6&lt;=$Z$2),Input02!BH69,"")</f>
        <v/>
      </c>
      <c r="M71" s="66" t="str">
        <f>IF(AND(Input02!BI69&lt;&gt;"",M$6&lt;=$Z$2),Input02!BI69,"")</f>
        <v/>
      </c>
      <c r="N71" s="66" t="str">
        <f>IF(AND(Input02!BJ69&lt;&gt;"",N$6&lt;=$Z$2),Input02!BJ69,"")</f>
        <v/>
      </c>
      <c r="O71" s="66" t="str">
        <f>IF(AND(Input02!BK69&lt;&gt;"",O$6&lt;=$Z$2),Input02!BK69,"")</f>
        <v/>
      </c>
      <c r="P71" s="66" t="str">
        <f>IF(AND(Input02!BL69&lt;&gt;"",P$6&lt;=$Z$2),Input02!BL69,"")</f>
        <v/>
      </c>
      <c r="Q71" s="66" t="str">
        <f>IF(AND(Input02!BM69&lt;&gt;"",Q$6&lt;=$Z$2),Input02!BM69,"")</f>
        <v/>
      </c>
      <c r="R71" s="66" t="str">
        <f>IF(AND(Input02!BN69&lt;&gt;"",R$6&lt;=$Z$2),Input02!BN69,"")</f>
        <v/>
      </c>
      <c r="S71" s="66" t="str">
        <f>IF(AND(Input02!BO69&lt;&gt;"",S$6&lt;=$Z$2),Input02!BO69,"")</f>
        <v/>
      </c>
      <c r="T71" s="66" t="str">
        <f>IF(AND(Input02!BP69&lt;&gt;"",T$6&lt;=$Z$2),Input02!BP69,"")</f>
        <v/>
      </c>
      <c r="U71" s="66" t="str">
        <f>IF(AND(Input02!BQ69&lt;&gt;"",U$6&lt;=$Z$2),Input02!BQ69,"")</f>
        <v/>
      </c>
      <c r="V71" s="66" t="str">
        <f>IF(AND(Input02!BR69&lt;&gt;"",V$6&lt;=$Z$2),Input02!BR69,"")</f>
        <v/>
      </c>
      <c r="W71" s="66" t="str">
        <f>IF(AND(Input02!BS69&lt;&gt;"",W$6&lt;=$Z$2),Input02!BS69,"")</f>
        <v/>
      </c>
      <c r="X71" s="66" t="str">
        <f>IF(AND(Input02!BT69&lt;&gt;"",X$6&lt;=$Z$2),Input02!BT69,"")</f>
        <v/>
      </c>
      <c r="Y71" s="66" t="str">
        <f>IF(AND(Input02!BU69&lt;&gt;"",Y$6&lt;=$Z$2),Input02!BU69,"")</f>
        <v/>
      </c>
      <c r="Z71" s="66" t="str">
        <f t="shared" si="51"/>
        <v/>
      </c>
      <c r="AA71" s="66" t="str">
        <f t="shared" si="52"/>
        <v/>
      </c>
      <c r="AB71" s="65" t="str">
        <f>IF(AA71&lt;&gt;"",(AA71/$AA$2)*Input01!$B$22,"")</f>
        <v/>
      </c>
      <c r="AC71" s="65" t="str">
        <f t="shared" si="53"/>
        <v/>
      </c>
      <c r="AD71" s="334" t="str">
        <f t="shared" si="54"/>
        <v/>
      </c>
      <c r="AE71" s="67" t="str">
        <f t="shared" si="55"/>
        <v/>
      </c>
      <c r="AF71" s="35" t="str">
        <f>IF(AD71="","",IF(AD71&lt;Input01!$B$23,0,1))</f>
        <v/>
      </c>
      <c r="AH71" s="66" t="str">
        <f t="shared" si="56"/>
        <v/>
      </c>
      <c r="AI71" s="66" t="str">
        <f t="shared" si="57"/>
        <v/>
      </c>
      <c r="AJ71" s="66" t="str">
        <f t="shared" si="58"/>
        <v/>
      </c>
      <c r="AK71" s="66" t="str">
        <f t="shared" si="59"/>
        <v/>
      </c>
      <c r="AL71" s="66" t="str">
        <f t="shared" si="60"/>
        <v/>
      </c>
      <c r="AM71" s="66" t="str">
        <f t="shared" si="61"/>
        <v/>
      </c>
      <c r="AN71" s="66" t="str">
        <f t="shared" si="62"/>
        <v/>
      </c>
      <c r="AO71" s="66" t="str">
        <f t="shared" si="63"/>
        <v/>
      </c>
      <c r="AP71" s="66" t="str">
        <f t="shared" si="64"/>
        <v/>
      </c>
      <c r="AQ71" s="66" t="str">
        <f t="shared" si="65"/>
        <v/>
      </c>
      <c r="AR71" s="66" t="str">
        <f t="shared" si="66"/>
        <v/>
      </c>
      <c r="AS71" s="66" t="str">
        <f t="shared" si="67"/>
        <v/>
      </c>
      <c r="AT71" s="66" t="str">
        <f t="shared" si="68"/>
        <v/>
      </c>
      <c r="AU71" s="66" t="str">
        <f t="shared" si="69"/>
        <v/>
      </c>
      <c r="AV71" s="66" t="str">
        <f t="shared" si="70"/>
        <v/>
      </c>
      <c r="AW71" s="66" t="str">
        <f t="shared" si="71"/>
        <v/>
      </c>
      <c r="AX71" s="66" t="str">
        <f t="shared" si="72"/>
        <v/>
      </c>
      <c r="AY71" s="66" t="str">
        <f t="shared" si="73"/>
        <v/>
      </c>
      <c r="AZ71" s="66" t="str">
        <f t="shared" si="74"/>
        <v/>
      </c>
      <c r="BA71" s="66" t="str">
        <f t="shared" si="75"/>
        <v/>
      </c>
      <c r="BC71" s="68" t="str">
        <f t="shared" si="76"/>
        <v/>
      </c>
      <c r="BD71" s="68" t="str">
        <f t="shared" si="77"/>
        <v/>
      </c>
      <c r="BE71" s="68" t="str">
        <f t="shared" si="78"/>
        <v/>
      </c>
      <c r="BF71" s="68" t="str">
        <f t="shared" si="79"/>
        <v/>
      </c>
      <c r="BG71" s="68" t="str">
        <f t="shared" si="80"/>
        <v/>
      </c>
      <c r="BH71" s="68" t="str">
        <f t="shared" si="81"/>
        <v/>
      </c>
      <c r="BI71" s="68" t="str">
        <f t="shared" si="82"/>
        <v/>
      </c>
      <c r="BJ71" s="68" t="str">
        <f t="shared" si="83"/>
        <v/>
      </c>
      <c r="BK71" s="68" t="str">
        <f t="shared" si="84"/>
        <v/>
      </c>
      <c r="BL71" s="68" t="str">
        <f t="shared" si="85"/>
        <v/>
      </c>
      <c r="BM71" s="68" t="str">
        <f t="shared" si="86"/>
        <v/>
      </c>
      <c r="BN71" s="68" t="str">
        <f t="shared" si="87"/>
        <v/>
      </c>
      <c r="BO71" s="68" t="str">
        <f t="shared" si="88"/>
        <v/>
      </c>
      <c r="BP71" s="68" t="str">
        <f t="shared" si="89"/>
        <v/>
      </c>
      <c r="BQ71" s="68" t="str">
        <f t="shared" si="90"/>
        <v/>
      </c>
      <c r="BR71" s="68" t="str">
        <f t="shared" si="91"/>
        <v/>
      </c>
      <c r="BS71" s="68" t="str">
        <f t="shared" si="92"/>
        <v/>
      </c>
      <c r="BT71" s="68" t="str">
        <f t="shared" si="93"/>
        <v/>
      </c>
      <c r="BU71" s="68" t="str">
        <f t="shared" si="94"/>
        <v/>
      </c>
      <c r="BV71" s="68" t="str">
        <f t="shared" si="95"/>
        <v/>
      </c>
      <c r="BX71" s="69" t="str">
        <f t="shared" si="96"/>
        <v/>
      </c>
      <c r="BZ71" s="68" t="str">
        <f>IF(BC71="","",Input02!$B69&amp;"; ")</f>
        <v/>
      </c>
      <c r="CA71" s="68" t="str">
        <f>IF(BD71="","",Input02!$B69&amp;"; ")</f>
        <v/>
      </c>
      <c r="CB71" s="68" t="str">
        <f>IF(BE71="","",Input02!$B69&amp;"; ")</f>
        <v/>
      </c>
      <c r="CC71" s="68" t="str">
        <f>IF(BF71="","",Input02!$B69&amp;"; ")</f>
        <v/>
      </c>
      <c r="CD71" s="68" t="str">
        <f>IF(BG71="","",Input02!$B69&amp;"; ")</f>
        <v/>
      </c>
      <c r="CE71" s="68" t="str">
        <f>IF(BH71="","",Input02!$B69&amp;"; ")</f>
        <v/>
      </c>
      <c r="CF71" s="68" t="str">
        <f>IF(BI71="","",Input02!$B69&amp;"; ")</f>
        <v/>
      </c>
      <c r="CG71" s="68" t="str">
        <f>IF(BJ71="","",Input02!$B69&amp;"; ")</f>
        <v/>
      </c>
      <c r="CH71" s="68" t="str">
        <f>IF(BK71="","",Input02!$B69&amp;"; ")</f>
        <v/>
      </c>
      <c r="CI71" s="68" t="str">
        <f>IF(BL71="","",Input02!$B69&amp;"; ")</f>
        <v/>
      </c>
      <c r="CJ71" s="68" t="str">
        <f>IF(BM71="","",Input02!$B69&amp;"; ")</f>
        <v/>
      </c>
      <c r="CK71" s="68" t="str">
        <f>IF(BN71="","",Input02!$B69&amp;"; ")</f>
        <v/>
      </c>
      <c r="CL71" s="68" t="str">
        <f>IF(BO71="","",Input02!$B69&amp;"; ")</f>
        <v/>
      </c>
      <c r="CM71" s="68" t="str">
        <f>IF(BP71="","",Input02!$B69&amp;"; ")</f>
        <v/>
      </c>
      <c r="CN71" s="68" t="str">
        <f>IF(BQ71="","",Input02!$B69&amp;"; ")</f>
        <v/>
      </c>
      <c r="CO71" s="68" t="str">
        <f>IF(BR71="","",Input02!$B69&amp;"; ")</f>
        <v/>
      </c>
      <c r="CP71" s="68" t="str">
        <f>IF(BS71="","",Input02!$B69&amp;"; ")</f>
        <v/>
      </c>
      <c r="CQ71" s="68" t="str">
        <f>IF(BT71="","",Input02!$B69&amp;"; ")</f>
        <v/>
      </c>
      <c r="CR71" s="68" t="str">
        <f>IF(BU71="","",Input02!$B69&amp;"; ")</f>
        <v/>
      </c>
      <c r="CS71" s="68" t="str">
        <f>IF(BV71="","",Input02!$B69&amp;"; ")</f>
        <v/>
      </c>
    </row>
    <row r="72" spans="1:97" x14ac:dyDescent="0.35">
      <c r="A72" s="64">
        <f>process02!A81</f>
        <v>65</v>
      </c>
      <c r="B72" s="64" t="str">
        <f>process02!DF81</f>
        <v/>
      </c>
      <c r="C72" s="65" t="str">
        <f>IF(B72&lt;&gt;"",(B72/$C$2)*Input01!$B$22,"")</f>
        <v/>
      </c>
      <c r="F72" s="66" t="str">
        <f>IF(AND(Input02!BB70&lt;&gt;"",F$6&lt;=$Z$2),Input02!BB70,"")</f>
        <v/>
      </c>
      <c r="G72" s="66" t="str">
        <f>IF(AND(Input02!BC70&lt;&gt;"",G$6&lt;=$Z$2),Input02!BC70,"")</f>
        <v/>
      </c>
      <c r="H72" s="66" t="str">
        <f>IF(AND(Input02!BD70&lt;&gt;"",H$6&lt;=$Z$2),Input02!BD70,"")</f>
        <v/>
      </c>
      <c r="I72" s="66" t="str">
        <f>IF(AND(Input02!BE70&lt;&gt;"",I$6&lt;=$Z$2),Input02!BE70,"")</f>
        <v/>
      </c>
      <c r="J72" s="66" t="str">
        <f>IF(AND(Input02!BF70&lt;&gt;"",J$6&lt;=$Z$2),Input02!BF70,"")</f>
        <v/>
      </c>
      <c r="K72" s="66" t="str">
        <f>IF(AND(Input02!BG70&lt;&gt;"",K$6&lt;=$Z$2),Input02!BG70,"")</f>
        <v/>
      </c>
      <c r="L72" s="66" t="str">
        <f>IF(AND(Input02!BH70&lt;&gt;"",L$6&lt;=$Z$2),Input02!BH70,"")</f>
        <v/>
      </c>
      <c r="M72" s="66" t="str">
        <f>IF(AND(Input02!BI70&lt;&gt;"",M$6&lt;=$Z$2),Input02!BI70,"")</f>
        <v/>
      </c>
      <c r="N72" s="66" t="str">
        <f>IF(AND(Input02!BJ70&lt;&gt;"",N$6&lt;=$Z$2),Input02!BJ70,"")</f>
        <v/>
      </c>
      <c r="O72" s="66" t="str">
        <f>IF(AND(Input02!BK70&lt;&gt;"",O$6&lt;=$Z$2),Input02!BK70,"")</f>
        <v/>
      </c>
      <c r="P72" s="66" t="str">
        <f>IF(AND(Input02!BL70&lt;&gt;"",P$6&lt;=$Z$2),Input02!BL70,"")</f>
        <v/>
      </c>
      <c r="Q72" s="66" t="str">
        <f>IF(AND(Input02!BM70&lt;&gt;"",Q$6&lt;=$Z$2),Input02!BM70,"")</f>
        <v/>
      </c>
      <c r="R72" s="66" t="str">
        <f>IF(AND(Input02!BN70&lt;&gt;"",R$6&lt;=$Z$2),Input02!BN70,"")</f>
        <v/>
      </c>
      <c r="S72" s="66" t="str">
        <f>IF(AND(Input02!BO70&lt;&gt;"",S$6&lt;=$Z$2),Input02!BO70,"")</f>
        <v/>
      </c>
      <c r="T72" s="66" t="str">
        <f>IF(AND(Input02!BP70&lt;&gt;"",T$6&lt;=$Z$2),Input02!BP70,"")</f>
        <v/>
      </c>
      <c r="U72" s="66" t="str">
        <f>IF(AND(Input02!BQ70&lt;&gt;"",U$6&lt;=$Z$2),Input02!BQ70,"")</f>
        <v/>
      </c>
      <c r="V72" s="66" t="str">
        <f>IF(AND(Input02!BR70&lt;&gt;"",V$6&lt;=$Z$2),Input02!BR70,"")</f>
        <v/>
      </c>
      <c r="W72" s="66" t="str">
        <f>IF(AND(Input02!BS70&lt;&gt;"",W$6&lt;=$Z$2),Input02!BS70,"")</f>
        <v/>
      </c>
      <c r="X72" s="66" t="str">
        <f>IF(AND(Input02!BT70&lt;&gt;"",X$6&lt;=$Z$2),Input02!BT70,"")</f>
        <v/>
      </c>
      <c r="Y72" s="66" t="str">
        <f>IF(AND(Input02!BU70&lt;&gt;"",Y$6&lt;=$Z$2),Input02!BU70,"")</f>
        <v/>
      </c>
      <c r="Z72" s="66" t="str">
        <f t="shared" ref="Z72:Z103" si="97">F72&amp;G72&amp;H72&amp;I72&amp;J72&amp;K72&amp;L72&amp;M72&amp;N72&amp;Y72</f>
        <v/>
      </c>
      <c r="AA72" s="66" t="str">
        <f t="shared" ref="AA72:AA103" si="98">IF(Z72&lt;&gt;"",SUM(F72:Y72),"")</f>
        <v/>
      </c>
      <c r="AB72" s="65" t="str">
        <f>IF(AA72&lt;&gt;"",(AA72/$AA$2)*Input01!$B$22,"")</f>
        <v/>
      </c>
      <c r="AC72" s="65" t="str">
        <f t="shared" ref="AC72:AC103" si="99">IF(AND(B72="",AA72=""),"",IF(AND($C$2=0,$AA$2=0),"",IF($C$2=0,AA72,IF($AA$2=0,B72,B72+AA72))))</f>
        <v/>
      </c>
      <c r="AD72" s="334" t="str">
        <f t="shared" ref="AD72:AD103" si="100">IF(AC72="","",IF($AA$2=0,C72,IF($C$2=0,AB72,C72*$AC$2+AB72*$AD$2)))</f>
        <v/>
      </c>
      <c r="AE72" s="67" t="str">
        <f t="shared" ref="AE72:AE103" si="101">IF(AD72="","",IF(AD72&gt;$BD$2,$BC$1,IF(AD72&gt;$BE$2,$BD$1,IF(AD72&gt;$BF$2,$BE$1,IF(AD72&gt;$BG$2,$BF$1,IF(AD72&gt;$BH$2,$BG$1,IF(AD72&gt;$BI$2,$BH$1,IF(AD72&gt;$BJ$2,$BI$1,IF(AD72&gt;$BK$2,$BJ$1,IF(AD72&gt;$BV$2,$BK$1,$BV$1))))))))))</f>
        <v/>
      </c>
      <c r="AF72" s="35" t="str">
        <f>IF(AD72="","",IF(AD72&lt;Input01!$B$23,0,1))</f>
        <v/>
      </c>
      <c r="AH72" s="66" t="str">
        <f t="shared" ref="AH72:AH103" si="102">IF(F72="","",$AA72-F72)</f>
        <v/>
      </c>
      <c r="AI72" s="66" t="str">
        <f t="shared" ref="AI72:AI103" si="103">IF(G72="","",$AA72-G72)</f>
        <v/>
      </c>
      <c r="AJ72" s="66" t="str">
        <f t="shared" ref="AJ72:AJ103" si="104">IF(H72="","",$AA72-H72)</f>
        <v/>
      </c>
      <c r="AK72" s="66" t="str">
        <f t="shared" ref="AK72:AK103" si="105">IF(I72="","",$AA72-I72)</f>
        <v/>
      </c>
      <c r="AL72" s="66" t="str">
        <f t="shared" ref="AL72:AL103" si="106">IF(J72="","",$AA72-J72)</f>
        <v/>
      </c>
      <c r="AM72" s="66" t="str">
        <f t="shared" ref="AM72:AM103" si="107">IF(K72="","",$AA72-K72)</f>
        <v/>
      </c>
      <c r="AN72" s="66" t="str">
        <f t="shared" ref="AN72:AN103" si="108">IF(L72="","",$AA72-L72)</f>
        <v/>
      </c>
      <c r="AO72" s="66" t="str">
        <f t="shared" ref="AO72:AO103" si="109">IF(M72="","",$AA72-M72)</f>
        <v/>
      </c>
      <c r="AP72" s="66" t="str">
        <f t="shared" ref="AP72:AP103" si="110">IF(N72="","",$AA72-N72)</f>
        <v/>
      </c>
      <c r="AQ72" s="66" t="str">
        <f t="shared" ref="AQ72:AQ103" si="111">IF(O72="","",$AA72-O72)</f>
        <v/>
      </c>
      <c r="AR72" s="66" t="str">
        <f t="shared" ref="AR72:AR103" si="112">IF(P72="","",$AA72-P72)</f>
        <v/>
      </c>
      <c r="AS72" s="66" t="str">
        <f t="shared" ref="AS72:AS103" si="113">IF(Q72="","",$AA72-Q72)</f>
        <v/>
      </c>
      <c r="AT72" s="66" t="str">
        <f t="shared" ref="AT72:AT103" si="114">IF(R72="","",$AA72-R72)</f>
        <v/>
      </c>
      <c r="AU72" s="66" t="str">
        <f t="shared" ref="AU72:AU103" si="115">IF(S72="","",$AA72-S72)</f>
        <v/>
      </c>
      <c r="AV72" s="66" t="str">
        <f t="shared" ref="AV72:AV103" si="116">IF(T72="","",$AA72-T72)</f>
        <v/>
      </c>
      <c r="AW72" s="66" t="str">
        <f t="shared" ref="AW72:AW103" si="117">IF(U72="","",$AA72-U72)</f>
        <v/>
      </c>
      <c r="AX72" s="66" t="str">
        <f t="shared" ref="AX72:AX103" si="118">IF(V72="","",$AA72-V72)</f>
        <v/>
      </c>
      <c r="AY72" s="66" t="str">
        <f t="shared" ref="AY72:AY103" si="119">IF(W72="","",$AA72-W72)</f>
        <v/>
      </c>
      <c r="AZ72" s="66" t="str">
        <f t="shared" ref="AZ72:AZ103" si="120">IF(X72="","",$AA72-X72)</f>
        <v/>
      </c>
      <c r="BA72" s="66" t="str">
        <f t="shared" ref="BA72:BA103" si="121">IF(Y72="","",$AA72-Y72)</f>
        <v/>
      </c>
      <c r="BC72" s="68" t="str">
        <f t="shared" ref="BC72:BC103" si="122">IF(F72="","",IF(F72=0,BC$4,""))</f>
        <v/>
      </c>
      <c r="BD72" s="68" t="str">
        <f t="shared" ref="BD72:BD103" si="123">IF(G72="","",IF(G72=0,BD$4,""))</f>
        <v/>
      </c>
      <c r="BE72" s="68" t="str">
        <f t="shared" ref="BE72:BE103" si="124">IF(H72="","",IF(H72=0,BE$4,""))</f>
        <v/>
      </c>
      <c r="BF72" s="68" t="str">
        <f t="shared" ref="BF72:BF103" si="125">IF(I72="","",IF(I72=0,BF$4,""))</f>
        <v/>
      </c>
      <c r="BG72" s="68" t="str">
        <f t="shared" ref="BG72:BG103" si="126">IF(J72="","",IF(J72=0,BG$4,""))</f>
        <v/>
      </c>
      <c r="BH72" s="68" t="str">
        <f t="shared" ref="BH72:BH103" si="127">IF(K72="","",IF(K72=0,BH$4,""))</f>
        <v/>
      </c>
      <c r="BI72" s="68" t="str">
        <f t="shared" ref="BI72:BI103" si="128">IF(L72="","",IF(L72=0,BI$4,""))</f>
        <v/>
      </c>
      <c r="BJ72" s="68" t="str">
        <f t="shared" ref="BJ72:BJ103" si="129">IF(M72="","",IF(M72=0,BJ$4,""))</f>
        <v/>
      </c>
      <c r="BK72" s="68" t="str">
        <f t="shared" ref="BK72:BK103" si="130">IF(N72="","",IF(N72=0,BK$4,""))</f>
        <v/>
      </c>
      <c r="BL72" s="68" t="str">
        <f t="shared" ref="BL72:BL103" si="131">IF(O72="","",IF(O72=0,BL$4,""))</f>
        <v/>
      </c>
      <c r="BM72" s="68" t="str">
        <f t="shared" ref="BM72:BM103" si="132">IF(P72="","",IF(P72=0,BM$4,""))</f>
        <v/>
      </c>
      <c r="BN72" s="68" t="str">
        <f t="shared" ref="BN72:BN103" si="133">IF(Q72="","",IF(Q72=0,BN$4,""))</f>
        <v/>
      </c>
      <c r="BO72" s="68" t="str">
        <f t="shared" ref="BO72:BO103" si="134">IF(R72="","",IF(R72=0,BO$4,""))</f>
        <v/>
      </c>
      <c r="BP72" s="68" t="str">
        <f t="shared" ref="BP72:BP103" si="135">IF(S72="","",IF(S72=0,BP$4,""))</f>
        <v/>
      </c>
      <c r="BQ72" s="68" t="str">
        <f t="shared" ref="BQ72:BQ103" si="136">IF(T72="","",IF(T72=0,BQ$4,""))</f>
        <v/>
      </c>
      <c r="BR72" s="68" t="str">
        <f t="shared" ref="BR72:BR103" si="137">IF(U72="","",IF(U72=0,BR$4,""))</f>
        <v/>
      </c>
      <c r="BS72" s="68" t="str">
        <f t="shared" ref="BS72:BS103" si="138">IF(V72="","",IF(V72=0,BS$4,""))</f>
        <v/>
      </c>
      <c r="BT72" s="68" t="str">
        <f t="shared" ref="BT72:BT103" si="139">IF(W72="","",IF(W72=0,BT$4,""))</f>
        <v/>
      </c>
      <c r="BU72" s="68" t="str">
        <f t="shared" ref="BU72:BU103" si="140">IF(X72="","",IF(X72=0,BU$4,""))</f>
        <v/>
      </c>
      <c r="BV72" s="68" t="str">
        <f t="shared" ref="BV72:BV103" si="141">IF(Y72="","",IF(Y72=0,BV$4,""))</f>
        <v/>
      </c>
      <c r="BX72" s="69" t="str">
        <f t="shared" ref="BX72:BX103" si="142">BC72&amp;BD72&amp;BE72&amp;BF72&amp;BG72&amp;BH72&amp;BI72&amp;BJ72&amp;BK72&amp;BL72&amp;BM72&amp;BN72&amp;BO72&amp;BP72&amp;BQ72&amp;BR72&amp;BS72&amp;BT72&amp;BU72&amp;BV72</f>
        <v/>
      </c>
      <c r="BZ72" s="68" t="str">
        <f>IF(BC72="","",Input02!$B70&amp;"; ")</f>
        <v/>
      </c>
      <c r="CA72" s="68" t="str">
        <f>IF(BD72="","",Input02!$B70&amp;"; ")</f>
        <v/>
      </c>
      <c r="CB72" s="68" t="str">
        <f>IF(BE72="","",Input02!$B70&amp;"; ")</f>
        <v/>
      </c>
      <c r="CC72" s="68" t="str">
        <f>IF(BF72="","",Input02!$B70&amp;"; ")</f>
        <v/>
      </c>
      <c r="CD72" s="68" t="str">
        <f>IF(BG72="","",Input02!$B70&amp;"; ")</f>
        <v/>
      </c>
      <c r="CE72" s="68" t="str">
        <f>IF(BH72="","",Input02!$B70&amp;"; ")</f>
        <v/>
      </c>
      <c r="CF72" s="68" t="str">
        <f>IF(BI72="","",Input02!$B70&amp;"; ")</f>
        <v/>
      </c>
      <c r="CG72" s="68" t="str">
        <f>IF(BJ72="","",Input02!$B70&amp;"; ")</f>
        <v/>
      </c>
      <c r="CH72" s="68" t="str">
        <f>IF(BK72="","",Input02!$B70&amp;"; ")</f>
        <v/>
      </c>
      <c r="CI72" s="68" t="str">
        <f>IF(BL72="","",Input02!$B70&amp;"; ")</f>
        <v/>
      </c>
      <c r="CJ72" s="68" t="str">
        <f>IF(BM72="","",Input02!$B70&amp;"; ")</f>
        <v/>
      </c>
      <c r="CK72" s="68" t="str">
        <f>IF(BN72="","",Input02!$B70&amp;"; ")</f>
        <v/>
      </c>
      <c r="CL72" s="68" t="str">
        <f>IF(BO72="","",Input02!$B70&amp;"; ")</f>
        <v/>
      </c>
      <c r="CM72" s="68" t="str">
        <f>IF(BP72="","",Input02!$B70&amp;"; ")</f>
        <v/>
      </c>
      <c r="CN72" s="68" t="str">
        <f>IF(BQ72="","",Input02!$B70&amp;"; ")</f>
        <v/>
      </c>
      <c r="CO72" s="68" t="str">
        <f>IF(BR72="","",Input02!$B70&amp;"; ")</f>
        <v/>
      </c>
      <c r="CP72" s="68" t="str">
        <f>IF(BS72="","",Input02!$B70&amp;"; ")</f>
        <v/>
      </c>
      <c r="CQ72" s="68" t="str">
        <f>IF(BT72="","",Input02!$B70&amp;"; ")</f>
        <v/>
      </c>
      <c r="CR72" s="68" t="str">
        <f>IF(BU72="","",Input02!$B70&amp;"; ")</f>
        <v/>
      </c>
      <c r="CS72" s="68" t="str">
        <f>IF(BV72="","",Input02!$B70&amp;"; ")</f>
        <v/>
      </c>
    </row>
    <row r="73" spans="1:97" x14ac:dyDescent="0.35">
      <c r="A73" s="64">
        <f>process02!A82</f>
        <v>66</v>
      </c>
      <c r="B73" s="64" t="str">
        <f>process02!DF82</f>
        <v/>
      </c>
      <c r="C73" s="65" t="str">
        <f>IF(B73&lt;&gt;"",(B73/$C$2)*Input01!$B$22,"")</f>
        <v/>
      </c>
      <c r="F73" s="66" t="str">
        <f>IF(AND(Input02!BB71&lt;&gt;"",F$6&lt;=$Z$2),Input02!BB71,"")</f>
        <v/>
      </c>
      <c r="G73" s="66" t="str">
        <f>IF(AND(Input02!BC71&lt;&gt;"",G$6&lt;=$Z$2),Input02!BC71,"")</f>
        <v/>
      </c>
      <c r="H73" s="66" t="str">
        <f>IF(AND(Input02!BD71&lt;&gt;"",H$6&lt;=$Z$2),Input02!BD71,"")</f>
        <v/>
      </c>
      <c r="I73" s="66" t="str">
        <f>IF(AND(Input02!BE71&lt;&gt;"",I$6&lt;=$Z$2),Input02!BE71,"")</f>
        <v/>
      </c>
      <c r="J73" s="66" t="str">
        <f>IF(AND(Input02!BF71&lt;&gt;"",J$6&lt;=$Z$2),Input02!BF71,"")</f>
        <v/>
      </c>
      <c r="K73" s="66" t="str">
        <f>IF(AND(Input02!BG71&lt;&gt;"",K$6&lt;=$Z$2),Input02!BG71,"")</f>
        <v/>
      </c>
      <c r="L73" s="66" t="str">
        <f>IF(AND(Input02!BH71&lt;&gt;"",L$6&lt;=$Z$2),Input02!BH71,"")</f>
        <v/>
      </c>
      <c r="M73" s="66" t="str">
        <f>IF(AND(Input02!BI71&lt;&gt;"",M$6&lt;=$Z$2),Input02!BI71,"")</f>
        <v/>
      </c>
      <c r="N73" s="66" t="str">
        <f>IF(AND(Input02!BJ71&lt;&gt;"",N$6&lt;=$Z$2),Input02!BJ71,"")</f>
        <v/>
      </c>
      <c r="O73" s="66" t="str">
        <f>IF(AND(Input02!BK71&lt;&gt;"",O$6&lt;=$Z$2),Input02!BK71,"")</f>
        <v/>
      </c>
      <c r="P73" s="66" t="str">
        <f>IF(AND(Input02!BL71&lt;&gt;"",P$6&lt;=$Z$2),Input02!BL71,"")</f>
        <v/>
      </c>
      <c r="Q73" s="66" t="str">
        <f>IF(AND(Input02!BM71&lt;&gt;"",Q$6&lt;=$Z$2),Input02!BM71,"")</f>
        <v/>
      </c>
      <c r="R73" s="66" t="str">
        <f>IF(AND(Input02!BN71&lt;&gt;"",R$6&lt;=$Z$2),Input02!BN71,"")</f>
        <v/>
      </c>
      <c r="S73" s="66" t="str">
        <f>IF(AND(Input02!BO71&lt;&gt;"",S$6&lt;=$Z$2),Input02!BO71,"")</f>
        <v/>
      </c>
      <c r="T73" s="66" t="str">
        <f>IF(AND(Input02!BP71&lt;&gt;"",T$6&lt;=$Z$2),Input02!BP71,"")</f>
        <v/>
      </c>
      <c r="U73" s="66" t="str">
        <f>IF(AND(Input02!BQ71&lt;&gt;"",U$6&lt;=$Z$2),Input02!BQ71,"")</f>
        <v/>
      </c>
      <c r="V73" s="66" t="str">
        <f>IF(AND(Input02!BR71&lt;&gt;"",V$6&lt;=$Z$2),Input02!BR71,"")</f>
        <v/>
      </c>
      <c r="W73" s="66" t="str">
        <f>IF(AND(Input02!BS71&lt;&gt;"",W$6&lt;=$Z$2),Input02!BS71,"")</f>
        <v/>
      </c>
      <c r="X73" s="66" t="str">
        <f>IF(AND(Input02!BT71&lt;&gt;"",X$6&lt;=$Z$2),Input02!BT71,"")</f>
        <v/>
      </c>
      <c r="Y73" s="66" t="str">
        <f>IF(AND(Input02!BU71&lt;&gt;"",Y$6&lt;=$Z$2),Input02!BU71,"")</f>
        <v/>
      </c>
      <c r="Z73" s="66" t="str">
        <f t="shared" si="97"/>
        <v/>
      </c>
      <c r="AA73" s="66" t="str">
        <f t="shared" si="98"/>
        <v/>
      </c>
      <c r="AB73" s="65" t="str">
        <f>IF(AA73&lt;&gt;"",(AA73/$AA$2)*Input01!$B$22,"")</f>
        <v/>
      </c>
      <c r="AC73" s="65" t="str">
        <f t="shared" si="99"/>
        <v/>
      </c>
      <c r="AD73" s="334" t="str">
        <f t="shared" si="100"/>
        <v/>
      </c>
      <c r="AE73" s="67" t="str">
        <f t="shared" si="101"/>
        <v/>
      </c>
      <c r="AF73" s="35" t="str">
        <f>IF(AD73="","",IF(AD73&lt;Input01!$B$23,0,1))</f>
        <v/>
      </c>
      <c r="AH73" s="66" t="str">
        <f t="shared" si="102"/>
        <v/>
      </c>
      <c r="AI73" s="66" t="str">
        <f t="shared" si="103"/>
        <v/>
      </c>
      <c r="AJ73" s="66" t="str">
        <f t="shared" si="104"/>
        <v/>
      </c>
      <c r="AK73" s="66" t="str">
        <f t="shared" si="105"/>
        <v/>
      </c>
      <c r="AL73" s="66" t="str">
        <f t="shared" si="106"/>
        <v/>
      </c>
      <c r="AM73" s="66" t="str">
        <f t="shared" si="107"/>
        <v/>
      </c>
      <c r="AN73" s="66" t="str">
        <f t="shared" si="108"/>
        <v/>
      </c>
      <c r="AO73" s="66" t="str">
        <f t="shared" si="109"/>
        <v/>
      </c>
      <c r="AP73" s="66" t="str">
        <f t="shared" si="110"/>
        <v/>
      </c>
      <c r="AQ73" s="66" t="str">
        <f t="shared" si="111"/>
        <v/>
      </c>
      <c r="AR73" s="66" t="str">
        <f t="shared" si="112"/>
        <v/>
      </c>
      <c r="AS73" s="66" t="str">
        <f t="shared" si="113"/>
        <v/>
      </c>
      <c r="AT73" s="66" t="str">
        <f t="shared" si="114"/>
        <v/>
      </c>
      <c r="AU73" s="66" t="str">
        <f t="shared" si="115"/>
        <v/>
      </c>
      <c r="AV73" s="66" t="str">
        <f t="shared" si="116"/>
        <v/>
      </c>
      <c r="AW73" s="66" t="str">
        <f t="shared" si="117"/>
        <v/>
      </c>
      <c r="AX73" s="66" t="str">
        <f t="shared" si="118"/>
        <v/>
      </c>
      <c r="AY73" s="66" t="str">
        <f t="shared" si="119"/>
        <v/>
      </c>
      <c r="AZ73" s="66" t="str">
        <f t="shared" si="120"/>
        <v/>
      </c>
      <c r="BA73" s="66" t="str">
        <f t="shared" si="121"/>
        <v/>
      </c>
      <c r="BC73" s="68" t="str">
        <f t="shared" si="122"/>
        <v/>
      </c>
      <c r="BD73" s="68" t="str">
        <f t="shared" si="123"/>
        <v/>
      </c>
      <c r="BE73" s="68" t="str">
        <f t="shared" si="124"/>
        <v/>
      </c>
      <c r="BF73" s="68" t="str">
        <f t="shared" si="125"/>
        <v/>
      </c>
      <c r="BG73" s="68" t="str">
        <f t="shared" si="126"/>
        <v/>
      </c>
      <c r="BH73" s="68" t="str">
        <f t="shared" si="127"/>
        <v/>
      </c>
      <c r="BI73" s="68" t="str">
        <f t="shared" si="128"/>
        <v/>
      </c>
      <c r="BJ73" s="68" t="str">
        <f t="shared" si="129"/>
        <v/>
      </c>
      <c r="BK73" s="68" t="str">
        <f t="shared" si="130"/>
        <v/>
      </c>
      <c r="BL73" s="68" t="str">
        <f t="shared" si="131"/>
        <v/>
      </c>
      <c r="BM73" s="68" t="str">
        <f t="shared" si="132"/>
        <v/>
      </c>
      <c r="BN73" s="68" t="str">
        <f t="shared" si="133"/>
        <v/>
      </c>
      <c r="BO73" s="68" t="str">
        <f t="shared" si="134"/>
        <v/>
      </c>
      <c r="BP73" s="68" t="str">
        <f t="shared" si="135"/>
        <v/>
      </c>
      <c r="BQ73" s="68" t="str">
        <f t="shared" si="136"/>
        <v/>
      </c>
      <c r="BR73" s="68" t="str">
        <f t="shared" si="137"/>
        <v/>
      </c>
      <c r="BS73" s="68" t="str">
        <f t="shared" si="138"/>
        <v/>
      </c>
      <c r="BT73" s="68" t="str">
        <f t="shared" si="139"/>
        <v/>
      </c>
      <c r="BU73" s="68" t="str">
        <f t="shared" si="140"/>
        <v/>
      </c>
      <c r="BV73" s="68" t="str">
        <f t="shared" si="141"/>
        <v/>
      </c>
      <c r="BX73" s="69" t="str">
        <f t="shared" si="142"/>
        <v/>
      </c>
      <c r="BZ73" s="68" t="str">
        <f>IF(BC73="","",Input02!$B71&amp;"; ")</f>
        <v/>
      </c>
      <c r="CA73" s="68" t="str">
        <f>IF(BD73="","",Input02!$B71&amp;"; ")</f>
        <v/>
      </c>
      <c r="CB73" s="68" t="str">
        <f>IF(BE73="","",Input02!$B71&amp;"; ")</f>
        <v/>
      </c>
      <c r="CC73" s="68" t="str">
        <f>IF(BF73="","",Input02!$B71&amp;"; ")</f>
        <v/>
      </c>
      <c r="CD73" s="68" t="str">
        <f>IF(BG73="","",Input02!$B71&amp;"; ")</f>
        <v/>
      </c>
      <c r="CE73" s="68" t="str">
        <f>IF(BH73="","",Input02!$B71&amp;"; ")</f>
        <v/>
      </c>
      <c r="CF73" s="68" t="str">
        <f>IF(BI73="","",Input02!$B71&amp;"; ")</f>
        <v/>
      </c>
      <c r="CG73" s="68" t="str">
        <f>IF(BJ73="","",Input02!$B71&amp;"; ")</f>
        <v/>
      </c>
      <c r="CH73" s="68" t="str">
        <f>IF(BK73="","",Input02!$B71&amp;"; ")</f>
        <v/>
      </c>
      <c r="CI73" s="68" t="str">
        <f>IF(BL73="","",Input02!$B71&amp;"; ")</f>
        <v/>
      </c>
      <c r="CJ73" s="68" t="str">
        <f>IF(BM73="","",Input02!$B71&amp;"; ")</f>
        <v/>
      </c>
      <c r="CK73" s="68" t="str">
        <f>IF(BN73="","",Input02!$B71&amp;"; ")</f>
        <v/>
      </c>
      <c r="CL73" s="68" t="str">
        <f>IF(BO73="","",Input02!$B71&amp;"; ")</f>
        <v/>
      </c>
      <c r="CM73" s="68" t="str">
        <f>IF(BP73="","",Input02!$B71&amp;"; ")</f>
        <v/>
      </c>
      <c r="CN73" s="68" t="str">
        <f>IF(BQ73="","",Input02!$B71&amp;"; ")</f>
        <v/>
      </c>
      <c r="CO73" s="68" t="str">
        <f>IF(BR73="","",Input02!$B71&amp;"; ")</f>
        <v/>
      </c>
      <c r="CP73" s="68" t="str">
        <f>IF(BS73="","",Input02!$B71&amp;"; ")</f>
        <v/>
      </c>
      <c r="CQ73" s="68" t="str">
        <f>IF(BT73="","",Input02!$B71&amp;"; ")</f>
        <v/>
      </c>
      <c r="CR73" s="68" t="str">
        <f>IF(BU73="","",Input02!$B71&amp;"; ")</f>
        <v/>
      </c>
      <c r="CS73" s="68" t="str">
        <f>IF(BV73="","",Input02!$B71&amp;"; ")</f>
        <v/>
      </c>
    </row>
    <row r="74" spans="1:97" x14ac:dyDescent="0.35">
      <c r="A74" s="64">
        <f>process02!A83</f>
        <v>67</v>
      </c>
      <c r="B74" s="64" t="str">
        <f>process02!DF83</f>
        <v/>
      </c>
      <c r="C74" s="65" t="str">
        <f>IF(B74&lt;&gt;"",(B74/$C$2)*Input01!$B$22,"")</f>
        <v/>
      </c>
      <c r="F74" s="66" t="str">
        <f>IF(AND(Input02!BB72&lt;&gt;"",F$6&lt;=$Z$2),Input02!BB72,"")</f>
        <v/>
      </c>
      <c r="G74" s="66" t="str">
        <f>IF(AND(Input02!BC72&lt;&gt;"",G$6&lt;=$Z$2),Input02!BC72,"")</f>
        <v/>
      </c>
      <c r="H74" s="66" t="str">
        <f>IF(AND(Input02!BD72&lt;&gt;"",H$6&lt;=$Z$2),Input02!BD72,"")</f>
        <v/>
      </c>
      <c r="I74" s="66" t="str">
        <f>IF(AND(Input02!BE72&lt;&gt;"",I$6&lt;=$Z$2),Input02!BE72,"")</f>
        <v/>
      </c>
      <c r="J74" s="66" t="str">
        <f>IF(AND(Input02!BF72&lt;&gt;"",J$6&lt;=$Z$2),Input02!BF72,"")</f>
        <v/>
      </c>
      <c r="K74" s="66" t="str">
        <f>IF(AND(Input02!BG72&lt;&gt;"",K$6&lt;=$Z$2),Input02!BG72,"")</f>
        <v/>
      </c>
      <c r="L74" s="66" t="str">
        <f>IF(AND(Input02!BH72&lt;&gt;"",L$6&lt;=$Z$2),Input02!BH72,"")</f>
        <v/>
      </c>
      <c r="M74" s="66" t="str">
        <f>IF(AND(Input02!BI72&lt;&gt;"",M$6&lt;=$Z$2),Input02!BI72,"")</f>
        <v/>
      </c>
      <c r="N74" s="66" t="str">
        <f>IF(AND(Input02!BJ72&lt;&gt;"",N$6&lt;=$Z$2),Input02!BJ72,"")</f>
        <v/>
      </c>
      <c r="O74" s="66" t="str">
        <f>IF(AND(Input02!BK72&lt;&gt;"",O$6&lt;=$Z$2),Input02!BK72,"")</f>
        <v/>
      </c>
      <c r="P74" s="66" t="str">
        <f>IF(AND(Input02!BL72&lt;&gt;"",P$6&lt;=$Z$2),Input02!BL72,"")</f>
        <v/>
      </c>
      <c r="Q74" s="66" t="str">
        <f>IF(AND(Input02!BM72&lt;&gt;"",Q$6&lt;=$Z$2),Input02!BM72,"")</f>
        <v/>
      </c>
      <c r="R74" s="66" t="str">
        <f>IF(AND(Input02!BN72&lt;&gt;"",R$6&lt;=$Z$2),Input02!BN72,"")</f>
        <v/>
      </c>
      <c r="S74" s="66" t="str">
        <f>IF(AND(Input02!BO72&lt;&gt;"",S$6&lt;=$Z$2),Input02!BO72,"")</f>
        <v/>
      </c>
      <c r="T74" s="66" t="str">
        <f>IF(AND(Input02!BP72&lt;&gt;"",T$6&lt;=$Z$2),Input02!BP72,"")</f>
        <v/>
      </c>
      <c r="U74" s="66" t="str">
        <f>IF(AND(Input02!BQ72&lt;&gt;"",U$6&lt;=$Z$2),Input02!BQ72,"")</f>
        <v/>
      </c>
      <c r="V74" s="66" t="str">
        <f>IF(AND(Input02!BR72&lt;&gt;"",V$6&lt;=$Z$2),Input02!BR72,"")</f>
        <v/>
      </c>
      <c r="W74" s="66" t="str">
        <f>IF(AND(Input02!BS72&lt;&gt;"",W$6&lt;=$Z$2),Input02!BS72,"")</f>
        <v/>
      </c>
      <c r="X74" s="66" t="str">
        <f>IF(AND(Input02!BT72&lt;&gt;"",X$6&lt;=$Z$2),Input02!BT72,"")</f>
        <v/>
      </c>
      <c r="Y74" s="66" t="str">
        <f>IF(AND(Input02!BU72&lt;&gt;"",Y$6&lt;=$Z$2),Input02!BU72,"")</f>
        <v/>
      </c>
      <c r="Z74" s="66" t="str">
        <f t="shared" si="97"/>
        <v/>
      </c>
      <c r="AA74" s="66" t="str">
        <f t="shared" si="98"/>
        <v/>
      </c>
      <c r="AB74" s="65" t="str">
        <f>IF(AA74&lt;&gt;"",(AA74/$AA$2)*Input01!$B$22,"")</f>
        <v/>
      </c>
      <c r="AC74" s="65" t="str">
        <f t="shared" si="99"/>
        <v/>
      </c>
      <c r="AD74" s="334" t="str">
        <f t="shared" si="100"/>
        <v/>
      </c>
      <c r="AE74" s="67" t="str">
        <f t="shared" si="101"/>
        <v/>
      </c>
      <c r="AF74" s="35" t="str">
        <f>IF(AD74="","",IF(AD74&lt;Input01!$B$23,0,1))</f>
        <v/>
      </c>
      <c r="AH74" s="66" t="str">
        <f t="shared" si="102"/>
        <v/>
      </c>
      <c r="AI74" s="66" t="str">
        <f t="shared" si="103"/>
        <v/>
      </c>
      <c r="AJ74" s="66" t="str">
        <f t="shared" si="104"/>
        <v/>
      </c>
      <c r="AK74" s="66" t="str">
        <f t="shared" si="105"/>
        <v/>
      </c>
      <c r="AL74" s="66" t="str">
        <f t="shared" si="106"/>
        <v/>
      </c>
      <c r="AM74" s="66" t="str">
        <f t="shared" si="107"/>
        <v/>
      </c>
      <c r="AN74" s="66" t="str">
        <f t="shared" si="108"/>
        <v/>
      </c>
      <c r="AO74" s="66" t="str">
        <f t="shared" si="109"/>
        <v/>
      </c>
      <c r="AP74" s="66" t="str">
        <f t="shared" si="110"/>
        <v/>
      </c>
      <c r="AQ74" s="66" t="str">
        <f t="shared" si="111"/>
        <v/>
      </c>
      <c r="AR74" s="66" t="str">
        <f t="shared" si="112"/>
        <v/>
      </c>
      <c r="AS74" s="66" t="str">
        <f t="shared" si="113"/>
        <v/>
      </c>
      <c r="AT74" s="66" t="str">
        <f t="shared" si="114"/>
        <v/>
      </c>
      <c r="AU74" s="66" t="str">
        <f t="shared" si="115"/>
        <v/>
      </c>
      <c r="AV74" s="66" t="str">
        <f t="shared" si="116"/>
        <v/>
      </c>
      <c r="AW74" s="66" t="str">
        <f t="shared" si="117"/>
        <v/>
      </c>
      <c r="AX74" s="66" t="str">
        <f t="shared" si="118"/>
        <v/>
      </c>
      <c r="AY74" s="66" t="str">
        <f t="shared" si="119"/>
        <v/>
      </c>
      <c r="AZ74" s="66" t="str">
        <f t="shared" si="120"/>
        <v/>
      </c>
      <c r="BA74" s="66" t="str">
        <f t="shared" si="121"/>
        <v/>
      </c>
      <c r="BC74" s="68" t="str">
        <f t="shared" si="122"/>
        <v/>
      </c>
      <c r="BD74" s="68" t="str">
        <f t="shared" si="123"/>
        <v/>
      </c>
      <c r="BE74" s="68" t="str">
        <f t="shared" si="124"/>
        <v/>
      </c>
      <c r="BF74" s="68" t="str">
        <f t="shared" si="125"/>
        <v/>
      </c>
      <c r="BG74" s="68" t="str">
        <f t="shared" si="126"/>
        <v/>
      </c>
      <c r="BH74" s="68" t="str">
        <f t="shared" si="127"/>
        <v/>
      </c>
      <c r="BI74" s="68" t="str">
        <f t="shared" si="128"/>
        <v/>
      </c>
      <c r="BJ74" s="68" t="str">
        <f t="shared" si="129"/>
        <v/>
      </c>
      <c r="BK74" s="68" t="str">
        <f t="shared" si="130"/>
        <v/>
      </c>
      <c r="BL74" s="68" t="str">
        <f t="shared" si="131"/>
        <v/>
      </c>
      <c r="BM74" s="68" t="str">
        <f t="shared" si="132"/>
        <v/>
      </c>
      <c r="BN74" s="68" t="str">
        <f t="shared" si="133"/>
        <v/>
      </c>
      <c r="BO74" s="68" t="str">
        <f t="shared" si="134"/>
        <v/>
      </c>
      <c r="BP74" s="68" t="str">
        <f t="shared" si="135"/>
        <v/>
      </c>
      <c r="BQ74" s="68" t="str">
        <f t="shared" si="136"/>
        <v/>
      </c>
      <c r="BR74" s="68" t="str">
        <f t="shared" si="137"/>
        <v/>
      </c>
      <c r="BS74" s="68" t="str">
        <f t="shared" si="138"/>
        <v/>
      </c>
      <c r="BT74" s="68" t="str">
        <f t="shared" si="139"/>
        <v/>
      </c>
      <c r="BU74" s="68" t="str">
        <f t="shared" si="140"/>
        <v/>
      </c>
      <c r="BV74" s="68" t="str">
        <f t="shared" si="141"/>
        <v/>
      </c>
      <c r="BX74" s="69" t="str">
        <f t="shared" si="142"/>
        <v/>
      </c>
      <c r="BZ74" s="68" t="str">
        <f>IF(BC74="","",Input02!$B72&amp;"; ")</f>
        <v/>
      </c>
      <c r="CA74" s="68" t="str">
        <f>IF(BD74="","",Input02!$B72&amp;"; ")</f>
        <v/>
      </c>
      <c r="CB74" s="68" t="str">
        <f>IF(BE74="","",Input02!$B72&amp;"; ")</f>
        <v/>
      </c>
      <c r="CC74" s="68" t="str">
        <f>IF(BF74="","",Input02!$B72&amp;"; ")</f>
        <v/>
      </c>
      <c r="CD74" s="68" t="str">
        <f>IF(BG74="","",Input02!$B72&amp;"; ")</f>
        <v/>
      </c>
      <c r="CE74" s="68" t="str">
        <f>IF(BH74="","",Input02!$B72&amp;"; ")</f>
        <v/>
      </c>
      <c r="CF74" s="68" t="str">
        <f>IF(BI74="","",Input02!$B72&amp;"; ")</f>
        <v/>
      </c>
      <c r="CG74" s="68" t="str">
        <f>IF(BJ74="","",Input02!$B72&amp;"; ")</f>
        <v/>
      </c>
      <c r="CH74" s="68" t="str">
        <f>IF(BK74="","",Input02!$B72&amp;"; ")</f>
        <v/>
      </c>
      <c r="CI74" s="68" t="str">
        <f>IF(BL74="","",Input02!$B72&amp;"; ")</f>
        <v/>
      </c>
      <c r="CJ74" s="68" t="str">
        <f>IF(BM74="","",Input02!$B72&amp;"; ")</f>
        <v/>
      </c>
      <c r="CK74" s="68" t="str">
        <f>IF(BN74="","",Input02!$B72&amp;"; ")</f>
        <v/>
      </c>
      <c r="CL74" s="68" t="str">
        <f>IF(BO74="","",Input02!$B72&amp;"; ")</f>
        <v/>
      </c>
      <c r="CM74" s="68" t="str">
        <f>IF(BP74="","",Input02!$B72&amp;"; ")</f>
        <v/>
      </c>
      <c r="CN74" s="68" t="str">
        <f>IF(BQ74="","",Input02!$B72&amp;"; ")</f>
        <v/>
      </c>
      <c r="CO74" s="68" t="str">
        <f>IF(BR74="","",Input02!$B72&amp;"; ")</f>
        <v/>
      </c>
      <c r="CP74" s="68" t="str">
        <f>IF(BS74="","",Input02!$B72&amp;"; ")</f>
        <v/>
      </c>
      <c r="CQ74" s="68" t="str">
        <f>IF(BT74="","",Input02!$B72&amp;"; ")</f>
        <v/>
      </c>
      <c r="CR74" s="68" t="str">
        <f>IF(BU74="","",Input02!$B72&amp;"; ")</f>
        <v/>
      </c>
      <c r="CS74" s="68" t="str">
        <f>IF(BV74="","",Input02!$B72&amp;"; ")</f>
        <v/>
      </c>
    </row>
    <row r="75" spans="1:97" x14ac:dyDescent="0.35">
      <c r="A75" s="64">
        <f>process02!A84</f>
        <v>68</v>
      </c>
      <c r="B75" s="64" t="str">
        <f>process02!DF84</f>
        <v/>
      </c>
      <c r="C75" s="65" t="str">
        <f>IF(B75&lt;&gt;"",(B75/$C$2)*Input01!$B$22,"")</f>
        <v/>
      </c>
      <c r="F75" s="66" t="str">
        <f>IF(AND(Input02!BB73&lt;&gt;"",F$6&lt;=$Z$2),Input02!BB73,"")</f>
        <v/>
      </c>
      <c r="G75" s="66" t="str">
        <f>IF(AND(Input02!BC73&lt;&gt;"",G$6&lt;=$Z$2),Input02!BC73,"")</f>
        <v/>
      </c>
      <c r="H75" s="66" t="str">
        <f>IF(AND(Input02!BD73&lt;&gt;"",H$6&lt;=$Z$2),Input02!BD73,"")</f>
        <v/>
      </c>
      <c r="I75" s="66" t="str">
        <f>IF(AND(Input02!BE73&lt;&gt;"",I$6&lt;=$Z$2),Input02!BE73,"")</f>
        <v/>
      </c>
      <c r="J75" s="66" t="str">
        <f>IF(AND(Input02!BF73&lt;&gt;"",J$6&lt;=$Z$2),Input02!BF73,"")</f>
        <v/>
      </c>
      <c r="K75" s="66" t="str">
        <f>IF(AND(Input02!BG73&lt;&gt;"",K$6&lt;=$Z$2),Input02!BG73,"")</f>
        <v/>
      </c>
      <c r="L75" s="66" t="str">
        <f>IF(AND(Input02!BH73&lt;&gt;"",L$6&lt;=$Z$2),Input02!BH73,"")</f>
        <v/>
      </c>
      <c r="M75" s="66" t="str">
        <f>IF(AND(Input02!BI73&lt;&gt;"",M$6&lt;=$Z$2),Input02!BI73,"")</f>
        <v/>
      </c>
      <c r="N75" s="66" t="str">
        <f>IF(AND(Input02!BJ73&lt;&gt;"",N$6&lt;=$Z$2),Input02!BJ73,"")</f>
        <v/>
      </c>
      <c r="O75" s="66" t="str">
        <f>IF(AND(Input02!BK73&lt;&gt;"",O$6&lt;=$Z$2),Input02!BK73,"")</f>
        <v/>
      </c>
      <c r="P75" s="66" t="str">
        <f>IF(AND(Input02!BL73&lt;&gt;"",P$6&lt;=$Z$2),Input02!BL73,"")</f>
        <v/>
      </c>
      <c r="Q75" s="66" t="str">
        <f>IF(AND(Input02!BM73&lt;&gt;"",Q$6&lt;=$Z$2),Input02!BM73,"")</f>
        <v/>
      </c>
      <c r="R75" s="66" t="str">
        <f>IF(AND(Input02!BN73&lt;&gt;"",R$6&lt;=$Z$2),Input02!BN73,"")</f>
        <v/>
      </c>
      <c r="S75" s="66" t="str">
        <f>IF(AND(Input02!BO73&lt;&gt;"",S$6&lt;=$Z$2),Input02!BO73,"")</f>
        <v/>
      </c>
      <c r="T75" s="66" t="str">
        <f>IF(AND(Input02!BP73&lt;&gt;"",T$6&lt;=$Z$2),Input02!BP73,"")</f>
        <v/>
      </c>
      <c r="U75" s="66" t="str">
        <f>IF(AND(Input02!BQ73&lt;&gt;"",U$6&lt;=$Z$2),Input02!BQ73,"")</f>
        <v/>
      </c>
      <c r="V75" s="66" t="str">
        <f>IF(AND(Input02!BR73&lt;&gt;"",V$6&lt;=$Z$2),Input02!BR73,"")</f>
        <v/>
      </c>
      <c r="W75" s="66" t="str">
        <f>IF(AND(Input02!BS73&lt;&gt;"",W$6&lt;=$Z$2),Input02!BS73,"")</f>
        <v/>
      </c>
      <c r="X75" s="66" t="str">
        <f>IF(AND(Input02!BT73&lt;&gt;"",X$6&lt;=$Z$2),Input02!BT73,"")</f>
        <v/>
      </c>
      <c r="Y75" s="66" t="str">
        <f>IF(AND(Input02!BU73&lt;&gt;"",Y$6&lt;=$Z$2),Input02!BU73,"")</f>
        <v/>
      </c>
      <c r="Z75" s="66" t="str">
        <f t="shared" si="97"/>
        <v/>
      </c>
      <c r="AA75" s="66" t="str">
        <f t="shared" si="98"/>
        <v/>
      </c>
      <c r="AB75" s="65" t="str">
        <f>IF(AA75&lt;&gt;"",(AA75/$AA$2)*Input01!$B$22,"")</f>
        <v/>
      </c>
      <c r="AC75" s="65" t="str">
        <f t="shared" si="99"/>
        <v/>
      </c>
      <c r="AD75" s="334" t="str">
        <f t="shared" si="100"/>
        <v/>
      </c>
      <c r="AE75" s="67" t="str">
        <f t="shared" si="101"/>
        <v/>
      </c>
      <c r="AF75" s="35" t="str">
        <f>IF(AD75="","",IF(AD75&lt;Input01!$B$23,0,1))</f>
        <v/>
      </c>
      <c r="AH75" s="66" t="str">
        <f t="shared" si="102"/>
        <v/>
      </c>
      <c r="AI75" s="66" t="str">
        <f t="shared" si="103"/>
        <v/>
      </c>
      <c r="AJ75" s="66" t="str">
        <f t="shared" si="104"/>
        <v/>
      </c>
      <c r="AK75" s="66" t="str">
        <f t="shared" si="105"/>
        <v/>
      </c>
      <c r="AL75" s="66" t="str">
        <f t="shared" si="106"/>
        <v/>
      </c>
      <c r="AM75" s="66" t="str">
        <f t="shared" si="107"/>
        <v/>
      </c>
      <c r="AN75" s="66" t="str">
        <f t="shared" si="108"/>
        <v/>
      </c>
      <c r="AO75" s="66" t="str">
        <f t="shared" si="109"/>
        <v/>
      </c>
      <c r="AP75" s="66" t="str">
        <f t="shared" si="110"/>
        <v/>
      </c>
      <c r="AQ75" s="66" t="str">
        <f t="shared" si="111"/>
        <v/>
      </c>
      <c r="AR75" s="66" t="str">
        <f t="shared" si="112"/>
        <v/>
      </c>
      <c r="AS75" s="66" t="str">
        <f t="shared" si="113"/>
        <v/>
      </c>
      <c r="AT75" s="66" t="str">
        <f t="shared" si="114"/>
        <v/>
      </c>
      <c r="AU75" s="66" t="str">
        <f t="shared" si="115"/>
        <v/>
      </c>
      <c r="AV75" s="66" t="str">
        <f t="shared" si="116"/>
        <v/>
      </c>
      <c r="AW75" s="66" t="str">
        <f t="shared" si="117"/>
        <v/>
      </c>
      <c r="AX75" s="66" t="str">
        <f t="shared" si="118"/>
        <v/>
      </c>
      <c r="AY75" s="66" t="str">
        <f t="shared" si="119"/>
        <v/>
      </c>
      <c r="AZ75" s="66" t="str">
        <f t="shared" si="120"/>
        <v/>
      </c>
      <c r="BA75" s="66" t="str">
        <f t="shared" si="121"/>
        <v/>
      </c>
      <c r="BC75" s="68" t="str">
        <f t="shared" si="122"/>
        <v/>
      </c>
      <c r="BD75" s="68" t="str">
        <f t="shared" si="123"/>
        <v/>
      </c>
      <c r="BE75" s="68" t="str">
        <f t="shared" si="124"/>
        <v/>
      </c>
      <c r="BF75" s="68" t="str">
        <f t="shared" si="125"/>
        <v/>
      </c>
      <c r="BG75" s="68" t="str">
        <f t="shared" si="126"/>
        <v/>
      </c>
      <c r="BH75" s="68" t="str">
        <f t="shared" si="127"/>
        <v/>
      </c>
      <c r="BI75" s="68" t="str">
        <f t="shared" si="128"/>
        <v/>
      </c>
      <c r="BJ75" s="68" t="str">
        <f t="shared" si="129"/>
        <v/>
      </c>
      <c r="BK75" s="68" t="str">
        <f t="shared" si="130"/>
        <v/>
      </c>
      <c r="BL75" s="68" t="str">
        <f t="shared" si="131"/>
        <v/>
      </c>
      <c r="BM75" s="68" t="str">
        <f t="shared" si="132"/>
        <v/>
      </c>
      <c r="BN75" s="68" t="str">
        <f t="shared" si="133"/>
        <v/>
      </c>
      <c r="BO75" s="68" t="str">
        <f t="shared" si="134"/>
        <v/>
      </c>
      <c r="BP75" s="68" t="str">
        <f t="shared" si="135"/>
        <v/>
      </c>
      <c r="BQ75" s="68" t="str">
        <f t="shared" si="136"/>
        <v/>
      </c>
      <c r="BR75" s="68" t="str">
        <f t="shared" si="137"/>
        <v/>
      </c>
      <c r="BS75" s="68" t="str">
        <f t="shared" si="138"/>
        <v/>
      </c>
      <c r="BT75" s="68" t="str">
        <f t="shared" si="139"/>
        <v/>
      </c>
      <c r="BU75" s="68" t="str">
        <f t="shared" si="140"/>
        <v/>
      </c>
      <c r="BV75" s="68" t="str">
        <f t="shared" si="141"/>
        <v/>
      </c>
      <c r="BX75" s="69" t="str">
        <f t="shared" si="142"/>
        <v/>
      </c>
      <c r="BZ75" s="68" t="str">
        <f>IF(BC75="","",Input02!$B73&amp;"; ")</f>
        <v/>
      </c>
      <c r="CA75" s="68" t="str">
        <f>IF(BD75="","",Input02!$B73&amp;"; ")</f>
        <v/>
      </c>
      <c r="CB75" s="68" t="str">
        <f>IF(BE75="","",Input02!$B73&amp;"; ")</f>
        <v/>
      </c>
      <c r="CC75" s="68" t="str">
        <f>IF(BF75="","",Input02!$B73&amp;"; ")</f>
        <v/>
      </c>
      <c r="CD75" s="68" t="str">
        <f>IF(BG75="","",Input02!$B73&amp;"; ")</f>
        <v/>
      </c>
      <c r="CE75" s="68" t="str">
        <f>IF(BH75="","",Input02!$B73&amp;"; ")</f>
        <v/>
      </c>
      <c r="CF75" s="68" t="str">
        <f>IF(BI75="","",Input02!$B73&amp;"; ")</f>
        <v/>
      </c>
      <c r="CG75" s="68" t="str">
        <f>IF(BJ75="","",Input02!$B73&amp;"; ")</f>
        <v/>
      </c>
      <c r="CH75" s="68" t="str">
        <f>IF(BK75="","",Input02!$B73&amp;"; ")</f>
        <v/>
      </c>
      <c r="CI75" s="68" t="str">
        <f>IF(BL75="","",Input02!$B73&amp;"; ")</f>
        <v/>
      </c>
      <c r="CJ75" s="68" t="str">
        <f>IF(BM75="","",Input02!$B73&amp;"; ")</f>
        <v/>
      </c>
      <c r="CK75" s="68" t="str">
        <f>IF(BN75="","",Input02!$B73&amp;"; ")</f>
        <v/>
      </c>
      <c r="CL75" s="68" t="str">
        <f>IF(BO75="","",Input02!$B73&amp;"; ")</f>
        <v/>
      </c>
      <c r="CM75" s="68" t="str">
        <f>IF(BP75="","",Input02!$B73&amp;"; ")</f>
        <v/>
      </c>
      <c r="CN75" s="68" t="str">
        <f>IF(BQ75="","",Input02!$B73&amp;"; ")</f>
        <v/>
      </c>
      <c r="CO75" s="68" t="str">
        <f>IF(BR75="","",Input02!$B73&amp;"; ")</f>
        <v/>
      </c>
      <c r="CP75" s="68" t="str">
        <f>IF(BS75="","",Input02!$B73&amp;"; ")</f>
        <v/>
      </c>
      <c r="CQ75" s="68" t="str">
        <f>IF(BT75="","",Input02!$B73&amp;"; ")</f>
        <v/>
      </c>
      <c r="CR75" s="68" t="str">
        <f>IF(BU75="","",Input02!$B73&amp;"; ")</f>
        <v/>
      </c>
      <c r="CS75" s="68" t="str">
        <f>IF(BV75="","",Input02!$B73&amp;"; ")</f>
        <v/>
      </c>
    </row>
    <row r="76" spans="1:97" x14ac:dyDescent="0.35">
      <c r="A76" s="64">
        <f>process02!A85</f>
        <v>69</v>
      </c>
      <c r="B76" s="64" t="str">
        <f>process02!DF85</f>
        <v/>
      </c>
      <c r="C76" s="65" t="str">
        <f>IF(B76&lt;&gt;"",(B76/$C$2)*Input01!$B$22,"")</f>
        <v/>
      </c>
      <c r="F76" s="66" t="str">
        <f>IF(AND(Input02!BB74&lt;&gt;"",F$6&lt;=$Z$2),Input02!BB74,"")</f>
        <v/>
      </c>
      <c r="G76" s="66" t="str">
        <f>IF(AND(Input02!BC74&lt;&gt;"",G$6&lt;=$Z$2),Input02!BC74,"")</f>
        <v/>
      </c>
      <c r="H76" s="66" t="str">
        <f>IF(AND(Input02!BD74&lt;&gt;"",H$6&lt;=$Z$2),Input02!BD74,"")</f>
        <v/>
      </c>
      <c r="I76" s="66" t="str">
        <f>IF(AND(Input02!BE74&lt;&gt;"",I$6&lt;=$Z$2),Input02!BE74,"")</f>
        <v/>
      </c>
      <c r="J76" s="66" t="str">
        <f>IF(AND(Input02!BF74&lt;&gt;"",J$6&lt;=$Z$2),Input02!BF74,"")</f>
        <v/>
      </c>
      <c r="K76" s="66" t="str">
        <f>IF(AND(Input02!BG74&lt;&gt;"",K$6&lt;=$Z$2),Input02!BG74,"")</f>
        <v/>
      </c>
      <c r="L76" s="66" t="str">
        <f>IF(AND(Input02!BH74&lt;&gt;"",L$6&lt;=$Z$2),Input02!BH74,"")</f>
        <v/>
      </c>
      <c r="M76" s="66" t="str">
        <f>IF(AND(Input02!BI74&lt;&gt;"",M$6&lt;=$Z$2),Input02!BI74,"")</f>
        <v/>
      </c>
      <c r="N76" s="66" t="str">
        <f>IF(AND(Input02!BJ74&lt;&gt;"",N$6&lt;=$Z$2),Input02!BJ74,"")</f>
        <v/>
      </c>
      <c r="O76" s="66" t="str">
        <f>IF(AND(Input02!BK74&lt;&gt;"",O$6&lt;=$Z$2),Input02!BK74,"")</f>
        <v/>
      </c>
      <c r="P76" s="66" t="str">
        <f>IF(AND(Input02!BL74&lt;&gt;"",P$6&lt;=$Z$2),Input02!BL74,"")</f>
        <v/>
      </c>
      <c r="Q76" s="66" t="str">
        <f>IF(AND(Input02!BM74&lt;&gt;"",Q$6&lt;=$Z$2),Input02!BM74,"")</f>
        <v/>
      </c>
      <c r="R76" s="66" t="str">
        <f>IF(AND(Input02!BN74&lt;&gt;"",R$6&lt;=$Z$2),Input02!BN74,"")</f>
        <v/>
      </c>
      <c r="S76" s="66" t="str">
        <f>IF(AND(Input02!BO74&lt;&gt;"",S$6&lt;=$Z$2),Input02!BO74,"")</f>
        <v/>
      </c>
      <c r="T76" s="66" t="str">
        <f>IF(AND(Input02!BP74&lt;&gt;"",T$6&lt;=$Z$2),Input02!BP74,"")</f>
        <v/>
      </c>
      <c r="U76" s="66" t="str">
        <f>IF(AND(Input02!BQ74&lt;&gt;"",U$6&lt;=$Z$2),Input02!BQ74,"")</f>
        <v/>
      </c>
      <c r="V76" s="66" t="str">
        <f>IF(AND(Input02!BR74&lt;&gt;"",V$6&lt;=$Z$2),Input02!BR74,"")</f>
        <v/>
      </c>
      <c r="W76" s="66" t="str">
        <f>IF(AND(Input02!BS74&lt;&gt;"",W$6&lt;=$Z$2),Input02!BS74,"")</f>
        <v/>
      </c>
      <c r="X76" s="66" t="str">
        <f>IF(AND(Input02!BT74&lt;&gt;"",X$6&lt;=$Z$2),Input02!BT74,"")</f>
        <v/>
      </c>
      <c r="Y76" s="66" t="str">
        <f>IF(AND(Input02!BU74&lt;&gt;"",Y$6&lt;=$Z$2),Input02!BU74,"")</f>
        <v/>
      </c>
      <c r="Z76" s="66" t="str">
        <f t="shared" si="97"/>
        <v/>
      </c>
      <c r="AA76" s="66" t="str">
        <f t="shared" si="98"/>
        <v/>
      </c>
      <c r="AB76" s="65" t="str">
        <f>IF(AA76&lt;&gt;"",(AA76/$AA$2)*Input01!$B$22,"")</f>
        <v/>
      </c>
      <c r="AC76" s="65" t="str">
        <f t="shared" si="99"/>
        <v/>
      </c>
      <c r="AD76" s="334" t="str">
        <f t="shared" si="100"/>
        <v/>
      </c>
      <c r="AE76" s="67" t="str">
        <f t="shared" si="101"/>
        <v/>
      </c>
      <c r="AF76" s="35" t="str">
        <f>IF(AD76="","",IF(AD76&lt;Input01!$B$23,0,1))</f>
        <v/>
      </c>
      <c r="AH76" s="66" t="str">
        <f t="shared" si="102"/>
        <v/>
      </c>
      <c r="AI76" s="66" t="str">
        <f t="shared" si="103"/>
        <v/>
      </c>
      <c r="AJ76" s="66" t="str">
        <f t="shared" si="104"/>
        <v/>
      </c>
      <c r="AK76" s="66" t="str">
        <f t="shared" si="105"/>
        <v/>
      </c>
      <c r="AL76" s="66" t="str">
        <f t="shared" si="106"/>
        <v/>
      </c>
      <c r="AM76" s="66" t="str">
        <f t="shared" si="107"/>
        <v/>
      </c>
      <c r="AN76" s="66" t="str">
        <f t="shared" si="108"/>
        <v/>
      </c>
      <c r="AO76" s="66" t="str">
        <f t="shared" si="109"/>
        <v/>
      </c>
      <c r="AP76" s="66" t="str">
        <f t="shared" si="110"/>
        <v/>
      </c>
      <c r="AQ76" s="66" t="str">
        <f t="shared" si="111"/>
        <v/>
      </c>
      <c r="AR76" s="66" t="str">
        <f t="shared" si="112"/>
        <v/>
      </c>
      <c r="AS76" s="66" t="str">
        <f t="shared" si="113"/>
        <v/>
      </c>
      <c r="AT76" s="66" t="str">
        <f t="shared" si="114"/>
        <v/>
      </c>
      <c r="AU76" s="66" t="str">
        <f t="shared" si="115"/>
        <v/>
      </c>
      <c r="AV76" s="66" t="str">
        <f t="shared" si="116"/>
        <v/>
      </c>
      <c r="AW76" s="66" t="str">
        <f t="shared" si="117"/>
        <v/>
      </c>
      <c r="AX76" s="66" t="str">
        <f t="shared" si="118"/>
        <v/>
      </c>
      <c r="AY76" s="66" t="str">
        <f t="shared" si="119"/>
        <v/>
      </c>
      <c r="AZ76" s="66" t="str">
        <f t="shared" si="120"/>
        <v/>
      </c>
      <c r="BA76" s="66" t="str">
        <f t="shared" si="121"/>
        <v/>
      </c>
      <c r="BC76" s="68" t="str">
        <f t="shared" si="122"/>
        <v/>
      </c>
      <c r="BD76" s="68" t="str">
        <f t="shared" si="123"/>
        <v/>
      </c>
      <c r="BE76" s="68" t="str">
        <f t="shared" si="124"/>
        <v/>
      </c>
      <c r="BF76" s="68" t="str">
        <f t="shared" si="125"/>
        <v/>
      </c>
      <c r="BG76" s="68" t="str">
        <f t="shared" si="126"/>
        <v/>
      </c>
      <c r="BH76" s="68" t="str">
        <f t="shared" si="127"/>
        <v/>
      </c>
      <c r="BI76" s="68" t="str">
        <f t="shared" si="128"/>
        <v/>
      </c>
      <c r="BJ76" s="68" t="str">
        <f t="shared" si="129"/>
        <v/>
      </c>
      <c r="BK76" s="68" t="str">
        <f t="shared" si="130"/>
        <v/>
      </c>
      <c r="BL76" s="68" t="str">
        <f t="shared" si="131"/>
        <v/>
      </c>
      <c r="BM76" s="68" t="str">
        <f t="shared" si="132"/>
        <v/>
      </c>
      <c r="BN76" s="68" t="str">
        <f t="shared" si="133"/>
        <v/>
      </c>
      <c r="BO76" s="68" t="str">
        <f t="shared" si="134"/>
        <v/>
      </c>
      <c r="BP76" s="68" t="str">
        <f t="shared" si="135"/>
        <v/>
      </c>
      <c r="BQ76" s="68" t="str">
        <f t="shared" si="136"/>
        <v/>
      </c>
      <c r="BR76" s="68" t="str">
        <f t="shared" si="137"/>
        <v/>
      </c>
      <c r="BS76" s="68" t="str">
        <f t="shared" si="138"/>
        <v/>
      </c>
      <c r="BT76" s="68" t="str">
        <f t="shared" si="139"/>
        <v/>
      </c>
      <c r="BU76" s="68" t="str">
        <f t="shared" si="140"/>
        <v/>
      </c>
      <c r="BV76" s="68" t="str">
        <f t="shared" si="141"/>
        <v/>
      </c>
      <c r="BX76" s="69" t="str">
        <f t="shared" si="142"/>
        <v/>
      </c>
      <c r="BZ76" s="68" t="str">
        <f>IF(BC76="","",Input02!$B74&amp;"; ")</f>
        <v/>
      </c>
      <c r="CA76" s="68" t="str">
        <f>IF(BD76="","",Input02!$B74&amp;"; ")</f>
        <v/>
      </c>
      <c r="CB76" s="68" t="str">
        <f>IF(BE76="","",Input02!$B74&amp;"; ")</f>
        <v/>
      </c>
      <c r="CC76" s="68" t="str">
        <f>IF(BF76="","",Input02!$B74&amp;"; ")</f>
        <v/>
      </c>
      <c r="CD76" s="68" t="str">
        <f>IF(BG76="","",Input02!$B74&amp;"; ")</f>
        <v/>
      </c>
      <c r="CE76" s="68" t="str">
        <f>IF(BH76="","",Input02!$B74&amp;"; ")</f>
        <v/>
      </c>
      <c r="CF76" s="68" t="str">
        <f>IF(BI76="","",Input02!$B74&amp;"; ")</f>
        <v/>
      </c>
      <c r="CG76" s="68" t="str">
        <f>IF(BJ76="","",Input02!$B74&amp;"; ")</f>
        <v/>
      </c>
      <c r="CH76" s="68" t="str">
        <f>IF(BK76="","",Input02!$B74&amp;"; ")</f>
        <v/>
      </c>
      <c r="CI76" s="68" t="str">
        <f>IF(BL76="","",Input02!$B74&amp;"; ")</f>
        <v/>
      </c>
      <c r="CJ76" s="68" t="str">
        <f>IF(BM76="","",Input02!$B74&amp;"; ")</f>
        <v/>
      </c>
      <c r="CK76" s="68" t="str">
        <f>IF(BN76="","",Input02!$B74&amp;"; ")</f>
        <v/>
      </c>
      <c r="CL76" s="68" t="str">
        <f>IF(BO76="","",Input02!$B74&amp;"; ")</f>
        <v/>
      </c>
      <c r="CM76" s="68" t="str">
        <f>IF(BP76="","",Input02!$B74&amp;"; ")</f>
        <v/>
      </c>
      <c r="CN76" s="68" t="str">
        <f>IF(BQ76="","",Input02!$B74&amp;"; ")</f>
        <v/>
      </c>
      <c r="CO76" s="68" t="str">
        <f>IF(BR76="","",Input02!$B74&amp;"; ")</f>
        <v/>
      </c>
      <c r="CP76" s="68" t="str">
        <f>IF(BS76="","",Input02!$B74&amp;"; ")</f>
        <v/>
      </c>
      <c r="CQ76" s="68" t="str">
        <f>IF(BT76="","",Input02!$B74&amp;"; ")</f>
        <v/>
      </c>
      <c r="CR76" s="68" t="str">
        <f>IF(BU76="","",Input02!$B74&amp;"; ")</f>
        <v/>
      </c>
      <c r="CS76" s="68" t="str">
        <f>IF(BV76="","",Input02!$B74&amp;"; ")</f>
        <v/>
      </c>
    </row>
    <row r="77" spans="1:97" x14ac:dyDescent="0.35">
      <c r="A77" s="64">
        <f>process02!A86</f>
        <v>70</v>
      </c>
      <c r="B77" s="64" t="str">
        <f>process02!DF86</f>
        <v/>
      </c>
      <c r="C77" s="65" t="str">
        <f>IF(B77&lt;&gt;"",(B77/$C$2)*Input01!$B$22,"")</f>
        <v/>
      </c>
      <c r="F77" s="66" t="str">
        <f>IF(AND(Input02!BB75&lt;&gt;"",F$6&lt;=$Z$2),Input02!BB75,"")</f>
        <v/>
      </c>
      <c r="G77" s="66" t="str">
        <f>IF(AND(Input02!BC75&lt;&gt;"",G$6&lt;=$Z$2),Input02!BC75,"")</f>
        <v/>
      </c>
      <c r="H77" s="66" t="str">
        <f>IF(AND(Input02!BD75&lt;&gt;"",H$6&lt;=$Z$2),Input02!BD75,"")</f>
        <v/>
      </c>
      <c r="I77" s="66" t="str">
        <f>IF(AND(Input02!BE75&lt;&gt;"",I$6&lt;=$Z$2),Input02!BE75,"")</f>
        <v/>
      </c>
      <c r="J77" s="66" t="str">
        <f>IF(AND(Input02!BF75&lt;&gt;"",J$6&lt;=$Z$2),Input02!BF75,"")</f>
        <v/>
      </c>
      <c r="K77" s="66" t="str">
        <f>IF(AND(Input02!BG75&lt;&gt;"",K$6&lt;=$Z$2),Input02!BG75,"")</f>
        <v/>
      </c>
      <c r="L77" s="66" t="str">
        <f>IF(AND(Input02!BH75&lt;&gt;"",L$6&lt;=$Z$2),Input02!BH75,"")</f>
        <v/>
      </c>
      <c r="M77" s="66" t="str">
        <f>IF(AND(Input02!BI75&lt;&gt;"",M$6&lt;=$Z$2),Input02!BI75,"")</f>
        <v/>
      </c>
      <c r="N77" s="66" t="str">
        <f>IF(AND(Input02!BJ75&lt;&gt;"",N$6&lt;=$Z$2),Input02!BJ75,"")</f>
        <v/>
      </c>
      <c r="O77" s="66" t="str">
        <f>IF(AND(Input02!BK75&lt;&gt;"",O$6&lt;=$Z$2),Input02!BK75,"")</f>
        <v/>
      </c>
      <c r="P77" s="66" t="str">
        <f>IF(AND(Input02!BL75&lt;&gt;"",P$6&lt;=$Z$2),Input02!BL75,"")</f>
        <v/>
      </c>
      <c r="Q77" s="66" t="str">
        <f>IF(AND(Input02!BM75&lt;&gt;"",Q$6&lt;=$Z$2),Input02!BM75,"")</f>
        <v/>
      </c>
      <c r="R77" s="66" t="str">
        <f>IF(AND(Input02!BN75&lt;&gt;"",R$6&lt;=$Z$2),Input02!BN75,"")</f>
        <v/>
      </c>
      <c r="S77" s="66" t="str">
        <f>IF(AND(Input02!BO75&lt;&gt;"",S$6&lt;=$Z$2),Input02!BO75,"")</f>
        <v/>
      </c>
      <c r="T77" s="66" t="str">
        <f>IF(AND(Input02!BP75&lt;&gt;"",T$6&lt;=$Z$2),Input02!BP75,"")</f>
        <v/>
      </c>
      <c r="U77" s="66" t="str">
        <f>IF(AND(Input02!BQ75&lt;&gt;"",U$6&lt;=$Z$2),Input02!BQ75,"")</f>
        <v/>
      </c>
      <c r="V77" s="66" t="str">
        <f>IF(AND(Input02!BR75&lt;&gt;"",V$6&lt;=$Z$2),Input02!BR75,"")</f>
        <v/>
      </c>
      <c r="W77" s="66" t="str">
        <f>IF(AND(Input02!BS75&lt;&gt;"",W$6&lt;=$Z$2),Input02!BS75,"")</f>
        <v/>
      </c>
      <c r="X77" s="66" t="str">
        <f>IF(AND(Input02!BT75&lt;&gt;"",X$6&lt;=$Z$2),Input02!BT75,"")</f>
        <v/>
      </c>
      <c r="Y77" s="66" t="str">
        <f>IF(AND(Input02!BU75&lt;&gt;"",Y$6&lt;=$Z$2),Input02!BU75,"")</f>
        <v/>
      </c>
      <c r="Z77" s="66" t="str">
        <f t="shared" si="97"/>
        <v/>
      </c>
      <c r="AA77" s="66" t="str">
        <f t="shared" si="98"/>
        <v/>
      </c>
      <c r="AB77" s="65" t="str">
        <f>IF(AA77&lt;&gt;"",(AA77/$AA$2)*Input01!$B$22,"")</f>
        <v/>
      </c>
      <c r="AC77" s="65" t="str">
        <f t="shared" si="99"/>
        <v/>
      </c>
      <c r="AD77" s="334" t="str">
        <f t="shared" si="100"/>
        <v/>
      </c>
      <c r="AE77" s="67" t="str">
        <f t="shared" si="101"/>
        <v/>
      </c>
      <c r="AF77" s="35" t="str">
        <f>IF(AD77="","",IF(AD77&lt;Input01!$B$23,0,1))</f>
        <v/>
      </c>
      <c r="AH77" s="66" t="str">
        <f t="shared" si="102"/>
        <v/>
      </c>
      <c r="AI77" s="66" t="str">
        <f t="shared" si="103"/>
        <v/>
      </c>
      <c r="AJ77" s="66" t="str">
        <f t="shared" si="104"/>
        <v/>
      </c>
      <c r="AK77" s="66" t="str">
        <f t="shared" si="105"/>
        <v/>
      </c>
      <c r="AL77" s="66" t="str">
        <f t="shared" si="106"/>
        <v/>
      </c>
      <c r="AM77" s="66" t="str">
        <f t="shared" si="107"/>
        <v/>
      </c>
      <c r="AN77" s="66" t="str">
        <f t="shared" si="108"/>
        <v/>
      </c>
      <c r="AO77" s="66" t="str">
        <f t="shared" si="109"/>
        <v/>
      </c>
      <c r="AP77" s="66" t="str">
        <f t="shared" si="110"/>
        <v/>
      </c>
      <c r="AQ77" s="66" t="str">
        <f t="shared" si="111"/>
        <v/>
      </c>
      <c r="AR77" s="66" t="str">
        <f t="shared" si="112"/>
        <v/>
      </c>
      <c r="AS77" s="66" t="str">
        <f t="shared" si="113"/>
        <v/>
      </c>
      <c r="AT77" s="66" t="str">
        <f t="shared" si="114"/>
        <v/>
      </c>
      <c r="AU77" s="66" t="str">
        <f t="shared" si="115"/>
        <v/>
      </c>
      <c r="AV77" s="66" t="str">
        <f t="shared" si="116"/>
        <v/>
      </c>
      <c r="AW77" s="66" t="str">
        <f t="shared" si="117"/>
        <v/>
      </c>
      <c r="AX77" s="66" t="str">
        <f t="shared" si="118"/>
        <v/>
      </c>
      <c r="AY77" s="66" t="str">
        <f t="shared" si="119"/>
        <v/>
      </c>
      <c r="AZ77" s="66" t="str">
        <f t="shared" si="120"/>
        <v/>
      </c>
      <c r="BA77" s="66" t="str">
        <f t="shared" si="121"/>
        <v/>
      </c>
      <c r="BC77" s="68" t="str">
        <f t="shared" si="122"/>
        <v/>
      </c>
      <c r="BD77" s="68" t="str">
        <f t="shared" si="123"/>
        <v/>
      </c>
      <c r="BE77" s="68" t="str">
        <f t="shared" si="124"/>
        <v/>
      </c>
      <c r="BF77" s="68" t="str">
        <f t="shared" si="125"/>
        <v/>
      </c>
      <c r="BG77" s="68" t="str">
        <f t="shared" si="126"/>
        <v/>
      </c>
      <c r="BH77" s="68" t="str">
        <f t="shared" si="127"/>
        <v/>
      </c>
      <c r="BI77" s="68" t="str">
        <f t="shared" si="128"/>
        <v/>
      </c>
      <c r="BJ77" s="68" t="str">
        <f t="shared" si="129"/>
        <v/>
      </c>
      <c r="BK77" s="68" t="str">
        <f t="shared" si="130"/>
        <v/>
      </c>
      <c r="BL77" s="68" t="str">
        <f t="shared" si="131"/>
        <v/>
      </c>
      <c r="BM77" s="68" t="str">
        <f t="shared" si="132"/>
        <v/>
      </c>
      <c r="BN77" s="68" t="str">
        <f t="shared" si="133"/>
        <v/>
      </c>
      <c r="BO77" s="68" t="str">
        <f t="shared" si="134"/>
        <v/>
      </c>
      <c r="BP77" s="68" t="str">
        <f t="shared" si="135"/>
        <v/>
      </c>
      <c r="BQ77" s="68" t="str">
        <f t="shared" si="136"/>
        <v/>
      </c>
      <c r="BR77" s="68" t="str">
        <f t="shared" si="137"/>
        <v/>
      </c>
      <c r="BS77" s="68" t="str">
        <f t="shared" si="138"/>
        <v/>
      </c>
      <c r="BT77" s="68" t="str">
        <f t="shared" si="139"/>
        <v/>
      </c>
      <c r="BU77" s="68" t="str">
        <f t="shared" si="140"/>
        <v/>
      </c>
      <c r="BV77" s="68" t="str">
        <f t="shared" si="141"/>
        <v/>
      </c>
      <c r="BX77" s="69" t="str">
        <f t="shared" si="142"/>
        <v/>
      </c>
      <c r="BZ77" s="68" t="str">
        <f>IF(BC77="","",Input02!$B75&amp;"; ")</f>
        <v/>
      </c>
      <c r="CA77" s="68" t="str">
        <f>IF(BD77="","",Input02!$B75&amp;"; ")</f>
        <v/>
      </c>
      <c r="CB77" s="68" t="str">
        <f>IF(BE77="","",Input02!$B75&amp;"; ")</f>
        <v/>
      </c>
      <c r="CC77" s="68" t="str">
        <f>IF(BF77="","",Input02!$B75&amp;"; ")</f>
        <v/>
      </c>
      <c r="CD77" s="68" t="str">
        <f>IF(BG77="","",Input02!$B75&amp;"; ")</f>
        <v/>
      </c>
      <c r="CE77" s="68" t="str">
        <f>IF(BH77="","",Input02!$B75&amp;"; ")</f>
        <v/>
      </c>
      <c r="CF77" s="68" t="str">
        <f>IF(BI77="","",Input02!$B75&amp;"; ")</f>
        <v/>
      </c>
      <c r="CG77" s="68" t="str">
        <f>IF(BJ77="","",Input02!$B75&amp;"; ")</f>
        <v/>
      </c>
      <c r="CH77" s="68" t="str">
        <f>IF(BK77="","",Input02!$B75&amp;"; ")</f>
        <v/>
      </c>
      <c r="CI77" s="68" t="str">
        <f>IF(BL77="","",Input02!$B75&amp;"; ")</f>
        <v/>
      </c>
      <c r="CJ77" s="68" t="str">
        <f>IF(BM77="","",Input02!$B75&amp;"; ")</f>
        <v/>
      </c>
      <c r="CK77" s="68" t="str">
        <f>IF(BN77="","",Input02!$B75&amp;"; ")</f>
        <v/>
      </c>
      <c r="CL77" s="68" t="str">
        <f>IF(BO77="","",Input02!$B75&amp;"; ")</f>
        <v/>
      </c>
      <c r="CM77" s="68" t="str">
        <f>IF(BP77="","",Input02!$B75&amp;"; ")</f>
        <v/>
      </c>
      <c r="CN77" s="68" t="str">
        <f>IF(BQ77="","",Input02!$B75&amp;"; ")</f>
        <v/>
      </c>
      <c r="CO77" s="68" t="str">
        <f>IF(BR77="","",Input02!$B75&amp;"; ")</f>
        <v/>
      </c>
      <c r="CP77" s="68" t="str">
        <f>IF(BS77="","",Input02!$B75&amp;"; ")</f>
        <v/>
      </c>
      <c r="CQ77" s="68" t="str">
        <f>IF(BT77="","",Input02!$B75&amp;"; ")</f>
        <v/>
      </c>
      <c r="CR77" s="68" t="str">
        <f>IF(BU77="","",Input02!$B75&amp;"; ")</f>
        <v/>
      </c>
      <c r="CS77" s="68" t="str">
        <f>IF(BV77="","",Input02!$B75&amp;"; ")</f>
        <v/>
      </c>
    </row>
    <row r="78" spans="1:97" x14ac:dyDescent="0.35">
      <c r="A78" s="64">
        <f>process02!A87</f>
        <v>71</v>
      </c>
      <c r="B78" s="64" t="str">
        <f>process02!DF87</f>
        <v/>
      </c>
      <c r="C78" s="65" t="str">
        <f>IF(B78&lt;&gt;"",(B78/$C$2)*Input01!$B$22,"")</f>
        <v/>
      </c>
      <c r="F78" s="66" t="str">
        <f>IF(AND(Input02!BB76&lt;&gt;"",F$6&lt;=$Z$2),Input02!BB76,"")</f>
        <v/>
      </c>
      <c r="G78" s="66" t="str">
        <f>IF(AND(Input02!BC76&lt;&gt;"",G$6&lt;=$Z$2),Input02!BC76,"")</f>
        <v/>
      </c>
      <c r="H78" s="66" t="str">
        <f>IF(AND(Input02!BD76&lt;&gt;"",H$6&lt;=$Z$2),Input02!BD76,"")</f>
        <v/>
      </c>
      <c r="I78" s="66" t="str">
        <f>IF(AND(Input02!BE76&lt;&gt;"",I$6&lt;=$Z$2),Input02!BE76,"")</f>
        <v/>
      </c>
      <c r="J78" s="66" t="str">
        <f>IF(AND(Input02!BF76&lt;&gt;"",J$6&lt;=$Z$2),Input02!BF76,"")</f>
        <v/>
      </c>
      <c r="K78" s="66" t="str">
        <f>IF(AND(Input02!BG76&lt;&gt;"",K$6&lt;=$Z$2),Input02!BG76,"")</f>
        <v/>
      </c>
      <c r="L78" s="66" t="str">
        <f>IF(AND(Input02!BH76&lt;&gt;"",L$6&lt;=$Z$2),Input02!BH76,"")</f>
        <v/>
      </c>
      <c r="M78" s="66" t="str">
        <f>IF(AND(Input02!BI76&lt;&gt;"",M$6&lt;=$Z$2),Input02!BI76,"")</f>
        <v/>
      </c>
      <c r="N78" s="66" t="str">
        <f>IF(AND(Input02!BJ76&lt;&gt;"",N$6&lt;=$Z$2),Input02!BJ76,"")</f>
        <v/>
      </c>
      <c r="O78" s="66" t="str">
        <f>IF(AND(Input02!BK76&lt;&gt;"",O$6&lt;=$Z$2),Input02!BK76,"")</f>
        <v/>
      </c>
      <c r="P78" s="66" t="str">
        <f>IF(AND(Input02!BL76&lt;&gt;"",P$6&lt;=$Z$2),Input02!BL76,"")</f>
        <v/>
      </c>
      <c r="Q78" s="66" t="str">
        <f>IF(AND(Input02!BM76&lt;&gt;"",Q$6&lt;=$Z$2),Input02!BM76,"")</f>
        <v/>
      </c>
      <c r="R78" s="66" t="str">
        <f>IF(AND(Input02!BN76&lt;&gt;"",R$6&lt;=$Z$2),Input02!BN76,"")</f>
        <v/>
      </c>
      <c r="S78" s="66" t="str">
        <f>IF(AND(Input02!BO76&lt;&gt;"",S$6&lt;=$Z$2),Input02!BO76,"")</f>
        <v/>
      </c>
      <c r="T78" s="66" t="str">
        <f>IF(AND(Input02!BP76&lt;&gt;"",T$6&lt;=$Z$2),Input02!BP76,"")</f>
        <v/>
      </c>
      <c r="U78" s="66" t="str">
        <f>IF(AND(Input02!BQ76&lt;&gt;"",U$6&lt;=$Z$2),Input02!BQ76,"")</f>
        <v/>
      </c>
      <c r="V78" s="66" t="str">
        <f>IF(AND(Input02!BR76&lt;&gt;"",V$6&lt;=$Z$2),Input02!BR76,"")</f>
        <v/>
      </c>
      <c r="W78" s="66" t="str">
        <f>IF(AND(Input02!BS76&lt;&gt;"",W$6&lt;=$Z$2),Input02!BS76,"")</f>
        <v/>
      </c>
      <c r="X78" s="66" t="str">
        <f>IF(AND(Input02!BT76&lt;&gt;"",X$6&lt;=$Z$2),Input02!BT76,"")</f>
        <v/>
      </c>
      <c r="Y78" s="66" t="str">
        <f>IF(AND(Input02!BU76&lt;&gt;"",Y$6&lt;=$Z$2),Input02!BU76,"")</f>
        <v/>
      </c>
      <c r="Z78" s="66" t="str">
        <f t="shared" si="97"/>
        <v/>
      </c>
      <c r="AA78" s="66" t="str">
        <f t="shared" si="98"/>
        <v/>
      </c>
      <c r="AB78" s="65" t="str">
        <f>IF(AA78&lt;&gt;"",(AA78/$AA$2)*Input01!$B$22,"")</f>
        <v/>
      </c>
      <c r="AC78" s="65" t="str">
        <f t="shared" si="99"/>
        <v/>
      </c>
      <c r="AD78" s="334" t="str">
        <f t="shared" si="100"/>
        <v/>
      </c>
      <c r="AE78" s="67" t="str">
        <f t="shared" si="101"/>
        <v/>
      </c>
      <c r="AF78" s="35" t="str">
        <f>IF(AD78="","",IF(AD78&lt;Input01!$B$23,0,1))</f>
        <v/>
      </c>
      <c r="AH78" s="66" t="str">
        <f t="shared" si="102"/>
        <v/>
      </c>
      <c r="AI78" s="66" t="str">
        <f t="shared" si="103"/>
        <v/>
      </c>
      <c r="AJ78" s="66" t="str">
        <f t="shared" si="104"/>
        <v/>
      </c>
      <c r="AK78" s="66" t="str">
        <f t="shared" si="105"/>
        <v/>
      </c>
      <c r="AL78" s="66" t="str">
        <f t="shared" si="106"/>
        <v/>
      </c>
      <c r="AM78" s="66" t="str">
        <f t="shared" si="107"/>
        <v/>
      </c>
      <c r="AN78" s="66" t="str">
        <f t="shared" si="108"/>
        <v/>
      </c>
      <c r="AO78" s="66" t="str">
        <f t="shared" si="109"/>
        <v/>
      </c>
      <c r="AP78" s="66" t="str">
        <f t="shared" si="110"/>
        <v/>
      </c>
      <c r="AQ78" s="66" t="str">
        <f t="shared" si="111"/>
        <v/>
      </c>
      <c r="AR78" s="66" t="str">
        <f t="shared" si="112"/>
        <v/>
      </c>
      <c r="AS78" s="66" t="str">
        <f t="shared" si="113"/>
        <v/>
      </c>
      <c r="AT78" s="66" t="str">
        <f t="shared" si="114"/>
        <v/>
      </c>
      <c r="AU78" s="66" t="str">
        <f t="shared" si="115"/>
        <v/>
      </c>
      <c r="AV78" s="66" t="str">
        <f t="shared" si="116"/>
        <v/>
      </c>
      <c r="AW78" s="66" t="str">
        <f t="shared" si="117"/>
        <v/>
      </c>
      <c r="AX78" s="66" t="str">
        <f t="shared" si="118"/>
        <v/>
      </c>
      <c r="AY78" s="66" t="str">
        <f t="shared" si="119"/>
        <v/>
      </c>
      <c r="AZ78" s="66" t="str">
        <f t="shared" si="120"/>
        <v/>
      </c>
      <c r="BA78" s="66" t="str">
        <f t="shared" si="121"/>
        <v/>
      </c>
      <c r="BC78" s="68" t="str">
        <f t="shared" si="122"/>
        <v/>
      </c>
      <c r="BD78" s="68" t="str">
        <f t="shared" si="123"/>
        <v/>
      </c>
      <c r="BE78" s="68" t="str">
        <f t="shared" si="124"/>
        <v/>
      </c>
      <c r="BF78" s="68" t="str">
        <f t="shared" si="125"/>
        <v/>
      </c>
      <c r="BG78" s="68" t="str">
        <f t="shared" si="126"/>
        <v/>
      </c>
      <c r="BH78" s="68" t="str">
        <f t="shared" si="127"/>
        <v/>
      </c>
      <c r="BI78" s="68" t="str">
        <f t="shared" si="128"/>
        <v/>
      </c>
      <c r="BJ78" s="68" t="str">
        <f t="shared" si="129"/>
        <v/>
      </c>
      <c r="BK78" s="68" t="str">
        <f t="shared" si="130"/>
        <v/>
      </c>
      <c r="BL78" s="68" t="str">
        <f t="shared" si="131"/>
        <v/>
      </c>
      <c r="BM78" s="68" t="str">
        <f t="shared" si="132"/>
        <v/>
      </c>
      <c r="BN78" s="68" t="str">
        <f t="shared" si="133"/>
        <v/>
      </c>
      <c r="BO78" s="68" t="str">
        <f t="shared" si="134"/>
        <v/>
      </c>
      <c r="BP78" s="68" t="str">
        <f t="shared" si="135"/>
        <v/>
      </c>
      <c r="BQ78" s="68" t="str">
        <f t="shared" si="136"/>
        <v/>
      </c>
      <c r="BR78" s="68" t="str">
        <f t="shared" si="137"/>
        <v/>
      </c>
      <c r="BS78" s="68" t="str">
        <f t="shared" si="138"/>
        <v/>
      </c>
      <c r="BT78" s="68" t="str">
        <f t="shared" si="139"/>
        <v/>
      </c>
      <c r="BU78" s="68" t="str">
        <f t="shared" si="140"/>
        <v/>
      </c>
      <c r="BV78" s="68" t="str">
        <f t="shared" si="141"/>
        <v/>
      </c>
      <c r="BX78" s="69" t="str">
        <f t="shared" si="142"/>
        <v/>
      </c>
      <c r="BZ78" s="68" t="str">
        <f>IF(BC78="","",Input02!$B76&amp;"; ")</f>
        <v/>
      </c>
      <c r="CA78" s="68" t="str">
        <f>IF(BD78="","",Input02!$B76&amp;"; ")</f>
        <v/>
      </c>
      <c r="CB78" s="68" t="str">
        <f>IF(BE78="","",Input02!$B76&amp;"; ")</f>
        <v/>
      </c>
      <c r="CC78" s="68" t="str">
        <f>IF(BF78="","",Input02!$B76&amp;"; ")</f>
        <v/>
      </c>
      <c r="CD78" s="68" t="str">
        <f>IF(BG78="","",Input02!$B76&amp;"; ")</f>
        <v/>
      </c>
      <c r="CE78" s="68" t="str">
        <f>IF(BH78="","",Input02!$B76&amp;"; ")</f>
        <v/>
      </c>
      <c r="CF78" s="68" t="str">
        <f>IF(BI78="","",Input02!$B76&amp;"; ")</f>
        <v/>
      </c>
      <c r="CG78" s="68" t="str">
        <f>IF(BJ78="","",Input02!$B76&amp;"; ")</f>
        <v/>
      </c>
      <c r="CH78" s="68" t="str">
        <f>IF(BK78="","",Input02!$B76&amp;"; ")</f>
        <v/>
      </c>
      <c r="CI78" s="68" t="str">
        <f>IF(BL78="","",Input02!$B76&amp;"; ")</f>
        <v/>
      </c>
      <c r="CJ78" s="68" t="str">
        <f>IF(BM78="","",Input02!$B76&amp;"; ")</f>
        <v/>
      </c>
      <c r="CK78" s="68" t="str">
        <f>IF(BN78="","",Input02!$B76&amp;"; ")</f>
        <v/>
      </c>
      <c r="CL78" s="68" t="str">
        <f>IF(BO78="","",Input02!$B76&amp;"; ")</f>
        <v/>
      </c>
      <c r="CM78" s="68" t="str">
        <f>IF(BP78="","",Input02!$B76&amp;"; ")</f>
        <v/>
      </c>
      <c r="CN78" s="68" t="str">
        <f>IF(BQ78="","",Input02!$B76&amp;"; ")</f>
        <v/>
      </c>
      <c r="CO78" s="68" t="str">
        <f>IF(BR78="","",Input02!$B76&amp;"; ")</f>
        <v/>
      </c>
      <c r="CP78" s="68" t="str">
        <f>IF(BS78="","",Input02!$B76&amp;"; ")</f>
        <v/>
      </c>
      <c r="CQ78" s="68" t="str">
        <f>IF(BT78="","",Input02!$B76&amp;"; ")</f>
        <v/>
      </c>
      <c r="CR78" s="68" t="str">
        <f>IF(BU78="","",Input02!$B76&amp;"; ")</f>
        <v/>
      </c>
      <c r="CS78" s="68" t="str">
        <f>IF(BV78="","",Input02!$B76&amp;"; ")</f>
        <v/>
      </c>
    </row>
    <row r="79" spans="1:97" x14ac:dyDescent="0.35">
      <c r="A79" s="64">
        <f>process02!A88</f>
        <v>72</v>
      </c>
      <c r="B79" s="64" t="str">
        <f>process02!DF88</f>
        <v/>
      </c>
      <c r="C79" s="65" t="str">
        <f>IF(B79&lt;&gt;"",(B79/$C$2)*Input01!$B$22,"")</f>
        <v/>
      </c>
      <c r="F79" s="66" t="str">
        <f>IF(AND(Input02!BB77&lt;&gt;"",F$6&lt;=$Z$2),Input02!BB77,"")</f>
        <v/>
      </c>
      <c r="G79" s="66" t="str">
        <f>IF(AND(Input02!BC77&lt;&gt;"",G$6&lt;=$Z$2),Input02!BC77,"")</f>
        <v/>
      </c>
      <c r="H79" s="66" t="str">
        <f>IF(AND(Input02!BD77&lt;&gt;"",H$6&lt;=$Z$2),Input02!BD77,"")</f>
        <v/>
      </c>
      <c r="I79" s="66" t="str">
        <f>IF(AND(Input02!BE77&lt;&gt;"",I$6&lt;=$Z$2),Input02!BE77,"")</f>
        <v/>
      </c>
      <c r="J79" s="66" t="str">
        <f>IF(AND(Input02!BF77&lt;&gt;"",J$6&lt;=$Z$2),Input02!BF77,"")</f>
        <v/>
      </c>
      <c r="K79" s="66" t="str">
        <f>IF(AND(Input02!BG77&lt;&gt;"",K$6&lt;=$Z$2),Input02!BG77,"")</f>
        <v/>
      </c>
      <c r="L79" s="66" t="str">
        <f>IF(AND(Input02!BH77&lt;&gt;"",L$6&lt;=$Z$2),Input02!BH77,"")</f>
        <v/>
      </c>
      <c r="M79" s="66" t="str">
        <f>IF(AND(Input02!BI77&lt;&gt;"",M$6&lt;=$Z$2),Input02!BI77,"")</f>
        <v/>
      </c>
      <c r="N79" s="66" t="str">
        <f>IF(AND(Input02!BJ77&lt;&gt;"",N$6&lt;=$Z$2),Input02!BJ77,"")</f>
        <v/>
      </c>
      <c r="O79" s="66" t="str">
        <f>IF(AND(Input02!BK77&lt;&gt;"",O$6&lt;=$Z$2),Input02!BK77,"")</f>
        <v/>
      </c>
      <c r="P79" s="66" t="str">
        <f>IF(AND(Input02!BL77&lt;&gt;"",P$6&lt;=$Z$2),Input02!BL77,"")</f>
        <v/>
      </c>
      <c r="Q79" s="66" t="str">
        <f>IF(AND(Input02!BM77&lt;&gt;"",Q$6&lt;=$Z$2),Input02!BM77,"")</f>
        <v/>
      </c>
      <c r="R79" s="66" t="str">
        <f>IF(AND(Input02!BN77&lt;&gt;"",R$6&lt;=$Z$2),Input02!BN77,"")</f>
        <v/>
      </c>
      <c r="S79" s="66" t="str">
        <f>IF(AND(Input02!BO77&lt;&gt;"",S$6&lt;=$Z$2),Input02!BO77,"")</f>
        <v/>
      </c>
      <c r="T79" s="66" t="str">
        <f>IF(AND(Input02!BP77&lt;&gt;"",T$6&lt;=$Z$2),Input02!BP77,"")</f>
        <v/>
      </c>
      <c r="U79" s="66" t="str">
        <f>IF(AND(Input02!BQ77&lt;&gt;"",U$6&lt;=$Z$2),Input02!BQ77,"")</f>
        <v/>
      </c>
      <c r="V79" s="66" t="str">
        <f>IF(AND(Input02!BR77&lt;&gt;"",V$6&lt;=$Z$2),Input02!BR77,"")</f>
        <v/>
      </c>
      <c r="W79" s="66" t="str">
        <f>IF(AND(Input02!BS77&lt;&gt;"",W$6&lt;=$Z$2),Input02!BS77,"")</f>
        <v/>
      </c>
      <c r="X79" s="66" t="str">
        <f>IF(AND(Input02!BT77&lt;&gt;"",X$6&lt;=$Z$2),Input02!BT77,"")</f>
        <v/>
      </c>
      <c r="Y79" s="66" t="str">
        <f>IF(AND(Input02!BU77&lt;&gt;"",Y$6&lt;=$Z$2),Input02!BU77,"")</f>
        <v/>
      </c>
      <c r="Z79" s="66" t="str">
        <f t="shared" si="97"/>
        <v/>
      </c>
      <c r="AA79" s="66" t="str">
        <f t="shared" si="98"/>
        <v/>
      </c>
      <c r="AB79" s="65" t="str">
        <f>IF(AA79&lt;&gt;"",(AA79/$AA$2)*Input01!$B$22,"")</f>
        <v/>
      </c>
      <c r="AC79" s="65" t="str">
        <f t="shared" si="99"/>
        <v/>
      </c>
      <c r="AD79" s="334" t="str">
        <f t="shared" si="100"/>
        <v/>
      </c>
      <c r="AE79" s="67" t="str">
        <f t="shared" si="101"/>
        <v/>
      </c>
      <c r="AF79" s="35" t="str">
        <f>IF(AD79="","",IF(AD79&lt;Input01!$B$23,0,1))</f>
        <v/>
      </c>
      <c r="AH79" s="66" t="str">
        <f t="shared" si="102"/>
        <v/>
      </c>
      <c r="AI79" s="66" t="str">
        <f t="shared" si="103"/>
        <v/>
      </c>
      <c r="AJ79" s="66" t="str">
        <f t="shared" si="104"/>
        <v/>
      </c>
      <c r="AK79" s="66" t="str">
        <f t="shared" si="105"/>
        <v/>
      </c>
      <c r="AL79" s="66" t="str">
        <f t="shared" si="106"/>
        <v/>
      </c>
      <c r="AM79" s="66" t="str">
        <f t="shared" si="107"/>
        <v/>
      </c>
      <c r="AN79" s="66" t="str">
        <f t="shared" si="108"/>
        <v/>
      </c>
      <c r="AO79" s="66" t="str">
        <f t="shared" si="109"/>
        <v/>
      </c>
      <c r="AP79" s="66" t="str">
        <f t="shared" si="110"/>
        <v/>
      </c>
      <c r="AQ79" s="66" t="str">
        <f t="shared" si="111"/>
        <v/>
      </c>
      <c r="AR79" s="66" t="str">
        <f t="shared" si="112"/>
        <v/>
      </c>
      <c r="AS79" s="66" t="str">
        <f t="shared" si="113"/>
        <v/>
      </c>
      <c r="AT79" s="66" t="str">
        <f t="shared" si="114"/>
        <v/>
      </c>
      <c r="AU79" s="66" t="str">
        <f t="shared" si="115"/>
        <v/>
      </c>
      <c r="AV79" s="66" t="str">
        <f t="shared" si="116"/>
        <v/>
      </c>
      <c r="AW79" s="66" t="str">
        <f t="shared" si="117"/>
        <v/>
      </c>
      <c r="AX79" s="66" t="str">
        <f t="shared" si="118"/>
        <v/>
      </c>
      <c r="AY79" s="66" t="str">
        <f t="shared" si="119"/>
        <v/>
      </c>
      <c r="AZ79" s="66" t="str">
        <f t="shared" si="120"/>
        <v/>
      </c>
      <c r="BA79" s="66" t="str">
        <f t="shared" si="121"/>
        <v/>
      </c>
      <c r="BC79" s="68" t="str">
        <f t="shared" si="122"/>
        <v/>
      </c>
      <c r="BD79" s="68" t="str">
        <f t="shared" si="123"/>
        <v/>
      </c>
      <c r="BE79" s="68" t="str">
        <f t="shared" si="124"/>
        <v/>
      </c>
      <c r="BF79" s="68" t="str">
        <f t="shared" si="125"/>
        <v/>
      </c>
      <c r="BG79" s="68" t="str">
        <f t="shared" si="126"/>
        <v/>
      </c>
      <c r="BH79" s="68" t="str">
        <f t="shared" si="127"/>
        <v/>
      </c>
      <c r="BI79" s="68" t="str">
        <f t="shared" si="128"/>
        <v/>
      </c>
      <c r="BJ79" s="68" t="str">
        <f t="shared" si="129"/>
        <v/>
      </c>
      <c r="BK79" s="68" t="str">
        <f t="shared" si="130"/>
        <v/>
      </c>
      <c r="BL79" s="68" t="str">
        <f t="shared" si="131"/>
        <v/>
      </c>
      <c r="BM79" s="68" t="str">
        <f t="shared" si="132"/>
        <v/>
      </c>
      <c r="BN79" s="68" t="str">
        <f t="shared" si="133"/>
        <v/>
      </c>
      <c r="BO79" s="68" t="str">
        <f t="shared" si="134"/>
        <v/>
      </c>
      <c r="BP79" s="68" t="str">
        <f t="shared" si="135"/>
        <v/>
      </c>
      <c r="BQ79" s="68" t="str">
        <f t="shared" si="136"/>
        <v/>
      </c>
      <c r="BR79" s="68" t="str">
        <f t="shared" si="137"/>
        <v/>
      </c>
      <c r="BS79" s="68" t="str">
        <f t="shared" si="138"/>
        <v/>
      </c>
      <c r="BT79" s="68" t="str">
        <f t="shared" si="139"/>
        <v/>
      </c>
      <c r="BU79" s="68" t="str">
        <f t="shared" si="140"/>
        <v/>
      </c>
      <c r="BV79" s="68" t="str">
        <f t="shared" si="141"/>
        <v/>
      </c>
      <c r="BX79" s="69" t="str">
        <f t="shared" si="142"/>
        <v/>
      </c>
      <c r="BZ79" s="68" t="str">
        <f>IF(BC79="","",Input02!$B77&amp;"; ")</f>
        <v/>
      </c>
      <c r="CA79" s="68" t="str">
        <f>IF(BD79="","",Input02!$B77&amp;"; ")</f>
        <v/>
      </c>
      <c r="CB79" s="68" t="str">
        <f>IF(BE79="","",Input02!$B77&amp;"; ")</f>
        <v/>
      </c>
      <c r="CC79" s="68" t="str">
        <f>IF(BF79="","",Input02!$B77&amp;"; ")</f>
        <v/>
      </c>
      <c r="CD79" s="68" t="str">
        <f>IF(BG79="","",Input02!$B77&amp;"; ")</f>
        <v/>
      </c>
      <c r="CE79" s="68" t="str">
        <f>IF(BH79="","",Input02!$B77&amp;"; ")</f>
        <v/>
      </c>
      <c r="CF79" s="68" t="str">
        <f>IF(BI79="","",Input02!$B77&amp;"; ")</f>
        <v/>
      </c>
      <c r="CG79" s="68" t="str">
        <f>IF(BJ79="","",Input02!$B77&amp;"; ")</f>
        <v/>
      </c>
      <c r="CH79" s="68" t="str">
        <f>IF(BK79="","",Input02!$B77&amp;"; ")</f>
        <v/>
      </c>
      <c r="CI79" s="68" t="str">
        <f>IF(BL79="","",Input02!$B77&amp;"; ")</f>
        <v/>
      </c>
      <c r="CJ79" s="68" t="str">
        <f>IF(BM79="","",Input02!$B77&amp;"; ")</f>
        <v/>
      </c>
      <c r="CK79" s="68" t="str">
        <f>IF(BN79="","",Input02!$B77&amp;"; ")</f>
        <v/>
      </c>
      <c r="CL79" s="68" t="str">
        <f>IF(BO79="","",Input02!$B77&amp;"; ")</f>
        <v/>
      </c>
      <c r="CM79" s="68" t="str">
        <f>IF(BP79="","",Input02!$B77&amp;"; ")</f>
        <v/>
      </c>
      <c r="CN79" s="68" t="str">
        <f>IF(BQ79="","",Input02!$B77&amp;"; ")</f>
        <v/>
      </c>
      <c r="CO79" s="68" t="str">
        <f>IF(BR79="","",Input02!$B77&amp;"; ")</f>
        <v/>
      </c>
      <c r="CP79" s="68" t="str">
        <f>IF(BS79="","",Input02!$B77&amp;"; ")</f>
        <v/>
      </c>
      <c r="CQ79" s="68" t="str">
        <f>IF(BT79="","",Input02!$B77&amp;"; ")</f>
        <v/>
      </c>
      <c r="CR79" s="68" t="str">
        <f>IF(BU79="","",Input02!$B77&amp;"; ")</f>
        <v/>
      </c>
      <c r="CS79" s="68" t="str">
        <f>IF(BV79="","",Input02!$B77&amp;"; ")</f>
        <v/>
      </c>
    </row>
    <row r="80" spans="1:97" x14ac:dyDescent="0.35">
      <c r="A80" s="64">
        <f>process02!A89</f>
        <v>73</v>
      </c>
      <c r="B80" s="64" t="str">
        <f>process02!DF89</f>
        <v/>
      </c>
      <c r="C80" s="65" t="str">
        <f>IF(B80&lt;&gt;"",(B80/$C$2)*Input01!$B$22,"")</f>
        <v/>
      </c>
      <c r="F80" s="66" t="str">
        <f>IF(AND(Input02!BB78&lt;&gt;"",F$6&lt;=$Z$2),Input02!BB78,"")</f>
        <v/>
      </c>
      <c r="G80" s="66" t="str">
        <f>IF(AND(Input02!BC78&lt;&gt;"",G$6&lt;=$Z$2),Input02!BC78,"")</f>
        <v/>
      </c>
      <c r="H80" s="66" t="str">
        <f>IF(AND(Input02!BD78&lt;&gt;"",H$6&lt;=$Z$2),Input02!BD78,"")</f>
        <v/>
      </c>
      <c r="I80" s="66" t="str">
        <f>IF(AND(Input02!BE78&lt;&gt;"",I$6&lt;=$Z$2),Input02!BE78,"")</f>
        <v/>
      </c>
      <c r="J80" s="66" t="str">
        <f>IF(AND(Input02!BF78&lt;&gt;"",J$6&lt;=$Z$2),Input02!BF78,"")</f>
        <v/>
      </c>
      <c r="K80" s="66" t="str">
        <f>IF(AND(Input02!BG78&lt;&gt;"",K$6&lt;=$Z$2),Input02!BG78,"")</f>
        <v/>
      </c>
      <c r="L80" s="66" t="str">
        <f>IF(AND(Input02!BH78&lt;&gt;"",L$6&lt;=$Z$2),Input02!BH78,"")</f>
        <v/>
      </c>
      <c r="M80" s="66" t="str">
        <f>IF(AND(Input02!BI78&lt;&gt;"",M$6&lt;=$Z$2),Input02!BI78,"")</f>
        <v/>
      </c>
      <c r="N80" s="66" t="str">
        <f>IF(AND(Input02!BJ78&lt;&gt;"",N$6&lt;=$Z$2),Input02!BJ78,"")</f>
        <v/>
      </c>
      <c r="O80" s="66" t="str">
        <f>IF(AND(Input02!BK78&lt;&gt;"",O$6&lt;=$Z$2),Input02!BK78,"")</f>
        <v/>
      </c>
      <c r="P80" s="66" t="str">
        <f>IF(AND(Input02!BL78&lt;&gt;"",P$6&lt;=$Z$2),Input02!BL78,"")</f>
        <v/>
      </c>
      <c r="Q80" s="66" t="str">
        <f>IF(AND(Input02!BM78&lt;&gt;"",Q$6&lt;=$Z$2),Input02!BM78,"")</f>
        <v/>
      </c>
      <c r="R80" s="66" t="str">
        <f>IF(AND(Input02!BN78&lt;&gt;"",R$6&lt;=$Z$2),Input02!BN78,"")</f>
        <v/>
      </c>
      <c r="S80" s="66" t="str">
        <f>IF(AND(Input02!BO78&lt;&gt;"",S$6&lt;=$Z$2),Input02!BO78,"")</f>
        <v/>
      </c>
      <c r="T80" s="66" t="str">
        <f>IF(AND(Input02!BP78&lt;&gt;"",T$6&lt;=$Z$2),Input02!BP78,"")</f>
        <v/>
      </c>
      <c r="U80" s="66" t="str">
        <f>IF(AND(Input02!BQ78&lt;&gt;"",U$6&lt;=$Z$2),Input02!BQ78,"")</f>
        <v/>
      </c>
      <c r="V80" s="66" t="str">
        <f>IF(AND(Input02!BR78&lt;&gt;"",V$6&lt;=$Z$2),Input02!BR78,"")</f>
        <v/>
      </c>
      <c r="W80" s="66" t="str">
        <f>IF(AND(Input02!BS78&lt;&gt;"",W$6&lt;=$Z$2),Input02!BS78,"")</f>
        <v/>
      </c>
      <c r="X80" s="66" t="str">
        <f>IF(AND(Input02!BT78&lt;&gt;"",X$6&lt;=$Z$2),Input02!BT78,"")</f>
        <v/>
      </c>
      <c r="Y80" s="66" t="str">
        <f>IF(AND(Input02!BU78&lt;&gt;"",Y$6&lt;=$Z$2),Input02!BU78,"")</f>
        <v/>
      </c>
      <c r="Z80" s="66" t="str">
        <f t="shared" si="97"/>
        <v/>
      </c>
      <c r="AA80" s="66" t="str">
        <f t="shared" si="98"/>
        <v/>
      </c>
      <c r="AB80" s="65" t="str">
        <f>IF(AA80&lt;&gt;"",(AA80/$AA$2)*Input01!$B$22,"")</f>
        <v/>
      </c>
      <c r="AC80" s="65" t="str">
        <f t="shared" si="99"/>
        <v/>
      </c>
      <c r="AD80" s="334" t="str">
        <f t="shared" si="100"/>
        <v/>
      </c>
      <c r="AE80" s="67" t="str">
        <f t="shared" si="101"/>
        <v/>
      </c>
      <c r="AF80" s="35" t="str">
        <f>IF(AD80="","",IF(AD80&lt;Input01!$B$23,0,1))</f>
        <v/>
      </c>
      <c r="AH80" s="66" t="str">
        <f t="shared" si="102"/>
        <v/>
      </c>
      <c r="AI80" s="66" t="str">
        <f t="shared" si="103"/>
        <v/>
      </c>
      <c r="AJ80" s="66" t="str">
        <f t="shared" si="104"/>
        <v/>
      </c>
      <c r="AK80" s="66" t="str">
        <f t="shared" si="105"/>
        <v/>
      </c>
      <c r="AL80" s="66" t="str">
        <f t="shared" si="106"/>
        <v/>
      </c>
      <c r="AM80" s="66" t="str">
        <f t="shared" si="107"/>
        <v/>
      </c>
      <c r="AN80" s="66" t="str">
        <f t="shared" si="108"/>
        <v/>
      </c>
      <c r="AO80" s="66" t="str">
        <f t="shared" si="109"/>
        <v/>
      </c>
      <c r="AP80" s="66" t="str">
        <f t="shared" si="110"/>
        <v/>
      </c>
      <c r="AQ80" s="66" t="str">
        <f t="shared" si="111"/>
        <v/>
      </c>
      <c r="AR80" s="66" t="str">
        <f t="shared" si="112"/>
        <v/>
      </c>
      <c r="AS80" s="66" t="str">
        <f t="shared" si="113"/>
        <v/>
      </c>
      <c r="AT80" s="66" t="str">
        <f t="shared" si="114"/>
        <v/>
      </c>
      <c r="AU80" s="66" t="str">
        <f t="shared" si="115"/>
        <v/>
      </c>
      <c r="AV80" s="66" t="str">
        <f t="shared" si="116"/>
        <v/>
      </c>
      <c r="AW80" s="66" t="str">
        <f t="shared" si="117"/>
        <v/>
      </c>
      <c r="AX80" s="66" t="str">
        <f t="shared" si="118"/>
        <v/>
      </c>
      <c r="AY80" s="66" t="str">
        <f t="shared" si="119"/>
        <v/>
      </c>
      <c r="AZ80" s="66" t="str">
        <f t="shared" si="120"/>
        <v/>
      </c>
      <c r="BA80" s="66" t="str">
        <f t="shared" si="121"/>
        <v/>
      </c>
      <c r="BC80" s="68" t="str">
        <f t="shared" si="122"/>
        <v/>
      </c>
      <c r="BD80" s="68" t="str">
        <f t="shared" si="123"/>
        <v/>
      </c>
      <c r="BE80" s="68" t="str">
        <f t="shared" si="124"/>
        <v/>
      </c>
      <c r="BF80" s="68" t="str">
        <f t="shared" si="125"/>
        <v/>
      </c>
      <c r="BG80" s="68" t="str">
        <f t="shared" si="126"/>
        <v/>
      </c>
      <c r="BH80" s="68" t="str">
        <f t="shared" si="127"/>
        <v/>
      </c>
      <c r="BI80" s="68" t="str">
        <f t="shared" si="128"/>
        <v/>
      </c>
      <c r="BJ80" s="68" t="str">
        <f t="shared" si="129"/>
        <v/>
      </c>
      <c r="BK80" s="68" t="str">
        <f t="shared" si="130"/>
        <v/>
      </c>
      <c r="BL80" s="68" t="str">
        <f t="shared" si="131"/>
        <v/>
      </c>
      <c r="BM80" s="68" t="str">
        <f t="shared" si="132"/>
        <v/>
      </c>
      <c r="BN80" s="68" t="str">
        <f t="shared" si="133"/>
        <v/>
      </c>
      <c r="BO80" s="68" t="str">
        <f t="shared" si="134"/>
        <v/>
      </c>
      <c r="BP80" s="68" t="str">
        <f t="shared" si="135"/>
        <v/>
      </c>
      <c r="BQ80" s="68" t="str">
        <f t="shared" si="136"/>
        <v/>
      </c>
      <c r="BR80" s="68" t="str">
        <f t="shared" si="137"/>
        <v/>
      </c>
      <c r="BS80" s="68" t="str">
        <f t="shared" si="138"/>
        <v/>
      </c>
      <c r="BT80" s="68" t="str">
        <f t="shared" si="139"/>
        <v/>
      </c>
      <c r="BU80" s="68" t="str">
        <f t="shared" si="140"/>
        <v/>
      </c>
      <c r="BV80" s="68" t="str">
        <f t="shared" si="141"/>
        <v/>
      </c>
      <c r="BX80" s="69" t="str">
        <f t="shared" si="142"/>
        <v/>
      </c>
      <c r="BZ80" s="68" t="str">
        <f>IF(BC80="","",Input02!$B78&amp;"; ")</f>
        <v/>
      </c>
      <c r="CA80" s="68" t="str">
        <f>IF(BD80="","",Input02!$B78&amp;"; ")</f>
        <v/>
      </c>
      <c r="CB80" s="68" t="str">
        <f>IF(BE80="","",Input02!$B78&amp;"; ")</f>
        <v/>
      </c>
      <c r="CC80" s="68" t="str">
        <f>IF(BF80="","",Input02!$B78&amp;"; ")</f>
        <v/>
      </c>
      <c r="CD80" s="68" t="str">
        <f>IF(BG80="","",Input02!$B78&amp;"; ")</f>
        <v/>
      </c>
      <c r="CE80" s="68" t="str">
        <f>IF(BH80="","",Input02!$B78&amp;"; ")</f>
        <v/>
      </c>
      <c r="CF80" s="68" t="str">
        <f>IF(BI80="","",Input02!$B78&amp;"; ")</f>
        <v/>
      </c>
      <c r="CG80" s="68" t="str">
        <f>IF(BJ80="","",Input02!$B78&amp;"; ")</f>
        <v/>
      </c>
      <c r="CH80" s="68" t="str">
        <f>IF(BK80="","",Input02!$B78&amp;"; ")</f>
        <v/>
      </c>
      <c r="CI80" s="68" t="str">
        <f>IF(BL80="","",Input02!$B78&amp;"; ")</f>
        <v/>
      </c>
      <c r="CJ80" s="68" t="str">
        <f>IF(BM80="","",Input02!$B78&amp;"; ")</f>
        <v/>
      </c>
      <c r="CK80" s="68" t="str">
        <f>IF(BN80="","",Input02!$B78&amp;"; ")</f>
        <v/>
      </c>
      <c r="CL80" s="68" t="str">
        <f>IF(BO80="","",Input02!$B78&amp;"; ")</f>
        <v/>
      </c>
      <c r="CM80" s="68" t="str">
        <f>IF(BP80="","",Input02!$B78&amp;"; ")</f>
        <v/>
      </c>
      <c r="CN80" s="68" t="str">
        <f>IF(BQ80="","",Input02!$B78&amp;"; ")</f>
        <v/>
      </c>
      <c r="CO80" s="68" t="str">
        <f>IF(BR80="","",Input02!$B78&amp;"; ")</f>
        <v/>
      </c>
      <c r="CP80" s="68" t="str">
        <f>IF(BS80="","",Input02!$B78&amp;"; ")</f>
        <v/>
      </c>
      <c r="CQ80" s="68" t="str">
        <f>IF(BT80="","",Input02!$B78&amp;"; ")</f>
        <v/>
      </c>
      <c r="CR80" s="68" t="str">
        <f>IF(BU80="","",Input02!$B78&amp;"; ")</f>
        <v/>
      </c>
      <c r="CS80" s="68" t="str">
        <f>IF(BV80="","",Input02!$B78&amp;"; ")</f>
        <v/>
      </c>
    </row>
    <row r="81" spans="1:97" x14ac:dyDescent="0.35">
      <c r="A81" s="64">
        <f>process02!A90</f>
        <v>74</v>
      </c>
      <c r="B81" s="64" t="str">
        <f>process02!DF90</f>
        <v/>
      </c>
      <c r="C81" s="65" t="str">
        <f>IF(B81&lt;&gt;"",(B81/$C$2)*Input01!$B$22,"")</f>
        <v/>
      </c>
      <c r="F81" s="66" t="str">
        <f>IF(AND(Input02!BB79&lt;&gt;"",F$6&lt;=$Z$2),Input02!BB79,"")</f>
        <v/>
      </c>
      <c r="G81" s="66" t="str">
        <f>IF(AND(Input02!BC79&lt;&gt;"",G$6&lt;=$Z$2),Input02!BC79,"")</f>
        <v/>
      </c>
      <c r="H81" s="66" t="str">
        <f>IF(AND(Input02!BD79&lt;&gt;"",H$6&lt;=$Z$2),Input02!BD79,"")</f>
        <v/>
      </c>
      <c r="I81" s="66" t="str">
        <f>IF(AND(Input02!BE79&lt;&gt;"",I$6&lt;=$Z$2),Input02!BE79,"")</f>
        <v/>
      </c>
      <c r="J81" s="66" t="str">
        <f>IF(AND(Input02!BF79&lt;&gt;"",J$6&lt;=$Z$2),Input02!BF79,"")</f>
        <v/>
      </c>
      <c r="K81" s="66" t="str">
        <f>IF(AND(Input02!BG79&lt;&gt;"",K$6&lt;=$Z$2),Input02!BG79,"")</f>
        <v/>
      </c>
      <c r="L81" s="66" t="str">
        <f>IF(AND(Input02!BH79&lt;&gt;"",L$6&lt;=$Z$2),Input02!BH79,"")</f>
        <v/>
      </c>
      <c r="M81" s="66" t="str">
        <f>IF(AND(Input02!BI79&lt;&gt;"",M$6&lt;=$Z$2),Input02!BI79,"")</f>
        <v/>
      </c>
      <c r="N81" s="66" t="str">
        <f>IF(AND(Input02!BJ79&lt;&gt;"",N$6&lt;=$Z$2),Input02!BJ79,"")</f>
        <v/>
      </c>
      <c r="O81" s="66" t="str">
        <f>IF(AND(Input02!BK79&lt;&gt;"",O$6&lt;=$Z$2),Input02!BK79,"")</f>
        <v/>
      </c>
      <c r="P81" s="66" t="str">
        <f>IF(AND(Input02!BL79&lt;&gt;"",P$6&lt;=$Z$2),Input02!BL79,"")</f>
        <v/>
      </c>
      <c r="Q81" s="66" t="str">
        <f>IF(AND(Input02!BM79&lt;&gt;"",Q$6&lt;=$Z$2),Input02!BM79,"")</f>
        <v/>
      </c>
      <c r="R81" s="66" t="str">
        <f>IF(AND(Input02!BN79&lt;&gt;"",R$6&lt;=$Z$2),Input02!BN79,"")</f>
        <v/>
      </c>
      <c r="S81" s="66" t="str">
        <f>IF(AND(Input02!BO79&lt;&gt;"",S$6&lt;=$Z$2),Input02!BO79,"")</f>
        <v/>
      </c>
      <c r="T81" s="66" t="str">
        <f>IF(AND(Input02!BP79&lt;&gt;"",T$6&lt;=$Z$2),Input02!BP79,"")</f>
        <v/>
      </c>
      <c r="U81" s="66" t="str">
        <f>IF(AND(Input02!BQ79&lt;&gt;"",U$6&lt;=$Z$2),Input02!BQ79,"")</f>
        <v/>
      </c>
      <c r="V81" s="66" t="str">
        <f>IF(AND(Input02!BR79&lt;&gt;"",V$6&lt;=$Z$2),Input02!BR79,"")</f>
        <v/>
      </c>
      <c r="W81" s="66" t="str">
        <f>IF(AND(Input02!BS79&lt;&gt;"",W$6&lt;=$Z$2),Input02!BS79,"")</f>
        <v/>
      </c>
      <c r="X81" s="66" t="str">
        <f>IF(AND(Input02!BT79&lt;&gt;"",X$6&lt;=$Z$2),Input02!BT79,"")</f>
        <v/>
      </c>
      <c r="Y81" s="66" t="str">
        <f>IF(AND(Input02!BU79&lt;&gt;"",Y$6&lt;=$Z$2),Input02!BU79,"")</f>
        <v/>
      </c>
      <c r="Z81" s="66" t="str">
        <f t="shared" si="97"/>
        <v/>
      </c>
      <c r="AA81" s="66" t="str">
        <f t="shared" si="98"/>
        <v/>
      </c>
      <c r="AB81" s="65" t="str">
        <f>IF(AA81&lt;&gt;"",(AA81/$AA$2)*Input01!$B$22,"")</f>
        <v/>
      </c>
      <c r="AC81" s="65" t="str">
        <f t="shared" si="99"/>
        <v/>
      </c>
      <c r="AD81" s="334" t="str">
        <f t="shared" si="100"/>
        <v/>
      </c>
      <c r="AE81" s="67" t="str">
        <f t="shared" si="101"/>
        <v/>
      </c>
      <c r="AF81" s="35" t="str">
        <f>IF(AD81="","",IF(AD81&lt;Input01!$B$23,0,1))</f>
        <v/>
      </c>
      <c r="AH81" s="66" t="str">
        <f t="shared" si="102"/>
        <v/>
      </c>
      <c r="AI81" s="66" t="str">
        <f t="shared" si="103"/>
        <v/>
      </c>
      <c r="AJ81" s="66" t="str">
        <f t="shared" si="104"/>
        <v/>
      </c>
      <c r="AK81" s="66" t="str">
        <f t="shared" si="105"/>
        <v/>
      </c>
      <c r="AL81" s="66" t="str">
        <f t="shared" si="106"/>
        <v/>
      </c>
      <c r="AM81" s="66" t="str">
        <f t="shared" si="107"/>
        <v/>
      </c>
      <c r="AN81" s="66" t="str">
        <f t="shared" si="108"/>
        <v/>
      </c>
      <c r="AO81" s="66" t="str">
        <f t="shared" si="109"/>
        <v/>
      </c>
      <c r="AP81" s="66" t="str">
        <f t="shared" si="110"/>
        <v/>
      </c>
      <c r="AQ81" s="66" t="str">
        <f t="shared" si="111"/>
        <v/>
      </c>
      <c r="AR81" s="66" t="str">
        <f t="shared" si="112"/>
        <v/>
      </c>
      <c r="AS81" s="66" t="str">
        <f t="shared" si="113"/>
        <v/>
      </c>
      <c r="AT81" s="66" t="str">
        <f t="shared" si="114"/>
        <v/>
      </c>
      <c r="AU81" s="66" t="str">
        <f t="shared" si="115"/>
        <v/>
      </c>
      <c r="AV81" s="66" t="str">
        <f t="shared" si="116"/>
        <v/>
      </c>
      <c r="AW81" s="66" t="str">
        <f t="shared" si="117"/>
        <v/>
      </c>
      <c r="AX81" s="66" t="str">
        <f t="shared" si="118"/>
        <v/>
      </c>
      <c r="AY81" s="66" t="str">
        <f t="shared" si="119"/>
        <v/>
      </c>
      <c r="AZ81" s="66" t="str">
        <f t="shared" si="120"/>
        <v/>
      </c>
      <c r="BA81" s="66" t="str">
        <f t="shared" si="121"/>
        <v/>
      </c>
      <c r="BC81" s="68" t="str">
        <f t="shared" si="122"/>
        <v/>
      </c>
      <c r="BD81" s="68" t="str">
        <f t="shared" si="123"/>
        <v/>
      </c>
      <c r="BE81" s="68" t="str">
        <f t="shared" si="124"/>
        <v/>
      </c>
      <c r="BF81" s="68" t="str">
        <f t="shared" si="125"/>
        <v/>
      </c>
      <c r="BG81" s="68" t="str">
        <f t="shared" si="126"/>
        <v/>
      </c>
      <c r="BH81" s="68" t="str">
        <f t="shared" si="127"/>
        <v/>
      </c>
      <c r="BI81" s="68" t="str">
        <f t="shared" si="128"/>
        <v/>
      </c>
      <c r="BJ81" s="68" t="str">
        <f t="shared" si="129"/>
        <v/>
      </c>
      <c r="BK81" s="68" t="str">
        <f t="shared" si="130"/>
        <v/>
      </c>
      <c r="BL81" s="68" t="str">
        <f t="shared" si="131"/>
        <v/>
      </c>
      <c r="BM81" s="68" t="str">
        <f t="shared" si="132"/>
        <v/>
      </c>
      <c r="BN81" s="68" t="str">
        <f t="shared" si="133"/>
        <v/>
      </c>
      <c r="BO81" s="68" t="str">
        <f t="shared" si="134"/>
        <v/>
      </c>
      <c r="BP81" s="68" t="str">
        <f t="shared" si="135"/>
        <v/>
      </c>
      <c r="BQ81" s="68" t="str">
        <f t="shared" si="136"/>
        <v/>
      </c>
      <c r="BR81" s="68" t="str">
        <f t="shared" si="137"/>
        <v/>
      </c>
      <c r="BS81" s="68" t="str">
        <f t="shared" si="138"/>
        <v/>
      </c>
      <c r="BT81" s="68" t="str">
        <f t="shared" si="139"/>
        <v/>
      </c>
      <c r="BU81" s="68" t="str">
        <f t="shared" si="140"/>
        <v/>
      </c>
      <c r="BV81" s="68" t="str">
        <f t="shared" si="141"/>
        <v/>
      </c>
      <c r="BX81" s="69" t="str">
        <f t="shared" si="142"/>
        <v/>
      </c>
      <c r="BZ81" s="68" t="str">
        <f>IF(BC81="","",Input02!$B79&amp;"; ")</f>
        <v/>
      </c>
      <c r="CA81" s="68" t="str">
        <f>IF(BD81="","",Input02!$B79&amp;"; ")</f>
        <v/>
      </c>
      <c r="CB81" s="68" t="str">
        <f>IF(BE81="","",Input02!$B79&amp;"; ")</f>
        <v/>
      </c>
      <c r="CC81" s="68" t="str">
        <f>IF(BF81="","",Input02!$B79&amp;"; ")</f>
        <v/>
      </c>
      <c r="CD81" s="68" t="str">
        <f>IF(BG81="","",Input02!$B79&amp;"; ")</f>
        <v/>
      </c>
      <c r="CE81" s="68" t="str">
        <f>IF(BH81="","",Input02!$B79&amp;"; ")</f>
        <v/>
      </c>
      <c r="CF81" s="68" t="str">
        <f>IF(BI81="","",Input02!$B79&amp;"; ")</f>
        <v/>
      </c>
      <c r="CG81" s="68" t="str">
        <f>IF(BJ81="","",Input02!$B79&amp;"; ")</f>
        <v/>
      </c>
      <c r="CH81" s="68" t="str">
        <f>IF(BK81="","",Input02!$B79&amp;"; ")</f>
        <v/>
      </c>
      <c r="CI81" s="68" t="str">
        <f>IF(BL81="","",Input02!$B79&amp;"; ")</f>
        <v/>
      </c>
      <c r="CJ81" s="68" t="str">
        <f>IF(BM81="","",Input02!$B79&amp;"; ")</f>
        <v/>
      </c>
      <c r="CK81" s="68" t="str">
        <f>IF(BN81="","",Input02!$B79&amp;"; ")</f>
        <v/>
      </c>
      <c r="CL81" s="68" t="str">
        <f>IF(BO81="","",Input02!$B79&amp;"; ")</f>
        <v/>
      </c>
      <c r="CM81" s="68" t="str">
        <f>IF(BP81="","",Input02!$B79&amp;"; ")</f>
        <v/>
      </c>
      <c r="CN81" s="68" t="str">
        <f>IF(BQ81="","",Input02!$B79&amp;"; ")</f>
        <v/>
      </c>
      <c r="CO81" s="68" t="str">
        <f>IF(BR81="","",Input02!$B79&amp;"; ")</f>
        <v/>
      </c>
      <c r="CP81" s="68" t="str">
        <f>IF(BS81="","",Input02!$B79&amp;"; ")</f>
        <v/>
      </c>
      <c r="CQ81" s="68" t="str">
        <f>IF(BT81="","",Input02!$B79&amp;"; ")</f>
        <v/>
      </c>
      <c r="CR81" s="68" t="str">
        <f>IF(BU81="","",Input02!$B79&amp;"; ")</f>
        <v/>
      </c>
      <c r="CS81" s="68" t="str">
        <f>IF(BV81="","",Input02!$B79&amp;"; ")</f>
        <v/>
      </c>
    </row>
    <row r="82" spans="1:97" x14ac:dyDescent="0.35">
      <c r="A82" s="64">
        <f>process02!A91</f>
        <v>75</v>
      </c>
      <c r="B82" s="64" t="str">
        <f>process02!DF91</f>
        <v/>
      </c>
      <c r="C82" s="65" t="str">
        <f>IF(B82&lt;&gt;"",(B82/$C$2)*Input01!$B$22,"")</f>
        <v/>
      </c>
      <c r="F82" s="66" t="str">
        <f>IF(AND(Input02!BB80&lt;&gt;"",F$6&lt;=$Z$2),Input02!BB80,"")</f>
        <v/>
      </c>
      <c r="G82" s="66" t="str">
        <f>IF(AND(Input02!BC80&lt;&gt;"",G$6&lt;=$Z$2),Input02!BC80,"")</f>
        <v/>
      </c>
      <c r="H82" s="66" t="str">
        <f>IF(AND(Input02!BD80&lt;&gt;"",H$6&lt;=$Z$2),Input02!BD80,"")</f>
        <v/>
      </c>
      <c r="I82" s="66" t="str">
        <f>IF(AND(Input02!BE80&lt;&gt;"",I$6&lt;=$Z$2),Input02!BE80,"")</f>
        <v/>
      </c>
      <c r="J82" s="66" t="str">
        <f>IF(AND(Input02!BF80&lt;&gt;"",J$6&lt;=$Z$2),Input02!BF80,"")</f>
        <v/>
      </c>
      <c r="K82" s="66" t="str">
        <f>IF(AND(Input02!BG80&lt;&gt;"",K$6&lt;=$Z$2),Input02!BG80,"")</f>
        <v/>
      </c>
      <c r="L82" s="66" t="str">
        <f>IF(AND(Input02!BH80&lt;&gt;"",L$6&lt;=$Z$2),Input02!BH80,"")</f>
        <v/>
      </c>
      <c r="M82" s="66" t="str">
        <f>IF(AND(Input02!BI80&lt;&gt;"",M$6&lt;=$Z$2),Input02!BI80,"")</f>
        <v/>
      </c>
      <c r="N82" s="66" t="str">
        <f>IF(AND(Input02!BJ80&lt;&gt;"",N$6&lt;=$Z$2),Input02!BJ80,"")</f>
        <v/>
      </c>
      <c r="O82" s="66" t="str">
        <f>IF(AND(Input02!BK80&lt;&gt;"",O$6&lt;=$Z$2),Input02!BK80,"")</f>
        <v/>
      </c>
      <c r="P82" s="66" t="str">
        <f>IF(AND(Input02!BL80&lt;&gt;"",P$6&lt;=$Z$2),Input02!BL80,"")</f>
        <v/>
      </c>
      <c r="Q82" s="66" t="str">
        <f>IF(AND(Input02!BM80&lt;&gt;"",Q$6&lt;=$Z$2),Input02!BM80,"")</f>
        <v/>
      </c>
      <c r="R82" s="66" t="str">
        <f>IF(AND(Input02!BN80&lt;&gt;"",R$6&lt;=$Z$2),Input02!BN80,"")</f>
        <v/>
      </c>
      <c r="S82" s="66" t="str">
        <f>IF(AND(Input02!BO80&lt;&gt;"",S$6&lt;=$Z$2),Input02!BO80,"")</f>
        <v/>
      </c>
      <c r="T82" s="66" t="str">
        <f>IF(AND(Input02!BP80&lt;&gt;"",T$6&lt;=$Z$2),Input02!BP80,"")</f>
        <v/>
      </c>
      <c r="U82" s="66" t="str">
        <f>IF(AND(Input02!BQ80&lt;&gt;"",U$6&lt;=$Z$2),Input02!BQ80,"")</f>
        <v/>
      </c>
      <c r="V82" s="66" t="str">
        <f>IF(AND(Input02!BR80&lt;&gt;"",V$6&lt;=$Z$2),Input02!BR80,"")</f>
        <v/>
      </c>
      <c r="W82" s="66" t="str">
        <f>IF(AND(Input02!BS80&lt;&gt;"",W$6&lt;=$Z$2),Input02!BS80,"")</f>
        <v/>
      </c>
      <c r="X82" s="66" t="str">
        <f>IF(AND(Input02!BT80&lt;&gt;"",X$6&lt;=$Z$2),Input02!BT80,"")</f>
        <v/>
      </c>
      <c r="Y82" s="66" t="str">
        <f>IF(AND(Input02!BU80&lt;&gt;"",Y$6&lt;=$Z$2),Input02!BU80,"")</f>
        <v/>
      </c>
      <c r="Z82" s="66" t="str">
        <f t="shared" si="97"/>
        <v/>
      </c>
      <c r="AA82" s="66" t="str">
        <f t="shared" si="98"/>
        <v/>
      </c>
      <c r="AB82" s="65" t="str">
        <f>IF(AA82&lt;&gt;"",(AA82/$AA$2)*Input01!$B$22,"")</f>
        <v/>
      </c>
      <c r="AC82" s="65" t="str">
        <f t="shared" si="99"/>
        <v/>
      </c>
      <c r="AD82" s="334" t="str">
        <f t="shared" si="100"/>
        <v/>
      </c>
      <c r="AE82" s="67" t="str">
        <f t="shared" si="101"/>
        <v/>
      </c>
      <c r="AF82" s="35" t="str">
        <f>IF(AD82="","",IF(AD82&lt;Input01!$B$23,0,1))</f>
        <v/>
      </c>
      <c r="AH82" s="66" t="str">
        <f t="shared" si="102"/>
        <v/>
      </c>
      <c r="AI82" s="66" t="str">
        <f t="shared" si="103"/>
        <v/>
      </c>
      <c r="AJ82" s="66" t="str">
        <f t="shared" si="104"/>
        <v/>
      </c>
      <c r="AK82" s="66" t="str">
        <f t="shared" si="105"/>
        <v/>
      </c>
      <c r="AL82" s="66" t="str">
        <f t="shared" si="106"/>
        <v/>
      </c>
      <c r="AM82" s="66" t="str">
        <f t="shared" si="107"/>
        <v/>
      </c>
      <c r="AN82" s="66" t="str">
        <f t="shared" si="108"/>
        <v/>
      </c>
      <c r="AO82" s="66" t="str">
        <f t="shared" si="109"/>
        <v/>
      </c>
      <c r="AP82" s="66" t="str">
        <f t="shared" si="110"/>
        <v/>
      </c>
      <c r="AQ82" s="66" t="str">
        <f t="shared" si="111"/>
        <v/>
      </c>
      <c r="AR82" s="66" t="str">
        <f t="shared" si="112"/>
        <v/>
      </c>
      <c r="AS82" s="66" t="str">
        <f t="shared" si="113"/>
        <v/>
      </c>
      <c r="AT82" s="66" t="str">
        <f t="shared" si="114"/>
        <v/>
      </c>
      <c r="AU82" s="66" t="str">
        <f t="shared" si="115"/>
        <v/>
      </c>
      <c r="AV82" s="66" t="str">
        <f t="shared" si="116"/>
        <v/>
      </c>
      <c r="AW82" s="66" t="str">
        <f t="shared" si="117"/>
        <v/>
      </c>
      <c r="AX82" s="66" t="str">
        <f t="shared" si="118"/>
        <v/>
      </c>
      <c r="AY82" s="66" t="str">
        <f t="shared" si="119"/>
        <v/>
      </c>
      <c r="AZ82" s="66" t="str">
        <f t="shared" si="120"/>
        <v/>
      </c>
      <c r="BA82" s="66" t="str">
        <f t="shared" si="121"/>
        <v/>
      </c>
      <c r="BC82" s="68" t="str">
        <f t="shared" si="122"/>
        <v/>
      </c>
      <c r="BD82" s="68" t="str">
        <f t="shared" si="123"/>
        <v/>
      </c>
      <c r="BE82" s="68" t="str">
        <f t="shared" si="124"/>
        <v/>
      </c>
      <c r="BF82" s="68" t="str">
        <f t="shared" si="125"/>
        <v/>
      </c>
      <c r="BG82" s="68" t="str">
        <f t="shared" si="126"/>
        <v/>
      </c>
      <c r="BH82" s="68" t="str">
        <f t="shared" si="127"/>
        <v/>
      </c>
      <c r="BI82" s="68" t="str">
        <f t="shared" si="128"/>
        <v/>
      </c>
      <c r="BJ82" s="68" t="str">
        <f t="shared" si="129"/>
        <v/>
      </c>
      <c r="BK82" s="68" t="str">
        <f t="shared" si="130"/>
        <v/>
      </c>
      <c r="BL82" s="68" t="str">
        <f t="shared" si="131"/>
        <v/>
      </c>
      <c r="BM82" s="68" t="str">
        <f t="shared" si="132"/>
        <v/>
      </c>
      <c r="BN82" s="68" t="str">
        <f t="shared" si="133"/>
        <v/>
      </c>
      <c r="BO82" s="68" t="str">
        <f t="shared" si="134"/>
        <v/>
      </c>
      <c r="BP82" s="68" t="str">
        <f t="shared" si="135"/>
        <v/>
      </c>
      <c r="BQ82" s="68" t="str">
        <f t="shared" si="136"/>
        <v/>
      </c>
      <c r="BR82" s="68" t="str">
        <f t="shared" si="137"/>
        <v/>
      </c>
      <c r="BS82" s="68" t="str">
        <f t="shared" si="138"/>
        <v/>
      </c>
      <c r="BT82" s="68" t="str">
        <f t="shared" si="139"/>
        <v/>
      </c>
      <c r="BU82" s="68" t="str">
        <f t="shared" si="140"/>
        <v/>
      </c>
      <c r="BV82" s="68" t="str">
        <f t="shared" si="141"/>
        <v/>
      </c>
      <c r="BX82" s="69" t="str">
        <f t="shared" si="142"/>
        <v/>
      </c>
      <c r="BZ82" s="68" t="str">
        <f>IF(BC82="","",Input02!$B80&amp;"; ")</f>
        <v/>
      </c>
      <c r="CA82" s="68" t="str">
        <f>IF(BD82="","",Input02!$B80&amp;"; ")</f>
        <v/>
      </c>
      <c r="CB82" s="68" t="str">
        <f>IF(BE82="","",Input02!$B80&amp;"; ")</f>
        <v/>
      </c>
      <c r="CC82" s="68" t="str">
        <f>IF(BF82="","",Input02!$B80&amp;"; ")</f>
        <v/>
      </c>
      <c r="CD82" s="68" t="str">
        <f>IF(BG82="","",Input02!$B80&amp;"; ")</f>
        <v/>
      </c>
      <c r="CE82" s="68" t="str">
        <f>IF(BH82="","",Input02!$B80&amp;"; ")</f>
        <v/>
      </c>
      <c r="CF82" s="68" t="str">
        <f>IF(BI82="","",Input02!$B80&amp;"; ")</f>
        <v/>
      </c>
      <c r="CG82" s="68" t="str">
        <f>IF(BJ82="","",Input02!$B80&amp;"; ")</f>
        <v/>
      </c>
      <c r="CH82" s="68" t="str">
        <f>IF(BK82="","",Input02!$B80&amp;"; ")</f>
        <v/>
      </c>
      <c r="CI82" s="68" t="str">
        <f>IF(BL82="","",Input02!$B80&amp;"; ")</f>
        <v/>
      </c>
      <c r="CJ82" s="68" t="str">
        <f>IF(BM82="","",Input02!$B80&amp;"; ")</f>
        <v/>
      </c>
      <c r="CK82" s="68" t="str">
        <f>IF(BN82="","",Input02!$B80&amp;"; ")</f>
        <v/>
      </c>
      <c r="CL82" s="68" t="str">
        <f>IF(BO82="","",Input02!$B80&amp;"; ")</f>
        <v/>
      </c>
      <c r="CM82" s="68" t="str">
        <f>IF(BP82="","",Input02!$B80&amp;"; ")</f>
        <v/>
      </c>
      <c r="CN82" s="68" t="str">
        <f>IF(BQ82="","",Input02!$B80&amp;"; ")</f>
        <v/>
      </c>
      <c r="CO82" s="68" t="str">
        <f>IF(BR82="","",Input02!$B80&amp;"; ")</f>
        <v/>
      </c>
      <c r="CP82" s="68" t="str">
        <f>IF(BS82="","",Input02!$B80&amp;"; ")</f>
        <v/>
      </c>
      <c r="CQ82" s="68" t="str">
        <f>IF(BT82="","",Input02!$B80&amp;"; ")</f>
        <v/>
      </c>
      <c r="CR82" s="68" t="str">
        <f>IF(BU82="","",Input02!$B80&amp;"; ")</f>
        <v/>
      </c>
      <c r="CS82" s="68" t="str">
        <f>IF(BV82="","",Input02!$B80&amp;"; ")</f>
        <v/>
      </c>
    </row>
    <row r="83" spans="1:97" x14ac:dyDescent="0.35">
      <c r="A83" s="64">
        <f>process02!A92</f>
        <v>76</v>
      </c>
      <c r="B83" s="64" t="str">
        <f>process02!DF92</f>
        <v/>
      </c>
      <c r="C83" s="65" t="str">
        <f>IF(B83&lt;&gt;"",(B83/$C$2)*Input01!$B$22,"")</f>
        <v/>
      </c>
      <c r="F83" s="66" t="str">
        <f>IF(AND(Input02!BB81&lt;&gt;"",F$6&lt;=$Z$2),Input02!BB81,"")</f>
        <v/>
      </c>
      <c r="G83" s="66" t="str">
        <f>IF(AND(Input02!BC81&lt;&gt;"",G$6&lt;=$Z$2),Input02!BC81,"")</f>
        <v/>
      </c>
      <c r="H83" s="66" t="str">
        <f>IF(AND(Input02!BD81&lt;&gt;"",H$6&lt;=$Z$2),Input02!BD81,"")</f>
        <v/>
      </c>
      <c r="I83" s="66" t="str">
        <f>IF(AND(Input02!BE81&lt;&gt;"",I$6&lt;=$Z$2),Input02!BE81,"")</f>
        <v/>
      </c>
      <c r="J83" s="66" t="str">
        <f>IF(AND(Input02!BF81&lt;&gt;"",J$6&lt;=$Z$2),Input02!BF81,"")</f>
        <v/>
      </c>
      <c r="K83" s="66" t="str">
        <f>IF(AND(Input02!BG81&lt;&gt;"",K$6&lt;=$Z$2),Input02!BG81,"")</f>
        <v/>
      </c>
      <c r="L83" s="66" t="str">
        <f>IF(AND(Input02!BH81&lt;&gt;"",L$6&lt;=$Z$2),Input02!BH81,"")</f>
        <v/>
      </c>
      <c r="M83" s="66" t="str">
        <f>IF(AND(Input02!BI81&lt;&gt;"",M$6&lt;=$Z$2),Input02!BI81,"")</f>
        <v/>
      </c>
      <c r="N83" s="66" t="str">
        <f>IF(AND(Input02!BJ81&lt;&gt;"",N$6&lt;=$Z$2),Input02!BJ81,"")</f>
        <v/>
      </c>
      <c r="O83" s="66" t="str">
        <f>IF(AND(Input02!BK81&lt;&gt;"",O$6&lt;=$Z$2),Input02!BK81,"")</f>
        <v/>
      </c>
      <c r="P83" s="66" t="str">
        <f>IF(AND(Input02!BL81&lt;&gt;"",P$6&lt;=$Z$2),Input02!BL81,"")</f>
        <v/>
      </c>
      <c r="Q83" s="66" t="str">
        <f>IF(AND(Input02!BM81&lt;&gt;"",Q$6&lt;=$Z$2),Input02!BM81,"")</f>
        <v/>
      </c>
      <c r="R83" s="66" t="str">
        <f>IF(AND(Input02!BN81&lt;&gt;"",R$6&lt;=$Z$2),Input02!BN81,"")</f>
        <v/>
      </c>
      <c r="S83" s="66" t="str">
        <f>IF(AND(Input02!BO81&lt;&gt;"",S$6&lt;=$Z$2),Input02!BO81,"")</f>
        <v/>
      </c>
      <c r="T83" s="66" t="str">
        <f>IF(AND(Input02!BP81&lt;&gt;"",T$6&lt;=$Z$2),Input02!BP81,"")</f>
        <v/>
      </c>
      <c r="U83" s="66" t="str">
        <f>IF(AND(Input02!BQ81&lt;&gt;"",U$6&lt;=$Z$2),Input02!BQ81,"")</f>
        <v/>
      </c>
      <c r="V83" s="66" t="str">
        <f>IF(AND(Input02!BR81&lt;&gt;"",V$6&lt;=$Z$2),Input02!BR81,"")</f>
        <v/>
      </c>
      <c r="W83" s="66" t="str">
        <f>IF(AND(Input02!BS81&lt;&gt;"",W$6&lt;=$Z$2),Input02!BS81,"")</f>
        <v/>
      </c>
      <c r="X83" s="66" t="str">
        <f>IF(AND(Input02!BT81&lt;&gt;"",X$6&lt;=$Z$2),Input02!BT81,"")</f>
        <v/>
      </c>
      <c r="Y83" s="66" t="str">
        <f>IF(AND(Input02!BU81&lt;&gt;"",Y$6&lt;=$Z$2),Input02!BU81,"")</f>
        <v/>
      </c>
      <c r="Z83" s="66" t="str">
        <f t="shared" si="97"/>
        <v/>
      </c>
      <c r="AA83" s="66" t="str">
        <f t="shared" si="98"/>
        <v/>
      </c>
      <c r="AB83" s="65" t="str">
        <f>IF(AA83&lt;&gt;"",(AA83/$AA$2)*Input01!$B$22,"")</f>
        <v/>
      </c>
      <c r="AC83" s="65" t="str">
        <f t="shared" si="99"/>
        <v/>
      </c>
      <c r="AD83" s="334" t="str">
        <f t="shared" si="100"/>
        <v/>
      </c>
      <c r="AE83" s="67" t="str">
        <f t="shared" si="101"/>
        <v/>
      </c>
      <c r="AF83" s="35" t="str">
        <f>IF(AD83="","",IF(AD83&lt;Input01!$B$23,0,1))</f>
        <v/>
      </c>
      <c r="AH83" s="66" t="str">
        <f t="shared" si="102"/>
        <v/>
      </c>
      <c r="AI83" s="66" t="str">
        <f t="shared" si="103"/>
        <v/>
      </c>
      <c r="AJ83" s="66" t="str">
        <f t="shared" si="104"/>
        <v/>
      </c>
      <c r="AK83" s="66" t="str">
        <f t="shared" si="105"/>
        <v/>
      </c>
      <c r="AL83" s="66" t="str">
        <f t="shared" si="106"/>
        <v/>
      </c>
      <c r="AM83" s="66" t="str">
        <f t="shared" si="107"/>
        <v/>
      </c>
      <c r="AN83" s="66" t="str">
        <f t="shared" si="108"/>
        <v/>
      </c>
      <c r="AO83" s="66" t="str">
        <f t="shared" si="109"/>
        <v/>
      </c>
      <c r="AP83" s="66" t="str">
        <f t="shared" si="110"/>
        <v/>
      </c>
      <c r="AQ83" s="66" t="str">
        <f t="shared" si="111"/>
        <v/>
      </c>
      <c r="AR83" s="66" t="str">
        <f t="shared" si="112"/>
        <v/>
      </c>
      <c r="AS83" s="66" t="str">
        <f t="shared" si="113"/>
        <v/>
      </c>
      <c r="AT83" s="66" t="str">
        <f t="shared" si="114"/>
        <v/>
      </c>
      <c r="AU83" s="66" t="str">
        <f t="shared" si="115"/>
        <v/>
      </c>
      <c r="AV83" s="66" t="str">
        <f t="shared" si="116"/>
        <v/>
      </c>
      <c r="AW83" s="66" t="str">
        <f t="shared" si="117"/>
        <v/>
      </c>
      <c r="AX83" s="66" t="str">
        <f t="shared" si="118"/>
        <v/>
      </c>
      <c r="AY83" s="66" t="str">
        <f t="shared" si="119"/>
        <v/>
      </c>
      <c r="AZ83" s="66" t="str">
        <f t="shared" si="120"/>
        <v/>
      </c>
      <c r="BA83" s="66" t="str">
        <f t="shared" si="121"/>
        <v/>
      </c>
      <c r="BC83" s="68" t="str">
        <f t="shared" si="122"/>
        <v/>
      </c>
      <c r="BD83" s="68" t="str">
        <f t="shared" si="123"/>
        <v/>
      </c>
      <c r="BE83" s="68" t="str">
        <f t="shared" si="124"/>
        <v/>
      </c>
      <c r="BF83" s="68" t="str">
        <f t="shared" si="125"/>
        <v/>
      </c>
      <c r="BG83" s="68" t="str">
        <f t="shared" si="126"/>
        <v/>
      </c>
      <c r="BH83" s="68" t="str">
        <f t="shared" si="127"/>
        <v/>
      </c>
      <c r="BI83" s="68" t="str">
        <f t="shared" si="128"/>
        <v/>
      </c>
      <c r="BJ83" s="68" t="str">
        <f t="shared" si="129"/>
        <v/>
      </c>
      <c r="BK83" s="68" t="str">
        <f t="shared" si="130"/>
        <v/>
      </c>
      <c r="BL83" s="68" t="str">
        <f t="shared" si="131"/>
        <v/>
      </c>
      <c r="BM83" s="68" t="str">
        <f t="shared" si="132"/>
        <v/>
      </c>
      <c r="BN83" s="68" t="str">
        <f t="shared" si="133"/>
        <v/>
      </c>
      <c r="BO83" s="68" t="str">
        <f t="shared" si="134"/>
        <v/>
      </c>
      <c r="BP83" s="68" t="str">
        <f t="shared" si="135"/>
        <v/>
      </c>
      <c r="BQ83" s="68" t="str">
        <f t="shared" si="136"/>
        <v/>
      </c>
      <c r="BR83" s="68" t="str">
        <f t="shared" si="137"/>
        <v/>
      </c>
      <c r="BS83" s="68" t="str">
        <f t="shared" si="138"/>
        <v/>
      </c>
      <c r="BT83" s="68" t="str">
        <f t="shared" si="139"/>
        <v/>
      </c>
      <c r="BU83" s="68" t="str">
        <f t="shared" si="140"/>
        <v/>
      </c>
      <c r="BV83" s="68" t="str">
        <f t="shared" si="141"/>
        <v/>
      </c>
      <c r="BX83" s="69" t="str">
        <f t="shared" si="142"/>
        <v/>
      </c>
      <c r="BZ83" s="68" t="str">
        <f>IF(BC83="","",Input02!$B81&amp;"; ")</f>
        <v/>
      </c>
      <c r="CA83" s="68" t="str">
        <f>IF(BD83="","",Input02!$B81&amp;"; ")</f>
        <v/>
      </c>
      <c r="CB83" s="68" t="str">
        <f>IF(BE83="","",Input02!$B81&amp;"; ")</f>
        <v/>
      </c>
      <c r="CC83" s="68" t="str">
        <f>IF(BF83="","",Input02!$B81&amp;"; ")</f>
        <v/>
      </c>
      <c r="CD83" s="68" t="str">
        <f>IF(BG83="","",Input02!$B81&amp;"; ")</f>
        <v/>
      </c>
      <c r="CE83" s="68" t="str">
        <f>IF(BH83="","",Input02!$B81&amp;"; ")</f>
        <v/>
      </c>
      <c r="CF83" s="68" t="str">
        <f>IF(BI83="","",Input02!$B81&amp;"; ")</f>
        <v/>
      </c>
      <c r="CG83" s="68" t="str">
        <f>IF(BJ83="","",Input02!$B81&amp;"; ")</f>
        <v/>
      </c>
      <c r="CH83" s="68" t="str">
        <f>IF(BK83="","",Input02!$B81&amp;"; ")</f>
        <v/>
      </c>
      <c r="CI83" s="68" t="str">
        <f>IF(BL83="","",Input02!$B81&amp;"; ")</f>
        <v/>
      </c>
      <c r="CJ83" s="68" t="str">
        <f>IF(BM83="","",Input02!$B81&amp;"; ")</f>
        <v/>
      </c>
      <c r="CK83" s="68" t="str">
        <f>IF(BN83="","",Input02!$B81&amp;"; ")</f>
        <v/>
      </c>
      <c r="CL83" s="68" t="str">
        <f>IF(BO83="","",Input02!$B81&amp;"; ")</f>
        <v/>
      </c>
      <c r="CM83" s="68" t="str">
        <f>IF(BP83="","",Input02!$B81&amp;"; ")</f>
        <v/>
      </c>
      <c r="CN83" s="68" t="str">
        <f>IF(BQ83="","",Input02!$B81&amp;"; ")</f>
        <v/>
      </c>
      <c r="CO83" s="68" t="str">
        <f>IF(BR83="","",Input02!$B81&amp;"; ")</f>
        <v/>
      </c>
      <c r="CP83" s="68" t="str">
        <f>IF(BS83="","",Input02!$B81&amp;"; ")</f>
        <v/>
      </c>
      <c r="CQ83" s="68" t="str">
        <f>IF(BT83="","",Input02!$B81&amp;"; ")</f>
        <v/>
      </c>
      <c r="CR83" s="68" t="str">
        <f>IF(BU83="","",Input02!$B81&amp;"; ")</f>
        <v/>
      </c>
      <c r="CS83" s="68" t="str">
        <f>IF(BV83="","",Input02!$B81&amp;"; ")</f>
        <v/>
      </c>
    </row>
    <row r="84" spans="1:97" x14ac:dyDescent="0.35">
      <c r="A84" s="64">
        <f>process02!A93</f>
        <v>77</v>
      </c>
      <c r="B84" s="64" t="str">
        <f>process02!DF93</f>
        <v/>
      </c>
      <c r="C84" s="65" t="str">
        <f>IF(B84&lt;&gt;"",(B84/$C$2)*Input01!$B$22,"")</f>
        <v/>
      </c>
      <c r="F84" s="66" t="str">
        <f>IF(AND(Input02!BB82&lt;&gt;"",F$6&lt;=$Z$2),Input02!BB82,"")</f>
        <v/>
      </c>
      <c r="G84" s="66" t="str">
        <f>IF(AND(Input02!BC82&lt;&gt;"",G$6&lt;=$Z$2),Input02!BC82,"")</f>
        <v/>
      </c>
      <c r="H84" s="66" t="str">
        <f>IF(AND(Input02!BD82&lt;&gt;"",H$6&lt;=$Z$2),Input02!BD82,"")</f>
        <v/>
      </c>
      <c r="I84" s="66" t="str">
        <f>IF(AND(Input02!BE82&lt;&gt;"",I$6&lt;=$Z$2),Input02!BE82,"")</f>
        <v/>
      </c>
      <c r="J84" s="66" t="str">
        <f>IF(AND(Input02!BF82&lt;&gt;"",J$6&lt;=$Z$2),Input02!BF82,"")</f>
        <v/>
      </c>
      <c r="K84" s="66" t="str">
        <f>IF(AND(Input02!BG82&lt;&gt;"",K$6&lt;=$Z$2),Input02!BG82,"")</f>
        <v/>
      </c>
      <c r="L84" s="66" t="str">
        <f>IF(AND(Input02!BH82&lt;&gt;"",L$6&lt;=$Z$2),Input02!BH82,"")</f>
        <v/>
      </c>
      <c r="M84" s="66" t="str">
        <f>IF(AND(Input02!BI82&lt;&gt;"",M$6&lt;=$Z$2),Input02!BI82,"")</f>
        <v/>
      </c>
      <c r="N84" s="66" t="str">
        <f>IF(AND(Input02!BJ82&lt;&gt;"",N$6&lt;=$Z$2),Input02!BJ82,"")</f>
        <v/>
      </c>
      <c r="O84" s="66" t="str">
        <f>IF(AND(Input02!BK82&lt;&gt;"",O$6&lt;=$Z$2),Input02!BK82,"")</f>
        <v/>
      </c>
      <c r="P84" s="66" t="str">
        <f>IF(AND(Input02!BL82&lt;&gt;"",P$6&lt;=$Z$2),Input02!BL82,"")</f>
        <v/>
      </c>
      <c r="Q84" s="66" t="str">
        <f>IF(AND(Input02!BM82&lt;&gt;"",Q$6&lt;=$Z$2),Input02!BM82,"")</f>
        <v/>
      </c>
      <c r="R84" s="66" t="str">
        <f>IF(AND(Input02!BN82&lt;&gt;"",R$6&lt;=$Z$2),Input02!BN82,"")</f>
        <v/>
      </c>
      <c r="S84" s="66" t="str">
        <f>IF(AND(Input02!BO82&lt;&gt;"",S$6&lt;=$Z$2),Input02!BO82,"")</f>
        <v/>
      </c>
      <c r="T84" s="66" t="str">
        <f>IF(AND(Input02!BP82&lt;&gt;"",T$6&lt;=$Z$2),Input02!BP82,"")</f>
        <v/>
      </c>
      <c r="U84" s="66" t="str">
        <f>IF(AND(Input02!BQ82&lt;&gt;"",U$6&lt;=$Z$2),Input02!BQ82,"")</f>
        <v/>
      </c>
      <c r="V84" s="66" t="str">
        <f>IF(AND(Input02!BR82&lt;&gt;"",V$6&lt;=$Z$2),Input02!BR82,"")</f>
        <v/>
      </c>
      <c r="W84" s="66" t="str">
        <f>IF(AND(Input02!BS82&lt;&gt;"",W$6&lt;=$Z$2),Input02!BS82,"")</f>
        <v/>
      </c>
      <c r="X84" s="66" t="str">
        <f>IF(AND(Input02!BT82&lt;&gt;"",X$6&lt;=$Z$2),Input02!BT82,"")</f>
        <v/>
      </c>
      <c r="Y84" s="66" t="str">
        <f>IF(AND(Input02!BU82&lt;&gt;"",Y$6&lt;=$Z$2),Input02!BU82,"")</f>
        <v/>
      </c>
      <c r="Z84" s="66" t="str">
        <f t="shared" si="97"/>
        <v/>
      </c>
      <c r="AA84" s="66" t="str">
        <f t="shared" si="98"/>
        <v/>
      </c>
      <c r="AB84" s="65" t="str">
        <f>IF(AA84&lt;&gt;"",(AA84/$AA$2)*Input01!$B$22,"")</f>
        <v/>
      </c>
      <c r="AC84" s="65" t="str">
        <f t="shared" si="99"/>
        <v/>
      </c>
      <c r="AD84" s="334" t="str">
        <f t="shared" si="100"/>
        <v/>
      </c>
      <c r="AE84" s="67" t="str">
        <f t="shared" si="101"/>
        <v/>
      </c>
      <c r="AF84" s="35" t="str">
        <f>IF(AD84="","",IF(AD84&lt;Input01!$B$23,0,1))</f>
        <v/>
      </c>
      <c r="AH84" s="66" t="str">
        <f t="shared" si="102"/>
        <v/>
      </c>
      <c r="AI84" s="66" t="str">
        <f t="shared" si="103"/>
        <v/>
      </c>
      <c r="AJ84" s="66" t="str">
        <f t="shared" si="104"/>
        <v/>
      </c>
      <c r="AK84" s="66" t="str">
        <f t="shared" si="105"/>
        <v/>
      </c>
      <c r="AL84" s="66" t="str">
        <f t="shared" si="106"/>
        <v/>
      </c>
      <c r="AM84" s="66" t="str">
        <f t="shared" si="107"/>
        <v/>
      </c>
      <c r="AN84" s="66" t="str">
        <f t="shared" si="108"/>
        <v/>
      </c>
      <c r="AO84" s="66" t="str">
        <f t="shared" si="109"/>
        <v/>
      </c>
      <c r="AP84" s="66" t="str">
        <f t="shared" si="110"/>
        <v/>
      </c>
      <c r="AQ84" s="66" t="str">
        <f t="shared" si="111"/>
        <v/>
      </c>
      <c r="AR84" s="66" t="str">
        <f t="shared" si="112"/>
        <v/>
      </c>
      <c r="AS84" s="66" t="str">
        <f t="shared" si="113"/>
        <v/>
      </c>
      <c r="AT84" s="66" t="str">
        <f t="shared" si="114"/>
        <v/>
      </c>
      <c r="AU84" s="66" t="str">
        <f t="shared" si="115"/>
        <v/>
      </c>
      <c r="AV84" s="66" t="str">
        <f t="shared" si="116"/>
        <v/>
      </c>
      <c r="AW84" s="66" t="str">
        <f t="shared" si="117"/>
        <v/>
      </c>
      <c r="AX84" s="66" t="str">
        <f t="shared" si="118"/>
        <v/>
      </c>
      <c r="AY84" s="66" t="str">
        <f t="shared" si="119"/>
        <v/>
      </c>
      <c r="AZ84" s="66" t="str">
        <f t="shared" si="120"/>
        <v/>
      </c>
      <c r="BA84" s="66" t="str">
        <f t="shared" si="121"/>
        <v/>
      </c>
      <c r="BC84" s="68" t="str">
        <f t="shared" si="122"/>
        <v/>
      </c>
      <c r="BD84" s="68" t="str">
        <f t="shared" si="123"/>
        <v/>
      </c>
      <c r="BE84" s="68" t="str">
        <f t="shared" si="124"/>
        <v/>
      </c>
      <c r="BF84" s="68" t="str">
        <f t="shared" si="125"/>
        <v/>
      </c>
      <c r="BG84" s="68" t="str">
        <f t="shared" si="126"/>
        <v/>
      </c>
      <c r="BH84" s="68" t="str">
        <f t="shared" si="127"/>
        <v/>
      </c>
      <c r="BI84" s="68" t="str">
        <f t="shared" si="128"/>
        <v/>
      </c>
      <c r="BJ84" s="68" t="str">
        <f t="shared" si="129"/>
        <v/>
      </c>
      <c r="BK84" s="68" t="str">
        <f t="shared" si="130"/>
        <v/>
      </c>
      <c r="BL84" s="68" t="str">
        <f t="shared" si="131"/>
        <v/>
      </c>
      <c r="BM84" s="68" t="str">
        <f t="shared" si="132"/>
        <v/>
      </c>
      <c r="BN84" s="68" t="str">
        <f t="shared" si="133"/>
        <v/>
      </c>
      <c r="BO84" s="68" t="str">
        <f t="shared" si="134"/>
        <v/>
      </c>
      <c r="BP84" s="68" t="str">
        <f t="shared" si="135"/>
        <v/>
      </c>
      <c r="BQ84" s="68" t="str">
        <f t="shared" si="136"/>
        <v/>
      </c>
      <c r="BR84" s="68" t="str">
        <f t="shared" si="137"/>
        <v/>
      </c>
      <c r="BS84" s="68" t="str">
        <f t="shared" si="138"/>
        <v/>
      </c>
      <c r="BT84" s="68" t="str">
        <f t="shared" si="139"/>
        <v/>
      </c>
      <c r="BU84" s="68" t="str">
        <f t="shared" si="140"/>
        <v/>
      </c>
      <c r="BV84" s="68" t="str">
        <f t="shared" si="141"/>
        <v/>
      </c>
      <c r="BX84" s="69" t="str">
        <f t="shared" si="142"/>
        <v/>
      </c>
      <c r="BZ84" s="68" t="str">
        <f>IF(BC84="","",Input02!$B82&amp;"; ")</f>
        <v/>
      </c>
      <c r="CA84" s="68" t="str">
        <f>IF(BD84="","",Input02!$B82&amp;"; ")</f>
        <v/>
      </c>
      <c r="CB84" s="68" t="str">
        <f>IF(BE84="","",Input02!$B82&amp;"; ")</f>
        <v/>
      </c>
      <c r="CC84" s="68" t="str">
        <f>IF(BF84="","",Input02!$B82&amp;"; ")</f>
        <v/>
      </c>
      <c r="CD84" s="68" t="str">
        <f>IF(BG84="","",Input02!$B82&amp;"; ")</f>
        <v/>
      </c>
      <c r="CE84" s="68" t="str">
        <f>IF(BH84="","",Input02!$B82&amp;"; ")</f>
        <v/>
      </c>
      <c r="CF84" s="68" t="str">
        <f>IF(BI84="","",Input02!$B82&amp;"; ")</f>
        <v/>
      </c>
      <c r="CG84" s="68" t="str">
        <f>IF(BJ84="","",Input02!$B82&amp;"; ")</f>
        <v/>
      </c>
      <c r="CH84" s="68" t="str">
        <f>IF(BK84="","",Input02!$B82&amp;"; ")</f>
        <v/>
      </c>
      <c r="CI84" s="68" t="str">
        <f>IF(BL84="","",Input02!$B82&amp;"; ")</f>
        <v/>
      </c>
      <c r="CJ84" s="68" t="str">
        <f>IF(BM84="","",Input02!$B82&amp;"; ")</f>
        <v/>
      </c>
      <c r="CK84" s="68" t="str">
        <f>IF(BN84="","",Input02!$B82&amp;"; ")</f>
        <v/>
      </c>
      <c r="CL84" s="68" t="str">
        <f>IF(BO84="","",Input02!$B82&amp;"; ")</f>
        <v/>
      </c>
      <c r="CM84" s="68" t="str">
        <f>IF(BP84="","",Input02!$B82&amp;"; ")</f>
        <v/>
      </c>
      <c r="CN84" s="68" t="str">
        <f>IF(BQ84="","",Input02!$B82&amp;"; ")</f>
        <v/>
      </c>
      <c r="CO84" s="68" t="str">
        <f>IF(BR84="","",Input02!$B82&amp;"; ")</f>
        <v/>
      </c>
      <c r="CP84" s="68" t="str">
        <f>IF(BS84="","",Input02!$B82&amp;"; ")</f>
        <v/>
      </c>
      <c r="CQ84" s="68" t="str">
        <f>IF(BT84="","",Input02!$B82&amp;"; ")</f>
        <v/>
      </c>
      <c r="CR84" s="68" t="str">
        <f>IF(BU84="","",Input02!$B82&amp;"; ")</f>
        <v/>
      </c>
      <c r="CS84" s="68" t="str">
        <f>IF(BV84="","",Input02!$B82&amp;"; ")</f>
        <v/>
      </c>
    </row>
    <row r="85" spans="1:97" x14ac:dyDescent="0.35">
      <c r="A85" s="64">
        <f>process02!A94</f>
        <v>78</v>
      </c>
      <c r="B85" s="64" t="str">
        <f>process02!DF94</f>
        <v/>
      </c>
      <c r="C85" s="65" t="str">
        <f>IF(B85&lt;&gt;"",(B85/$C$2)*Input01!$B$22,"")</f>
        <v/>
      </c>
      <c r="F85" s="66" t="str">
        <f>IF(AND(Input02!BB83&lt;&gt;"",F$6&lt;=$Z$2),Input02!BB83,"")</f>
        <v/>
      </c>
      <c r="G85" s="66" t="str">
        <f>IF(AND(Input02!BC83&lt;&gt;"",G$6&lt;=$Z$2),Input02!BC83,"")</f>
        <v/>
      </c>
      <c r="H85" s="66" t="str">
        <f>IF(AND(Input02!BD83&lt;&gt;"",H$6&lt;=$Z$2),Input02!BD83,"")</f>
        <v/>
      </c>
      <c r="I85" s="66" t="str">
        <f>IF(AND(Input02!BE83&lt;&gt;"",I$6&lt;=$Z$2),Input02!BE83,"")</f>
        <v/>
      </c>
      <c r="J85" s="66" t="str">
        <f>IF(AND(Input02!BF83&lt;&gt;"",J$6&lt;=$Z$2),Input02!BF83,"")</f>
        <v/>
      </c>
      <c r="K85" s="66" t="str">
        <f>IF(AND(Input02!BG83&lt;&gt;"",K$6&lt;=$Z$2),Input02!BG83,"")</f>
        <v/>
      </c>
      <c r="L85" s="66" t="str">
        <f>IF(AND(Input02!BH83&lt;&gt;"",L$6&lt;=$Z$2),Input02!BH83,"")</f>
        <v/>
      </c>
      <c r="M85" s="66" t="str">
        <f>IF(AND(Input02!BI83&lt;&gt;"",M$6&lt;=$Z$2),Input02!BI83,"")</f>
        <v/>
      </c>
      <c r="N85" s="66" t="str">
        <f>IF(AND(Input02!BJ83&lt;&gt;"",N$6&lt;=$Z$2),Input02!BJ83,"")</f>
        <v/>
      </c>
      <c r="O85" s="66" t="str">
        <f>IF(AND(Input02!BK83&lt;&gt;"",O$6&lt;=$Z$2),Input02!BK83,"")</f>
        <v/>
      </c>
      <c r="P85" s="66" t="str">
        <f>IF(AND(Input02!BL83&lt;&gt;"",P$6&lt;=$Z$2),Input02!BL83,"")</f>
        <v/>
      </c>
      <c r="Q85" s="66" t="str">
        <f>IF(AND(Input02!BM83&lt;&gt;"",Q$6&lt;=$Z$2),Input02!BM83,"")</f>
        <v/>
      </c>
      <c r="R85" s="66" t="str">
        <f>IF(AND(Input02!BN83&lt;&gt;"",R$6&lt;=$Z$2),Input02!BN83,"")</f>
        <v/>
      </c>
      <c r="S85" s="66" t="str">
        <f>IF(AND(Input02!BO83&lt;&gt;"",S$6&lt;=$Z$2),Input02!BO83,"")</f>
        <v/>
      </c>
      <c r="T85" s="66" t="str">
        <f>IF(AND(Input02!BP83&lt;&gt;"",T$6&lt;=$Z$2),Input02!BP83,"")</f>
        <v/>
      </c>
      <c r="U85" s="66" t="str">
        <f>IF(AND(Input02!BQ83&lt;&gt;"",U$6&lt;=$Z$2),Input02!BQ83,"")</f>
        <v/>
      </c>
      <c r="V85" s="66" t="str">
        <f>IF(AND(Input02!BR83&lt;&gt;"",V$6&lt;=$Z$2),Input02!BR83,"")</f>
        <v/>
      </c>
      <c r="W85" s="66" t="str">
        <f>IF(AND(Input02!BS83&lt;&gt;"",W$6&lt;=$Z$2),Input02!BS83,"")</f>
        <v/>
      </c>
      <c r="X85" s="66" t="str">
        <f>IF(AND(Input02!BT83&lt;&gt;"",X$6&lt;=$Z$2),Input02!BT83,"")</f>
        <v/>
      </c>
      <c r="Y85" s="66" t="str">
        <f>IF(AND(Input02!BU83&lt;&gt;"",Y$6&lt;=$Z$2),Input02!BU83,"")</f>
        <v/>
      </c>
      <c r="Z85" s="66" t="str">
        <f t="shared" si="97"/>
        <v/>
      </c>
      <c r="AA85" s="66" t="str">
        <f t="shared" si="98"/>
        <v/>
      </c>
      <c r="AB85" s="65" t="str">
        <f>IF(AA85&lt;&gt;"",(AA85/$AA$2)*Input01!$B$22,"")</f>
        <v/>
      </c>
      <c r="AC85" s="65" t="str">
        <f t="shared" si="99"/>
        <v/>
      </c>
      <c r="AD85" s="334" t="str">
        <f t="shared" si="100"/>
        <v/>
      </c>
      <c r="AE85" s="67" t="str">
        <f t="shared" si="101"/>
        <v/>
      </c>
      <c r="AF85" s="35" t="str">
        <f>IF(AD85="","",IF(AD85&lt;Input01!$B$23,0,1))</f>
        <v/>
      </c>
      <c r="AH85" s="66" t="str">
        <f t="shared" si="102"/>
        <v/>
      </c>
      <c r="AI85" s="66" t="str">
        <f t="shared" si="103"/>
        <v/>
      </c>
      <c r="AJ85" s="66" t="str">
        <f t="shared" si="104"/>
        <v/>
      </c>
      <c r="AK85" s="66" t="str">
        <f t="shared" si="105"/>
        <v/>
      </c>
      <c r="AL85" s="66" t="str">
        <f t="shared" si="106"/>
        <v/>
      </c>
      <c r="AM85" s="66" t="str">
        <f t="shared" si="107"/>
        <v/>
      </c>
      <c r="AN85" s="66" t="str">
        <f t="shared" si="108"/>
        <v/>
      </c>
      <c r="AO85" s="66" t="str">
        <f t="shared" si="109"/>
        <v/>
      </c>
      <c r="AP85" s="66" t="str">
        <f t="shared" si="110"/>
        <v/>
      </c>
      <c r="AQ85" s="66" t="str">
        <f t="shared" si="111"/>
        <v/>
      </c>
      <c r="AR85" s="66" t="str">
        <f t="shared" si="112"/>
        <v/>
      </c>
      <c r="AS85" s="66" t="str">
        <f t="shared" si="113"/>
        <v/>
      </c>
      <c r="AT85" s="66" t="str">
        <f t="shared" si="114"/>
        <v/>
      </c>
      <c r="AU85" s="66" t="str">
        <f t="shared" si="115"/>
        <v/>
      </c>
      <c r="AV85" s="66" t="str">
        <f t="shared" si="116"/>
        <v/>
      </c>
      <c r="AW85" s="66" t="str">
        <f t="shared" si="117"/>
        <v/>
      </c>
      <c r="AX85" s="66" t="str">
        <f t="shared" si="118"/>
        <v/>
      </c>
      <c r="AY85" s="66" t="str">
        <f t="shared" si="119"/>
        <v/>
      </c>
      <c r="AZ85" s="66" t="str">
        <f t="shared" si="120"/>
        <v/>
      </c>
      <c r="BA85" s="66" t="str">
        <f t="shared" si="121"/>
        <v/>
      </c>
      <c r="BC85" s="68" t="str">
        <f t="shared" si="122"/>
        <v/>
      </c>
      <c r="BD85" s="68" t="str">
        <f t="shared" si="123"/>
        <v/>
      </c>
      <c r="BE85" s="68" t="str">
        <f t="shared" si="124"/>
        <v/>
      </c>
      <c r="BF85" s="68" t="str">
        <f t="shared" si="125"/>
        <v/>
      </c>
      <c r="BG85" s="68" t="str">
        <f t="shared" si="126"/>
        <v/>
      </c>
      <c r="BH85" s="68" t="str">
        <f t="shared" si="127"/>
        <v/>
      </c>
      <c r="BI85" s="68" t="str">
        <f t="shared" si="128"/>
        <v/>
      </c>
      <c r="BJ85" s="68" t="str">
        <f t="shared" si="129"/>
        <v/>
      </c>
      <c r="BK85" s="68" t="str">
        <f t="shared" si="130"/>
        <v/>
      </c>
      <c r="BL85" s="68" t="str">
        <f t="shared" si="131"/>
        <v/>
      </c>
      <c r="BM85" s="68" t="str">
        <f t="shared" si="132"/>
        <v/>
      </c>
      <c r="BN85" s="68" t="str">
        <f t="shared" si="133"/>
        <v/>
      </c>
      <c r="BO85" s="68" t="str">
        <f t="shared" si="134"/>
        <v/>
      </c>
      <c r="BP85" s="68" t="str">
        <f t="shared" si="135"/>
        <v/>
      </c>
      <c r="BQ85" s="68" t="str">
        <f t="shared" si="136"/>
        <v/>
      </c>
      <c r="BR85" s="68" t="str">
        <f t="shared" si="137"/>
        <v/>
      </c>
      <c r="BS85" s="68" t="str">
        <f t="shared" si="138"/>
        <v/>
      </c>
      <c r="BT85" s="68" t="str">
        <f t="shared" si="139"/>
        <v/>
      </c>
      <c r="BU85" s="68" t="str">
        <f t="shared" si="140"/>
        <v/>
      </c>
      <c r="BV85" s="68" t="str">
        <f t="shared" si="141"/>
        <v/>
      </c>
      <c r="BX85" s="69" t="str">
        <f t="shared" si="142"/>
        <v/>
      </c>
      <c r="BZ85" s="68" t="str">
        <f>IF(BC85="","",Input02!$B83&amp;"; ")</f>
        <v/>
      </c>
      <c r="CA85" s="68" t="str">
        <f>IF(BD85="","",Input02!$B83&amp;"; ")</f>
        <v/>
      </c>
      <c r="CB85" s="68" t="str">
        <f>IF(BE85="","",Input02!$B83&amp;"; ")</f>
        <v/>
      </c>
      <c r="CC85" s="68" t="str">
        <f>IF(BF85="","",Input02!$B83&amp;"; ")</f>
        <v/>
      </c>
      <c r="CD85" s="68" t="str">
        <f>IF(BG85="","",Input02!$B83&amp;"; ")</f>
        <v/>
      </c>
      <c r="CE85" s="68" t="str">
        <f>IF(BH85="","",Input02!$B83&amp;"; ")</f>
        <v/>
      </c>
      <c r="CF85" s="68" t="str">
        <f>IF(BI85="","",Input02!$B83&amp;"; ")</f>
        <v/>
      </c>
      <c r="CG85" s="68" t="str">
        <f>IF(BJ85="","",Input02!$B83&amp;"; ")</f>
        <v/>
      </c>
      <c r="CH85" s="68" t="str">
        <f>IF(BK85="","",Input02!$B83&amp;"; ")</f>
        <v/>
      </c>
      <c r="CI85" s="68" t="str">
        <f>IF(BL85="","",Input02!$B83&amp;"; ")</f>
        <v/>
      </c>
      <c r="CJ85" s="68" t="str">
        <f>IF(BM85="","",Input02!$B83&amp;"; ")</f>
        <v/>
      </c>
      <c r="CK85" s="68" t="str">
        <f>IF(BN85="","",Input02!$B83&amp;"; ")</f>
        <v/>
      </c>
      <c r="CL85" s="68" t="str">
        <f>IF(BO85="","",Input02!$B83&amp;"; ")</f>
        <v/>
      </c>
      <c r="CM85" s="68" t="str">
        <f>IF(BP85="","",Input02!$B83&amp;"; ")</f>
        <v/>
      </c>
      <c r="CN85" s="68" t="str">
        <f>IF(BQ85="","",Input02!$B83&amp;"; ")</f>
        <v/>
      </c>
      <c r="CO85" s="68" t="str">
        <f>IF(BR85="","",Input02!$B83&amp;"; ")</f>
        <v/>
      </c>
      <c r="CP85" s="68" t="str">
        <f>IF(BS85="","",Input02!$B83&amp;"; ")</f>
        <v/>
      </c>
      <c r="CQ85" s="68" t="str">
        <f>IF(BT85="","",Input02!$B83&amp;"; ")</f>
        <v/>
      </c>
      <c r="CR85" s="68" t="str">
        <f>IF(BU85="","",Input02!$B83&amp;"; ")</f>
        <v/>
      </c>
      <c r="CS85" s="68" t="str">
        <f>IF(BV85="","",Input02!$B83&amp;"; ")</f>
        <v/>
      </c>
    </row>
    <row r="86" spans="1:97" x14ac:dyDescent="0.35">
      <c r="A86" s="64">
        <f>process02!A95</f>
        <v>79</v>
      </c>
      <c r="B86" s="64" t="str">
        <f>process02!DF95</f>
        <v/>
      </c>
      <c r="C86" s="65" t="str">
        <f>IF(B86&lt;&gt;"",(B86/$C$2)*Input01!$B$22,"")</f>
        <v/>
      </c>
      <c r="F86" s="66" t="str">
        <f>IF(AND(Input02!BB84&lt;&gt;"",F$6&lt;=$Z$2),Input02!BB84,"")</f>
        <v/>
      </c>
      <c r="G86" s="66" t="str">
        <f>IF(AND(Input02!BC84&lt;&gt;"",G$6&lt;=$Z$2),Input02!BC84,"")</f>
        <v/>
      </c>
      <c r="H86" s="66" t="str">
        <f>IF(AND(Input02!BD84&lt;&gt;"",H$6&lt;=$Z$2),Input02!BD84,"")</f>
        <v/>
      </c>
      <c r="I86" s="66" t="str">
        <f>IF(AND(Input02!BE84&lt;&gt;"",I$6&lt;=$Z$2),Input02!BE84,"")</f>
        <v/>
      </c>
      <c r="J86" s="66" t="str">
        <f>IF(AND(Input02!BF84&lt;&gt;"",J$6&lt;=$Z$2),Input02!BF84,"")</f>
        <v/>
      </c>
      <c r="K86" s="66" t="str">
        <f>IF(AND(Input02!BG84&lt;&gt;"",K$6&lt;=$Z$2),Input02!BG84,"")</f>
        <v/>
      </c>
      <c r="L86" s="66" t="str">
        <f>IF(AND(Input02!BH84&lt;&gt;"",L$6&lt;=$Z$2),Input02!BH84,"")</f>
        <v/>
      </c>
      <c r="M86" s="66" t="str">
        <f>IF(AND(Input02!BI84&lt;&gt;"",M$6&lt;=$Z$2),Input02!BI84,"")</f>
        <v/>
      </c>
      <c r="N86" s="66" t="str">
        <f>IF(AND(Input02!BJ84&lt;&gt;"",N$6&lt;=$Z$2),Input02!BJ84,"")</f>
        <v/>
      </c>
      <c r="O86" s="66" t="str">
        <f>IF(AND(Input02!BK84&lt;&gt;"",O$6&lt;=$Z$2),Input02!BK84,"")</f>
        <v/>
      </c>
      <c r="P86" s="66" t="str">
        <f>IF(AND(Input02!BL84&lt;&gt;"",P$6&lt;=$Z$2),Input02!BL84,"")</f>
        <v/>
      </c>
      <c r="Q86" s="66" t="str">
        <f>IF(AND(Input02!BM84&lt;&gt;"",Q$6&lt;=$Z$2),Input02!BM84,"")</f>
        <v/>
      </c>
      <c r="R86" s="66" t="str">
        <f>IF(AND(Input02!BN84&lt;&gt;"",R$6&lt;=$Z$2),Input02!BN84,"")</f>
        <v/>
      </c>
      <c r="S86" s="66" t="str">
        <f>IF(AND(Input02!BO84&lt;&gt;"",S$6&lt;=$Z$2),Input02!BO84,"")</f>
        <v/>
      </c>
      <c r="T86" s="66" t="str">
        <f>IF(AND(Input02!BP84&lt;&gt;"",T$6&lt;=$Z$2),Input02!BP84,"")</f>
        <v/>
      </c>
      <c r="U86" s="66" t="str">
        <f>IF(AND(Input02!BQ84&lt;&gt;"",U$6&lt;=$Z$2),Input02!BQ84,"")</f>
        <v/>
      </c>
      <c r="V86" s="66" t="str">
        <f>IF(AND(Input02!BR84&lt;&gt;"",V$6&lt;=$Z$2),Input02!BR84,"")</f>
        <v/>
      </c>
      <c r="W86" s="66" t="str">
        <f>IF(AND(Input02!BS84&lt;&gt;"",W$6&lt;=$Z$2),Input02!BS84,"")</f>
        <v/>
      </c>
      <c r="X86" s="66" t="str">
        <f>IF(AND(Input02!BT84&lt;&gt;"",X$6&lt;=$Z$2),Input02!BT84,"")</f>
        <v/>
      </c>
      <c r="Y86" s="66" t="str">
        <f>IF(AND(Input02!BU84&lt;&gt;"",Y$6&lt;=$Z$2),Input02!BU84,"")</f>
        <v/>
      </c>
      <c r="Z86" s="66" t="str">
        <f t="shared" si="97"/>
        <v/>
      </c>
      <c r="AA86" s="66" t="str">
        <f t="shared" si="98"/>
        <v/>
      </c>
      <c r="AB86" s="65" t="str">
        <f>IF(AA86&lt;&gt;"",(AA86/$AA$2)*Input01!$B$22,"")</f>
        <v/>
      </c>
      <c r="AC86" s="65" t="str">
        <f t="shared" si="99"/>
        <v/>
      </c>
      <c r="AD86" s="334" t="str">
        <f t="shared" si="100"/>
        <v/>
      </c>
      <c r="AE86" s="67" t="str">
        <f t="shared" si="101"/>
        <v/>
      </c>
      <c r="AF86" s="35" t="str">
        <f>IF(AD86="","",IF(AD86&lt;Input01!$B$23,0,1))</f>
        <v/>
      </c>
      <c r="AH86" s="66" t="str">
        <f t="shared" si="102"/>
        <v/>
      </c>
      <c r="AI86" s="66" t="str">
        <f t="shared" si="103"/>
        <v/>
      </c>
      <c r="AJ86" s="66" t="str">
        <f t="shared" si="104"/>
        <v/>
      </c>
      <c r="AK86" s="66" t="str">
        <f t="shared" si="105"/>
        <v/>
      </c>
      <c r="AL86" s="66" t="str">
        <f t="shared" si="106"/>
        <v/>
      </c>
      <c r="AM86" s="66" t="str">
        <f t="shared" si="107"/>
        <v/>
      </c>
      <c r="AN86" s="66" t="str">
        <f t="shared" si="108"/>
        <v/>
      </c>
      <c r="AO86" s="66" t="str">
        <f t="shared" si="109"/>
        <v/>
      </c>
      <c r="AP86" s="66" t="str">
        <f t="shared" si="110"/>
        <v/>
      </c>
      <c r="AQ86" s="66" t="str">
        <f t="shared" si="111"/>
        <v/>
      </c>
      <c r="AR86" s="66" t="str">
        <f t="shared" si="112"/>
        <v/>
      </c>
      <c r="AS86" s="66" t="str">
        <f t="shared" si="113"/>
        <v/>
      </c>
      <c r="AT86" s="66" t="str">
        <f t="shared" si="114"/>
        <v/>
      </c>
      <c r="AU86" s="66" t="str">
        <f t="shared" si="115"/>
        <v/>
      </c>
      <c r="AV86" s="66" t="str">
        <f t="shared" si="116"/>
        <v/>
      </c>
      <c r="AW86" s="66" t="str">
        <f t="shared" si="117"/>
        <v/>
      </c>
      <c r="AX86" s="66" t="str">
        <f t="shared" si="118"/>
        <v/>
      </c>
      <c r="AY86" s="66" t="str">
        <f t="shared" si="119"/>
        <v/>
      </c>
      <c r="AZ86" s="66" t="str">
        <f t="shared" si="120"/>
        <v/>
      </c>
      <c r="BA86" s="66" t="str">
        <f t="shared" si="121"/>
        <v/>
      </c>
      <c r="BC86" s="68" t="str">
        <f t="shared" si="122"/>
        <v/>
      </c>
      <c r="BD86" s="68" t="str">
        <f t="shared" si="123"/>
        <v/>
      </c>
      <c r="BE86" s="68" t="str">
        <f t="shared" si="124"/>
        <v/>
      </c>
      <c r="BF86" s="68" t="str">
        <f t="shared" si="125"/>
        <v/>
      </c>
      <c r="BG86" s="68" t="str">
        <f t="shared" si="126"/>
        <v/>
      </c>
      <c r="BH86" s="68" t="str">
        <f t="shared" si="127"/>
        <v/>
      </c>
      <c r="BI86" s="68" t="str">
        <f t="shared" si="128"/>
        <v/>
      </c>
      <c r="BJ86" s="68" t="str">
        <f t="shared" si="129"/>
        <v/>
      </c>
      <c r="BK86" s="68" t="str">
        <f t="shared" si="130"/>
        <v/>
      </c>
      <c r="BL86" s="68" t="str">
        <f t="shared" si="131"/>
        <v/>
      </c>
      <c r="BM86" s="68" t="str">
        <f t="shared" si="132"/>
        <v/>
      </c>
      <c r="BN86" s="68" t="str">
        <f t="shared" si="133"/>
        <v/>
      </c>
      <c r="BO86" s="68" t="str">
        <f t="shared" si="134"/>
        <v/>
      </c>
      <c r="BP86" s="68" t="str">
        <f t="shared" si="135"/>
        <v/>
      </c>
      <c r="BQ86" s="68" t="str">
        <f t="shared" si="136"/>
        <v/>
      </c>
      <c r="BR86" s="68" t="str">
        <f t="shared" si="137"/>
        <v/>
      </c>
      <c r="BS86" s="68" t="str">
        <f t="shared" si="138"/>
        <v/>
      </c>
      <c r="BT86" s="68" t="str">
        <f t="shared" si="139"/>
        <v/>
      </c>
      <c r="BU86" s="68" t="str">
        <f t="shared" si="140"/>
        <v/>
      </c>
      <c r="BV86" s="68" t="str">
        <f t="shared" si="141"/>
        <v/>
      </c>
      <c r="BX86" s="69" t="str">
        <f t="shared" si="142"/>
        <v/>
      </c>
      <c r="BZ86" s="68" t="str">
        <f>IF(BC86="","",Input02!$B84&amp;"; ")</f>
        <v/>
      </c>
      <c r="CA86" s="68" t="str">
        <f>IF(BD86="","",Input02!$B84&amp;"; ")</f>
        <v/>
      </c>
      <c r="CB86" s="68" t="str">
        <f>IF(BE86="","",Input02!$B84&amp;"; ")</f>
        <v/>
      </c>
      <c r="CC86" s="68" t="str">
        <f>IF(BF86="","",Input02!$B84&amp;"; ")</f>
        <v/>
      </c>
      <c r="CD86" s="68" t="str">
        <f>IF(BG86="","",Input02!$B84&amp;"; ")</f>
        <v/>
      </c>
      <c r="CE86" s="68" t="str">
        <f>IF(BH86="","",Input02!$B84&amp;"; ")</f>
        <v/>
      </c>
      <c r="CF86" s="68" t="str">
        <f>IF(BI86="","",Input02!$B84&amp;"; ")</f>
        <v/>
      </c>
      <c r="CG86" s="68" t="str">
        <f>IF(BJ86="","",Input02!$B84&amp;"; ")</f>
        <v/>
      </c>
      <c r="CH86" s="68" t="str">
        <f>IF(BK86="","",Input02!$B84&amp;"; ")</f>
        <v/>
      </c>
      <c r="CI86" s="68" t="str">
        <f>IF(BL86="","",Input02!$B84&amp;"; ")</f>
        <v/>
      </c>
      <c r="CJ86" s="68" t="str">
        <f>IF(BM86="","",Input02!$B84&amp;"; ")</f>
        <v/>
      </c>
      <c r="CK86" s="68" t="str">
        <f>IF(BN86="","",Input02!$B84&amp;"; ")</f>
        <v/>
      </c>
      <c r="CL86" s="68" t="str">
        <f>IF(BO86="","",Input02!$B84&amp;"; ")</f>
        <v/>
      </c>
      <c r="CM86" s="68" t="str">
        <f>IF(BP86="","",Input02!$B84&amp;"; ")</f>
        <v/>
      </c>
      <c r="CN86" s="68" t="str">
        <f>IF(BQ86="","",Input02!$B84&amp;"; ")</f>
        <v/>
      </c>
      <c r="CO86" s="68" t="str">
        <f>IF(BR86="","",Input02!$B84&amp;"; ")</f>
        <v/>
      </c>
      <c r="CP86" s="68" t="str">
        <f>IF(BS86="","",Input02!$B84&amp;"; ")</f>
        <v/>
      </c>
      <c r="CQ86" s="68" t="str">
        <f>IF(BT86="","",Input02!$B84&amp;"; ")</f>
        <v/>
      </c>
      <c r="CR86" s="68" t="str">
        <f>IF(BU86="","",Input02!$B84&amp;"; ")</f>
        <v/>
      </c>
      <c r="CS86" s="68" t="str">
        <f>IF(BV86="","",Input02!$B84&amp;"; ")</f>
        <v/>
      </c>
    </row>
    <row r="87" spans="1:97" x14ac:dyDescent="0.35">
      <c r="A87" s="64">
        <f>process02!A96</f>
        <v>80</v>
      </c>
      <c r="B87" s="64" t="str">
        <f>process02!DF96</f>
        <v/>
      </c>
      <c r="C87" s="65" t="str">
        <f>IF(B87&lt;&gt;"",(B87/$C$2)*Input01!$B$22,"")</f>
        <v/>
      </c>
      <c r="F87" s="66" t="str">
        <f>IF(AND(Input02!BB85&lt;&gt;"",F$6&lt;=$Z$2),Input02!BB85,"")</f>
        <v/>
      </c>
      <c r="G87" s="66" t="str">
        <f>IF(AND(Input02!BC85&lt;&gt;"",G$6&lt;=$Z$2),Input02!BC85,"")</f>
        <v/>
      </c>
      <c r="H87" s="66" t="str">
        <f>IF(AND(Input02!BD85&lt;&gt;"",H$6&lt;=$Z$2),Input02!BD85,"")</f>
        <v/>
      </c>
      <c r="I87" s="66" t="str">
        <f>IF(AND(Input02!BE85&lt;&gt;"",I$6&lt;=$Z$2),Input02!BE85,"")</f>
        <v/>
      </c>
      <c r="J87" s="66" t="str">
        <f>IF(AND(Input02!BF85&lt;&gt;"",J$6&lt;=$Z$2),Input02!BF85,"")</f>
        <v/>
      </c>
      <c r="K87" s="66" t="str">
        <f>IF(AND(Input02!BG85&lt;&gt;"",K$6&lt;=$Z$2),Input02!BG85,"")</f>
        <v/>
      </c>
      <c r="L87" s="66" t="str">
        <f>IF(AND(Input02!BH85&lt;&gt;"",L$6&lt;=$Z$2),Input02!BH85,"")</f>
        <v/>
      </c>
      <c r="M87" s="66" t="str">
        <f>IF(AND(Input02!BI85&lt;&gt;"",M$6&lt;=$Z$2),Input02!BI85,"")</f>
        <v/>
      </c>
      <c r="N87" s="66" t="str">
        <f>IF(AND(Input02!BJ85&lt;&gt;"",N$6&lt;=$Z$2),Input02!BJ85,"")</f>
        <v/>
      </c>
      <c r="O87" s="66" t="str">
        <f>IF(AND(Input02!BK85&lt;&gt;"",O$6&lt;=$Z$2),Input02!BK85,"")</f>
        <v/>
      </c>
      <c r="P87" s="66" t="str">
        <f>IF(AND(Input02!BL85&lt;&gt;"",P$6&lt;=$Z$2),Input02!BL85,"")</f>
        <v/>
      </c>
      <c r="Q87" s="66" t="str">
        <f>IF(AND(Input02!BM85&lt;&gt;"",Q$6&lt;=$Z$2),Input02!BM85,"")</f>
        <v/>
      </c>
      <c r="R87" s="66" t="str">
        <f>IF(AND(Input02!BN85&lt;&gt;"",R$6&lt;=$Z$2),Input02!BN85,"")</f>
        <v/>
      </c>
      <c r="S87" s="66" t="str">
        <f>IF(AND(Input02!BO85&lt;&gt;"",S$6&lt;=$Z$2),Input02!BO85,"")</f>
        <v/>
      </c>
      <c r="T87" s="66" t="str">
        <f>IF(AND(Input02!BP85&lt;&gt;"",T$6&lt;=$Z$2),Input02!BP85,"")</f>
        <v/>
      </c>
      <c r="U87" s="66" t="str">
        <f>IF(AND(Input02!BQ85&lt;&gt;"",U$6&lt;=$Z$2),Input02!BQ85,"")</f>
        <v/>
      </c>
      <c r="V87" s="66" t="str">
        <f>IF(AND(Input02!BR85&lt;&gt;"",V$6&lt;=$Z$2),Input02!BR85,"")</f>
        <v/>
      </c>
      <c r="W87" s="66" t="str">
        <f>IF(AND(Input02!BS85&lt;&gt;"",W$6&lt;=$Z$2),Input02!BS85,"")</f>
        <v/>
      </c>
      <c r="X87" s="66" t="str">
        <f>IF(AND(Input02!BT85&lt;&gt;"",X$6&lt;=$Z$2),Input02!BT85,"")</f>
        <v/>
      </c>
      <c r="Y87" s="66" t="str">
        <f>IF(AND(Input02!BU85&lt;&gt;"",Y$6&lt;=$Z$2),Input02!BU85,"")</f>
        <v/>
      </c>
      <c r="Z87" s="66" t="str">
        <f t="shared" si="97"/>
        <v/>
      </c>
      <c r="AA87" s="66" t="str">
        <f t="shared" si="98"/>
        <v/>
      </c>
      <c r="AB87" s="65" t="str">
        <f>IF(AA87&lt;&gt;"",(AA87/$AA$2)*Input01!$B$22,"")</f>
        <v/>
      </c>
      <c r="AC87" s="65" t="str">
        <f t="shared" si="99"/>
        <v/>
      </c>
      <c r="AD87" s="334" t="str">
        <f t="shared" si="100"/>
        <v/>
      </c>
      <c r="AE87" s="67" t="str">
        <f t="shared" si="101"/>
        <v/>
      </c>
      <c r="AF87" s="35" t="str">
        <f>IF(AD87="","",IF(AD87&lt;Input01!$B$23,0,1))</f>
        <v/>
      </c>
      <c r="AH87" s="66" t="str">
        <f t="shared" si="102"/>
        <v/>
      </c>
      <c r="AI87" s="66" t="str">
        <f t="shared" si="103"/>
        <v/>
      </c>
      <c r="AJ87" s="66" t="str">
        <f t="shared" si="104"/>
        <v/>
      </c>
      <c r="AK87" s="66" t="str">
        <f t="shared" si="105"/>
        <v/>
      </c>
      <c r="AL87" s="66" t="str">
        <f t="shared" si="106"/>
        <v/>
      </c>
      <c r="AM87" s="66" t="str">
        <f t="shared" si="107"/>
        <v/>
      </c>
      <c r="AN87" s="66" t="str">
        <f t="shared" si="108"/>
        <v/>
      </c>
      <c r="AO87" s="66" t="str">
        <f t="shared" si="109"/>
        <v/>
      </c>
      <c r="AP87" s="66" t="str">
        <f t="shared" si="110"/>
        <v/>
      </c>
      <c r="AQ87" s="66" t="str">
        <f t="shared" si="111"/>
        <v/>
      </c>
      <c r="AR87" s="66" t="str">
        <f t="shared" si="112"/>
        <v/>
      </c>
      <c r="AS87" s="66" t="str">
        <f t="shared" si="113"/>
        <v/>
      </c>
      <c r="AT87" s="66" t="str">
        <f t="shared" si="114"/>
        <v/>
      </c>
      <c r="AU87" s="66" t="str">
        <f t="shared" si="115"/>
        <v/>
      </c>
      <c r="AV87" s="66" t="str">
        <f t="shared" si="116"/>
        <v/>
      </c>
      <c r="AW87" s="66" t="str">
        <f t="shared" si="117"/>
        <v/>
      </c>
      <c r="AX87" s="66" t="str">
        <f t="shared" si="118"/>
        <v/>
      </c>
      <c r="AY87" s="66" t="str">
        <f t="shared" si="119"/>
        <v/>
      </c>
      <c r="AZ87" s="66" t="str">
        <f t="shared" si="120"/>
        <v/>
      </c>
      <c r="BA87" s="66" t="str">
        <f t="shared" si="121"/>
        <v/>
      </c>
      <c r="BC87" s="68" t="str">
        <f t="shared" si="122"/>
        <v/>
      </c>
      <c r="BD87" s="68" t="str">
        <f t="shared" si="123"/>
        <v/>
      </c>
      <c r="BE87" s="68" t="str">
        <f t="shared" si="124"/>
        <v/>
      </c>
      <c r="BF87" s="68" t="str">
        <f t="shared" si="125"/>
        <v/>
      </c>
      <c r="BG87" s="68" t="str">
        <f t="shared" si="126"/>
        <v/>
      </c>
      <c r="BH87" s="68" t="str">
        <f t="shared" si="127"/>
        <v/>
      </c>
      <c r="BI87" s="68" t="str">
        <f t="shared" si="128"/>
        <v/>
      </c>
      <c r="BJ87" s="68" t="str">
        <f t="shared" si="129"/>
        <v/>
      </c>
      <c r="BK87" s="68" t="str">
        <f t="shared" si="130"/>
        <v/>
      </c>
      <c r="BL87" s="68" t="str">
        <f t="shared" si="131"/>
        <v/>
      </c>
      <c r="BM87" s="68" t="str">
        <f t="shared" si="132"/>
        <v/>
      </c>
      <c r="BN87" s="68" t="str">
        <f t="shared" si="133"/>
        <v/>
      </c>
      <c r="BO87" s="68" t="str">
        <f t="shared" si="134"/>
        <v/>
      </c>
      <c r="BP87" s="68" t="str">
        <f t="shared" si="135"/>
        <v/>
      </c>
      <c r="BQ87" s="68" t="str">
        <f t="shared" si="136"/>
        <v/>
      </c>
      <c r="BR87" s="68" t="str">
        <f t="shared" si="137"/>
        <v/>
      </c>
      <c r="BS87" s="68" t="str">
        <f t="shared" si="138"/>
        <v/>
      </c>
      <c r="BT87" s="68" t="str">
        <f t="shared" si="139"/>
        <v/>
      </c>
      <c r="BU87" s="68" t="str">
        <f t="shared" si="140"/>
        <v/>
      </c>
      <c r="BV87" s="68" t="str">
        <f t="shared" si="141"/>
        <v/>
      </c>
      <c r="BX87" s="69" t="str">
        <f t="shared" si="142"/>
        <v/>
      </c>
      <c r="BZ87" s="68" t="str">
        <f>IF(BC87="","",Input02!$B85&amp;"; ")</f>
        <v/>
      </c>
      <c r="CA87" s="68" t="str">
        <f>IF(BD87="","",Input02!$B85&amp;"; ")</f>
        <v/>
      </c>
      <c r="CB87" s="68" t="str">
        <f>IF(BE87="","",Input02!$B85&amp;"; ")</f>
        <v/>
      </c>
      <c r="CC87" s="68" t="str">
        <f>IF(BF87="","",Input02!$B85&amp;"; ")</f>
        <v/>
      </c>
      <c r="CD87" s="68" t="str">
        <f>IF(BG87="","",Input02!$B85&amp;"; ")</f>
        <v/>
      </c>
      <c r="CE87" s="68" t="str">
        <f>IF(BH87="","",Input02!$B85&amp;"; ")</f>
        <v/>
      </c>
      <c r="CF87" s="68" t="str">
        <f>IF(BI87="","",Input02!$B85&amp;"; ")</f>
        <v/>
      </c>
      <c r="CG87" s="68" t="str">
        <f>IF(BJ87="","",Input02!$B85&amp;"; ")</f>
        <v/>
      </c>
      <c r="CH87" s="68" t="str">
        <f>IF(BK87="","",Input02!$B85&amp;"; ")</f>
        <v/>
      </c>
      <c r="CI87" s="68" t="str">
        <f>IF(BL87="","",Input02!$B85&amp;"; ")</f>
        <v/>
      </c>
      <c r="CJ87" s="68" t="str">
        <f>IF(BM87="","",Input02!$B85&amp;"; ")</f>
        <v/>
      </c>
      <c r="CK87" s="68" t="str">
        <f>IF(BN87="","",Input02!$B85&amp;"; ")</f>
        <v/>
      </c>
      <c r="CL87" s="68" t="str">
        <f>IF(BO87="","",Input02!$B85&amp;"; ")</f>
        <v/>
      </c>
      <c r="CM87" s="68" t="str">
        <f>IF(BP87="","",Input02!$B85&amp;"; ")</f>
        <v/>
      </c>
      <c r="CN87" s="68" t="str">
        <f>IF(BQ87="","",Input02!$B85&amp;"; ")</f>
        <v/>
      </c>
      <c r="CO87" s="68" t="str">
        <f>IF(BR87="","",Input02!$B85&amp;"; ")</f>
        <v/>
      </c>
      <c r="CP87" s="68" t="str">
        <f>IF(BS87="","",Input02!$B85&amp;"; ")</f>
        <v/>
      </c>
      <c r="CQ87" s="68" t="str">
        <f>IF(BT87="","",Input02!$B85&amp;"; ")</f>
        <v/>
      </c>
      <c r="CR87" s="68" t="str">
        <f>IF(BU87="","",Input02!$B85&amp;"; ")</f>
        <v/>
      </c>
      <c r="CS87" s="68" t="str">
        <f>IF(BV87="","",Input02!$B85&amp;"; ")</f>
        <v/>
      </c>
    </row>
    <row r="88" spans="1:97" x14ac:dyDescent="0.35">
      <c r="A88" s="64">
        <f>process02!A97</f>
        <v>81</v>
      </c>
      <c r="B88" s="64" t="str">
        <f>process02!DF97</f>
        <v/>
      </c>
      <c r="C88" s="65" t="str">
        <f>IF(B88&lt;&gt;"",(B88/$C$2)*Input01!$B$22,"")</f>
        <v/>
      </c>
      <c r="F88" s="66" t="str">
        <f>IF(AND(Input02!BB86&lt;&gt;"",F$6&lt;=$Z$2),Input02!BB86,"")</f>
        <v/>
      </c>
      <c r="G88" s="66" t="str">
        <f>IF(AND(Input02!BC86&lt;&gt;"",G$6&lt;=$Z$2),Input02!BC86,"")</f>
        <v/>
      </c>
      <c r="H88" s="66" t="str">
        <f>IF(AND(Input02!BD86&lt;&gt;"",H$6&lt;=$Z$2),Input02!BD86,"")</f>
        <v/>
      </c>
      <c r="I88" s="66" t="str">
        <f>IF(AND(Input02!BE86&lt;&gt;"",I$6&lt;=$Z$2),Input02!BE86,"")</f>
        <v/>
      </c>
      <c r="J88" s="66" t="str">
        <f>IF(AND(Input02!BF86&lt;&gt;"",J$6&lt;=$Z$2),Input02!BF86,"")</f>
        <v/>
      </c>
      <c r="K88" s="66" t="str">
        <f>IF(AND(Input02!BG86&lt;&gt;"",K$6&lt;=$Z$2),Input02!BG86,"")</f>
        <v/>
      </c>
      <c r="L88" s="66" t="str">
        <f>IF(AND(Input02!BH86&lt;&gt;"",L$6&lt;=$Z$2),Input02!BH86,"")</f>
        <v/>
      </c>
      <c r="M88" s="66" t="str">
        <f>IF(AND(Input02!BI86&lt;&gt;"",M$6&lt;=$Z$2),Input02!BI86,"")</f>
        <v/>
      </c>
      <c r="N88" s="66" t="str">
        <f>IF(AND(Input02!BJ86&lt;&gt;"",N$6&lt;=$Z$2),Input02!BJ86,"")</f>
        <v/>
      </c>
      <c r="O88" s="66" t="str">
        <f>IF(AND(Input02!BK86&lt;&gt;"",O$6&lt;=$Z$2),Input02!BK86,"")</f>
        <v/>
      </c>
      <c r="P88" s="66" t="str">
        <f>IF(AND(Input02!BL86&lt;&gt;"",P$6&lt;=$Z$2),Input02!BL86,"")</f>
        <v/>
      </c>
      <c r="Q88" s="66" t="str">
        <f>IF(AND(Input02!BM86&lt;&gt;"",Q$6&lt;=$Z$2),Input02!BM86,"")</f>
        <v/>
      </c>
      <c r="R88" s="66" t="str">
        <f>IF(AND(Input02!BN86&lt;&gt;"",R$6&lt;=$Z$2),Input02!BN86,"")</f>
        <v/>
      </c>
      <c r="S88" s="66" t="str">
        <f>IF(AND(Input02!BO86&lt;&gt;"",S$6&lt;=$Z$2),Input02!BO86,"")</f>
        <v/>
      </c>
      <c r="T88" s="66" t="str">
        <f>IF(AND(Input02!BP86&lt;&gt;"",T$6&lt;=$Z$2),Input02!BP86,"")</f>
        <v/>
      </c>
      <c r="U88" s="66" t="str">
        <f>IF(AND(Input02!BQ86&lt;&gt;"",U$6&lt;=$Z$2),Input02!BQ86,"")</f>
        <v/>
      </c>
      <c r="V88" s="66" t="str">
        <f>IF(AND(Input02!BR86&lt;&gt;"",V$6&lt;=$Z$2),Input02!BR86,"")</f>
        <v/>
      </c>
      <c r="W88" s="66" t="str">
        <f>IF(AND(Input02!BS86&lt;&gt;"",W$6&lt;=$Z$2),Input02!BS86,"")</f>
        <v/>
      </c>
      <c r="X88" s="66" t="str">
        <f>IF(AND(Input02!BT86&lt;&gt;"",X$6&lt;=$Z$2),Input02!BT86,"")</f>
        <v/>
      </c>
      <c r="Y88" s="66" t="str">
        <f>IF(AND(Input02!BU86&lt;&gt;"",Y$6&lt;=$Z$2),Input02!BU86,"")</f>
        <v/>
      </c>
      <c r="Z88" s="66" t="str">
        <f t="shared" si="97"/>
        <v/>
      </c>
      <c r="AA88" s="66" t="str">
        <f t="shared" si="98"/>
        <v/>
      </c>
      <c r="AB88" s="65" t="str">
        <f>IF(AA88&lt;&gt;"",(AA88/$AA$2)*Input01!$B$22,"")</f>
        <v/>
      </c>
      <c r="AC88" s="65" t="str">
        <f t="shared" si="99"/>
        <v/>
      </c>
      <c r="AD88" s="334" t="str">
        <f t="shared" si="100"/>
        <v/>
      </c>
      <c r="AE88" s="67" t="str">
        <f t="shared" si="101"/>
        <v/>
      </c>
      <c r="AF88" s="35" t="str">
        <f>IF(AD88="","",IF(AD88&lt;Input01!$B$23,0,1))</f>
        <v/>
      </c>
      <c r="AH88" s="66" t="str">
        <f t="shared" si="102"/>
        <v/>
      </c>
      <c r="AI88" s="66" t="str">
        <f t="shared" si="103"/>
        <v/>
      </c>
      <c r="AJ88" s="66" t="str">
        <f t="shared" si="104"/>
        <v/>
      </c>
      <c r="AK88" s="66" t="str">
        <f t="shared" si="105"/>
        <v/>
      </c>
      <c r="AL88" s="66" t="str">
        <f t="shared" si="106"/>
        <v/>
      </c>
      <c r="AM88" s="66" t="str">
        <f t="shared" si="107"/>
        <v/>
      </c>
      <c r="AN88" s="66" t="str">
        <f t="shared" si="108"/>
        <v/>
      </c>
      <c r="AO88" s="66" t="str">
        <f t="shared" si="109"/>
        <v/>
      </c>
      <c r="AP88" s="66" t="str">
        <f t="shared" si="110"/>
        <v/>
      </c>
      <c r="AQ88" s="66" t="str">
        <f t="shared" si="111"/>
        <v/>
      </c>
      <c r="AR88" s="66" t="str">
        <f t="shared" si="112"/>
        <v/>
      </c>
      <c r="AS88" s="66" t="str">
        <f t="shared" si="113"/>
        <v/>
      </c>
      <c r="AT88" s="66" t="str">
        <f t="shared" si="114"/>
        <v/>
      </c>
      <c r="AU88" s="66" t="str">
        <f t="shared" si="115"/>
        <v/>
      </c>
      <c r="AV88" s="66" t="str">
        <f t="shared" si="116"/>
        <v/>
      </c>
      <c r="AW88" s="66" t="str">
        <f t="shared" si="117"/>
        <v/>
      </c>
      <c r="AX88" s="66" t="str">
        <f t="shared" si="118"/>
        <v/>
      </c>
      <c r="AY88" s="66" t="str">
        <f t="shared" si="119"/>
        <v/>
      </c>
      <c r="AZ88" s="66" t="str">
        <f t="shared" si="120"/>
        <v/>
      </c>
      <c r="BA88" s="66" t="str">
        <f t="shared" si="121"/>
        <v/>
      </c>
      <c r="BC88" s="68" t="str">
        <f t="shared" si="122"/>
        <v/>
      </c>
      <c r="BD88" s="68" t="str">
        <f t="shared" si="123"/>
        <v/>
      </c>
      <c r="BE88" s="68" t="str">
        <f t="shared" si="124"/>
        <v/>
      </c>
      <c r="BF88" s="68" t="str">
        <f t="shared" si="125"/>
        <v/>
      </c>
      <c r="BG88" s="68" t="str">
        <f t="shared" si="126"/>
        <v/>
      </c>
      <c r="BH88" s="68" t="str">
        <f t="shared" si="127"/>
        <v/>
      </c>
      <c r="BI88" s="68" t="str">
        <f t="shared" si="128"/>
        <v/>
      </c>
      <c r="BJ88" s="68" t="str">
        <f t="shared" si="129"/>
        <v/>
      </c>
      <c r="BK88" s="68" t="str">
        <f t="shared" si="130"/>
        <v/>
      </c>
      <c r="BL88" s="68" t="str">
        <f t="shared" si="131"/>
        <v/>
      </c>
      <c r="BM88" s="68" t="str">
        <f t="shared" si="132"/>
        <v/>
      </c>
      <c r="BN88" s="68" t="str">
        <f t="shared" si="133"/>
        <v/>
      </c>
      <c r="BO88" s="68" t="str">
        <f t="shared" si="134"/>
        <v/>
      </c>
      <c r="BP88" s="68" t="str">
        <f t="shared" si="135"/>
        <v/>
      </c>
      <c r="BQ88" s="68" t="str">
        <f t="shared" si="136"/>
        <v/>
      </c>
      <c r="BR88" s="68" t="str">
        <f t="shared" si="137"/>
        <v/>
      </c>
      <c r="BS88" s="68" t="str">
        <f t="shared" si="138"/>
        <v/>
      </c>
      <c r="BT88" s="68" t="str">
        <f t="shared" si="139"/>
        <v/>
      </c>
      <c r="BU88" s="68" t="str">
        <f t="shared" si="140"/>
        <v/>
      </c>
      <c r="BV88" s="68" t="str">
        <f t="shared" si="141"/>
        <v/>
      </c>
      <c r="BX88" s="69" t="str">
        <f t="shared" si="142"/>
        <v/>
      </c>
      <c r="BZ88" s="68" t="str">
        <f>IF(BC88="","",Input02!$B86&amp;"; ")</f>
        <v/>
      </c>
      <c r="CA88" s="68" t="str">
        <f>IF(BD88="","",Input02!$B86&amp;"; ")</f>
        <v/>
      </c>
      <c r="CB88" s="68" t="str">
        <f>IF(BE88="","",Input02!$B86&amp;"; ")</f>
        <v/>
      </c>
      <c r="CC88" s="68" t="str">
        <f>IF(BF88="","",Input02!$B86&amp;"; ")</f>
        <v/>
      </c>
      <c r="CD88" s="68" t="str">
        <f>IF(BG88="","",Input02!$B86&amp;"; ")</f>
        <v/>
      </c>
      <c r="CE88" s="68" t="str">
        <f>IF(BH88="","",Input02!$B86&amp;"; ")</f>
        <v/>
      </c>
      <c r="CF88" s="68" t="str">
        <f>IF(BI88="","",Input02!$B86&amp;"; ")</f>
        <v/>
      </c>
      <c r="CG88" s="68" t="str">
        <f>IF(BJ88="","",Input02!$B86&amp;"; ")</f>
        <v/>
      </c>
      <c r="CH88" s="68" t="str">
        <f>IF(BK88="","",Input02!$B86&amp;"; ")</f>
        <v/>
      </c>
      <c r="CI88" s="68" t="str">
        <f>IF(BL88="","",Input02!$B86&amp;"; ")</f>
        <v/>
      </c>
      <c r="CJ88" s="68" t="str">
        <f>IF(BM88="","",Input02!$B86&amp;"; ")</f>
        <v/>
      </c>
      <c r="CK88" s="68" t="str">
        <f>IF(BN88="","",Input02!$B86&amp;"; ")</f>
        <v/>
      </c>
      <c r="CL88" s="68" t="str">
        <f>IF(BO88="","",Input02!$B86&amp;"; ")</f>
        <v/>
      </c>
      <c r="CM88" s="68" t="str">
        <f>IF(BP88="","",Input02!$B86&amp;"; ")</f>
        <v/>
      </c>
      <c r="CN88" s="68" t="str">
        <f>IF(BQ88="","",Input02!$B86&amp;"; ")</f>
        <v/>
      </c>
      <c r="CO88" s="68" t="str">
        <f>IF(BR88="","",Input02!$B86&amp;"; ")</f>
        <v/>
      </c>
      <c r="CP88" s="68" t="str">
        <f>IF(BS88="","",Input02!$B86&amp;"; ")</f>
        <v/>
      </c>
      <c r="CQ88" s="68" t="str">
        <f>IF(BT88="","",Input02!$B86&amp;"; ")</f>
        <v/>
      </c>
      <c r="CR88" s="68" t="str">
        <f>IF(BU88="","",Input02!$B86&amp;"; ")</f>
        <v/>
      </c>
      <c r="CS88" s="68" t="str">
        <f>IF(BV88="","",Input02!$B86&amp;"; ")</f>
        <v/>
      </c>
    </row>
    <row r="89" spans="1:97" x14ac:dyDescent="0.35">
      <c r="A89" s="64">
        <f>process02!A98</f>
        <v>82</v>
      </c>
      <c r="B89" s="64" t="str">
        <f>process02!DF98</f>
        <v/>
      </c>
      <c r="C89" s="65" t="str">
        <f>IF(B89&lt;&gt;"",(B89/$C$2)*Input01!$B$22,"")</f>
        <v/>
      </c>
      <c r="F89" s="66" t="str">
        <f>IF(AND(Input02!BB87&lt;&gt;"",F$6&lt;=$Z$2),Input02!BB87,"")</f>
        <v/>
      </c>
      <c r="G89" s="66" t="str">
        <f>IF(AND(Input02!BC87&lt;&gt;"",G$6&lt;=$Z$2),Input02!BC87,"")</f>
        <v/>
      </c>
      <c r="H89" s="66" t="str">
        <f>IF(AND(Input02!BD87&lt;&gt;"",H$6&lt;=$Z$2),Input02!BD87,"")</f>
        <v/>
      </c>
      <c r="I89" s="66" t="str">
        <f>IF(AND(Input02!BE87&lt;&gt;"",I$6&lt;=$Z$2),Input02!BE87,"")</f>
        <v/>
      </c>
      <c r="J89" s="66" t="str">
        <f>IF(AND(Input02!BF87&lt;&gt;"",J$6&lt;=$Z$2),Input02!BF87,"")</f>
        <v/>
      </c>
      <c r="K89" s="66" t="str">
        <f>IF(AND(Input02!BG87&lt;&gt;"",K$6&lt;=$Z$2),Input02!BG87,"")</f>
        <v/>
      </c>
      <c r="L89" s="66" t="str">
        <f>IF(AND(Input02!BH87&lt;&gt;"",L$6&lt;=$Z$2),Input02!BH87,"")</f>
        <v/>
      </c>
      <c r="M89" s="66" t="str">
        <f>IF(AND(Input02!BI87&lt;&gt;"",M$6&lt;=$Z$2),Input02!BI87,"")</f>
        <v/>
      </c>
      <c r="N89" s="66" t="str">
        <f>IF(AND(Input02!BJ87&lt;&gt;"",N$6&lt;=$Z$2),Input02!BJ87,"")</f>
        <v/>
      </c>
      <c r="O89" s="66" t="str">
        <f>IF(AND(Input02!BK87&lt;&gt;"",O$6&lt;=$Z$2),Input02!BK87,"")</f>
        <v/>
      </c>
      <c r="P89" s="66" t="str">
        <f>IF(AND(Input02!BL87&lt;&gt;"",P$6&lt;=$Z$2),Input02!BL87,"")</f>
        <v/>
      </c>
      <c r="Q89" s="66" t="str">
        <f>IF(AND(Input02!BM87&lt;&gt;"",Q$6&lt;=$Z$2),Input02!BM87,"")</f>
        <v/>
      </c>
      <c r="R89" s="66" t="str">
        <f>IF(AND(Input02!BN87&lt;&gt;"",R$6&lt;=$Z$2),Input02!BN87,"")</f>
        <v/>
      </c>
      <c r="S89" s="66" t="str">
        <f>IF(AND(Input02!BO87&lt;&gt;"",S$6&lt;=$Z$2),Input02!BO87,"")</f>
        <v/>
      </c>
      <c r="T89" s="66" t="str">
        <f>IF(AND(Input02!BP87&lt;&gt;"",T$6&lt;=$Z$2),Input02!BP87,"")</f>
        <v/>
      </c>
      <c r="U89" s="66" t="str">
        <f>IF(AND(Input02!BQ87&lt;&gt;"",U$6&lt;=$Z$2),Input02!BQ87,"")</f>
        <v/>
      </c>
      <c r="V89" s="66" t="str">
        <f>IF(AND(Input02!BR87&lt;&gt;"",V$6&lt;=$Z$2),Input02!BR87,"")</f>
        <v/>
      </c>
      <c r="W89" s="66" t="str">
        <f>IF(AND(Input02!BS87&lt;&gt;"",W$6&lt;=$Z$2),Input02!BS87,"")</f>
        <v/>
      </c>
      <c r="X89" s="66" t="str">
        <f>IF(AND(Input02!BT87&lt;&gt;"",X$6&lt;=$Z$2),Input02!BT87,"")</f>
        <v/>
      </c>
      <c r="Y89" s="66" t="str">
        <f>IF(AND(Input02!BU87&lt;&gt;"",Y$6&lt;=$Z$2),Input02!BU87,"")</f>
        <v/>
      </c>
      <c r="Z89" s="66" t="str">
        <f t="shared" si="97"/>
        <v/>
      </c>
      <c r="AA89" s="66" t="str">
        <f t="shared" si="98"/>
        <v/>
      </c>
      <c r="AB89" s="65" t="str">
        <f>IF(AA89&lt;&gt;"",(AA89/$AA$2)*Input01!$B$22,"")</f>
        <v/>
      </c>
      <c r="AC89" s="65" t="str">
        <f t="shared" si="99"/>
        <v/>
      </c>
      <c r="AD89" s="334" t="str">
        <f t="shared" si="100"/>
        <v/>
      </c>
      <c r="AE89" s="67" t="str">
        <f t="shared" si="101"/>
        <v/>
      </c>
      <c r="AF89" s="35" t="str">
        <f>IF(AD89="","",IF(AD89&lt;Input01!$B$23,0,1))</f>
        <v/>
      </c>
      <c r="AH89" s="66" t="str">
        <f t="shared" si="102"/>
        <v/>
      </c>
      <c r="AI89" s="66" t="str">
        <f t="shared" si="103"/>
        <v/>
      </c>
      <c r="AJ89" s="66" t="str">
        <f t="shared" si="104"/>
        <v/>
      </c>
      <c r="AK89" s="66" t="str">
        <f t="shared" si="105"/>
        <v/>
      </c>
      <c r="AL89" s="66" t="str">
        <f t="shared" si="106"/>
        <v/>
      </c>
      <c r="AM89" s="66" t="str">
        <f t="shared" si="107"/>
        <v/>
      </c>
      <c r="AN89" s="66" t="str">
        <f t="shared" si="108"/>
        <v/>
      </c>
      <c r="AO89" s="66" t="str">
        <f t="shared" si="109"/>
        <v/>
      </c>
      <c r="AP89" s="66" t="str">
        <f t="shared" si="110"/>
        <v/>
      </c>
      <c r="AQ89" s="66" t="str">
        <f t="shared" si="111"/>
        <v/>
      </c>
      <c r="AR89" s="66" t="str">
        <f t="shared" si="112"/>
        <v/>
      </c>
      <c r="AS89" s="66" t="str">
        <f t="shared" si="113"/>
        <v/>
      </c>
      <c r="AT89" s="66" t="str">
        <f t="shared" si="114"/>
        <v/>
      </c>
      <c r="AU89" s="66" t="str">
        <f t="shared" si="115"/>
        <v/>
      </c>
      <c r="AV89" s="66" t="str">
        <f t="shared" si="116"/>
        <v/>
      </c>
      <c r="AW89" s="66" t="str">
        <f t="shared" si="117"/>
        <v/>
      </c>
      <c r="AX89" s="66" t="str">
        <f t="shared" si="118"/>
        <v/>
      </c>
      <c r="AY89" s="66" t="str">
        <f t="shared" si="119"/>
        <v/>
      </c>
      <c r="AZ89" s="66" t="str">
        <f t="shared" si="120"/>
        <v/>
      </c>
      <c r="BA89" s="66" t="str">
        <f t="shared" si="121"/>
        <v/>
      </c>
      <c r="BC89" s="68" t="str">
        <f t="shared" si="122"/>
        <v/>
      </c>
      <c r="BD89" s="68" t="str">
        <f t="shared" si="123"/>
        <v/>
      </c>
      <c r="BE89" s="68" t="str">
        <f t="shared" si="124"/>
        <v/>
      </c>
      <c r="BF89" s="68" t="str">
        <f t="shared" si="125"/>
        <v/>
      </c>
      <c r="BG89" s="68" t="str">
        <f t="shared" si="126"/>
        <v/>
      </c>
      <c r="BH89" s="68" t="str">
        <f t="shared" si="127"/>
        <v/>
      </c>
      <c r="BI89" s="68" t="str">
        <f t="shared" si="128"/>
        <v/>
      </c>
      <c r="BJ89" s="68" t="str">
        <f t="shared" si="129"/>
        <v/>
      </c>
      <c r="BK89" s="68" t="str">
        <f t="shared" si="130"/>
        <v/>
      </c>
      <c r="BL89" s="68" t="str">
        <f t="shared" si="131"/>
        <v/>
      </c>
      <c r="BM89" s="68" t="str">
        <f t="shared" si="132"/>
        <v/>
      </c>
      <c r="BN89" s="68" t="str">
        <f t="shared" si="133"/>
        <v/>
      </c>
      <c r="BO89" s="68" t="str">
        <f t="shared" si="134"/>
        <v/>
      </c>
      <c r="BP89" s="68" t="str">
        <f t="shared" si="135"/>
        <v/>
      </c>
      <c r="BQ89" s="68" t="str">
        <f t="shared" si="136"/>
        <v/>
      </c>
      <c r="BR89" s="68" t="str">
        <f t="shared" si="137"/>
        <v/>
      </c>
      <c r="BS89" s="68" t="str">
        <f t="shared" si="138"/>
        <v/>
      </c>
      <c r="BT89" s="68" t="str">
        <f t="shared" si="139"/>
        <v/>
      </c>
      <c r="BU89" s="68" t="str">
        <f t="shared" si="140"/>
        <v/>
      </c>
      <c r="BV89" s="68" t="str">
        <f t="shared" si="141"/>
        <v/>
      </c>
      <c r="BX89" s="69" t="str">
        <f t="shared" si="142"/>
        <v/>
      </c>
      <c r="BZ89" s="68" t="str">
        <f>IF(BC89="","",Input02!$B87&amp;"; ")</f>
        <v/>
      </c>
      <c r="CA89" s="68" t="str">
        <f>IF(BD89="","",Input02!$B87&amp;"; ")</f>
        <v/>
      </c>
      <c r="CB89" s="68" t="str">
        <f>IF(BE89="","",Input02!$B87&amp;"; ")</f>
        <v/>
      </c>
      <c r="CC89" s="68" t="str">
        <f>IF(BF89="","",Input02!$B87&amp;"; ")</f>
        <v/>
      </c>
      <c r="CD89" s="68" t="str">
        <f>IF(BG89="","",Input02!$B87&amp;"; ")</f>
        <v/>
      </c>
      <c r="CE89" s="68" t="str">
        <f>IF(BH89="","",Input02!$B87&amp;"; ")</f>
        <v/>
      </c>
      <c r="CF89" s="68" t="str">
        <f>IF(BI89="","",Input02!$B87&amp;"; ")</f>
        <v/>
      </c>
      <c r="CG89" s="68" t="str">
        <f>IF(BJ89="","",Input02!$B87&amp;"; ")</f>
        <v/>
      </c>
      <c r="CH89" s="68" t="str">
        <f>IF(BK89="","",Input02!$B87&amp;"; ")</f>
        <v/>
      </c>
      <c r="CI89" s="68" t="str">
        <f>IF(BL89="","",Input02!$B87&amp;"; ")</f>
        <v/>
      </c>
      <c r="CJ89" s="68" t="str">
        <f>IF(BM89="","",Input02!$B87&amp;"; ")</f>
        <v/>
      </c>
      <c r="CK89" s="68" t="str">
        <f>IF(BN89="","",Input02!$B87&amp;"; ")</f>
        <v/>
      </c>
      <c r="CL89" s="68" t="str">
        <f>IF(BO89="","",Input02!$B87&amp;"; ")</f>
        <v/>
      </c>
      <c r="CM89" s="68" t="str">
        <f>IF(BP89="","",Input02!$B87&amp;"; ")</f>
        <v/>
      </c>
      <c r="CN89" s="68" t="str">
        <f>IF(BQ89="","",Input02!$B87&amp;"; ")</f>
        <v/>
      </c>
      <c r="CO89" s="68" t="str">
        <f>IF(BR89="","",Input02!$B87&amp;"; ")</f>
        <v/>
      </c>
      <c r="CP89" s="68" t="str">
        <f>IF(BS89="","",Input02!$B87&amp;"; ")</f>
        <v/>
      </c>
      <c r="CQ89" s="68" t="str">
        <f>IF(BT89="","",Input02!$B87&amp;"; ")</f>
        <v/>
      </c>
      <c r="CR89" s="68" t="str">
        <f>IF(BU89="","",Input02!$B87&amp;"; ")</f>
        <v/>
      </c>
      <c r="CS89" s="68" t="str">
        <f>IF(BV89="","",Input02!$B87&amp;"; ")</f>
        <v/>
      </c>
    </row>
    <row r="90" spans="1:97" x14ac:dyDescent="0.35">
      <c r="A90" s="64">
        <f>process02!A99</f>
        <v>83</v>
      </c>
      <c r="B90" s="64" t="str">
        <f>process02!DF99</f>
        <v/>
      </c>
      <c r="C90" s="65" t="str">
        <f>IF(B90&lt;&gt;"",(B90/$C$2)*Input01!$B$22,"")</f>
        <v/>
      </c>
      <c r="F90" s="66" t="str">
        <f>IF(AND(Input02!BB88&lt;&gt;"",F$6&lt;=$Z$2),Input02!BB88,"")</f>
        <v/>
      </c>
      <c r="G90" s="66" t="str">
        <f>IF(AND(Input02!BC88&lt;&gt;"",G$6&lt;=$Z$2),Input02!BC88,"")</f>
        <v/>
      </c>
      <c r="H90" s="66" t="str">
        <f>IF(AND(Input02!BD88&lt;&gt;"",H$6&lt;=$Z$2),Input02!BD88,"")</f>
        <v/>
      </c>
      <c r="I90" s="66" t="str">
        <f>IF(AND(Input02!BE88&lt;&gt;"",I$6&lt;=$Z$2),Input02!BE88,"")</f>
        <v/>
      </c>
      <c r="J90" s="66" t="str">
        <f>IF(AND(Input02!BF88&lt;&gt;"",J$6&lt;=$Z$2),Input02!BF88,"")</f>
        <v/>
      </c>
      <c r="K90" s="66" t="str">
        <f>IF(AND(Input02!BG88&lt;&gt;"",K$6&lt;=$Z$2),Input02!BG88,"")</f>
        <v/>
      </c>
      <c r="L90" s="66" t="str">
        <f>IF(AND(Input02!BH88&lt;&gt;"",L$6&lt;=$Z$2),Input02!BH88,"")</f>
        <v/>
      </c>
      <c r="M90" s="66" t="str">
        <f>IF(AND(Input02!BI88&lt;&gt;"",M$6&lt;=$Z$2),Input02!BI88,"")</f>
        <v/>
      </c>
      <c r="N90" s="66" t="str">
        <f>IF(AND(Input02!BJ88&lt;&gt;"",N$6&lt;=$Z$2),Input02!BJ88,"")</f>
        <v/>
      </c>
      <c r="O90" s="66" t="str">
        <f>IF(AND(Input02!BK88&lt;&gt;"",O$6&lt;=$Z$2),Input02!BK88,"")</f>
        <v/>
      </c>
      <c r="P90" s="66" t="str">
        <f>IF(AND(Input02!BL88&lt;&gt;"",P$6&lt;=$Z$2),Input02!BL88,"")</f>
        <v/>
      </c>
      <c r="Q90" s="66" t="str">
        <f>IF(AND(Input02!BM88&lt;&gt;"",Q$6&lt;=$Z$2),Input02!BM88,"")</f>
        <v/>
      </c>
      <c r="R90" s="66" t="str">
        <f>IF(AND(Input02!BN88&lt;&gt;"",R$6&lt;=$Z$2),Input02!BN88,"")</f>
        <v/>
      </c>
      <c r="S90" s="66" t="str">
        <f>IF(AND(Input02!BO88&lt;&gt;"",S$6&lt;=$Z$2),Input02!BO88,"")</f>
        <v/>
      </c>
      <c r="T90" s="66" t="str">
        <f>IF(AND(Input02!BP88&lt;&gt;"",T$6&lt;=$Z$2),Input02!BP88,"")</f>
        <v/>
      </c>
      <c r="U90" s="66" t="str">
        <f>IF(AND(Input02!BQ88&lt;&gt;"",U$6&lt;=$Z$2),Input02!BQ88,"")</f>
        <v/>
      </c>
      <c r="V90" s="66" t="str">
        <f>IF(AND(Input02!BR88&lt;&gt;"",V$6&lt;=$Z$2),Input02!BR88,"")</f>
        <v/>
      </c>
      <c r="W90" s="66" t="str">
        <f>IF(AND(Input02!BS88&lt;&gt;"",W$6&lt;=$Z$2),Input02!BS88,"")</f>
        <v/>
      </c>
      <c r="X90" s="66" t="str">
        <f>IF(AND(Input02!BT88&lt;&gt;"",X$6&lt;=$Z$2),Input02!BT88,"")</f>
        <v/>
      </c>
      <c r="Y90" s="66" t="str">
        <f>IF(AND(Input02!BU88&lt;&gt;"",Y$6&lt;=$Z$2),Input02!BU88,"")</f>
        <v/>
      </c>
      <c r="Z90" s="66" t="str">
        <f t="shared" si="97"/>
        <v/>
      </c>
      <c r="AA90" s="66" t="str">
        <f t="shared" si="98"/>
        <v/>
      </c>
      <c r="AB90" s="65" t="str">
        <f>IF(AA90&lt;&gt;"",(AA90/$AA$2)*Input01!$B$22,"")</f>
        <v/>
      </c>
      <c r="AC90" s="65" t="str">
        <f t="shared" si="99"/>
        <v/>
      </c>
      <c r="AD90" s="334" t="str">
        <f t="shared" si="100"/>
        <v/>
      </c>
      <c r="AE90" s="67" t="str">
        <f t="shared" si="101"/>
        <v/>
      </c>
      <c r="AF90" s="35" t="str">
        <f>IF(AD90="","",IF(AD90&lt;Input01!$B$23,0,1))</f>
        <v/>
      </c>
      <c r="AH90" s="66" t="str">
        <f t="shared" si="102"/>
        <v/>
      </c>
      <c r="AI90" s="66" t="str">
        <f t="shared" si="103"/>
        <v/>
      </c>
      <c r="AJ90" s="66" t="str">
        <f t="shared" si="104"/>
        <v/>
      </c>
      <c r="AK90" s="66" t="str">
        <f t="shared" si="105"/>
        <v/>
      </c>
      <c r="AL90" s="66" t="str">
        <f t="shared" si="106"/>
        <v/>
      </c>
      <c r="AM90" s="66" t="str">
        <f t="shared" si="107"/>
        <v/>
      </c>
      <c r="AN90" s="66" t="str">
        <f t="shared" si="108"/>
        <v/>
      </c>
      <c r="AO90" s="66" t="str">
        <f t="shared" si="109"/>
        <v/>
      </c>
      <c r="AP90" s="66" t="str">
        <f t="shared" si="110"/>
        <v/>
      </c>
      <c r="AQ90" s="66" t="str">
        <f t="shared" si="111"/>
        <v/>
      </c>
      <c r="AR90" s="66" t="str">
        <f t="shared" si="112"/>
        <v/>
      </c>
      <c r="AS90" s="66" t="str">
        <f t="shared" si="113"/>
        <v/>
      </c>
      <c r="AT90" s="66" t="str">
        <f t="shared" si="114"/>
        <v/>
      </c>
      <c r="AU90" s="66" t="str">
        <f t="shared" si="115"/>
        <v/>
      </c>
      <c r="AV90" s="66" t="str">
        <f t="shared" si="116"/>
        <v/>
      </c>
      <c r="AW90" s="66" t="str">
        <f t="shared" si="117"/>
        <v/>
      </c>
      <c r="AX90" s="66" t="str">
        <f t="shared" si="118"/>
        <v/>
      </c>
      <c r="AY90" s="66" t="str">
        <f t="shared" si="119"/>
        <v/>
      </c>
      <c r="AZ90" s="66" t="str">
        <f t="shared" si="120"/>
        <v/>
      </c>
      <c r="BA90" s="66" t="str">
        <f t="shared" si="121"/>
        <v/>
      </c>
      <c r="BC90" s="68" t="str">
        <f t="shared" si="122"/>
        <v/>
      </c>
      <c r="BD90" s="68" t="str">
        <f t="shared" si="123"/>
        <v/>
      </c>
      <c r="BE90" s="68" t="str">
        <f t="shared" si="124"/>
        <v/>
      </c>
      <c r="BF90" s="68" t="str">
        <f t="shared" si="125"/>
        <v/>
      </c>
      <c r="BG90" s="68" t="str">
        <f t="shared" si="126"/>
        <v/>
      </c>
      <c r="BH90" s="68" t="str">
        <f t="shared" si="127"/>
        <v/>
      </c>
      <c r="BI90" s="68" t="str">
        <f t="shared" si="128"/>
        <v/>
      </c>
      <c r="BJ90" s="68" t="str">
        <f t="shared" si="129"/>
        <v/>
      </c>
      <c r="BK90" s="68" t="str">
        <f t="shared" si="130"/>
        <v/>
      </c>
      <c r="BL90" s="68" t="str">
        <f t="shared" si="131"/>
        <v/>
      </c>
      <c r="BM90" s="68" t="str">
        <f t="shared" si="132"/>
        <v/>
      </c>
      <c r="BN90" s="68" t="str">
        <f t="shared" si="133"/>
        <v/>
      </c>
      <c r="BO90" s="68" t="str">
        <f t="shared" si="134"/>
        <v/>
      </c>
      <c r="BP90" s="68" t="str">
        <f t="shared" si="135"/>
        <v/>
      </c>
      <c r="BQ90" s="68" t="str">
        <f t="shared" si="136"/>
        <v/>
      </c>
      <c r="BR90" s="68" t="str">
        <f t="shared" si="137"/>
        <v/>
      </c>
      <c r="BS90" s="68" t="str">
        <f t="shared" si="138"/>
        <v/>
      </c>
      <c r="BT90" s="68" t="str">
        <f t="shared" si="139"/>
        <v/>
      </c>
      <c r="BU90" s="68" t="str">
        <f t="shared" si="140"/>
        <v/>
      </c>
      <c r="BV90" s="68" t="str">
        <f t="shared" si="141"/>
        <v/>
      </c>
      <c r="BX90" s="69" t="str">
        <f t="shared" si="142"/>
        <v/>
      </c>
      <c r="BZ90" s="68" t="str">
        <f>IF(BC90="","",Input02!$B88&amp;"; ")</f>
        <v/>
      </c>
      <c r="CA90" s="68" t="str">
        <f>IF(BD90="","",Input02!$B88&amp;"; ")</f>
        <v/>
      </c>
      <c r="CB90" s="68" t="str">
        <f>IF(BE90="","",Input02!$B88&amp;"; ")</f>
        <v/>
      </c>
      <c r="CC90" s="68" t="str">
        <f>IF(BF90="","",Input02!$B88&amp;"; ")</f>
        <v/>
      </c>
      <c r="CD90" s="68" t="str">
        <f>IF(BG90="","",Input02!$B88&amp;"; ")</f>
        <v/>
      </c>
      <c r="CE90" s="68" t="str">
        <f>IF(BH90="","",Input02!$B88&amp;"; ")</f>
        <v/>
      </c>
      <c r="CF90" s="68" t="str">
        <f>IF(BI90="","",Input02!$B88&amp;"; ")</f>
        <v/>
      </c>
      <c r="CG90" s="68" t="str">
        <f>IF(BJ90="","",Input02!$B88&amp;"; ")</f>
        <v/>
      </c>
      <c r="CH90" s="68" t="str">
        <f>IF(BK90="","",Input02!$B88&amp;"; ")</f>
        <v/>
      </c>
      <c r="CI90" s="68" t="str">
        <f>IF(BL90="","",Input02!$B88&amp;"; ")</f>
        <v/>
      </c>
      <c r="CJ90" s="68" t="str">
        <f>IF(BM90="","",Input02!$B88&amp;"; ")</f>
        <v/>
      </c>
      <c r="CK90" s="68" t="str">
        <f>IF(BN90="","",Input02!$B88&amp;"; ")</f>
        <v/>
      </c>
      <c r="CL90" s="68" t="str">
        <f>IF(BO90="","",Input02!$B88&amp;"; ")</f>
        <v/>
      </c>
      <c r="CM90" s="68" t="str">
        <f>IF(BP90="","",Input02!$B88&amp;"; ")</f>
        <v/>
      </c>
      <c r="CN90" s="68" t="str">
        <f>IF(BQ90="","",Input02!$B88&amp;"; ")</f>
        <v/>
      </c>
      <c r="CO90" s="68" t="str">
        <f>IF(BR90="","",Input02!$B88&amp;"; ")</f>
        <v/>
      </c>
      <c r="CP90" s="68" t="str">
        <f>IF(BS90="","",Input02!$B88&amp;"; ")</f>
        <v/>
      </c>
      <c r="CQ90" s="68" t="str">
        <f>IF(BT90="","",Input02!$B88&amp;"; ")</f>
        <v/>
      </c>
      <c r="CR90" s="68" t="str">
        <f>IF(BU90="","",Input02!$B88&amp;"; ")</f>
        <v/>
      </c>
      <c r="CS90" s="68" t="str">
        <f>IF(BV90="","",Input02!$B88&amp;"; ")</f>
        <v/>
      </c>
    </row>
    <row r="91" spans="1:97" x14ac:dyDescent="0.35">
      <c r="A91" s="64">
        <f>process02!A100</f>
        <v>84</v>
      </c>
      <c r="B91" s="64" t="str">
        <f>process02!DF100</f>
        <v/>
      </c>
      <c r="C91" s="65" t="str">
        <f>IF(B91&lt;&gt;"",(B91/$C$2)*Input01!$B$22,"")</f>
        <v/>
      </c>
      <c r="F91" s="66" t="str">
        <f>IF(AND(Input02!BB89&lt;&gt;"",F$6&lt;=$Z$2),Input02!BB89,"")</f>
        <v/>
      </c>
      <c r="G91" s="66" t="str">
        <f>IF(AND(Input02!BC89&lt;&gt;"",G$6&lt;=$Z$2),Input02!BC89,"")</f>
        <v/>
      </c>
      <c r="H91" s="66" t="str">
        <f>IF(AND(Input02!BD89&lt;&gt;"",H$6&lt;=$Z$2),Input02!BD89,"")</f>
        <v/>
      </c>
      <c r="I91" s="66" t="str">
        <f>IF(AND(Input02!BE89&lt;&gt;"",I$6&lt;=$Z$2),Input02!BE89,"")</f>
        <v/>
      </c>
      <c r="J91" s="66" t="str">
        <f>IF(AND(Input02!BF89&lt;&gt;"",J$6&lt;=$Z$2),Input02!BF89,"")</f>
        <v/>
      </c>
      <c r="K91" s="66" t="str">
        <f>IF(AND(Input02!BG89&lt;&gt;"",K$6&lt;=$Z$2),Input02!BG89,"")</f>
        <v/>
      </c>
      <c r="L91" s="66" t="str">
        <f>IF(AND(Input02!BH89&lt;&gt;"",L$6&lt;=$Z$2),Input02!BH89,"")</f>
        <v/>
      </c>
      <c r="M91" s="66" t="str">
        <f>IF(AND(Input02!BI89&lt;&gt;"",M$6&lt;=$Z$2),Input02!BI89,"")</f>
        <v/>
      </c>
      <c r="N91" s="66" t="str">
        <f>IF(AND(Input02!BJ89&lt;&gt;"",N$6&lt;=$Z$2),Input02!BJ89,"")</f>
        <v/>
      </c>
      <c r="O91" s="66" t="str">
        <f>IF(AND(Input02!BK89&lt;&gt;"",O$6&lt;=$Z$2),Input02!BK89,"")</f>
        <v/>
      </c>
      <c r="P91" s="66" t="str">
        <f>IF(AND(Input02!BL89&lt;&gt;"",P$6&lt;=$Z$2),Input02!BL89,"")</f>
        <v/>
      </c>
      <c r="Q91" s="66" t="str">
        <f>IF(AND(Input02!BM89&lt;&gt;"",Q$6&lt;=$Z$2),Input02!BM89,"")</f>
        <v/>
      </c>
      <c r="R91" s="66" t="str">
        <f>IF(AND(Input02!BN89&lt;&gt;"",R$6&lt;=$Z$2),Input02!BN89,"")</f>
        <v/>
      </c>
      <c r="S91" s="66" t="str">
        <f>IF(AND(Input02!BO89&lt;&gt;"",S$6&lt;=$Z$2),Input02!BO89,"")</f>
        <v/>
      </c>
      <c r="T91" s="66" t="str">
        <f>IF(AND(Input02!BP89&lt;&gt;"",T$6&lt;=$Z$2),Input02!BP89,"")</f>
        <v/>
      </c>
      <c r="U91" s="66" t="str">
        <f>IF(AND(Input02!BQ89&lt;&gt;"",U$6&lt;=$Z$2),Input02!BQ89,"")</f>
        <v/>
      </c>
      <c r="V91" s="66" t="str">
        <f>IF(AND(Input02!BR89&lt;&gt;"",V$6&lt;=$Z$2),Input02!BR89,"")</f>
        <v/>
      </c>
      <c r="W91" s="66" t="str">
        <f>IF(AND(Input02!BS89&lt;&gt;"",W$6&lt;=$Z$2),Input02!BS89,"")</f>
        <v/>
      </c>
      <c r="X91" s="66" t="str">
        <f>IF(AND(Input02!BT89&lt;&gt;"",X$6&lt;=$Z$2),Input02!BT89,"")</f>
        <v/>
      </c>
      <c r="Y91" s="66" t="str">
        <f>IF(AND(Input02!BU89&lt;&gt;"",Y$6&lt;=$Z$2),Input02!BU89,"")</f>
        <v/>
      </c>
      <c r="Z91" s="66" t="str">
        <f t="shared" si="97"/>
        <v/>
      </c>
      <c r="AA91" s="66" t="str">
        <f t="shared" si="98"/>
        <v/>
      </c>
      <c r="AB91" s="65" t="str">
        <f>IF(AA91&lt;&gt;"",(AA91/$AA$2)*Input01!$B$22,"")</f>
        <v/>
      </c>
      <c r="AC91" s="65" t="str">
        <f t="shared" si="99"/>
        <v/>
      </c>
      <c r="AD91" s="334" t="str">
        <f t="shared" si="100"/>
        <v/>
      </c>
      <c r="AE91" s="67" t="str">
        <f t="shared" si="101"/>
        <v/>
      </c>
      <c r="AF91" s="35" t="str">
        <f>IF(AD91="","",IF(AD91&lt;Input01!$B$23,0,1))</f>
        <v/>
      </c>
      <c r="AH91" s="66" t="str">
        <f t="shared" si="102"/>
        <v/>
      </c>
      <c r="AI91" s="66" t="str">
        <f t="shared" si="103"/>
        <v/>
      </c>
      <c r="AJ91" s="66" t="str">
        <f t="shared" si="104"/>
        <v/>
      </c>
      <c r="AK91" s="66" t="str">
        <f t="shared" si="105"/>
        <v/>
      </c>
      <c r="AL91" s="66" t="str">
        <f t="shared" si="106"/>
        <v/>
      </c>
      <c r="AM91" s="66" t="str">
        <f t="shared" si="107"/>
        <v/>
      </c>
      <c r="AN91" s="66" t="str">
        <f t="shared" si="108"/>
        <v/>
      </c>
      <c r="AO91" s="66" t="str">
        <f t="shared" si="109"/>
        <v/>
      </c>
      <c r="AP91" s="66" t="str">
        <f t="shared" si="110"/>
        <v/>
      </c>
      <c r="AQ91" s="66" t="str">
        <f t="shared" si="111"/>
        <v/>
      </c>
      <c r="AR91" s="66" t="str">
        <f t="shared" si="112"/>
        <v/>
      </c>
      <c r="AS91" s="66" t="str">
        <f t="shared" si="113"/>
        <v/>
      </c>
      <c r="AT91" s="66" t="str">
        <f t="shared" si="114"/>
        <v/>
      </c>
      <c r="AU91" s="66" t="str">
        <f t="shared" si="115"/>
        <v/>
      </c>
      <c r="AV91" s="66" t="str">
        <f t="shared" si="116"/>
        <v/>
      </c>
      <c r="AW91" s="66" t="str">
        <f t="shared" si="117"/>
        <v/>
      </c>
      <c r="AX91" s="66" t="str">
        <f t="shared" si="118"/>
        <v/>
      </c>
      <c r="AY91" s="66" t="str">
        <f t="shared" si="119"/>
        <v/>
      </c>
      <c r="AZ91" s="66" t="str">
        <f t="shared" si="120"/>
        <v/>
      </c>
      <c r="BA91" s="66" t="str">
        <f t="shared" si="121"/>
        <v/>
      </c>
      <c r="BC91" s="68" t="str">
        <f t="shared" si="122"/>
        <v/>
      </c>
      <c r="BD91" s="68" t="str">
        <f t="shared" si="123"/>
        <v/>
      </c>
      <c r="BE91" s="68" t="str">
        <f t="shared" si="124"/>
        <v/>
      </c>
      <c r="BF91" s="68" t="str">
        <f t="shared" si="125"/>
        <v/>
      </c>
      <c r="BG91" s="68" t="str">
        <f t="shared" si="126"/>
        <v/>
      </c>
      <c r="BH91" s="68" t="str">
        <f t="shared" si="127"/>
        <v/>
      </c>
      <c r="BI91" s="68" t="str">
        <f t="shared" si="128"/>
        <v/>
      </c>
      <c r="BJ91" s="68" t="str">
        <f t="shared" si="129"/>
        <v/>
      </c>
      <c r="BK91" s="68" t="str">
        <f t="shared" si="130"/>
        <v/>
      </c>
      <c r="BL91" s="68" t="str">
        <f t="shared" si="131"/>
        <v/>
      </c>
      <c r="BM91" s="68" t="str">
        <f t="shared" si="132"/>
        <v/>
      </c>
      <c r="BN91" s="68" t="str">
        <f t="shared" si="133"/>
        <v/>
      </c>
      <c r="BO91" s="68" t="str">
        <f t="shared" si="134"/>
        <v/>
      </c>
      <c r="BP91" s="68" t="str">
        <f t="shared" si="135"/>
        <v/>
      </c>
      <c r="BQ91" s="68" t="str">
        <f t="shared" si="136"/>
        <v/>
      </c>
      <c r="BR91" s="68" t="str">
        <f t="shared" si="137"/>
        <v/>
      </c>
      <c r="BS91" s="68" t="str">
        <f t="shared" si="138"/>
        <v/>
      </c>
      <c r="BT91" s="68" t="str">
        <f t="shared" si="139"/>
        <v/>
      </c>
      <c r="BU91" s="68" t="str">
        <f t="shared" si="140"/>
        <v/>
      </c>
      <c r="BV91" s="68" t="str">
        <f t="shared" si="141"/>
        <v/>
      </c>
      <c r="BX91" s="69" t="str">
        <f t="shared" si="142"/>
        <v/>
      </c>
      <c r="BZ91" s="68" t="str">
        <f>IF(BC91="","",Input02!$B89&amp;"; ")</f>
        <v/>
      </c>
      <c r="CA91" s="68" t="str">
        <f>IF(BD91="","",Input02!$B89&amp;"; ")</f>
        <v/>
      </c>
      <c r="CB91" s="68" t="str">
        <f>IF(BE91="","",Input02!$B89&amp;"; ")</f>
        <v/>
      </c>
      <c r="CC91" s="68" t="str">
        <f>IF(BF91="","",Input02!$B89&amp;"; ")</f>
        <v/>
      </c>
      <c r="CD91" s="68" t="str">
        <f>IF(BG91="","",Input02!$B89&amp;"; ")</f>
        <v/>
      </c>
      <c r="CE91" s="68" t="str">
        <f>IF(BH91="","",Input02!$B89&amp;"; ")</f>
        <v/>
      </c>
      <c r="CF91" s="68" t="str">
        <f>IF(BI91="","",Input02!$B89&amp;"; ")</f>
        <v/>
      </c>
      <c r="CG91" s="68" t="str">
        <f>IF(BJ91="","",Input02!$B89&amp;"; ")</f>
        <v/>
      </c>
      <c r="CH91" s="68" t="str">
        <f>IF(BK91="","",Input02!$B89&amp;"; ")</f>
        <v/>
      </c>
      <c r="CI91" s="68" t="str">
        <f>IF(BL91="","",Input02!$B89&amp;"; ")</f>
        <v/>
      </c>
      <c r="CJ91" s="68" t="str">
        <f>IF(BM91="","",Input02!$B89&amp;"; ")</f>
        <v/>
      </c>
      <c r="CK91" s="68" t="str">
        <f>IF(BN91="","",Input02!$B89&amp;"; ")</f>
        <v/>
      </c>
      <c r="CL91" s="68" t="str">
        <f>IF(BO91="","",Input02!$B89&amp;"; ")</f>
        <v/>
      </c>
      <c r="CM91" s="68" t="str">
        <f>IF(BP91="","",Input02!$B89&amp;"; ")</f>
        <v/>
      </c>
      <c r="CN91" s="68" t="str">
        <f>IF(BQ91="","",Input02!$B89&amp;"; ")</f>
        <v/>
      </c>
      <c r="CO91" s="68" t="str">
        <f>IF(BR91="","",Input02!$B89&amp;"; ")</f>
        <v/>
      </c>
      <c r="CP91" s="68" t="str">
        <f>IF(BS91="","",Input02!$B89&amp;"; ")</f>
        <v/>
      </c>
      <c r="CQ91" s="68" t="str">
        <f>IF(BT91="","",Input02!$B89&amp;"; ")</f>
        <v/>
      </c>
      <c r="CR91" s="68" t="str">
        <f>IF(BU91="","",Input02!$B89&amp;"; ")</f>
        <v/>
      </c>
      <c r="CS91" s="68" t="str">
        <f>IF(BV91="","",Input02!$B89&amp;"; ")</f>
        <v/>
      </c>
    </row>
    <row r="92" spans="1:97" x14ac:dyDescent="0.35">
      <c r="A92" s="64">
        <f>process02!A101</f>
        <v>85</v>
      </c>
      <c r="B92" s="64" t="str">
        <f>process02!DF101</f>
        <v/>
      </c>
      <c r="C92" s="65" t="str">
        <f>IF(B92&lt;&gt;"",(B92/$C$2)*Input01!$B$22,"")</f>
        <v/>
      </c>
      <c r="F92" s="66" t="str">
        <f>IF(AND(Input02!BB90&lt;&gt;"",F$6&lt;=$Z$2),Input02!BB90,"")</f>
        <v/>
      </c>
      <c r="G92" s="66" t="str">
        <f>IF(AND(Input02!BC90&lt;&gt;"",G$6&lt;=$Z$2),Input02!BC90,"")</f>
        <v/>
      </c>
      <c r="H92" s="66" t="str">
        <f>IF(AND(Input02!BD90&lt;&gt;"",H$6&lt;=$Z$2),Input02!BD90,"")</f>
        <v/>
      </c>
      <c r="I92" s="66" t="str">
        <f>IF(AND(Input02!BE90&lt;&gt;"",I$6&lt;=$Z$2),Input02!BE90,"")</f>
        <v/>
      </c>
      <c r="J92" s="66" t="str">
        <f>IF(AND(Input02!BF90&lt;&gt;"",J$6&lt;=$Z$2),Input02!BF90,"")</f>
        <v/>
      </c>
      <c r="K92" s="66" t="str">
        <f>IF(AND(Input02!BG90&lt;&gt;"",K$6&lt;=$Z$2),Input02!BG90,"")</f>
        <v/>
      </c>
      <c r="L92" s="66" t="str">
        <f>IF(AND(Input02!BH90&lt;&gt;"",L$6&lt;=$Z$2),Input02!BH90,"")</f>
        <v/>
      </c>
      <c r="M92" s="66" t="str">
        <f>IF(AND(Input02!BI90&lt;&gt;"",M$6&lt;=$Z$2),Input02!BI90,"")</f>
        <v/>
      </c>
      <c r="N92" s="66" t="str">
        <f>IF(AND(Input02!BJ90&lt;&gt;"",N$6&lt;=$Z$2),Input02!BJ90,"")</f>
        <v/>
      </c>
      <c r="O92" s="66" t="str">
        <f>IF(AND(Input02!BK90&lt;&gt;"",O$6&lt;=$Z$2),Input02!BK90,"")</f>
        <v/>
      </c>
      <c r="P92" s="66" t="str">
        <f>IF(AND(Input02!BL90&lt;&gt;"",P$6&lt;=$Z$2),Input02!BL90,"")</f>
        <v/>
      </c>
      <c r="Q92" s="66" t="str">
        <f>IF(AND(Input02!BM90&lt;&gt;"",Q$6&lt;=$Z$2),Input02!BM90,"")</f>
        <v/>
      </c>
      <c r="R92" s="66" t="str">
        <f>IF(AND(Input02!BN90&lt;&gt;"",R$6&lt;=$Z$2),Input02!BN90,"")</f>
        <v/>
      </c>
      <c r="S92" s="66" t="str">
        <f>IF(AND(Input02!BO90&lt;&gt;"",S$6&lt;=$Z$2),Input02!BO90,"")</f>
        <v/>
      </c>
      <c r="T92" s="66" t="str">
        <f>IF(AND(Input02!BP90&lt;&gt;"",T$6&lt;=$Z$2),Input02!BP90,"")</f>
        <v/>
      </c>
      <c r="U92" s="66" t="str">
        <f>IF(AND(Input02!BQ90&lt;&gt;"",U$6&lt;=$Z$2),Input02!BQ90,"")</f>
        <v/>
      </c>
      <c r="V92" s="66" t="str">
        <f>IF(AND(Input02!BR90&lt;&gt;"",V$6&lt;=$Z$2),Input02!BR90,"")</f>
        <v/>
      </c>
      <c r="W92" s="66" t="str">
        <f>IF(AND(Input02!BS90&lt;&gt;"",W$6&lt;=$Z$2),Input02!BS90,"")</f>
        <v/>
      </c>
      <c r="X92" s="66" t="str">
        <f>IF(AND(Input02!BT90&lt;&gt;"",X$6&lt;=$Z$2),Input02!BT90,"")</f>
        <v/>
      </c>
      <c r="Y92" s="66" t="str">
        <f>IF(AND(Input02!BU90&lt;&gt;"",Y$6&lt;=$Z$2),Input02!BU90,"")</f>
        <v/>
      </c>
      <c r="Z92" s="66" t="str">
        <f t="shared" si="97"/>
        <v/>
      </c>
      <c r="AA92" s="66" t="str">
        <f t="shared" si="98"/>
        <v/>
      </c>
      <c r="AB92" s="65" t="str">
        <f>IF(AA92&lt;&gt;"",(AA92/$AA$2)*Input01!$B$22,"")</f>
        <v/>
      </c>
      <c r="AC92" s="65" t="str">
        <f t="shared" si="99"/>
        <v/>
      </c>
      <c r="AD92" s="334" t="str">
        <f t="shared" si="100"/>
        <v/>
      </c>
      <c r="AE92" s="67" t="str">
        <f t="shared" si="101"/>
        <v/>
      </c>
      <c r="AF92" s="35" t="str">
        <f>IF(AD92="","",IF(AD92&lt;Input01!$B$23,0,1))</f>
        <v/>
      </c>
      <c r="AH92" s="66" t="str">
        <f t="shared" si="102"/>
        <v/>
      </c>
      <c r="AI92" s="66" t="str">
        <f t="shared" si="103"/>
        <v/>
      </c>
      <c r="AJ92" s="66" t="str">
        <f t="shared" si="104"/>
        <v/>
      </c>
      <c r="AK92" s="66" t="str">
        <f t="shared" si="105"/>
        <v/>
      </c>
      <c r="AL92" s="66" t="str">
        <f t="shared" si="106"/>
        <v/>
      </c>
      <c r="AM92" s="66" t="str">
        <f t="shared" si="107"/>
        <v/>
      </c>
      <c r="AN92" s="66" t="str">
        <f t="shared" si="108"/>
        <v/>
      </c>
      <c r="AO92" s="66" t="str">
        <f t="shared" si="109"/>
        <v/>
      </c>
      <c r="AP92" s="66" t="str">
        <f t="shared" si="110"/>
        <v/>
      </c>
      <c r="AQ92" s="66" t="str">
        <f t="shared" si="111"/>
        <v/>
      </c>
      <c r="AR92" s="66" t="str">
        <f t="shared" si="112"/>
        <v/>
      </c>
      <c r="AS92" s="66" t="str">
        <f t="shared" si="113"/>
        <v/>
      </c>
      <c r="AT92" s="66" t="str">
        <f t="shared" si="114"/>
        <v/>
      </c>
      <c r="AU92" s="66" t="str">
        <f t="shared" si="115"/>
        <v/>
      </c>
      <c r="AV92" s="66" t="str">
        <f t="shared" si="116"/>
        <v/>
      </c>
      <c r="AW92" s="66" t="str">
        <f t="shared" si="117"/>
        <v/>
      </c>
      <c r="AX92" s="66" t="str">
        <f t="shared" si="118"/>
        <v/>
      </c>
      <c r="AY92" s="66" t="str">
        <f t="shared" si="119"/>
        <v/>
      </c>
      <c r="AZ92" s="66" t="str">
        <f t="shared" si="120"/>
        <v/>
      </c>
      <c r="BA92" s="66" t="str">
        <f t="shared" si="121"/>
        <v/>
      </c>
      <c r="BC92" s="68" t="str">
        <f t="shared" si="122"/>
        <v/>
      </c>
      <c r="BD92" s="68" t="str">
        <f t="shared" si="123"/>
        <v/>
      </c>
      <c r="BE92" s="68" t="str">
        <f t="shared" si="124"/>
        <v/>
      </c>
      <c r="BF92" s="68" t="str">
        <f t="shared" si="125"/>
        <v/>
      </c>
      <c r="BG92" s="68" t="str">
        <f t="shared" si="126"/>
        <v/>
      </c>
      <c r="BH92" s="68" t="str">
        <f t="shared" si="127"/>
        <v/>
      </c>
      <c r="BI92" s="68" t="str">
        <f t="shared" si="128"/>
        <v/>
      </c>
      <c r="BJ92" s="68" t="str">
        <f t="shared" si="129"/>
        <v/>
      </c>
      <c r="BK92" s="68" t="str">
        <f t="shared" si="130"/>
        <v/>
      </c>
      <c r="BL92" s="68" t="str">
        <f t="shared" si="131"/>
        <v/>
      </c>
      <c r="BM92" s="68" t="str">
        <f t="shared" si="132"/>
        <v/>
      </c>
      <c r="BN92" s="68" t="str">
        <f t="shared" si="133"/>
        <v/>
      </c>
      <c r="BO92" s="68" t="str">
        <f t="shared" si="134"/>
        <v/>
      </c>
      <c r="BP92" s="68" t="str">
        <f t="shared" si="135"/>
        <v/>
      </c>
      <c r="BQ92" s="68" t="str">
        <f t="shared" si="136"/>
        <v/>
      </c>
      <c r="BR92" s="68" t="str">
        <f t="shared" si="137"/>
        <v/>
      </c>
      <c r="BS92" s="68" t="str">
        <f t="shared" si="138"/>
        <v/>
      </c>
      <c r="BT92" s="68" t="str">
        <f t="shared" si="139"/>
        <v/>
      </c>
      <c r="BU92" s="68" t="str">
        <f t="shared" si="140"/>
        <v/>
      </c>
      <c r="BV92" s="68" t="str">
        <f t="shared" si="141"/>
        <v/>
      </c>
      <c r="BX92" s="69" t="str">
        <f t="shared" si="142"/>
        <v/>
      </c>
      <c r="BZ92" s="68" t="str">
        <f>IF(BC92="","",Input02!$B90&amp;"; ")</f>
        <v/>
      </c>
      <c r="CA92" s="68" t="str">
        <f>IF(BD92="","",Input02!$B90&amp;"; ")</f>
        <v/>
      </c>
      <c r="CB92" s="68" t="str">
        <f>IF(BE92="","",Input02!$B90&amp;"; ")</f>
        <v/>
      </c>
      <c r="CC92" s="68" t="str">
        <f>IF(BF92="","",Input02!$B90&amp;"; ")</f>
        <v/>
      </c>
      <c r="CD92" s="68" t="str">
        <f>IF(BG92="","",Input02!$B90&amp;"; ")</f>
        <v/>
      </c>
      <c r="CE92" s="68" t="str">
        <f>IF(BH92="","",Input02!$B90&amp;"; ")</f>
        <v/>
      </c>
      <c r="CF92" s="68" t="str">
        <f>IF(BI92="","",Input02!$B90&amp;"; ")</f>
        <v/>
      </c>
      <c r="CG92" s="68" t="str">
        <f>IF(BJ92="","",Input02!$B90&amp;"; ")</f>
        <v/>
      </c>
      <c r="CH92" s="68" t="str">
        <f>IF(BK92="","",Input02!$B90&amp;"; ")</f>
        <v/>
      </c>
      <c r="CI92" s="68" t="str">
        <f>IF(BL92="","",Input02!$B90&amp;"; ")</f>
        <v/>
      </c>
      <c r="CJ92" s="68" t="str">
        <f>IF(BM92="","",Input02!$B90&amp;"; ")</f>
        <v/>
      </c>
      <c r="CK92" s="68" t="str">
        <f>IF(BN92="","",Input02!$B90&amp;"; ")</f>
        <v/>
      </c>
      <c r="CL92" s="68" t="str">
        <f>IF(BO92="","",Input02!$B90&amp;"; ")</f>
        <v/>
      </c>
      <c r="CM92" s="68" t="str">
        <f>IF(BP92="","",Input02!$B90&amp;"; ")</f>
        <v/>
      </c>
      <c r="CN92" s="68" t="str">
        <f>IF(BQ92="","",Input02!$B90&amp;"; ")</f>
        <v/>
      </c>
      <c r="CO92" s="68" t="str">
        <f>IF(BR92="","",Input02!$B90&amp;"; ")</f>
        <v/>
      </c>
      <c r="CP92" s="68" t="str">
        <f>IF(BS92="","",Input02!$B90&amp;"; ")</f>
        <v/>
      </c>
      <c r="CQ92" s="68" t="str">
        <f>IF(BT92="","",Input02!$B90&amp;"; ")</f>
        <v/>
      </c>
      <c r="CR92" s="68" t="str">
        <f>IF(BU92="","",Input02!$B90&amp;"; ")</f>
        <v/>
      </c>
      <c r="CS92" s="68" t="str">
        <f>IF(BV92="","",Input02!$B90&amp;"; ")</f>
        <v/>
      </c>
    </row>
    <row r="93" spans="1:97" x14ac:dyDescent="0.35">
      <c r="A93" s="64">
        <f>process02!A102</f>
        <v>86</v>
      </c>
      <c r="B93" s="64" t="str">
        <f>process02!DF102</f>
        <v/>
      </c>
      <c r="C93" s="65" t="str">
        <f>IF(B93&lt;&gt;"",(B93/$C$2)*Input01!$B$22,"")</f>
        <v/>
      </c>
      <c r="F93" s="66" t="str">
        <f>IF(AND(Input02!BB91&lt;&gt;"",F$6&lt;=$Z$2),Input02!BB91,"")</f>
        <v/>
      </c>
      <c r="G93" s="66" t="str">
        <f>IF(AND(Input02!BC91&lt;&gt;"",G$6&lt;=$Z$2),Input02!BC91,"")</f>
        <v/>
      </c>
      <c r="H93" s="66" t="str">
        <f>IF(AND(Input02!BD91&lt;&gt;"",H$6&lt;=$Z$2),Input02!BD91,"")</f>
        <v/>
      </c>
      <c r="I93" s="66" t="str">
        <f>IF(AND(Input02!BE91&lt;&gt;"",I$6&lt;=$Z$2),Input02!BE91,"")</f>
        <v/>
      </c>
      <c r="J93" s="66" t="str">
        <f>IF(AND(Input02!BF91&lt;&gt;"",J$6&lt;=$Z$2),Input02!BF91,"")</f>
        <v/>
      </c>
      <c r="K93" s="66" t="str">
        <f>IF(AND(Input02!BG91&lt;&gt;"",K$6&lt;=$Z$2),Input02!BG91,"")</f>
        <v/>
      </c>
      <c r="L93" s="66" t="str">
        <f>IF(AND(Input02!BH91&lt;&gt;"",L$6&lt;=$Z$2),Input02!BH91,"")</f>
        <v/>
      </c>
      <c r="M93" s="66" t="str">
        <f>IF(AND(Input02!BI91&lt;&gt;"",M$6&lt;=$Z$2),Input02!BI91,"")</f>
        <v/>
      </c>
      <c r="N93" s="66" t="str">
        <f>IF(AND(Input02!BJ91&lt;&gt;"",N$6&lt;=$Z$2),Input02!BJ91,"")</f>
        <v/>
      </c>
      <c r="O93" s="66" t="str">
        <f>IF(AND(Input02!BK91&lt;&gt;"",O$6&lt;=$Z$2),Input02!BK91,"")</f>
        <v/>
      </c>
      <c r="P93" s="66" t="str">
        <f>IF(AND(Input02!BL91&lt;&gt;"",P$6&lt;=$Z$2),Input02!BL91,"")</f>
        <v/>
      </c>
      <c r="Q93" s="66" t="str">
        <f>IF(AND(Input02!BM91&lt;&gt;"",Q$6&lt;=$Z$2),Input02!BM91,"")</f>
        <v/>
      </c>
      <c r="R93" s="66" t="str">
        <f>IF(AND(Input02!BN91&lt;&gt;"",R$6&lt;=$Z$2),Input02!BN91,"")</f>
        <v/>
      </c>
      <c r="S93" s="66" t="str">
        <f>IF(AND(Input02!BO91&lt;&gt;"",S$6&lt;=$Z$2),Input02!BO91,"")</f>
        <v/>
      </c>
      <c r="T93" s="66" t="str">
        <f>IF(AND(Input02!BP91&lt;&gt;"",T$6&lt;=$Z$2),Input02!BP91,"")</f>
        <v/>
      </c>
      <c r="U93" s="66" t="str">
        <f>IF(AND(Input02!BQ91&lt;&gt;"",U$6&lt;=$Z$2),Input02!BQ91,"")</f>
        <v/>
      </c>
      <c r="V93" s="66" t="str">
        <f>IF(AND(Input02!BR91&lt;&gt;"",V$6&lt;=$Z$2),Input02!BR91,"")</f>
        <v/>
      </c>
      <c r="W93" s="66" t="str">
        <f>IF(AND(Input02!BS91&lt;&gt;"",W$6&lt;=$Z$2),Input02!BS91,"")</f>
        <v/>
      </c>
      <c r="X93" s="66" t="str">
        <f>IF(AND(Input02!BT91&lt;&gt;"",X$6&lt;=$Z$2),Input02!BT91,"")</f>
        <v/>
      </c>
      <c r="Y93" s="66" t="str">
        <f>IF(AND(Input02!BU91&lt;&gt;"",Y$6&lt;=$Z$2),Input02!BU91,"")</f>
        <v/>
      </c>
      <c r="Z93" s="66" t="str">
        <f t="shared" si="97"/>
        <v/>
      </c>
      <c r="AA93" s="66" t="str">
        <f t="shared" si="98"/>
        <v/>
      </c>
      <c r="AB93" s="65" t="str">
        <f>IF(AA93&lt;&gt;"",(AA93/$AA$2)*Input01!$B$22,"")</f>
        <v/>
      </c>
      <c r="AC93" s="65" t="str">
        <f t="shared" si="99"/>
        <v/>
      </c>
      <c r="AD93" s="334" t="str">
        <f t="shared" si="100"/>
        <v/>
      </c>
      <c r="AE93" s="67" t="str">
        <f t="shared" si="101"/>
        <v/>
      </c>
      <c r="AF93" s="35" t="str">
        <f>IF(AD93="","",IF(AD93&lt;Input01!$B$23,0,1))</f>
        <v/>
      </c>
      <c r="AH93" s="66" t="str">
        <f t="shared" si="102"/>
        <v/>
      </c>
      <c r="AI93" s="66" t="str">
        <f t="shared" si="103"/>
        <v/>
      </c>
      <c r="AJ93" s="66" t="str">
        <f t="shared" si="104"/>
        <v/>
      </c>
      <c r="AK93" s="66" t="str">
        <f t="shared" si="105"/>
        <v/>
      </c>
      <c r="AL93" s="66" t="str">
        <f t="shared" si="106"/>
        <v/>
      </c>
      <c r="AM93" s="66" t="str">
        <f t="shared" si="107"/>
        <v/>
      </c>
      <c r="AN93" s="66" t="str">
        <f t="shared" si="108"/>
        <v/>
      </c>
      <c r="AO93" s="66" t="str">
        <f t="shared" si="109"/>
        <v/>
      </c>
      <c r="AP93" s="66" t="str">
        <f t="shared" si="110"/>
        <v/>
      </c>
      <c r="AQ93" s="66" t="str">
        <f t="shared" si="111"/>
        <v/>
      </c>
      <c r="AR93" s="66" t="str">
        <f t="shared" si="112"/>
        <v/>
      </c>
      <c r="AS93" s="66" t="str">
        <f t="shared" si="113"/>
        <v/>
      </c>
      <c r="AT93" s="66" t="str">
        <f t="shared" si="114"/>
        <v/>
      </c>
      <c r="AU93" s="66" t="str">
        <f t="shared" si="115"/>
        <v/>
      </c>
      <c r="AV93" s="66" t="str">
        <f t="shared" si="116"/>
        <v/>
      </c>
      <c r="AW93" s="66" t="str">
        <f t="shared" si="117"/>
        <v/>
      </c>
      <c r="AX93" s="66" t="str">
        <f t="shared" si="118"/>
        <v/>
      </c>
      <c r="AY93" s="66" t="str">
        <f t="shared" si="119"/>
        <v/>
      </c>
      <c r="AZ93" s="66" t="str">
        <f t="shared" si="120"/>
        <v/>
      </c>
      <c r="BA93" s="66" t="str">
        <f t="shared" si="121"/>
        <v/>
      </c>
      <c r="BC93" s="68" t="str">
        <f t="shared" si="122"/>
        <v/>
      </c>
      <c r="BD93" s="68" t="str">
        <f t="shared" si="123"/>
        <v/>
      </c>
      <c r="BE93" s="68" t="str">
        <f t="shared" si="124"/>
        <v/>
      </c>
      <c r="BF93" s="68" t="str">
        <f t="shared" si="125"/>
        <v/>
      </c>
      <c r="BG93" s="68" t="str">
        <f t="shared" si="126"/>
        <v/>
      </c>
      <c r="BH93" s="68" t="str">
        <f t="shared" si="127"/>
        <v/>
      </c>
      <c r="BI93" s="68" t="str">
        <f t="shared" si="128"/>
        <v/>
      </c>
      <c r="BJ93" s="68" t="str">
        <f t="shared" si="129"/>
        <v/>
      </c>
      <c r="BK93" s="68" t="str">
        <f t="shared" si="130"/>
        <v/>
      </c>
      <c r="BL93" s="68" t="str">
        <f t="shared" si="131"/>
        <v/>
      </c>
      <c r="BM93" s="68" t="str">
        <f t="shared" si="132"/>
        <v/>
      </c>
      <c r="BN93" s="68" t="str">
        <f t="shared" si="133"/>
        <v/>
      </c>
      <c r="BO93" s="68" t="str">
        <f t="shared" si="134"/>
        <v/>
      </c>
      <c r="BP93" s="68" t="str">
        <f t="shared" si="135"/>
        <v/>
      </c>
      <c r="BQ93" s="68" t="str">
        <f t="shared" si="136"/>
        <v/>
      </c>
      <c r="BR93" s="68" t="str">
        <f t="shared" si="137"/>
        <v/>
      </c>
      <c r="BS93" s="68" t="str">
        <f t="shared" si="138"/>
        <v/>
      </c>
      <c r="BT93" s="68" t="str">
        <f t="shared" si="139"/>
        <v/>
      </c>
      <c r="BU93" s="68" t="str">
        <f t="shared" si="140"/>
        <v/>
      </c>
      <c r="BV93" s="68" t="str">
        <f t="shared" si="141"/>
        <v/>
      </c>
      <c r="BX93" s="69" t="str">
        <f t="shared" si="142"/>
        <v/>
      </c>
      <c r="BZ93" s="68" t="str">
        <f>IF(BC93="","",Input02!$B91&amp;"; ")</f>
        <v/>
      </c>
      <c r="CA93" s="68" t="str">
        <f>IF(BD93="","",Input02!$B91&amp;"; ")</f>
        <v/>
      </c>
      <c r="CB93" s="68" t="str">
        <f>IF(BE93="","",Input02!$B91&amp;"; ")</f>
        <v/>
      </c>
      <c r="CC93" s="68" t="str">
        <f>IF(BF93="","",Input02!$B91&amp;"; ")</f>
        <v/>
      </c>
      <c r="CD93" s="68" t="str">
        <f>IF(BG93="","",Input02!$B91&amp;"; ")</f>
        <v/>
      </c>
      <c r="CE93" s="68" t="str">
        <f>IF(BH93="","",Input02!$B91&amp;"; ")</f>
        <v/>
      </c>
      <c r="CF93" s="68" t="str">
        <f>IF(BI93="","",Input02!$B91&amp;"; ")</f>
        <v/>
      </c>
      <c r="CG93" s="68" t="str">
        <f>IF(BJ93="","",Input02!$B91&amp;"; ")</f>
        <v/>
      </c>
      <c r="CH93" s="68" t="str">
        <f>IF(BK93="","",Input02!$B91&amp;"; ")</f>
        <v/>
      </c>
      <c r="CI93" s="68" t="str">
        <f>IF(BL93="","",Input02!$B91&amp;"; ")</f>
        <v/>
      </c>
      <c r="CJ93" s="68" t="str">
        <f>IF(BM93="","",Input02!$B91&amp;"; ")</f>
        <v/>
      </c>
      <c r="CK93" s="68" t="str">
        <f>IF(BN93="","",Input02!$B91&amp;"; ")</f>
        <v/>
      </c>
      <c r="CL93" s="68" t="str">
        <f>IF(BO93="","",Input02!$B91&amp;"; ")</f>
        <v/>
      </c>
      <c r="CM93" s="68" t="str">
        <f>IF(BP93="","",Input02!$B91&amp;"; ")</f>
        <v/>
      </c>
      <c r="CN93" s="68" t="str">
        <f>IF(BQ93="","",Input02!$B91&amp;"; ")</f>
        <v/>
      </c>
      <c r="CO93" s="68" t="str">
        <f>IF(BR93="","",Input02!$B91&amp;"; ")</f>
        <v/>
      </c>
      <c r="CP93" s="68" t="str">
        <f>IF(BS93="","",Input02!$B91&amp;"; ")</f>
        <v/>
      </c>
      <c r="CQ93" s="68" t="str">
        <f>IF(BT93="","",Input02!$B91&amp;"; ")</f>
        <v/>
      </c>
      <c r="CR93" s="68" t="str">
        <f>IF(BU93="","",Input02!$B91&amp;"; ")</f>
        <v/>
      </c>
      <c r="CS93" s="68" t="str">
        <f>IF(BV93="","",Input02!$B91&amp;"; ")</f>
        <v/>
      </c>
    </row>
    <row r="94" spans="1:97" x14ac:dyDescent="0.35">
      <c r="A94" s="64">
        <f>process02!A103</f>
        <v>87</v>
      </c>
      <c r="B94" s="64" t="str">
        <f>process02!DF103</f>
        <v/>
      </c>
      <c r="C94" s="65" t="str">
        <f>IF(B94&lt;&gt;"",(B94/$C$2)*Input01!$B$22,"")</f>
        <v/>
      </c>
      <c r="F94" s="66" t="str">
        <f>IF(AND(Input02!BB92&lt;&gt;"",F$6&lt;=$Z$2),Input02!BB92,"")</f>
        <v/>
      </c>
      <c r="G94" s="66" t="str">
        <f>IF(AND(Input02!BC92&lt;&gt;"",G$6&lt;=$Z$2),Input02!BC92,"")</f>
        <v/>
      </c>
      <c r="H94" s="66" t="str">
        <f>IF(AND(Input02!BD92&lt;&gt;"",H$6&lt;=$Z$2),Input02!BD92,"")</f>
        <v/>
      </c>
      <c r="I94" s="66" t="str">
        <f>IF(AND(Input02!BE92&lt;&gt;"",I$6&lt;=$Z$2),Input02!BE92,"")</f>
        <v/>
      </c>
      <c r="J94" s="66" t="str">
        <f>IF(AND(Input02!BF92&lt;&gt;"",J$6&lt;=$Z$2),Input02!BF92,"")</f>
        <v/>
      </c>
      <c r="K94" s="66" t="str">
        <f>IF(AND(Input02!BG92&lt;&gt;"",K$6&lt;=$Z$2),Input02!BG92,"")</f>
        <v/>
      </c>
      <c r="L94" s="66" t="str">
        <f>IF(AND(Input02!BH92&lt;&gt;"",L$6&lt;=$Z$2),Input02!BH92,"")</f>
        <v/>
      </c>
      <c r="M94" s="66" t="str">
        <f>IF(AND(Input02!BI92&lt;&gt;"",M$6&lt;=$Z$2),Input02!BI92,"")</f>
        <v/>
      </c>
      <c r="N94" s="66" t="str">
        <f>IF(AND(Input02!BJ92&lt;&gt;"",N$6&lt;=$Z$2),Input02!BJ92,"")</f>
        <v/>
      </c>
      <c r="O94" s="66" t="str">
        <f>IF(AND(Input02!BK92&lt;&gt;"",O$6&lt;=$Z$2),Input02!BK92,"")</f>
        <v/>
      </c>
      <c r="P94" s="66" t="str">
        <f>IF(AND(Input02!BL92&lt;&gt;"",P$6&lt;=$Z$2),Input02!BL92,"")</f>
        <v/>
      </c>
      <c r="Q94" s="66" t="str">
        <f>IF(AND(Input02!BM92&lt;&gt;"",Q$6&lt;=$Z$2),Input02!BM92,"")</f>
        <v/>
      </c>
      <c r="R94" s="66" t="str">
        <f>IF(AND(Input02!BN92&lt;&gt;"",R$6&lt;=$Z$2),Input02!BN92,"")</f>
        <v/>
      </c>
      <c r="S94" s="66" t="str">
        <f>IF(AND(Input02!BO92&lt;&gt;"",S$6&lt;=$Z$2),Input02!BO92,"")</f>
        <v/>
      </c>
      <c r="T94" s="66" t="str">
        <f>IF(AND(Input02!BP92&lt;&gt;"",T$6&lt;=$Z$2),Input02!BP92,"")</f>
        <v/>
      </c>
      <c r="U94" s="66" t="str">
        <f>IF(AND(Input02!BQ92&lt;&gt;"",U$6&lt;=$Z$2),Input02!BQ92,"")</f>
        <v/>
      </c>
      <c r="V94" s="66" t="str">
        <f>IF(AND(Input02!BR92&lt;&gt;"",V$6&lt;=$Z$2),Input02!BR92,"")</f>
        <v/>
      </c>
      <c r="W94" s="66" t="str">
        <f>IF(AND(Input02!BS92&lt;&gt;"",W$6&lt;=$Z$2),Input02!BS92,"")</f>
        <v/>
      </c>
      <c r="X94" s="66" t="str">
        <f>IF(AND(Input02!BT92&lt;&gt;"",X$6&lt;=$Z$2),Input02!BT92,"")</f>
        <v/>
      </c>
      <c r="Y94" s="66" t="str">
        <f>IF(AND(Input02!BU92&lt;&gt;"",Y$6&lt;=$Z$2),Input02!BU92,"")</f>
        <v/>
      </c>
      <c r="Z94" s="66" t="str">
        <f t="shared" si="97"/>
        <v/>
      </c>
      <c r="AA94" s="66" t="str">
        <f t="shared" si="98"/>
        <v/>
      </c>
      <c r="AB94" s="65" t="str">
        <f>IF(AA94&lt;&gt;"",(AA94/$AA$2)*Input01!$B$22,"")</f>
        <v/>
      </c>
      <c r="AC94" s="65" t="str">
        <f t="shared" si="99"/>
        <v/>
      </c>
      <c r="AD94" s="334" t="str">
        <f t="shared" si="100"/>
        <v/>
      </c>
      <c r="AE94" s="67" t="str">
        <f t="shared" si="101"/>
        <v/>
      </c>
      <c r="AF94" s="35" t="str">
        <f>IF(AD94="","",IF(AD94&lt;Input01!$B$23,0,1))</f>
        <v/>
      </c>
      <c r="AH94" s="66" t="str">
        <f t="shared" si="102"/>
        <v/>
      </c>
      <c r="AI94" s="66" t="str">
        <f t="shared" si="103"/>
        <v/>
      </c>
      <c r="AJ94" s="66" t="str">
        <f t="shared" si="104"/>
        <v/>
      </c>
      <c r="AK94" s="66" t="str">
        <f t="shared" si="105"/>
        <v/>
      </c>
      <c r="AL94" s="66" t="str">
        <f t="shared" si="106"/>
        <v/>
      </c>
      <c r="AM94" s="66" t="str">
        <f t="shared" si="107"/>
        <v/>
      </c>
      <c r="AN94" s="66" t="str">
        <f t="shared" si="108"/>
        <v/>
      </c>
      <c r="AO94" s="66" t="str">
        <f t="shared" si="109"/>
        <v/>
      </c>
      <c r="AP94" s="66" t="str">
        <f t="shared" si="110"/>
        <v/>
      </c>
      <c r="AQ94" s="66" t="str">
        <f t="shared" si="111"/>
        <v/>
      </c>
      <c r="AR94" s="66" t="str">
        <f t="shared" si="112"/>
        <v/>
      </c>
      <c r="AS94" s="66" t="str">
        <f t="shared" si="113"/>
        <v/>
      </c>
      <c r="AT94" s="66" t="str">
        <f t="shared" si="114"/>
        <v/>
      </c>
      <c r="AU94" s="66" t="str">
        <f t="shared" si="115"/>
        <v/>
      </c>
      <c r="AV94" s="66" t="str">
        <f t="shared" si="116"/>
        <v/>
      </c>
      <c r="AW94" s="66" t="str">
        <f t="shared" si="117"/>
        <v/>
      </c>
      <c r="AX94" s="66" t="str">
        <f t="shared" si="118"/>
        <v/>
      </c>
      <c r="AY94" s="66" t="str">
        <f t="shared" si="119"/>
        <v/>
      </c>
      <c r="AZ94" s="66" t="str">
        <f t="shared" si="120"/>
        <v/>
      </c>
      <c r="BA94" s="66" t="str">
        <f t="shared" si="121"/>
        <v/>
      </c>
      <c r="BC94" s="68" t="str">
        <f t="shared" si="122"/>
        <v/>
      </c>
      <c r="BD94" s="68" t="str">
        <f t="shared" si="123"/>
        <v/>
      </c>
      <c r="BE94" s="68" t="str">
        <f t="shared" si="124"/>
        <v/>
      </c>
      <c r="BF94" s="68" t="str">
        <f t="shared" si="125"/>
        <v/>
      </c>
      <c r="BG94" s="68" t="str">
        <f t="shared" si="126"/>
        <v/>
      </c>
      <c r="BH94" s="68" t="str">
        <f t="shared" si="127"/>
        <v/>
      </c>
      <c r="BI94" s="68" t="str">
        <f t="shared" si="128"/>
        <v/>
      </c>
      <c r="BJ94" s="68" t="str">
        <f t="shared" si="129"/>
        <v/>
      </c>
      <c r="BK94" s="68" t="str">
        <f t="shared" si="130"/>
        <v/>
      </c>
      <c r="BL94" s="68" t="str">
        <f t="shared" si="131"/>
        <v/>
      </c>
      <c r="BM94" s="68" t="str">
        <f t="shared" si="132"/>
        <v/>
      </c>
      <c r="BN94" s="68" t="str">
        <f t="shared" si="133"/>
        <v/>
      </c>
      <c r="BO94" s="68" t="str">
        <f t="shared" si="134"/>
        <v/>
      </c>
      <c r="BP94" s="68" t="str">
        <f t="shared" si="135"/>
        <v/>
      </c>
      <c r="BQ94" s="68" t="str">
        <f t="shared" si="136"/>
        <v/>
      </c>
      <c r="BR94" s="68" t="str">
        <f t="shared" si="137"/>
        <v/>
      </c>
      <c r="BS94" s="68" t="str">
        <f t="shared" si="138"/>
        <v/>
      </c>
      <c r="BT94" s="68" t="str">
        <f t="shared" si="139"/>
        <v/>
      </c>
      <c r="BU94" s="68" t="str">
        <f t="shared" si="140"/>
        <v/>
      </c>
      <c r="BV94" s="68" t="str">
        <f t="shared" si="141"/>
        <v/>
      </c>
      <c r="BX94" s="69" t="str">
        <f t="shared" si="142"/>
        <v/>
      </c>
      <c r="BZ94" s="68" t="str">
        <f>IF(BC94="","",Input02!$B92&amp;"; ")</f>
        <v/>
      </c>
      <c r="CA94" s="68" t="str">
        <f>IF(BD94="","",Input02!$B92&amp;"; ")</f>
        <v/>
      </c>
      <c r="CB94" s="68" t="str">
        <f>IF(BE94="","",Input02!$B92&amp;"; ")</f>
        <v/>
      </c>
      <c r="CC94" s="68" t="str">
        <f>IF(BF94="","",Input02!$B92&amp;"; ")</f>
        <v/>
      </c>
      <c r="CD94" s="68" t="str">
        <f>IF(BG94="","",Input02!$B92&amp;"; ")</f>
        <v/>
      </c>
      <c r="CE94" s="68" t="str">
        <f>IF(BH94="","",Input02!$B92&amp;"; ")</f>
        <v/>
      </c>
      <c r="CF94" s="68" t="str">
        <f>IF(BI94="","",Input02!$B92&amp;"; ")</f>
        <v/>
      </c>
      <c r="CG94" s="68" t="str">
        <f>IF(BJ94="","",Input02!$B92&amp;"; ")</f>
        <v/>
      </c>
      <c r="CH94" s="68" t="str">
        <f>IF(BK94="","",Input02!$B92&amp;"; ")</f>
        <v/>
      </c>
      <c r="CI94" s="68" t="str">
        <f>IF(BL94="","",Input02!$B92&amp;"; ")</f>
        <v/>
      </c>
      <c r="CJ94" s="68" t="str">
        <f>IF(BM94="","",Input02!$B92&amp;"; ")</f>
        <v/>
      </c>
      <c r="CK94" s="68" t="str">
        <f>IF(BN94="","",Input02!$B92&amp;"; ")</f>
        <v/>
      </c>
      <c r="CL94" s="68" t="str">
        <f>IF(BO94="","",Input02!$B92&amp;"; ")</f>
        <v/>
      </c>
      <c r="CM94" s="68" t="str">
        <f>IF(BP94="","",Input02!$B92&amp;"; ")</f>
        <v/>
      </c>
      <c r="CN94" s="68" t="str">
        <f>IF(BQ94="","",Input02!$B92&amp;"; ")</f>
        <v/>
      </c>
      <c r="CO94" s="68" t="str">
        <f>IF(BR94="","",Input02!$B92&amp;"; ")</f>
        <v/>
      </c>
      <c r="CP94" s="68" t="str">
        <f>IF(BS94="","",Input02!$B92&amp;"; ")</f>
        <v/>
      </c>
      <c r="CQ94" s="68" t="str">
        <f>IF(BT94="","",Input02!$B92&amp;"; ")</f>
        <v/>
      </c>
      <c r="CR94" s="68" t="str">
        <f>IF(BU94="","",Input02!$B92&amp;"; ")</f>
        <v/>
      </c>
      <c r="CS94" s="68" t="str">
        <f>IF(BV94="","",Input02!$B92&amp;"; ")</f>
        <v/>
      </c>
    </row>
    <row r="95" spans="1:97" x14ac:dyDescent="0.35">
      <c r="A95" s="64">
        <f>process02!A104</f>
        <v>88</v>
      </c>
      <c r="B95" s="64" t="str">
        <f>process02!DF104</f>
        <v/>
      </c>
      <c r="C95" s="65" t="str">
        <f>IF(B95&lt;&gt;"",(B95/$C$2)*Input01!$B$22,"")</f>
        <v/>
      </c>
      <c r="F95" s="66" t="str">
        <f>IF(AND(Input02!BB93&lt;&gt;"",F$6&lt;=$Z$2),Input02!BB93,"")</f>
        <v/>
      </c>
      <c r="G95" s="66" t="str">
        <f>IF(AND(Input02!BC93&lt;&gt;"",G$6&lt;=$Z$2),Input02!BC93,"")</f>
        <v/>
      </c>
      <c r="H95" s="66" t="str">
        <f>IF(AND(Input02!BD93&lt;&gt;"",H$6&lt;=$Z$2),Input02!BD93,"")</f>
        <v/>
      </c>
      <c r="I95" s="66" t="str">
        <f>IF(AND(Input02!BE93&lt;&gt;"",I$6&lt;=$Z$2),Input02!BE93,"")</f>
        <v/>
      </c>
      <c r="J95" s="66" t="str">
        <f>IF(AND(Input02!BF93&lt;&gt;"",J$6&lt;=$Z$2),Input02!BF93,"")</f>
        <v/>
      </c>
      <c r="K95" s="66" t="str">
        <f>IF(AND(Input02!BG93&lt;&gt;"",K$6&lt;=$Z$2),Input02!BG93,"")</f>
        <v/>
      </c>
      <c r="L95" s="66" t="str">
        <f>IF(AND(Input02!BH93&lt;&gt;"",L$6&lt;=$Z$2),Input02!BH93,"")</f>
        <v/>
      </c>
      <c r="M95" s="66" t="str">
        <f>IF(AND(Input02!BI93&lt;&gt;"",M$6&lt;=$Z$2),Input02!BI93,"")</f>
        <v/>
      </c>
      <c r="N95" s="66" t="str">
        <f>IF(AND(Input02!BJ93&lt;&gt;"",N$6&lt;=$Z$2),Input02!BJ93,"")</f>
        <v/>
      </c>
      <c r="O95" s="66" t="str">
        <f>IF(AND(Input02!BK93&lt;&gt;"",O$6&lt;=$Z$2),Input02!BK93,"")</f>
        <v/>
      </c>
      <c r="P95" s="66" t="str">
        <f>IF(AND(Input02!BL93&lt;&gt;"",P$6&lt;=$Z$2),Input02!BL93,"")</f>
        <v/>
      </c>
      <c r="Q95" s="66" t="str">
        <f>IF(AND(Input02!BM93&lt;&gt;"",Q$6&lt;=$Z$2),Input02!BM93,"")</f>
        <v/>
      </c>
      <c r="R95" s="66" t="str">
        <f>IF(AND(Input02!BN93&lt;&gt;"",R$6&lt;=$Z$2),Input02!BN93,"")</f>
        <v/>
      </c>
      <c r="S95" s="66" t="str">
        <f>IF(AND(Input02!BO93&lt;&gt;"",S$6&lt;=$Z$2),Input02!BO93,"")</f>
        <v/>
      </c>
      <c r="T95" s="66" t="str">
        <f>IF(AND(Input02!BP93&lt;&gt;"",T$6&lt;=$Z$2),Input02!BP93,"")</f>
        <v/>
      </c>
      <c r="U95" s="66" t="str">
        <f>IF(AND(Input02!BQ93&lt;&gt;"",U$6&lt;=$Z$2),Input02!BQ93,"")</f>
        <v/>
      </c>
      <c r="V95" s="66" t="str">
        <f>IF(AND(Input02!BR93&lt;&gt;"",V$6&lt;=$Z$2),Input02!BR93,"")</f>
        <v/>
      </c>
      <c r="W95" s="66" t="str">
        <f>IF(AND(Input02!BS93&lt;&gt;"",W$6&lt;=$Z$2),Input02!BS93,"")</f>
        <v/>
      </c>
      <c r="X95" s="66" t="str">
        <f>IF(AND(Input02!BT93&lt;&gt;"",X$6&lt;=$Z$2),Input02!BT93,"")</f>
        <v/>
      </c>
      <c r="Y95" s="66" t="str">
        <f>IF(AND(Input02!BU93&lt;&gt;"",Y$6&lt;=$Z$2),Input02!BU93,"")</f>
        <v/>
      </c>
      <c r="Z95" s="66" t="str">
        <f t="shared" si="97"/>
        <v/>
      </c>
      <c r="AA95" s="66" t="str">
        <f t="shared" si="98"/>
        <v/>
      </c>
      <c r="AB95" s="65" t="str">
        <f>IF(AA95&lt;&gt;"",(AA95/$AA$2)*Input01!$B$22,"")</f>
        <v/>
      </c>
      <c r="AC95" s="65" t="str">
        <f t="shared" si="99"/>
        <v/>
      </c>
      <c r="AD95" s="334" t="str">
        <f t="shared" si="100"/>
        <v/>
      </c>
      <c r="AE95" s="67" t="str">
        <f t="shared" si="101"/>
        <v/>
      </c>
      <c r="AF95" s="35" t="str">
        <f>IF(AD95="","",IF(AD95&lt;Input01!$B$23,0,1))</f>
        <v/>
      </c>
      <c r="AH95" s="66" t="str">
        <f t="shared" si="102"/>
        <v/>
      </c>
      <c r="AI95" s="66" t="str">
        <f t="shared" si="103"/>
        <v/>
      </c>
      <c r="AJ95" s="66" t="str">
        <f t="shared" si="104"/>
        <v/>
      </c>
      <c r="AK95" s="66" t="str">
        <f t="shared" si="105"/>
        <v/>
      </c>
      <c r="AL95" s="66" t="str">
        <f t="shared" si="106"/>
        <v/>
      </c>
      <c r="AM95" s="66" t="str">
        <f t="shared" si="107"/>
        <v/>
      </c>
      <c r="AN95" s="66" t="str">
        <f t="shared" si="108"/>
        <v/>
      </c>
      <c r="AO95" s="66" t="str">
        <f t="shared" si="109"/>
        <v/>
      </c>
      <c r="AP95" s="66" t="str">
        <f t="shared" si="110"/>
        <v/>
      </c>
      <c r="AQ95" s="66" t="str">
        <f t="shared" si="111"/>
        <v/>
      </c>
      <c r="AR95" s="66" t="str">
        <f t="shared" si="112"/>
        <v/>
      </c>
      <c r="AS95" s="66" t="str">
        <f t="shared" si="113"/>
        <v/>
      </c>
      <c r="AT95" s="66" t="str">
        <f t="shared" si="114"/>
        <v/>
      </c>
      <c r="AU95" s="66" t="str">
        <f t="shared" si="115"/>
        <v/>
      </c>
      <c r="AV95" s="66" t="str">
        <f t="shared" si="116"/>
        <v/>
      </c>
      <c r="AW95" s="66" t="str">
        <f t="shared" si="117"/>
        <v/>
      </c>
      <c r="AX95" s="66" t="str">
        <f t="shared" si="118"/>
        <v/>
      </c>
      <c r="AY95" s="66" t="str">
        <f t="shared" si="119"/>
        <v/>
      </c>
      <c r="AZ95" s="66" t="str">
        <f t="shared" si="120"/>
        <v/>
      </c>
      <c r="BA95" s="66" t="str">
        <f t="shared" si="121"/>
        <v/>
      </c>
      <c r="BC95" s="68" t="str">
        <f t="shared" si="122"/>
        <v/>
      </c>
      <c r="BD95" s="68" t="str">
        <f t="shared" si="123"/>
        <v/>
      </c>
      <c r="BE95" s="68" t="str">
        <f t="shared" si="124"/>
        <v/>
      </c>
      <c r="BF95" s="68" t="str">
        <f t="shared" si="125"/>
        <v/>
      </c>
      <c r="BG95" s="68" t="str">
        <f t="shared" si="126"/>
        <v/>
      </c>
      <c r="BH95" s="68" t="str">
        <f t="shared" si="127"/>
        <v/>
      </c>
      <c r="BI95" s="68" t="str">
        <f t="shared" si="128"/>
        <v/>
      </c>
      <c r="BJ95" s="68" t="str">
        <f t="shared" si="129"/>
        <v/>
      </c>
      <c r="BK95" s="68" t="str">
        <f t="shared" si="130"/>
        <v/>
      </c>
      <c r="BL95" s="68" t="str">
        <f t="shared" si="131"/>
        <v/>
      </c>
      <c r="BM95" s="68" t="str">
        <f t="shared" si="132"/>
        <v/>
      </c>
      <c r="BN95" s="68" t="str">
        <f t="shared" si="133"/>
        <v/>
      </c>
      <c r="BO95" s="68" t="str">
        <f t="shared" si="134"/>
        <v/>
      </c>
      <c r="BP95" s="68" t="str">
        <f t="shared" si="135"/>
        <v/>
      </c>
      <c r="BQ95" s="68" t="str">
        <f t="shared" si="136"/>
        <v/>
      </c>
      <c r="BR95" s="68" t="str">
        <f t="shared" si="137"/>
        <v/>
      </c>
      <c r="BS95" s="68" t="str">
        <f t="shared" si="138"/>
        <v/>
      </c>
      <c r="BT95" s="68" t="str">
        <f t="shared" si="139"/>
        <v/>
      </c>
      <c r="BU95" s="68" t="str">
        <f t="shared" si="140"/>
        <v/>
      </c>
      <c r="BV95" s="68" t="str">
        <f t="shared" si="141"/>
        <v/>
      </c>
      <c r="BX95" s="69" t="str">
        <f t="shared" si="142"/>
        <v/>
      </c>
      <c r="BZ95" s="68" t="str">
        <f>IF(BC95="","",Input02!$B93&amp;"; ")</f>
        <v/>
      </c>
      <c r="CA95" s="68" t="str">
        <f>IF(BD95="","",Input02!$B93&amp;"; ")</f>
        <v/>
      </c>
      <c r="CB95" s="68" t="str">
        <f>IF(BE95="","",Input02!$B93&amp;"; ")</f>
        <v/>
      </c>
      <c r="CC95" s="68" t="str">
        <f>IF(BF95="","",Input02!$B93&amp;"; ")</f>
        <v/>
      </c>
      <c r="CD95" s="68" t="str">
        <f>IF(BG95="","",Input02!$B93&amp;"; ")</f>
        <v/>
      </c>
      <c r="CE95" s="68" t="str">
        <f>IF(BH95="","",Input02!$B93&amp;"; ")</f>
        <v/>
      </c>
      <c r="CF95" s="68" t="str">
        <f>IF(BI95="","",Input02!$B93&amp;"; ")</f>
        <v/>
      </c>
      <c r="CG95" s="68" t="str">
        <f>IF(BJ95="","",Input02!$B93&amp;"; ")</f>
        <v/>
      </c>
      <c r="CH95" s="68" t="str">
        <f>IF(BK95="","",Input02!$B93&amp;"; ")</f>
        <v/>
      </c>
      <c r="CI95" s="68" t="str">
        <f>IF(BL95="","",Input02!$B93&amp;"; ")</f>
        <v/>
      </c>
      <c r="CJ95" s="68" t="str">
        <f>IF(BM95="","",Input02!$B93&amp;"; ")</f>
        <v/>
      </c>
      <c r="CK95" s="68" t="str">
        <f>IF(BN95="","",Input02!$B93&amp;"; ")</f>
        <v/>
      </c>
      <c r="CL95" s="68" t="str">
        <f>IF(BO95="","",Input02!$B93&amp;"; ")</f>
        <v/>
      </c>
      <c r="CM95" s="68" t="str">
        <f>IF(BP95="","",Input02!$B93&amp;"; ")</f>
        <v/>
      </c>
      <c r="CN95" s="68" t="str">
        <f>IF(BQ95="","",Input02!$B93&amp;"; ")</f>
        <v/>
      </c>
      <c r="CO95" s="68" t="str">
        <f>IF(BR95="","",Input02!$B93&amp;"; ")</f>
        <v/>
      </c>
      <c r="CP95" s="68" t="str">
        <f>IF(BS95="","",Input02!$B93&amp;"; ")</f>
        <v/>
      </c>
      <c r="CQ95" s="68" t="str">
        <f>IF(BT95="","",Input02!$B93&amp;"; ")</f>
        <v/>
      </c>
      <c r="CR95" s="68" t="str">
        <f>IF(BU95="","",Input02!$B93&amp;"; ")</f>
        <v/>
      </c>
      <c r="CS95" s="68" t="str">
        <f>IF(BV95="","",Input02!$B93&amp;"; ")</f>
        <v/>
      </c>
    </row>
    <row r="96" spans="1:97" x14ac:dyDescent="0.35">
      <c r="A96" s="64">
        <f>process02!A105</f>
        <v>89</v>
      </c>
      <c r="B96" s="64" t="str">
        <f>process02!DF105</f>
        <v/>
      </c>
      <c r="C96" s="65" t="str">
        <f>IF(B96&lt;&gt;"",(B96/$C$2)*Input01!$B$22,"")</f>
        <v/>
      </c>
      <c r="F96" s="66" t="str">
        <f>IF(AND(Input02!BB94&lt;&gt;"",F$6&lt;=$Z$2),Input02!BB94,"")</f>
        <v/>
      </c>
      <c r="G96" s="66" t="str">
        <f>IF(AND(Input02!BC94&lt;&gt;"",G$6&lt;=$Z$2),Input02!BC94,"")</f>
        <v/>
      </c>
      <c r="H96" s="66" t="str">
        <f>IF(AND(Input02!BD94&lt;&gt;"",H$6&lt;=$Z$2),Input02!BD94,"")</f>
        <v/>
      </c>
      <c r="I96" s="66" t="str">
        <f>IF(AND(Input02!BE94&lt;&gt;"",I$6&lt;=$Z$2),Input02!BE94,"")</f>
        <v/>
      </c>
      <c r="J96" s="66" t="str">
        <f>IF(AND(Input02!BF94&lt;&gt;"",J$6&lt;=$Z$2),Input02!BF94,"")</f>
        <v/>
      </c>
      <c r="K96" s="66" t="str">
        <f>IF(AND(Input02!BG94&lt;&gt;"",K$6&lt;=$Z$2),Input02!BG94,"")</f>
        <v/>
      </c>
      <c r="L96" s="66" t="str">
        <f>IF(AND(Input02!BH94&lt;&gt;"",L$6&lt;=$Z$2),Input02!BH94,"")</f>
        <v/>
      </c>
      <c r="M96" s="66" t="str">
        <f>IF(AND(Input02!BI94&lt;&gt;"",M$6&lt;=$Z$2),Input02!BI94,"")</f>
        <v/>
      </c>
      <c r="N96" s="66" t="str">
        <f>IF(AND(Input02!BJ94&lt;&gt;"",N$6&lt;=$Z$2),Input02!BJ94,"")</f>
        <v/>
      </c>
      <c r="O96" s="66" t="str">
        <f>IF(AND(Input02!BK94&lt;&gt;"",O$6&lt;=$Z$2),Input02!BK94,"")</f>
        <v/>
      </c>
      <c r="P96" s="66" t="str">
        <f>IF(AND(Input02!BL94&lt;&gt;"",P$6&lt;=$Z$2),Input02!BL94,"")</f>
        <v/>
      </c>
      <c r="Q96" s="66" t="str">
        <f>IF(AND(Input02!BM94&lt;&gt;"",Q$6&lt;=$Z$2),Input02!BM94,"")</f>
        <v/>
      </c>
      <c r="R96" s="66" t="str">
        <f>IF(AND(Input02!BN94&lt;&gt;"",R$6&lt;=$Z$2),Input02!BN94,"")</f>
        <v/>
      </c>
      <c r="S96" s="66" t="str">
        <f>IF(AND(Input02!BO94&lt;&gt;"",S$6&lt;=$Z$2),Input02!BO94,"")</f>
        <v/>
      </c>
      <c r="T96" s="66" t="str">
        <f>IF(AND(Input02!BP94&lt;&gt;"",T$6&lt;=$Z$2),Input02!BP94,"")</f>
        <v/>
      </c>
      <c r="U96" s="66" t="str">
        <f>IF(AND(Input02!BQ94&lt;&gt;"",U$6&lt;=$Z$2),Input02!BQ94,"")</f>
        <v/>
      </c>
      <c r="V96" s="66" t="str">
        <f>IF(AND(Input02!BR94&lt;&gt;"",V$6&lt;=$Z$2),Input02!BR94,"")</f>
        <v/>
      </c>
      <c r="W96" s="66" t="str">
        <f>IF(AND(Input02!BS94&lt;&gt;"",W$6&lt;=$Z$2),Input02!BS94,"")</f>
        <v/>
      </c>
      <c r="X96" s="66" t="str">
        <f>IF(AND(Input02!BT94&lt;&gt;"",X$6&lt;=$Z$2),Input02!BT94,"")</f>
        <v/>
      </c>
      <c r="Y96" s="66" t="str">
        <f>IF(AND(Input02!BU94&lt;&gt;"",Y$6&lt;=$Z$2),Input02!BU94,"")</f>
        <v/>
      </c>
      <c r="Z96" s="66" t="str">
        <f t="shared" si="97"/>
        <v/>
      </c>
      <c r="AA96" s="66" t="str">
        <f t="shared" si="98"/>
        <v/>
      </c>
      <c r="AB96" s="65" t="str">
        <f>IF(AA96&lt;&gt;"",(AA96/$AA$2)*Input01!$B$22,"")</f>
        <v/>
      </c>
      <c r="AC96" s="65" t="str">
        <f t="shared" si="99"/>
        <v/>
      </c>
      <c r="AD96" s="334" t="str">
        <f t="shared" si="100"/>
        <v/>
      </c>
      <c r="AE96" s="67" t="str">
        <f t="shared" si="101"/>
        <v/>
      </c>
      <c r="AF96" s="35" t="str">
        <f>IF(AD96="","",IF(AD96&lt;Input01!$B$23,0,1))</f>
        <v/>
      </c>
      <c r="AH96" s="66" t="str">
        <f t="shared" si="102"/>
        <v/>
      </c>
      <c r="AI96" s="66" t="str">
        <f t="shared" si="103"/>
        <v/>
      </c>
      <c r="AJ96" s="66" t="str">
        <f t="shared" si="104"/>
        <v/>
      </c>
      <c r="AK96" s="66" t="str">
        <f t="shared" si="105"/>
        <v/>
      </c>
      <c r="AL96" s="66" t="str">
        <f t="shared" si="106"/>
        <v/>
      </c>
      <c r="AM96" s="66" t="str">
        <f t="shared" si="107"/>
        <v/>
      </c>
      <c r="AN96" s="66" t="str">
        <f t="shared" si="108"/>
        <v/>
      </c>
      <c r="AO96" s="66" t="str">
        <f t="shared" si="109"/>
        <v/>
      </c>
      <c r="AP96" s="66" t="str">
        <f t="shared" si="110"/>
        <v/>
      </c>
      <c r="AQ96" s="66" t="str">
        <f t="shared" si="111"/>
        <v/>
      </c>
      <c r="AR96" s="66" t="str">
        <f t="shared" si="112"/>
        <v/>
      </c>
      <c r="AS96" s="66" t="str">
        <f t="shared" si="113"/>
        <v/>
      </c>
      <c r="AT96" s="66" t="str">
        <f t="shared" si="114"/>
        <v/>
      </c>
      <c r="AU96" s="66" t="str">
        <f t="shared" si="115"/>
        <v/>
      </c>
      <c r="AV96" s="66" t="str">
        <f t="shared" si="116"/>
        <v/>
      </c>
      <c r="AW96" s="66" t="str">
        <f t="shared" si="117"/>
        <v/>
      </c>
      <c r="AX96" s="66" t="str">
        <f t="shared" si="118"/>
        <v/>
      </c>
      <c r="AY96" s="66" t="str">
        <f t="shared" si="119"/>
        <v/>
      </c>
      <c r="AZ96" s="66" t="str">
        <f t="shared" si="120"/>
        <v/>
      </c>
      <c r="BA96" s="66" t="str">
        <f t="shared" si="121"/>
        <v/>
      </c>
      <c r="BC96" s="68" t="str">
        <f t="shared" si="122"/>
        <v/>
      </c>
      <c r="BD96" s="68" t="str">
        <f t="shared" si="123"/>
        <v/>
      </c>
      <c r="BE96" s="68" t="str">
        <f t="shared" si="124"/>
        <v/>
      </c>
      <c r="BF96" s="68" t="str">
        <f t="shared" si="125"/>
        <v/>
      </c>
      <c r="BG96" s="68" t="str">
        <f t="shared" si="126"/>
        <v/>
      </c>
      <c r="BH96" s="68" t="str">
        <f t="shared" si="127"/>
        <v/>
      </c>
      <c r="BI96" s="68" t="str">
        <f t="shared" si="128"/>
        <v/>
      </c>
      <c r="BJ96" s="68" t="str">
        <f t="shared" si="129"/>
        <v/>
      </c>
      <c r="BK96" s="68" t="str">
        <f t="shared" si="130"/>
        <v/>
      </c>
      <c r="BL96" s="68" t="str">
        <f t="shared" si="131"/>
        <v/>
      </c>
      <c r="BM96" s="68" t="str">
        <f t="shared" si="132"/>
        <v/>
      </c>
      <c r="BN96" s="68" t="str">
        <f t="shared" si="133"/>
        <v/>
      </c>
      <c r="BO96" s="68" t="str">
        <f t="shared" si="134"/>
        <v/>
      </c>
      <c r="BP96" s="68" t="str">
        <f t="shared" si="135"/>
        <v/>
      </c>
      <c r="BQ96" s="68" t="str">
        <f t="shared" si="136"/>
        <v/>
      </c>
      <c r="BR96" s="68" t="str">
        <f t="shared" si="137"/>
        <v/>
      </c>
      <c r="BS96" s="68" t="str">
        <f t="shared" si="138"/>
        <v/>
      </c>
      <c r="BT96" s="68" t="str">
        <f t="shared" si="139"/>
        <v/>
      </c>
      <c r="BU96" s="68" t="str">
        <f t="shared" si="140"/>
        <v/>
      </c>
      <c r="BV96" s="68" t="str">
        <f t="shared" si="141"/>
        <v/>
      </c>
      <c r="BX96" s="69" t="str">
        <f t="shared" si="142"/>
        <v/>
      </c>
      <c r="BZ96" s="68" t="str">
        <f>IF(BC96="","",Input02!$B94&amp;"; ")</f>
        <v/>
      </c>
      <c r="CA96" s="68" t="str">
        <f>IF(BD96="","",Input02!$B94&amp;"; ")</f>
        <v/>
      </c>
      <c r="CB96" s="68" t="str">
        <f>IF(BE96="","",Input02!$B94&amp;"; ")</f>
        <v/>
      </c>
      <c r="CC96" s="68" t="str">
        <f>IF(BF96="","",Input02!$B94&amp;"; ")</f>
        <v/>
      </c>
      <c r="CD96" s="68" t="str">
        <f>IF(BG96="","",Input02!$B94&amp;"; ")</f>
        <v/>
      </c>
      <c r="CE96" s="68" t="str">
        <f>IF(BH96="","",Input02!$B94&amp;"; ")</f>
        <v/>
      </c>
      <c r="CF96" s="68" t="str">
        <f>IF(BI96="","",Input02!$B94&amp;"; ")</f>
        <v/>
      </c>
      <c r="CG96" s="68" t="str">
        <f>IF(BJ96="","",Input02!$B94&amp;"; ")</f>
        <v/>
      </c>
      <c r="CH96" s="68" t="str">
        <f>IF(BK96="","",Input02!$B94&amp;"; ")</f>
        <v/>
      </c>
      <c r="CI96" s="68" t="str">
        <f>IF(BL96="","",Input02!$B94&amp;"; ")</f>
        <v/>
      </c>
      <c r="CJ96" s="68" t="str">
        <f>IF(BM96="","",Input02!$B94&amp;"; ")</f>
        <v/>
      </c>
      <c r="CK96" s="68" t="str">
        <f>IF(BN96="","",Input02!$B94&amp;"; ")</f>
        <v/>
      </c>
      <c r="CL96" s="68" t="str">
        <f>IF(BO96="","",Input02!$B94&amp;"; ")</f>
        <v/>
      </c>
      <c r="CM96" s="68" t="str">
        <f>IF(BP96="","",Input02!$B94&amp;"; ")</f>
        <v/>
      </c>
      <c r="CN96" s="68" t="str">
        <f>IF(BQ96="","",Input02!$B94&amp;"; ")</f>
        <v/>
      </c>
      <c r="CO96" s="68" t="str">
        <f>IF(BR96="","",Input02!$B94&amp;"; ")</f>
        <v/>
      </c>
      <c r="CP96" s="68" t="str">
        <f>IF(BS96="","",Input02!$B94&amp;"; ")</f>
        <v/>
      </c>
      <c r="CQ96" s="68" t="str">
        <f>IF(BT96="","",Input02!$B94&amp;"; ")</f>
        <v/>
      </c>
      <c r="CR96" s="68" t="str">
        <f>IF(BU96="","",Input02!$B94&amp;"; ")</f>
        <v/>
      </c>
      <c r="CS96" s="68" t="str">
        <f>IF(BV96="","",Input02!$B94&amp;"; ")</f>
        <v/>
      </c>
    </row>
    <row r="97" spans="1:97" x14ac:dyDescent="0.35">
      <c r="A97" s="64">
        <f>process02!A106</f>
        <v>90</v>
      </c>
      <c r="B97" s="64" t="str">
        <f>process02!DF106</f>
        <v/>
      </c>
      <c r="C97" s="65" t="str">
        <f>IF(B97&lt;&gt;"",(B97/$C$2)*Input01!$B$22,"")</f>
        <v/>
      </c>
      <c r="F97" s="66" t="str">
        <f>IF(AND(Input02!BB95&lt;&gt;"",F$6&lt;=$Z$2),Input02!BB95,"")</f>
        <v/>
      </c>
      <c r="G97" s="66" t="str">
        <f>IF(AND(Input02!BC95&lt;&gt;"",G$6&lt;=$Z$2),Input02!BC95,"")</f>
        <v/>
      </c>
      <c r="H97" s="66" t="str">
        <f>IF(AND(Input02!BD95&lt;&gt;"",H$6&lt;=$Z$2),Input02!BD95,"")</f>
        <v/>
      </c>
      <c r="I97" s="66" t="str">
        <f>IF(AND(Input02!BE95&lt;&gt;"",I$6&lt;=$Z$2),Input02!BE95,"")</f>
        <v/>
      </c>
      <c r="J97" s="66" t="str">
        <f>IF(AND(Input02!BF95&lt;&gt;"",J$6&lt;=$Z$2),Input02!BF95,"")</f>
        <v/>
      </c>
      <c r="K97" s="66" t="str">
        <f>IF(AND(Input02!BG95&lt;&gt;"",K$6&lt;=$Z$2),Input02!BG95,"")</f>
        <v/>
      </c>
      <c r="L97" s="66" t="str">
        <f>IF(AND(Input02!BH95&lt;&gt;"",L$6&lt;=$Z$2),Input02!BH95,"")</f>
        <v/>
      </c>
      <c r="M97" s="66" t="str">
        <f>IF(AND(Input02!BI95&lt;&gt;"",M$6&lt;=$Z$2),Input02!BI95,"")</f>
        <v/>
      </c>
      <c r="N97" s="66" t="str">
        <f>IF(AND(Input02!BJ95&lt;&gt;"",N$6&lt;=$Z$2),Input02!BJ95,"")</f>
        <v/>
      </c>
      <c r="O97" s="66" t="str">
        <f>IF(AND(Input02!BK95&lt;&gt;"",O$6&lt;=$Z$2),Input02!BK95,"")</f>
        <v/>
      </c>
      <c r="P97" s="66" t="str">
        <f>IF(AND(Input02!BL95&lt;&gt;"",P$6&lt;=$Z$2),Input02!BL95,"")</f>
        <v/>
      </c>
      <c r="Q97" s="66" t="str">
        <f>IF(AND(Input02!BM95&lt;&gt;"",Q$6&lt;=$Z$2),Input02!BM95,"")</f>
        <v/>
      </c>
      <c r="R97" s="66" t="str">
        <f>IF(AND(Input02!BN95&lt;&gt;"",R$6&lt;=$Z$2),Input02!BN95,"")</f>
        <v/>
      </c>
      <c r="S97" s="66" t="str">
        <f>IF(AND(Input02!BO95&lt;&gt;"",S$6&lt;=$Z$2),Input02!BO95,"")</f>
        <v/>
      </c>
      <c r="T97" s="66" t="str">
        <f>IF(AND(Input02!BP95&lt;&gt;"",T$6&lt;=$Z$2),Input02!BP95,"")</f>
        <v/>
      </c>
      <c r="U97" s="66" t="str">
        <f>IF(AND(Input02!BQ95&lt;&gt;"",U$6&lt;=$Z$2),Input02!BQ95,"")</f>
        <v/>
      </c>
      <c r="V97" s="66" t="str">
        <f>IF(AND(Input02!BR95&lt;&gt;"",V$6&lt;=$Z$2),Input02!BR95,"")</f>
        <v/>
      </c>
      <c r="W97" s="66" t="str">
        <f>IF(AND(Input02!BS95&lt;&gt;"",W$6&lt;=$Z$2),Input02!BS95,"")</f>
        <v/>
      </c>
      <c r="X97" s="66" t="str">
        <f>IF(AND(Input02!BT95&lt;&gt;"",X$6&lt;=$Z$2),Input02!BT95,"")</f>
        <v/>
      </c>
      <c r="Y97" s="66" t="str">
        <f>IF(AND(Input02!BU95&lt;&gt;"",Y$6&lt;=$Z$2),Input02!BU95,"")</f>
        <v/>
      </c>
      <c r="Z97" s="66" t="str">
        <f t="shared" si="97"/>
        <v/>
      </c>
      <c r="AA97" s="66" t="str">
        <f t="shared" si="98"/>
        <v/>
      </c>
      <c r="AB97" s="65" t="str">
        <f>IF(AA97&lt;&gt;"",(AA97/$AA$2)*Input01!$B$22,"")</f>
        <v/>
      </c>
      <c r="AC97" s="65" t="str">
        <f t="shared" si="99"/>
        <v/>
      </c>
      <c r="AD97" s="334" t="str">
        <f t="shared" si="100"/>
        <v/>
      </c>
      <c r="AE97" s="67" t="str">
        <f t="shared" si="101"/>
        <v/>
      </c>
      <c r="AF97" s="35" t="str">
        <f>IF(AD97="","",IF(AD97&lt;Input01!$B$23,0,1))</f>
        <v/>
      </c>
      <c r="AH97" s="66" t="str">
        <f t="shared" si="102"/>
        <v/>
      </c>
      <c r="AI97" s="66" t="str">
        <f t="shared" si="103"/>
        <v/>
      </c>
      <c r="AJ97" s="66" t="str">
        <f t="shared" si="104"/>
        <v/>
      </c>
      <c r="AK97" s="66" t="str">
        <f t="shared" si="105"/>
        <v/>
      </c>
      <c r="AL97" s="66" t="str">
        <f t="shared" si="106"/>
        <v/>
      </c>
      <c r="AM97" s="66" t="str">
        <f t="shared" si="107"/>
        <v/>
      </c>
      <c r="AN97" s="66" t="str">
        <f t="shared" si="108"/>
        <v/>
      </c>
      <c r="AO97" s="66" t="str">
        <f t="shared" si="109"/>
        <v/>
      </c>
      <c r="AP97" s="66" t="str">
        <f t="shared" si="110"/>
        <v/>
      </c>
      <c r="AQ97" s="66" t="str">
        <f t="shared" si="111"/>
        <v/>
      </c>
      <c r="AR97" s="66" t="str">
        <f t="shared" si="112"/>
        <v/>
      </c>
      <c r="AS97" s="66" t="str">
        <f t="shared" si="113"/>
        <v/>
      </c>
      <c r="AT97" s="66" t="str">
        <f t="shared" si="114"/>
        <v/>
      </c>
      <c r="AU97" s="66" t="str">
        <f t="shared" si="115"/>
        <v/>
      </c>
      <c r="AV97" s="66" t="str">
        <f t="shared" si="116"/>
        <v/>
      </c>
      <c r="AW97" s="66" t="str">
        <f t="shared" si="117"/>
        <v/>
      </c>
      <c r="AX97" s="66" t="str">
        <f t="shared" si="118"/>
        <v/>
      </c>
      <c r="AY97" s="66" t="str">
        <f t="shared" si="119"/>
        <v/>
      </c>
      <c r="AZ97" s="66" t="str">
        <f t="shared" si="120"/>
        <v/>
      </c>
      <c r="BA97" s="66" t="str">
        <f t="shared" si="121"/>
        <v/>
      </c>
      <c r="BC97" s="68" t="str">
        <f t="shared" si="122"/>
        <v/>
      </c>
      <c r="BD97" s="68" t="str">
        <f t="shared" si="123"/>
        <v/>
      </c>
      <c r="BE97" s="68" t="str">
        <f t="shared" si="124"/>
        <v/>
      </c>
      <c r="BF97" s="68" t="str">
        <f t="shared" si="125"/>
        <v/>
      </c>
      <c r="BG97" s="68" t="str">
        <f t="shared" si="126"/>
        <v/>
      </c>
      <c r="BH97" s="68" t="str">
        <f t="shared" si="127"/>
        <v/>
      </c>
      <c r="BI97" s="68" t="str">
        <f t="shared" si="128"/>
        <v/>
      </c>
      <c r="BJ97" s="68" t="str">
        <f t="shared" si="129"/>
        <v/>
      </c>
      <c r="BK97" s="68" t="str">
        <f t="shared" si="130"/>
        <v/>
      </c>
      <c r="BL97" s="68" t="str">
        <f t="shared" si="131"/>
        <v/>
      </c>
      <c r="BM97" s="68" t="str">
        <f t="shared" si="132"/>
        <v/>
      </c>
      <c r="BN97" s="68" t="str">
        <f t="shared" si="133"/>
        <v/>
      </c>
      <c r="BO97" s="68" t="str">
        <f t="shared" si="134"/>
        <v/>
      </c>
      <c r="BP97" s="68" t="str">
        <f t="shared" si="135"/>
        <v/>
      </c>
      <c r="BQ97" s="68" t="str">
        <f t="shared" si="136"/>
        <v/>
      </c>
      <c r="BR97" s="68" t="str">
        <f t="shared" si="137"/>
        <v/>
      </c>
      <c r="BS97" s="68" t="str">
        <f t="shared" si="138"/>
        <v/>
      </c>
      <c r="BT97" s="68" t="str">
        <f t="shared" si="139"/>
        <v/>
      </c>
      <c r="BU97" s="68" t="str">
        <f t="shared" si="140"/>
        <v/>
      </c>
      <c r="BV97" s="68" t="str">
        <f t="shared" si="141"/>
        <v/>
      </c>
      <c r="BX97" s="69" t="str">
        <f t="shared" si="142"/>
        <v/>
      </c>
      <c r="BZ97" s="68" t="str">
        <f>IF(BC97="","",Input02!$B95&amp;"; ")</f>
        <v/>
      </c>
      <c r="CA97" s="68" t="str">
        <f>IF(BD97="","",Input02!$B95&amp;"; ")</f>
        <v/>
      </c>
      <c r="CB97" s="68" t="str">
        <f>IF(BE97="","",Input02!$B95&amp;"; ")</f>
        <v/>
      </c>
      <c r="CC97" s="68" t="str">
        <f>IF(BF97="","",Input02!$B95&amp;"; ")</f>
        <v/>
      </c>
      <c r="CD97" s="68" t="str">
        <f>IF(BG97="","",Input02!$B95&amp;"; ")</f>
        <v/>
      </c>
      <c r="CE97" s="68" t="str">
        <f>IF(BH97="","",Input02!$B95&amp;"; ")</f>
        <v/>
      </c>
      <c r="CF97" s="68" t="str">
        <f>IF(BI97="","",Input02!$B95&amp;"; ")</f>
        <v/>
      </c>
      <c r="CG97" s="68" t="str">
        <f>IF(BJ97="","",Input02!$B95&amp;"; ")</f>
        <v/>
      </c>
      <c r="CH97" s="68" t="str">
        <f>IF(BK97="","",Input02!$B95&amp;"; ")</f>
        <v/>
      </c>
      <c r="CI97" s="68" t="str">
        <f>IF(BL97="","",Input02!$B95&amp;"; ")</f>
        <v/>
      </c>
      <c r="CJ97" s="68" t="str">
        <f>IF(BM97="","",Input02!$B95&amp;"; ")</f>
        <v/>
      </c>
      <c r="CK97" s="68" t="str">
        <f>IF(BN97="","",Input02!$B95&amp;"; ")</f>
        <v/>
      </c>
      <c r="CL97" s="68" t="str">
        <f>IF(BO97="","",Input02!$B95&amp;"; ")</f>
        <v/>
      </c>
      <c r="CM97" s="68" t="str">
        <f>IF(BP97="","",Input02!$B95&amp;"; ")</f>
        <v/>
      </c>
      <c r="CN97" s="68" t="str">
        <f>IF(BQ97="","",Input02!$B95&amp;"; ")</f>
        <v/>
      </c>
      <c r="CO97" s="68" t="str">
        <f>IF(BR97="","",Input02!$B95&amp;"; ")</f>
        <v/>
      </c>
      <c r="CP97" s="68" t="str">
        <f>IF(BS97="","",Input02!$B95&amp;"; ")</f>
        <v/>
      </c>
      <c r="CQ97" s="68" t="str">
        <f>IF(BT97="","",Input02!$B95&amp;"; ")</f>
        <v/>
      </c>
      <c r="CR97" s="68" t="str">
        <f>IF(BU97="","",Input02!$B95&amp;"; ")</f>
        <v/>
      </c>
      <c r="CS97" s="68" t="str">
        <f>IF(BV97="","",Input02!$B95&amp;"; ")</f>
        <v/>
      </c>
    </row>
    <row r="98" spans="1:97" x14ac:dyDescent="0.35">
      <c r="A98" s="64">
        <f>process02!A107</f>
        <v>91</v>
      </c>
      <c r="B98" s="64" t="str">
        <f>process02!DF107</f>
        <v/>
      </c>
      <c r="C98" s="65" t="str">
        <f>IF(B98&lt;&gt;"",(B98/$C$2)*Input01!$B$22,"")</f>
        <v/>
      </c>
      <c r="F98" s="66" t="str">
        <f>IF(AND(Input02!BB96&lt;&gt;"",F$6&lt;=$Z$2),Input02!BB96,"")</f>
        <v/>
      </c>
      <c r="G98" s="66" t="str">
        <f>IF(AND(Input02!BC96&lt;&gt;"",G$6&lt;=$Z$2),Input02!BC96,"")</f>
        <v/>
      </c>
      <c r="H98" s="66" t="str">
        <f>IF(AND(Input02!BD96&lt;&gt;"",H$6&lt;=$Z$2),Input02!BD96,"")</f>
        <v/>
      </c>
      <c r="I98" s="66" t="str">
        <f>IF(AND(Input02!BE96&lt;&gt;"",I$6&lt;=$Z$2),Input02!BE96,"")</f>
        <v/>
      </c>
      <c r="J98" s="66" t="str">
        <f>IF(AND(Input02!BF96&lt;&gt;"",J$6&lt;=$Z$2),Input02!BF96,"")</f>
        <v/>
      </c>
      <c r="K98" s="66" t="str">
        <f>IF(AND(Input02!BG96&lt;&gt;"",K$6&lt;=$Z$2),Input02!BG96,"")</f>
        <v/>
      </c>
      <c r="L98" s="66" t="str">
        <f>IF(AND(Input02!BH96&lt;&gt;"",L$6&lt;=$Z$2),Input02!BH96,"")</f>
        <v/>
      </c>
      <c r="M98" s="66" t="str">
        <f>IF(AND(Input02!BI96&lt;&gt;"",M$6&lt;=$Z$2),Input02!BI96,"")</f>
        <v/>
      </c>
      <c r="N98" s="66" t="str">
        <f>IF(AND(Input02!BJ96&lt;&gt;"",N$6&lt;=$Z$2),Input02!BJ96,"")</f>
        <v/>
      </c>
      <c r="O98" s="66" t="str">
        <f>IF(AND(Input02!BK96&lt;&gt;"",O$6&lt;=$Z$2),Input02!BK96,"")</f>
        <v/>
      </c>
      <c r="P98" s="66" t="str">
        <f>IF(AND(Input02!BL96&lt;&gt;"",P$6&lt;=$Z$2),Input02!BL96,"")</f>
        <v/>
      </c>
      <c r="Q98" s="66" t="str">
        <f>IF(AND(Input02!BM96&lt;&gt;"",Q$6&lt;=$Z$2),Input02!BM96,"")</f>
        <v/>
      </c>
      <c r="R98" s="66" t="str">
        <f>IF(AND(Input02!BN96&lt;&gt;"",R$6&lt;=$Z$2),Input02!BN96,"")</f>
        <v/>
      </c>
      <c r="S98" s="66" t="str">
        <f>IF(AND(Input02!BO96&lt;&gt;"",S$6&lt;=$Z$2),Input02!BO96,"")</f>
        <v/>
      </c>
      <c r="T98" s="66" t="str">
        <f>IF(AND(Input02!BP96&lt;&gt;"",T$6&lt;=$Z$2),Input02!BP96,"")</f>
        <v/>
      </c>
      <c r="U98" s="66" t="str">
        <f>IF(AND(Input02!BQ96&lt;&gt;"",U$6&lt;=$Z$2),Input02!BQ96,"")</f>
        <v/>
      </c>
      <c r="V98" s="66" t="str">
        <f>IF(AND(Input02!BR96&lt;&gt;"",V$6&lt;=$Z$2),Input02!BR96,"")</f>
        <v/>
      </c>
      <c r="W98" s="66" t="str">
        <f>IF(AND(Input02!BS96&lt;&gt;"",W$6&lt;=$Z$2),Input02!BS96,"")</f>
        <v/>
      </c>
      <c r="X98" s="66" t="str">
        <f>IF(AND(Input02!BT96&lt;&gt;"",X$6&lt;=$Z$2),Input02!BT96,"")</f>
        <v/>
      </c>
      <c r="Y98" s="66" t="str">
        <f>IF(AND(Input02!BU96&lt;&gt;"",Y$6&lt;=$Z$2),Input02!BU96,"")</f>
        <v/>
      </c>
      <c r="Z98" s="66" t="str">
        <f t="shared" si="97"/>
        <v/>
      </c>
      <c r="AA98" s="66" t="str">
        <f t="shared" si="98"/>
        <v/>
      </c>
      <c r="AB98" s="65" t="str">
        <f>IF(AA98&lt;&gt;"",(AA98/$AA$2)*Input01!$B$22,"")</f>
        <v/>
      </c>
      <c r="AC98" s="65" t="str">
        <f t="shared" si="99"/>
        <v/>
      </c>
      <c r="AD98" s="334" t="str">
        <f t="shared" si="100"/>
        <v/>
      </c>
      <c r="AE98" s="67" t="str">
        <f t="shared" si="101"/>
        <v/>
      </c>
      <c r="AF98" s="35" t="str">
        <f>IF(AD98="","",IF(AD98&lt;Input01!$B$23,0,1))</f>
        <v/>
      </c>
      <c r="AH98" s="66" t="str">
        <f t="shared" si="102"/>
        <v/>
      </c>
      <c r="AI98" s="66" t="str">
        <f t="shared" si="103"/>
        <v/>
      </c>
      <c r="AJ98" s="66" t="str">
        <f t="shared" si="104"/>
        <v/>
      </c>
      <c r="AK98" s="66" t="str">
        <f t="shared" si="105"/>
        <v/>
      </c>
      <c r="AL98" s="66" t="str">
        <f t="shared" si="106"/>
        <v/>
      </c>
      <c r="AM98" s="66" t="str">
        <f t="shared" si="107"/>
        <v/>
      </c>
      <c r="AN98" s="66" t="str">
        <f t="shared" si="108"/>
        <v/>
      </c>
      <c r="AO98" s="66" t="str">
        <f t="shared" si="109"/>
        <v/>
      </c>
      <c r="AP98" s="66" t="str">
        <f t="shared" si="110"/>
        <v/>
      </c>
      <c r="AQ98" s="66" t="str">
        <f t="shared" si="111"/>
        <v/>
      </c>
      <c r="AR98" s="66" t="str">
        <f t="shared" si="112"/>
        <v/>
      </c>
      <c r="AS98" s="66" t="str">
        <f t="shared" si="113"/>
        <v/>
      </c>
      <c r="AT98" s="66" t="str">
        <f t="shared" si="114"/>
        <v/>
      </c>
      <c r="AU98" s="66" t="str">
        <f t="shared" si="115"/>
        <v/>
      </c>
      <c r="AV98" s="66" t="str">
        <f t="shared" si="116"/>
        <v/>
      </c>
      <c r="AW98" s="66" t="str">
        <f t="shared" si="117"/>
        <v/>
      </c>
      <c r="AX98" s="66" t="str">
        <f t="shared" si="118"/>
        <v/>
      </c>
      <c r="AY98" s="66" t="str">
        <f t="shared" si="119"/>
        <v/>
      </c>
      <c r="AZ98" s="66" t="str">
        <f t="shared" si="120"/>
        <v/>
      </c>
      <c r="BA98" s="66" t="str">
        <f t="shared" si="121"/>
        <v/>
      </c>
      <c r="BC98" s="68" t="str">
        <f t="shared" si="122"/>
        <v/>
      </c>
      <c r="BD98" s="68" t="str">
        <f t="shared" si="123"/>
        <v/>
      </c>
      <c r="BE98" s="68" t="str">
        <f t="shared" si="124"/>
        <v/>
      </c>
      <c r="BF98" s="68" t="str">
        <f t="shared" si="125"/>
        <v/>
      </c>
      <c r="BG98" s="68" t="str">
        <f t="shared" si="126"/>
        <v/>
      </c>
      <c r="BH98" s="68" t="str">
        <f t="shared" si="127"/>
        <v/>
      </c>
      <c r="BI98" s="68" t="str">
        <f t="shared" si="128"/>
        <v/>
      </c>
      <c r="BJ98" s="68" t="str">
        <f t="shared" si="129"/>
        <v/>
      </c>
      <c r="BK98" s="68" t="str">
        <f t="shared" si="130"/>
        <v/>
      </c>
      <c r="BL98" s="68" t="str">
        <f t="shared" si="131"/>
        <v/>
      </c>
      <c r="BM98" s="68" t="str">
        <f t="shared" si="132"/>
        <v/>
      </c>
      <c r="BN98" s="68" t="str">
        <f t="shared" si="133"/>
        <v/>
      </c>
      <c r="BO98" s="68" t="str">
        <f t="shared" si="134"/>
        <v/>
      </c>
      <c r="BP98" s="68" t="str">
        <f t="shared" si="135"/>
        <v/>
      </c>
      <c r="BQ98" s="68" t="str">
        <f t="shared" si="136"/>
        <v/>
      </c>
      <c r="BR98" s="68" t="str">
        <f t="shared" si="137"/>
        <v/>
      </c>
      <c r="BS98" s="68" t="str">
        <f t="shared" si="138"/>
        <v/>
      </c>
      <c r="BT98" s="68" t="str">
        <f t="shared" si="139"/>
        <v/>
      </c>
      <c r="BU98" s="68" t="str">
        <f t="shared" si="140"/>
        <v/>
      </c>
      <c r="BV98" s="68" t="str">
        <f t="shared" si="141"/>
        <v/>
      </c>
      <c r="BX98" s="69" t="str">
        <f t="shared" si="142"/>
        <v/>
      </c>
      <c r="BZ98" s="68" t="str">
        <f>IF(BC98="","",Input02!$B96&amp;"; ")</f>
        <v/>
      </c>
      <c r="CA98" s="68" t="str">
        <f>IF(BD98="","",Input02!$B96&amp;"; ")</f>
        <v/>
      </c>
      <c r="CB98" s="68" t="str">
        <f>IF(BE98="","",Input02!$B96&amp;"; ")</f>
        <v/>
      </c>
      <c r="CC98" s="68" t="str">
        <f>IF(BF98="","",Input02!$B96&amp;"; ")</f>
        <v/>
      </c>
      <c r="CD98" s="68" t="str">
        <f>IF(BG98="","",Input02!$B96&amp;"; ")</f>
        <v/>
      </c>
      <c r="CE98" s="68" t="str">
        <f>IF(BH98="","",Input02!$B96&amp;"; ")</f>
        <v/>
      </c>
      <c r="CF98" s="68" t="str">
        <f>IF(BI98="","",Input02!$B96&amp;"; ")</f>
        <v/>
      </c>
      <c r="CG98" s="68" t="str">
        <f>IF(BJ98="","",Input02!$B96&amp;"; ")</f>
        <v/>
      </c>
      <c r="CH98" s="68" t="str">
        <f>IF(BK98="","",Input02!$B96&amp;"; ")</f>
        <v/>
      </c>
      <c r="CI98" s="68" t="str">
        <f>IF(BL98="","",Input02!$B96&amp;"; ")</f>
        <v/>
      </c>
      <c r="CJ98" s="68" t="str">
        <f>IF(BM98="","",Input02!$B96&amp;"; ")</f>
        <v/>
      </c>
      <c r="CK98" s="68" t="str">
        <f>IF(BN98="","",Input02!$B96&amp;"; ")</f>
        <v/>
      </c>
      <c r="CL98" s="68" t="str">
        <f>IF(BO98="","",Input02!$B96&amp;"; ")</f>
        <v/>
      </c>
      <c r="CM98" s="68" t="str">
        <f>IF(BP98="","",Input02!$B96&amp;"; ")</f>
        <v/>
      </c>
      <c r="CN98" s="68" t="str">
        <f>IF(BQ98="","",Input02!$B96&amp;"; ")</f>
        <v/>
      </c>
      <c r="CO98" s="68" t="str">
        <f>IF(BR98="","",Input02!$B96&amp;"; ")</f>
        <v/>
      </c>
      <c r="CP98" s="68" t="str">
        <f>IF(BS98="","",Input02!$B96&amp;"; ")</f>
        <v/>
      </c>
      <c r="CQ98" s="68" t="str">
        <f>IF(BT98="","",Input02!$B96&amp;"; ")</f>
        <v/>
      </c>
      <c r="CR98" s="68" t="str">
        <f>IF(BU98="","",Input02!$B96&amp;"; ")</f>
        <v/>
      </c>
      <c r="CS98" s="68" t="str">
        <f>IF(BV98="","",Input02!$B96&amp;"; ")</f>
        <v/>
      </c>
    </row>
    <row r="99" spans="1:97" x14ac:dyDescent="0.35">
      <c r="A99" s="64">
        <f>process02!A108</f>
        <v>92</v>
      </c>
      <c r="B99" s="64" t="str">
        <f>process02!DF108</f>
        <v/>
      </c>
      <c r="C99" s="65" t="str">
        <f>IF(B99&lt;&gt;"",(B99/$C$2)*Input01!$B$22,"")</f>
        <v/>
      </c>
      <c r="F99" s="66" t="str">
        <f>IF(AND(Input02!BB97&lt;&gt;"",F$6&lt;=$Z$2),Input02!BB97,"")</f>
        <v/>
      </c>
      <c r="G99" s="66" t="str">
        <f>IF(AND(Input02!BC97&lt;&gt;"",G$6&lt;=$Z$2),Input02!BC97,"")</f>
        <v/>
      </c>
      <c r="H99" s="66" t="str">
        <f>IF(AND(Input02!BD97&lt;&gt;"",H$6&lt;=$Z$2),Input02!BD97,"")</f>
        <v/>
      </c>
      <c r="I99" s="66" t="str">
        <f>IF(AND(Input02!BE97&lt;&gt;"",I$6&lt;=$Z$2),Input02!BE97,"")</f>
        <v/>
      </c>
      <c r="J99" s="66" t="str">
        <f>IF(AND(Input02!BF97&lt;&gt;"",J$6&lt;=$Z$2),Input02!BF97,"")</f>
        <v/>
      </c>
      <c r="K99" s="66" t="str">
        <f>IF(AND(Input02!BG97&lt;&gt;"",K$6&lt;=$Z$2),Input02!BG97,"")</f>
        <v/>
      </c>
      <c r="L99" s="66" t="str">
        <f>IF(AND(Input02!BH97&lt;&gt;"",L$6&lt;=$Z$2),Input02!BH97,"")</f>
        <v/>
      </c>
      <c r="M99" s="66" t="str">
        <f>IF(AND(Input02!BI97&lt;&gt;"",M$6&lt;=$Z$2),Input02!BI97,"")</f>
        <v/>
      </c>
      <c r="N99" s="66" t="str">
        <f>IF(AND(Input02!BJ97&lt;&gt;"",N$6&lt;=$Z$2),Input02!BJ97,"")</f>
        <v/>
      </c>
      <c r="O99" s="66" t="str">
        <f>IF(AND(Input02!BK97&lt;&gt;"",O$6&lt;=$Z$2),Input02!BK97,"")</f>
        <v/>
      </c>
      <c r="P99" s="66" t="str">
        <f>IF(AND(Input02!BL97&lt;&gt;"",P$6&lt;=$Z$2),Input02!BL97,"")</f>
        <v/>
      </c>
      <c r="Q99" s="66" t="str">
        <f>IF(AND(Input02!BM97&lt;&gt;"",Q$6&lt;=$Z$2),Input02!BM97,"")</f>
        <v/>
      </c>
      <c r="R99" s="66" t="str">
        <f>IF(AND(Input02!BN97&lt;&gt;"",R$6&lt;=$Z$2),Input02!BN97,"")</f>
        <v/>
      </c>
      <c r="S99" s="66" t="str">
        <f>IF(AND(Input02!BO97&lt;&gt;"",S$6&lt;=$Z$2),Input02!BO97,"")</f>
        <v/>
      </c>
      <c r="T99" s="66" t="str">
        <f>IF(AND(Input02!BP97&lt;&gt;"",T$6&lt;=$Z$2),Input02!BP97,"")</f>
        <v/>
      </c>
      <c r="U99" s="66" t="str">
        <f>IF(AND(Input02!BQ97&lt;&gt;"",U$6&lt;=$Z$2),Input02!BQ97,"")</f>
        <v/>
      </c>
      <c r="V99" s="66" t="str">
        <f>IF(AND(Input02!BR97&lt;&gt;"",V$6&lt;=$Z$2),Input02!BR97,"")</f>
        <v/>
      </c>
      <c r="W99" s="66" t="str">
        <f>IF(AND(Input02!BS97&lt;&gt;"",W$6&lt;=$Z$2),Input02!BS97,"")</f>
        <v/>
      </c>
      <c r="X99" s="66" t="str">
        <f>IF(AND(Input02!BT97&lt;&gt;"",X$6&lt;=$Z$2),Input02!BT97,"")</f>
        <v/>
      </c>
      <c r="Y99" s="66" t="str">
        <f>IF(AND(Input02!BU97&lt;&gt;"",Y$6&lt;=$Z$2),Input02!BU97,"")</f>
        <v/>
      </c>
      <c r="Z99" s="66" t="str">
        <f t="shared" si="97"/>
        <v/>
      </c>
      <c r="AA99" s="66" t="str">
        <f t="shared" si="98"/>
        <v/>
      </c>
      <c r="AB99" s="65" t="str">
        <f>IF(AA99&lt;&gt;"",(AA99/$AA$2)*Input01!$B$22,"")</f>
        <v/>
      </c>
      <c r="AC99" s="65" t="str">
        <f t="shared" si="99"/>
        <v/>
      </c>
      <c r="AD99" s="334" t="str">
        <f t="shared" si="100"/>
        <v/>
      </c>
      <c r="AE99" s="67" t="str">
        <f t="shared" si="101"/>
        <v/>
      </c>
      <c r="AF99" s="35" t="str">
        <f>IF(AD99="","",IF(AD99&lt;Input01!$B$23,0,1))</f>
        <v/>
      </c>
      <c r="AH99" s="66" t="str">
        <f t="shared" si="102"/>
        <v/>
      </c>
      <c r="AI99" s="66" t="str">
        <f t="shared" si="103"/>
        <v/>
      </c>
      <c r="AJ99" s="66" t="str">
        <f t="shared" si="104"/>
        <v/>
      </c>
      <c r="AK99" s="66" t="str">
        <f t="shared" si="105"/>
        <v/>
      </c>
      <c r="AL99" s="66" t="str">
        <f t="shared" si="106"/>
        <v/>
      </c>
      <c r="AM99" s="66" t="str">
        <f t="shared" si="107"/>
        <v/>
      </c>
      <c r="AN99" s="66" t="str">
        <f t="shared" si="108"/>
        <v/>
      </c>
      <c r="AO99" s="66" t="str">
        <f t="shared" si="109"/>
        <v/>
      </c>
      <c r="AP99" s="66" t="str">
        <f t="shared" si="110"/>
        <v/>
      </c>
      <c r="AQ99" s="66" t="str">
        <f t="shared" si="111"/>
        <v/>
      </c>
      <c r="AR99" s="66" t="str">
        <f t="shared" si="112"/>
        <v/>
      </c>
      <c r="AS99" s="66" t="str">
        <f t="shared" si="113"/>
        <v/>
      </c>
      <c r="AT99" s="66" t="str">
        <f t="shared" si="114"/>
        <v/>
      </c>
      <c r="AU99" s="66" t="str">
        <f t="shared" si="115"/>
        <v/>
      </c>
      <c r="AV99" s="66" t="str">
        <f t="shared" si="116"/>
        <v/>
      </c>
      <c r="AW99" s="66" t="str">
        <f t="shared" si="117"/>
        <v/>
      </c>
      <c r="AX99" s="66" t="str">
        <f t="shared" si="118"/>
        <v/>
      </c>
      <c r="AY99" s="66" t="str">
        <f t="shared" si="119"/>
        <v/>
      </c>
      <c r="AZ99" s="66" t="str">
        <f t="shared" si="120"/>
        <v/>
      </c>
      <c r="BA99" s="66" t="str">
        <f t="shared" si="121"/>
        <v/>
      </c>
      <c r="BC99" s="68" t="str">
        <f t="shared" si="122"/>
        <v/>
      </c>
      <c r="BD99" s="68" t="str">
        <f t="shared" si="123"/>
        <v/>
      </c>
      <c r="BE99" s="68" t="str">
        <f t="shared" si="124"/>
        <v/>
      </c>
      <c r="BF99" s="68" t="str">
        <f t="shared" si="125"/>
        <v/>
      </c>
      <c r="BG99" s="68" t="str">
        <f t="shared" si="126"/>
        <v/>
      </c>
      <c r="BH99" s="68" t="str">
        <f t="shared" si="127"/>
        <v/>
      </c>
      <c r="BI99" s="68" t="str">
        <f t="shared" si="128"/>
        <v/>
      </c>
      <c r="BJ99" s="68" t="str">
        <f t="shared" si="129"/>
        <v/>
      </c>
      <c r="BK99" s="68" t="str">
        <f t="shared" si="130"/>
        <v/>
      </c>
      <c r="BL99" s="68" t="str">
        <f t="shared" si="131"/>
        <v/>
      </c>
      <c r="BM99" s="68" t="str">
        <f t="shared" si="132"/>
        <v/>
      </c>
      <c r="BN99" s="68" t="str">
        <f t="shared" si="133"/>
        <v/>
      </c>
      <c r="BO99" s="68" t="str">
        <f t="shared" si="134"/>
        <v/>
      </c>
      <c r="BP99" s="68" t="str">
        <f t="shared" si="135"/>
        <v/>
      </c>
      <c r="BQ99" s="68" t="str">
        <f t="shared" si="136"/>
        <v/>
      </c>
      <c r="BR99" s="68" t="str">
        <f t="shared" si="137"/>
        <v/>
      </c>
      <c r="BS99" s="68" t="str">
        <f t="shared" si="138"/>
        <v/>
      </c>
      <c r="BT99" s="68" t="str">
        <f t="shared" si="139"/>
        <v/>
      </c>
      <c r="BU99" s="68" t="str">
        <f t="shared" si="140"/>
        <v/>
      </c>
      <c r="BV99" s="68" t="str">
        <f t="shared" si="141"/>
        <v/>
      </c>
      <c r="BX99" s="69" t="str">
        <f t="shared" si="142"/>
        <v/>
      </c>
      <c r="BZ99" s="68" t="str">
        <f>IF(BC99="","",Input02!$B97&amp;"; ")</f>
        <v/>
      </c>
      <c r="CA99" s="68" t="str">
        <f>IF(BD99="","",Input02!$B97&amp;"; ")</f>
        <v/>
      </c>
      <c r="CB99" s="68" t="str">
        <f>IF(BE99="","",Input02!$B97&amp;"; ")</f>
        <v/>
      </c>
      <c r="CC99" s="68" t="str">
        <f>IF(BF99="","",Input02!$B97&amp;"; ")</f>
        <v/>
      </c>
      <c r="CD99" s="68" t="str">
        <f>IF(BG99="","",Input02!$B97&amp;"; ")</f>
        <v/>
      </c>
      <c r="CE99" s="68" t="str">
        <f>IF(BH99="","",Input02!$B97&amp;"; ")</f>
        <v/>
      </c>
      <c r="CF99" s="68" t="str">
        <f>IF(BI99="","",Input02!$B97&amp;"; ")</f>
        <v/>
      </c>
      <c r="CG99" s="68" t="str">
        <f>IF(BJ99="","",Input02!$B97&amp;"; ")</f>
        <v/>
      </c>
      <c r="CH99" s="68" t="str">
        <f>IF(BK99="","",Input02!$B97&amp;"; ")</f>
        <v/>
      </c>
      <c r="CI99" s="68" t="str">
        <f>IF(BL99="","",Input02!$B97&amp;"; ")</f>
        <v/>
      </c>
      <c r="CJ99" s="68" t="str">
        <f>IF(BM99="","",Input02!$B97&amp;"; ")</f>
        <v/>
      </c>
      <c r="CK99" s="68" t="str">
        <f>IF(BN99="","",Input02!$B97&amp;"; ")</f>
        <v/>
      </c>
      <c r="CL99" s="68" t="str">
        <f>IF(BO99="","",Input02!$B97&amp;"; ")</f>
        <v/>
      </c>
      <c r="CM99" s="68" t="str">
        <f>IF(BP99="","",Input02!$B97&amp;"; ")</f>
        <v/>
      </c>
      <c r="CN99" s="68" t="str">
        <f>IF(BQ99="","",Input02!$B97&amp;"; ")</f>
        <v/>
      </c>
      <c r="CO99" s="68" t="str">
        <f>IF(BR99="","",Input02!$B97&amp;"; ")</f>
        <v/>
      </c>
      <c r="CP99" s="68" t="str">
        <f>IF(BS99="","",Input02!$B97&amp;"; ")</f>
        <v/>
      </c>
      <c r="CQ99" s="68" t="str">
        <f>IF(BT99="","",Input02!$B97&amp;"; ")</f>
        <v/>
      </c>
      <c r="CR99" s="68" t="str">
        <f>IF(BU99="","",Input02!$B97&amp;"; ")</f>
        <v/>
      </c>
      <c r="CS99" s="68" t="str">
        <f>IF(BV99="","",Input02!$B97&amp;"; ")</f>
        <v/>
      </c>
    </row>
    <row r="100" spans="1:97" x14ac:dyDescent="0.35">
      <c r="A100" s="64">
        <f>process02!A109</f>
        <v>93</v>
      </c>
      <c r="B100" s="64" t="str">
        <f>process02!DF109</f>
        <v/>
      </c>
      <c r="C100" s="65" t="str">
        <f>IF(B100&lt;&gt;"",(B100/$C$2)*Input01!$B$22,"")</f>
        <v/>
      </c>
      <c r="F100" s="66" t="str">
        <f>IF(AND(Input02!BB98&lt;&gt;"",F$6&lt;=$Z$2),Input02!BB98,"")</f>
        <v/>
      </c>
      <c r="G100" s="66" t="str">
        <f>IF(AND(Input02!BC98&lt;&gt;"",G$6&lt;=$Z$2),Input02!BC98,"")</f>
        <v/>
      </c>
      <c r="H100" s="66" t="str">
        <f>IF(AND(Input02!BD98&lt;&gt;"",H$6&lt;=$Z$2),Input02!BD98,"")</f>
        <v/>
      </c>
      <c r="I100" s="66" t="str">
        <f>IF(AND(Input02!BE98&lt;&gt;"",I$6&lt;=$Z$2),Input02!BE98,"")</f>
        <v/>
      </c>
      <c r="J100" s="66" t="str">
        <f>IF(AND(Input02!BF98&lt;&gt;"",J$6&lt;=$Z$2),Input02!BF98,"")</f>
        <v/>
      </c>
      <c r="K100" s="66" t="str">
        <f>IF(AND(Input02!BG98&lt;&gt;"",K$6&lt;=$Z$2),Input02!BG98,"")</f>
        <v/>
      </c>
      <c r="L100" s="66" t="str">
        <f>IF(AND(Input02!BH98&lt;&gt;"",L$6&lt;=$Z$2),Input02!BH98,"")</f>
        <v/>
      </c>
      <c r="M100" s="66" t="str">
        <f>IF(AND(Input02!BI98&lt;&gt;"",M$6&lt;=$Z$2),Input02!BI98,"")</f>
        <v/>
      </c>
      <c r="N100" s="66" t="str">
        <f>IF(AND(Input02!BJ98&lt;&gt;"",N$6&lt;=$Z$2),Input02!BJ98,"")</f>
        <v/>
      </c>
      <c r="O100" s="66" t="str">
        <f>IF(AND(Input02!BK98&lt;&gt;"",O$6&lt;=$Z$2),Input02!BK98,"")</f>
        <v/>
      </c>
      <c r="P100" s="66" t="str">
        <f>IF(AND(Input02!BL98&lt;&gt;"",P$6&lt;=$Z$2),Input02!BL98,"")</f>
        <v/>
      </c>
      <c r="Q100" s="66" t="str">
        <f>IF(AND(Input02!BM98&lt;&gt;"",Q$6&lt;=$Z$2),Input02!BM98,"")</f>
        <v/>
      </c>
      <c r="R100" s="66" t="str">
        <f>IF(AND(Input02!BN98&lt;&gt;"",R$6&lt;=$Z$2),Input02!BN98,"")</f>
        <v/>
      </c>
      <c r="S100" s="66" t="str">
        <f>IF(AND(Input02!BO98&lt;&gt;"",S$6&lt;=$Z$2),Input02!BO98,"")</f>
        <v/>
      </c>
      <c r="T100" s="66" t="str">
        <f>IF(AND(Input02!BP98&lt;&gt;"",T$6&lt;=$Z$2),Input02!BP98,"")</f>
        <v/>
      </c>
      <c r="U100" s="66" t="str">
        <f>IF(AND(Input02!BQ98&lt;&gt;"",U$6&lt;=$Z$2),Input02!BQ98,"")</f>
        <v/>
      </c>
      <c r="V100" s="66" t="str">
        <f>IF(AND(Input02!BR98&lt;&gt;"",V$6&lt;=$Z$2),Input02!BR98,"")</f>
        <v/>
      </c>
      <c r="W100" s="66" t="str">
        <f>IF(AND(Input02!BS98&lt;&gt;"",W$6&lt;=$Z$2),Input02!BS98,"")</f>
        <v/>
      </c>
      <c r="X100" s="66" t="str">
        <f>IF(AND(Input02!BT98&lt;&gt;"",X$6&lt;=$Z$2),Input02!BT98,"")</f>
        <v/>
      </c>
      <c r="Y100" s="66" t="str">
        <f>IF(AND(Input02!BU98&lt;&gt;"",Y$6&lt;=$Z$2),Input02!BU98,"")</f>
        <v/>
      </c>
      <c r="Z100" s="66" t="str">
        <f t="shared" si="97"/>
        <v/>
      </c>
      <c r="AA100" s="66" t="str">
        <f t="shared" si="98"/>
        <v/>
      </c>
      <c r="AB100" s="65" t="str">
        <f>IF(AA100&lt;&gt;"",(AA100/$AA$2)*Input01!$B$22,"")</f>
        <v/>
      </c>
      <c r="AC100" s="65" t="str">
        <f t="shared" si="99"/>
        <v/>
      </c>
      <c r="AD100" s="334" t="str">
        <f t="shared" si="100"/>
        <v/>
      </c>
      <c r="AE100" s="67" t="str">
        <f t="shared" si="101"/>
        <v/>
      </c>
      <c r="AF100" s="35" t="str">
        <f>IF(AD100="","",IF(AD100&lt;Input01!$B$23,0,1))</f>
        <v/>
      </c>
      <c r="AH100" s="66" t="str">
        <f t="shared" si="102"/>
        <v/>
      </c>
      <c r="AI100" s="66" t="str">
        <f t="shared" si="103"/>
        <v/>
      </c>
      <c r="AJ100" s="66" t="str">
        <f t="shared" si="104"/>
        <v/>
      </c>
      <c r="AK100" s="66" t="str">
        <f t="shared" si="105"/>
        <v/>
      </c>
      <c r="AL100" s="66" t="str">
        <f t="shared" si="106"/>
        <v/>
      </c>
      <c r="AM100" s="66" t="str">
        <f t="shared" si="107"/>
        <v/>
      </c>
      <c r="AN100" s="66" t="str">
        <f t="shared" si="108"/>
        <v/>
      </c>
      <c r="AO100" s="66" t="str">
        <f t="shared" si="109"/>
        <v/>
      </c>
      <c r="AP100" s="66" t="str">
        <f t="shared" si="110"/>
        <v/>
      </c>
      <c r="AQ100" s="66" t="str">
        <f t="shared" si="111"/>
        <v/>
      </c>
      <c r="AR100" s="66" t="str">
        <f t="shared" si="112"/>
        <v/>
      </c>
      <c r="AS100" s="66" t="str">
        <f t="shared" si="113"/>
        <v/>
      </c>
      <c r="AT100" s="66" t="str">
        <f t="shared" si="114"/>
        <v/>
      </c>
      <c r="AU100" s="66" t="str">
        <f t="shared" si="115"/>
        <v/>
      </c>
      <c r="AV100" s="66" t="str">
        <f t="shared" si="116"/>
        <v/>
      </c>
      <c r="AW100" s="66" t="str">
        <f t="shared" si="117"/>
        <v/>
      </c>
      <c r="AX100" s="66" t="str">
        <f t="shared" si="118"/>
        <v/>
      </c>
      <c r="AY100" s="66" t="str">
        <f t="shared" si="119"/>
        <v/>
      </c>
      <c r="AZ100" s="66" t="str">
        <f t="shared" si="120"/>
        <v/>
      </c>
      <c r="BA100" s="66" t="str">
        <f t="shared" si="121"/>
        <v/>
      </c>
      <c r="BC100" s="68" t="str">
        <f t="shared" si="122"/>
        <v/>
      </c>
      <c r="BD100" s="68" t="str">
        <f t="shared" si="123"/>
        <v/>
      </c>
      <c r="BE100" s="68" t="str">
        <f t="shared" si="124"/>
        <v/>
      </c>
      <c r="BF100" s="68" t="str">
        <f t="shared" si="125"/>
        <v/>
      </c>
      <c r="BG100" s="68" t="str">
        <f t="shared" si="126"/>
        <v/>
      </c>
      <c r="BH100" s="68" t="str">
        <f t="shared" si="127"/>
        <v/>
      </c>
      <c r="BI100" s="68" t="str">
        <f t="shared" si="128"/>
        <v/>
      </c>
      <c r="BJ100" s="68" t="str">
        <f t="shared" si="129"/>
        <v/>
      </c>
      <c r="BK100" s="68" t="str">
        <f t="shared" si="130"/>
        <v/>
      </c>
      <c r="BL100" s="68" t="str">
        <f t="shared" si="131"/>
        <v/>
      </c>
      <c r="BM100" s="68" t="str">
        <f t="shared" si="132"/>
        <v/>
      </c>
      <c r="BN100" s="68" t="str">
        <f t="shared" si="133"/>
        <v/>
      </c>
      <c r="BO100" s="68" t="str">
        <f t="shared" si="134"/>
        <v/>
      </c>
      <c r="BP100" s="68" t="str">
        <f t="shared" si="135"/>
        <v/>
      </c>
      <c r="BQ100" s="68" t="str">
        <f t="shared" si="136"/>
        <v/>
      </c>
      <c r="BR100" s="68" t="str">
        <f t="shared" si="137"/>
        <v/>
      </c>
      <c r="BS100" s="68" t="str">
        <f t="shared" si="138"/>
        <v/>
      </c>
      <c r="BT100" s="68" t="str">
        <f t="shared" si="139"/>
        <v/>
      </c>
      <c r="BU100" s="68" t="str">
        <f t="shared" si="140"/>
        <v/>
      </c>
      <c r="BV100" s="68" t="str">
        <f t="shared" si="141"/>
        <v/>
      </c>
      <c r="BX100" s="69" t="str">
        <f t="shared" si="142"/>
        <v/>
      </c>
      <c r="BZ100" s="68" t="str">
        <f>IF(BC100="","",Input02!$B98&amp;"; ")</f>
        <v/>
      </c>
      <c r="CA100" s="68" t="str">
        <f>IF(BD100="","",Input02!$B98&amp;"; ")</f>
        <v/>
      </c>
      <c r="CB100" s="68" t="str">
        <f>IF(BE100="","",Input02!$B98&amp;"; ")</f>
        <v/>
      </c>
      <c r="CC100" s="68" t="str">
        <f>IF(BF100="","",Input02!$B98&amp;"; ")</f>
        <v/>
      </c>
      <c r="CD100" s="68" t="str">
        <f>IF(BG100="","",Input02!$B98&amp;"; ")</f>
        <v/>
      </c>
      <c r="CE100" s="68" t="str">
        <f>IF(BH100="","",Input02!$B98&amp;"; ")</f>
        <v/>
      </c>
      <c r="CF100" s="68" t="str">
        <f>IF(BI100="","",Input02!$B98&amp;"; ")</f>
        <v/>
      </c>
      <c r="CG100" s="68" t="str">
        <f>IF(BJ100="","",Input02!$B98&amp;"; ")</f>
        <v/>
      </c>
      <c r="CH100" s="68" t="str">
        <f>IF(BK100="","",Input02!$B98&amp;"; ")</f>
        <v/>
      </c>
      <c r="CI100" s="68" t="str">
        <f>IF(BL100="","",Input02!$B98&amp;"; ")</f>
        <v/>
      </c>
      <c r="CJ100" s="68" t="str">
        <f>IF(BM100="","",Input02!$B98&amp;"; ")</f>
        <v/>
      </c>
      <c r="CK100" s="68" t="str">
        <f>IF(BN100="","",Input02!$B98&amp;"; ")</f>
        <v/>
      </c>
      <c r="CL100" s="68" t="str">
        <f>IF(BO100="","",Input02!$B98&amp;"; ")</f>
        <v/>
      </c>
      <c r="CM100" s="68" t="str">
        <f>IF(BP100="","",Input02!$B98&amp;"; ")</f>
        <v/>
      </c>
      <c r="CN100" s="68" t="str">
        <f>IF(BQ100="","",Input02!$B98&amp;"; ")</f>
        <v/>
      </c>
      <c r="CO100" s="68" t="str">
        <f>IF(BR100="","",Input02!$B98&amp;"; ")</f>
        <v/>
      </c>
      <c r="CP100" s="68" t="str">
        <f>IF(BS100="","",Input02!$B98&amp;"; ")</f>
        <v/>
      </c>
      <c r="CQ100" s="68" t="str">
        <f>IF(BT100="","",Input02!$B98&amp;"; ")</f>
        <v/>
      </c>
      <c r="CR100" s="68" t="str">
        <f>IF(BU100="","",Input02!$B98&amp;"; ")</f>
        <v/>
      </c>
      <c r="CS100" s="68" t="str">
        <f>IF(BV100="","",Input02!$B98&amp;"; ")</f>
        <v/>
      </c>
    </row>
    <row r="101" spans="1:97" x14ac:dyDescent="0.35">
      <c r="A101" s="64">
        <f>process02!A110</f>
        <v>94</v>
      </c>
      <c r="B101" s="64" t="str">
        <f>process02!DF110</f>
        <v/>
      </c>
      <c r="C101" s="65" t="str">
        <f>IF(B101&lt;&gt;"",(B101/$C$2)*Input01!$B$22,"")</f>
        <v/>
      </c>
      <c r="F101" s="66" t="str">
        <f>IF(AND(Input02!BB99&lt;&gt;"",F$6&lt;=$Z$2),Input02!BB99,"")</f>
        <v/>
      </c>
      <c r="G101" s="66" t="str">
        <f>IF(AND(Input02!BC99&lt;&gt;"",G$6&lt;=$Z$2),Input02!BC99,"")</f>
        <v/>
      </c>
      <c r="H101" s="66" t="str">
        <f>IF(AND(Input02!BD99&lt;&gt;"",H$6&lt;=$Z$2),Input02!BD99,"")</f>
        <v/>
      </c>
      <c r="I101" s="66" t="str">
        <f>IF(AND(Input02!BE99&lt;&gt;"",I$6&lt;=$Z$2),Input02!BE99,"")</f>
        <v/>
      </c>
      <c r="J101" s="66" t="str">
        <f>IF(AND(Input02!BF99&lt;&gt;"",J$6&lt;=$Z$2),Input02!BF99,"")</f>
        <v/>
      </c>
      <c r="K101" s="66" t="str">
        <f>IF(AND(Input02!BG99&lt;&gt;"",K$6&lt;=$Z$2),Input02!BG99,"")</f>
        <v/>
      </c>
      <c r="L101" s="66" t="str">
        <f>IF(AND(Input02!BH99&lt;&gt;"",L$6&lt;=$Z$2),Input02!BH99,"")</f>
        <v/>
      </c>
      <c r="M101" s="66" t="str">
        <f>IF(AND(Input02!BI99&lt;&gt;"",M$6&lt;=$Z$2),Input02!BI99,"")</f>
        <v/>
      </c>
      <c r="N101" s="66" t="str">
        <f>IF(AND(Input02!BJ99&lt;&gt;"",N$6&lt;=$Z$2),Input02!BJ99,"")</f>
        <v/>
      </c>
      <c r="O101" s="66" t="str">
        <f>IF(AND(Input02!BK99&lt;&gt;"",O$6&lt;=$Z$2),Input02!BK99,"")</f>
        <v/>
      </c>
      <c r="P101" s="66" t="str">
        <f>IF(AND(Input02!BL99&lt;&gt;"",P$6&lt;=$Z$2),Input02!BL99,"")</f>
        <v/>
      </c>
      <c r="Q101" s="66" t="str">
        <f>IF(AND(Input02!BM99&lt;&gt;"",Q$6&lt;=$Z$2),Input02!BM99,"")</f>
        <v/>
      </c>
      <c r="R101" s="66" t="str">
        <f>IF(AND(Input02!BN99&lt;&gt;"",R$6&lt;=$Z$2),Input02!BN99,"")</f>
        <v/>
      </c>
      <c r="S101" s="66" t="str">
        <f>IF(AND(Input02!BO99&lt;&gt;"",S$6&lt;=$Z$2),Input02!BO99,"")</f>
        <v/>
      </c>
      <c r="T101" s="66" t="str">
        <f>IF(AND(Input02!BP99&lt;&gt;"",T$6&lt;=$Z$2),Input02!BP99,"")</f>
        <v/>
      </c>
      <c r="U101" s="66" t="str">
        <f>IF(AND(Input02!BQ99&lt;&gt;"",U$6&lt;=$Z$2),Input02!BQ99,"")</f>
        <v/>
      </c>
      <c r="V101" s="66" t="str">
        <f>IF(AND(Input02!BR99&lt;&gt;"",V$6&lt;=$Z$2),Input02!BR99,"")</f>
        <v/>
      </c>
      <c r="W101" s="66" t="str">
        <f>IF(AND(Input02!BS99&lt;&gt;"",W$6&lt;=$Z$2),Input02!BS99,"")</f>
        <v/>
      </c>
      <c r="X101" s="66" t="str">
        <f>IF(AND(Input02!BT99&lt;&gt;"",X$6&lt;=$Z$2),Input02!BT99,"")</f>
        <v/>
      </c>
      <c r="Y101" s="66" t="str">
        <f>IF(AND(Input02!BU99&lt;&gt;"",Y$6&lt;=$Z$2),Input02!BU99,"")</f>
        <v/>
      </c>
      <c r="Z101" s="66" t="str">
        <f t="shared" si="97"/>
        <v/>
      </c>
      <c r="AA101" s="66" t="str">
        <f t="shared" si="98"/>
        <v/>
      </c>
      <c r="AB101" s="65" t="str">
        <f>IF(AA101&lt;&gt;"",(AA101/$AA$2)*Input01!$B$22,"")</f>
        <v/>
      </c>
      <c r="AC101" s="65" t="str">
        <f t="shared" si="99"/>
        <v/>
      </c>
      <c r="AD101" s="334" t="str">
        <f t="shared" si="100"/>
        <v/>
      </c>
      <c r="AE101" s="67" t="str">
        <f t="shared" si="101"/>
        <v/>
      </c>
      <c r="AF101" s="35" t="str">
        <f>IF(AD101="","",IF(AD101&lt;Input01!$B$23,0,1))</f>
        <v/>
      </c>
      <c r="AH101" s="66" t="str">
        <f t="shared" si="102"/>
        <v/>
      </c>
      <c r="AI101" s="66" t="str">
        <f t="shared" si="103"/>
        <v/>
      </c>
      <c r="AJ101" s="66" t="str">
        <f t="shared" si="104"/>
        <v/>
      </c>
      <c r="AK101" s="66" t="str">
        <f t="shared" si="105"/>
        <v/>
      </c>
      <c r="AL101" s="66" t="str">
        <f t="shared" si="106"/>
        <v/>
      </c>
      <c r="AM101" s="66" t="str">
        <f t="shared" si="107"/>
        <v/>
      </c>
      <c r="AN101" s="66" t="str">
        <f t="shared" si="108"/>
        <v/>
      </c>
      <c r="AO101" s="66" t="str">
        <f t="shared" si="109"/>
        <v/>
      </c>
      <c r="AP101" s="66" t="str">
        <f t="shared" si="110"/>
        <v/>
      </c>
      <c r="AQ101" s="66" t="str">
        <f t="shared" si="111"/>
        <v/>
      </c>
      <c r="AR101" s="66" t="str">
        <f t="shared" si="112"/>
        <v/>
      </c>
      <c r="AS101" s="66" t="str">
        <f t="shared" si="113"/>
        <v/>
      </c>
      <c r="AT101" s="66" t="str">
        <f t="shared" si="114"/>
        <v/>
      </c>
      <c r="AU101" s="66" t="str">
        <f t="shared" si="115"/>
        <v/>
      </c>
      <c r="AV101" s="66" t="str">
        <f t="shared" si="116"/>
        <v/>
      </c>
      <c r="AW101" s="66" t="str">
        <f t="shared" si="117"/>
        <v/>
      </c>
      <c r="AX101" s="66" t="str">
        <f t="shared" si="118"/>
        <v/>
      </c>
      <c r="AY101" s="66" t="str">
        <f t="shared" si="119"/>
        <v/>
      </c>
      <c r="AZ101" s="66" t="str">
        <f t="shared" si="120"/>
        <v/>
      </c>
      <c r="BA101" s="66" t="str">
        <f t="shared" si="121"/>
        <v/>
      </c>
      <c r="BC101" s="68" t="str">
        <f t="shared" si="122"/>
        <v/>
      </c>
      <c r="BD101" s="68" t="str">
        <f t="shared" si="123"/>
        <v/>
      </c>
      <c r="BE101" s="68" t="str">
        <f t="shared" si="124"/>
        <v/>
      </c>
      <c r="BF101" s="68" t="str">
        <f t="shared" si="125"/>
        <v/>
      </c>
      <c r="BG101" s="68" t="str">
        <f t="shared" si="126"/>
        <v/>
      </c>
      <c r="BH101" s="68" t="str">
        <f t="shared" si="127"/>
        <v/>
      </c>
      <c r="BI101" s="68" t="str">
        <f t="shared" si="128"/>
        <v/>
      </c>
      <c r="BJ101" s="68" t="str">
        <f t="shared" si="129"/>
        <v/>
      </c>
      <c r="BK101" s="68" t="str">
        <f t="shared" si="130"/>
        <v/>
      </c>
      <c r="BL101" s="68" t="str">
        <f t="shared" si="131"/>
        <v/>
      </c>
      <c r="BM101" s="68" t="str">
        <f t="shared" si="132"/>
        <v/>
      </c>
      <c r="BN101" s="68" t="str">
        <f t="shared" si="133"/>
        <v/>
      </c>
      <c r="BO101" s="68" t="str">
        <f t="shared" si="134"/>
        <v/>
      </c>
      <c r="BP101" s="68" t="str">
        <f t="shared" si="135"/>
        <v/>
      </c>
      <c r="BQ101" s="68" t="str">
        <f t="shared" si="136"/>
        <v/>
      </c>
      <c r="BR101" s="68" t="str">
        <f t="shared" si="137"/>
        <v/>
      </c>
      <c r="BS101" s="68" t="str">
        <f t="shared" si="138"/>
        <v/>
      </c>
      <c r="BT101" s="68" t="str">
        <f t="shared" si="139"/>
        <v/>
      </c>
      <c r="BU101" s="68" t="str">
        <f t="shared" si="140"/>
        <v/>
      </c>
      <c r="BV101" s="68" t="str">
        <f t="shared" si="141"/>
        <v/>
      </c>
      <c r="BX101" s="69" t="str">
        <f t="shared" si="142"/>
        <v/>
      </c>
      <c r="BZ101" s="68" t="str">
        <f>IF(BC101="","",Input02!$B99&amp;"; ")</f>
        <v/>
      </c>
      <c r="CA101" s="68" t="str">
        <f>IF(BD101="","",Input02!$B99&amp;"; ")</f>
        <v/>
      </c>
      <c r="CB101" s="68" t="str">
        <f>IF(BE101="","",Input02!$B99&amp;"; ")</f>
        <v/>
      </c>
      <c r="CC101" s="68" t="str">
        <f>IF(BF101="","",Input02!$B99&amp;"; ")</f>
        <v/>
      </c>
      <c r="CD101" s="68" t="str">
        <f>IF(BG101="","",Input02!$B99&amp;"; ")</f>
        <v/>
      </c>
      <c r="CE101" s="68" t="str">
        <f>IF(BH101="","",Input02!$B99&amp;"; ")</f>
        <v/>
      </c>
      <c r="CF101" s="68" t="str">
        <f>IF(BI101="","",Input02!$B99&amp;"; ")</f>
        <v/>
      </c>
      <c r="CG101" s="68" t="str">
        <f>IF(BJ101="","",Input02!$B99&amp;"; ")</f>
        <v/>
      </c>
      <c r="CH101" s="68" t="str">
        <f>IF(BK101="","",Input02!$B99&amp;"; ")</f>
        <v/>
      </c>
      <c r="CI101" s="68" t="str">
        <f>IF(BL101="","",Input02!$B99&amp;"; ")</f>
        <v/>
      </c>
      <c r="CJ101" s="68" t="str">
        <f>IF(BM101="","",Input02!$B99&amp;"; ")</f>
        <v/>
      </c>
      <c r="CK101" s="68" t="str">
        <f>IF(BN101="","",Input02!$B99&amp;"; ")</f>
        <v/>
      </c>
      <c r="CL101" s="68" t="str">
        <f>IF(BO101="","",Input02!$B99&amp;"; ")</f>
        <v/>
      </c>
      <c r="CM101" s="68" t="str">
        <f>IF(BP101="","",Input02!$B99&amp;"; ")</f>
        <v/>
      </c>
      <c r="CN101" s="68" t="str">
        <f>IF(BQ101="","",Input02!$B99&amp;"; ")</f>
        <v/>
      </c>
      <c r="CO101" s="68" t="str">
        <f>IF(BR101="","",Input02!$B99&amp;"; ")</f>
        <v/>
      </c>
      <c r="CP101" s="68" t="str">
        <f>IF(BS101="","",Input02!$B99&amp;"; ")</f>
        <v/>
      </c>
      <c r="CQ101" s="68" t="str">
        <f>IF(BT101="","",Input02!$B99&amp;"; ")</f>
        <v/>
      </c>
      <c r="CR101" s="68" t="str">
        <f>IF(BU101="","",Input02!$B99&amp;"; ")</f>
        <v/>
      </c>
      <c r="CS101" s="68" t="str">
        <f>IF(BV101="","",Input02!$B99&amp;"; ")</f>
        <v/>
      </c>
    </row>
    <row r="102" spans="1:97" x14ac:dyDescent="0.35">
      <c r="A102" s="64">
        <f>process02!A111</f>
        <v>95</v>
      </c>
      <c r="B102" s="64" t="str">
        <f>process02!DF111</f>
        <v/>
      </c>
      <c r="C102" s="65" t="str">
        <f>IF(B102&lt;&gt;"",(B102/$C$2)*Input01!$B$22,"")</f>
        <v/>
      </c>
      <c r="F102" s="66" t="str">
        <f>IF(AND(Input02!BB100&lt;&gt;"",F$6&lt;=$Z$2),Input02!BB100,"")</f>
        <v/>
      </c>
      <c r="G102" s="66" t="str">
        <f>IF(AND(Input02!BC100&lt;&gt;"",G$6&lt;=$Z$2),Input02!BC100,"")</f>
        <v/>
      </c>
      <c r="H102" s="66" t="str">
        <f>IF(AND(Input02!BD100&lt;&gt;"",H$6&lt;=$Z$2),Input02!BD100,"")</f>
        <v/>
      </c>
      <c r="I102" s="66" t="str">
        <f>IF(AND(Input02!BE100&lt;&gt;"",I$6&lt;=$Z$2),Input02!BE100,"")</f>
        <v/>
      </c>
      <c r="J102" s="66" t="str">
        <f>IF(AND(Input02!BF100&lt;&gt;"",J$6&lt;=$Z$2),Input02!BF100,"")</f>
        <v/>
      </c>
      <c r="K102" s="66" t="str">
        <f>IF(AND(Input02!BG100&lt;&gt;"",K$6&lt;=$Z$2),Input02!BG100,"")</f>
        <v/>
      </c>
      <c r="L102" s="66" t="str">
        <f>IF(AND(Input02!BH100&lt;&gt;"",L$6&lt;=$Z$2),Input02!BH100,"")</f>
        <v/>
      </c>
      <c r="M102" s="66" t="str">
        <f>IF(AND(Input02!BI100&lt;&gt;"",M$6&lt;=$Z$2),Input02!BI100,"")</f>
        <v/>
      </c>
      <c r="N102" s="66" t="str">
        <f>IF(AND(Input02!BJ100&lt;&gt;"",N$6&lt;=$Z$2),Input02!BJ100,"")</f>
        <v/>
      </c>
      <c r="O102" s="66" t="str">
        <f>IF(AND(Input02!BK100&lt;&gt;"",O$6&lt;=$Z$2),Input02!BK100,"")</f>
        <v/>
      </c>
      <c r="P102" s="66" t="str">
        <f>IF(AND(Input02!BL100&lt;&gt;"",P$6&lt;=$Z$2),Input02!BL100,"")</f>
        <v/>
      </c>
      <c r="Q102" s="66" t="str">
        <f>IF(AND(Input02!BM100&lt;&gt;"",Q$6&lt;=$Z$2),Input02!BM100,"")</f>
        <v/>
      </c>
      <c r="R102" s="66" t="str">
        <f>IF(AND(Input02!BN100&lt;&gt;"",R$6&lt;=$Z$2),Input02!BN100,"")</f>
        <v/>
      </c>
      <c r="S102" s="66" t="str">
        <f>IF(AND(Input02!BO100&lt;&gt;"",S$6&lt;=$Z$2),Input02!BO100,"")</f>
        <v/>
      </c>
      <c r="T102" s="66" t="str">
        <f>IF(AND(Input02!BP100&lt;&gt;"",T$6&lt;=$Z$2),Input02!BP100,"")</f>
        <v/>
      </c>
      <c r="U102" s="66" t="str">
        <f>IF(AND(Input02!BQ100&lt;&gt;"",U$6&lt;=$Z$2),Input02!BQ100,"")</f>
        <v/>
      </c>
      <c r="V102" s="66" t="str">
        <f>IF(AND(Input02!BR100&lt;&gt;"",V$6&lt;=$Z$2),Input02!BR100,"")</f>
        <v/>
      </c>
      <c r="W102" s="66" t="str">
        <f>IF(AND(Input02!BS100&lt;&gt;"",W$6&lt;=$Z$2),Input02!BS100,"")</f>
        <v/>
      </c>
      <c r="X102" s="66" t="str">
        <f>IF(AND(Input02!BT100&lt;&gt;"",X$6&lt;=$Z$2),Input02!BT100,"")</f>
        <v/>
      </c>
      <c r="Y102" s="66" t="str">
        <f>IF(AND(Input02!BU100&lt;&gt;"",Y$6&lt;=$Z$2),Input02!BU100,"")</f>
        <v/>
      </c>
      <c r="Z102" s="66" t="str">
        <f t="shared" si="97"/>
        <v/>
      </c>
      <c r="AA102" s="66" t="str">
        <f t="shared" si="98"/>
        <v/>
      </c>
      <c r="AB102" s="65" t="str">
        <f>IF(AA102&lt;&gt;"",(AA102/$AA$2)*Input01!$B$22,"")</f>
        <v/>
      </c>
      <c r="AC102" s="65" t="str">
        <f t="shared" si="99"/>
        <v/>
      </c>
      <c r="AD102" s="334" t="str">
        <f t="shared" si="100"/>
        <v/>
      </c>
      <c r="AE102" s="67" t="str">
        <f t="shared" si="101"/>
        <v/>
      </c>
      <c r="AF102" s="35" t="str">
        <f>IF(AD102="","",IF(AD102&lt;Input01!$B$23,0,1))</f>
        <v/>
      </c>
      <c r="AH102" s="66" t="str">
        <f t="shared" si="102"/>
        <v/>
      </c>
      <c r="AI102" s="66" t="str">
        <f t="shared" si="103"/>
        <v/>
      </c>
      <c r="AJ102" s="66" t="str">
        <f t="shared" si="104"/>
        <v/>
      </c>
      <c r="AK102" s="66" t="str">
        <f t="shared" si="105"/>
        <v/>
      </c>
      <c r="AL102" s="66" t="str">
        <f t="shared" si="106"/>
        <v/>
      </c>
      <c r="AM102" s="66" t="str">
        <f t="shared" si="107"/>
        <v/>
      </c>
      <c r="AN102" s="66" t="str">
        <f t="shared" si="108"/>
        <v/>
      </c>
      <c r="AO102" s="66" t="str">
        <f t="shared" si="109"/>
        <v/>
      </c>
      <c r="AP102" s="66" t="str">
        <f t="shared" si="110"/>
        <v/>
      </c>
      <c r="AQ102" s="66" t="str">
        <f t="shared" si="111"/>
        <v/>
      </c>
      <c r="AR102" s="66" t="str">
        <f t="shared" si="112"/>
        <v/>
      </c>
      <c r="AS102" s="66" t="str">
        <f t="shared" si="113"/>
        <v/>
      </c>
      <c r="AT102" s="66" t="str">
        <f t="shared" si="114"/>
        <v/>
      </c>
      <c r="AU102" s="66" t="str">
        <f t="shared" si="115"/>
        <v/>
      </c>
      <c r="AV102" s="66" t="str">
        <f t="shared" si="116"/>
        <v/>
      </c>
      <c r="AW102" s="66" t="str">
        <f t="shared" si="117"/>
        <v/>
      </c>
      <c r="AX102" s="66" t="str">
        <f t="shared" si="118"/>
        <v/>
      </c>
      <c r="AY102" s="66" t="str">
        <f t="shared" si="119"/>
        <v/>
      </c>
      <c r="AZ102" s="66" t="str">
        <f t="shared" si="120"/>
        <v/>
      </c>
      <c r="BA102" s="66" t="str">
        <f t="shared" si="121"/>
        <v/>
      </c>
      <c r="BC102" s="68" t="str">
        <f t="shared" si="122"/>
        <v/>
      </c>
      <c r="BD102" s="68" t="str">
        <f t="shared" si="123"/>
        <v/>
      </c>
      <c r="BE102" s="68" t="str">
        <f t="shared" si="124"/>
        <v/>
      </c>
      <c r="BF102" s="68" t="str">
        <f t="shared" si="125"/>
        <v/>
      </c>
      <c r="BG102" s="68" t="str">
        <f t="shared" si="126"/>
        <v/>
      </c>
      <c r="BH102" s="68" t="str">
        <f t="shared" si="127"/>
        <v/>
      </c>
      <c r="BI102" s="68" t="str">
        <f t="shared" si="128"/>
        <v/>
      </c>
      <c r="BJ102" s="68" t="str">
        <f t="shared" si="129"/>
        <v/>
      </c>
      <c r="BK102" s="68" t="str">
        <f t="shared" si="130"/>
        <v/>
      </c>
      <c r="BL102" s="68" t="str">
        <f t="shared" si="131"/>
        <v/>
      </c>
      <c r="BM102" s="68" t="str">
        <f t="shared" si="132"/>
        <v/>
      </c>
      <c r="BN102" s="68" t="str">
        <f t="shared" si="133"/>
        <v/>
      </c>
      <c r="BO102" s="68" t="str">
        <f t="shared" si="134"/>
        <v/>
      </c>
      <c r="BP102" s="68" t="str">
        <f t="shared" si="135"/>
        <v/>
      </c>
      <c r="BQ102" s="68" t="str">
        <f t="shared" si="136"/>
        <v/>
      </c>
      <c r="BR102" s="68" t="str">
        <f t="shared" si="137"/>
        <v/>
      </c>
      <c r="BS102" s="68" t="str">
        <f t="shared" si="138"/>
        <v/>
      </c>
      <c r="BT102" s="68" t="str">
        <f t="shared" si="139"/>
        <v/>
      </c>
      <c r="BU102" s="68" t="str">
        <f t="shared" si="140"/>
        <v/>
      </c>
      <c r="BV102" s="68" t="str">
        <f t="shared" si="141"/>
        <v/>
      </c>
      <c r="BX102" s="69" t="str">
        <f t="shared" si="142"/>
        <v/>
      </c>
      <c r="BZ102" s="68" t="str">
        <f>IF(BC102="","",Input02!$B100&amp;"; ")</f>
        <v/>
      </c>
      <c r="CA102" s="68" t="str">
        <f>IF(BD102="","",Input02!$B100&amp;"; ")</f>
        <v/>
      </c>
      <c r="CB102" s="68" t="str">
        <f>IF(BE102="","",Input02!$B100&amp;"; ")</f>
        <v/>
      </c>
      <c r="CC102" s="68" t="str">
        <f>IF(BF102="","",Input02!$B100&amp;"; ")</f>
        <v/>
      </c>
      <c r="CD102" s="68" t="str">
        <f>IF(BG102="","",Input02!$B100&amp;"; ")</f>
        <v/>
      </c>
      <c r="CE102" s="68" t="str">
        <f>IF(BH102="","",Input02!$B100&amp;"; ")</f>
        <v/>
      </c>
      <c r="CF102" s="68" t="str">
        <f>IF(BI102="","",Input02!$B100&amp;"; ")</f>
        <v/>
      </c>
      <c r="CG102" s="68" t="str">
        <f>IF(BJ102="","",Input02!$B100&amp;"; ")</f>
        <v/>
      </c>
      <c r="CH102" s="68" t="str">
        <f>IF(BK102="","",Input02!$B100&amp;"; ")</f>
        <v/>
      </c>
      <c r="CI102" s="68" t="str">
        <f>IF(BL102="","",Input02!$B100&amp;"; ")</f>
        <v/>
      </c>
      <c r="CJ102" s="68" t="str">
        <f>IF(BM102="","",Input02!$B100&amp;"; ")</f>
        <v/>
      </c>
      <c r="CK102" s="68" t="str">
        <f>IF(BN102="","",Input02!$B100&amp;"; ")</f>
        <v/>
      </c>
      <c r="CL102" s="68" t="str">
        <f>IF(BO102="","",Input02!$B100&amp;"; ")</f>
        <v/>
      </c>
      <c r="CM102" s="68" t="str">
        <f>IF(BP102="","",Input02!$B100&amp;"; ")</f>
        <v/>
      </c>
      <c r="CN102" s="68" t="str">
        <f>IF(BQ102="","",Input02!$B100&amp;"; ")</f>
        <v/>
      </c>
      <c r="CO102" s="68" t="str">
        <f>IF(BR102="","",Input02!$B100&amp;"; ")</f>
        <v/>
      </c>
      <c r="CP102" s="68" t="str">
        <f>IF(BS102="","",Input02!$B100&amp;"; ")</f>
        <v/>
      </c>
      <c r="CQ102" s="68" t="str">
        <f>IF(BT102="","",Input02!$B100&amp;"; ")</f>
        <v/>
      </c>
      <c r="CR102" s="68" t="str">
        <f>IF(BU102="","",Input02!$B100&amp;"; ")</f>
        <v/>
      </c>
      <c r="CS102" s="68" t="str">
        <f>IF(BV102="","",Input02!$B100&amp;"; ")</f>
        <v/>
      </c>
    </row>
    <row r="103" spans="1:97" x14ac:dyDescent="0.35">
      <c r="A103" s="64">
        <f>process02!A112</f>
        <v>96</v>
      </c>
      <c r="B103" s="64" t="str">
        <f>process02!DF112</f>
        <v/>
      </c>
      <c r="C103" s="65" t="str">
        <f>IF(B103&lt;&gt;"",(B103/$C$2)*Input01!$B$22,"")</f>
        <v/>
      </c>
      <c r="F103" s="66" t="str">
        <f>IF(AND(Input02!BB101&lt;&gt;"",F$6&lt;=$Z$2),Input02!BB101,"")</f>
        <v/>
      </c>
      <c r="G103" s="66" t="str">
        <f>IF(AND(Input02!BC101&lt;&gt;"",G$6&lt;=$Z$2),Input02!BC101,"")</f>
        <v/>
      </c>
      <c r="H103" s="66" t="str">
        <f>IF(AND(Input02!BD101&lt;&gt;"",H$6&lt;=$Z$2),Input02!BD101,"")</f>
        <v/>
      </c>
      <c r="I103" s="66" t="str">
        <f>IF(AND(Input02!BE101&lt;&gt;"",I$6&lt;=$Z$2),Input02!BE101,"")</f>
        <v/>
      </c>
      <c r="J103" s="66" t="str">
        <f>IF(AND(Input02!BF101&lt;&gt;"",J$6&lt;=$Z$2),Input02!BF101,"")</f>
        <v/>
      </c>
      <c r="K103" s="66" t="str">
        <f>IF(AND(Input02!BG101&lt;&gt;"",K$6&lt;=$Z$2),Input02!BG101,"")</f>
        <v/>
      </c>
      <c r="L103" s="66" t="str">
        <f>IF(AND(Input02!BH101&lt;&gt;"",L$6&lt;=$Z$2),Input02!BH101,"")</f>
        <v/>
      </c>
      <c r="M103" s="66" t="str">
        <f>IF(AND(Input02!BI101&lt;&gt;"",M$6&lt;=$Z$2),Input02!BI101,"")</f>
        <v/>
      </c>
      <c r="N103" s="66" t="str">
        <f>IF(AND(Input02!BJ101&lt;&gt;"",N$6&lt;=$Z$2),Input02!BJ101,"")</f>
        <v/>
      </c>
      <c r="O103" s="66" t="str">
        <f>IF(AND(Input02!BK101&lt;&gt;"",O$6&lt;=$Z$2),Input02!BK101,"")</f>
        <v/>
      </c>
      <c r="P103" s="66" t="str">
        <f>IF(AND(Input02!BL101&lt;&gt;"",P$6&lt;=$Z$2),Input02!BL101,"")</f>
        <v/>
      </c>
      <c r="Q103" s="66" t="str">
        <f>IF(AND(Input02!BM101&lt;&gt;"",Q$6&lt;=$Z$2),Input02!BM101,"")</f>
        <v/>
      </c>
      <c r="R103" s="66" t="str">
        <f>IF(AND(Input02!BN101&lt;&gt;"",R$6&lt;=$Z$2),Input02!BN101,"")</f>
        <v/>
      </c>
      <c r="S103" s="66" t="str">
        <f>IF(AND(Input02!BO101&lt;&gt;"",S$6&lt;=$Z$2),Input02!BO101,"")</f>
        <v/>
      </c>
      <c r="T103" s="66" t="str">
        <f>IF(AND(Input02!BP101&lt;&gt;"",T$6&lt;=$Z$2),Input02!BP101,"")</f>
        <v/>
      </c>
      <c r="U103" s="66" t="str">
        <f>IF(AND(Input02!BQ101&lt;&gt;"",U$6&lt;=$Z$2),Input02!BQ101,"")</f>
        <v/>
      </c>
      <c r="V103" s="66" t="str">
        <f>IF(AND(Input02!BR101&lt;&gt;"",V$6&lt;=$Z$2),Input02!BR101,"")</f>
        <v/>
      </c>
      <c r="W103" s="66" t="str">
        <f>IF(AND(Input02!BS101&lt;&gt;"",W$6&lt;=$Z$2),Input02!BS101,"")</f>
        <v/>
      </c>
      <c r="X103" s="66" t="str">
        <f>IF(AND(Input02!BT101&lt;&gt;"",X$6&lt;=$Z$2),Input02!BT101,"")</f>
        <v/>
      </c>
      <c r="Y103" s="66" t="str">
        <f>IF(AND(Input02!BU101&lt;&gt;"",Y$6&lt;=$Z$2),Input02!BU101,"")</f>
        <v/>
      </c>
      <c r="Z103" s="66" t="str">
        <f t="shared" si="97"/>
        <v/>
      </c>
      <c r="AA103" s="66" t="str">
        <f t="shared" si="98"/>
        <v/>
      </c>
      <c r="AB103" s="65" t="str">
        <f>IF(AA103&lt;&gt;"",(AA103/$AA$2)*Input01!$B$22,"")</f>
        <v/>
      </c>
      <c r="AC103" s="65" t="str">
        <f t="shared" si="99"/>
        <v/>
      </c>
      <c r="AD103" s="334" t="str">
        <f t="shared" si="100"/>
        <v/>
      </c>
      <c r="AE103" s="67" t="str">
        <f t="shared" si="101"/>
        <v/>
      </c>
      <c r="AF103" s="35" t="str">
        <f>IF(AD103="","",IF(AD103&lt;Input01!$B$23,0,1))</f>
        <v/>
      </c>
      <c r="AH103" s="66" t="str">
        <f t="shared" si="102"/>
        <v/>
      </c>
      <c r="AI103" s="66" t="str">
        <f t="shared" si="103"/>
        <v/>
      </c>
      <c r="AJ103" s="66" t="str">
        <f t="shared" si="104"/>
        <v/>
      </c>
      <c r="AK103" s="66" t="str">
        <f t="shared" si="105"/>
        <v/>
      </c>
      <c r="AL103" s="66" t="str">
        <f t="shared" si="106"/>
        <v/>
      </c>
      <c r="AM103" s="66" t="str">
        <f t="shared" si="107"/>
        <v/>
      </c>
      <c r="AN103" s="66" t="str">
        <f t="shared" si="108"/>
        <v/>
      </c>
      <c r="AO103" s="66" t="str">
        <f t="shared" si="109"/>
        <v/>
      </c>
      <c r="AP103" s="66" t="str">
        <f t="shared" si="110"/>
        <v/>
      </c>
      <c r="AQ103" s="66" t="str">
        <f t="shared" si="111"/>
        <v/>
      </c>
      <c r="AR103" s="66" t="str">
        <f t="shared" si="112"/>
        <v/>
      </c>
      <c r="AS103" s="66" t="str">
        <f t="shared" si="113"/>
        <v/>
      </c>
      <c r="AT103" s="66" t="str">
        <f t="shared" si="114"/>
        <v/>
      </c>
      <c r="AU103" s="66" t="str">
        <f t="shared" si="115"/>
        <v/>
      </c>
      <c r="AV103" s="66" t="str">
        <f t="shared" si="116"/>
        <v/>
      </c>
      <c r="AW103" s="66" t="str">
        <f t="shared" si="117"/>
        <v/>
      </c>
      <c r="AX103" s="66" t="str">
        <f t="shared" si="118"/>
        <v/>
      </c>
      <c r="AY103" s="66" t="str">
        <f t="shared" si="119"/>
        <v/>
      </c>
      <c r="AZ103" s="66" t="str">
        <f t="shared" si="120"/>
        <v/>
      </c>
      <c r="BA103" s="66" t="str">
        <f t="shared" si="121"/>
        <v/>
      </c>
      <c r="BC103" s="68" t="str">
        <f t="shared" si="122"/>
        <v/>
      </c>
      <c r="BD103" s="68" t="str">
        <f t="shared" si="123"/>
        <v/>
      </c>
      <c r="BE103" s="68" t="str">
        <f t="shared" si="124"/>
        <v/>
      </c>
      <c r="BF103" s="68" t="str">
        <f t="shared" si="125"/>
        <v/>
      </c>
      <c r="BG103" s="68" t="str">
        <f t="shared" si="126"/>
        <v/>
      </c>
      <c r="BH103" s="68" t="str">
        <f t="shared" si="127"/>
        <v/>
      </c>
      <c r="BI103" s="68" t="str">
        <f t="shared" si="128"/>
        <v/>
      </c>
      <c r="BJ103" s="68" t="str">
        <f t="shared" si="129"/>
        <v/>
      </c>
      <c r="BK103" s="68" t="str">
        <f t="shared" si="130"/>
        <v/>
      </c>
      <c r="BL103" s="68" t="str">
        <f t="shared" si="131"/>
        <v/>
      </c>
      <c r="BM103" s="68" t="str">
        <f t="shared" si="132"/>
        <v/>
      </c>
      <c r="BN103" s="68" t="str">
        <f t="shared" si="133"/>
        <v/>
      </c>
      <c r="BO103" s="68" t="str">
        <f t="shared" si="134"/>
        <v/>
      </c>
      <c r="BP103" s="68" t="str">
        <f t="shared" si="135"/>
        <v/>
      </c>
      <c r="BQ103" s="68" t="str">
        <f t="shared" si="136"/>
        <v/>
      </c>
      <c r="BR103" s="68" t="str">
        <f t="shared" si="137"/>
        <v/>
      </c>
      <c r="BS103" s="68" t="str">
        <f t="shared" si="138"/>
        <v/>
      </c>
      <c r="BT103" s="68" t="str">
        <f t="shared" si="139"/>
        <v/>
      </c>
      <c r="BU103" s="68" t="str">
        <f t="shared" si="140"/>
        <v/>
      </c>
      <c r="BV103" s="68" t="str">
        <f t="shared" si="141"/>
        <v/>
      </c>
      <c r="BX103" s="69" t="str">
        <f t="shared" si="142"/>
        <v/>
      </c>
      <c r="BZ103" s="68" t="str">
        <f>IF(BC103="","",Input02!$B101&amp;"; ")</f>
        <v/>
      </c>
      <c r="CA103" s="68" t="str">
        <f>IF(BD103="","",Input02!$B101&amp;"; ")</f>
        <v/>
      </c>
      <c r="CB103" s="68" t="str">
        <f>IF(BE103="","",Input02!$B101&amp;"; ")</f>
        <v/>
      </c>
      <c r="CC103" s="68" t="str">
        <f>IF(BF103="","",Input02!$B101&amp;"; ")</f>
        <v/>
      </c>
      <c r="CD103" s="68" t="str">
        <f>IF(BG103="","",Input02!$B101&amp;"; ")</f>
        <v/>
      </c>
      <c r="CE103" s="68" t="str">
        <f>IF(BH103="","",Input02!$B101&amp;"; ")</f>
        <v/>
      </c>
      <c r="CF103" s="68" t="str">
        <f>IF(BI103="","",Input02!$B101&amp;"; ")</f>
        <v/>
      </c>
      <c r="CG103" s="68" t="str">
        <f>IF(BJ103="","",Input02!$B101&amp;"; ")</f>
        <v/>
      </c>
      <c r="CH103" s="68" t="str">
        <f>IF(BK103="","",Input02!$B101&amp;"; ")</f>
        <v/>
      </c>
      <c r="CI103" s="68" t="str">
        <f>IF(BL103="","",Input02!$B101&amp;"; ")</f>
        <v/>
      </c>
      <c r="CJ103" s="68" t="str">
        <f>IF(BM103="","",Input02!$B101&amp;"; ")</f>
        <v/>
      </c>
      <c r="CK103" s="68" t="str">
        <f>IF(BN103="","",Input02!$B101&amp;"; ")</f>
        <v/>
      </c>
      <c r="CL103" s="68" t="str">
        <f>IF(BO103="","",Input02!$B101&amp;"; ")</f>
        <v/>
      </c>
      <c r="CM103" s="68" t="str">
        <f>IF(BP103="","",Input02!$B101&amp;"; ")</f>
        <v/>
      </c>
      <c r="CN103" s="68" t="str">
        <f>IF(BQ103="","",Input02!$B101&amp;"; ")</f>
        <v/>
      </c>
      <c r="CO103" s="68" t="str">
        <f>IF(BR103="","",Input02!$B101&amp;"; ")</f>
        <v/>
      </c>
      <c r="CP103" s="68" t="str">
        <f>IF(BS103="","",Input02!$B101&amp;"; ")</f>
        <v/>
      </c>
      <c r="CQ103" s="68" t="str">
        <f>IF(BT103="","",Input02!$B101&amp;"; ")</f>
        <v/>
      </c>
      <c r="CR103" s="68" t="str">
        <f>IF(BU103="","",Input02!$B101&amp;"; ")</f>
        <v/>
      </c>
      <c r="CS103" s="68" t="str">
        <f>IF(BV103="","",Input02!$B101&amp;"; ")</f>
        <v/>
      </c>
    </row>
    <row r="104" spans="1:97" x14ac:dyDescent="0.35">
      <c r="A104" s="64">
        <f>process02!A113</f>
        <v>97</v>
      </c>
      <c r="B104" s="64" t="str">
        <f>process02!DF113</f>
        <v/>
      </c>
      <c r="C104" s="65" t="str">
        <f>IF(B104&lt;&gt;"",(B104/$C$2)*Input01!$B$22,"")</f>
        <v/>
      </c>
      <c r="F104" s="66" t="str">
        <f>IF(AND(Input02!BB102&lt;&gt;"",F$6&lt;=$Z$2),Input02!BB102,"")</f>
        <v/>
      </c>
      <c r="G104" s="66" t="str">
        <f>IF(AND(Input02!BC102&lt;&gt;"",G$6&lt;=$Z$2),Input02!BC102,"")</f>
        <v/>
      </c>
      <c r="H104" s="66" t="str">
        <f>IF(AND(Input02!BD102&lt;&gt;"",H$6&lt;=$Z$2),Input02!BD102,"")</f>
        <v/>
      </c>
      <c r="I104" s="66" t="str">
        <f>IF(AND(Input02!BE102&lt;&gt;"",I$6&lt;=$Z$2),Input02!BE102,"")</f>
        <v/>
      </c>
      <c r="J104" s="66" t="str">
        <f>IF(AND(Input02!BF102&lt;&gt;"",J$6&lt;=$Z$2),Input02!BF102,"")</f>
        <v/>
      </c>
      <c r="K104" s="66" t="str">
        <f>IF(AND(Input02!BG102&lt;&gt;"",K$6&lt;=$Z$2),Input02!BG102,"")</f>
        <v/>
      </c>
      <c r="L104" s="66" t="str">
        <f>IF(AND(Input02!BH102&lt;&gt;"",L$6&lt;=$Z$2),Input02!BH102,"")</f>
        <v/>
      </c>
      <c r="M104" s="66" t="str">
        <f>IF(AND(Input02!BI102&lt;&gt;"",M$6&lt;=$Z$2),Input02!BI102,"")</f>
        <v/>
      </c>
      <c r="N104" s="66" t="str">
        <f>IF(AND(Input02!BJ102&lt;&gt;"",N$6&lt;=$Z$2),Input02!BJ102,"")</f>
        <v/>
      </c>
      <c r="O104" s="66" t="str">
        <f>IF(AND(Input02!BK102&lt;&gt;"",O$6&lt;=$Z$2),Input02!BK102,"")</f>
        <v/>
      </c>
      <c r="P104" s="66" t="str">
        <f>IF(AND(Input02!BL102&lt;&gt;"",P$6&lt;=$Z$2),Input02!BL102,"")</f>
        <v/>
      </c>
      <c r="Q104" s="66" t="str">
        <f>IF(AND(Input02!BM102&lt;&gt;"",Q$6&lt;=$Z$2),Input02!BM102,"")</f>
        <v/>
      </c>
      <c r="R104" s="66" t="str">
        <f>IF(AND(Input02!BN102&lt;&gt;"",R$6&lt;=$Z$2),Input02!BN102,"")</f>
        <v/>
      </c>
      <c r="S104" s="66" t="str">
        <f>IF(AND(Input02!BO102&lt;&gt;"",S$6&lt;=$Z$2),Input02!BO102,"")</f>
        <v/>
      </c>
      <c r="T104" s="66" t="str">
        <f>IF(AND(Input02!BP102&lt;&gt;"",T$6&lt;=$Z$2),Input02!BP102,"")</f>
        <v/>
      </c>
      <c r="U104" s="66" t="str">
        <f>IF(AND(Input02!BQ102&lt;&gt;"",U$6&lt;=$Z$2),Input02!BQ102,"")</f>
        <v/>
      </c>
      <c r="V104" s="66" t="str">
        <f>IF(AND(Input02!BR102&lt;&gt;"",V$6&lt;=$Z$2),Input02!BR102,"")</f>
        <v/>
      </c>
      <c r="W104" s="66" t="str">
        <f>IF(AND(Input02!BS102&lt;&gt;"",W$6&lt;=$Z$2),Input02!BS102,"")</f>
        <v/>
      </c>
      <c r="X104" s="66" t="str">
        <f>IF(AND(Input02!BT102&lt;&gt;"",X$6&lt;=$Z$2),Input02!BT102,"")</f>
        <v/>
      </c>
      <c r="Y104" s="66" t="str">
        <f>IF(AND(Input02!BU102&lt;&gt;"",Y$6&lt;=$Z$2),Input02!BU102,"")</f>
        <v/>
      </c>
      <c r="Z104" s="66" t="str">
        <f t="shared" ref="Z104:Z135" si="143">F104&amp;G104&amp;H104&amp;I104&amp;J104&amp;K104&amp;L104&amp;M104&amp;N104&amp;Y104</f>
        <v/>
      </c>
      <c r="AA104" s="66" t="str">
        <f t="shared" ref="AA104:AA135" si="144">IF(Z104&lt;&gt;"",SUM(F104:Y104),"")</f>
        <v/>
      </c>
      <c r="AB104" s="65" t="str">
        <f>IF(AA104&lt;&gt;"",(AA104/$AA$2)*Input01!$B$22,"")</f>
        <v/>
      </c>
      <c r="AC104" s="65" t="str">
        <f t="shared" ref="AC104:AC135" si="145">IF(AND(B104="",AA104=""),"",IF(AND($C$2=0,$AA$2=0),"",IF($C$2=0,AA104,IF($AA$2=0,B104,B104+AA104))))</f>
        <v/>
      </c>
      <c r="AD104" s="334" t="str">
        <f t="shared" ref="AD104:AD135" si="146">IF(AC104="","",IF($AA$2=0,C104,IF($C$2=0,AB104,C104*$AC$2+AB104*$AD$2)))</f>
        <v/>
      </c>
      <c r="AE104" s="67" t="str">
        <f t="shared" ref="AE104:AE135" si="147">IF(AD104="","",IF(AD104&gt;$BD$2,$BC$1,IF(AD104&gt;$BE$2,$BD$1,IF(AD104&gt;$BF$2,$BE$1,IF(AD104&gt;$BG$2,$BF$1,IF(AD104&gt;$BH$2,$BG$1,IF(AD104&gt;$BI$2,$BH$1,IF(AD104&gt;$BJ$2,$BI$1,IF(AD104&gt;$BK$2,$BJ$1,IF(AD104&gt;$BV$2,$BK$1,$BV$1))))))))))</f>
        <v/>
      </c>
      <c r="AF104" s="35" t="str">
        <f>IF(AD104="","",IF(AD104&lt;Input01!$B$23,0,1))</f>
        <v/>
      </c>
      <c r="AH104" s="66" t="str">
        <f t="shared" ref="AH104:AH135" si="148">IF(F104="","",$AA104-F104)</f>
        <v/>
      </c>
      <c r="AI104" s="66" t="str">
        <f t="shared" ref="AI104:AI135" si="149">IF(G104="","",$AA104-G104)</f>
        <v/>
      </c>
      <c r="AJ104" s="66" t="str">
        <f t="shared" ref="AJ104:AJ135" si="150">IF(H104="","",$AA104-H104)</f>
        <v/>
      </c>
      <c r="AK104" s="66" t="str">
        <f t="shared" ref="AK104:AK135" si="151">IF(I104="","",$AA104-I104)</f>
        <v/>
      </c>
      <c r="AL104" s="66" t="str">
        <f t="shared" ref="AL104:AL135" si="152">IF(J104="","",$AA104-J104)</f>
        <v/>
      </c>
      <c r="AM104" s="66" t="str">
        <f t="shared" ref="AM104:AM135" si="153">IF(K104="","",$AA104-K104)</f>
        <v/>
      </c>
      <c r="AN104" s="66" t="str">
        <f t="shared" ref="AN104:AN135" si="154">IF(L104="","",$AA104-L104)</f>
        <v/>
      </c>
      <c r="AO104" s="66" t="str">
        <f t="shared" ref="AO104:AO135" si="155">IF(M104="","",$AA104-M104)</f>
        <v/>
      </c>
      <c r="AP104" s="66" t="str">
        <f t="shared" ref="AP104:AP135" si="156">IF(N104="","",$AA104-N104)</f>
        <v/>
      </c>
      <c r="AQ104" s="66" t="str">
        <f t="shared" ref="AQ104:AQ135" si="157">IF(O104="","",$AA104-O104)</f>
        <v/>
      </c>
      <c r="AR104" s="66" t="str">
        <f t="shared" ref="AR104:AR135" si="158">IF(P104="","",$AA104-P104)</f>
        <v/>
      </c>
      <c r="AS104" s="66" t="str">
        <f t="shared" ref="AS104:AS135" si="159">IF(Q104="","",$AA104-Q104)</f>
        <v/>
      </c>
      <c r="AT104" s="66" t="str">
        <f t="shared" ref="AT104:AT135" si="160">IF(R104="","",$AA104-R104)</f>
        <v/>
      </c>
      <c r="AU104" s="66" t="str">
        <f t="shared" ref="AU104:AU135" si="161">IF(S104="","",$AA104-S104)</f>
        <v/>
      </c>
      <c r="AV104" s="66" t="str">
        <f t="shared" ref="AV104:AV135" si="162">IF(T104="","",$AA104-T104)</f>
        <v/>
      </c>
      <c r="AW104" s="66" t="str">
        <f t="shared" ref="AW104:AW135" si="163">IF(U104="","",$AA104-U104)</f>
        <v/>
      </c>
      <c r="AX104" s="66" t="str">
        <f t="shared" ref="AX104:AX135" si="164">IF(V104="","",$AA104-V104)</f>
        <v/>
      </c>
      <c r="AY104" s="66" t="str">
        <f t="shared" ref="AY104:AY135" si="165">IF(W104="","",$AA104-W104)</f>
        <v/>
      </c>
      <c r="AZ104" s="66" t="str">
        <f t="shared" ref="AZ104:AZ135" si="166">IF(X104="","",$AA104-X104)</f>
        <v/>
      </c>
      <c r="BA104" s="66" t="str">
        <f t="shared" ref="BA104:BA135" si="167">IF(Y104="","",$AA104-Y104)</f>
        <v/>
      </c>
      <c r="BC104" s="68" t="str">
        <f t="shared" ref="BC104:BC135" si="168">IF(F104="","",IF(F104=0,BC$4,""))</f>
        <v/>
      </c>
      <c r="BD104" s="68" t="str">
        <f t="shared" ref="BD104:BD135" si="169">IF(G104="","",IF(G104=0,BD$4,""))</f>
        <v/>
      </c>
      <c r="BE104" s="68" t="str">
        <f t="shared" ref="BE104:BE135" si="170">IF(H104="","",IF(H104=0,BE$4,""))</f>
        <v/>
      </c>
      <c r="BF104" s="68" t="str">
        <f t="shared" ref="BF104:BF135" si="171">IF(I104="","",IF(I104=0,BF$4,""))</f>
        <v/>
      </c>
      <c r="BG104" s="68" t="str">
        <f t="shared" ref="BG104:BG135" si="172">IF(J104="","",IF(J104=0,BG$4,""))</f>
        <v/>
      </c>
      <c r="BH104" s="68" t="str">
        <f t="shared" ref="BH104:BH135" si="173">IF(K104="","",IF(K104=0,BH$4,""))</f>
        <v/>
      </c>
      <c r="BI104" s="68" t="str">
        <f t="shared" ref="BI104:BI135" si="174">IF(L104="","",IF(L104=0,BI$4,""))</f>
        <v/>
      </c>
      <c r="BJ104" s="68" t="str">
        <f t="shared" ref="BJ104:BJ135" si="175">IF(M104="","",IF(M104=0,BJ$4,""))</f>
        <v/>
      </c>
      <c r="BK104" s="68" t="str">
        <f t="shared" ref="BK104:BK135" si="176">IF(N104="","",IF(N104=0,BK$4,""))</f>
        <v/>
      </c>
      <c r="BL104" s="68" t="str">
        <f t="shared" ref="BL104:BL135" si="177">IF(O104="","",IF(O104=0,BL$4,""))</f>
        <v/>
      </c>
      <c r="BM104" s="68" t="str">
        <f t="shared" ref="BM104:BM135" si="178">IF(P104="","",IF(P104=0,BM$4,""))</f>
        <v/>
      </c>
      <c r="BN104" s="68" t="str">
        <f t="shared" ref="BN104:BN135" si="179">IF(Q104="","",IF(Q104=0,BN$4,""))</f>
        <v/>
      </c>
      <c r="BO104" s="68" t="str">
        <f t="shared" ref="BO104:BO135" si="180">IF(R104="","",IF(R104=0,BO$4,""))</f>
        <v/>
      </c>
      <c r="BP104" s="68" t="str">
        <f t="shared" ref="BP104:BP135" si="181">IF(S104="","",IF(S104=0,BP$4,""))</f>
        <v/>
      </c>
      <c r="BQ104" s="68" t="str">
        <f t="shared" ref="BQ104:BQ135" si="182">IF(T104="","",IF(T104=0,BQ$4,""))</f>
        <v/>
      </c>
      <c r="BR104" s="68" t="str">
        <f t="shared" ref="BR104:BR135" si="183">IF(U104="","",IF(U104=0,BR$4,""))</f>
        <v/>
      </c>
      <c r="BS104" s="68" t="str">
        <f t="shared" ref="BS104:BS135" si="184">IF(V104="","",IF(V104=0,BS$4,""))</f>
        <v/>
      </c>
      <c r="BT104" s="68" t="str">
        <f t="shared" ref="BT104:BT135" si="185">IF(W104="","",IF(W104=0,BT$4,""))</f>
        <v/>
      </c>
      <c r="BU104" s="68" t="str">
        <f t="shared" ref="BU104:BU135" si="186">IF(X104="","",IF(X104=0,BU$4,""))</f>
        <v/>
      </c>
      <c r="BV104" s="68" t="str">
        <f t="shared" ref="BV104:BV135" si="187">IF(Y104="","",IF(Y104=0,BV$4,""))</f>
        <v/>
      </c>
      <c r="BX104" s="69" t="str">
        <f t="shared" ref="BX104:BX135" si="188">BC104&amp;BD104&amp;BE104&amp;BF104&amp;BG104&amp;BH104&amp;BI104&amp;BJ104&amp;BK104&amp;BL104&amp;BM104&amp;BN104&amp;BO104&amp;BP104&amp;BQ104&amp;BR104&amp;BS104&amp;BT104&amp;BU104&amp;BV104</f>
        <v/>
      </c>
      <c r="BZ104" s="68" t="str">
        <f>IF(BC104="","",Input02!$B102&amp;"; ")</f>
        <v/>
      </c>
      <c r="CA104" s="68" t="str">
        <f>IF(BD104="","",Input02!$B102&amp;"; ")</f>
        <v/>
      </c>
      <c r="CB104" s="68" t="str">
        <f>IF(BE104="","",Input02!$B102&amp;"; ")</f>
        <v/>
      </c>
      <c r="CC104" s="68" t="str">
        <f>IF(BF104="","",Input02!$B102&amp;"; ")</f>
        <v/>
      </c>
      <c r="CD104" s="68" t="str">
        <f>IF(BG104="","",Input02!$B102&amp;"; ")</f>
        <v/>
      </c>
      <c r="CE104" s="68" t="str">
        <f>IF(BH104="","",Input02!$B102&amp;"; ")</f>
        <v/>
      </c>
      <c r="CF104" s="68" t="str">
        <f>IF(BI104="","",Input02!$B102&amp;"; ")</f>
        <v/>
      </c>
      <c r="CG104" s="68" t="str">
        <f>IF(BJ104="","",Input02!$B102&amp;"; ")</f>
        <v/>
      </c>
      <c r="CH104" s="68" t="str">
        <f>IF(BK104="","",Input02!$B102&amp;"; ")</f>
        <v/>
      </c>
      <c r="CI104" s="68" t="str">
        <f>IF(BL104="","",Input02!$B102&amp;"; ")</f>
        <v/>
      </c>
      <c r="CJ104" s="68" t="str">
        <f>IF(BM104="","",Input02!$B102&amp;"; ")</f>
        <v/>
      </c>
      <c r="CK104" s="68" t="str">
        <f>IF(BN104="","",Input02!$B102&amp;"; ")</f>
        <v/>
      </c>
      <c r="CL104" s="68" t="str">
        <f>IF(BO104="","",Input02!$B102&amp;"; ")</f>
        <v/>
      </c>
      <c r="CM104" s="68" t="str">
        <f>IF(BP104="","",Input02!$B102&amp;"; ")</f>
        <v/>
      </c>
      <c r="CN104" s="68" t="str">
        <f>IF(BQ104="","",Input02!$B102&amp;"; ")</f>
        <v/>
      </c>
      <c r="CO104" s="68" t="str">
        <f>IF(BR104="","",Input02!$B102&amp;"; ")</f>
        <v/>
      </c>
      <c r="CP104" s="68" t="str">
        <f>IF(BS104="","",Input02!$B102&amp;"; ")</f>
        <v/>
      </c>
      <c r="CQ104" s="68" t="str">
        <f>IF(BT104="","",Input02!$B102&amp;"; ")</f>
        <v/>
      </c>
      <c r="CR104" s="68" t="str">
        <f>IF(BU104="","",Input02!$B102&amp;"; ")</f>
        <v/>
      </c>
      <c r="CS104" s="68" t="str">
        <f>IF(BV104="","",Input02!$B102&amp;"; ")</f>
        <v/>
      </c>
    </row>
    <row r="105" spans="1:97" x14ac:dyDescent="0.35">
      <c r="A105" s="64">
        <f>process02!A114</f>
        <v>98</v>
      </c>
      <c r="B105" s="64" t="str">
        <f>process02!DF114</f>
        <v/>
      </c>
      <c r="C105" s="65" t="str">
        <f>IF(B105&lt;&gt;"",(B105/$C$2)*Input01!$B$22,"")</f>
        <v/>
      </c>
      <c r="F105" s="66" t="str">
        <f>IF(AND(Input02!BB103&lt;&gt;"",F$6&lt;=$Z$2),Input02!BB103,"")</f>
        <v/>
      </c>
      <c r="G105" s="66" t="str">
        <f>IF(AND(Input02!BC103&lt;&gt;"",G$6&lt;=$Z$2),Input02!BC103,"")</f>
        <v/>
      </c>
      <c r="H105" s="66" t="str">
        <f>IF(AND(Input02!BD103&lt;&gt;"",H$6&lt;=$Z$2),Input02!BD103,"")</f>
        <v/>
      </c>
      <c r="I105" s="66" t="str">
        <f>IF(AND(Input02!BE103&lt;&gt;"",I$6&lt;=$Z$2),Input02!BE103,"")</f>
        <v/>
      </c>
      <c r="J105" s="66" t="str">
        <f>IF(AND(Input02!BF103&lt;&gt;"",J$6&lt;=$Z$2),Input02!BF103,"")</f>
        <v/>
      </c>
      <c r="K105" s="66" t="str">
        <f>IF(AND(Input02!BG103&lt;&gt;"",K$6&lt;=$Z$2),Input02!BG103,"")</f>
        <v/>
      </c>
      <c r="L105" s="66" t="str">
        <f>IF(AND(Input02!BH103&lt;&gt;"",L$6&lt;=$Z$2),Input02!BH103,"")</f>
        <v/>
      </c>
      <c r="M105" s="66" t="str">
        <f>IF(AND(Input02!BI103&lt;&gt;"",M$6&lt;=$Z$2),Input02!BI103,"")</f>
        <v/>
      </c>
      <c r="N105" s="66" t="str">
        <f>IF(AND(Input02!BJ103&lt;&gt;"",N$6&lt;=$Z$2),Input02!BJ103,"")</f>
        <v/>
      </c>
      <c r="O105" s="66" t="str">
        <f>IF(AND(Input02!BK103&lt;&gt;"",O$6&lt;=$Z$2),Input02!BK103,"")</f>
        <v/>
      </c>
      <c r="P105" s="66" t="str">
        <f>IF(AND(Input02!BL103&lt;&gt;"",P$6&lt;=$Z$2),Input02!BL103,"")</f>
        <v/>
      </c>
      <c r="Q105" s="66" t="str">
        <f>IF(AND(Input02!BM103&lt;&gt;"",Q$6&lt;=$Z$2),Input02!BM103,"")</f>
        <v/>
      </c>
      <c r="R105" s="66" t="str">
        <f>IF(AND(Input02!BN103&lt;&gt;"",R$6&lt;=$Z$2),Input02!BN103,"")</f>
        <v/>
      </c>
      <c r="S105" s="66" t="str">
        <f>IF(AND(Input02!BO103&lt;&gt;"",S$6&lt;=$Z$2),Input02!BO103,"")</f>
        <v/>
      </c>
      <c r="T105" s="66" t="str">
        <f>IF(AND(Input02!BP103&lt;&gt;"",T$6&lt;=$Z$2),Input02!BP103,"")</f>
        <v/>
      </c>
      <c r="U105" s="66" t="str">
        <f>IF(AND(Input02!BQ103&lt;&gt;"",U$6&lt;=$Z$2),Input02!BQ103,"")</f>
        <v/>
      </c>
      <c r="V105" s="66" t="str">
        <f>IF(AND(Input02!BR103&lt;&gt;"",V$6&lt;=$Z$2),Input02!BR103,"")</f>
        <v/>
      </c>
      <c r="W105" s="66" t="str">
        <f>IF(AND(Input02!BS103&lt;&gt;"",W$6&lt;=$Z$2),Input02!BS103,"")</f>
        <v/>
      </c>
      <c r="X105" s="66" t="str">
        <f>IF(AND(Input02!BT103&lt;&gt;"",X$6&lt;=$Z$2),Input02!BT103,"")</f>
        <v/>
      </c>
      <c r="Y105" s="66" t="str">
        <f>IF(AND(Input02!BU103&lt;&gt;"",Y$6&lt;=$Z$2),Input02!BU103,"")</f>
        <v/>
      </c>
      <c r="Z105" s="66" t="str">
        <f t="shared" si="143"/>
        <v/>
      </c>
      <c r="AA105" s="66" t="str">
        <f t="shared" si="144"/>
        <v/>
      </c>
      <c r="AB105" s="65" t="str">
        <f>IF(AA105&lt;&gt;"",(AA105/$AA$2)*Input01!$B$22,"")</f>
        <v/>
      </c>
      <c r="AC105" s="65" t="str">
        <f t="shared" si="145"/>
        <v/>
      </c>
      <c r="AD105" s="334" t="str">
        <f t="shared" si="146"/>
        <v/>
      </c>
      <c r="AE105" s="67" t="str">
        <f t="shared" si="147"/>
        <v/>
      </c>
      <c r="AF105" s="35" t="str">
        <f>IF(AD105="","",IF(AD105&lt;Input01!$B$23,0,1))</f>
        <v/>
      </c>
      <c r="AH105" s="66" t="str">
        <f t="shared" si="148"/>
        <v/>
      </c>
      <c r="AI105" s="66" t="str">
        <f t="shared" si="149"/>
        <v/>
      </c>
      <c r="AJ105" s="66" t="str">
        <f t="shared" si="150"/>
        <v/>
      </c>
      <c r="AK105" s="66" t="str">
        <f t="shared" si="151"/>
        <v/>
      </c>
      <c r="AL105" s="66" t="str">
        <f t="shared" si="152"/>
        <v/>
      </c>
      <c r="AM105" s="66" t="str">
        <f t="shared" si="153"/>
        <v/>
      </c>
      <c r="AN105" s="66" t="str">
        <f t="shared" si="154"/>
        <v/>
      </c>
      <c r="AO105" s="66" t="str">
        <f t="shared" si="155"/>
        <v/>
      </c>
      <c r="AP105" s="66" t="str">
        <f t="shared" si="156"/>
        <v/>
      </c>
      <c r="AQ105" s="66" t="str">
        <f t="shared" si="157"/>
        <v/>
      </c>
      <c r="AR105" s="66" t="str">
        <f t="shared" si="158"/>
        <v/>
      </c>
      <c r="AS105" s="66" t="str">
        <f t="shared" si="159"/>
        <v/>
      </c>
      <c r="AT105" s="66" t="str">
        <f t="shared" si="160"/>
        <v/>
      </c>
      <c r="AU105" s="66" t="str">
        <f t="shared" si="161"/>
        <v/>
      </c>
      <c r="AV105" s="66" t="str">
        <f t="shared" si="162"/>
        <v/>
      </c>
      <c r="AW105" s="66" t="str">
        <f t="shared" si="163"/>
        <v/>
      </c>
      <c r="AX105" s="66" t="str">
        <f t="shared" si="164"/>
        <v/>
      </c>
      <c r="AY105" s="66" t="str">
        <f t="shared" si="165"/>
        <v/>
      </c>
      <c r="AZ105" s="66" t="str">
        <f t="shared" si="166"/>
        <v/>
      </c>
      <c r="BA105" s="66" t="str">
        <f t="shared" si="167"/>
        <v/>
      </c>
      <c r="BC105" s="68" t="str">
        <f t="shared" si="168"/>
        <v/>
      </c>
      <c r="BD105" s="68" t="str">
        <f t="shared" si="169"/>
        <v/>
      </c>
      <c r="BE105" s="68" t="str">
        <f t="shared" si="170"/>
        <v/>
      </c>
      <c r="BF105" s="68" t="str">
        <f t="shared" si="171"/>
        <v/>
      </c>
      <c r="BG105" s="68" t="str">
        <f t="shared" si="172"/>
        <v/>
      </c>
      <c r="BH105" s="68" t="str">
        <f t="shared" si="173"/>
        <v/>
      </c>
      <c r="BI105" s="68" t="str">
        <f t="shared" si="174"/>
        <v/>
      </c>
      <c r="BJ105" s="68" t="str">
        <f t="shared" si="175"/>
        <v/>
      </c>
      <c r="BK105" s="68" t="str">
        <f t="shared" si="176"/>
        <v/>
      </c>
      <c r="BL105" s="68" t="str">
        <f t="shared" si="177"/>
        <v/>
      </c>
      <c r="BM105" s="68" t="str">
        <f t="shared" si="178"/>
        <v/>
      </c>
      <c r="BN105" s="68" t="str">
        <f t="shared" si="179"/>
        <v/>
      </c>
      <c r="BO105" s="68" t="str">
        <f t="shared" si="180"/>
        <v/>
      </c>
      <c r="BP105" s="68" t="str">
        <f t="shared" si="181"/>
        <v/>
      </c>
      <c r="BQ105" s="68" t="str">
        <f t="shared" si="182"/>
        <v/>
      </c>
      <c r="BR105" s="68" t="str">
        <f t="shared" si="183"/>
        <v/>
      </c>
      <c r="BS105" s="68" t="str">
        <f t="shared" si="184"/>
        <v/>
      </c>
      <c r="BT105" s="68" t="str">
        <f t="shared" si="185"/>
        <v/>
      </c>
      <c r="BU105" s="68" t="str">
        <f t="shared" si="186"/>
        <v/>
      </c>
      <c r="BV105" s="68" t="str">
        <f t="shared" si="187"/>
        <v/>
      </c>
      <c r="BX105" s="69" t="str">
        <f t="shared" si="188"/>
        <v/>
      </c>
      <c r="BZ105" s="68" t="str">
        <f>IF(BC105="","",Input02!$B103&amp;"; ")</f>
        <v/>
      </c>
      <c r="CA105" s="68" t="str">
        <f>IF(BD105="","",Input02!$B103&amp;"; ")</f>
        <v/>
      </c>
      <c r="CB105" s="68" t="str">
        <f>IF(BE105="","",Input02!$B103&amp;"; ")</f>
        <v/>
      </c>
      <c r="CC105" s="68" t="str">
        <f>IF(BF105="","",Input02!$B103&amp;"; ")</f>
        <v/>
      </c>
      <c r="CD105" s="68" t="str">
        <f>IF(BG105="","",Input02!$B103&amp;"; ")</f>
        <v/>
      </c>
      <c r="CE105" s="68" t="str">
        <f>IF(BH105="","",Input02!$B103&amp;"; ")</f>
        <v/>
      </c>
      <c r="CF105" s="68" t="str">
        <f>IF(BI105="","",Input02!$B103&amp;"; ")</f>
        <v/>
      </c>
      <c r="CG105" s="68" t="str">
        <f>IF(BJ105="","",Input02!$B103&amp;"; ")</f>
        <v/>
      </c>
      <c r="CH105" s="68" t="str">
        <f>IF(BK105="","",Input02!$B103&amp;"; ")</f>
        <v/>
      </c>
      <c r="CI105" s="68" t="str">
        <f>IF(BL105="","",Input02!$B103&amp;"; ")</f>
        <v/>
      </c>
      <c r="CJ105" s="68" t="str">
        <f>IF(BM105="","",Input02!$B103&amp;"; ")</f>
        <v/>
      </c>
      <c r="CK105" s="68" t="str">
        <f>IF(BN105="","",Input02!$B103&amp;"; ")</f>
        <v/>
      </c>
      <c r="CL105" s="68" t="str">
        <f>IF(BO105="","",Input02!$B103&amp;"; ")</f>
        <v/>
      </c>
      <c r="CM105" s="68" t="str">
        <f>IF(BP105="","",Input02!$B103&amp;"; ")</f>
        <v/>
      </c>
      <c r="CN105" s="68" t="str">
        <f>IF(BQ105="","",Input02!$B103&amp;"; ")</f>
        <v/>
      </c>
      <c r="CO105" s="68" t="str">
        <f>IF(BR105="","",Input02!$B103&amp;"; ")</f>
        <v/>
      </c>
      <c r="CP105" s="68" t="str">
        <f>IF(BS105="","",Input02!$B103&amp;"; ")</f>
        <v/>
      </c>
      <c r="CQ105" s="68" t="str">
        <f>IF(BT105="","",Input02!$B103&amp;"; ")</f>
        <v/>
      </c>
      <c r="CR105" s="68" t="str">
        <f>IF(BU105="","",Input02!$B103&amp;"; ")</f>
        <v/>
      </c>
      <c r="CS105" s="68" t="str">
        <f>IF(BV105="","",Input02!$B103&amp;"; ")</f>
        <v/>
      </c>
    </row>
    <row r="106" spans="1:97" x14ac:dyDescent="0.35">
      <c r="A106" s="64">
        <f>process02!A115</f>
        <v>99</v>
      </c>
      <c r="B106" s="64" t="str">
        <f>process02!DF115</f>
        <v/>
      </c>
      <c r="C106" s="65" t="str">
        <f>IF(B106&lt;&gt;"",(B106/$C$2)*Input01!$B$22,"")</f>
        <v/>
      </c>
      <c r="F106" s="66" t="str">
        <f>IF(AND(Input02!BB104&lt;&gt;"",F$6&lt;=$Z$2),Input02!BB104,"")</f>
        <v/>
      </c>
      <c r="G106" s="66" t="str">
        <f>IF(AND(Input02!BC104&lt;&gt;"",G$6&lt;=$Z$2),Input02!BC104,"")</f>
        <v/>
      </c>
      <c r="H106" s="66" t="str">
        <f>IF(AND(Input02!BD104&lt;&gt;"",H$6&lt;=$Z$2),Input02!BD104,"")</f>
        <v/>
      </c>
      <c r="I106" s="66" t="str">
        <f>IF(AND(Input02!BE104&lt;&gt;"",I$6&lt;=$Z$2),Input02!BE104,"")</f>
        <v/>
      </c>
      <c r="J106" s="66" t="str">
        <f>IF(AND(Input02!BF104&lt;&gt;"",J$6&lt;=$Z$2),Input02!BF104,"")</f>
        <v/>
      </c>
      <c r="K106" s="66" t="str">
        <f>IF(AND(Input02!BG104&lt;&gt;"",K$6&lt;=$Z$2),Input02!BG104,"")</f>
        <v/>
      </c>
      <c r="L106" s="66" t="str">
        <f>IF(AND(Input02!BH104&lt;&gt;"",L$6&lt;=$Z$2),Input02!BH104,"")</f>
        <v/>
      </c>
      <c r="M106" s="66" t="str">
        <f>IF(AND(Input02!BI104&lt;&gt;"",M$6&lt;=$Z$2),Input02!BI104,"")</f>
        <v/>
      </c>
      <c r="N106" s="66" t="str">
        <f>IF(AND(Input02!BJ104&lt;&gt;"",N$6&lt;=$Z$2),Input02!BJ104,"")</f>
        <v/>
      </c>
      <c r="O106" s="66" t="str">
        <f>IF(AND(Input02!BK104&lt;&gt;"",O$6&lt;=$Z$2),Input02!BK104,"")</f>
        <v/>
      </c>
      <c r="P106" s="66" t="str">
        <f>IF(AND(Input02!BL104&lt;&gt;"",P$6&lt;=$Z$2),Input02!BL104,"")</f>
        <v/>
      </c>
      <c r="Q106" s="66" t="str">
        <f>IF(AND(Input02!BM104&lt;&gt;"",Q$6&lt;=$Z$2),Input02!BM104,"")</f>
        <v/>
      </c>
      <c r="R106" s="66" t="str">
        <f>IF(AND(Input02!BN104&lt;&gt;"",R$6&lt;=$Z$2),Input02!BN104,"")</f>
        <v/>
      </c>
      <c r="S106" s="66" t="str">
        <f>IF(AND(Input02!BO104&lt;&gt;"",S$6&lt;=$Z$2),Input02!BO104,"")</f>
        <v/>
      </c>
      <c r="T106" s="66" t="str">
        <f>IF(AND(Input02!BP104&lt;&gt;"",T$6&lt;=$Z$2),Input02!BP104,"")</f>
        <v/>
      </c>
      <c r="U106" s="66" t="str">
        <f>IF(AND(Input02!BQ104&lt;&gt;"",U$6&lt;=$Z$2),Input02!BQ104,"")</f>
        <v/>
      </c>
      <c r="V106" s="66" t="str">
        <f>IF(AND(Input02!BR104&lt;&gt;"",V$6&lt;=$Z$2),Input02!BR104,"")</f>
        <v/>
      </c>
      <c r="W106" s="66" t="str">
        <f>IF(AND(Input02!BS104&lt;&gt;"",W$6&lt;=$Z$2),Input02!BS104,"")</f>
        <v/>
      </c>
      <c r="X106" s="66" t="str">
        <f>IF(AND(Input02!BT104&lt;&gt;"",X$6&lt;=$Z$2),Input02!BT104,"")</f>
        <v/>
      </c>
      <c r="Y106" s="66" t="str">
        <f>IF(AND(Input02!BU104&lt;&gt;"",Y$6&lt;=$Z$2),Input02!BU104,"")</f>
        <v/>
      </c>
      <c r="Z106" s="66" t="str">
        <f t="shared" si="143"/>
        <v/>
      </c>
      <c r="AA106" s="66" t="str">
        <f t="shared" si="144"/>
        <v/>
      </c>
      <c r="AB106" s="65" t="str">
        <f>IF(AA106&lt;&gt;"",(AA106/$AA$2)*Input01!$B$22,"")</f>
        <v/>
      </c>
      <c r="AC106" s="65" t="str">
        <f t="shared" si="145"/>
        <v/>
      </c>
      <c r="AD106" s="334" t="str">
        <f t="shared" si="146"/>
        <v/>
      </c>
      <c r="AE106" s="67" t="str">
        <f t="shared" si="147"/>
        <v/>
      </c>
      <c r="AF106" s="35" t="str">
        <f>IF(AD106="","",IF(AD106&lt;Input01!$B$23,0,1))</f>
        <v/>
      </c>
      <c r="AH106" s="66" t="str">
        <f t="shared" si="148"/>
        <v/>
      </c>
      <c r="AI106" s="66" t="str">
        <f t="shared" si="149"/>
        <v/>
      </c>
      <c r="AJ106" s="66" t="str">
        <f t="shared" si="150"/>
        <v/>
      </c>
      <c r="AK106" s="66" t="str">
        <f t="shared" si="151"/>
        <v/>
      </c>
      <c r="AL106" s="66" t="str">
        <f t="shared" si="152"/>
        <v/>
      </c>
      <c r="AM106" s="66" t="str">
        <f t="shared" si="153"/>
        <v/>
      </c>
      <c r="AN106" s="66" t="str">
        <f t="shared" si="154"/>
        <v/>
      </c>
      <c r="AO106" s="66" t="str">
        <f t="shared" si="155"/>
        <v/>
      </c>
      <c r="AP106" s="66" t="str">
        <f t="shared" si="156"/>
        <v/>
      </c>
      <c r="AQ106" s="66" t="str">
        <f t="shared" si="157"/>
        <v/>
      </c>
      <c r="AR106" s="66" t="str">
        <f t="shared" si="158"/>
        <v/>
      </c>
      <c r="AS106" s="66" t="str">
        <f t="shared" si="159"/>
        <v/>
      </c>
      <c r="AT106" s="66" t="str">
        <f t="shared" si="160"/>
        <v/>
      </c>
      <c r="AU106" s="66" t="str">
        <f t="shared" si="161"/>
        <v/>
      </c>
      <c r="AV106" s="66" t="str">
        <f t="shared" si="162"/>
        <v/>
      </c>
      <c r="AW106" s="66" t="str">
        <f t="shared" si="163"/>
        <v/>
      </c>
      <c r="AX106" s="66" t="str">
        <f t="shared" si="164"/>
        <v/>
      </c>
      <c r="AY106" s="66" t="str">
        <f t="shared" si="165"/>
        <v/>
      </c>
      <c r="AZ106" s="66" t="str">
        <f t="shared" si="166"/>
        <v/>
      </c>
      <c r="BA106" s="66" t="str">
        <f t="shared" si="167"/>
        <v/>
      </c>
      <c r="BC106" s="68" t="str">
        <f t="shared" si="168"/>
        <v/>
      </c>
      <c r="BD106" s="68" t="str">
        <f t="shared" si="169"/>
        <v/>
      </c>
      <c r="BE106" s="68" t="str">
        <f t="shared" si="170"/>
        <v/>
      </c>
      <c r="BF106" s="68" t="str">
        <f t="shared" si="171"/>
        <v/>
      </c>
      <c r="BG106" s="68" t="str">
        <f t="shared" si="172"/>
        <v/>
      </c>
      <c r="BH106" s="68" t="str">
        <f t="shared" si="173"/>
        <v/>
      </c>
      <c r="BI106" s="68" t="str">
        <f t="shared" si="174"/>
        <v/>
      </c>
      <c r="BJ106" s="68" t="str">
        <f t="shared" si="175"/>
        <v/>
      </c>
      <c r="BK106" s="68" t="str">
        <f t="shared" si="176"/>
        <v/>
      </c>
      <c r="BL106" s="68" t="str">
        <f t="shared" si="177"/>
        <v/>
      </c>
      <c r="BM106" s="68" t="str">
        <f t="shared" si="178"/>
        <v/>
      </c>
      <c r="BN106" s="68" t="str">
        <f t="shared" si="179"/>
        <v/>
      </c>
      <c r="BO106" s="68" t="str">
        <f t="shared" si="180"/>
        <v/>
      </c>
      <c r="BP106" s="68" t="str">
        <f t="shared" si="181"/>
        <v/>
      </c>
      <c r="BQ106" s="68" t="str">
        <f t="shared" si="182"/>
        <v/>
      </c>
      <c r="BR106" s="68" t="str">
        <f t="shared" si="183"/>
        <v/>
      </c>
      <c r="BS106" s="68" t="str">
        <f t="shared" si="184"/>
        <v/>
      </c>
      <c r="BT106" s="68" t="str">
        <f t="shared" si="185"/>
        <v/>
      </c>
      <c r="BU106" s="68" t="str">
        <f t="shared" si="186"/>
        <v/>
      </c>
      <c r="BV106" s="68" t="str">
        <f t="shared" si="187"/>
        <v/>
      </c>
      <c r="BX106" s="69" t="str">
        <f t="shared" si="188"/>
        <v/>
      </c>
      <c r="BZ106" s="68" t="str">
        <f>IF(BC106="","",Input02!$B104&amp;"; ")</f>
        <v/>
      </c>
      <c r="CA106" s="68" t="str">
        <f>IF(BD106="","",Input02!$B104&amp;"; ")</f>
        <v/>
      </c>
      <c r="CB106" s="68" t="str">
        <f>IF(BE106="","",Input02!$B104&amp;"; ")</f>
        <v/>
      </c>
      <c r="CC106" s="68" t="str">
        <f>IF(BF106="","",Input02!$B104&amp;"; ")</f>
        <v/>
      </c>
      <c r="CD106" s="68" t="str">
        <f>IF(BG106="","",Input02!$B104&amp;"; ")</f>
        <v/>
      </c>
      <c r="CE106" s="68" t="str">
        <f>IF(BH106="","",Input02!$B104&amp;"; ")</f>
        <v/>
      </c>
      <c r="CF106" s="68" t="str">
        <f>IF(BI106="","",Input02!$B104&amp;"; ")</f>
        <v/>
      </c>
      <c r="CG106" s="68" t="str">
        <f>IF(BJ106="","",Input02!$B104&amp;"; ")</f>
        <v/>
      </c>
      <c r="CH106" s="68" t="str">
        <f>IF(BK106="","",Input02!$B104&amp;"; ")</f>
        <v/>
      </c>
      <c r="CI106" s="68" t="str">
        <f>IF(BL106="","",Input02!$B104&amp;"; ")</f>
        <v/>
      </c>
      <c r="CJ106" s="68" t="str">
        <f>IF(BM106="","",Input02!$B104&amp;"; ")</f>
        <v/>
      </c>
      <c r="CK106" s="68" t="str">
        <f>IF(BN106="","",Input02!$B104&amp;"; ")</f>
        <v/>
      </c>
      <c r="CL106" s="68" t="str">
        <f>IF(BO106="","",Input02!$B104&amp;"; ")</f>
        <v/>
      </c>
      <c r="CM106" s="68" t="str">
        <f>IF(BP106="","",Input02!$B104&amp;"; ")</f>
        <v/>
      </c>
      <c r="CN106" s="68" t="str">
        <f>IF(BQ106="","",Input02!$B104&amp;"; ")</f>
        <v/>
      </c>
      <c r="CO106" s="68" t="str">
        <f>IF(BR106="","",Input02!$B104&amp;"; ")</f>
        <v/>
      </c>
      <c r="CP106" s="68" t="str">
        <f>IF(BS106="","",Input02!$B104&amp;"; ")</f>
        <v/>
      </c>
      <c r="CQ106" s="68" t="str">
        <f>IF(BT106="","",Input02!$B104&amp;"; ")</f>
        <v/>
      </c>
      <c r="CR106" s="68" t="str">
        <f>IF(BU106="","",Input02!$B104&amp;"; ")</f>
        <v/>
      </c>
      <c r="CS106" s="68" t="str">
        <f>IF(BV106="","",Input02!$B104&amp;"; ")</f>
        <v/>
      </c>
    </row>
    <row r="107" spans="1:97" x14ac:dyDescent="0.35">
      <c r="A107" s="64">
        <f>process02!A116</f>
        <v>100</v>
      </c>
      <c r="B107" s="64" t="str">
        <f>process02!DF116</f>
        <v/>
      </c>
      <c r="C107" s="65" t="str">
        <f>IF(B107&lt;&gt;"",(B107/$C$2)*Input01!$B$22,"")</f>
        <v/>
      </c>
      <c r="F107" s="66" t="str">
        <f>IF(AND(Input02!BB105&lt;&gt;"",F$6&lt;=$Z$2),Input02!BB105,"")</f>
        <v/>
      </c>
      <c r="G107" s="66" t="str">
        <f>IF(AND(Input02!BC105&lt;&gt;"",G$6&lt;=$Z$2),Input02!BC105,"")</f>
        <v/>
      </c>
      <c r="H107" s="66" t="str">
        <f>IF(AND(Input02!BD105&lt;&gt;"",H$6&lt;=$Z$2),Input02!BD105,"")</f>
        <v/>
      </c>
      <c r="I107" s="66" t="str">
        <f>IF(AND(Input02!BE105&lt;&gt;"",I$6&lt;=$Z$2),Input02!BE105,"")</f>
        <v/>
      </c>
      <c r="J107" s="66" t="str">
        <f>IF(AND(Input02!BF105&lt;&gt;"",J$6&lt;=$Z$2),Input02!BF105,"")</f>
        <v/>
      </c>
      <c r="K107" s="66" t="str">
        <f>IF(AND(Input02!BG105&lt;&gt;"",K$6&lt;=$Z$2),Input02!BG105,"")</f>
        <v/>
      </c>
      <c r="L107" s="66" t="str">
        <f>IF(AND(Input02!BH105&lt;&gt;"",L$6&lt;=$Z$2),Input02!BH105,"")</f>
        <v/>
      </c>
      <c r="M107" s="66" t="str">
        <f>IF(AND(Input02!BI105&lt;&gt;"",M$6&lt;=$Z$2),Input02!BI105,"")</f>
        <v/>
      </c>
      <c r="N107" s="66" t="str">
        <f>IF(AND(Input02!BJ105&lt;&gt;"",N$6&lt;=$Z$2),Input02!BJ105,"")</f>
        <v/>
      </c>
      <c r="O107" s="66" t="str">
        <f>IF(AND(Input02!BK105&lt;&gt;"",O$6&lt;=$Z$2),Input02!BK105,"")</f>
        <v/>
      </c>
      <c r="P107" s="66" t="str">
        <f>IF(AND(Input02!BL105&lt;&gt;"",P$6&lt;=$Z$2),Input02!BL105,"")</f>
        <v/>
      </c>
      <c r="Q107" s="66" t="str">
        <f>IF(AND(Input02!BM105&lt;&gt;"",Q$6&lt;=$Z$2),Input02!BM105,"")</f>
        <v/>
      </c>
      <c r="R107" s="66" t="str">
        <f>IF(AND(Input02!BN105&lt;&gt;"",R$6&lt;=$Z$2),Input02!BN105,"")</f>
        <v/>
      </c>
      <c r="S107" s="66" t="str">
        <f>IF(AND(Input02!BO105&lt;&gt;"",S$6&lt;=$Z$2),Input02!BO105,"")</f>
        <v/>
      </c>
      <c r="T107" s="66" t="str">
        <f>IF(AND(Input02!BP105&lt;&gt;"",T$6&lt;=$Z$2),Input02!BP105,"")</f>
        <v/>
      </c>
      <c r="U107" s="66" t="str">
        <f>IF(AND(Input02!BQ105&lt;&gt;"",U$6&lt;=$Z$2),Input02!BQ105,"")</f>
        <v/>
      </c>
      <c r="V107" s="66" t="str">
        <f>IF(AND(Input02!BR105&lt;&gt;"",V$6&lt;=$Z$2),Input02!BR105,"")</f>
        <v/>
      </c>
      <c r="W107" s="66" t="str">
        <f>IF(AND(Input02!BS105&lt;&gt;"",W$6&lt;=$Z$2),Input02!BS105,"")</f>
        <v/>
      </c>
      <c r="X107" s="66" t="str">
        <f>IF(AND(Input02!BT105&lt;&gt;"",X$6&lt;=$Z$2),Input02!BT105,"")</f>
        <v/>
      </c>
      <c r="Y107" s="66" t="str">
        <f>IF(AND(Input02!BU105&lt;&gt;"",Y$6&lt;=$Z$2),Input02!BU105,"")</f>
        <v/>
      </c>
      <c r="Z107" s="66" t="str">
        <f t="shared" si="143"/>
        <v/>
      </c>
      <c r="AA107" s="66" t="str">
        <f t="shared" si="144"/>
        <v/>
      </c>
      <c r="AB107" s="65" t="str">
        <f>IF(AA107&lt;&gt;"",(AA107/$AA$2)*Input01!$B$22,"")</f>
        <v/>
      </c>
      <c r="AC107" s="65" t="str">
        <f t="shared" si="145"/>
        <v/>
      </c>
      <c r="AD107" s="334" t="str">
        <f t="shared" si="146"/>
        <v/>
      </c>
      <c r="AE107" s="67" t="str">
        <f t="shared" si="147"/>
        <v/>
      </c>
      <c r="AF107" s="35" t="str">
        <f>IF(AD107="","",IF(AD107&lt;Input01!$B$23,0,1))</f>
        <v/>
      </c>
      <c r="AH107" s="66" t="str">
        <f t="shared" si="148"/>
        <v/>
      </c>
      <c r="AI107" s="66" t="str">
        <f t="shared" si="149"/>
        <v/>
      </c>
      <c r="AJ107" s="66" t="str">
        <f t="shared" si="150"/>
        <v/>
      </c>
      <c r="AK107" s="66" t="str">
        <f t="shared" si="151"/>
        <v/>
      </c>
      <c r="AL107" s="66" t="str">
        <f t="shared" si="152"/>
        <v/>
      </c>
      <c r="AM107" s="66" t="str">
        <f t="shared" si="153"/>
        <v/>
      </c>
      <c r="AN107" s="66" t="str">
        <f t="shared" si="154"/>
        <v/>
      </c>
      <c r="AO107" s="66" t="str">
        <f t="shared" si="155"/>
        <v/>
      </c>
      <c r="AP107" s="66" t="str">
        <f t="shared" si="156"/>
        <v/>
      </c>
      <c r="AQ107" s="66" t="str">
        <f t="shared" si="157"/>
        <v/>
      </c>
      <c r="AR107" s="66" t="str">
        <f t="shared" si="158"/>
        <v/>
      </c>
      <c r="AS107" s="66" t="str">
        <f t="shared" si="159"/>
        <v/>
      </c>
      <c r="AT107" s="66" t="str">
        <f t="shared" si="160"/>
        <v/>
      </c>
      <c r="AU107" s="66" t="str">
        <f t="shared" si="161"/>
        <v/>
      </c>
      <c r="AV107" s="66" t="str">
        <f t="shared" si="162"/>
        <v/>
      </c>
      <c r="AW107" s="66" t="str">
        <f t="shared" si="163"/>
        <v/>
      </c>
      <c r="AX107" s="66" t="str">
        <f t="shared" si="164"/>
        <v/>
      </c>
      <c r="AY107" s="66" t="str">
        <f t="shared" si="165"/>
        <v/>
      </c>
      <c r="AZ107" s="66" t="str">
        <f t="shared" si="166"/>
        <v/>
      </c>
      <c r="BA107" s="66" t="str">
        <f t="shared" si="167"/>
        <v/>
      </c>
      <c r="BC107" s="68" t="str">
        <f t="shared" si="168"/>
        <v/>
      </c>
      <c r="BD107" s="68" t="str">
        <f t="shared" si="169"/>
        <v/>
      </c>
      <c r="BE107" s="68" t="str">
        <f t="shared" si="170"/>
        <v/>
      </c>
      <c r="BF107" s="68" t="str">
        <f t="shared" si="171"/>
        <v/>
      </c>
      <c r="BG107" s="68" t="str">
        <f t="shared" si="172"/>
        <v/>
      </c>
      <c r="BH107" s="68" t="str">
        <f t="shared" si="173"/>
        <v/>
      </c>
      <c r="BI107" s="68" t="str">
        <f t="shared" si="174"/>
        <v/>
      </c>
      <c r="BJ107" s="68" t="str">
        <f t="shared" si="175"/>
        <v/>
      </c>
      <c r="BK107" s="68" t="str">
        <f t="shared" si="176"/>
        <v/>
      </c>
      <c r="BL107" s="68" t="str">
        <f t="shared" si="177"/>
        <v/>
      </c>
      <c r="BM107" s="68" t="str">
        <f t="shared" si="178"/>
        <v/>
      </c>
      <c r="BN107" s="68" t="str">
        <f t="shared" si="179"/>
        <v/>
      </c>
      <c r="BO107" s="68" t="str">
        <f t="shared" si="180"/>
        <v/>
      </c>
      <c r="BP107" s="68" t="str">
        <f t="shared" si="181"/>
        <v/>
      </c>
      <c r="BQ107" s="68" t="str">
        <f t="shared" si="182"/>
        <v/>
      </c>
      <c r="BR107" s="68" t="str">
        <f t="shared" si="183"/>
        <v/>
      </c>
      <c r="BS107" s="68" t="str">
        <f t="shared" si="184"/>
        <v/>
      </c>
      <c r="BT107" s="68" t="str">
        <f t="shared" si="185"/>
        <v/>
      </c>
      <c r="BU107" s="68" t="str">
        <f t="shared" si="186"/>
        <v/>
      </c>
      <c r="BV107" s="68" t="str">
        <f t="shared" si="187"/>
        <v/>
      </c>
      <c r="BX107" s="69" t="str">
        <f t="shared" si="188"/>
        <v/>
      </c>
      <c r="BZ107" s="68" t="str">
        <f>IF(BC107="","",Input02!$B105&amp;"; ")</f>
        <v/>
      </c>
      <c r="CA107" s="68" t="str">
        <f>IF(BD107="","",Input02!$B105&amp;"; ")</f>
        <v/>
      </c>
      <c r="CB107" s="68" t="str">
        <f>IF(BE107="","",Input02!$B105&amp;"; ")</f>
        <v/>
      </c>
      <c r="CC107" s="68" t="str">
        <f>IF(BF107="","",Input02!$B105&amp;"; ")</f>
        <v/>
      </c>
      <c r="CD107" s="68" t="str">
        <f>IF(BG107="","",Input02!$B105&amp;"; ")</f>
        <v/>
      </c>
      <c r="CE107" s="68" t="str">
        <f>IF(BH107="","",Input02!$B105&amp;"; ")</f>
        <v/>
      </c>
      <c r="CF107" s="68" t="str">
        <f>IF(BI107="","",Input02!$B105&amp;"; ")</f>
        <v/>
      </c>
      <c r="CG107" s="68" t="str">
        <f>IF(BJ107="","",Input02!$B105&amp;"; ")</f>
        <v/>
      </c>
      <c r="CH107" s="68" t="str">
        <f>IF(BK107="","",Input02!$B105&amp;"; ")</f>
        <v/>
      </c>
      <c r="CI107" s="68" t="str">
        <f>IF(BL107="","",Input02!$B105&amp;"; ")</f>
        <v/>
      </c>
      <c r="CJ107" s="68" t="str">
        <f>IF(BM107="","",Input02!$B105&amp;"; ")</f>
        <v/>
      </c>
      <c r="CK107" s="68" t="str">
        <f>IF(BN107="","",Input02!$B105&amp;"; ")</f>
        <v/>
      </c>
      <c r="CL107" s="68" t="str">
        <f>IF(BO107="","",Input02!$B105&amp;"; ")</f>
        <v/>
      </c>
      <c r="CM107" s="68" t="str">
        <f>IF(BP107="","",Input02!$B105&amp;"; ")</f>
        <v/>
      </c>
      <c r="CN107" s="68" t="str">
        <f>IF(BQ107="","",Input02!$B105&amp;"; ")</f>
        <v/>
      </c>
      <c r="CO107" s="68" t="str">
        <f>IF(BR107="","",Input02!$B105&amp;"; ")</f>
        <v/>
      </c>
      <c r="CP107" s="68" t="str">
        <f>IF(BS107="","",Input02!$B105&amp;"; ")</f>
        <v/>
      </c>
      <c r="CQ107" s="68" t="str">
        <f>IF(BT107="","",Input02!$B105&amp;"; ")</f>
        <v/>
      </c>
      <c r="CR107" s="68" t="str">
        <f>IF(BU107="","",Input02!$B105&amp;"; ")</f>
        <v/>
      </c>
      <c r="CS107" s="68" t="str">
        <f>IF(BV107="","",Input02!$B105&amp;"; ")</f>
        <v/>
      </c>
    </row>
    <row r="108" spans="1:97" x14ac:dyDescent="0.35">
      <c r="A108" s="64">
        <f>process02!A117</f>
        <v>101</v>
      </c>
      <c r="B108" s="64" t="str">
        <f>process02!DF117</f>
        <v/>
      </c>
      <c r="C108" s="65" t="str">
        <f>IF(B108&lt;&gt;"",(B108/$C$2)*Input01!$B$22,"")</f>
        <v/>
      </c>
      <c r="F108" s="66" t="str">
        <f>IF(AND(Input02!BB106&lt;&gt;"",F$6&lt;=$Z$2),Input02!BB106,"")</f>
        <v/>
      </c>
      <c r="G108" s="66" t="str">
        <f>IF(AND(Input02!BC106&lt;&gt;"",G$6&lt;=$Z$2),Input02!BC106,"")</f>
        <v/>
      </c>
      <c r="H108" s="66" t="str">
        <f>IF(AND(Input02!BD106&lt;&gt;"",H$6&lt;=$Z$2),Input02!BD106,"")</f>
        <v/>
      </c>
      <c r="I108" s="66" t="str">
        <f>IF(AND(Input02!BE106&lt;&gt;"",I$6&lt;=$Z$2),Input02!BE106,"")</f>
        <v/>
      </c>
      <c r="J108" s="66" t="str">
        <f>IF(AND(Input02!BF106&lt;&gt;"",J$6&lt;=$Z$2),Input02!BF106,"")</f>
        <v/>
      </c>
      <c r="K108" s="66" t="str">
        <f>IF(AND(Input02!BG106&lt;&gt;"",K$6&lt;=$Z$2),Input02!BG106,"")</f>
        <v/>
      </c>
      <c r="L108" s="66" t="str">
        <f>IF(AND(Input02!BH106&lt;&gt;"",L$6&lt;=$Z$2),Input02!BH106,"")</f>
        <v/>
      </c>
      <c r="M108" s="66" t="str">
        <f>IF(AND(Input02!BI106&lt;&gt;"",M$6&lt;=$Z$2),Input02!BI106,"")</f>
        <v/>
      </c>
      <c r="N108" s="66" t="str">
        <f>IF(AND(Input02!BJ106&lt;&gt;"",N$6&lt;=$Z$2),Input02!BJ106,"")</f>
        <v/>
      </c>
      <c r="O108" s="66" t="str">
        <f>IF(AND(Input02!BK106&lt;&gt;"",O$6&lt;=$Z$2),Input02!BK106,"")</f>
        <v/>
      </c>
      <c r="P108" s="66" t="str">
        <f>IF(AND(Input02!BL106&lt;&gt;"",P$6&lt;=$Z$2),Input02!BL106,"")</f>
        <v/>
      </c>
      <c r="Q108" s="66" t="str">
        <f>IF(AND(Input02!BM106&lt;&gt;"",Q$6&lt;=$Z$2),Input02!BM106,"")</f>
        <v/>
      </c>
      <c r="R108" s="66" t="str">
        <f>IF(AND(Input02!BN106&lt;&gt;"",R$6&lt;=$Z$2),Input02!BN106,"")</f>
        <v/>
      </c>
      <c r="S108" s="66" t="str">
        <f>IF(AND(Input02!BO106&lt;&gt;"",S$6&lt;=$Z$2),Input02!BO106,"")</f>
        <v/>
      </c>
      <c r="T108" s="66" t="str">
        <f>IF(AND(Input02!BP106&lt;&gt;"",T$6&lt;=$Z$2),Input02!BP106,"")</f>
        <v/>
      </c>
      <c r="U108" s="66" t="str">
        <f>IF(AND(Input02!BQ106&lt;&gt;"",U$6&lt;=$Z$2),Input02!BQ106,"")</f>
        <v/>
      </c>
      <c r="V108" s="66" t="str">
        <f>IF(AND(Input02!BR106&lt;&gt;"",V$6&lt;=$Z$2),Input02!BR106,"")</f>
        <v/>
      </c>
      <c r="W108" s="66" t="str">
        <f>IF(AND(Input02!BS106&lt;&gt;"",W$6&lt;=$Z$2),Input02!BS106,"")</f>
        <v/>
      </c>
      <c r="X108" s="66" t="str">
        <f>IF(AND(Input02!BT106&lt;&gt;"",X$6&lt;=$Z$2),Input02!BT106,"")</f>
        <v/>
      </c>
      <c r="Y108" s="66" t="str">
        <f>IF(AND(Input02!BU106&lt;&gt;"",Y$6&lt;=$Z$2),Input02!BU106,"")</f>
        <v/>
      </c>
      <c r="Z108" s="66" t="str">
        <f t="shared" si="143"/>
        <v/>
      </c>
      <c r="AA108" s="66" t="str">
        <f t="shared" si="144"/>
        <v/>
      </c>
      <c r="AB108" s="65" t="str">
        <f>IF(AA108&lt;&gt;"",(AA108/$AA$2)*Input01!$B$22,"")</f>
        <v/>
      </c>
      <c r="AC108" s="65" t="str">
        <f t="shared" si="145"/>
        <v/>
      </c>
      <c r="AD108" s="334" t="str">
        <f t="shared" si="146"/>
        <v/>
      </c>
      <c r="AE108" s="67" t="str">
        <f t="shared" si="147"/>
        <v/>
      </c>
      <c r="AF108" s="35" t="str">
        <f>IF(AD108="","",IF(AD108&lt;Input01!$B$23,0,1))</f>
        <v/>
      </c>
      <c r="AH108" s="66" t="str">
        <f t="shared" si="148"/>
        <v/>
      </c>
      <c r="AI108" s="66" t="str">
        <f t="shared" si="149"/>
        <v/>
      </c>
      <c r="AJ108" s="66" t="str">
        <f t="shared" si="150"/>
        <v/>
      </c>
      <c r="AK108" s="66" t="str">
        <f t="shared" si="151"/>
        <v/>
      </c>
      <c r="AL108" s="66" t="str">
        <f t="shared" si="152"/>
        <v/>
      </c>
      <c r="AM108" s="66" t="str">
        <f t="shared" si="153"/>
        <v/>
      </c>
      <c r="AN108" s="66" t="str">
        <f t="shared" si="154"/>
        <v/>
      </c>
      <c r="AO108" s="66" t="str">
        <f t="shared" si="155"/>
        <v/>
      </c>
      <c r="AP108" s="66" t="str">
        <f t="shared" si="156"/>
        <v/>
      </c>
      <c r="AQ108" s="66" t="str">
        <f t="shared" si="157"/>
        <v/>
      </c>
      <c r="AR108" s="66" t="str">
        <f t="shared" si="158"/>
        <v/>
      </c>
      <c r="AS108" s="66" t="str">
        <f t="shared" si="159"/>
        <v/>
      </c>
      <c r="AT108" s="66" t="str">
        <f t="shared" si="160"/>
        <v/>
      </c>
      <c r="AU108" s="66" t="str">
        <f t="shared" si="161"/>
        <v/>
      </c>
      <c r="AV108" s="66" t="str">
        <f t="shared" si="162"/>
        <v/>
      </c>
      <c r="AW108" s="66" t="str">
        <f t="shared" si="163"/>
        <v/>
      </c>
      <c r="AX108" s="66" t="str">
        <f t="shared" si="164"/>
        <v/>
      </c>
      <c r="AY108" s="66" t="str">
        <f t="shared" si="165"/>
        <v/>
      </c>
      <c r="AZ108" s="66" t="str">
        <f t="shared" si="166"/>
        <v/>
      </c>
      <c r="BA108" s="66" t="str">
        <f t="shared" si="167"/>
        <v/>
      </c>
      <c r="BC108" s="68" t="str">
        <f t="shared" si="168"/>
        <v/>
      </c>
      <c r="BD108" s="68" t="str">
        <f t="shared" si="169"/>
        <v/>
      </c>
      <c r="BE108" s="68" t="str">
        <f t="shared" si="170"/>
        <v/>
      </c>
      <c r="BF108" s="68" t="str">
        <f t="shared" si="171"/>
        <v/>
      </c>
      <c r="BG108" s="68" t="str">
        <f t="shared" si="172"/>
        <v/>
      </c>
      <c r="BH108" s="68" t="str">
        <f t="shared" si="173"/>
        <v/>
      </c>
      <c r="BI108" s="68" t="str">
        <f t="shared" si="174"/>
        <v/>
      </c>
      <c r="BJ108" s="68" t="str">
        <f t="shared" si="175"/>
        <v/>
      </c>
      <c r="BK108" s="68" t="str">
        <f t="shared" si="176"/>
        <v/>
      </c>
      <c r="BL108" s="68" t="str">
        <f t="shared" si="177"/>
        <v/>
      </c>
      <c r="BM108" s="68" t="str">
        <f t="shared" si="178"/>
        <v/>
      </c>
      <c r="BN108" s="68" t="str">
        <f t="shared" si="179"/>
        <v/>
      </c>
      <c r="BO108" s="68" t="str">
        <f t="shared" si="180"/>
        <v/>
      </c>
      <c r="BP108" s="68" t="str">
        <f t="shared" si="181"/>
        <v/>
      </c>
      <c r="BQ108" s="68" t="str">
        <f t="shared" si="182"/>
        <v/>
      </c>
      <c r="BR108" s="68" t="str">
        <f t="shared" si="183"/>
        <v/>
      </c>
      <c r="BS108" s="68" t="str">
        <f t="shared" si="184"/>
        <v/>
      </c>
      <c r="BT108" s="68" t="str">
        <f t="shared" si="185"/>
        <v/>
      </c>
      <c r="BU108" s="68" t="str">
        <f t="shared" si="186"/>
        <v/>
      </c>
      <c r="BV108" s="68" t="str">
        <f t="shared" si="187"/>
        <v/>
      </c>
      <c r="BX108" s="69" t="str">
        <f t="shared" si="188"/>
        <v/>
      </c>
      <c r="BZ108" s="68" t="str">
        <f>IF(BC108="","",Input02!$B106&amp;"; ")</f>
        <v/>
      </c>
      <c r="CA108" s="68" t="str">
        <f>IF(BD108="","",Input02!$B106&amp;"; ")</f>
        <v/>
      </c>
      <c r="CB108" s="68" t="str">
        <f>IF(BE108="","",Input02!$B106&amp;"; ")</f>
        <v/>
      </c>
      <c r="CC108" s="68" t="str">
        <f>IF(BF108="","",Input02!$B106&amp;"; ")</f>
        <v/>
      </c>
      <c r="CD108" s="68" t="str">
        <f>IF(BG108="","",Input02!$B106&amp;"; ")</f>
        <v/>
      </c>
      <c r="CE108" s="68" t="str">
        <f>IF(BH108="","",Input02!$B106&amp;"; ")</f>
        <v/>
      </c>
      <c r="CF108" s="68" t="str">
        <f>IF(BI108="","",Input02!$B106&amp;"; ")</f>
        <v/>
      </c>
      <c r="CG108" s="68" t="str">
        <f>IF(BJ108="","",Input02!$B106&amp;"; ")</f>
        <v/>
      </c>
      <c r="CH108" s="68" t="str">
        <f>IF(BK108="","",Input02!$B106&amp;"; ")</f>
        <v/>
      </c>
      <c r="CI108" s="68" t="str">
        <f>IF(BL108="","",Input02!$B106&amp;"; ")</f>
        <v/>
      </c>
      <c r="CJ108" s="68" t="str">
        <f>IF(BM108="","",Input02!$B106&amp;"; ")</f>
        <v/>
      </c>
      <c r="CK108" s="68" t="str">
        <f>IF(BN108="","",Input02!$B106&amp;"; ")</f>
        <v/>
      </c>
      <c r="CL108" s="68" t="str">
        <f>IF(BO108="","",Input02!$B106&amp;"; ")</f>
        <v/>
      </c>
      <c r="CM108" s="68" t="str">
        <f>IF(BP108="","",Input02!$B106&amp;"; ")</f>
        <v/>
      </c>
      <c r="CN108" s="68" t="str">
        <f>IF(BQ108="","",Input02!$B106&amp;"; ")</f>
        <v/>
      </c>
      <c r="CO108" s="68" t="str">
        <f>IF(BR108="","",Input02!$B106&amp;"; ")</f>
        <v/>
      </c>
      <c r="CP108" s="68" t="str">
        <f>IF(BS108="","",Input02!$B106&amp;"; ")</f>
        <v/>
      </c>
      <c r="CQ108" s="68" t="str">
        <f>IF(BT108="","",Input02!$B106&amp;"; ")</f>
        <v/>
      </c>
      <c r="CR108" s="68" t="str">
        <f>IF(BU108="","",Input02!$B106&amp;"; ")</f>
        <v/>
      </c>
      <c r="CS108" s="68" t="str">
        <f>IF(BV108="","",Input02!$B106&amp;"; ")</f>
        <v/>
      </c>
    </row>
    <row r="109" spans="1:97" x14ac:dyDescent="0.35">
      <c r="A109" s="64">
        <f>process02!A118</f>
        <v>102</v>
      </c>
      <c r="B109" s="64" t="str">
        <f>process02!DF118</f>
        <v/>
      </c>
      <c r="C109" s="65" t="str">
        <f>IF(B109&lt;&gt;"",(B109/$C$2)*Input01!$B$22,"")</f>
        <v/>
      </c>
      <c r="F109" s="66" t="str">
        <f>IF(AND(Input02!BB107&lt;&gt;"",F$6&lt;=$Z$2),Input02!BB107,"")</f>
        <v/>
      </c>
      <c r="G109" s="66" t="str">
        <f>IF(AND(Input02!BC107&lt;&gt;"",G$6&lt;=$Z$2),Input02!BC107,"")</f>
        <v/>
      </c>
      <c r="H109" s="66" t="str">
        <f>IF(AND(Input02!BD107&lt;&gt;"",H$6&lt;=$Z$2),Input02!BD107,"")</f>
        <v/>
      </c>
      <c r="I109" s="66" t="str">
        <f>IF(AND(Input02!BE107&lt;&gt;"",I$6&lt;=$Z$2),Input02!BE107,"")</f>
        <v/>
      </c>
      <c r="J109" s="66" t="str">
        <f>IF(AND(Input02!BF107&lt;&gt;"",J$6&lt;=$Z$2),Input02!BF107,"")</f>
        <v/>
      </c>
      <c r="K109" s="66" t="str">
        <f>IF(AND(Input02!BG107&lt;&gt;"",K$6&lt;=$Z$2),Input02!BG107,"")</f>
        <v/>
      </c>
      <c r="L109" s="66" t="str">
        <f>IF(AND(Input02!BH107&lt;&gt;"",L$6&lt;=$Z$2),Input02!BH107,"")</f>
        <v/>
      </c>
      <c r="M109" s="66" t="str">
        <f>IF(AND(Input02!BI107&lt;&gt;"",M$6&lt;=$Z$2),Input02!BI107,"")</f>
        <v/>
      </c>
      <c r="N109" s="66" t="str">
        <f>IF(AND(Input02!BJ107&lt;&gt;"",N$6&lt;=$Z$2),Input02!BJ107,"")</f>
        <v/>
      </c>
      <c r="O109" s="66" t="str">
        <f>IF(AND(Input02!BK107&lt;&gt;"",O$6&lt;=$Z$2),Input02!BK107,"")</f>
        <v/>
      </c>
      <c r="P109" s="66" t="str">
        <f>IF(AND(Input02!BL107&lt;&gt;"",P$6&lt;=$Z$2),Input02!BL107,"")</f>
        <v/>
      </c>
      <c r="Q109" s="66" t="str">
        <f>IF(AND(Input02!BM107&lt;&gt;"",Q$6&lt;=$Z$2),Input02!BM107,"")</f>
        <v/>
      </c>
      <c r="R109" s="66" t="str">
        <f>IF(AND(Input02!BN107&lt;&gt;"",R$6&lt;=$Z$2),Input02!BN107,"")</f>
        <v/>
      </c>
      <c r="S109" s="66" t="str">
        <f>IF(AND(Input02!BO107&lt;&gt;"",S$6&lt;=$Z$2),Input02!BO107,"")</f>
        <v/>
      </c>
      <c r="T109" s="66" t="str">
        <f>IF(AND(Input02!BP107&lt;&gt;"",T$6&lt;=$Z$2),Input02!BP107,"")</f>
        <v/>
      </c>
      <c r="U109" s="66" t="str">
        <f>IF(AND(Input02!BQ107&lt;&gt;"",U$6&lt;=$Z$2),Input02!BQ107,"")</f>
        <v/>
      </c>
      <c r="V109" s="66" t="str">
        <f>IF(AND(Input02!BR107&lt;&gt;"",V$6&lt;=$Z$2),Input02!BR107,"")</f>
        <v/>
      </c>
      <c r="W109" s="66" t="str">
        <f>IF(AND(Input02!BS107&lt;&gt;"",W$6&lt;=$Z$2),Input02!BS107,"")</f>
        <v/>
      </c>
      <c r="X109" s="66" t="str">
        <f>IF(AND(Input02!BT107&lt;&gt;"",X$6&lt;=$Z$2),Input02!BT107,"")</f>
        <v/>
      </c>
      <c r="Y109" s="66" t="str">
        <f>IF(AND(Input02!BU107&lt;&gt;"",Y$6&lt;=$Z$2),Input02!BU107,"")</f>
        <v/>
      </c>
      <c r="Z109" s="66" t="str">
        <f t="shared" si="143"/>
        <v/>
      </c>
      <c r="AA109" s="66" t="str">
        <f t="shared" si="144"/>
        <v/>
      </c>
      <c r="AB109" s="65" t="str">
        <f>IF(AA109&lt;&gt;"",(AA109/$AA$2)*Input01!$B$22,"")</f>
        <v/>
      </c>
      <c r="AC109" s="65" t="str">
        <f t="shared" si="145"/>
        <v/>
      </c>
      <c r="AD109" s="334" t="str">
        <f t="shared" si="146"/>
        <v/>
      </c>
      <c r="AE109" s="67" t="str">
        <f t="shared" si="147"/>
        <v/>
      </c>
      <c r="AF109" s="35" t="str">
        <f>IF(AD109="","",IF(AD109&lt;Input01!$B$23,0,1))</f>
        <v/>
      </c>
      <c r="AH109" s="66" t="str">
        <f t="shared" si="148"/>
        <v/>
      </c>
      <c r="AI109" s="66" t="str">
        <f t="shared" si="149"/>
        <v/>
      </c>
      <c r="AJ109" s="66" t="str">
        <f t="shared" si="150"/>
        <v/>
      </c>
      <c r="AK109" s="66" t="str">
        <f t="shared" si="151"/>
        <v/>
      </c>
      <c r="AL109" s="66" t="str">
        <f t="shared" si="152"/>
        <v/>
      </c>
      <c r="AM109" s="66" t="str">
        <f t="shared" si="153"/>
        <v/>
      </c>
      <c r="AN109" s="66" t="str">
        <f t="shared" si="154"/>
        <v/>
      </c>
      <c r="AO109" s="66" t="str">
        <f t="shared" si="155"/>
        <v/>
      </c>
      <c r="AP109" s="66" t="str">
        <f t="shared" si="156"/>
        <v/>
      </c>
      <c r="AQ109" s="66" t="str">
        <f t="shared" si="157"/>
        <v/>
      </c>
      <c r="AR109" s="66" t="str">
        <f t="shared" si="158"/>
        <v/>
      </c>
      <c r="AS109" s="66" t="str">
        <f t="shared" si="159"/>
        <v/>
      </c>
      <c r="AT109" s="66" t="str">
        <f t="shared" si="160"/>
        <v/>
      </c>
      <c r="AU109" s="66" t="str">
        <f t="shared" si="161"/>
        <v/>
      </c>
      <c r="AV109" s="66" t="str">
        <f t="shared" si="162"/>
        <v/>
      </c>
      <c r="AW109" s="66" t="str">
        <f t="shared" si="163"/>
        <v/>
      </c>
      <c r="AX109" s="66" t="str">
        <f t="shared" si="164"/>
        <v/>
      </c>
      <c r="AY109" s="66" t="str">
        <f t="shared" si="165"/>
        <v/>
      </c>
      <c r="AZ109" s="66" t="str">
        <f t="shared" si="166"/>
        <v/>
      </c>
      <c r="BA109" s="66" t="str">
        <f t="shared" si="167"/>
        <v/>
      </c>
      <c r="BC109" s="68" t="str">
        <f t="shared" si="168"/>
        <v/>
      </c>
      <c r="BD109" s="68" t="str">
        <f t="shared" si="169"/>
        <v/>
      </c>
      <c r="BE109" s="68" t="str">
        <f t="shared" si="170"/>
        <v/>
      </c>
      <c r="BF109" s="68" t="str">
        <f t="shared" si="171"/>
        <v/>
      </c>
      <c r="BG109" s="68" t="str">
        <f t="shared" si="172"/>
        <v/>
      </c>
      <c r="BH109" s="68" t="str">
        <f t="shared" si="173"/>
        <v/>
      </c>
      <c r="BI109" s="68" t="str">
        <f t="shared" si="174"/>
        <v/>
      </c>
      <c r="BJ109" s="68" t="str">
        <f t="shared" si="175"/>
        <v/>
      </c>
      <c r="BK109" s="68" t="str">
        <f t="shared" si="176"/>
        <v/>
      </c>
      <c r="BL109" s="68" t="str">
        <f t="shared" si="177"/>
        <v/>
      </c>
      <c r="BM109" s="68" t="str">
        <f t="shared" si="178"/>
        <v/>
      </c>
      <c r="BN109" s="68" t="str">
        <f t="shared" si="179"/>
        <v/>
      </c>
      <c r="BO109" s="68" t="str">
        <f t="shared" si="180"/>
        <v/>
      </c>
      <c r="BP109" s="68" t="str">
        <f t="shared" si="181"/>
        <v/>
      </c>
      <c r="BQ109" s="68" t="str">
        <f t="shared" si="182"/>
        <v/>
      </c>
      <c r="BR109" s="68" t="str">
        <f t="shared" si="183"/>
        <v/>
      </c>
      <c r="BS109" s="68" t="str">
        <f t="shared" si="184"/>
        <v/>
      </c>
      <c r="BT109" s="68" t="str">
        <f t="shared" si="185"/>
        <v/>
      </c>
      <c r="BU109" s="68" t="str">
        <f t="shared" si="186"/>
        <v/>
      </c>
      <c r="BV109" s="68" t="str">
        <f t="shared" si="187"/>
        <v/>
      </c>
      <c r="BX109" s="69" t="str">
        <f t="shared" si="188"/>
        <v/>
      </c>
      <c r="BZ109" s="68" t="str">
        <f>IF(BC109="","",Input02!$B107&amp;"; ")</f>
        <v/>
      </c>
      <c r="CA109" s="68" t="str">
        <f>IF(BD109="","",Input02!$B107&amp;"; ")</f>
        <v/>
      </c>
      <c r="CB109" s="68" t="str">
        <f>IF(BE109="","",Input02!$B107&amp;"; ")</f>
        <v/>
      </c>
      <c r="CC109" s="68" t="str">
        <f>IF(BF109="","",Input02!$B107&amp;"; ")</f>
        <v/>
      </c>
      <c r="CD109" s="68" t="str">
        <f>IF(BG109="","",Input02!$B107&amp;"; ")</f>
        <v/>
      </c>
      <c r="CE109" s="68" t="str">
        <f>IF(BH109="","",Input02!$B107&amp;"; ")</f>
        <v/>
      </c>
      <c r="CF109" s="68" t="str">
        <f>IF(BI109="","",Input02!$B107&amp;"; ")</f>
        <v/>
      </c>
      <c r="CG109" s="68" t="str">
        <f>IF(BJ109="","",Input02!$B107&amp;"; ")</f>
        <v/>
      </c>
      <c r="CH109" s="68" t="str">
        <f>IF(BK109="","",Input02!$B107&amp;"; ")</f>
        <v/>
      </c>
      <c r="CI109" s="68" t="str">
        <f>IF(BL109="","",Input02!$B107&amp;"; ")</f>
        <v/>
      </c>
      <c r="CJ109" s="68" t="str">
        <f>IF(BM109="","",Input02!$B107&amp;"; ")</f>
        <v/>
      </c>
      <c r="CK109" s="68" t="str">
        <f>IF(BN109="","",Input02!$B107&amp;"; ")</f>
        <v/>
      </c>
      <c r="CL109" s="68" t="str">
        <f>IF(BO109="","",Input02!$B107&amp;"; ")</f>
        <v/>
      </c>
      <c r="CM109" s="68" t="str">
        <f>IF(BP109="","",Input02!$B107&amp;"; ")</f>
        <v/>
      </c>
      <c r="CN109" s="68" t="str">
        <f>IF(BQ109="","",Input02!$B107&amp;"; ")</f>
        <v/>
      </c>
      <c r="CO109" s="68" t="str">
        <f>IF(BR109="","",Input02!$B107&amp;"; ")</f>
        <v/>
      </c>
      <c r="CP109" s="68" t="str">
        <f>IF(BS109="","",Input02!$B107&amp;"; ")</f>
        <v/>
      </c>
      <c r="CQ109" s="68" t="str">
        <f>IF(BT109="","",Input02!$B107&amp;"; ")</f>
        <v/>
      </c>
      <c r="CR109" s="68" t="str">
        <f>IF(BU109="","",Input02!$B107&amp;"; ")</f>
        <v/>
      </c>
      <c r="CS109" s="68" t="str">
        <f>IF(BV109="","",Input02!$B107&amp;"; ")</f>
        <v/>
      </c>
    </row>
    <row r="110" spans="1:97" x14ac:dyDescent="0.35">
      <c r="A110" s="64">
        <f>process02!A119</f>
        <v>103</v>
      </c>
      <c r="B110" s="64" t="str">
        <f>process02!DF119</f>
        <v/>
      </c>
      <c r="C110" s="65" t="str">
        <f>IF(B110&lt;&gt;"",(B110/$C$2)*Input01!$B$22,"")</f>
        <v/>
      </c>
      <c r="F110" s="66" t="str">
        <f>IF(AND(Input02!BB108&lt;&gt;"",F$6&lt;=$Z$2),Input02!BB108,"")</f>
        <v/>
      </c>
      <c r="G110" s="66" t="str">
        <f>IF(AND(Input02!BC108&lt;&gt;"",G$6&lt;=$Z$2),Input02!BC108,"")</f>
        <v/>
      </c>
      <c r="H110" s="66" t="str">
        <f>IF(AND(Input02!BD108&lt;&gt;"",H$6&lt;=$Z$2),Input02!BD108,"")</f>
        <v/>
      </c>
      <c r="I110" s="66" t="str">
        <f>IF(AND(Input02!BE108&lt;&gt;"",I$6&lt;=$Z$2),Input02!BE108,"")</f>
        <v/>
      </c>
      <c r="J110" s="66" t="str">
        <f>IF(AND(Input02!BF108&lt;&gt;"",J$6&lt;=$Z$2),Input02!BF108,"")</f>
        <v/>
      </c>
      <c r="K110" s="66" t="str">
        <f>IF(AND(Input02!BG108&lt;&gt;"",K$6&lt;=$Z$2),Input02!BG108,"")</f>
        <v/>
      </c>
      <c r="L110" s="66" t="str">
        <f>IF(AND(Input02!BH108&lt;&gt;"",L$6&lt;=$Z$2),Input02!BH108,"")</f>
        <v/>
      </c>
      <c r="M110" s="66" t="str">
        <f>IF(AND(Input02!BI108&lt;&gt;"",M$6&lt;=$Z$2),Input02!BI108,"")</f>
        <v/>
      </c>
      <c r="N110" s="66" t="str">
        <f>IF(AND(Input02!BJ108&lt;&gt;"",N$6&lt;=$Z$2),Input02!BJ108,"")</f>
        <v/>
      </c>
      <c r="O110" s="66" t="str">
        <f>IF(AND(Input02!BK108&lt;&gt;"",O$6&lt;=$Z$2),Input02!BK108,"")</f>
        <v/>
      </c>
      <c r="P110" s="66" t="str">
        <f>IF(AND(Input02!BL108&lt;&gt;"",P$6&lt;=$Z$2),Input02!BL108,"")</f>
        <v/>
      </c>
      <c r="Q110" s="66" t="str">
        <f>IF(AND(Input02!BM108&lt;&gt;"",Q$6&lt;=$Z$2),Input02!BM108,"")</f>
        <v/>
      </c>
      <c r="R110" s="66" t="str">
        <f>IF(AND(Input02!BN108&lt;&gt;"",R$6&lt;=$Z$2),Input02!BN108,"")</f>
        <v/>
      </c>
      <c r="S110" s="66" t="str">
        <f>IF(AND(Input02!BO108&lt;&gt;"",S$6&lt;=$Z$2),Input02!BO108,"")</f>
        <v/>
      </c>
      <c r="T110" s="66" t="str">
        <f>IF(AND(Input02!BP108&lt;&gt;"",T$6&lt;=$Z$2),Input02!BP108,"")</f>
        <v/>
      </c>
      <c r="U110" s="66" t="str">
        <f>IF(AND(Input02!BQ108&lt;&gt;"",U$6&lt;=$Z$2),Input02!BQ108,"")</f>
        <v/>
      </c>
      <c r="V110" s="66" t="str">
        <f>IF(AND(Input02!BR108&lt;&gt;"",V$6&lt;=$Z$2),Input02!BR108,"")</f>
        <v/>
      </c>
      <c r="W110" s="66" t="str">
        <f>IF(AND(Input02!BS108&lt;&gt;"",W$6&lt;=$Z$2),Input02!BS108,"")</f>
        <v/>
      </c>
      <c r="X110" s="66" t="str">
        <f>IF(AND(Input02!BT108&lt;&gt;"",X$6&lt;=$Z$2),Input02!BT108,"")</f>
        <v/>
      </c>
      <c r="Y110" s="66" t="str">
        <f>IF(AND(Input02!BU108&lt;&gt;"",Y$6&lt;=$Z$2),Input02!BU108,"")</f>
        <v/>
      </c>
      <c r="Z110" s="66" t="str">
        <f t="shared" si="143"/>
        <v/>
      </c>
      <c r="AA110" s="66" t="str">
        <f t="shared" si="144"/>
        <v/>
      </c>
      <c r="AB110" s="65" t="str">
        <f>IF(AA110&lt;&gt;"",(AA110/$AA$2)*Input01!$B$22,"")</f>
        <v/>
      </c>
      <c r="AC110" s="65" t="str">
        <f t="shared" si="145"/>
        <v/>
      </c>
      <c r="AD110" s="334" t="str">
        <f t="shared" si="146"/>
        <v/>
      </c>
      <c r="AE110" s="67" t="str">
        <f t="shared" si="147"/>
        <v/>
      </c>
      <c r="AF110" s="35" t="str">
        <f>IF(AD110="","",IF(AD110&lt;Input01!$B$23,0,1))</f>
        <v/>
      </c>
      <c r="AH110" s="66" t="str">
        <f t="shared" si="148"/>
        <v/>
      </c>
      <c r="AI110" s="66" t="str">
        <f t="shared" si="149"/>
        <v/>
      </c>
      <c r="AJ110" s="66" t="str">
        <f t="shared" si="150"/>
        <v/>
      </c>
      <c r="AK110" s="66" t="str">
        <f t="shared" si="151"/>
        <v/>
      </c>
      <c r="AL110" s="66" t="str">
        <f t="shared" si="152"/>
        <v/>
      </c>
      <c r="AM110" s="66" t="str">
        <f t="shared" si="153"/>
        <v/>
      </c>
      <c r="AN110" s="66" t="str">
        <f t="shared" si="154"/>
        <v/>
      </c>
      <c r="AO110" s="66" t="str">
        <f t="shared" si="155"/>
        <v/>
      </c>
      <c r="AP110" s="66" t="str">
        <f t="shared" si="156"/>
        <v/>
      </c>
      <c r="AQ110" s="66" t="str">
        <f t="shared" si="157"/>
        <v/>
      </c>
      <c r="AR110" s="66" t="str">
        <f t="shared" si="158"/>
        <v/>
      </c>
      <c r="AS110" s="66" t="str">
        <f t="shared" si="159"/>
        <v/>
      </c>
      <c r="AT110" s="66" t="str">
        <f t="shared" si="160"/>
        <v/>
      </c>
      <c r="AU110" s="66" t="str">
        <f t="shared" si="161"/>
        <v/>
      </c>
      <c r="AV110" s="66" t="str">
        <f t="shared" si="162"/>
        <v/>
      </c>
      <c r="AW110" s="66" t="str">
        <f t="shared" si="163"/>
        <v/>
      </c>
      <c r="AX110" s="66" t="str">
        <f t="shared" si="164"/>
        <v/>
      </c>
      <c r="AY110" s="66" t="str">
        <f t="shared" si="165"/>
        <v/>
      </c>
      <c r="AZ110" s="66" t="str">
        <f t="shared" si="166"/>
        <v/>
      </c>
      <c r="BA110" s="66" t="str">
        <f t="shared" si="167"/>
        <v/>
      </c>
      <c r="BC110" s="68" t="str">
        <f t="shared" si="168"/>
        <v/>
      </c>
      <c r="BD110" s="68" t="str">
        <f t="shared" si="169"/>
        <v/>
      </c>
      <c r="BE110" s="68" t="str">
        <f t="shared" si="170"/>
        <v/>
      </c>
      <c r="BF110" s="68" t="str">
        <f t="shared" si="171"/>
        <v/>
      </c>
      <c r="BG110" s="68" t="str">
        <f t="shared" si="172"/>
        <v/>
      </c>
      <c r="BH110" s="68" t="str">
        <f t="shared" si="173"/>
        <v/>
      </c>
      <c r="BI110" s="68" t="str">
        <f t="shared" si="174"/>
        <v/>
      </c>
      <c r="BJ110" s="68" t="str">
        <f t="shared" si="175"/>
        <v/>
      </c>
      <c r="BK110" s="68" t="str">
        <f t="shared" si="176"/>
        <v/>
      </c>
      <c r="BL110" s="68" t="str">
        <f t="shared" si="177"/>
        <v/>
      </c>
      <c r="BM110" s="68" t="str">
        <f t="shared" si="178"/>
        <v/>
      </c>
      <c r="BN110" s="68" t="str">
        <f t="shared" si="179"/>
        <v/>
      </c>
      <c r="BO110" s="68" t="str">
        <f t="shared" si="180"/>
        <v/>
      </c>
      <c r="BP110" s="68" t="str">
        <f t="shared" si="181"/>
        <v/>
      </c>
      <c r="BQ110" s="68" t="str">
        <f t="shared" si="182"/>
        <v/>
      </c>
      <c r="BR110" s="68" t="str">
        <f t="shared" si="183"/>
        <v/>
      </c>
      <c r="BS110" s="68" t="str">
        <f t="shared" si="184"/>
        <v/>
      </c>
      <c r="BT110" s="68" t="str">
        <f t="shared" si="185"/>
        <v/>
      </c>
      <c r="BU110" s="68" t="str">
        <f t="shared" si="186"/>
        <v/>
      </c>
      <c r="BV110" s="68" t="str">
        <f t="shared" si="187"/>
        <v/>
      </c>
      <c r="BX110" s="69" t="str">
        <f t="shared" si="188"/>
        <v/>
      </c>
      <c r="BZ110" s="68" t="str">
        <f>IF(BC110="","",Input02!$B108&amp;"; ")</f>
        <v/>
      </c>
      <c r="CA110" s="68" t="str">
        <f>IF(BD110="","",Input02!$B108&amp;"; ")</f>
        <v/>
      </c>
      <c r="CB110" s="68" t="str">
        <f>IF(BE110="","",Input02!$B108&amp;"; ")</f>
        <v/>
      </c>
      <c r="CC110" s="68" t="str">
        <f>IF(BF110="","",Input02!$B108&amp;"; ")</f>
        <v/>
      </c>
      <c r="CD110" s="68" t="str">
        <f>IF(BG110="","",Input02!$B108&amp;"; ")</f>
        <v/>
      </c>
      <c r="CE110" s="68" t="str">
        <f>IF(BH110="","",Input02!$B108&amp;"; ")</f>
        <v/>
      </c>
      <c r="CF110" s="68" t="str">
        <f>IF(BI110="","",Input02!$B108&amp;"; ")</f>
        <v/>
      </c>
      <c r="CG110" s="68" t="str">
        <f>IF(BJ110="","",Input02!$B108&amp;"; ")</f>
        <v/>
      </c>
      <c r="CH110" s="68" t="str">
        <f>IF(BK110="","",Input02!$B108&amp;"; ")</f>
        <v/>
      </c>
      <c r="CI110" s="68" t="str">
        <f>IF(BL110="","",Input02!$B108&amp;"; ")</f>
        <v/>
      </c>
      <c r="CJ110" s="68" t="str">
        <f>IF(BM110="","",Input02!$B108&amp;"; ")</f>
        <v/>
      </c>
      <c r="CK110" s="68" t="str">
        <f>IF(BN110="","",Input02!$B108&amp;"; ")</f>
        <v/>
      </c>
      <c r="CL110" s="68" t="str">
        <f>IF(BO110="","",Input02!$B108&amp;"; ")</f>
        <v/>
      </c>
      <c r="CM110" s="68" t="str">
        <f>IF(BP110="","",Input02!$B108&amp;"; ")</f>
        <v/>
      </c>
      <c r="CN110" s="68" t="str">
        <f>IF(BQ110="","",Input02!$B108&amp;"; ")</f>
        <v/>
      </c>
      <c r="CO110" s="68" t="str">
        <f>IF(BR110="","",Input02!$B108&amp;"; ")</f>
        <v/>
      </c>
      <c r="CP110" s="68" t="str">
        <f>IF(BS110="","",Input02!$B108&amp;"; ")</f>
        <v/>
      </c>
      <c r="CQ110" s="68" t="str">
        <f>IF(BT110="","",Input02!$B108&amp;"; ")</f>
        <v/>
      </c>
      <c r="CR110" s="68" t="str">
        <f>IF(BU110="","",Input02!$B108&amp;"; ")</f>
        <v/>
      </c>
      <c r="CS110" s="68" t="str">
        <f>IF(BV110="","",Input02!$B108&amp;"; ")</f>
        <v/>
      </c>
    </row>
    <row r="111" spans="1:97" x14ac:dyDescent="0.35">
      <c r="A111" s="64">
        <f>process02!A120</f>
        <v>104</v>
      </c>
      <c r="B111" s="64" t="str">
        <f>process02!DF120</f>
        <v/>
      </c>
      <c r="C111" s="65" t="str">
        <f>IF(B111&lt;&gt;"",(B111/$C$2)*Input01!$B$22,"")</f>
        <v/>
      </c>
      <c r="F111" s="66" t="str">
        <f>IF(AND(Input02!BB109&lt;&gt;"",F$6&lt;=$Z$2),Input02!BB109,"")</f>
        <v/>
      </c>
      <c r="G111" s="66" t="str">
        <f>IF(AND(Input02!BC109&lt;&gt;"",G$6&lt;=$Z$2),Input02!BC109,"")</f>
        <v/>
      </c>
      <c r="H111" s="66" t="str">
        <f>IF(AND(Input02!BD109&lt;&gt;"",H$6&lt;=$Z$2),Input02!BD109,"")</f>
        <v/>
      </c>
      <c r="I111" s="66" t="str">
        <f>IF(AND(Input02!BE109&lt;&gt;"",I$6&lt;=$Z$2),Input02!BE109,"")</f>
        <v/>
      </c>
      <c r="J111" s="66" t="str">
        <f>IF(AND(Input02!BF109&lt;&gt;"",J$6&lt;=$Z$2),Input02!BF109,"")</f>
        <v/>
      </c>
      <c r="K111" s="66" t="str">
        <f>IF(AND(Input02!BG109&lt;&gt;"",K$6&lt;=$Z$2),Input02!BG109,"")</f>
        <v/>
      </c>
      <c r="L111" s="66" t="str">
        <f>IF(AND(Input02!BH109&lt;&gt;"",L$6&lt;=$Z$2),Input02!BH109,"")</f>
        <v/>
      </c>
      <c r="M111" s="66" t="str">
        <f>IF(AND(Input02!BI109&lt;&gt;"",M$6&lt;=$Z$2),Input02!BI109,"")</f>
        <v/>
      </c>
      <c r="N111" s="66" t="str">
        <f>IF(AND(Input02!BJ109&lt;&gt;"",N$6&lt;=$Z$2),Input02!BJ109,"")</f>
        <v/>
      </c>
      <c r="O111" s="66" t="str">
        <f>IF(AND(Input02!BK109&lt;&gt;"",O$6&lt;=$Z$2),Input02!BK109,"")</f>
        <v/>
      </c>
      <c r="P111" s="66" t="str">
        <f>IF(AND(Input02!BL109&lt;&gt;"",P$6&lt;=$Z$2),Input02!BL109,"")</f>
        <v/>
      </c>
      <c r="Q111" s="66" t="str">
        <f>IF(AND(Input02!BM109&lt;&gt;"",Q$6&lt;=$Z$2),Input02!BM109,"")</f>
        <v/>
      </c>
      <c r="R111" s="66" t="str">
        <f>IF(AND(Input02!BN109&lt;&gt;"",R$6&lt;=$Z$2),Input02!BN109,"")</f>
        <v/>
      </c>
      <c r="S111" s="66" t="str">
        <f>IF(AND(Input02!BO109&lt;&gt;"",S$6&lt;=$Z$2),Input02!BO109,"")</f>
        <v/>
      </c>
      <c r="T111" s="66" t="str">
        <f>IF(AND(Input02!BP109&lt;&gt;"",T$6&lt;=$Z$2),Input02!BP109,"")</f>
        <v/>
      </c>
      <c r="U111" s="66" t="str">
        <f>IF(AND(Input02!BQ109&lt;&gt;"",U$6&lt;=$Z$2),Input02!BQ109,"")</f>
        <v/>
      </c>
      <c r="V111" s="66" t="str">
        <f>IF(AND(Input02!BR109&lt;&gt;"",V$6&lt;=$Z$2),Input02!BR109,"")</f>
        <v/>
      </c>
      <c r="W111" s="66" t="str">
        <f>IF(AND(Input02!BS109&lt;&gt;"",W$6&lt;=$Z$2),Input02!BS109,"")</f>
        <v/>
      </c>
      <c r="X111" s="66" t="str">
        <f>IF(AND(Input02!BT109&lt;&gt;"",X$6&lt;=$Z$2),Input02!BT109,"")</f>
        <v/>
      </c>
      <c r="Y111" s="66" t="str">
        <f>IF(AND(Input02!BU109&lt;&gt;"",Y$6&lt;=$Z$2),Input02!BU109,"")</f>
        <v/>
      </c>
      <c r="Z111" s="66" t="str">
        <f t="shared" si="143"/>
        <v/>
      </c>
      <c r="AA111" s="66" t="str">
        <f t="shared" si="144"/>
        <v/>
      </c>
      <c r="AB111" s="65" t="str">
        <f>IF(AA111&lt;&gt;"",(AA111/$AA$2)*Input01!$B$22,"")</f>
        <v/>
      </c>
      <c r="AC111" s="65" t="str">
        <f t="shared" si="145"/>
        <v/>
      </c>
      <c r="AD111" s="334" t="str">
        <f t="shared" si="146"/>
        <v/>
      </c>
      <c r="AE111" s="67" t="str">
        <f t="shared" si="147"/>
        <v/>
      </c>
      <c r="AF111" s="35" t="str">
        <f>IF(AD111="","",IF(AD111&lt;Input01!$B$23,0,1))</f>
        <v/>
      </c>
      <c r="AH111" s="66" t="str">
        <f t="shared" si="148"/>
        <v/>
      </c>
      <c r="AI111" s="66" t="str">
        <f t="shared" si="149"/>
        <v/>
      </c>
      <c r="AJ111" s="66" t="str">
        <f t="shared" si="150"/>
        <v/>
      </c>
      <c r="AK111" s="66" t="str">
        <f t="shared" si="151"/>
        <v/>
      </c>
      <c r="AL111" s="66" t="str">
        <f t="shared" si="152"/>
        <v/>
      </c>
      <c r="AM111" s="66" t="str">
        <f t="shared" si="153"/>
        <v/>
      </c>
      <c r="AN111" s="66" t="str">
        <f t="shared" si="154"/>
        <v/>
      </c>
      <c r="AO111" s="66" t="str">
        <f t="shared" si="155"/>
        <v/>
      </c>
      <c r="AP111" s="66" t="str">
        <f t="shared" si="156"/>
        <v/>
      </c>
      <c r="AQ111" s="66" t="str">
        <f t="shared" si="157"/>
        <v/>
      </c>
      <c r="AR111" s="66" t="str">
        <f t="shared" si="158"/>
        <v/>
      </c>
      <c r="AS111" s="66" t="str">
        <f t="shared" si="159"/>
        <v/>
      </c>
      <c r="AT111" s="66" t="str">
        <f t="shared" si="160"/>
        <v/>
      </c>
      <c r="AU111" s="66" t="str">
        <f t="shared" si="161"/>
        <v/>
      </c>
      <c r="AV111" s="66" t="str">
        <f t="shared" si="162"/>
        <v/>
      </c>
      <c r="AW111" s="66" t="str">
        <f t="shared" si="163"/>
        <v/>
      </c>
      <c r="AX111" s="66" t="str">
        <f t="shared" si="164"/>
        <v/>
      </c>
      <c r="AY111" s="66" t="str">
        <f t="shared" si="165"/>
        <v/>
      </c>
      <c r="AZ111" s="66" t="str">
        <f t="shared" si="166"/>
        <v/>
      </c>
      <c r="BA111" s="66" t="str">
        <f t="shared" si="167"/>
        <v/>
      </c>
      <c r="BC111" s="68" t="str">
        <f t="shared" si="168"/>
        <v/>
      </c>
      <c r="BD111" s="68" t="str">
        <f t="shared" si="169"/>
        <v/>
      </c>
      <c r="BE111" s="68" t="str">
        <f t="shared" si="170"/>
        <v/>
      </c>
      <c r="BF111" s="68" t="str">
        <f t="shared" si="171"/>
        <v/>
      </c>
      <c r="BG111" s="68" t="str">
        <f t="shared" si="172"/>
        <v/>
      </c>
      <c r="BH111" s="68" t="str">
        <f t="shared" si="173"/>
        <v/>
      </c>
      <c r="BI111" s="68" t="str">
        <f t="shared" si="174"/>
        <v/>
      </c>
      <c r="BJ111" s="68" t="str">
        <f t="shared" si="175"/>
        <v/>
      </c>
      <c r="BK111" s="68" t="str">
        <f t="shared" si="176"/>
        <v/>
      </c>
      <c r="BL111" s="68" t="str">
        <f t="shared" si="177"/>
        <v/>
      </c>
      <c r="BM111" s="68" t="str">
        <f t="shared" si="178"/>
        <v/>
      </c>
      <c r="BN111" s="68" t="str">
        <f t="shared" si="179"/>
        <v/>
      </c>
      <c r="BO111" s="68" t="str">
        <f t="shared" si="180"/>
        <v/>
      </c>
      <c r="BP111" s="68" t="str">
        <f t="shared" si="181"/>
        <v/>
      </c>
      <c r="BQ111" s="68" t="str">
        <f t="shared" si="182"/>
        <v/>
      </c>
      <c r="BR111" s="68" t="str">
        <f t="shared" si="183"/>
        <v/>
      </c>
      <c r="BS111" s="68" t="str">
        <f t="shared" si="184"/>
        <v/>
      </c>
      <c r="BT111" s="68" t="str">
        <f t="shared" si="185"/>
        <v/>
      </c>
      <c r="BU111" s="68" t="str">
        <f t="shared" si="186"/>
        <v/>
      </c>
      <c r="BV111" s="68" t="str">
        <f t="shared" si="187"/>
        <v/>
      </c>
      <c r="BX111" s="69" t="str">
        <f t="shared" si="188"/>
        <v/>
      </c>
      <c r="BZ111" s="68" t="str">
        <f>IF(BC111="","",Input02!$B109&amp;"; ")</f>
        <v/>
      </c>
      <c r="CA111" s="68" t="str">
        <f>IF(BD111="","",Input02!$B109&amp;"; ")</f>
        <v/>
      </c>
      <c r="CB111" s="68" t="str">
        <f>IF(BE111="","",Input02!$B109&amp;"; ")</f>
        <v/>
      </c>
      <c r="CC111" s="68" t="str">
        <f>IF(BF111="","",Input02!$B109&amp;"; ")</f>
        <v/>
      </c>
      <c r="CD111" s="68" t="str">
        <f>IF(BG111="","",Input02!$B109&amp;"; ")</f>
        <v/>
      </c>
      <c r="CE111" s="68" t="str">
        <f>IF(BH111="","",Input02!$B109&amp;"; ")</f>
        <v/>
      </c>
      <c r="CF111" s="68" t="str">
        <f>IF(BI111="","",Input02!$B109&amp;"; ")</f>
        <v/>
      </c>
      <c r="CG111" s="68" t="str">
        <f>IF(BJ111="","",Input02!$B109&amp;"; ")</f>
        <v/>
      </c>
      <c r="CH111" s="68" t="str">
        <f>IF(BK111="","",Input02!$B109&amp;"; ")</f>
        <v/>
      </c>
      <c r="CI111" s="68" t="str">
        <f>IF(BL111="","",Input02!$B109&amp;"; ")</f>
        <v/>
      </c>
      <c r="CJ111" s="68" t="str">
        <f>IF(BM111="","",Input02!$B109&amp;"; ")</f>
        <v/>
      </c>
      <c r="CK111" s="68" t="str">
        <f>IF(BN111="","",Input02!$B109&amp;"; ")</f>
        <v/>
      </c>
      <c r="CL111" s="68" t="str">
        <f>IF(BO111="","",Input02!$B109&amp;"; ")</f>
        <v/>
      </c>
      <c r="CM111" s="68" t="str">
        <f>IF(BP111="","",Input02!$B109&amp;"; ")</f>
        <v/>
      </c>
      <c r="CN111" s="68" t="str">
        <f>IF(BQ111="","",Input02!$B109&amp;"; ")</f>
        <v/>
      </c>
      <c r="CO111" s="68" t="str">
        <f>IF(BR111="","",Input02!$B109&amp;"; ")</f>
        <v/>
      </c>
      <c r="CP111" s="68" t="str">
        <f>IF(BS111="","",Input02!$B109&amp;"; ")</f>
        <v/>
      </c>
      <c r="CQ111" s="68" t="str">
        <f>IF(BT111="","",Input02!$B109&amp;"; ")</f>
        <v/>
      </c>
      <c r="CR111" s="68" t="str">
        <f>IF(BU111="","",Input02!$B109&amp;"; ")</f>
        <v/>
      </c>
      <c r="CS111" s="68" t="str">
        <f>IF(BV111="","",Input02!$B109&amp;"; ")</f>
        <v/>
      </c>
    </row>
    <row r="112" spans="1:97" x14ac:dyDescent="0.35">
      <c r="A112" s="64">
        <f>process02!A121</f>
        <v>105</v>
      </c>
      <c r="B112" s="64" t="str">
        <f>process02!DF121</f>
        <v/>
      </c>
      <c r="C112" s="65" t="str">
        <f>IF(B112&lt;&gt;"",(B112/$C$2)*Input01!$B$22,"")</f>
        <v/>
      </c>
      <c r="F112" s="66" t="str">
        <f>IF(AND(Input02!BB110&lt;&gt;"",F$6&lt;=$Z$2),Input02!BB110,"")</f>
        <v/>
      </c>
      <c r="G112" s="66" t="str">
        <f>IF(AND(Input02!BC110&lt;&gt;"",G$6&lt;=$Z$2),Input02!BC110,"")</f>
        <v/>
      </c>
      <c r="H112" s="66" t="str">
        <f>IF(AND(Input02!BD110&lt;&gt;"",H$6&lt;=$Z$2),Input02!BD110,"")</f>
        <v/>
      </c>
      <c r="I112" s="66" t="str">
        <f>IF(AND(Input02!BE110&lt;&gt;"",I$6&lt;=$Z$2),Input02!BE110,"")</f>
        <v/>
      </c>
      <c r="J112" s="66" t="str">
        <f>IF(AND(Input02!BF110&lt;&gt;"",J$6&lt;=$Z$2),Input02!BF110,"")</f>
        <v/>
      </c>
      <c r="K112" s="66" t="str">
        <f>IF(AND(Input02!BG110&lt;&gt;"",K$6&lt;=$Z$2),Input02!BG110,"")</f>
        <v/>
      </c>
      <c r="L112" s="66" t="str">
        <f>IF(AND(Input02!BH110&lt;&gt;"",L$6&lt;=$Z$2),Input02!BH110,"")</f>
        <v/>
      </c>
      <c r="M112" s="66" t="str">
        <f>IF(AND(Input02!BI110&lt;&gt;"",M$6&lt;=$Z$2),Input02!BI110,"")</f>
        <v/>
      </c>
      <c r="N112" s="66" t="str">
        <f>IF(AND(Input02!BJ110&lt;&gt;"",N$6&lt;=$Z$2),Input02!BJ110,"")</f>
        <v/>
      </c>
      <c r="O112" s="66" t="str">
        <f>IF(AND(Input02!BK110&lt;&gt;"",O$6&lt;=$Z$2),Input02!BK110,"")</f>
        <v/>
      </c>
      <c r="P112" s="66" t="str">
        <f>IF(AND(Input02!BL110&lt;&gt;"",P$6&lt;=$Z$2),Input02!BL110,"")</f>
        <v/>
      </c>
      <c r="Q112" s="66" t="str">
        <f>IF(AND(Input02!BM110&lt;&gt;"",Q$6&lt;=$Z$2),Input02!BM110,"")</f>
        <v/>
      </c>
      <c r="R112" s="66" t="str">
        <f>IF(AND(Input02!BN110&lt;&gt;"",R$6&lt;=$Z$2),Input02!BN110,"")</f>
        <v/>
      </c>
      <c r="S112" s="66" t="str">
        <f>IF(AND(Input02!BO110&lt;&gt;"",S$6&lt;=$Z$2),Input02!BO110,"")</f>
        <v/>
      </c>
      <c r="T112" s="66" t="str">
        <f>IF(AND(Input02!BP110&lt;&gt;"",T$6&lt;=$Z$2),Input02!BP110,"")</f>
        <v/>
      </c>
      <c r="U112" s="66" t="str">
        <f>IF(AND(Input02!BQ110&lt;&gt;"",U$6&lt;=$Z$2),Input02!BQ110,"")</f>
        <v/>
      </c>
      <c r="V112" s="66" t="str">
        <f>IF(AND(Input02!BR110&lt;&gt;"",V$6&lt;=$Z$2),Input02!BR110,"")</f>
        <v/>
      </c>
      <c r="W112" s="66" t="str">
        <f>IF(AND(Input02!BS110&lt;&gt;"",W$6&lt;=$Z$2),Input02!BS110,"")</f>
        <v/>
      </c>
      <c r="X112" s="66" t="str">
        <f>IF(AND(Input02!BT110&lt;&gt;"",X$6&lt;=$Z$2),Input02!BT110,"")</f>
        <v/>
      </c>
      <c r="Y112" s="66" t="str">
        <f>IF(AND(Input02!BU110&lt;&gt;"",Y$6&lt;=$Z$2),Input02!BU110,"")</f>
        <v/>
      </c>
      <c r="Z112" s="66" t="str">
        <f t="shared" si="143"/>
        <v/>
      </c>
      <c r="AA112" s="66" t="str">
        <f t="shared" si="144"/>
        <v/>
      </c>
      <c r="AB112" s="65" t="str">
        <f>IF(AA112&lt;&gt;"",(AA112/$AA$2)*Input01!$B$22,"")</f>
        <v/>
      </c>
      <c r="AC112" s="65" t="str">
        <f t="shared" si="145"/>
        <v/>
      </c>
      <c r="AD112" s="334" t="str">
        <f t="shared" si="146"/>
        <v/>
      </c>
      <c r="AE112" s="67" t="str">
        <f t="shared" si="147"/>
        <v/>
      </c>
      <c r="AF112" s="35" t="str">
        <f>IF(AD112="","",IF(AD112&lt;Input01!$B$23,0,1))</f>
        <v/>
      </c>
      <c r="AH112" s="66" t="str">
        <f t="shared" si="148"/>
        <v/>
      </c>
      <c r="AI112" s="66" t="str">
        <f t="shared" si="149"/>
        <v/>
      </c>
      <c r="AJ112" s="66" t="str">
        <f t="shared" si="150"/>
        <v/>
      </c>
      <c r="AK112" s="66" t="str">
        <f t="shared" si="151"/>
        <v/>
      </c>
      <c r="AL112" s="66" t="str">
        <f t="shared" si="152"/>
        <v/>
      </c>
      <c r="AM112" s="66" t="str">
        <f t="shared" si="153"/>
        <v/>
      </c>
      <c r="AN112" s="66" t="str">
        <f t="shared" si="154"/>
        <v/>
      </c>
      <c r="AO112" s="66" t="str">
        <f t="shared" si="155"/>
        <v/>
      </c>
      <c r="AP112" s="66" t="str">
        <f t="shared" si="156"/>
        <v/>
      </c>
      <c r="AQ112" s="66" t="str">
        <f t="shared" si="157"/>
        <v/>
      </c>
      <c r="AR112" s="66" t="str">
        <f t="shared" si="158"/>
        <v/>
      </c>
      <c r="AS112" s="66" t="str">
        <f t="shared" si="159"/>
        <v/>
      </c>
      <c r="AT112" s="66" t="str">
        <f t="shared" si="160"/>
        <v/>
      </c>
      <c r="AU112" s="66" t="str">
        <f t="shared" si="161"/>
        <v/>
      </c>
      <c r="AV112" s="66" t="str">
        <f t="shared" si="162"/>
        <v/>
      </c>
      <c r="AW112" s="66" t="str">
        <f t="shared" si="163"/>
        <v/>
      </c>
      <c r="AX112" s="66" t="str">
        <f t="shared" si="164"/>
        <v/>
      </c>
      <c r="AY112" s="66" t="str">
        <f t="shared" si="165"/>
        <v/>
      </c>
      <c r="AZ112" s="66" t="str">
        <f t="shared" si="166"/>
        <v/>
      </c>
      <c r="BA112" s="66" t="str">
        <f t="shared" si="167"/>
        <v/>
      </c>
      <c r="BC112" s="68" t="str">
        <f t="shared" si="168"/>
        <v/>
      </c>
      <c r="BD112" s="68" t="str">
        <f t="shared" si="169"/>
        <v/>
      </c>
      <c r="BE112" s="68" t="str">
        <f t="shared" si="170"/>
        <v/>
      </c>
      <c r="BF112" s="68" t="str">
        <f t="shared" si="171"/>
        <v/>
      </c>
      <c r="BG112" s="68" t="str">
        <f t="shared" si="172"/>
        <v/>
      </c>
      <c r="BH112" s="68" t="str">
        <f t="shared" si="173"/>
        <v/>
      </c>
      <c r="BI112" s="68" t="str">
        <f t="shared" si="174"/>
        <v/>
      </c>
      <c r="BJ112" s="68" t="str">
        <f t="shared" si="175"/>
        <v/>
      </c>
      <c r="BK112" s="68" t="str">
        <f t="shared" si="176"/>
        <v/>
      </c>
      <c r="BL112" s="68" t="str">
        <f t="shared" si="177"/>
        <v/>
      </c>
      <c r="BM112" s="68" t="str">
        <f t="shared" si="178"/>
        <v/>
      </c>
      <c r="BN112" s="68" t="str">
        <f t="shared" si="179"/>
        <v/>
      </c>
      <c r="BO112" s="68" t="str">
        <f t="shared" si="180"/>
        <v/>
      </c>
      <c r="BP112" s="68" t="str">
        <f t="shared" si="181"/>
        <v/>
      </c>
      <c r="BQ112" s="68" t="str">
        <f t="shared" si="182"/>
        <v/>
      </c>
      <c r="BR112" s="68" t="str">
        <f t="shared" si="183"/>
        <v/>
      </c>
      <c r="BS112" s="68" t="str">
        <f t="shared" si="184"/>
        <v/>
      </c>
      <c r="BT112" s="68" t="str">
        <f t="shared" si="185"/>
        <v/>
      </c>
      <c r="BU112" s="68" t="str">
        <f t="shared" si="186"/>
        <v/>
      </c>
      <c r="BV112" s="68" t="str">
        <f t="shared" si="187"/>
        <v/>
      </c>
      <c r="BX112" s="69" t="str">
        <f t="shared" si="188"/>
        <v/>
      </c>
      <c r="BZ112" s="68" t="str">
        <f>IF(BC112="","",Input02!$B110&amp;"; ")</f>
        <v/>
      </c>
      <c r="CA112" s="68" t="str">
        <f>IF(BD112="","",Input02!$B110&amp;"; ")</f>
        <v/>
      </c>
      <c r="CB112" s="68" t="str">
        <f>IF(BE112="","",Input02!$B110&amp;"; ")</f>
        <v/>
      </c>
      <c r="CC112" s="68" t="str">
        <f>IF(BF112="","",Input02!$B110&amp;"; ")</f>
        <v/>
      </c>
      <c r="CD112" s="68" t="str">
        <f>IF(BG112="","",Input02!$B110&amp;"; ")</f>
        <v/>
      </c>
      <c r="CE112" s="68" t="str">
        <f>IF(BH112="","",Input02!$B110&amp;"; ")</f>
        <v/>
      </c>
      <c r="CF112" s="68" t="str">
        <f>IF(BI112="","",Input02!$B110&amp;"; ")</f>
        <v/>
      </c>
      <c r="CG112" s="68" t="str">
        <f>IF(BJ112="","",Input02!$B110&amp;"; ")</f>
        <v/>
      </c>
      <c r="CH112" s="68" t="str">
        <f>IF(BK112="","",Input02!$B110&amp;"; ")</f>
        <v/>
      </c>
      <c r="CI112" s="68" t="str">
        <f>IF(BL112="","",Input02!$B110&amp;"; ")</f>
        <v/>
      </c>
      <c r="CJ112" s="68" t="str">
        <f>IF(BM112="","",Input02!$B110&amp;"; ")</f>
        <v/>
      </c>
      <c r="CK112" s="68" t="str">
        <f>IF(BN112="","",Input02!$B110&amp;"; ")</f>
        <v/>
      </c>
      <c r="CL112" s="68" t="str">
        <f>IF(BO112="","",Input02!$B110&amp;"; ")</f>
        <v/>
      </c>
      <c r="CM112" s="68" t="str">
        <f>IF(BP112="","",Input02!$B110&amp;"; ")</f>
        <v/>
      </c>
      <c r="CN112" s="68" t="str">
        <f>IF(BQ112="","",Input02!$B110&amp;"; ")</f>
        <v/>
      </c>
      <c r="CO112" s="68" t="str">
        <f>IF(BR112="","",Input02!$B110&amp;"; ")</f>
        <v/>
      </c>
      <c r="CP112" s="68" t="str">
        <f>IF(BS112="","",Input02!$B110&amp;"; ")</f>
        <v/>
      </c>
      <c r="CQ112" s="68" t="str">
        <f>IF(BT112="","",Input02!$B110&amp;"; ")</f>
        <v/>
      </c>
      <c r="CR112" s="68" t="str">
        <f>IF(BU112="","",Input02!$B110&amp;"; ")</f>
        <v/>
      </c>
      <c r="CS112" s="68" t="str">
        <f>IF(BV112="","",Input02!$B110&amp;"; ")</f>
        <v/>
      </c>
    </row>
    <row r="113" spans="1:97" x14ac:dyDescent="0.35">
      <c r="A113" s="64">
        <f>process02!A122</f>
        <v>106</v>
      </c>
      <c r="B113" s="64" t="str">
        <f>process02!DF122</f>
        <v/>
      </c>
      <c r="C113" s="65" t="str">
        <f>IF(B113&lt;&gt;"",(B113/$C$2)*Input01!$B$22,"")</f>
        <v/>
      </c>
      <c r="F113" s="66" t="str">
        <f>IF(AND(Input02!BB111&lt;&gt;"",F$6&lt;=$Z$2),Input02!BB111,"")</f>
        <v/>
      </c>
      <c r="G113" s="66" t="str">
        <f>IF(AND(Input02!BC111&lt;&gt;"",G$6&lt;=$Z$2),Input02!BC111,"")</f>
        <v/>
      </c>
      <c r="H113" s="66" t="str">
        <f>IF(AND(Input02!BD111&lt;&gt;"",H$6&lt;=$Z$2),Input02!BD111,"")</f>
        <v/>
      </c>
      <c r="I113" s="66" t="str">
        <f>IF(AND(Input02!BE111&lt;&gt;"",I$6&lt;=$Z$2),Input02!BE111,"")</f>
        <v/>
      </c>
      <c r="J113" s="66" t="str">
        <f>IF(AND(Input02!BF111&lt;&gt;"",J$6&lt;=$Z$2),Input02!BF111,"")</f>
        <v/>
      </c>
      <c r="K113" s="66" t="str">
        <f>IF(AND(Input02!BG111&lt;&gt;"",K$6&lt;=$Z$2),Input02!BG111,"")</f>
        <v/>
      </c>
      <c r="L113" s="66" t="str">
        <f>IF(AND(Input02!BH111&lt;&gt;"",L$6&lt;=$Z$2),Input02!BH111,"")</f>
        <v/>
      </c>
      <c r="M113" s="66" t="str">
        <f>IF(AND(Input02!BI111&lt;&gt;"",M$6&lt;=$Z$2),Input02!BI111,"")</f>
        <v/>
      </c>
      <c r="N113" s="66" t="str">
        <f>IF(AND(Input02!BJ111&lt;&gt;"",N$6&lt;=$Z$2),Input02!BJ111,"")</f>
        <v/>
      </c>
      <c r="O113" s="66" t="str">
        <f>IF(AND(Input02!BK111&lt;&gt;"",O$6&lt;=$Z$2),Input02!BK111,"")</f>
        <v/>
      </c>
      <c r="P113" s="66" t="str">
        <f>IF(AND(Input02!BL111&lt;&gt;"",P$6&lt;=$Z$2),Input02!BL111,"")</f>
        <v/>
      </c>
      <c r="Q113" s="66" t="str">
        <f>IF(AND(Input02!BM111&lt;&gt;"",Q$6&lt;=$Z$2),Input02!BM111,"")</f>
        <v/>
      </c>
      <c r="R113" s="66" t="str">
        <f>IF(AND(Input02!BN111&lt;&gt;"",R$6&lt;=$Z$2),Input02!BN111,"")</f>
        <v/>
      </c>
      <c r="S113" s="66" t="str">
        <f>IF(AND(Input02!BO111&lt;&gt;"",S$6&lt;=$Z$2),Input02!BO111,"")</f>
        <v/>
      </c>
      <c r="T113" s="66" t="str">
        <f>IF(AND(Input02!BP111&lt;&gt;"",T$6&lt;=$Z$2),Input02!BP111,"")</f>
        <v/>
      </c>
      <c r="U113" s="66" t="str">
        <f>IF(AND(Input02!BQ111&lt;&gt;"",U$6&lt;=$Z$2),Input02!BQ111,"")</f>
        <v/>
      </c>
      <c r="V113" s="66" t="str">
        <f>IF(AND(Input02!BR111&lt;&gt;"",V$6&lt;=$Z$2),Input02!BR111,"")</f>
        <v/>
      </c>
      <c r="W113" s="66" t="str">
        <f>IF(AND(Input02!BS111&lt;&gt;"",W$6&lt;=$Z$2),Input02!BS111,"")</f>
        <v/>
      </c>
      <c r="X113" s="66" t="str">
        <f>IF(AND(Input02!BT111&lt;&gt;"",X$6&lt;=$Z$2),Input02!BT111,"")</f>
        <v/>
      </c>
      <c r="Y113" s="66" t="str">
        <f>IF(AND(Input02!BU111&lt;&gt;"",Y$6&lt;=$Z$2),Input02!BU111,"")</f>
        <v/>
      </c>
      <c r="Z113" s="66" t="str">
        <f t="shared" si="143"/>
        <v/>
      </c>
      <c r="AA113" s="66" t="str">
        <f t="shared" si="144"/>
        <v/>
      </c>
      <c r="AB113" s="65" t="str">
        <f>IF(AA113&lt;&gt;"",(AA113/$AA$2)*Input01!$B$22,"")</f>
        <v/>
      </c>
      <c r="AC113" s="65" t="str">
        <f t="shared" si="145"/>
        <v/>
      </c>
      <c r="AD113" s="334" t="str">
        <f t="shared" si="146"/>
        <v/>
      </c>
      <c r="AE113" s="67" t="str">
        <f t="shared" si="147"/>
        <v/>
      </c>
      <c r="AF113" s="35" t="str">
        <f>IF(AD113="","",IF(AD113&lt;Input01!$B$23,0,1))</f>
        <v/>
      </c>
      <c r="AH113" s="66" t="str">
        <f t="shared" si="148"/>
        <v/>
      </c>
      <c r="AI113" s="66" t="str">
        <f t="shared" si="149"/>
        <v/>
      </c>
      <c r="AJ113" s="66" t="str">
        <f t="shared" si="150"/>
        <v/>
      </c>
      <c r="AK113" s="66" t="str">
        <f t="shared" si="151"/>
        <v/>
      </c>
      <c r="AL113" s="66" t="str">
        <f t="shared" si="152"/>
        <v/>
      </c>
      <c r="AM113" s="66" t="str">
        <f t="shared" si="153"/>
        <v/>
      </c>
      <c r="AN113" s="66" t="str">
        <f t="shared" si="154"/>
        <v/>
      </c>
      <c r="AO113" s="66" t="str">
        <f t="shared" si="155"/>
        <v/>
      </c>
      <c r="AP113" s="66" t="str">
        <f t="shared" si="156"/>
        <v/>
      </c>
      <c r="AQ113" s="66" t="str">
        <f t="shared" si="157"/>
        <v/>
      </c>
      <c r="AR113" s="66" t="str">
        <f t="shared" si="158"/>
        <v/>
      </c>
      <c r="AS113" s="66" t="str">
        <f t="shared" si="159"/>
        <v/>
      </c>
      <c r="AT113" s="66" t="str">
        <f t="shared" si="160"/>
        <v/>
      </c>
      <c r="AU113" s="66" t="str">
        <f t="shared" si="161"/>
        <v/>
      </c>
      <c r="AV113" s="66" t="str">
        <f t="shared" si="162"/>
        <v/>
      </c>
      <c r="AW113" s="66" t="str">
        <f t="shared" si="163"/>
        <v/>
      </c>
      <c r="AX113" s="66" t="str">
        <f t="shared" si="164"/>
        <v/>
      </c>
      <c r="AY113" s="66" t="str">
        <f t="shared" si="165"/>
        <v/>
      </c>
      <c r="AZ113" s="66" t="str">
        <f t="shared" si="166"/>
        <v/>
      </c>
      <c r="BA113" s="66" t="str">
        <f t="shared" si="167"/>
        <v/>
      </c>
      <c r="BC113" s="68" t="str">
        <f t="shared" si="168"/>
        <v/>
      </c>
      <c r="BD113" s="68" t="str">
        <f t="shared" si="169"/>
        <v/>
      </c>
      <c r="BE113" s="68" t="str">
        <f t="shared" si="170"/>
        <v/>
      </c>
      <c r="BF113" s="68" t="str">
        <f t="shared" si="171"/>
        <v/>
      </c>
      <c r="BG113" s="68" t="str">
        <f t="shared" si="172"/>
        <v/>
      </c>
      <c r="BH113" s="68" t="str">
        <f t="shared" si="173"/>
        <v/>
      </c>
      <c r="BI113" s="68" t="str">
        <f t="shared" si="174"/>
        <v/>
      </c>
      <c r="BJ113" s="68" t="str">
        <f t="shared" si="175"/>
        <v/>
      </c>
      <c r="BK113" s="68" t="str">
        <f t="shared" si="176"/>
        <v/>
      </c>
      <c r="BL113" s="68" t="str">
        <f t="shared" si="177"/>
        <v/>
      </c>
      <c r="BM113" s="68" t="str">
        <f t="shared" si="178"/>
        <v/>
      </c>
      <c r="BN113" s="68" t="str">
        <f t="shared" si="179"/>
        <v/>
      </c>
      <c r="BO113" s="68" t="str">
        <f t="shared" si="180"/>
        <v/>
      </c>
      <c r="BP113" s="68" t="str">
        <f t="shared" si="181"/>
        <v/>
      </c>
      <c r="BQ113" s="68" t="str">
        <f t="shared" si="182"/>
        <v/>
      </c>
      <c r="BR113" s="68" t="str">
        <f t="shared" si="183"/>
        <v/>
      </c>
      <c r="BS113" s="68" t="str">
        <f t="shared" si="184"/>
        <v/>
      </c>
      <c r="BT113" s="68" t="str">
        <f t="shared" si="185"/>
        <v/>
      </c>
      <c r="BU113" s="68" t="str">
        <f t="shared" si="186"/>
        <v/>
      </c>
      <c r="BV113" s="68" t="str">
        <f t="shared" si="187"/>
        <v/>
      </c>
      <c r="BX113" s="69" t="str">
        <f t="shared" si="188"/>
        <v/>
      </c>
      <c r="BZ113" s="68" t="str">
        <f>IF(BC113="","",Input02!$B111&amp;"; ")</f>
        <v/>
      </c>
      <c r="CA113" s="68" t="str">
        <f>IF(BD113="","",Input02!$B111&amp;"; ")</f>
        <v/>
      </c>
      <c r="CB113" s="68" t="str">
        <f>IF(BE113="","",Input02!$B111&amp;"; ")</f>
        <v/>
      </c>
      <c r="CC113" s="68" t="str">
        <f>IF(BF113="","",Input02!$B111&amp;"; ")</f>
        <v/>
      </c>
      <c r="CD113" s="68" t="str">
        <f>IF(BG113="","",Input02!$B111&amp;"; ")</f>
        <v/>
      </c>
      <c r="CE113" s="68" t="str">
        <f>IF(BH113="","",Input02!$B111&amp;"; ")</f>
        <v/>
      </c>
      <c r="CF113" s="68" t="str">
        <f>IF(BI113="","",Input02!$B111&amp;"; ")</f>
        <v/>
      </c>
      <c r="CG113" s="68" t="str">
        <f>IF(BJ113="","",Input02!$B111&amp;"; ")</f>
        <v/>
      </c>
      <c r="CH113" s="68" t="str">
        <f>IF(BK113="","",Input02!$B111&amp;"; ")</f>
        <v/>
      </c>
      <c r="CI113" s="68" t="str">
        <f>IF(BL113="","",Input02!$B111&amp;"; ")</f>
        <v/>
      </c>
      <c r="CJ113" s="68" t="str">
        <f>IF(BM113="","",Input02!$B111&amp;"; ")</f>
        <v/>
      </c>
      <c r="CK113" s="68" t="str">
        <f>IF(BN113="","",Input02!$B111&amp;"; ")</f>
        <v/>
      </c>
      <c r="CL113" s="68" t="str">
        <f>IF(BO113="","",Input02!$B111&amp;"; ")</f>
        <v/>
      </c>
      <c r="CM113" s="68" t="str">
        <f>IF(BP113="","",Input02!$B111&amp;"; ")</f>
        <v/>
      </c>
      <c r="CN113" s="68" t="str">
        <f>IF(BQ113="","",Input02!$B111&amp;"; ")</f>
        <v/>
      </c>
      <c r="CO113" s="68" t="str">
        <f>IF(BR113="","",Input02!$B111&amp;"; ")</f>
        <v/>
      </c>
      <c r="CP113" s="68" t="str">
        <f>IF(BS113="","",Input02!$B111&amp;"; ")</f>
        <v/>
      </c>
      <c r="CQ113" s="68" t="str">
        <f>IF(BT113="","",Input02!$B111&amp;"; ")</f>
        <v/>
      </c>
      <c r="CR113" s="68" t="str">
        <f>IF(BU113="","",Input02!$B111&amp;"; ")</f>
        <v/>
      </c>
      <c r="CS113" s="68" t="str">
        <f>IF(BV113="","",Input02!$B111&amp;"; ")</f>
        <v/>
      </c>
    </row>
    <row r="114" spans="1:97" x14ac:dyDescent="0.35">
      <c r="A114" s="64">
        <f>process02!A123</f>
        <v>107</v>
      </c>
      <c r="B114" s="64" t="str">
        <f>process02!DF123</f>
        <v/>
      </c>
      <c r="C114" s="65" t="str">
        <f>IF(B114&lt;&gt;"",(B114/$C$2)*Input01!$B$22,"")</f>
        <v/>
      </c>
      <c r="F114" s="66" t="str">
        <f>IF(AND(Input02!BB112&lt;&gt;"",F$6&lt;=$Z$2),Input02!BB112,"")</f>
        <v/>
      </c>
      <c r="G114" s="66" t="str">
        <f>IF(AND(Input02!BC112&lt;&gt;"",G$6&lt;=$Z$2),Input02!BC112,"")</f>
        <v/>
      </c>
      <c r="H114" s="66" t="str">
        <f>IF(AND(Input02!BD112&lt;&gt;"",H$6&lt;=$Z$2),Input02!BD112,"")</f>
        <v/>
      </c>
      <c r="I114" s="66" t="str">
        <f>IF(AND(Input02!BE112&lt;&gt;"",I$6&lt;=$Z$2),Input02!BE112,"")</f>
        <v/>
      </c>
      <c r="J114" s="66" t="str">
        <f>IF(AND(Input02!BF112&lt;&gt;"",J$6&lt;=$Z$2),Input02!BF112,"")</f>
        <v/>
      </c>
      <c r="K114" s="66" t="str">
        <f>IF(AND(Input02!BG112&lt;&gt;"",K$6&lt;=$Z$2),Input02!BG112,"")</f>
        <v/>
      </c>
      <c r="L114" s="66" t="str">
        <f>IF(AND(Input02!BH112&lt;&gt;"",L$6&lt;=$Z$2),Input02!BH112,"")</f>
        <v/>
      </c>
      <c r="M114" s="66" t="str">
        <f>IF(AND(Input02!BI112&lt;&gt;"",M$6&lt;=$Z$2),Input02!BI112,"")</f>
        <v/>
      </c>
      <c r="N114" s="66" t="str">
        <f>IF(AND(Input02!BJ112&lt;&gt;"",N$6&lt;=$Z$2),Input02!BJ112,"")</f>
        <v/>
      </c>
      <c r="O114" s="66" t="str">
        <f>IF(AND(Input02!BK112&lt;&gt;"",O$6&lt;=$Z$2),Input02!BK112,"")</f>
        <v/>
      </c>
      <c r="P114" s="66" t="str">
        <f>IF(AND(Input02!BL112&lt;&gt;"",P$6&lt;=$Z$2),Input02!BL112,"")</f>
        <v/>
      </c>
      <c r="Q114" s="66" t="str">
        <f>IF(AND(Input02!BM112&lt;&gt;"",Q$6&lt;=$Z$2),Input02!BM112,"")</f>
        <v/>
      </c>
      <c r="R114" s="66" t="str">
        <f>IF(AND(Input02!BN112&lt;&gt;"",R$6&lt;=$Z$2),Input02!BN112,"")</f>
        <v/>
      </c>
      <c r="S114" s="66" t="str">
        <f>IF(AND(Input02!BO112&lt;&gt;"",S$6&lt;=$Z$2),Input02!BO112,"")</f>
        <v/>
      </c>
      <c r="T114" s="66" t="str">
        <f>IF(AND(Input02!BP112&lt;&gt;"",T$6&lt;=$Z$2),Input02!BP112,"")</f>
        <v/>
      </c>
      <c r="U114" s="66" t="str">
        <f>IF(AND(Input02!BQ112&lt;&gt;"",U$6&lt;=$Z$2),Input02!BQ112,"")</f>
        <v/>
      </c>
      <c r="V114" s="66" t="str">
        <f>IF(AND(Input02!BR112&lt;&gt;"",V$6&lt;=$Z$2),Input02!BR112,"")</f>
        <v/>
      </c>
      <c r="W114" s="66" t="str">
        <f>IF(AND(Input02!BS112&lt;&gt;"",W$6&lt;=$Z$2),Input02!BS112,"")</f>
        <v/>
      </c>
      <c r="X114" s="66" t="str">
        <f>IF(AND(Input02!BT112&lt;&gt;"",X$6&lt;=$Z$2),Input02!BT112,"")</f>
        <v/>
      </c>
      <c r="Y114" s="66" t="str">
        <f>IF(AND(Input02!BU112&lt;&gt;"",Y$6&lt;=$Z$2),Input02!BU112,"")</f>
        <v/>
      </c>
      <c r="Z114" s="66" t="str">
        <f t="shared" si="143"/>
        <v/>
      </c>
      <c r="AA114" s="66" t="str">
        <f t="shared" si="144"/>
        <v/>
      </c>
      <c r="AB114" s="65" t="str">
        <f>IF(AA114&lt;&gt;"",(AA114/$AA$2)*Input01!$B$22,"")</f>
        <v/>
      </c>
      <c r="AC114" s="65" t="str">
        <f t="shared" si="145"/>
        <v/>
      </c>
      <c r="AD114" s="334" t="str">
        <f t="shared" si="146"/>
        <v/>
      </c>
      <c r="AE114" s="67" t="str">
        <f t="shared" si="147"/>
        <v/>
      </c>
      <c r="AF114" s="35" t="str">
        <f>IF(AD114="","",IF(AD114&lt;Input01!$B$23,0,1))</f>
        <v/>
      </c>
      <c r="AH114" s="66" t="str">
        <f t="shared" si="148"/>
        <v/>
      </c>
      <c r="AI114" s="66" t="str">
        <f t="shared" si="149"/>
        <v/>
      </c>
      <c r="AJ114" s="66" t="str">
        <f t="shared" si="150"/>
        <v/>
      </c>
      <c r="AK114" s="66" t="str">
        <f t="shared" si="151"/>
        <v/>
      </c>
      <c r="AL114" s="66" t="str">
        <f t="shared" si="152"/>
        <v/>
      </c>
      <c r="AM114" s="66" t="str">
        <f t="shared" si="153"/>
        <v/>
      </c>
      <c r="AN114" s="66" t="str">
        <f t="shared" si="154"/>
        <v/>
      </c>
      <c r="AO114" s="66" t="str">
        <f t="shared" si="155"/>
        <v/>
      </c>
      <c r="AP114" s="66" t="str">
        <f t="shared" si="156"/>
        <v/>
      </c>
      <c r="AQ114" s="66" t="str">
        <f t="shared" si="157"/>
        <v/>
      </c>
      <c r="AR114" s="66" t="str">
        <f t="shared" si="158"/>
        <v/>
      </c>
      <c r="AS114" s="66" t="str">
        <f t="shared" si="159"/>
        <v/>
      </c>
      <c r="AT114" s="66" t="str">
        <f t="shared" si="160"/>
        <v/>
      </c>
      <c r="AU114" s="66" t="str">
        <f t="shared" si="161"/>
        <v/>
      </c>
      <c r="AV114" s="66" t="str">
        <f t="shared" si="162"/>
        <v/>
      </c>
      <c r="AW114" s="66" t="str">
        <f t="shared" si="163"/>
        <v/>
      </c>
      <c r="AX114" s="66" t="str">
        <f t="shared" si="164"/>
        <v/>
      </c>
      <c r="AY114" s="66" t="str">
        <f t="shared" si="165"/>
        <v/>
      </c>
      <c r="AZ114" s="66" t="str">
        <f t="shared" si="166"/>
        <v/>
      </c>
      <c r="BA114" s="66" t="str">
        <f t="shared" si="167"/>
        <v/>
      </c>
      <c r="BC114" s="68" t="str">
        <f t="shared" si="168"/>
        <v/>
      </c>
      <c r="BD114" s="68" t="str">
        <f t="shared" si="169"/>
        <v/>
      </c>
      <c r="BE114" s="68" t="str">
        <f t="shared" si="170"/>
        <v/>
      </c>
      <c r="BF114" s="68" t="str">
        <f t="shared" si="171"/>
        <v/>
      </c>
      <c r="BG114" s="68" t="str">
        <f t="shared" si="172"/>
        <v/>
      </c>
      <c r="BH114" s="68" t="str">
        <f t="shared" si="173"/>
        <v/>
      </c>
      <c r="BI114" s="68" t="str">
        <f t="shared" si="174"/>
        <v/>
      </c>
      <c r="BJ114" s="68" t="str">
        <f t="shared" si="175"/>
        <v/>
      </c>
      <c r="BK114" s="68" t="str">
        <f t="shared" si="176"/>
        <v/>
      </c>
      <c r="BL114" s="68" t="str">
        <f t="shared" si="177"/>
        <v/>
      </c>
      <c r="BM114" s="68" t="str">
        <f t="shared" si="178"/>
        <v/>
      </c>
      <c r="BN114" s="68" t="str">
        <f t="shared" si="179"/>
        <v/>
      </c>
      <c r="BO114" s="68" t="str">
        <f t="shared" si="180"/>
        <v/>
      </c>
      <c r="BP114" s="68" t="str">
        <f t="shared" si="181"/>
        <v/>
      </c>
      <c r="BQ114" s="68" t="str">
        <f t="shared" si="182"/>
        <v/>
      </c>
      <c r="BR114" s="68" t="str">
        <f t="shared" si="183"/>
        <v/>
      </c>
      <c r="BS114" s="68" t="str">
        <f t="shared" si="184"/>
        <v/>
      </c>
      <c r="BT114" s="68" t="str">
        <f t="shared" si="185"/>
        <v/>
      </c>
      <c r="BU114" s="68" t="str">
        <f t="shared" si="186"/>
        <v/>
      </c>
      <c r="BV114" s="68" t="str">
        <f t="shared" si="187"/>
        <v/>
      </c>
      <c r="BX114" s="69" t="str">
        <f t="shared" si="188"/>
        <v/>
      </c>
      <c r="BZ114" s="68" t="str">
        <f>IF(BC114="","",Input02!$B112&amp;"; ")</f>
        <v/>
      </c>
      <c r="CA114" s="68" t="str">
        <f>IF(BD114="","",Input02!$B112&amp;"; ")</f>
        <v/>
      </c>
      <c r="CB114" s="68" t="str">
        <f>IF(BE114="","",Input02!$B112&amp;"; ")</f>
        <v/>
      </c>
      <c r="CC114" s="68" t="str">
        <f>IF(BF114="","",Input02!$B112&amp;"; ")</f>
        <v/>
      </c>
      <c r="CD114" s="68" t="str">
        <f>IF(BG114="","",Input02!$B112&amp;"; ")</f>
        <v/>
      </c>
      <c r="CE114" s="68" t="str">
        <f>IF(BH114="","",Input02!$B112&amp;"; ")</f>
        <v/>
      </c>
      <c r="CF114" s="68" t="str">
        <f>IF(BI114="","",Input02!$B112&amp;"; ")</f>
        <v/>
      </c>
      <c r="CG114" s="68" t="str">
        <f>IF(BJ114="","",Input02!$B112&amp;"; ")</f>
        <v/>
      </c>
      <c r="CH114" s="68" t="str">
        <f>IF(BK114="","",Input02!$B112&amp;"; ")</f>
        <v/>
      </c>
      <c r="CI114" s="68" t="str">
        <f>IF(BL114="","",Input02!$B112&amp;"; ")</f>
        <v/>
      </c>
      <c r="CJ114" s="68" t="str">
        <f>IF(BM114="","",Input02!$B112&amp;"; ")</f>
        <v/>
      </c>
      <c r="CK114" s="68" t="str">
        <f>IF(BN114="","",Input02!$B112&amp;"; ")</f>
        <v/>
      </c>
      <c r="CL114" s="68" t="str">
        <f>IF(BO114="","",Input02!$B112&amp;"; ")</f>
        <v/>
      </c>
      <c r="CM114" s="68" t="str">
        <f>IF(BP114="","",Input02!$B112&amp;"; ")</f>
        <v/>
      </c>
      <c r="CN114" s="68" t="str">
        <f>IF(BQ114="","",Input02!$B112&amp;"; ")</f>
        <v/>
      </c>
      <c r="CO114" s="68" t="str">
        <f>IF(BR114="","",Input02!$B112&amp;"; ")</f>
        <v/>
      </c>
      <c r="CP114" s="68" t="str">
        <f>IF(BS114="","",Input02!$B112&amp;"; ")</f>
        <v/>
      </c>
      <c r="CQ114" s="68" t="str">
        <f>IF(BT114="","",Input02!$B112&amp;"; ")</f>
        <v/>
      </c>
      <c r="CR114" s="68" t="str">
        <f>IF(BU114="","",Input02!$B112&amp;"; ")</f>
        <v/>
      </c>
      <c r="CS114" s="68" t="str">
        <f>IF(BV114="","",Input02!$B112&amp;"; ")</f>
        <v/>
      </c>
    </row>
    <row r="115" spans="1:97" x14ac:dyDescent="0.35">
      <c r="A115" s="64">
        <f>process02!A124</f>
        <v>108</v>
      </c>
      <c r="B115" s="64" t="str">
        <f>process02!DF124</f>
        <v/>
      </c>
      <c r="C115" s="65" t="str">
        <f>IF(B115&lt;&gt;"",(B115/$C$2)*Input01!$B$22,"")</f>
        <v/>
      </c>
      <c r="F115" s="66" t="str">
        <f>IF(AND(Input02!BB113&lt;&gt;"",F$6&lt;=$Z$2),Input02!BB113,"")</f>
        <v/>
      </c>
      <c r="G115" s="66" t="str">
        <f>IF(AND(Input02!BC113&lt;&gt;"",G$6&lt;=$Z$2),Input02!BC113,"")</f>
        <v/>
      </c>
      <c r="H115" s="66" t="str">
        <f>IF(AND(Input02!BD113&lt;&gt;"",H$6&lt;=$Z$2),Input02!BD113,"")</f>
        <v/>
      </c>
      <c r="I115" s="66" t="str">
        <f>IF(AND(Input02!BE113&lt;&gt;"",I$6&lt;=$Z$2),Input02!BE113,"")</f>
        <v/>
      </c>
      <c r="J115" s="66" t="str">
        <f>IF(AND(Input02!BF113&lt;&gt;"",J$6&lt;=$Z$2),Input02!BF113,"")</f>
        <v/>
      </c>
      <c r="K115" s="66" t="str">
        <f>IF(AND(Input02!BG113&lt;&gt;"",K$6&lt;=$Z$2),Input02!BG113,"")</f>
        <v/>
      </c>
      <c r="L115" s="66" t="str">
        <f>IF(AND(Input02!BH113&lt;&gt;"",L$6&lt;=$Z$2),Input02!BH113,"")</f>
        <v/>
      </c>
      <c r="M115" s="66" t="str">
        <f>IF(AND(Input02!BI113&lt;&gt;"",M$6&lt;=$Z$2),Input02!BI113,"")</f>
        <v/>
      </c>
      <c r="N115" s="66" t="str">
        <f>IF(AND(Input02!BJ113&lt;&gt;"",N$6&lt;=$Z$2),Input02!BJ113,"")</f>
        <v/>
      </c>
      <c r="O115" s="66" t="str">
        <f>IF(AND(Input02!BK113&lt;&gt;"",O$6&lt;=$Z$2),Input02!BK113,"")</f>
        <v/>
      </c>
      <c r="P115" s="66" t="str">
        <f>IF(AND(Input02!BL113&lt;&gt;"",P$6&lt;=$Z$2),Input02!BL113,"")</f>
        <v/>
      </c>
      <c r="Q115" s="66" t="str">
        <f>IF(AND(Input02!BM113&lt;&gt;"",Q$6&lt;=$Z$2),Input02!BM113,"")</f>
        <v/>
      </c>
      <c r="R115" s="66" t="str">
        <f>IF(AND(Input02!BN113&lt;&gt;"",R$6&lt;=$Z$2),Input02!BN113,"")</f>
        <v/>
      </c>
      <c r="S115" s="66" t="str">
        <f>IF(AND(Input02!BO113&lt;&gt;"",S$6&lt;=$Z$2),Input02!BO113,"")</f>
        <v/>
      </c>
      <c r="T115" s="66" t="str">
        <f>IF(AND(Input02!BP113&lt;&gt;"",T$6&lt;=$Z$2),Input02!BP113,"")</f>
        <v/>
      </c>
      <c r="U115" s="66" t="str">
        <f>IF(AND(Input02!BQ113&lt;&gt;"",U$6&lt;=$Z$2),Input02!BQ113,"")</f>
        <v/>
      </c>
      <c r="V115" s="66" t="str">
        <f>IF(AND(Input02!BR113&lt;&gt;"",V$6&lt;=$Z$2),Input02!BR113,"")</f>
        <v/>
      </c>
      <c r="W115" s="66" t="str">
        <f>IF(AND(Input02!BS113&lt;&gt;"",W$6&lt;=$Z$2),Input02!BS113,"")</f>
        <v/>
      </c>
      <c r="X115" s="66" t="str">
        <f>IF(AND(Input02!BT113&lt;&gt;"",X$6&lt;=$Z$2),Input02!BT113,"")</f>
        <v/>
      </c>
      <c r="Y115" s="66" t="str">
        <f>IF(AND(Input02!BU113&lt;&gt;"",Y$6&lt;=$Z$2),Input02!BU113,"")</f>
        <v/>
      </c>
      <c r="Z115" s="66" t="str">
        <f t="shared" si="143"/>
        <v/>
      </c>
      <c r="AA115" s="66" t="str">
        <f t="shared" si="144"/>
        <v/>
      </c>
      <c r="AB115" s="65" t="str">
        <f>IF(AA115&lt;&gt;"",(AA115/$AA$2)*Input01!$B$22,"")</f>
        <v/>
      </c>
      <c r="AC115" s="65" t="str">
        <f t="shared" si="145"/>
        <v/>
      </c>
      <c r="AD115" s="334" t="str">
        <f t="shared" si="146"/>
        <v/>
      </c>
      <c r="AE115" s="67" t="str">
        <f t="shared" si="147"/>
        <v/>
      </c>
      <c r="AF115" s="35" t="str">
        <f>IF(AD115="","",IF(AD115&lt;Input01!$B$23,0,1))</f>
        <v/>
      </c>
      <c r="AH115" s="66" t="str">
        <f t="shared" si="148"/>
        <v/>
      </c>
      <c r="AI115" s="66" t="str">
        <f t="shared" si="149"/>
        <v/>
      </c>
      <c r="AJ115" s="66" t="str">
        <f t="shared" si="150"/>
        <v/>
      </c>
      <c r="AK115" s="66" t="str">
        <f t="shared" si="151"/>
        <v/>
      </c>
      <c r="AL115" s="66" t="str">
        <f t="shared" si="152"/>
        <v/>
      </c>
      <c r="AM115" s="66" t="str">
        <f t="shared" si="153"/>
        <v/>
      </c>
      <c r="AN115" s="66" t="str">
        <f t="shared" si="154"/>
        <v/>
      </c>
      <c r="AO115" s="66" t="str">
        <f t="shared" si="155"/>
        <v/>
      </c>
      <c r="AP115" s="66" t="str">
        <f t="shared" si="156"/>
        <v/>
      </c>
      <c r="AQ115" s="66" t="str">
        <f t="shared" si="157"/>
        <v/>
      </c>
      <c r="AR115" s="66" t="str">
        <f t="shared" si="158"/>
        <v/>
      </c>
      <c r="AS115" s="66" t="str">
        <f t="shared" si="159"/>
        <v/>
      </c>
      <c r="AT115" s="66" t="str">
        <f t="shared" si="160"/>
        <v/>
      </c>
      <c r="AU115" s="66" t="str">
        <f t="shared" si="161"/>
        <v/>
      </c>
      <c r="AV115" s="66" t="str">
        <f t="shared" si="162"/>
        <v/>
      </c>
      <c r="AW115" s="66" t="str">
        <f t="shared" si="163"/>
        <v/>
      </c>
      <c r="AX115" s="66" t="str">
        <f t="shared" si="164"/>
        <v/>
      </c>
      <c r="AY115" s="66" t="str">
        <f t="shared" si="165"/>
        <v/>
      </c>
      <c r="AZ115" s="66" t="str">
        <f t="shared" si="166"/>
        <v/>
      </c>
      <c r="BA115" s="66" t="str">
        <f t="shared" si="167"/>
        <v/>
      </c>
      <c r="BC115" s="68" t="str">
        <f t="shared" si="168"/>
        <v/>
      </c>
      <c r="BD115" s="68" t="str">
        <f t="shared" si="169"/>
        <v/>
      </c>
      <c r="BE115" s="68" t="str">
        <f t="shared" si="170"/>
        <v/>
      </c>
      <c r="BF115" s="68" t="str">
        <f t="shared" si="171"/>
        <v/>
      </c>
      <c r="BG115" s="68" t="str">
        <f t="shared" si="172"/>
        <v/>
      </c>
      <c r="BH115" s="68" t="str">
        <f t="shared" si="173"/>
        <v/>
      </c>
      <c r="BI115" s="68" t="str">
        <f t="shared" si="174"/>
        <v/>
      </c>
      <c r="BJ115" s="68" t="str">
        <f t="shared" si="175"/>
        <v/>
      </c>
      <c r="BK115" s="68" t="str">
        <f t="shared" si="176"/>
        <v/>
      </c>
      <c r="BL115" s="68" t="str">
        <f t="shared" si="177"/>
        <v/>
      </c>
      <c r="BM115" s="68" t="str">
        <f t="shared" si="178"/>
        <v/>
      </c>
      <c r="BN115" s="68" t="str">
        <f t="shared" si="179"/>
        <v/>
      </c>
      <c r="BO115" s="68" t="str">
        <f t="shared" si="180"/>
        <v/>
      </c>
      <c r="BP115" s="68" t="str">
        <f t="shared" si="181"/>
        <v/>
      </c>
      <c r="BQ115" s="68" t="str">
        <f t="shared" si="182"/>
        <v/>
      </c>
      <c r="BR115" s="68" t="str">
        <f t="shared" si="183"/>
        <v/>
      </c>
      <c r="BS115" s="68" t="str">
        <f t="shared" si="184"/>
        <v/>
      </c>
      <c r="BT115" s="68" t="str">
        <f t="shared" si="185"/>
        <v/>
      </c>
      <c r="BU115" s="68" t="str">
        <f t="shared" si="186"/>
        <v/>
      </c>
      <c r="BV115" s="68" t="str">
        <f t="shared" si="187"/>
        <v/>
      </c>
      <c r="BX115" s="69" t="str">
        <f t="shared" si="188"/>
        <v/>
      </c>
      <c r="BZ115" s="68" t="str">
        <f>IF(BC115="","",Input02!$B113&amp;"; ")</f>
        <v/>
      </c>
      <c r="CA115" s="68" t="str">
        <f>IF(BD115="","",Input02!$B113&amp;"; ")</f>
        <v/>
      </c>
      <c r="CB115" s="68" t="str">
        <f>IF(BE115="","",Input02!$B113&amp;"; ")</f>
        <v/>
      </c>
      <c r="CC115" s="68" t="str">
        <f>IF(BF115="","",Input02!$B113&amp;"; ")</f>
        <v/>
      </c>
      <c r="CD115" s="68" t="str">
        <f>IF(BG115="","",Input02!$B113&amp;"; ")</f>
        <v/>
      </c>
      <c r="CE115" s="68" t="str">
        <f>IF(BH115="","",Input02!$B113&amp;"; ")</f>
        <v/>
      </c>
      <c r="CF115" s="68" t="str">
        <f>IF(BI115="","",Input02!$B113&amp;"; ")</f>
        <v/>
      </c>
      <c r="CG115" s="68" t="str">
        <f>IF(BJ115="","",Input02!$B113&amp;"; ")</f>
        <v/>
      </c>
      <c r="CH115" s="68" t="str">
        <f>IF(BK115="","",Input02!$B113&amp;"; ")</f>
        <v/>
      </c>
      <c r="CI115" s="68" t="str">
        <f>IF(BL115="","",Input02!$B113&amp;"; ")</f>
        <v/>
      </c>
      <c r="CJ115" s="68" t="str">
        <f>IF(BM115="","",Input02!$B113&amp;"; ")</f>
        <v/>
      </c>
      <c r="CK115" s="68" t="str">
        <f>IF(BN115="","",Input02!$B113&amp;"; ")</f>
        <v/>
      </c>
      <c r="CL115" s="68" t="str">
        <f>IF(BO115="","",Input02!$B113&amp;"; ")</f>
        <v/>
      </c>
      <c r="CM115" s="68" t="str">
        <f>IF(BP115="","",Input02!$B113&amp;"; ")</f>
        <v/>
      </c>
      <c r="CN115" s="68" t="str">
        <f>IF(BQ115="","",Input02!$B113&amp;"; ")</f>
        <v/>
      </c>
      <c r="CO115" s="68" t="str">
        <f>IF(BR115="","",Input02!$B113&amp;"; ")</f>
        <v/>
      </c>
      <c r="CP115" s="68" t="str">
        <f>IF(BS115="","",Input02!$B113&amp;"; ")</f>
        <v/>
      </c>
      <c r="CQ115" s="68" t="str">
        <f>IF(BT115="","",Input02!$B113&amp;"; ")</f>
        <v/>
      </c>
      <c r="CR115" s="68" t="str">
        <f>IF(BU115="","",Input02!$B113&amp;"; ")</f>
        <v/>
      </c>
      <c r="CS115" s="68" t="str">
        <f>IF(BV115="","",Input02!$B113&amp;"; ")</f>
        <v/>
      </c>
    </row>
    <row r="116" spans="1:97" x14ac:dyDescent="0.35">
      <c r="A116" s="64">
        <f>process02!A125</f>
        <v>109</v>
      </c>
      <c r="B116" s="64" t="str">
        <f>process02!DF125</f>
        <v/>
      </c>
      <c r="C116" s="65" t="str">
        <f>IF(B116&lt;&gt;"",(B116/$C$2)*Input01!$B$22,"")</f>
        <v/>
      </c>
      <c r="F116" s="66" t="str">
        <f>IF(AND(Input02!BB114&lt;&gt;"",F$6&lt;=$Z$2),Input02!BB114,"")</f>
        <v/>
      </c>
      <c r="G116" s="66" t="str">
        <f>IF(AND(Input02!BC114&lt;&gt;"",G$6&lt;=$Z$2),Input02!BC114,"")</f>
        <v/>
      </c>
      <c r="H116" s="66" t="str">
        <f>IF(AND(Input02!BD114&lt;&gt;"",H$6&lt;=$Z$2),Input02!BD114,"")</f>
        <v/>
      </c>
      <c r="I116" s="66" t="str">
        <f>IF(AND(Input02!BE114&lt;&gt;"",I$6&lt;=$Z$2),Input02!BE114,"")</f>
        <v/>
      </c>
      <c r="J116" s="66" t="str">
        <f>IF(AND(Input02!BF114&lt;&gt;"",J$6&lt;=$Z$2),Input02!BF114,"")</f>
        <v/>
      </c>
      <c r="K116" s="66" t="str">
        <f>IF(AND(Input02!BG114&lt;&gt;"",K$6&lt;=$Z$2),Input02!BG114,"")</f>
        <v/>
      </c>
      <c r="L116" s="66" t="str">
        <f>IF(AND(Input02!BH114&lt;&gt;"",L$6&lt;=$Z$2),Input02!BH114,"")</f>
        <v/>
      </c>
      <c r="M116" s="66" t="str">
        <f>IF(AND(Input02!BI114&lt;&gt;"",M$6&lt;=$Z$2),Input02!BI114,"")</f>
        <v/>
      </c>
      <c r="N116" s="66" t="str">
        <f>IF(AND(Input02!BJ114&lt;&gt;"",N$6&lt;=$Z$2),Input02!BJ114,"")</f>
        <v/>
      </c>
      <c r="O116" s="66" t="str">
        <f>IF(AND(Input02!BK114&lt;&gt;"",O$6&lt;=$Z$2),Input02!BK114,"")</f>
        <v/>
      </c>
      <c r="P116" s="66" t="str">
        <f>IF(AND(Input02!BL114&lt;&gt;"",P$6&lt;=$Z$2),Input02!BL114,"")</f>
        <v/>
      </c>
      <c r="Q116" s="66" t="str">
        <f>IF(AND(Input02!BM114&lt;&gt;"",Q$6&lt;=$Z$2),Input02!BM114,"")</f>
        <v/>
      </c>
      <c r="R116" s="66" t="str">
        <f>IF(AND(Input02!BN114&lt;&gt;"",R$6&lt;=$Z$2),Input02!BN114,"")</f>
        <v/>
      </c>
      <c r="S116" s="66" t="str">
        <f>IF(AND(Input02!BO114&lt;&gt;"",S$6&lt;=$Z$2),Input02!BO114,"")</f>
        <v/>
      </c>
      <c r="T116" s="66" t="str">
        <f>IF(AND(Input02!BP114&lt;&gt;"",T$6&lt;=$Z$2),Input02!BP114,"")</f>
        <v/>
      </c>
      <c r="U116" s="66" t="str">
        <f>IF(AND(Input02!BQ114&lt;&gt;"",U$6&lt;=$Z$2),Input02!BQ114,"")</f>
        <v/>
      </c>
      <c r="V116" s="66" t="str">
        <f>IF(AND(Input02!BR114&lt;&gt;"",V$6&lt;=$Z$2),Input02!BR114,"")</f>
        <v/>
      </c>
      <c r="W116" s="66" t="str">
        <f>IF(AND(Input02!BS114&lt;&gt;"",W$6&lt;=$Z$2),Input02!BS114,"")</f>
        <v/>
      </c>
      <c r="X116" s="66" t="str">
        <f>IF(AND(Input02!BT114&lt;&gt;"",X$6&lt;=$Z$2),Input02!BT114,"")</f>
        <v/>
      </c>
      <c r="Y116" s="66" t="str">
        <f>IF(AND(Input02!BU114&lt;&gt;"",Y$6&lt;=$Z$2),Input02!BU114,"")</f>
        <v/>
      </c>
      <c r="Z116" s="66" t="str">
        <f t="shared" si="143"/>
        <v/>
      </c>
      <c r="AA116" s="66" t="str">
        <f t="shared" si="144"/>
        <v/>
      </c>
      <c r="AB116" s="65" t="str">
        <f>IF(AA116&lt;&gt;"",(AA116/$AA$2)*Input01!$B$22,"")</f>
        <v/>
      </c>
      <c r="AC116" s="65" t="str">
        <f t="shared" si="145"/>
        <v/>
      </c>
      <c r="AD116" s="334" t="str">
        <f t="shared" si="146"/>
        <v/>
      </c>
      <c r="AE116" s="67" t="str">
        <f t="shared" si="147"/>
        <v/>
      </c>
      <c r="AF116" s="35" t="str">
        <f>IF(AD116="","",IF(AD116&lt;Input01!$B$23,0,1))</f>
        <v/>
      </c>
      <c r="AH116" s="66" t="str">
        <f t="shared" si="148"/>
        <v/>
      </c>
      <c r="AI116" s="66" t="str">
        <f t="shared" si="149"/>
        <v/>
      </c>
      <c r="AJ116" s="66" t="str">
        <f t="shared" si="150"/>
        <v/>
      </c>
      <c r="AK116" s="66" t="str">
        <f t="shared" si="151"/>
        <v/>
      </c>
      <c r="AL116" s="66" t="str">
        <f t="shared" si="152"/>
        <v/>
      </c>
      <c r="AM116" s="66" t="str">
        <f t="shared" si="153"/>
        <v/>
      </c>
      <c r="AN116" s="66" t="str">
        <f t="shared" si="154"/>
        <v/>
      </c>
      <c r="AO116" s="66" t="str">
        <f t="shared" si="155"/>
        <v/>
      </c>
      <c r="AP116" s="66" t="str">
        <f t="shared" si="156"/>
        <v/>
      </c>
      <c r="AQ116" s="66" t="str">
        <f t="shared" si="157"/>
        <v/>
      </c>
      <c r="AR116" s="66" t="str">
        <f t="shared" si="158"/>
        <v/>
      </c>
      <c r="AS116" s="66" t="str">
        <f t="shared" si="159"/>
        <v/>
      </c>
      <c r="AT116" s="66" t="str">
        <f t="shared" si="160"/>
        <v/>
      </c>
      <c r="AU116" s="66" t="str">
        <f t="shared" si="161"/>
        <v/>
      </c>
      <c r="AV116" s="66" t="str">
        <f t="shared" si="162"/>
        <v/>
      </c>
      <c r="AW116" s="66" t="str">
        <f t="shared" si="163"/>
        <v/>
      </c>
      <c r="AX116" s="66" t="str">
        <f t="shared" si="164"/>
        <v/>
      </c>
      <c r="AY116" s="66" t="str">
        <f t="shared" si="165"/>
        <v/>
      </c>
      <c r="AZ116" s="66" t="str">
        <f t="shared" si="166"/>
        <v/>
      </c>
      <c r="BA116" s="66" t="str">
        <f t="shared" si="167"/>
        <v/>
      </c>
      <c r="BC116" s="68" t="str">
        <f t="shared" si="168"/>
        <v/>
      </c>
      <c r="BD116" s="68" t="str">
        <f t="shared" si="169"/>
        <v/>
      </c>
      <c r="BE116" s="68" t="str">
        <f t="shared" si="170"/>
        <v/>
      </c>
      <c r="BF116" s="68" t="str">
        <f t="shared" si="171"/>
        <v/>
      </c>
      <c r="BG116" s="68" t="str">
        <f t="shared" si="172"/>
        <v/>
      </c>
      <c r="BH116" s="68" t="str">
        <f t="shared" si="173"/>
        <v/>
      </c>
      <c r="BI116" s="68" t="str">
        <f t="shared" si="174"/>
        <v/>
      </c>
      <c r="BJ116" s="68" t="str">
        <f t="shared" si="175"/>
        <v/>
      </c>
      <c r="BK116" s="68" t="str">
        <f t="shared" si="176"/>
        <v/>
      </c>
      <c r="BL116" s="68" t="str">
        <f t="shared" si="177"/>
        <v/>
      </c>
      <c r="BM116" s="68" t="str">
        <f t="shared" si="178"/>
        <v/>
      </c>
      <c r="BN116" s="68" t="str">
        <f t="shared" si="179"/>
        <v/>
      </c>
      <c r="BO116" s="68" t="str">
        <f t="shared" si="180"/>
        <v/>
      </c>
      <c r="BP116" s="68" t="str">
        <f t="shared" si="181"/>
        <v/>
      </c>
      <c r="BQ116" s="68" t="str">
        <f t="shared" si="182"/>
        <v/>
      </c>
      <c r="BR116" s="68" t="str">
        <f t="shared" si="183"/>
        <v/>
      </c>
      <c r="BS116" s="68" t="str">
        <f t="shared" si="184"/>
        <v/>
      </c>
      <c r="BT116" s="68" t="str">
        <f t="shared" si="185"/>
        <v/>
      </c>
      <c r="BU116" s="68" t="str">
        <f t="shared" si="186"/>
        <v/>
      </c>
      <c r="BV116" s="68" t="str">
        <f t="shared" si="187"/>
        <v/>
      </c>
      <c r="BX116" s="69" t="str">
        <f t="shared" si="188"/>
        <v/>
      </c>
      <c r="BZ116" s="68" t="str">
        <f>IF(BC116="","",Input02!$B114&amp;"; ")</f>
        <v/>
      </c>
      <c r="CA116" s="68" t="str">
        <f>IF(BD116="","",Input02!$B114&amp;"; ")</f>
        <v/>
      </c>
      <c r="CB116" s="68" t="str">
        <f>IF(BE116="","",Input02!$B114&amp;"; ")</f>
        <v/>
      </c>
      <c r="CC116" s="68" t="str">
        <f>IF(BF116="","",Input02!$B114&amp;"; ")</f>
        <v/>
      </c>
      <c r="CD116" s="68" t="str">
        <f>IF(BG116="","",Input02!$B114&amp;"; ")</f>
        <v/>
      </c>
      <c r="CE116" s="68" t="str">
        <f>IF(BH116="","",Input02!$B114&amp;"; ")</f>
        <v/>
      </c>
      <c r="CF116" s="68" t="str">
        <f>IF(BI116="","",Input02!$B114&amp;"; ")</f>
        <v/>
      </c>
      <c r="CG116" s="68" t="str">
        <f>IF(BJ116="","",Input02!$B114&amp;"; ")</f>
        <v/>
      </c>
      <c r="CH116" s="68" t="str">
        <f>IF(BK116="","",Input02!$B114&amp;"; ")</f>
        <v/>
      </c>
      <c r="CI116" s="68" t="str">
        <f>IF(BL116="","",Input02!$B114&amp;"; ")</f>
        <v/>
      </c>
      <c r="CJ116" s="68" t="str">
        <f>IF(BM116="","",Input02!$B114&amp;"; ")</f>
        <v/>
      </c>
      <c r="CK116" s="68" t="str">
        <f>IF(BN116="","",Input02!$B114&amp;"; ")</f>
        <v/>
      </c>
      <c r="CL116" s="68" t="str">
        <f>IF(BO116="","",Input02!$B114&amp;"; ")</f>
        <v/>
      </c>
      <c r="CM116" s="68" t="str">
        <f>IF(BP116="","",Input02!$B114&amp;"; ")</f>
        <v/>
      </c>
      <c r="CN116" s="68" t="str">
        <f>IF(BQ116="","",Input02!$B114&amp;"; ")</f>
        <v/>
      </c>
      <c r="CO116" s="68" t="str">
        <f>IF(BR116="","",Input02!$B114&amp;"; ")</f>
        <v/>
      </c>
      <c r="CP116" s="68" t="str">
        <f>IF(BS116="","",Input02!$B114&amp;"; ")</f>
        <v/>
      </c>
      <c r="CQ116" s="68" t="str">
        <f>IF(BT116="","",Input02!$B114&amp;"; ")</f>
        <v/>
      </c>
      <c r="CR116" s="68" t="str">
        <f>IF(BU116="","",Input02!$B114&amp;"; ")</f>
        <v/>
      </c>
      <c r="CS116" s="68" t="str">
        <f>IF(BV116="","",Input02!$B114&amp;"; ")</f>
        <v/>
      </c>
    </row>
    <row r="117" spans="1:97" x14ac:dyDescent="0.35">
      <c r="A117" s="64">
        <f>process02!A126</f>
        <v>110</v>
      </c>
      <c r="B117" s="64" t="str">
        <f>process02!DF126</f>
        <v/>
      </c>
      <c r="C117" s="65" t="str">
        <f>IF(B117&lt;&gt;"",(B117/$C$2)*Input01!$B$22,"")</f>
        <v/>
      </c>
      <c r="F117" s="66" t="str">
        <f>IF(AND(Input02!BB115&lt;&gt;"",F$6&lt;=$Z$2),Input02!BB115,"")</f>
        <v/>
      </c>
      <c r="G117" s="66" t="str">
        <f>IF(AND(Input02!BC115&lt;&gt;"",G$6&lt;=$Z$2),Input02!BC115,"")</f>
        <v/>
      </c>
      <c r="H117" s="66" t="str">
        <f>IF(AND(Input02!BD115&lt;&gt;"",H$6&lt;=$Z$2),Input02!BD115,"")</f>
        <v/>
      </c>
      <c r="I117" s="66" t="str">
        <f>IF(AND(Input02!BE115&lt;&gt;"",I$6&lt;=$Z$2),Input02!BE115,"")</f>
        <v/>
      </c>
      <c r="J117" s="66" t="str">
        <f>IF(AND(Input02!BF115&lt;&gt;"",J$6&lt;=$Z$2),Input02!BF115,"")</f>
        <v/>
      </c>
      <c r="K117" s="66" t="str">
        <f>IF(AND(Input02!BG115&lt;&gt;"",K$6&lt;=$Z$2),Input02!BG115,"")</f>
        <v/>
      </c>
      <c r="L117" s="66" t="str">
        <f>IF(AND(Input02!BH115&lt;&gt;"",L$6&lt;=$Z$2),Input02!BH115,"")</f>
        <v/>
      </c>
      <c r="M117" s="66" t="str">
        <f>IF(AND(Input02!BI115&lt;&gt;"",M$6&lt;=$Z$2),Input02!BI115,"")</f>
        <v/>
      </c>
      <c r="N117" s="66" t="str">
        <f>IF(AND(Input02!BJ115&lt;&gt;"",N$6&lt;=$Z$2),Input02!BJ115,"")</f>
        <v/>
      </c>
      <c r="O117" s="66" t="str">
        <f>IF(AND(Input02!BK115&lt;&gt;"",O$6&lt;=$Z$2),Input02!BK115,"")</f>
        <v/>
      </c>
      <c r="P117" s="66" t="str">
        <f>IF(AND(Input02!BL115&lt;&gt;"",P$6&lt;=$Z$2),Input02!BL115,"")</f>
        <v/>
      </c>
      <c r="Q117" s="66" t="str">
        <f>IF(AND(Input02!BM115&lt;&gt;"",Q$6&lt;=$Z$2),Input02!BM115,"")</f>
        <v/>
      </c>
      <c r="R117" s="66" t="str">
        <f>IF(AND(Input02!BN115&lt;&gt;"",R$6&lt;=$Z$2),Input02!BN115,"")</f>
        <v/>
      </c>
      <c r="S117" s="66" t="str">
        <f>IF(AND(Input02!BO115&lt;&gt;"",S$6&lt;=$Z$2),Input02!BO115,"")</f>
        <v/>
      </c>
      <c r="T117" s="66" t="str">
        <f>IF(AND(Input02!BP115&lt;&gt;"",T$6&lt;=$Z$2),Input02!BP115,"")</f>
        <v/>
      </c>
      <c r="U117" s="66" t="str">
        <f>IF(AND(Input02!BQ115&lt;&gt;"",U$6&lt;=$Z$2),Input02!BQ115,"")</f>
        <v/>
      </c>
      <c r="V117" s="66" t="str">
        <f>IF(AND(Input02!BR115&lt;&gt;"",V$6&lt;=$Z$2),Input02!BR115,"")</f>
        <v/>
      </c>
      <c r="W117" s="66" t="str">
        <f>IF(AND(Input02!BS115&lt;&gt;"",W$6&lt;=$Z$2),Input02!BS115,"")</f>
        <v/>
      </c>
      <c r="X117" s="66" t="str">
        <f>IF(AND(Input02!BT115&lt;&gt;"",X$6&lt;=$Z$2),Input02!BT115,"")</f>
        <v/>
      </c>
      <c r="Y117" s="66" t="str">
        <f>IF(AND(Input02!BU115&lt;&gt;"",Y$6&lt;=$Z$2),Input02!BU115,"")</f>
        <v/>
      </c>
      <c r="Z117" s="66" t="str">
        <f t="shared" si="143"/>
        <v/>
      </c>
      <c r="AA117" s="66" t="str">
        <f t="shared" si="144"/>
        <v/>
      </c>
      <c r="AB117" s="65" t="str">
        <f>IF(AA117&lt;&gt;"",(AA117/$AA$2)*Input01!$B$22,"")</f>
        <v/>
      </c>
      <c r="AC117" s="65" t="str">
        <f t="shared" si="145"/>
        <v/>
      </c>
      <c r="AD117" s="334" t="str">
        <f t="shared" si="146"/>
        <v/>
      </c>
      <c r="AE117" s="67" t="str">
        <f t="shared" si="147"/>
        <v/>
      </c>
      <c r="AF117" s="35" t="str">
        <f>IF(AD117="","",IF(AD117&lt;Input01!$B$23,0,1))</f>
        <v/>
      </c>
      <c r="AH117" s="66" t="str">
        <f t="shared" si="148"/>
        <v/>
      </c>
      <c r="AI117" s="66" t="str">
        <f t="shared" si="149"/>
        <v/>
      </c>
      <c r="AJ117" s="66" t="str">
        <f t="shared" si="150"/>
        <v/>
      </c>
      <c r="AK117" s="66" t="str">
        <f t="shared" si="151"/>
        <v/>
      </c>
      <c r="AL117" s="66" t="str">
        <f t="shared" si="152"/>
        <v/>
      </c>
      <c r="AM117" s="66" t="str">
        <f t="shared" si="153"/>
        <v/>
      </c>
      <c r="AN117" s="66" t="str">
        <f t="shared" si="154"/>
        <v/>
      </c>
      <c r="AO117" s="66" t="str">
        <f t="shared" si="155"/>
        <v/>
      </c>
      <c r="AP117" s="66" t="str">
        <f t="shared" si="156"/>
        <v/>
      </c>
      <c r="AQ117" s="66" t="str">
        <f t="shared" si="157"/>
        <v/>
      </c>
      <c r="AR117" s="66" t="str">
        <f t="shared" si="158"/>
        <v/>
      </c>
      <c r="AS117" s="66" t="str">
        <f t="shared" si="159"/>
        <v/>
      </c>
      <c r="AT117" s="66" t="str">
        <f t="shared" si="160"/>
        <v/>
      </c>
      <c r="AU117" s="66" t="str">
        <f t="shared" si="161"/>
        <v/>
      </c>
      <c r="AV117" s="66" t="str">
        <f t="shared" si="162"/>
        <v/>
      </c>
      <c r="AW117" s="66" t="str">
        <f t="shared" si="163"/>
        <v/>
      </c>
      <c r="AX117" s="66" t="str">
        <f t="shared" si="164"/>
        <v/>
      </c>
      <c r="AY117" s="66" t="str">
        <f t="shared" si="165"/>
        <v/>
      </c>
      <c r="AZ117" s="66" t="str">
        <f t="shared" si="166"/>
        <v/>
      </c>
      <c r="BA117" s="66" t="str">
        <f t="shared" si="167"/>
        <v/>
      </c>
      <c r="BC117" s="68" t="str">
        <f t="shared" si="168"/>
        <v/>
      </c>
      <c r="BD117" s="68" t="str">
        <f t="shared" si="169"/>
        <v/>
      </c>
      <c r="BE117" s="68" t="str">
        <f t="shared" si="170"/>
        <v/>
      </c>
      <c r="BF117" s="68" t="str">
        <f t="shared" si="171"/>
        <v/>
      </c>
      <c r="BG117" s="68" t="str">
        <f t="shared" si="172"/>
        <v/>
      </c>
      <c r="BH117" s="68" t="str">
        <f t="shared" si="173"/>
        <v/>
      </c>
      <c r="BI117" s="68" t="str">
        <f t="shared" si="174"/>
        <v/>
      </c>
      <c r="BJ117" s="68" t="str">
        <f t="shared" si="175"/>
        <v/>
      </c>
      <c r="BK117" s="68" t="str">
        <f t="shared" si="176"/>
        <v/>
      </c>
      <c r="BL117" s="68" t="str">
        <f t="shared" si="177"/>
        <v/>
      </c>
      <c r="BM117" s="68" t="str">
        <f t="shared" si="178"/>
        <v/>
      </c>
      <c r="BN117" s="68" t="str">
        <f t="shared" si="179"/>
        <v/>
      </c>
      <c r="BO117" s="68" t="str">
        <f t="shared" si="180"/>
        <v/>
      </c>
      <c r="BP117" s="68" t="str">
        <f t="shared" si="181"/>
        <v/>
      </c>
      <c r="BQ117" s="68" t="str">
        <f t="shared" si="182"/>
        <v/>
      </c>
      <c r="BR117" s="68" t="str">
        <f t="shared" si="183"/>
        <v/>
      </c>
      <c r="BS117" s="68" t="str">
        <f t="shared" si="184"/>
        <v/>
      </c>
      <c r="BT117" s="68" t="str">
        <f t="shared" si="185"/>
        <v/>
      </c>
      <c r="BU117" s="68" t="str">
        <f t="shared" si="186"/>
        <v/>
      </c>
      <c r="BV117" s="68" t="str">
        <f t="shared" si="187"/>
        <v/>
      </c>
      <c r="BX117" s="69" t="str">
        <f t="shared" si="188"/>
        <v/>
      </c>
      <c r="BZ117" s="68" t="str">
        <f>IF(BC117="","",Input02!$B115&amp;"; ")</f>
        <v/>
      </c>
      <c r="CA117" s="68" t="str">
        <f>IF(BD117="","",Input02!$B115&amp;"; ")</f>
        <v/>
      </c>
      <c r="CB117" s="68" t="str">
        <f>IF(BE117="","",Input02!$B115&amp;"; ")</f>
        <v/>
      </c>
      <c r="CC117" s="68" t="str">
        <f>IF(BF117="","",Input02!$B115&amp;"; ")</f>
        <v/>
      </c>
      <c r="CD117" s="68" t="str">
        <f>IF(BG117="","",Input02!$B115&amp;"; ")</f>
        <v/>
      </c>
      <c r="CE117" s="68" t="str">
        <f>IF(BH117="","",Input02!$B115&amp;"; ")</f>
        <v/>
      </c>
      <c r="CF117" s="68" t="str">
        <f>IF(BI117="","",Input02!$B115&amp;"; ")</f>
        <v/>
      </c>
      <c r="CG117" s="68" t="str">
        <f>IF(BJ117="","",Input02!$B115&amp;"; ")</f>
        <v/>
      </c>
      <c r="CH117" s="68" t="str">
        <f>IF(BK117="","",Input02!$B115&amp;"; ")</f>
        <v/>
      </c>
      <c r="CI117" s="68" t="str">
        <f>IF(BL117="","",Input02!$B115&amp;"; ")</f>
        <v/>
      </c>
      <c r="CJ117" s="68" t="str">
        <f>IF(BM117="","",Input02!$B115&amp;"; ")</f>
        <v/>
      </c>
      <c r="CK117" s="68" t="str">
        <f>IF(BN117="","",Input02!$B115&amp;"; ")</f>
        <v/>
      </c>
      <c r="CL117" s="68" t="str">
        <f>IF(BO117="","",Input02!$B115&amp;"; ")</f>
        <v/>
      </c>
      <c r="CM117" s="68" t="str">
        <f>IF(BP117="","",Input02!$B115&amp;"; ")</f>
        <v/>
      </c>
      <c r="CN117" s="68" t="str">
        <f>IF(BQ117="","",Input02!$B115&amp;"; ")</f>
        <v/>
      </c>
      <c r="CO117" s="68" t="str">
        <f>IF(BR117="","",Input02!$B115&amp;"; ")</f>
        <v/>
      </c>
      <c r="CP117" s="68" t="str">
        <f>IF(BS117="","",Input02!$B115&amp;"; ")</f>
        <v/>
      </c>
      <c r="CQ117" s="68" t="str">
        <f>IF(BT117="","",Input02!$B115&amp;"; ")</f>
        <v/>
      </c>
      <c r="CR117" s="68" t="str">
        <f>IF(BU117="","",Input02!$B115&amp;"; ")</f>
        <v/>
      </c>
      <c r="CS117" s="68" t="str">
        <f>IF(BV117="","",Input02!$B115&amp;"; ")</f>
        <v/>
      </c>
    </row>
    <row r="118" spans="1:97" x14ac:dyDescent="0.35">
      <c r="A118" s="64">
        <f>process02!A127</f>
        <v>111</v>
      </c>
      <c r="B118" s="64" t="str">
        <f>process02!DF127</f>
        <v/>
      </c>
      <c r="C118" s="65" t="str">
        <f>IF(B118&lt;&gt;"",(B118/$C$2)*Input01!$B$22,"")</f>
        <v/>
      </c>
      <c r="F118" s="66" t="str">
        <f>IF(AND(Input02!BB116&lt;&gt;"",F$6&lt;=$Z$2),Input02!BB116,"")</f>
        <v/>
      </c>
      <c r="G118" s="66" t="str">
        <f>IF(AND(Input02!BC116&lt;&gt;"",G$6&lt;=$Z$2),Input02!BC116,"")</f>
        <v/>
      </c>
      <c r="H118" s="66" t="str">
        <f>IF(AND(Input02!BD116&lt;&gt;"",H$6&lt;=$Z$2),Input02!BD116,"")</f>
        <v/>
      </c>
      <c r="I118" s="66" t="str">
        <f>IF(AND(Input02!BE116&lt;&gt;"",I$6&lt;=$Z$2),Input02!BE116,"")</f>
        <v/>
      </c>
      <c r="J118" s="66" t="str">
        <f>IF(AND(Input02!BF116&lt;&gt;"",J$6&lt;=$Z$2),Input02!BF116,"")</f>
        <v/>
      </c>
      <c r="K118" s="66" t="str">
        <f>IF(AND(Input02!BG116&lt;&gt;"",K$6&lt;=$Z$2),Input02!BG116,"")</f>
        <v/>
      </c>
      <c r="L118" s="66" t="str">
        <f>IF(AND(Input02!BH116&lt;&gt;"",L$6&lt;=$Z$2),Input02!BH116,"")</f>
        <v/>
      </c>
      <c r="M118" s="66" t="str">
        <f>IF(AND(Input02!BI116&lt;&gt;"",M$6&lt;=$Z$2),Input02!BI116,"")</f>
        <v/>
      </c>
      <c r="N118" s="66" t="str">
        <f>IF(AND(Input02!BJ116&lt;&gt;"",N$6&lt;=$Z$2),Input02!BJ116,"")</f>
        <v/>
      </c>
      <c r="O118" s="66" t="str">
        <f>IF(AND(Input02!BK116&lt;&gt;"",O$6&lt;=$Z$2),Input02!BK116,"")</f>
        <v/>
      </c>
      <c r="P118" s="66" t="str">
        <f>IF(AND(Input02!BL116&lt;&gt;"",P$6&lt;=$Z$2),Input02!BL116,"")</f>
        <v/>
      </c>
      <c r="Q118" s="66" t="str">
        <f>IF(AND(Input02!BM116&lt;&gt;"",Q$6&lt;=$Z$2),Input02!BM116,"")</f>
        <v/>
      </c>
      <c r="R118" s="66" t="str">
        <f>IF(AND(Input02!BN116&lt;&gt;"",R$6&lt;=$Z$2),Input02!BN116,"")</f>
        <v/>
      </c>
      <c r="S118" s="66" t="str">
        <f>IF(AND(Input02!BO116&lt;&gt;"",S$6&lt;=$Z$2),Input02!BO116,"")</f>
        <v/>
      </c>
      <c r="T118" s="66" t="str">
        <f>IF(AND(Input02!BP116&lt;&gt;"",T$6&lt;=$Z$2),Input02!BP116,"")</f>
        <v/>
      </c>
      <c r="U118" s="66" t="str">
        <f>IF(AND(Input02!BQ116&lt;&gt;"",U$6&lt;=$Z$2),Input02!BQ116,"")</f>
        <v/>
      </c>
      <c r="V118" s="66" t="str">
        <f>IF(AND(Input02!BR116&lt;&gt;"",V$6&lt;=$Z$2),Input02!BR116,"")</f>
        <v/>
      </c>
      <c r="W118" s="66" t="str">
        <f>IF(AND(Input02!BS116&lt;&gt;"",W$6&lt;=$Z$2),Input02!BS116,"")</f>
        <v/>
      </c>
      <c r="X118" s="66" t="str">
        <f>IF(AND(Input02!BT116&lt;&gt;"",X$6&lt;=$Z$2),Input02!BT116,"")</f>
        <v/>
      </c>
      <c r="Y118" s="66" t="str">
        <f>IF(AND(Input02!BU116&lt;&gt;"",Y$6&lt;=$Z$2),Input02!BU116,"")</f>
        <v/>
      </c>
      <c r="Z118" s="66" t="str">
        <f t="shared" si="143"/>
        <v/>
      </c>
      <c r="AA118" s="66" t="str">
        <f t="shared" si="144"/>
        <v/>
      </c>
      <c r="AB118" s="65" t="str">
        <f>IF(AA118&lt;&gt;"",(AA118/$AA$2)*Input01!$B$22,"")</f>
        <v/>
      </c>
      <c r="AC118" s="65" t="str">
        <f t="shared" si="145"/>
        <v/>
      </c>
      <c r="AD118" s="334" t="str">
        <f t="shared" si="146"/>
        <v/>
      </c>
      <c r="AE118" s="67" t="str">
        <f t="shared" si="147"/>
        <v/>
      </c>
      <c r="AF118" s="35" t="str">
        <f>IF(AD118="","",IF(AD118&lt;Input01!$B$23,0,1))</f>
        <v/>
      </c>
      <c r="AH118" s="66" t="str">
        <f t="shared" si="148"/>
        <v/>
      </c>
      <c r="AI118" s="66" t="str">
        <f t="shared" si="149"/>
        <v/>
      </c>
      <c r="AJ118" s="66" t="str">
        <f t="shared" si="150"/>
        <v/>
      </c>
      <c r="AK118" s="66" t="str">
        <f t="shared" si="151"/>
        <v/>
      </c>
      <c r="AL118" s="66" t="str">
        <f t="shared" si="152"/>
        <v/>
      </c>
      <c r="AM118" s="66" t="str">
        <f t="shared" si="153"/>
        <v/>
      </c>
      <c r="AN118" s="66" t="str">
        <f t="shared" si="154"/>
        <v/>
      </c>
      <c r="AO118" s="66" t="str">
        <f t="shared" si="155"/>
        <v/>
      </c>
      <c r="AP118" s="66" t="str">
        <f t="shared" si="156"/>
        <v/>
      </c>
      <c r="AQ118" s="66" t="str">
        <f t="shared" si="157"/>
        <v/>
      </c>
      <c r="AR118" s="66" t="str">
        <f t="shared" si="158"/>
        <v/>
      </c>
      <c r="AS118" s="66" t="str">
        <f t="shared" si="159"/>
        <v/>
      </c>
      <c r="AT118" s="66" t="str">
        <f t="shared" si="160"/>
        <v/>
      </c>
      <c r="AU118" s="66" t="str">
        <f t="shared" si="161"/>
        <v/>
      </c>
      <c r="AV118" s="66" t="str">
        <f t="shared" si="162"/>
        <v/>
      </c>
      <c r="AW118" s="66" t="str">
        <f t="shared" si="163"/>
        <v/>
      </c>
      <c r="AX118" s="66" t="str">
        <f t="shared" si="164"/>
        <v/>
      </c>
      <c r="AY118" s="66" t="str">
        <f t="shared" si="165"/>
        <v/>
      </c>
      <c r="AZ118" s="66" t="str">
        <f t="shared" si="166"/>
        <v/>
      </c>
      <c r="BA118" s="66" t="str">
        <f t="shared" si="167"/>
        <v/>
      </c>
      <c r="BC118" s="68" t="str">
        <f t="shared" si="168"/>
        <v/>
      </c>
      <c r="BD118" s="68" t="str">
        <f t="shared" si="169"/>
        <v/>
      </c>
      <c r="BE118" s="68" t="str">
        <f t="shared" si="170"/>
        <v/>
      </c>
      <c r="BF118" s="68" t="str">
        <f t="shared" si="171"/>
        <v/>
      </c>
      <c r="BG118" s="68" t="str">
        <f t="shared" si="172"/>
        <v/>
      </c>
      <c r="BH118" s="68" t="str">
        <f t="shared" si="173"/>
        <v/>
      </c>
      <c r="BI118" s="68" t="str">
        <f t="shared" si="174"/>
        <v/>
      </c>
      <c r="BJ118" s="68" t="str">
        <f t="shared" si="175"/>
        <v/>
      </c>
      <c r="BK118" s="68" t="str">
        <f t="shared" si="176"/>
        <v/>
      </c>
      <c r="BL118" s="68" t="str">
        <f t="shared" si="177"/>
        <v/>
      </c>
      <c r="BM118" s="68" t="str">
        <f t="shared" si="178"/>
        <v/>
      </c>
      <c r="BN118" s="68" t="str">
        <f t="shared" si="179"/>
        <v/>
      </c>
      <c r="BO118" s="68" t="str">
        <f t="shared" si="180"/>
        <v/>
      </c>
      <c r="BP118" s="68" t="str">
        <f t="shared" si="181"/>
        <v/>
      </c>
      <c r="BQ118" s="68" t="str">
        <f t="shared" si="182"/>
        <v/>
      </c>
      <c r="BR118" s="68" t="str">
        <f t="shared" si="183"/>
        <v/>
      </c>
      <c r="BS118" s="68" t="str">
        <f t="shared" si="184"/>
        <v/>
      </c>
      <c r="BT118" s="68" t="str">
        <f t="shared" si="185"/>
        <v/>
      </c>
      <c r="BU118" s="68" t="str">
        <f t="shared" si="186"/>
        <v/>
      </c>
      <c r="BV118" s="68" t="str">
        <f t="shared" si="187"/>
        <v/>
      </c>
      <c r="BX118" s="69" t="str">
        <f t="shared" si="188"/>
        <v/>
      </c>
      <c r="BZ118" s="68" t="str">
        <f>IF(BC118="","",Input02!$B116&amp;"; ")</f>
        <v/>
      </c>
      <c r="CA118" s="68" t="str">
        <f>IF(BD118="","",Input02!$B116&amp;"; ")</f>
        <v/>
      </c>
      <c r="CB118" s="68" t="str">
        <f>IF(BE118="","",Input02!$B116&amp;"; ")</f>
        <v/>
      </c>
      <c r="CC118" s="68" t="str">
        <f>IF(BF118="","",Input02!$B116&amp;"; ")</f>
        <v/>
      </c>
      <c r="CD118" s="68" t="str">
        <f>IF(BG118="","",Input02!$B116&amp;"; ")</f>
        <v/>
      </c>
      <c r="CE118" s="68" t="str">
        <f>IF(BH118="","",Input02!$B116&amp;"; ")</f>
        <v/>
      </c>
      <c r="CF118" s="68" t="str">
        <f>IF(BI118="","",Input02!$B116&amp;"; ")</f>
        <v/>
      </c>
      <c r="CG118" s="68" t="str">
        <f>IF(BJ118="","",Input02!$B116&amp;"; ")</f>
        <v/>
      </c>
      <c r="CH118" s="68" t="str">
        <f>IF(BK118="","",Input02!$B116&amp;"; ")</f>
        <v/>
      </c>
      <c r="CI118" s="68" t="str">
        <f>IF(BL118="","",Input02!$B116&amp;"; ")</f>
        <v/>
      </c>
      <c r="CJ118" s="68" t="str">
        <f>IF(BM118="","",Input02!$B116&amp;"; ")</f>
        <v/>
      </c>
      <c r="CK118" s="68" t="str">
        <f>IF(BN118="","",Input02!$B116&amp;"; ")</f>
        <v/>
      </c>
      <c r="CL118" s="68" t="str">
        <f>IF(BO118="","",Input02!$B116&amp;"; ")</f>
        <v/>
      </c>
      <c r="CM118" s="68" t="str">
        <f>IF(BP118="","",Input02!$B116&amp;"; ")</f>
        <v/>
      </c>
      <c r="CN118" s="68" t="str">
        <f>IF(BQ118="","",Input02!$B116&amp;"; ")</f>
        <v/>
      </c>
      <c r="CO118" s="68" t="str">
        <f>IF(BR118="","",Input02!$B116&amp;"; ")</f>
        <v/>
      </c>
      <c r="CP118" s="68" t="str">
        <f>IF(BS118="","",Input02!$B116&amp;"; ")</f>
        <v/>
      </c>
      <c r="CQ118" s="68" t="str">
        <f>IF(BT118="","",Input02!$B116&amp;"; ")</f>
        <v/>
      </c>
      <c r="CR118" s="68" t="str">
        <f>IF(BU118="","",Input02!$B116&amp;"; ")</f>
        <v/>
      </c>
      <c r="CS118" s="68" t="str">
        <f>IF(BV118="","",Input02!$B116&amp;"; ")</f>
        <v/>
      </c>
    </row>
    <row r="119" spans="1:97" x14ac:dyDescent="0.35">
      <c r="A119" s="64">
        <f>process02!A128</f>
        <v>112</v>
      </c>
      <c r="B119" s="64" t="str">
        <f>process02!DF128</f>
        <v/>
      </c>
      <c r="C119" s="65" t="str">
        <f>IF(B119&lt;&gt;"",(B119/$C$2)*Input01!$B$22,"")</f>
        <v/>
      </c>
      <c r="F119" s="66" t="str">
        <f>IF(AND(Input02!BB117&lt;&gt;"",F$6&lt;=$Z$2),Input02!BB117,"")</f>
        <v/>
      </c>
      <c r="G119" s="66" t="str">
        <f>IF(AND(Input02!BC117&lt;&gt;"",G$6&lt;=$Z$2),Input02!BC117,"")</f>
        <v/>
      </c>
      <c r="H119" s="66" t="str">
        <f>IF(AND(Input02!BD117&lt;&gt;"",H$6&lt;=$Z$2),Input02!BD117,"")</f>
        <v/>
      </c>
      <c r="I119" s="66" t="str">
        <f>IF(AND(Input02!BE117&lt;&gt;"",I$6&lt;=$Z$2),Input02!BE117,"")</f>
        <v/>
      </c>
      <c r="J119" s="66" t="str">
        <f>IF(AND(Input02!BF117&lt;&gt;"",J$6&lt;=$Z$2),Input02!BF117,"")</f>
        <v/>
      </c>
      <c r="K119" s="66" t="str">
        <f>IF(AND(Input02!BG117&lt;&gt;"",K$6&lt;=$Z$2),Input02!BG117,"")</f>
        <v/>
      </c>
      <c r="L119" s="66" t="str">
        <f>IF(AND(Input02!BH117&lt;&gt;"",L$6&lt;=$Z$2),Input02!BH117,"")</f>
        <v/>
      </c>
      <c r="M119" s="66" t="str">
        <f>IF(AND(Input02!BI117&lt;&gt;"",M$6&lt;=$Z$2),Input02!BI117,"")</f>
        <v/>
      </c>
      <c r="N119" s="66" t="str">
        <f>IF(AND(Input02!BJ117&lt;&gt;"",N$6&lt;=$Z$2),Input02!BJ117,"")</f>
        <v/>
      </c>
      <c r="O119" s="66" t="str">
        <f>IF(AND(Input02!BK117&lt;&gt;"",O$6&lt;=$Z$2),Input02!BK117,"")</f>
        <v/>
      </c>
      <c r="P119" s="66" t="str">
        <f>IF(AND(Input02!BL117&lt;&gt;"",P$6&lt;=$Z$2),Input02!BL117,"")</f>
        <v/>
      </c>
      <c r="Q119" s="66" t="str">
        <f>IF(AND(Input02!BM117&lt;&gt;"",Q$6&lt;=$Z$2),Input02!BM117,"")</f>
        <v/>
      </c>
      <c r="R119" s="66" t="str">
        <f>IF(AND(Input02!BN117&lt;&gt;"",R$6&lt;=$Z$2),Input02!BN117,"")</f>
        <v/>
      </c>
      <c r="S119" s="66" t="str">
        <f>IF(AND(Input02!BO117&lt;&gt;"",S$6&lt;=$Z$2),Input02!BO117,"")</f>
        <v/>
      </c>
      <c r="T119" s="66" t="str">
        <f>IF(AND(Input02!BP117&lt;&gt;"",T$6&lt;=$Z$2),Input02!BP117,"")</f>
        <v/>
      </c>
      <c r="U119" s="66" t="str">
        <f>IF(AND(Input02!BQ117&lt;&gt;"",U$6&lt;=$Z$2),Input02!BQ117,"")</f>
        <v/>
      </c>
      <c r="V119" s="66" t="str">
        <f>IF(AND(Input02!BR117&lt;&gt;"",V$6&lt;=$Z$2),Input02!BR117,"")</f>
        <v/>
      </c>
      <c r="W119" s="66" t="str">
        <f>IF(AND(Input02!BS117&lt;&gt;"",W$6&lt;=$Z$2),Input02!BS117,"")</f>
        <v/>
      </c>
      <c r="X119" s="66" t="str">
        <f>IF(AND(Input02!BT117&lt;&gt;"",X$6&lt;=$Z$2),Input02!BT117,"")</f>
        <v/>
      </c>
      <c r="Y119" s="66" t="str">
        <f>IF(AND(Input02!BU117&lt;&gt;"",Y$6&lt;=$Z$2),Input02!BU117,"")</f>
        <v/>
      </c>
      <c r="Z119" s="66" t="str">
        <f t="shared" si="143"/>
        <v/>
      </c>
      <c r="AA119" s="66" t="str">
        <f t="shared" si="144"/>
        <v/>
      </c>
      <c r="AB119" s="65" t="str">
        <f>IF(AA119&lt;&gt;"",(AA119/$AA$2)*Input01!$B$22,"")</f>
        <v/>
      </c>
      <c r="AC119" s="65" t="str">
        <f t="shared" si="145"/>
        <v/>
      </c>
      <c r="AD119" s="334" t="str">
        <f t="shared" si="146"/>
        <v/>
      </c>
      <c r="AE119" s="67" t="str">
        <f t="shared" si="147"/>
        <v/>
      </c>
      <c r="AF119" s="35" t="str">
        <f>IF(AD119="","",IF(AD119&lt;Input01!$B$23,0,1))</f>
        <v/>
      </c>
      <c r="AH119" s="66" t="str">
        <f t="shared" si="148"/>
        <v/>
      </c>
      <c r="AI119" s="66" t="str">
        <f t="shared" si="149"/>
        <v/>
      </c>
      <c r="AJ119" s="66" t="str">
        <f t="shared" si="150"/>
        <v/>
      </c>
      <c r="AK119" s="66" t="str">
        <f t="shared" si="151"/>
        <v/>
      </c>
      <c r="AL119" s="66" t="str">
        <f t="shared" si="152"/>
        <v/>
      </c>
      <c r="AM119" s="66" t="str">
        <f t="shared" si="153"/>
        <v/>
      </c>
      <c r="AN119" s="66" t="str">
        <f t="shared" si="154"/>
        <v/>
      </c>
      <c r="AO119" s="66" t="str">
        <f t="shared" si="155"/>
        <v/>
      </c>
      <c r="AP119" s="66" t="str">
        <f t="shared" si="156"/>
        <v/>
      </c>
      <c r="AQ119" s="66" t="str">
        <f t="shared" si="157"/>
        <v/>
      </c>
      <c r="AR119" s="66" t="str">
        <f t="shared" si="158"/>
        <v/>
      </c>
      <c r="AS119" s="66" t="str">
        <f t="shared" si="159"/>
        <v/>
      </c>
      <c r="AT119" s="66" t="str">
        <f t="shared" si="160"/>
        <v/>
      </c>
      <c r="AU119" s="66" t="str">
        <f t="shared" si="161"/>
        <v/>
      </c>
      <c r="AV119" s="66" t="str">
        <f t="shared" si="162"/>
        <v/>
      </c>
      <c r="AW119" s="66" t="str">
        <f t="shared" si="163"/>
        <v/>
      </c>
      <c r="AX119" s="66" t="str">
        <f t="shared" si="164"/>
        <v/>
      </c>
      <c r="AY119" s="66" t="str">
        <f t="shared" si="165"/>
        <v/>
      </c>
      <c r="AZ119" s="66" t="str">
        <f t="shared" si="166"/>
        <v/>
      </c>
      <c r="BA119" s="66" t="str">
        <f t="shared" si="167"/>
        <v/>
      </c>
      <c r="BC119" s="68" t="str">
        <f t="shared" si="168"/>
        <v/>
      </c>
      <c r="BD119" s="68" t="str">
        <f t="shared" si="169"/>
        <v/>
      </c>
      <c r="BE119" s="68" t="str">
        <f t="shared" si="170"/>
        <v/>
      </c>
      <c r="BF119" s="68" t="str">
        <f t="shared" si="171"/>
        <v/>
      </c>
      <c r="BG119" s="68" t="str">
        <f t="shared" si="172"/>
        <v/>
      </c>
      <c r="BH119" s="68" t="str">
        <f t="shared" si="173"/>
        <v/>
      </c>
      <c r="BI119" s="68" t="str">
        <f t="shared" si="174"/>
        <v/>
      </c>
      <c r="BJ119" s="68" t="str">
        <f t="shared" si="175"/>
        <v/>
      </c>
      <c r="BK119" s="68" t="str">
        <f t="shared" si="176"/>
        <v/>
      </c>
      <c r="BL119" s="68" t="str">
        <f t="shared" si="177"/>
        <v/>
      </c>
      <c r="BM119" s="68" t="str">
        <f t="shared" si="178"/>
        <v/>
      </c>
      <c r="BN119" s="68" t="str">
        <f t="shared" si="179"/>
        <v/>
      </c>
      <c r="BO119" s="68" t="str">
        <f t="shared" si="180"/>
        <v/>
      </c>
      <c r="BP119" s="68" t="str">
        <f t="shared" si="181"/>
        <v/>
      </c>
      <c r="BQ119" s="68" t="str">
        <f t="shared" si="182"/>
        <v/>
      </c>
      <c r="BR119" s="68" t="str">
        <f t="shared" si="183"/>
        <v/>
      </c>
      <c r="BS119" s="68" t="str">
        <f t="shared" si="184"/>
        <v/>
      </c>
      <c r="BT119" s="68" t="str">
        <f t="shared" si="185"/>
        <v/>
      </c>
      <c r="BU119" s="68" t="str">
        <f t="shared" si="186"/>
        <v/>
      </c>
      <c r="BV119" s="68" t="str">
        <f t="shared" si="187"/>
        <v/>
      </c>
      <c r="BX119" s="69" t="str">
        <f t="shared" si="188"/>
        <v/>
      </c>
      <c r="BZ119" s="68" t="str">
        <f>IF(BC119="","",Input02!$B117&amp;"; ")</f>
        <v/>
      </c>
      <c r="CA119" s="68" t="str">
        <f>IF(BD119="","",Input02!$B117&amp;"; ")</f>
        <v/>
      </c>
      <c r="CB119" s="68" t="str">
        <f>IF(BE119="","",Input02!$B117&amp;"; ")</f>
        <v/>
      </c>
      <c r="CC119" s="68" t="str">
        <f>IF(BF119="","",Input02!$B117&amp;"; ")</f>
        <v/>
      </c>
      <c r="CD119" s="68" t="str">
        <f>IF(BG119="","",Input02!$B117&amp;"; ")</f>
        <v/>
      </c>
      <c r="CE119" s="68" t="str">
        <f>IF(BH119="","",Input02!$B117&amp;"; ")</f>
        <v/>
      </c>
      <c r="CF119" s="68" t="str">
        <f>IF(BI119="","",Input02!$B117&amp;"; ")</f>
        <v/>
      </c>
      <c r="CG119" s="68" t="str">
        <f>IF(BJ119="","",Input02!$B117&amp;"; ")</f>
        <v/>
      </c>
      <c r="CH119" s="68" t="str">
        <f>IF(BK119="","",Input02!$B117&amp;"; ")</f>
        <v/>
      </c>
      <c r="CI119" s="68" t="str">
        <f>IF(BL119="","",Input02!$B117&amp;"; ")</f>
        <v/>
      </c>
      <c r="CJ119" s="68" t="str">
        <f>IF(BM119="","",Input02!$B117&amp;"; ")</f>
        <v/>
      </c>
      <c r="CK119" s="68" t="str">
        <f>IF(BN119="","",Input02!$B117&amp;"; ")</f>
        <v/>
      </c>
      <c r="CL119" s="68" t="str">
        <f>IF(BO119="","",Input02!$B117&amp;"; ")</f>
        <v/>
      </c>
      <c r="CM119" s="68" t="str">
        <f>IF(BP119="","",Input02!$B117&amp;"; ")</f>
        <v/>
      </c>
      <c r="CN119" s="68" t="str">
        <f>IF(BQ119="","",Input02!$B117&amp;"; ")</f>
        <v/>
      </c>
      <c r="CO119" s="68" t="str">
        <f>IF(BR119="","",Input02!$B117&amp;"; ")</f>
        <v/>
      </c>
      <c r="CP119" s="68" t="str">
        <f>IF(BS119="","",Input02!$B117&amp;"; ")</f>
        <v/>
      </c>
      <c r="CQ119" s="68" t="str">
        <f>IF(BT119="","",Input02!$B117&amp;"; ")</f>
        <v/>
      </c>
      <c r="CR119" s="68" t="str">
        <f>IF(BU119="","",Input02!$B117&amp;"; ")</f>
        <v/>
      </c>
      <c r="CS119" s="68" t="str">
        <f>IF(BV119="","",Input02!$B117&amp;"; ")</f>
        <v/>
      </c>
    </row>
    <row r="120" spans="1:97" x14ac:dyDescent="0.35">
      <c r="A120" s="64">
        <f>process02!A129</f>
        <v>113</v>
      </c>
      <c r="B120" s="64" t="str">
        <f>process02!DF129</f>
        <v/>
      </c>
      <c r="C120" s="65" t="str">
        <f>IF(B120&lt;&gt;"",(B120/$C$2)*Input01!$B$22,"")</f>
        <v/>
      </c>
      <c r="F120" s="66" t="str">
        <f>IF(AND(Input02!BB118&lt;&gt;"",F$6&lt;=$Z$2),Input02!BB118,"")</f>
        <v/>
      </c>
      <c r="G120" s="66" t="str">
        <f>IF(AND(Input02!BC118&lt;&gt;"",G$6&lt;=$Z$2),Input02!BC118,"")</f>
        <v/>
      </c>
      <c r="H120" s="66" t="str">
        <f>IF(AND(Input02!BD118&lt;&gt;"",H$6&lt;=$Z$2),Input02!BD118,"")</f>
        <v/>
      </c>
      <c r="I120" s="66" t="str">
        <f>IF(AND(Input02!BE118&lt;&gt;"",I$6&lt;=$Z$2),Input02!BE118,"")</f>
        <v/>
      </c>
      <c r="J120" s="66" t="str">
        <f>IF(AND(Input02!BF118&lt;&gt;"",J$6&lt;=$Z$2),Input02!BF118,"")</f>
        <v/>
      </c>
      <c r="K120" s="66" t="str">
        <f>IF(AND(Input02!BG118&lt;&gt;"",K$6&lt;=$Z$2),Input02!BG118,"")</f>
        <v/>
      </c>
      <c r="L120" s="66" t="str">
        <f>IF(AND(Input02!BH118&lt;&gt;"",L$6&lt;=$Z$2),Input02!BH118,"")</f>
        <v/>
      </c>
      <c r="M120" s="66" t="str">
        <f>IF(AND(Input02!BI118&lt;&gt;"",M$6&lt;=$Z$2),Input02!BI118,"")</f>
        <v/>
      </c>
      <c r="N120" s="66" t="str">
        <f>IF(AND(Input02!BJ118&lt;&gt;"",N$6&lt;=$Z$2),Input02!BJ118,"")</f>
        <v/>
      </c>
      <c r="O120" s="66" t="str">
        <f>IF(AND(Input02!BK118&lt;&gt;"",O$6&lt;=$Z$2),Input02!BK118,"")</f>
        <v/>
      </c>
      <c r="P120" s="66" t="str">
        <f>IF(AND(Input02!BL118&lt;&gt;"",P$6&lt;=$Z$2),Input02!BL118,"")</f>
        <v/>
      </c>
      <c r="Q120" s="66" t="str">
        <f>IF(AND(Input02!BM118&lt;&gt;"",Q$6&lt;=$Z$2),Input02!BM118,"")</f>
        <v/>
      </c>
      <c r="R120" s="66" t="str">
        <f>IF(AND(Input02!BN118&lt;&gt;"",R$6&lt;=$Z$2),Input02!BN118,"")</f>
        <v/>
      </c>
      <c r="S120" s="66" t="str">
        <f>IF(AND(Input02!BO118&lt;&gt;"",S$6&lt;=$Z$2),Input02!BO118,"")</f>
        <v/>
      </c>
      <c r="T120" s="66" t="str">
        <f>IF(AND(Input02!BP118&lt;&gt;"",T$6&lt;=$Z$2),Input02!BP118,"")</f>
        <v/>
      </c>
      <c r="U120" s="66" t="str">
        <f>IF(AND(Input02!BQ118&lt;&gt;"",U$6&lt;=$Z$2),Input02!BQ118,"")</f>
        <v/>
      </c>
      <c r="V120" s="66" t="str">
        <f>IF(AND(Input02!BR118&lt;&gt;"",V$6&lt;=$Z$2),Input02!BR118,"")</f>
        <v/>
      </c>
      <c r="W120" s="66" t="str">
        <f>IF(AND(Input02!BS118&lt;&gt;"",W$6&lt;=$Z$2),Input02!BS118,"")</f>
        <v/>
      </c>
      <c r="X120" s="66" t="str">
        <f>IF(AND(Input02!BT118&lt;&gt;"",X$6&lt;=$Z$2),Input02!BT118,"")</f>
        <v/>
      </c>
      <c r="Y120" s="66" t="str">
        <f>IF(AND(Input02!BU118&lt;&gt;"",Y$6&lt;=$Z$2),Input02!BU118,"")</f>
        <v/>
      </c>
      <c r="Z120" s="66" t="str">
        <f t="shared" si="143"/>
        <v/>
      </c>
      <c r="AA120" s="66" t="str">
        <f t="shared" si="144"/>
        <v/>
      </c>
      <c r="AB120" s="65" t="str">
        <f>IF(AA120&lt;&gt;"",(AA120/$AA$2)*Input01!$B$22,"")</f>
        <v/>
      </c>
      <c r="AC120" s="65" t="str">
        <f t="shared" si="145"/>
        <v/>
      </c>
      <c r="AD120" s="334" t="str">
        <f t="shared" si="146"/>
        <v/>
      </c>
      <c r="AE120" s="67" t="str">
        <f t="shared" si="147"/>
        <v/>
      </c>
      <c r="AF120" s="35" t="str">
        <f>IF(AD120="","",IF(AD120&lt;Input01!$B$23,0,1))</f>
        <v/>
      </c>
      <c r="AH120" s="66" t="str">
        <f t="shared" si="148"/>
        <v/>
      </c>
      <c r="AI120" s="66" t="str">
        <f t="shared" si="149"/>
        <v/>
      </c>
      <c r="AJ120" s="66" t="str">
        <f t="shared" si="150"/>
        <v/>
      </c>
      <c r="AK120" s="66" t="str">
        <f t="shared" si="151"/>
        <v/>
      </c>
      <c r="AL120" s="66" t="str">
        <f t="shared" si="152"/>
        <v/>
      </c>
      <c r="AM120" s="66" t="str">
        <f t="shared" si="153"/>
        <v/>
      </c>
      <c r="AN120" s="66" t="str">
        <f t="shared" si="154"/>
        <v/>
      </c>
      <c r="AO120" s="66" t="str">
        <f t="shared" si="155"/>
        <v/>
      </c>
      <c r="AP120" s="66" t="str">
        <f t="shared" si="156"/>
        <v/>
      </c>
      <c r="AQ120" s="66" t="str">
        <f t="shared" si="157"/>
        <v/>
      </c>
      <c r="AR120" s="66" t="str">
        <f t="shared" si="158"/>
        <v/>
      </c>
      <c r="AS120" s="66" t="str">
        <f t="shared" si="159"/>
        <v/>
      </c>
      <c r="AT120" s="66" t="str">
        <f t="shared" si="160"/>
        <v/>
      </c>
      <c r="AU120" s="66" t="str">
        <f t="shared" si="161"/>
        <v/>
      </c>
      <c r="AV120" s="66" t="str">
        <f t="shared" si="162"/>
        <v/>
      </c>
      <c r="AW120" s="66" t="str">
        <f t="shared" si="163"/>
        <v/>
      </c>
      <c r="AX120" s="66" t="str">
        <f t="shared" si="164"/>
        <v/>
      </c>
      <c r="AY120" s="66" t="str">
        <f t="shared" si="165"/>
        <v/>
      </c>
      <c r="AZ120" s="66" t="str">
        <f t="shared" si="166"/>
        <v/>
      </c>
      <c r="BA120" s="66" t="str">
        <f t="shared" si="167"/>
        <v/>
      </c>
      <c r="BC120" s="68" t="str">
        <f t="shared" si="168"/>
        <v/>
      </c>
      <c r="BD120" s="68" t="str">
        <f t="shared" si="169"/>
        <v/>
      </c>
      <c r="BE120" s="68" t="str">
        <f t="shared" si="170"/>
        <v/>
      </c>
      <c r="BF120" s="68" t="str">
        <f t="shared" si="171"/>
        <v/>
      </c>
      <c r="BG120" s="68" t="str">
        <f t="shared" si="172"/>
        <v/>
      </c>
      <c r="BH120" s="68" t="str">
        <f t="shared" si="173"/>
        <v/>
      </c>
      <c r="BI120" s="68" t="str">
        <f t="shared" si="174"/>
        <v/>
      </c>
      <c r="BJ120" s="68" t="str">
        <f t="shared" si="175"/>
        <v/>
      </c>
      <c r="BK120" s="68" t="str">
        <f t="shared" si="176"/>
        <v/>
      </c>
      <c r="BL120" s="68" t="str">
        <f t="shared" si="177"/>
        <v/>
      </c>
      <c r="BM120" s="68" t="str">
        <f t="shared" si="178"/>
        <v/>
      </c>
      <c r="BN120" s="68" t="str">
        <f t="shared" si="179"/>
        <v/>
      </c>
      <c r="BO120" s="68" t="str">
        <f t="shared" si="180"/>
        <v/>
      </c>
      <c r="BP120" s="68" t="str">
        <f t="shared" si="181"/>
        <v/>
      </c>
      <c r="BQ120" s="68" t="str">
        <f t="shared" si="182"/>
        <v/>
      </c>
      <c r="BR120" s="68" t="str">
        <f t="shared" si="183"/>
        <v/>
      </c>
      <c r="BS120" s="68" t="str">
        <f t="shared" si="184"/>
        <v/>
      </c>
      <c r="BT120" s="68" t="str">
        <f t="shared" si="185"/>
        <v/>
      </c>
      <c r="BU120" s="68" t="str">
        <f t="shared" si="186"/>
        <v/>
      </c>
      <c r="BV120" s="68" t="str">
        <f t="shared" si="187"/>
        <v/>
      </c>
      <c r="BX120" s="69" t="str">
        <f t="shared" si="188"/>
        <v/>
      </c>
      <c r="BZ120" s="68" t="str">
        <f>IF(BC120="","",Input02!$B118&amp;"; ")</f>
        <v/>
      </c>
      <c r="CA120" s="68" t="str">
        <f>IF(BD120="","",Input02!$B118&amp;"; ")</f>
        <v/>
      </c>
      <c r="CB120" s="68" t="str">
        <f>IF(BE120="","",Input02!$B118&amp;"; ")</f>
        <v/>
      </c>
      <c r="CC120" s="68" t="str">
        <f>IF(BF120="","",Input02!$B118&amp;"; ")</f>
        <v/>
      </c>
      <c r="CD120" s="68" t="str">
        <f>IF(BG120="","",Input02!$B118&amp;"; ")</f>
        <v/>
      </c>
      <c r="CE120" s="68" t="str">
        <f>IF(BH120="","",Input02!$B118&amp;"; ")</f>
        <v/>
      </c>
      <c r="CF120" s="68" t="str">
        <f>IF(BI120="","",Input02!$B118&amp;"; ")</f>
        <v/>
      </c>
      <c r="CG120" s="68" t="str">
        <f>IF(BJ120="","",Input02!$B118&amp;"; ")</f>
        <v/>
      </c>
      <c r="CH120" s="68" t="str">
        <f>IF(BK120="","",Input02!$B118&amp;"; ")</f>
        <v/>
      </c>
      <c r="CI120" s="68" t="str">
        <f>IF(BL120="","",Input02!$B118&amp;"; ")</f>
        <v/>
      </c>
      <c r="CJ120" s="68" t="str">
        <f>IF(BM120="","",Input02!$B118&amp;"; ")</f>
        <v/>
      </c>
      <c r="CK120" s="68" t="str">
        <f>IF(BN120="","",Input02!$B118&amp;"; ")</f>
        <v/>
      </c>
      <c r="CL120" s="68" t="str">
        <f>IF(BO120="","",Input02!$B118&amp;"; ")</f>
        <v/>
      </c>
      <c r="CM120" s="68" t="str">
        <f>IF(BP120="","",Input02!$B118&amp;"; ")</f>
        <v/>
      </c>
      <c r="CN120" s="68" t="str">
        <f>IF(BQ120="","",Input02!$B118&amp;"; ")</f>
        <v/>
      </c>
      <c r="CO120" s="68" t="str">
        <f>IF(BR120="","",Input02!$B118&amp;"; ")</f>
        <v/>
      </c>
      <c r="CP120" s="68" t="str">
        <f>IF(BS120="","",Input02!$B118&amp;"; ")</f>
        <v/>
      </c>
      <c r="CQ120" s="68" t="str">
        <f>IF(BT120="","",Input02!$B118&amp;"; ")</f>
        <v/>
      </c>
      <c r="CR120" s="68" t="str">
        <f>IF(BU120="","",Input02!$B118&amp;"; ")</f>
        <v/>
      </c>
      <c r="CS120" s="68" t="str">
        <f>IF(BV120="","",Input02!$B118&amp;"; ")</f>
        <v/>
      </c>
    </row>
    <row r="121" spans="1:97" x14ac:dyDescent="0.35">
      <c r="A121" s="64">
        <f>process02!A130</f>
        <v>114</v>
      </c>
      <c r="B121" s="64" t="str">
        <f>process02!DF130</f>
        <v/>
      </c>
      <c r="C121" s="65" t="str">
        <f>IF(B121&lt;&gt;"",(B121/$C$2)*Input01!$B$22,"")</f>
        <v/>
      </c>
      <c r="F121" s="66" t="str">
        <f>IF(AND(Input02!BB119&lt;&gt;"",F$6&lt;=$Z$2),Input02!BB119,"")</f>
        <v/>
      </c>
      <c r="G121" s="66" t="str">
        <f>IF(AND(Input02!BC119&lt;&gt;"",G$6&lt;=$Z$2),Input02!BC119,"")</f>
        <v/>
      </c>
      <c r="H121" s="66" t="str">
        <f>IF(AND(Input02!BD119&lt;&gt;"",H$6&lt;=$Z$2),Input02!BD119,"")</f>
        <v/>
      </c>
      <c r="I121" s="66" t="str">
        <f>IF(AND(Input02!BE119&lt;&gt;"",I$6&lt;=$Z$2),Input02!BE119,"")</f>
        <v/>
      </c>
      <c r="J121" s="66" t="str">
        <f>IF(AND(Input02!BF119&lt;&gt;"",J$6&lt;=$Z$2),Input02!BF119,"")</f>
        <v/>
      </c>
      <c r="K121" s="66" t="str">
        <f>IF(AND(Input02!BG119&lt;&gt;"",K$6&lt;=$Z$2),Input02!BG119,"")</f>
        <v/>
      </c>
      <c r="L121" s="66" t="str">
        <f>IF(AND(Input02!BH119&lt;&gt;"",L$6&lt;=$Z$2),Input02!BH119,"")</f>
        <v/>
      </c>
      <c r="M121" s="66" t="str">
        <f>IF(AND(Input02!BI119&lt;&gt;"",M$6&lt;=$Z$2),Input02!BI119,"")</f>
        <v/>
      </c>
      <c r="N121" s="66" t="str">
        <f>IF(AND(Input02!BJ119&lt;&gt;"",N$6&lt;=$Z$2),Input02!BJ119,"")</f>
        <v/>
      </c>
      <c r="O121" s="66" t="str">
        <f>IF(AND(Input02!BK119&lt;&gt;"",O$6&lt;=$Z$2),Input02!BK119,"")</f>
        <v/>
      </c>
      <c r="P121" s="66" t="str">
        <f>IF(AND(Input02!BL119&lt;&gt;"",P$6&lt;=$Z$2),Input02!BL119,"")</f>
        <v/>
      </c>
      <c r="Q121" s="66" t="str">
        <f>IF(AND(Input02!BM119&lt;&gt;"",Q$6&lt;=$Z$2),Input02!BM119,"")</f>
        <v/>
      </c>
      <c r="R121" s="66" t="str">
        <f>IF(AND(Input02!BN119&lt;&gt;"",R$6&lt;=$Z$2),Input02!BN119,"")</f>
        <v/>
      </c>
      <c r="S121" s="66" t="str">
        <f>IF(AND(Input02!BO119&lt;&gt;"",S$6&lt;=$Z$2),Input02!BO119,"")</f>
        <v/>
      </c>
      <c r="T121" s="66" t="str">
        <f>IF(AND(Input02!BP119&lt;&gt;"",T$6&lt;=$Z$2),Input02!BP119,"")</f>
        <v/>
      </c>
      <c r="U121" s="66" t="str">
        <f>IF(AND(Input02!BQ119&lt;&gt;"",U$6&lt;=$Z$2),Input02!BQ119,"")</f>
        <v/>
      </c>
      <c r="V121" s="66" t="str">
        <f>IF(AND(Input02!BR119&lt;&gt;"",V$6&lt;=$Z$2),Input02!BR119,"")</f>
        <v/>
      </c>
      <c r="W121" s="66" t="str">
        <f>IF(AND(Input02!BS119&lt;&gt;"",W$6&lt;=$Z$2),Input02!BS119,"")</f>
        <v/>
      </c>
      <c r="X121" s="66" t="str">
        <f>IF(AND(Input02!BT119&lt;&gt;"",X$6&lt;=$Z$2),Input02!BT119,"")</f>
        <v/>
      </c>
      <c r="Y121" s="66" t="str">
        <f>IF(AND(Input02!BU119&lt;&gt;"",Y$6&lt;=$Z$2),Input02!BU119,"")</f>
        <v/>
      </c>
      <c r="Z121" s="66" t="str">
        <f t="shared" si="143"/>
        <v/>
      </c>
      <c r="AA121" s="66" t="str">
        <f t="shared" si="144"/>
        <v/>
      </c>
      <c r="AB121" s="65" t="str">
        <f>IF(AA121&lt;&gt;"",(AA121/$AA$2)*Input01!$B$22,"")</f>
        <v/>
      </c>
      <c r="AC121" s="65" t="str">
        <f t="shared" si="145"/>
        <v/>
      </c>
      <c r="AD121" s="334" t="str">
        <f t="shared" si="146"/>
        <v/>
      </c>
      <c r="AE121" s="67" t="str">
        <f t="shared" si="147"/>
        <v/>
      </c>
      <c r="AF121" s="35" t="str">
        <f>IF(AD121="","",IF(AD121&lt;Input01!$B$23,0,1))</f>
        <v/>
      </c>
      <c r="AH121" s="66" t="str">
        <f t="shared" si="148"/>
        <v/>
      </c>
      <c r="AI121" s="66" t="str">
        <f t="shared" si="149"/>
        <v/>
      </c>
      <c r="AJ121" s="66" t="str">
        <f t="shared" si="150"/>
        <v/>
      </c>
      <c r="AK121" s="66" t="str">
        <f t="shared" si="151"/>
        <v/>
      </c>
      <c r="AL121" s="66" t="str">
        <f t="shared" si="152"/>
        <v/>
      </c>
      <c r="AM121" s="66" t="str">
        <f t="shared" si="153"/>
        <v/>
      </c>
      <c r="AN121" s="66" t="str">
        <f t="shared" si="154"/>
        <v/>
      </c>
      <c r="AO121" s="66" t="str">
        <f t="shared" si="155"/>
        <v/>
      </c>
      <c r="AP121" s="66" t="str">
        <f t="shared" si="156"/>
        <v/>
      </c>
      <c r="AQ121" s="66" t="str">
        <f t="shared" si="157"/>
        <v/>
      </c>
      <c r="AR121" s="66" t="str">
        <f t="shared" si="158"/>
        <v/>
      </c>
      <c r="AS121" s="66" t="str">
        <f t="shared" si="159"/>
        <v/>
      </c>
      <c r="AT121" s="66" t="str">
        <f t="shared" si="160"/>
        <v/>
      </c>
      <c r="AU121" s="66" t="str">
        <f t="shared" si="161"/>
        <v/>
      </c>
      <c r="AV121" s="66" t="str">
        <f t="shared" si="162"/>
        <v/>
      </c>
      <c r="AW121" s="66" t="str">
        <f t="shared" si="163"/>
        <v/>
      </c>
      <c r="AX121" s="66" t="str">
        <f t="shared" si="164"/>
        <v/>
      </c>
      <c r="AY121" s="66" t="str">
        <f t="shared" si="165"/>
        <v/>
      </c>
      <c r="AZ121" s="66" t="str">
        <f t="shared" si="166"/>
        <v/>
      </c>
      <c r="BA121" s="66" t="str">
        <f t="shared" si="167"/>
        <v/>
      </c>
      <c r="BC121" s="68" t="str">
        <f t="shared" si="168"/>
        <v/>
      </c>
      <c r="BD121" s="68" t="str">
        <f t="shared" si="169"/>
        <v/>
      </c>
      <c r="BE121" s="68" t="str">
        <f t="shared" si="170"/>
        <v/>
      </c>
      <c r="BF121" s="68" t="str">
        <f t="shared" si="171"/>
        <v/>
      </c>
      <c r="BG121" s="68" t="str">
        <f t="shared" si="172"/>
        <v/>
      </c>
      <c r="BH121" s="68" t="str">
        <f t="shared" si="173"/>
        <v/>
      </c>
      <c r="BI121" s="68" t="str">
        <f t="shared" si="174"/>
        <v/>
      </c>
      <c r="BJ121" s="68" t="str">
        <f t="shared" si="175"/>
        <v/>
      </c>
      <c r="BK121" s="68" t="str">
        <f t="shared" si="176"/>
        <v/>
      </c>
      <c r="BL121" s="68" t="str">
        <f t="shared" si="177"/>
        <v/>
      </c>
      <c r="BM121" s="68" t="str">
        <f t="shared" si="178"/>
        <v/>
      </c>
      <c r="BN121" s="68" t="str">
        <f t="shared" si="179"/>
        <v/>
      </c>
      <c r="BO121" s="68" t="str">
        <f t="shared" si="180"/>
        <v/>
      </c>
      <c r="BP121" s="68" t="str">
        <f t="shared" si="181"/>
        <v/>
      </c>
      <c r="BQ121" s="68" t="str">
        <f t="shared" si="182"/>
        <v/>
      </c>
      <c r="BR121" s="68" t="str">
        <f t="shared" si="183"/>
        <v/>
      </c>
      <c r="BS121" s="68" t="str">
        <f t="shared" si="184"/>
        <v/>
      </c>
      <c r="BT121" s="68" t="str">
        <f t="shared" si="185"/>
        <v/>
      </c>
      <c r="BU121" s="68" t="str">
        <f t="shared" si="186"/>
        <v/>
      </c>
      <c r="BV121" s="68" t="str">
        <f t="shared" si="187"/>
        <v/>
      </c>
      <c r="BX121" s="69" t="str">
        <f t="shared" si="188"/>
        <v/>
      </c>
      <c r="BZ121" s="68" t="str">
        <f>IF(BC121="","",Input02!$B119&amp;"; ")</f>
        <v/>
      </c>
      <c r="CA121" s="68" t="str">
        <f>IF(BD121="","",Input02!$B119&amp;"; ")</f>
        <v/>
      </c>
      <c r="CB121" s="68" t="str">
        <f>IF(BE121="","",Input02!$B119&amp;"; ")</f>
        <v/>
      </c>
      <c r="CC121" s="68" t="str">
        <f>IF(BF121="","",Input02!$B119&amp;"; ")</f>
        <v/>
      </c>
      <c r="CD121" s="68" t="str">
        <f>IF(BG121="","",Input02!$B119&amp;"; ")</f>
        <v/>
      </c>
      <c r="CE121" s="68" t="str">
        <f>IF(BH121="","",Input02!$B119&amp;"; ")</f>
        <v/>
      </c>
      <c r="CF121" s="68" t="str">
        <f>IF(BI121="","",Input02!$B119&amp;"; ")</f>
        <v/>
      </c>
      <c r="CG121" s="68" t="str">
        <f>IF(BJ121="","",Input02!$B119&amp;"; ")</f>
        <v/>
      </c>
      <c r="CH121" s="68" t="str">
        <f>IF(BK121="","",Input02!$B119&amp;"; ")</f>
        <v/>
      </c>
      <c r="CI121" s="68" t="str">
        <f>IF(BL121="","",Input02!$B119&amp;"; ")</f>
        <v/>
      </c>
      <c r="CJ121" s="68" t="str">
        <f>IF(BM121="","",Input02!$B119&amp;"; ")</f>
        <v/>
      </c>
      <c r="CK121" s="68" t="str">
        <f>IF(BN121="","",Input02!$B119&amp;"; ")</f>
        <v/>
      </c>
      <c r="CL121" s="68" t="str">
        <f>IF(BO121="","",Input02!$B119&amp;"; ")</f>
        <v/>
      </c>
      <c r="CM121" s="68" t="str">
        <f>IF(BP121="","",Input02!$B119&amp;"; ")</f>
        <v/>
      </c>
      <c r="CN121" s="68" t="str">
        <f>IF(BQ121="","",Input02!$B119&amp;"; ")</f>
        <v/>
      </c>
      <c r="CO121" s="68" t="str">
        <f>IF(BR121="","",Input02!$B119&amp;"; ")</f>
        <v/>
      </c>
      <c r="CP121" s="68" t="str">
        <f>IF(BS121="","",Input02!$B119&amp;"; ")</f>
        <v/>
      </c>
      <c r="CQ121" s="68" t="str">
        <f>IF(BT121="","",Input02!$B119&amp;"; ")</f>
        <v/>
      </c>
      <c r="CR121" s="68" t="str">
        <f>IF(BU121="","",Input02!$B119&amp;"; ")</f>
        <v/>
      </c>
      <c r="CS121" s="68" t="str">
        <f>IF(BV121="","",Input02!$B119&amp;"; ")</f>
        <v/>
      </c>
    </row>
    <row r="122" spans="1:97" x14ac:dyDescent="0.35">
      <c r="A122" s="64">
        <f>process02!A131</f>
        <v>115</v>
      </c>
      <c r="B122" s="64" t="str">
        <f>process02!DF131</f>
        <v/>
      </c>
      <c r="C122" s="65" t="str">
        <f>IF(B122&lt;&gt;"",(B122/$C$2)*Input01!$B$22,"")</f>
        <v/>
      </c>
      <c r="F122" s="66" t="str">
        <f>IF(AND(Input02!BB120&lt;&gt;"",F$6&lt;=$Z$2),Input02!BB120,"")</f>
        <v/>
      </c>
      <c r="G122" s="66" t="str">
        <f>IF(AND(Input02!BC120&lt;&gt;"",G$6&lt;=$Z$2),Input02!BC120,"")</f>
        <v/>
      </c>
      <c r="H122" s="66" t="str">
        <f>IF(AND(Input02!BD120&lt;&gt;"",H$6&lt;=$Z$2),Input02!BD120,"")</f>
        <v/>
      </c>
      <c r="I122" s="66" t="str">
        <f>IF(AND(Input02!BE120&lt;&gt;"",I$6&lt;=$Z$2),Input02!BE120,"")</f>
        <v/>
      </c>
      <c r="J122" s="66" t="str">
        <f>IF(AND(Input02!BF120&lt;&gt;"",J$6&lt;=$Z$2),Input02!BF120,"")</f>
        <v/>
      </c>
      <c r="K122" s="66" t="str">
        <f>IF(AND(Input02!BG120&lt;&gt;"",K$6&lt;=$Z$2),Input02!BG120,"")</f>
        <v/>
      </c>
      <c r="L122" s="66" t="str">
        <f>IF(AND(Input02!BH120&lt;&gt;"",L$6&lt;=$Z$2),Input02!BH120,"")</f>
        <v/>
      </c>
      <c r="M122" s="66" t="str">
        <f>IF(AND(Input02!BI120&lt;&gt;"",M$6&lt;=$Z$2),Input02!BI120,"")</f>
        <v/>
      </c>
      <c r="N122" s="66" t="str">
        <f>IF(AND(Input02!BJ120&lt;&gt;"",N$6&lt;=$Z$2),Input02!BJ120,"")</f>
        <v/>
      </c>
      <c r="O122" s="66" t="str">
        <f>IF(AND(Input02!BK120&lt;&gt;"",O$6&lt;=$Z$2),Input02!BK120,"")</f>
        <v/>
      </c>
      <c r="P122" s="66" t="str">
        <f>IF(AND(Input02!BL120&lt;&gt;"",P$6&lt;=$Z$2),Input02!BL120,"")</f>
        <v/>
      </c>
      <c r="Q122" s="66" t="str">
        <f>IF(AND(Input02!BM120&lt;&gt;"",Q$6&lt;=$Z$2),Input02!BM120,"")</f>
        <v/>
      </c>
      <c r="R122" s="66" t="str">
        <f>IF(AND(Input02!BN120&lt;&gt;"",R$6&lt;=$Z$2),Input02!BN120,"")</f>
        <v/>
      </c>
      <c r="S122" s="66" t="str">
        <f>IF(AND(Input02!BO120&lt;&gt;"",S$6&lt;=$Z$2),Input02!BO120,"")</f>
        <v/>
      </c>
      <c r="T122" s="66" t="str">
        <f>IF(AND(Input02!BP120&lt;&gt;"",T$6&lt;=$Z$2),Input02!BP120,"")</f>
        <v/>
      </c>
      <c r="U122" s="66" t="str">
        <f>IF(AND(Input02!BQ120&lt;&gt;"",U$6&lt;=$Z$2),Input02!BQ120,"")</f>
        <v/>
      </c>
      <c r="V122" s="66" t="str">
        <f>IF(AND(Input02!BR120&lt;&gt;"",V$6&lt;=$Z$2),Input02!BR120,"")</f>
        <v/>
      </c>
      <c r="W122" s="66" t="str">
        <f>IF(AND(Input02!BS120&lt;&gt;"",W$6&lt;=$Z$2),Input02!BS120,"")</f>
        <v/>
      </c>
      <c r="X122" s="66" t="str">
        <f>IF(AND(Input02!BT120&lt;&gt;"",X$6&lt;=$Z$2),Input02!BT120,"")</f>
        <v/>
      </c>
      <c r="Y122" s="66" t="str">
        <f>IF(AND(Input02!BU120&lt;&gt;"",Y$6&lt;=$Z$2),Input02!BU120,"")</f>
        <v/>
      </c>
      <c r="Z122" s="66" t="str">
        <f t="shared" si="143"/>
        <v/>
      </c>
      <c r="AA122" s="66" t="str">
        <f t="shared" si="144"/>
        <v/>
      </c>
      <c r="AB122" s="65" t="str">
        <f>IF(AA122&lt;&gt;"",(AA122/$AA$2)*Input01!$B$22,"")</f>
        <v/>
      </c>
      <c r="AC122" s="65" t="str">
        <f t="shared" si="145"/>
        <v/>
      </c>
      <c r="AD122" s="334" t="str">
        <f t="shared" si="146"/>
        <v/>
      </c>
      <c r="AE122" s="67" t="str">
        <f t="shared" si="147"/>
        <v/>
      </c>
      <c r="AF122" s="35" t="str">
        <f>IF(AD122="","",IF(AD122&lt;Input01!$B$23,0,1))</f>
        <v/>
      </c>
      <c r="AH122" s="66" t="str">
        <f t="shared" si="148"/>
        <v/>
      </c>
      <c r="AI122" s="66" t="str">
        <f t="shared" si="149"/>
        <v/>
      </c>
      <c r="AJ122" s="66" t="str">
        <f t="shared" si="150"/>
        <v/>
      </c>
      <c r="AK122" s="66" t="str">
        <f t="shared" si="151"/>
        <v/>
      </c>
      <c r="AL122" s="66" t="str">
        <f t="shared" si="152"/>
        <v/>
      </c>
      <c r="AM122" s="66" t="str">
        <f t="shared" si="153"/>
        <v/>
      </c>
      <c r="AN122" s="66" t="str">
        <f t="shared" si="154"/>
        <v/>
      </c>
      <c r="AO122" s="66" t="str">
        <f t="shared" si="155"/>
        <v/>
      </c>
      <c r="AP122" s="66" t="str">
        <f t="shared" si="156"/>
        <v/>
      </c>
      <c r="AQ122" s="66" t="str">
        <f t="shared" si="157"/>
        <v/>
      </c>
      <c r="AR122" s="66" t="str">
        <f t="shared" si="158"/>
        <v/>
      </c>
      <c r="AS122" s="66" t="str">
        <f t="shared" si="159"/>
        <v/>
      </c>
      <c r="AT122" s="66" t="str">
        <f t="shared" si="160"/>
        <v/>
      </c>
      <c r="AU122" s="66" t="str">
        <f t="shared" si="161"/>
        <v/>
      </c>
      <c r="AV122" s="66" t="str">
        <f t="shared" si="162"/>
        <v/>
      </c>
      <c r="AW122" s="66" t="str">
        <f t="shared" si="163"/>
        <v/>
      </c>
      <c r="AX122" s="66" t="str">
        <f t="shared" si="164"/>
        <v/>
      </c>
      <c r="AY122" s="66" t="str">
        <f t="shared" si="165"/>
        <v/>
      </c>
      <c r="AZ122" s="66" t="str">
        <f t="shared" si="166"/>
        <v/>
      </c>
      <c r="BA122" s="66" t="str">
        <f t="shared" si="167"/>
        <v/>
      </c>
      <c r="BC122" s="68" t="str">
        <f t="shared" si="168"/>
        <v/>
      </c>
      <c r="BD122" s="68" t="str">
        <f t="shared" si="169"/>
        <v/>
      </c>
      <c r="BE122" s="68" t="str">
        <f t="shared" si="170"/>
        <v/>
      </c>
      <c r="BF122" s="68" t="str">
        <f t="shared" si="171"/>
        <v/>
      </c>
      <c r="BG122" s="68" t="str">
        <f t="shared" si="172"/>
        <v/>
      </c>
      <c r="BH122" s="68" t="str">
        <f t="shared" si="173"/>
        <v/>
      </c>
      <c r="BI122" s="68" t="str">
        <f t="shared" si="174"/>
        <v/>
      </c>
      <c r="BJ122" s="68" t="str">
        <f t="shared" si="175"/>
        <v/>
      </c>
      <c r="BK122" s="68" t="str">
        <f t="shared" si="176"/>
        <v/>
      </c>
      <c r="BL122" s="68" t="str">
        <f t="shared" si="177"/>
        <v/>
      </c>
      <c r="BM122" s="68" t="str">
        <f t="shared" si="178"/>
        <v/>
      </c>
      <c r="BN122" s="68" t="str">
        <f t="shared" si="179"/>
        <v/>
      </c>
      <c r="BO122" s="68" t="str">
        <f t="shared" si="180"/>
        <v/>
      </c>
      <c r="BP122" s="68" t="str">
        <f t="shared" si="181"/>
        <v/>
      </c>
      <c r="BQ122" s="68" t="str">
        <f t="shared" si="182"/>
        <v/>
      </c>
      <c r="BR122" s="68" t="str">
        <f t="shared" si="183"/>
        <v/>
      </c>
      <c r="BS122" s="68" t="str">
        <f t="shared" si="184"/>
        <v/>
      </c>
      <c r="BT122" s="68" t="str">
        <f t="shared" si="185"/>
        <v/>
      </c>
      <c r="BU122" s="68" t="str">
        <f t="shared" si="186"/>
        <v/>
      </c>
      <c r="BV122" s="68" t="str">
        <f t="shared" si="187"/>
        <v/>
      </c>
      <c r="BX122" s="69" t="str">
        <f t="shared" si="188"/>
        <v/>
      </c>
      <c r="BZ122" s="68" t="str">
        <f>IF(BC122="","",Input02!$B120&amp;"; ")</f>
        <v/>
      </c>
      <c r="CA122" s="68" t="str">
        <f>IF(BD122="","",Input02!$B120&amp;"; ")</f>
        <v/>
      </c>
      <c r="CB122" s="68" t="str">
        <f>IF(BE122="","",Input02!$B120&amp;"; ")</f>
        <v/>
      </c>
      <c r="CC122" s="68" t="str">
        <f>IF(BF122="","",Input02!$B120&amp;"; ")</f>
        <v/>
      </c>
      <c r="CD122" s="68" t="str">
        <f>IF(BG122="","",Input02!$B120&amp;"; ")</f>
        <v/>
      </c>
      <c r="CE122" s="68" t="str">
        <f>IF(BH122="","",Input02!$B120&amp;"; ")</f>
        <v/>
      </c>
      <c r="CF122" s="68" t="str">
        <f>IF(BI122="","",Input02!$B120&amp;"; ")</f>
        <v/>
      </c>
      <c r="CG122" s="68" t="str">
        <f>IF(BJ122="","",Input02!$B120&amp;"; ")</f>
        <v/>
      </c>
      <c r="CH122" s="68" t="str">
        <f>IF(BK122="","",Input02!$B120&amp;"; ")</f>
        <v/>
      </c>
      <c r="CI122" s="68" t="str">
        <f>IF(BL122="","",Input02!$B120&amp;"; ")</f>
        <v/>
      </c>
      <c r="CJ122" s="68" t="str">
        <f>IF(BM122="","",Input02!$B120&amp;"; ")</f>
        <v/>
      </c>
      <c r="CK122" s="68" t="str">
        <f>IF(BN122="","",Input02!$B120&amp;"; ")</f>
        <v/>
      </c>
      <c r="CL122" s="68" t="str">
        <f>IF(BO122="","",Input02!$B120&amp;"; ")</f>
        <v/>
      </c>
      <c r="CM122" s="68" t="str">
        <f>IF(BP122="","",Input02!$B120&amp;"; ")</f>
        <v/>
      </c>
      <c r="CN122" s="68" t="str">
        <f>IF(BQ122="","",Input02!$B120&amp;"; ")</f>
        <v/>
      </c>
      <c r="CO122" s="68" t="str">
        <f>IF(BR122="","",Input02!$B120&amp;"; ")</f>
        <v/>
      </c>
      <c r="CP122" s="68" t="str">
        <f>IF(BS122="","",Input02!$B120&amp;"; ")</f>
        <v/>
      </c>
      <c r="CQ122" s="68" t="str">
        <f>IF(BT122="","",Input02!$B120&amp;"; ")</f>
        <v/>
      </c>
      <c r="CR122" s="68" t="str">
        <f>IF(BU122="","",Input02!$B120&amp;"; ")</f>
        <v/>
      </c>
      <c r="CS122" s="68" t="str">
        <f>IF(BV122="","",Input02!$B120&amp;"; ")</f>
        <v/>
      </c>
    </row>
    <row r="123" spans="1:97" x14ac:dyDescent="0.35">
      <c r="A123" s="64">
        <f>process02!A132</f>
        <v>116</v>
      </c>
      <c r="B123" s="64" t="str">
        <f>process02!DF132</f>
        <v/>
      </c>
      <c r="C123" s="65" t="str">
        <f>IF(B123&lt;&gt;"",(B123/$C$2)*Input01!$B$22,"")</f>
        <v/>
      </c>
      <c r="F123" s="66" t="str">
        <f>IF(AND(Input02!BB121&lt;&gt;"",F$6&lt;=$Z$2),Input02!BB121,"")</f>
        <v/>
      </c>
      <c r="G123" s="66" t="str">
        <f>IF(AND(Input02!BC121&lt;&gt;"",G$6&lt;=$Z$2),Input02!BC121,"")</f>
        <v/>
      </c>
      <c r="H123" s="66" t="str">
        <f>IF(AND(Input02!BD121&lt;&gt;"",H$6&lt;=$Z$2),Input02!BD121,"")</f>
        <v/>
      </c>
      <c r="I123" s="66" t="str">
        <f>IF(AND(Input02!BE121&lt;&gt;"",I$6&lt;=$Z$2),Input02!BE121,"")</f>
        <v/>
      </c>
      <c r="J123" s="66" t="str">
        <f>IF(AND(Input02!BF121&lt;&gt;"",J$6&lt;=$Z$2),Input02!BF121,"")</f>
        <v/>
      </c>
      <c r="K123" s="66" t="str">
        <f>IF(AND(Input02!BG121&lt;&gt;"",K$6&lt;=$Z$2),Input02!BG121,"")</f>
        <v/>
      </c>
      <c r="L123" s="66" t="str">
        <f>IF(AND(Input02!BH121&lt;&gt;"",L$6&lt;=$Z$2),Input02!BH121,"")</f>
        <v/>
      </c>
      <c r="M123" s="66" t="str">
        <f>IF(AND(Input02!BI121&lt;&gt;"",M$6&lt;=$Z$2),Input02!BI121,"")</f>
        <v/>
      </c>
      <c r="N123" s="66" t="str">
        <f>IF(AND(Input02!BJ121&lt;&gt;"",N$6&lt;=$Z$2),Input02!BJ121,"")</f>
        <v/>
      </c>
      <c r="O123" s="66" t="str">
        <f>IF(AND(Input02!BK121&lt;&gt;"",O$6&lt;=$Z$2),Input02!BK121,"")</f>
        <v/>
      </c>
      <c r="P123" s="66" t="str">
        <f>IF(AND(Input02!BL121&lt;&gt;"",P$6&lt;=$Z$2),Input02!BL121,"")</f>
        <v/>
      </c>
      <c r="Q123" s="66" t="str">
        <f>IF(AND(Input02!BM121&lt;&gt;"",Q$6&lt;=$Z$2),Input02!BM121,"")</f>
        <v/>
      </c>
      <c r="R123" s="66" t="str">
        <f>IF(AND(Input02!BN121&lt;&gt;"",R$6&lt;=$Z$2),Input02!BN121,"")</f>
        <v/>
      </c>
      <c r="S123" s="66" t="str">
        <f>IF(AND(Input02!BO121&lt;&gt;"",S$6&lt;=$Z$2),Input02!BO121,"")</f>
        <v/>
      </c>
      <c r="T123" s="66" t="str">
        <f>IF(AND(Input02!BP121&lt;&gt;"",T$6&lt;=$Z$2),Input02!BP121,"")</f>
        <v/>
      </c>
      <c r="U123" s="66" t="str">
        <f>IF(AND(Input02!BQ121&lt;&gt;"",U$6&lt;=$Z$2),Input02!BQ121,"")</f>
        <v/>
      </c>
      <c r="V123" s="66" t="str">
        <f>IF(AND(Input02!BR121&lt;&gt;"",V$6&lt;=$Z$2),Input02!BR121,"")</f>
        <v/>
      </c>
      <c r="W123" s="66" t="str">
        <f>IF(AND(Input02!BS121&lt;&gt;"",W$6&lt;=$Z$2),Input02!BS121,"")</f>
        <v/>
      </c>
      <c r="X123" s="66" t="str">
        <f>IF(AND(Input02!BT121&lt;&gt;"",X$6&lt;=$Z$2),Input02!BT121,"")</f>
        <v/>
      </c>
      <c r="Y123" s="66" t="str">
        <f>IF(AND(Input02!BU121&lt;&gt;"",Y$6&lt;=$Z$2),Input02!BU121,"")</f>
        <v/>
      </c>
      <c r="Z123" s="66" t="str">
        <f t="shared" si="143"/>
        <v/>
      </c>
      <c r="AA123" s="66" t="str">
        <f t="shared" si="144"/>
        <v/>
      </c>
      <c r="AB123" s="65" t="str">
        <f>IF(AA123&lt;&gt;"",(AA123/$AA$2)*Input01!$B$22,"")</f>
        <v/>
      </c>
      <c r="AC123" s="65" t="str">
        <f t="shared" si="145"/>
        <v/>
      </c>
      <c r="AD123" s="334" t="str">
        <f t="shared" si="146"/>
        <v/>
      </c>
      <c r="AE123" s="67" t="str">
        <f t="shared" si="147"/>
        <v/>
      </c>
      <c r="AF123" s="35" t="str">
        <f>IF(AD123="","",IF(AD123&lt;Input01!$B$23,0,1))</f>
        <v/>
      </c>
      <c r="AH123" s="66" t="str">
        <f t="shared" si="148"/>
        <v/>
      </c>
      <c r="AI123" s="66" t="str">
        <f t="shared" si="149"/>
        <v/>
      </c>
      <c r="AJ123" s="66" t="str">
        <f t="shared" si="150"/>
        <v/>
      </c>
      <c r="AK123" s="66" t="str">
        <f t="shared" si="151"/>
        <v/>
      </c>
      <c r="AL123" s="66" t="str">
        <f t="shared" si="152"/>
        <v/>
      </c>
      <c r="AM123" s="66" t="str">
        <f t="shared" si="153"/>
        <v/>
      </c>
      <c r="AN123" s="66" t="str">
        <f t="shared" si="154"/>
        <v/>
      </c>
      <c r="AO123" s="66" t="str">
        <f t="shared" si="155"/>
        <v/>
      </c>
      <c r="AP123" s="66" t="str">
        <f t="shared" si="156"/>
        <v/>
      </c>
      <c r="AQ123" s="66" t="str">
        <f t="shared" si="157"/>
        <v/>
      </c>
      <c r="AR123" s="66" t="str">
        <f t="shared" si="158"/>
        <v/>
      </c>
      <c r="AS123" s="66" t="str">
        <f t="shared" si="159"/>
        <v/>
      </c>
      <c r="AT123" s="66" t="str">
        <f t="shared" si="160"/>
        <v/>
      </c>
      <c r="AU123" s="66" t="str">
        <f t="shared" si="161"/>
        <v/>
      </c>
      <c r="AV123" s="66" t="str">
        <f t="shared" si="162"/>
        <v/>
      </c>
      <c r="AW123" s="66" t="str">
        <f t="shared" si="163"/>
        <v/>
      </c>
      <c r="AX123" s="66" t="str">
        <f t="shared" si="164"/>
        <v/>
      </c>
      <c r="AY123" s="66" t="str">
        <f t="shared" si="165"/>
        <v/>
      </c>
      <c r="AZ123" s="66" t="str">
        <f t="shared" si="166"/>
        <v/>
      </c>
      <c r="BA123" s="66" t="str">
        <f t="shared" si="167"/>
        <v/>
      </c>
      <c r="BC123" s="68" t="str">
        <f t="shared" si="168"/>
        <v/>
      </c>
      <c r="BD123" s="68" t="str">
        <f t="shared" si="169"/>
        <v/>
      </c>
      <c r="BE123" s="68" t="str">
        <f t="shared" si="170"/>
        <v/>
      </c>
      <c r="BF123" s="68" t="str">
        <f t="shared" si="171"/>
        <v/>
      </c>
      <c r="BG123" s="68" t="str">
        <f t="shared" si="172"/>
        <v/>
      </c>
      <c r="BH123" s="68" t="str">
        <f t="shared" si="173"/>
        <v/>
      </c>
      <c r="BI123" s="68" t="str">
        <f t="shared" si="174"/>
        <v/>
      </c>
      <c r="BJ123" s="68" t="str">
        <f t="shared" si="175"/>
        <v/>
      </c>
      <c r="BK123" s="68" t="str">
        <f t="shared" si="176"/>
        <v/>
      </c>
      <c r="BL123" s="68" t="str">
        <f t="shared" si="177"/>
        <v/>
      </c>
      <c r="BM123" s="68" t="str">
        <f t="shared" si="178"/>
        <v/>
      </c>
      <c r="BN123" s="68" t="str">
        <f t="shared" si="179"/>
        <v/>
      </c>
      <c r="BO123" s="68" t="str">
        <f t="shared" si="180"/>
        <v/>
      </c>
      <c r="BP123" s="68" t="str">
        <f t="shared" si="181"/>
        <v/>
      </c>
      <c r="BQ123" s="68" t="str">
        <f t="shared" si="182"/>
        <v/>
      </c>
      <c r="BR123" s="68" t="str">
        <f t="shared" si="183"/>
        <v/>
      </c>
      <c r="BS123" s="68" t="str">
        <f t="shared" si="184"/>
        <v/>
      </c>
      <c r="BT123" s="68" t="str">
        <f t="shared" si="185"/>
        <v/>
      </c>
      <c r="BU123" s="68" t="str">
        <f t="shared" si="186"/>
        <v/>
      </c>
      <c r="BV123" s="68" t="str">
        <f t="shared" si="187"/>
        <v/>
      </c>
      <c r="BX123" s="69" t="str">
        <f t="shared" si="188"/>
        <v/>
      </c>
      <c r="BZ123" s="68" t="str">
        <f>IF(BC123="","",Input02!$B121&amp;"; ")</f>
        <v/>
      </c>
      <c r="CA123" s="68" t="str">
        <f>IF(BD123="","",Input02!$B121&amp;"; ")</f>
        <v/>
      </c>
      <c r="CB123" s="68" t="str">
        <f>IF(BE123="","",Input02!$B121&amp;"; ")</f>
        <v/>
      </c>
      <c r="CC123" s="68" t="str">
        <f>IF(BF123="","",Input02!$B121&amp;"; ")</f>
        <v/>
      </c>
      <c r="CD123" s="68" t="str">
        <f>IF(BG123="","",Input02!$B121&amp;"; ")</f>
        <v/>
      </c>
      <c r="CE123" s="68" t="str">
        <f>IF(BH123="","",Input02!$B121&amp;"; ")</f>
        <v/>
      </c>
      <c r="CF123" s="68" t="str">
        <f>IF(BI123="","",Input02!$B121&amp;"; ")</f>
        <v/>
      </c>
      <c r="CG123" s="68" t="str">
        <f>IF(BJ123="","",Input02!$B121&amp;"; ")</f>
        <v/>
      </c>
      <c r="CH123" s="68" t="str">
        <f>IF(BK123="","",Input02!$B121&amp;"; ")</f>
        <v/>
      </c>
      <c r="CI123" s="68" t="str">
        <f>IF(BL123="","",Input02!$B121&amp;"; ")</f>
        <v/>
      </c>
      <c r="CJ123" s="68" t="str">
        <f>IF(BM123="","",Input02!$B121&amp;"; ")</f>
        <v/>
      </c>
      <c r="CK123" s="68" t="str">
        <f>IF(BN123="","",Input02!$B121&amp;"; ")</f>
        <v/>
      </c>
      <c r="CL123" s="68" t="str">
        <f>IF(BO123="","",Input02!$B121&amp;"; ")</f>
        <v/>
      </c>
      <c r="CM123" s="68" t="str">
        <f>IF(BP123="","",Input02!$B121&amp;"; ")</f>
        <v/>
      </c>
      <c r="CN123" s="68" t="str">
        <f>IF(BQ123="","",Input02!$B121&amp;"; ")</f>
        <v/>
      </c>
      <c r="CO123" s="68" t="str">
        <f>IF(BR123="","",Input02!$B121&amp;"; ")</f>
        <v/>
      </c>
      <c r="CP123" s="68" t="str">
        <f>IF(BS123="","",Input02!$B121&amp;"; ")</f>
        <v/>
      </c>
      <c r="CQ123" s="68" t="str">
        <f>IF(BT123="","",Input02!$B121&amp;"; ")</f>
        <v/>
      </c>
      <c r="CR123" s="68" t="str">
        <f>IF(BU123="","",Input02!$B121&amp;"; ")</f>
        <v/>
      </c>
      <c r="CS123" s="68" t="str">
        <f>IF(BV123="","",Input02!$B121&amp;"; ")</f>
        <v/>
      </c>
    </row>
    <row r="124" spans="1:97" x14ac:dyDescent="0.35">
      <c r="A124" s="64">
        <f>process02!A133</f>
        <v>117</v>
      </c>
      <c r="B124" s="64" t="str">
        <f>process02!DF133</f>
        <v/>
      </c>
      <c r="C124" s="65" t="str">
        <f>IF(B124&lt;&gt;"",(B124/$C$2)*Input01!$B$22,"")</f>
        <v/>
      </c>
      <c r="F124" s="66" t="str">
        <f>IF(AND(Input02!BB122&lt;&gt;"",F$6&lt;=$Z$2),Input02!BB122,"")</f>
        <v/>
      </c>
      <c r="G124" s="66" t="str">
        <f>IF(AND(Input02!BC122&lt;&gt;"",G$6&lt;=$Z$2),Input02!BC122,"")</f>
        <v/>
      </c>
      <c r="H124" s="66" t="str">
        <f>IF(AND(Input02!BD122&lt;&gt;"",H$6&lt;=$Z$2),Input02!BD122,"")</f>
        <v/>
      </c>
      <c r="I124" s="66" t="str">
        <f>IF(AND(Input02!BE122&lt;&gt;"",I$6&lt;=$Z$2),Input02!BE122,"")</f>
        <v/>
      </c>
      <c r="J124" s="66" t="str">
        <f>IF(AND(Input02!BF122&lt;&gt;"",J$6&lt;=$Z$2),Input02!BF122,"")</f>
        <v/>
      </c>
      <c r="K124" s="66" t="str">
        <f>IF(AND(Input02!BG122&lt;&gt;"",K$6&lt;=$Z$2),Input02!BG122,"")</f>
        <v/>
      </c>
      <c r="L124" s="66" t="str">
        <f>IF(AND(Input02!BH122&lt;&gt;"",L$6&lt;=$Z$2),Input02!BH122,"")</f>
        <v/>
      </c>
      <c r="M124" s="66" t="str">
        <f>IF(AND(Input02!BI122&lt;&gt;"",M$6&lt;=$Z$2),Input02!BI122,"")</f>
        <v/>
      </c>
      <c r="N124" s="66" t="str">
        <f>IF(AND(Input02!BJ122&lt;&gt;"",N$6&lt;=$Z$2),Input02!BJ122,"")</f>
        <v/>
      </c>
      <c r="O124" s="66" t="str">
        <f>IF(AND(Input02!BK122&lt;&gt;"",O$6&lt;=$Z$2),Input02!BK122,"")</f>
        <v/>
      </c>
      <c r="P124" s="66" t="str">
        <f>IF(AND(Input02!BL122&lt;&gt;"",P$6&lt;=$Z$2),Input02!BL122,"")</f>
        <v/>
      </c>
      <c r="Q124" s="66" t="str">
        <f>IF(AND(Input02!BM122&lt;&gt;"",Q$6&lt;=$Z$2),Input02!BM122,"")</f>
        <v/>
      </c>
      <c r="R124" s="66" t="str">
        <f>IF(AND(Input02!BN122&lt;&gt;"",R$6&lt;=$Z$2),Input02!BN122,"")</f>
        <v/>
      </c>
      <c r="S124" s="66" t="str">
        <f>IF(AND(Input02!BO122&lt;&gt;"",S$6&lt;=$Z$2),Input02!BO122,"")</f>
        <v/>
      </c>
      <c r="T124" s="66" t="str">
        <f>IF(AND(Input02!BP122&lt;&gt;"",T$6&lt;=$Z$2),Input02!BP122,"")</f>
        <v/>
      </c>
      <c r="U124" s="66" t="str">
        <f>IF(AND(Input02!BQ122&lt;&gt;"",U$6&lt;=$Z$2),Input02!BQ122,"")</f>
        <v/>
      </c>
      <c r="V124" s="66" t="str">
        <f>IF(AND(Input02!BR122&lt;&gt;"",V$6&lt;=$Z$2),Input02!BR122,"")</f>
        <v/>
      </c>
      <c r="W124" s="66" t="str">
        <f>IF(AND(Input02!BS122&lt;&gt;"",W$6&lt;=$Z$2),Input02!BS122,"")</f>
        <v/>
      </c>
      <c r="X124" s="66" t="str">
        <f>IF(AND(Input02!BT122&lt;&gt;"",X$6&lt;=$Z$2),Input02!BT122,"")</f>
        <v/>
      </c>
      <c r="Y124" s="66" t="str">
        <f>IF(AND(Input02!BU122&lt;&gt;"",Y$6&lt;=$Z$2),Input02!BU122,"")</f>
        <v/>
      </c>
      <c r="Z124" s="66" t="str">
        <f t="shared" si="143"/>
        <v/>
      </c>
      <c r="AA124" s="66" t="str">
        <f t="shared" si="144"/>
        <v/>
      </c>
      <c r="AB124" s="65" t="str">
        <f>IF(AA124&lt;&gt;"",(AA124/$AA$2)*Input01!$B$22,"")</f>
        <v/>
      </c>
      <c r="AC124" s="65" t="str">
        <f t="shared" si="145"/>
        <v/>
      </c>
      <c r="AD124" s="334" t="str">
        <f t="shared" si="146"/>
        <v/>
      </c>
      <c r="AE124" s="67" t="str">
        <f t="shared" si="147"/>
        <v/>
      </c>
      <c r="AF124" s="35" t="str">
        <f>IF(AD124="","",IF(AD124&lt;Input01!$B$23,0,1))</f>
        <v/>
      </c>
      <c r="AH124" s="66" t="str">
        <f t="shared" si="148"/>
        <v/>
      </c>
      <c r="AI124" s="66" t="str">
        <f t="shared" si="149"/>
        <v/>
      </c>
      <c r="AJ124" s="66" t="str">
        <f t="shared" si="150"/>
        <v/>
      </c>
      <c r="AK124" s="66" t="str">
        <f t="shared" si="151"/>
        <v/>
      </c>
      <c r="AL124" s="66" t="str">
        <f t="shared" si="152"/>
        <v/>
      </c>
      <c r="AM124" s="66" t="str">
        <f t="shared" si="153"/>
        <v/>
      </c>
      <c r="AN124" s="66" t="str">
        <f t="shared" si="154"/>
        <v/>
      </c>
      <c r="AO124" s="66" t="str">
        <f t="shared" si="155"/>
        <v/>
      </c>
      <c r="AP124" s="66" t="str">
        <f t="shared" si="156"/>
        <v/>
      </c>
      <c r="AQ124" s="66" t="str">
        <f t="shared" si="157"/>
        <v/>
      </c>
      <c r="AR124" s="66" t="str">
        <f t="shared" si="158"/>
        <v/>
      </c>
      <c r="AS124" s="66" t="str">
        <f t="shared" si="159"/>
        <v/>
      </c>
      <c r="AT124" s="66" t="str">
        <f t="shared" si="160"/>
        <v/>
      </c>
      <c r="AU124" s="66" t="str">
        <f t="shared" si="161"/>
        <v/>
      </c>
      <c r="AV124" s="66" t="str">
        <f t="shared" si="162"/>
        <v/>
      </c>
      <c r="AW124" s="66" t="str">
        <f t="shared" si="163"/>
        <v/>
      </c>
      <c r="AX124" s="66" t="str">
        <f t="shared" si="164"/>
        <v/>
      </c>
      <c r="AY124" s="66" t="str">
        <f t="shared" si="165"/>
        <v/>
      </c>
      <c r="AZ124" s="66" t="str">
        <f t="shared" si="166"/>
        <v/>
      </c>
      <c r="BA124" s="66" t="str">
        <f t="shared" si="167"/>
        <v/>
      </c>
      <c r="BC124" s="68" t="str">
        <f t="shared" si="168"/>
        <v/>
      </c>
      <c r="BD124" s="68" t="str">
        <f t="shared" si="169"/>
        <v/>
      </c>
      <c r="BE124" s="68" t="str">
        <f t="shared" si="170"/>
        <v/>
      </c>
      <c r="BF124" s="68" t="str">
        <f t="shared" si="171"/>
        <v/>
      </c>
      <c r="BG124" s="68" t="str">
        <f t="shared" si="172"/>
        <v/>
      </c>
      <c r="BH124" s="68" t="str">
        <f t="shared" si="173"/>
        <v/>
      </c>
      <c r="BI124" s="68" t="str">
        <f t="shared" si="174"/>
        <v/>
      </c>
      <c r="BJ124" s="68" t="str">
        <f t="shared" si="175"/>
        <v/>
      </c>
      <c r="BK124" s="68" t="str">
        <f t="shared" si="176"/>
        <v/>
      </c>
      <c r="BL124" s="68" t="str">
        <f t="shared" si="177"/>
        <v/>
      </c>
      <c r="BM124" s="68" t="str">
        <f t="shared" si="178"/>
        <v/>
      </c>
      <c r="BN124" s="68" t="str">
        <f t="shared" si="179"/>
        <v/>
      </c>
      <c r="BO124" s="68" t="str">
        <f t="shared" si="180"/>
        <v/>
      </c>
      <c r="BP124" s="68" t="str">
        <f t="shared" si="181"/>
        <v/>
      </c>
      <c r="BQ124" s="68" t="str">
        <f t="shared" si="182"/>
        <v/>
      </c>
      <c r="BR124" s="68" t="str">
        <f t="shared" si="183"/>
        <v/>
      </c>
      <c r="BS124" s="68" t="str">
        <f t="shared" si="184"/>
        <v/>
      </c>
      <c r="BT124" s="68" t="str">
        <f t="shared" si="185"/>
        <v/>
      </c>
      <c r="BU124" s="68" t="str">
        <f t="shared" si="186"/>
        <v/>
      </c>
      <c r="BV124" s="68" t="str">
        <f t="shared" si="187"/>
        <v/>
      </c>
      <c r="BX124" s="69" t="str">
        <f t="shared" si="188"/>
        <v/>
      </c>
      <c r="BZ124" s="68" t="str">
        <f>IF(BC124="","",Input02!$B122&amp;"; ")</f>
        <v/>
      </c>
      <c r="CA124" s="68" t="str">
        <f>IF(BD124="","",Input02!$B122&amp;"; ")</f>
        <v/>
      </c>
      <c r="CB124" s="68" t="str">
        <f>IF(BE124="","",Input02!$B122&amp;"; ")</f>
        <v/>
      </c>
      <c r="CC124" s="68" t="str">
        <f>IF(BF124="","",Input02!$B122&amp;"; ")</f>
        <v/>
      </c>
      <c r="CD124" s="68" t="str">
        <f>IF(BG124="","",Input02!$B122&amp;"; ")</f>
        <v/>
      </c>
      <c r="CE124" s="68" t="str">
        <f>IF(BH124="","",Input02!$B122&amp;"; ")</f>
        <v/>
      </c>
      <c r="CF124" s="68" t="str">
        <f>IF(BI124="","",Input02!$B122&amp;"; ")</f>
        <v/>
      </c>
      <c r="CG124" s="68" t="str">
        <f>IF(BJ124="","",Input02!$B122&amp;"; ")</f>
        <v/>
      </c>
      <c r="CH124" s="68" t="str">
        <f>IF(BK124="","",Input02!$B122&amp;"; ")</f>
        <v/>
      </c>
      <c r="CI124" s="68" t="str">
        <f>IF(BL124="","",Input02!$B122&amp;"; ")</f>
        <v/>
      </c>
      <c r="CJ124" s="68" t="str">
        <f>IF(BM124="","",Input02!$B122&amp;"; ")</f>
        <v/>
      </c>
      <c r="CK124" s="68" t="str">
        <f>IF(BN124="","",Input02!$B122&amp;"; ")</f>
        <v/>
      </c>
      <c r="CL124" s="68" t="str">
        <f>IF(BO124="","",Input02!$B122&amp;"; ")</f>
        <v/>
      </c>
      <c r="CM124" s="68" t="str">
        <f>IF(BP124="","",Input02!$B122&amp;"; ")</f>
        <v/>
      </c>
      <c r="CN124" s="68" t="str">
        <f>IF(BQ124="","",Input02!$B122&amp;"; ")</f>
        <v/>
      </c>
      <c r="CO124" s="68" t="str">
        <f>IF(BR124="","",Input02!$B122&amp;"; ")</f>
        <v/>
      </c>
      <c r="CP124" s="68" t="str">
        <f>IF(BS124="","",Input02!$B122&amp;"; ")</f>
        <v/>
      </c>
      <c r="CQ124" s="68" t="str">
        <f>IF(BT124="","",Input02!$B122&amp;"; ")</f>
        <v/>
      </c>
      <c r="CR124" s="68" t="str">
        <f>IF(BU124="","",Input02!$B122&amp;"; ")</f>
        <v/>
      </c>
      <c r="CS124" s="68" t="str">
        <f>IF(BV124="","",Input02!$B122&amp;"; ")</f>
        <v/>
      </c>
    </row>
    <row r="125" spans="1:97" x14ac:dyDescent="0.35">
      <c r="A125" s="64">
        <f>process02!A134</f>
        <v>118</v>
      </c>
      <c r="B125" s="64" t="str">
        <f>process02!DF134</f>
        <v/>
      </c>
      <c r="C125" s="65" t="str">
        <f>IF(B125&lt;&gt;"",(B125/$C$2)*Input01!$B$22,"")</f>
        <v/>
      </c>
      <c r="F125" s="66" t="str">
        <f>IF(AND(Input02!BB123&lt;&gt;"",F$6&lt;=$Z$2),Input02!BB123,"")</f>
        <v/>
      </c>
      <c r="G125" s="66" t="str">
        <f>IF(AND(Input02!BC123&lt;&gt;"",G$6&lt;=$Z$2),Input02!BC123,"")</f>
        <v/>
      </c>
      <c r="H125" s="66" t="str">
        <f>IF(AND(Input02!BD123&lt;&gt;"",H$6&lt;=$Z$2),Input02!BD123,"")</f>
        <v/>
      </c>
      <c r="I125" s="66" t="str">
        <f>IF(AND(Input02!BE123&lt;&gt;"",I$6&lt;=$Z$2),Input02!BE123,"")</f>
        <v/>
      </c>
      <c r="J125" s="66" t="str">
        <f>IF(AND(Input02!BF123&lt;&gt;"",J$6&lt;=$Z$2),Input02!BF123,"")</f>
        <v/>
      </c>
      <c r="K125" s="66" t="str">
        <f>IF(AND(Input02!BG123&lt;&gt;"",K$6&lt;=$Z$2),Input02!BG123,"")</f>
        <v/>
      </c>
      <c r="L125" s="66" t="str">
        <f>IF(AND(Input02!BH123&lt;&gt;"",L$6&lt;=$Z$2),Input02!BH123,"")</f>
        <v/>
      </c>
      <c r="M125" s="66" t="str">
        <f>IF(AND(Input02!BI123&lt;&gt;"",M$6&lt;=$Z$2),Input02!BI123,"")</f>
        <v/>
      </c>
      <c r="N125" s="66" t="str">
        <f>IF(AND(Input02!BJ123&lt;&gt;"",N$6&lt;=$Z$2),Input02!BJ123,"")</f>
        <v/>
      </c>
      <c r="O125" s="66" t="str">
        <f>IF(AND(Input02!BK123&lt;&gt;"",O$6&lt;=$Z$2),Input02!BK123,"")</f>
        <v/>
      </c>
      <c r="P125" s="66" t="str">
        <f>IF(AND(Input02!BL123&lt;&gt;"",P$6&lt;=$Z$2),Input02!BL123,"")</f>
        <v/>
      </c>
      <c r="Q125" s="66" t="str">
        <f>IF(AND(Input02!BM123&lt;&gt;"",Q$6&lt;=$Z$2),Input02!BM123,"")</f>
        <v/>
      </c>
      <c r="R125" s="66" t="str">
        <f>IF(AND(Input02!BN123&lt;&gt;"",R$6&lt;=$Z$2),Input02!BN123,"")</f>
        <v/>
      </c>
      <c r="S125" s="66" t="str">
        <f>IF(AND(Input02!BO123&lt;&gt;"",S$6&lt;=$Z$2),Input02!BO123,"")</f>
        <v/>
      </c>
      <c r="T125" s="66" t="str">
        <f>IF(AND(Input02!BP123&lt;&gt;"",T$6&lt;=$Z$2),Input02!BP123,"")</f>
        <v/>
      </c>
      <c r="U125" s="66" t="str">
        <f>IF(AND(Input02!BQ123&lt;&gt;"",U$6&lt;=$Z$2),Input02!BQ123,"")</f>
        <v/>
      </c>
      <c r="V125" s="66" t="str">
        <f>IF(AND(Input02!BR123&lt;&gt;"",V$6&lt;=$Z$2),Input02!BR123,"")</f>
        <v/>
      </c>
      <c r="W125" s="66" t="str">
        <f>IF(AND(Input02!BS123&lt;&gt;"",W$6&lt;=$Z$2),Input02!BS123,"")</f>
        <v/>
      </c>
      <c r="X125" s="66" t="str">
        <f>IF(AND(Input02!BT123&lt;&gt;"",X$6&lt;=$Z$2),Input02!BT123,"")</f>
        <v/>
      </c>
      <c r="Y125" s="66" t="str">
        <f>IF(AND(Input02!BU123&lt;&gt;"",Y$6&lt;=$Z$2),Input02!BU123,"")</f>
        <v/>
      </c>
      <c r="Z125" s="66" t="str">
        <f t="shared" si="143"/>
        <v/>
      </c>
      <c r="AA125" s="66" t="str">
        <f t="shared" si="144"/>
        <v/>
      </c>
      <c r="AB125" s="65" t="str">
        <f>IF(AA125&lt;&gt;"",(AA125/$AA$2)*Input01!$B$22,"")</f>
        <v/>
      </c>
      <c r="AC125" s="65" t="str">
        <f t="shared" si="145"/>
        <v/>
      </c>
      <c r="AD125" s="334" t="str">
        <f t="shared" si="146"/>
        <v/>
      </c>
      <c r="AE125" s="67" t="str">
        <f t="shared" si="147"/>
        <v/>
      </c>
      <c r="AF125" s="35" t="str">
        <f>IF(AD125="","",IF(AD125&lt;Input01!$B$23,0,1))</f>
        <v/>
      </c>
      <c r="AH125" s="66" t="str">
        <f t="shared" si="148"/>
        <v/>
      </c>
      <c r="AI125" s="66" t="str">
        <f t="shared" si="149"/>
        <v/>
      </c>
      <c r="AJ125" s="66" t="str">
        <f t="shared" si="150"/>
        <v/>
      </c>
      <c r="AK125" s="66" t="str">
        <f t="shared" si="151"/>
        <v/>
      </c>
      <c r="AL125" s="66" t="str">
        <f t="shared" si="152"/>
        <v/>
      </c>
      <c r="AM125" s="66" t="str">
        <f t="shared" si="153"/>
        <v/>
      </c>
      <c r="AN125" s="66" t="str">
        <f t="shared" si="154"/>
        <v/>
      </c>
      <c r="AO125" s="66" t="str">
        <f t="shared" si="155"/>
        <v/>
      </c>
      <c r="AP125" s="66" t="str">
        <f t="shared" si="156"/>
        <v/>
      </c>
      <c r="AQ125" s="66" t="str">
        <f t="shared" si="157"/>
        <v/>
      </c>
      <c r="AR125" s="66" t="str">
        <f t="shared" si="158"/>
        <v/>
      </c>
      <c r="AS125" s="66" t="str">
        <f t="shared" si="159"/>
        <v/>
      </c>
      <c r="AT125" s="66" t="str">
        <f t="shared" si="160"/>
        <v/>
      </c>
      <c r="AU125" s="66" t="str">
        <f t="shared" si="161"/>
        <v/>
      </c>
      <c r="AV125" s="66" t="str">
        <f t="shared" si="162"/>
        <v/>
      </c>
      <c r="AW125" s="66" t="str">
        <f t="shared" si="163"/>
        <v/>
      </c>
      <c r="AX125" s="66" t="str">
        <f t="shared" si="164"/>
        <v/>
      </c>
      <c r="AY125" s="66" t="str">
        <f t="shared" si="165"/>
        <v/>
      </c>
      <c r="AZ125" s="66" t="str">
        <f t="shared" si="166"/>
        <v/>
      </c>
      <c r="BA125" s="66" t="str">
        <f t="shared" si="167"/>
        <v/>
      </c>
      <c r="BC125" s="68" t="str">
        <f t="shared" si="168"/>
        <v/>
      </c>
      <c r="BD125" s="68" t="str">
        <f t="shared" si="169"/>
        <v/>
      </c>
      <c r="BE125" s="68" t="str">
        <f t="shared" si="170"/>
        <v/>
      </c>
      <c r="BF125" s="68" t="str">
        <f t="shared" si="171"/>
        <v/>
      </c>
      <c r="BG125" s="68" t="str">
        <f t="shared" si="172"/>
        <v/>
      </c>
      <c r="BH125" s="68" t="str">
        <f t="shared" si="173"/>
        <v/>
      </c>
      <c r="BI125" s="68" t="str">
        <f t="shared" si="174"/>
        <v/>
      </c>
      <c r="BJ125" s="68" t="str">
        <f t="shared" si="175"/>
        <v/>
      </c>
      <c r="BK125" s="68" t="str">
        <f t="shared" si="176"/>
        <v/>
      </c>
      <c r="BL125" s="68" t="str">
        <f t="shared" si="177"/>
        <v/>
      </c>
      <c r="BM125" s="68" t="str">
        <f t="shared" si="178"/>
        <v/>
      </c>
      <c r="BN125" s="68" t="str">
        <f t="shared" si="179"/>
        <v/>
      </c>
      <c r="BO125" s="68" t="str">
        <f t="shared" si="180"/>
        <v/>
      </c>
      <c r="BP125" s="68" t="str">
        <f t="shared" si="181"/>
        <v/>
      </c>
      <c r="BQ125" s="68" t="str">
        <f t="shared" si="182"/>
        <v/>
      </c>
      <c r="BR125" s="68" t="str">
        <f t="shared" si="183"/>
        <v/>
      </c>
      <c r="BS125" s="68" t="str">
        <f t="shared" si="184"/>
        <v/>
      </c>
      <c r="BT125" s="68" t="str">
        <f t="shared" si="185"/>
        <v/>
      </c>
      <c r="BU125" s="68" t="str">
        <f t="shared" si="186"/>
        <v/>
      </c>
      <c r="BV125" s="68" t="str">
        <f t="shared" si="187"/>
        <v/>
      </c>
      <c r="BX125" s="69" t="str">
        <f t="shared" si="188"/>
        <v/>
      </c>
      <c r="BZ125" s="68" t="str">
        <f>IF(BC125="","",Input02!$B123&amp;"; ")</f>
        <v/>
      </c>
      <c r="CA125" s="68" t="str">
        <f>IF(BD125="","",Input02!$B123&amp;"; ")</f>
        <v/>
      </c>
      <c r="CB125" s="68" t="str">
        <f>IF(BE125="","",Input02!$B123&amp;"; ")</f>
        <v/>
      </c>
      <c r="CC125" s="68" t="str">
        <f>IF(BF125="","",Input02!$B123&amp;"; ")</f>
        <v/>
      </c>
      <c r="CD125" s="68" t="str">
        <f>IF(BG125="","",Input02!$B123&amp;"; ")</f>
        <v/>
      </c>
      <c r="CE125" s="68" t="str">
        <f>IF(BH125="","",Input02!$B123&amp;"; ")</f>
        <v/>
      </c>
      <c r="CF125" s="68" t="str">
        <f>IF(BI125="","",Input02!$B123&amp;"; ")</f>
        <v/>
      </c>
      <c r="CG125" s="68" t="str">
        <f>IF(BJ125="","",Input02!$B123&amp;"; ")</f>
        <v/>
      </c>
      <c r="CH125" s="68" t="str">
        <f>IF(BK125="","",Input02!$B123&amp;"; ")</f>
        <v/>
      </c>
      <c r="CI125" s="68" t="str">
        <f>IF(BL125="","",Input02!$B123&amp;"; ")</f>
        <v/>
      </c>
      <c r="CJ125" s="68" t="str">
        <f>IF(BM125="","",Input02!$B123&amp;"; ")</f>
        <v/>
      </c>
      <c r="CK125" s="68" t="str">
        <f>IF(BN125="","",Input02!$B123&amp;"; ")</f>
        <v/>
      </c>
      <c r="CL125" s="68" t="str">
        <f>IF(BO125="","",Input02!$B123&amp;"; ")</f>
        <v/>
      </c>
      <c r="CM125" s="68" t="str">
        <f>IF(BP125="","",Input02!$B123&amp;"; ")</f>
        <v/>
      </c>
      <c r="CN125" s="68" t="str">
        <f>IF(BQ125="","",Input02!$B123&amp;"; ")</f>
        <v/>
      </c>
      <c r="CO125" s="68" t="str">
        <f>IF(BR125="","",Input02!$B123&amp;"; ")</f>
        <v/>
      </c>
      <c r="CP125" s="68" t="str">
        <f>IF(BS125="","",Input02!$B123&amp;"; ")</f>
        <v/>
      </c>
      <c r="CQ125" s="68" t="str">
        <f>IF(BT125="","",Input02!$B123&amp;"; ")</f>
        <v/>
      </c>
      <c r="CR125" s="68" t="str">
        <f>IF(BU125="","",Input02!$B123&amp;"; ")</f>
        <v/>
      </c>
      <c r="CS125" s="68" t="str">
        <f>IF(BV125="","",Input02!$B123&amp;"; ")</f>
        <v/>
      </c>
    </row>
    <row r="126" spans="1:97" x14ac:dyDescent="0.35">
      <c r="A126" s="64">
        <f>process02!A135</f>
        <v>119</v>
      </c>
      <c r="B126" s="64" t="str">
        <f>process02!DF135</f>
        <v/>
      </c>
      <c r="C126" s="65" t="str">
        <f>IF(B126&lt;&gt;"",(B126/$C$2)*Input01!$B$22,"")</f>
        <v/>
      </c>
      <c r="F126" s="66" t="str">
        <f>IF(AND(Input02!BB124&lt;&gt;"",F$6&lt;=$Z$2),Input02!BB124,"")</f>
        <v/>
      </c>
      <c r="G126" s="66" t="str">
        <f>IF(AND(Input02!BC124&lt;&gt;"",G$6&lt;=$Z$2),Input02!BC124,"")</f>
        <v/>
      </c>
      <c r="H126" s="66" t="str">
        <f>IF(AND(Input02!BD124&lt;&gt;"",H$6&lt;=$Z$2),Input02!BD124,"")</f>
        <v/>
      </c>
      <c r="I126" s="66" t="str">
        <f>IF(AND(Input02!BE124&lt;&gt;"",I$6&lt;=$Z$2),Input02!BE124,"")</f>
        <v/>
      </c>
      <c r="J126" s="66" t="str">
        <f>IF(AND(Input02!BF124&lt;&gt;"",J$6&lt;=$Z$2),Input02!BF124,"")</f>
        <v/>
      </c>
      <c r="K126" s="66" t="str">
        <f>IF(AND(Input02!BG124&lt;&gt;"",K$6&lt;=$Z$2),Input02!BG124,"")</f>
        <v/>
      </c>
      <c r="L126" s="66" t="str">
        <f>IF(AND(Input02!BH124&lt;&gt;"",L$6&lt;=$Z$2),Input02!BH124,"")</f>
        <v/>
      </c>
      <c r="M126" s="66" t="str">
        <f>IF(AND(Input02!BI124&lt;&gt;"",M$6&lt;=$Z$2),Input02!BI124,"")</f>
        <v/>
      </c>
      <c r="N126" s="66" t="str">
        <f>IF(AND(Input02!BJ124&lt;&gt;"",N$6&lt;=$Z$2),Input02!BJ124,"")</f>
        <v/>
      </c>
      <c r="O126" s="66" t="str">
        <f>IF(AND(Input02!BK124&lt;&gt;"",O$6&lt;=$Z$2),Input02!BK124,"")</f>
        <v/>
      </c>
      <c r="P126" s="66" t="str">
        <f>IF(AND(Input02!BL124&lt;&gt;"",P$6&lt;=$Z$2),Input02!BL124,"")</f>
        <v/>
      </c>
      <c r="Q126" s="66" t="str">
        <f>IF(AND(Input02!BM124&lt;&gt;"",Q$6&lt;=$Z$2),Input02!BM124,"")</f>
        <v/>
      </c>
      <c r="R126" s="66" t="str">
        <f>IF(AND(Input02!BN124&lt;&gt;"",R$6&lt;=$Z$2),Input02!BN124,"")</f>
        <v/>
      </c>
      <c r="S126" s="66" t="str">
        <f>IF(AND(Input02!BO124&lt;&gt;"",S$6&lt;=$Z$2),Input02!BO124,"")</f>
        <v/>
      </c>
      <c r="T126" s="66" t="str">
        <f>IF(AND(Input02!BP124&lt;&gt;"",T$6&lt;=$Z$2),Input02!BP124,"")</f>
        <v/>
      </c>
      <c r="U126" s="66" t="str">
        <f>IF(AND(Input02!BQ124&lt;&gt;"",U$6&lt;=$Z$2),Input02!BQ124,"")</f>
        <v/>
      </c>
      <c r="V126" s="66" t="str">
        <f>IF(AND(Input02!BR124&lt;&gt;"",V$6&lt;=$Z$2),Input02!BR124,"")</f>
        <v/>
      </c>
      <c r="W126" s="66" t="str">
        <f>IF(AND(Input02!BS124&lt;&gt;"",W$6&lt;=$Z$2),Input02!BS124,"")</f>
        <v/>
      </c>
      <c r="X126" s="66" t="str">
        <f>IF(AND(Input02!BT124&lt;&gt;"",X$6&lt;=$Z$2),Input02!BT124,"")</f>
        <v/>
      </c>
      <c r="Y126" s="66" t="str">
        <f>IF(AND(Input02!BU124&lt;&gt;"",Y$6&lt;=$Z$2),Input02!BU124,"")</f>
        <v/>
      </c>
      <c r="Z126" s="66" t="str">
        <f t="shared" si="143"/>
        <v/>
      </c>
      <c r="AA126" s="66" t="str">
        <f t="shared" si="144"/>
        <v/>
      </c>
      <c r="AB126" s="65" t="str">
        <f>IF(AA126&lt;&gt;"",(AA126/$AA$2)*Input01!$B$22,"")</f>
        <v/>
      </c>
      <c r="AC126" s="65" t="str">
        <f t="shared" si="145"/>
        <v/>
      </c>
      <c r="AD126" s="334" t="str">
        <f t="shared" si="146"/>
        <v/>
      </c>
      <c r="AE126" s="67" t="str">
        <f t="shared" si="147"/>
        <v/>
      </c>
      <c r="AF126" s="35" t="str">
        <f>IF(AD126="","",IF(AD126&lt;Input01!$B$23,0,1))</f>
        <v/>
      </c>
      <c r="AH126" s="66" t="str">
        <f t="shared" si="148"/>
        <v/>
      </c>
      <c r="AI126" s="66" t="str">
        <f t="shared" si="149"/>
        <v/>
      </c>
      <c r="AJ126" s="66" t="str">
        <f t="shared" si="150"/>
        <v/>
      </c>
      <c r="AK126" s="66" t="str">
        <f t="shared" si="151"/>
        <v/>
      </c>
      <c r="AL126" s="66" t="str">
        <f t="shared" si="152"/>
        <v/>
      </c>
      <c r="AM126" s="66" t="str">
        <f t="shared" si="153"/>
        <v/>
      </c>
      <c r="AN126" s="66" t="str">
        <f t="shared" si="154"/>
        <v/>
      </c>
      <c r="AO126" s="66" t="str">
        <f t="shared" si="155"/>
        <v/>
      </c>
      <c r="AP126" s="66" t="str">
        <f t="shared" si="156"/>
        <v/>
      </c>
      <c r="AQ126" s="66" t="str">
        <f t="shared" si="157"/>
        <v/>
      </c>
      <c r="AR126" s="66" t="str">
        <f t="shared" si="158"/>
        <v/>
      </c>
      <c r="AS126" s="66" t="str">
        <f t="shared" si="159"/>
        <v/>
      </c>
      <c r="AT126" s="66" t="str">
        <f t="shared" si="160"/>
        <v/>
      </c>
      <c r="AU126" s="66" t="str">
        <f t="shared" si="161"/>
        <v/>
      </c>
      <c r="AV126" s="66" t="str">
        <f t="shared" si="162"/>
        <v/>
      </c>
      <c r="AW126" s="66" t="str">
        <f t="shared" si="163"/>
        <v/>
      </c>
      <c r="AX126" s="66" t="str">
        <f t="shared" si="164"/>
        <v/>
      </c>
      <c r="AY126" s="66" t="str">
        <f t="shared" si="165"/>
        <v/>
      </c>
      <c r="AZ126" s="66" t="str">
        <f t="shared" si="166"/>
        <v/>
      </c>
      <c r="BA126" s="66" t="str">
        <f t="shared" si="167"/>
        <v/>
      </c>
      <c r="BC126" s="68" t="str">
        <f t="shared" si="168"/>
        <v/>
      </c>
      <c r="BD126" s="68" t="str">
        <f t="shared" si="169"/>
        <v/>
      </c>
      <c r="BE126" s="68" t="str">
        <f t="shared" si="170"/>
        <v/>
      </c>
      <c r="BF126" s="68" t="str">
        <f t="shared" si="171"/>
        <v/>
      </c>
      <c r="BG126" s="68" t="str">
        <f t="shared" si="172"/>
        <v/>
      </c>
      <c r="BH126" s="68" t="str">
        <f t="shared" si="173"/>
        <v/>
      </c>
      <c r="BI126" s="68" t="str">
        <f t="shared" si="174"/>
        <v/>
      </c>
      <c r="BJ126" s="68" t="str">
        <f t="shared" si="175"/>
        <v/>
      </c>
      <c r="BK126" s="68" t="str">
        <f t="shared" si="176"/>
        <v/>
      </c>
      <c r="BL126" s="68" t="str">
        <f t="shared" si="177"/>
        <v/>
      </c>
      <c r="BM126" s="68" t="str">
        <f t="shared" si="178"/>
        <v/>
      </c>
      <c r="BN126" s="68" t="str">
        <f t="shared" si="179"/>
        <v/>
      </c>
      <c r="BO126" s="68" t="str">
        <f t="shared" si="180"/>
        <v/>
      </c>
      <c r="BP126" s="68" t="str">
        <f t="shared" si="181"/>
        <v/>
      </c>
      <c r="BQ126" s="68" t="str">
        <f t="shared" si="182"/>
        <v/>
      </c>
      <c r="BR126" s="68" t="str">
        <f t="shared" si="183"/>
        <v/>
      </c>
      <c r="BS126" s="68" t="str">
        <f t="shared" si="184"/>
        <v/>
      </c>
      <c r="BT126" s="68" t="str">
        <f t="shared" si="185"/>
        <v/>
      </c>
      <c r="BU126" s="68" t="str">
        <f t="shared" si="186"/>
        <v/>
      </c>
      <c r="BV126" s="68" t="str">
        <f t="shared" si="187"/>
        <v/>
      </c>
      <c r="BX126" s="69" t="str">
        <f t="shared" si="188"/>
        <v/>
      </c>
      <c r="BZ126" s="68" t="str">
        <f>IF(BC126="","",Input02!$B124&amp;"; ")</f>
        <v/>
      </c>
      <c r="CA126" s="68" t="str">
        <f>IF(BD126="","",Input02!$B124&amp;"; ")</f>
        <v/>
      </c>
      <c r="CB126" s="68" t="str">
        <f>IF(BE126="","",Input02!$B124&amp;"; ")</f>
        <v/>
      </c>
      <c r="CC126" s="68" t="str">
        <f>IF(BF126="","",Input02!$B124&amp;"; ")</f>
        <v/>
      </c>
      <c r="CD126" s="68" t="str">
        <f>IF(BG126="","",Input02!$B124&amp;"; ")</f>
        <v/>
      </c>
      <c r="CE126" s="68" t="str">
        <f>IF(BH126="","",Input02!$B124&amp;"; ")</f>
        <v/>
      </c>
      <c r="CF126" s="68" t="str">
        <f>IF(BI126="","",Input02!$B124&amp;"; ")</f>
        <v/>
      </c>
      <c r="CG126" s="68" t="str">
        <f>IF(BJ126="","",Input02!$B124&amp;"; ")</f>
        <v/>
      </c>
      <c r="CH126" s="68" t="str">
        <f>IF(BK126="","",Input02!$B124&amp;"; ")</f>
        <v/>
      </c>
      <c r="CI126" s="68" t="str">
        <f>IF(BL126="","",Input02!$B124&amp;"; ")</f>
        <v/>
      </c>
      <c r="CJ126" s="68" t="str">
        <f>IF(BM126="","",Input02!$B124&amp;"; ")</f>
        <v/>
      </c>
      <c r="CK126" s="68" t="str">
        <f>IF(BN126="","",Input02!$B124&amp;"; ")</f>
        <v/>
      </c>
      <c r="CL126" s="68" t="str">
        <f>IF(BO126="","",Input02!$B124&amp;"; ")</f>
        <v/>
      </c>
      <c r="CM126" s="68" t="str">
        <f>IF(BP126="","",Input02!$B124&amp;"; ")</f>
        <v/>
      </c>
      <c r="CN126" s="68" t="str">
        <f>IF(BQ126="","",Input02!$B124&amp;"; ")</f>
        <v/>
      </c>
      <c r="CO126" s="68" t="str">
        <f>IF(BR126="","",Input02!$B124&amp;"; ")</f>
        <v/>
      </c>
      <c r="CP126" s="68" t="str">
        <f>IF(BS126="","",Input02!$B124&amp;"; ")</f>
        <v/>
      </c>
      <c r="CQ126" s="68" t="str">
        <f>IF(BT126="","",Input02!$B124&amp;"; ")</f>
        <v/>
      </c>
      <c r="CR126" s="68" t="str">
        <f>IF(BU126="","",Input02!$B124&amp;"; ")</f>
        <v/>
      </c>
      <c r="CS126" s="68" t="str">
        <f>IF(BV126="","",Input02!$B124&amp;"; ")</f>
        <v/>
      </c>
    </row>
    <row r="127" spans="1:97" x14ac:dyDescent="0.35">
      <c r="A127" s="64">
        <f>process02!A136</f>
        <v>120</v>
      </c>
      <c r="B127" s="64" t="str">
        <f>process02!DF136</f>
        <v/>
      </c>
      <c r="C127" s="65" t="str">
        <f>IF(B127&lt;&gt;"",(B127/$C$2)*Input01!$B$22,"")</f>
        <v/>
      </c>
      <c r="F127" s="66" t="str">
        <f>IF(AND(Input02!BB125&lt;&gt;"",F$6&lt;=$Z$2),Input02!BB125,"")</f>
        <v/>
      </c>
      <c r="G127" s="66" t="str">
        <f>IF(AND(Input02!BC125&lt;&gt;"",G$6&lt;=$Z$2),Input02!BC125,"")</f>
        <v/>
      </c>
      <c r="H127" s="66" t="str">
        <f>IF(AND(Input02!BD125&lt;&gt;"",H$6&lt;=$Z$2),Input02!BD125,"")</f>
        <v/>
      </c>
      <c r="I127" s="66" t="str">
        <f>IF(AND(Input02!BE125&lt;&gt;"",I$6&lt;=$Z$2),Input02!BE125,"")</f>
        <v/>
      </c>
      <c r="J127" s="66" t="str">
        <f>IF(AND(Input02!BF125&lt;&gt;"",J$6&lt;=$Z$2),Input02!BF125,"")</f>
        <v/>
      </c>
      <c r="K127" s="66" t="str">
        <f>IF(AND(Input02!BG125&lt;&gt;"",K$6&lt;=$Z$2),Input02!BG125,"")</f>
        <v/>
      </c>
      <c r="L127" s="66" t="str">
        <f>IF(AND(Input02!BH125&lt;&gt;"",L$6&lt;=$Z$2),Input02!BH125,"")</f>
        <v/>
      </c>
      <c r="M127" s="66" t="str">
        <f>IF(AND(Input02!BI125&lt;&gt;"",M$6&lt;=$Z$2),Input02!BI125,"")</f>
        <v/>
      </c>
      <c r="N127" s="66" t="str">
        <f>IF(AND(Input02!BJ125&lt;&gt;"",N$6&lt;=$Z$2),Input02!BJ125,"")</f>
        <v/>
      </c>
      <c r="O127" s="66" t="str">
        <f>IF(AND(Input02!BK125&lt;&gt;"",O$6&lt;=$Z$2),Input02!BK125,"")</f>
        <v/>
      </c>
      <c r="P127" s="66" t="str">
        <f>IF(AND(Input02!BL125&lt;&gt;"",P$6&lt;=$Z$2),Input02!BL125,"")</f>
        <v/>
      </c>
      <c r="Q127" s="66" t="str">
        <f>IF(AND(Input02!BM125&lt;&gt;"",Q$6&lt;=$Z$2),Input02!BM125,"")</f>
        <v/>
      </c>
      <c r="R127" s="66" t="str">
        <f>IF(AND(Input02!BN125&lt;&gt;"",R$6&lt;=$Z$2),Input02!BN125,"")</f>
        <v/>
      </c>
      <c r="S127" s="66" t="str">
        <f>IF(AND(Input02!BO125&lt;&gt;"",S$6&lt;=$Z$2),Input02!BO125,"")</f>
        <v/>
      </c>
      <c r="T127" s="66" t="str">
        <f>IF(AND(Input02!BP125&lt;&gt;"",T$6&lt;=$Z$2),Input02!BP125,"")</f>
        <v/>
      </c>
      <c r="U127" s="66" t="str">
        <f>IF(AND(Input02!BQ125&lt;&gt;"",U$6&lt;=$Z$2),Input02!BQ125,"")</f>
        <v/>
      </c>
      <c r="V127" s="66" t="str">
        <f>IF(AND(Input02!BR125&lt;&gt;"",V$6&lt;=$Z$2),Input02!BR125,"")</f>
        <v/>
      </c>
      <c r="W127" s="66" t="str">
        <f>IF(AND(Input02!BS125&lt;&gt;"",W$6&lt;=$Z$2),Input02!BS125,"")</f>
        <v/>
      </c>
      <c r="X127" s="66" t="str">
        <f>IF(AND(Input02!BT125&lt;&gt;"",X$6&lt;=$Z$2),Input02!BT125,"")</f>
        <v/>
      </c>
      <c r="Y127" s="66" t="str">
        <f>IF(AND(Input02!BU125&lt;&gt;"",Y$6&lt;=$Z$2),Input02!BU125,"")</f>
        <v/>
      </c>
      <c r="Z127" s="66" t="str">
        <f t="shared" si="143"/>
        <v/>
      </c>
      <c r="AA127" s="66" t="str">
        <f t="shared" si="144"/>
        <v/>
      </c>
      <c r="AB127" s="65" t="str">
        <f>IF(AA127&lt;&gt;"",(AA127/$AA$2)*Input01!$B$22,"")</f>
        <v/>
      </c>
      <c r="AC127" s="65" t="str">
        <f t="shared" si="145"/>
        <v/>
      </c>
      <c r="AD127" s="334" t="str">
        <f t="shared" si="146"/>
        <v/>
      </c>
      <c r="AE127" s="67" t="str">
        <f t="shared" si="147"/>
        <v/>
      </c>
      <c r="AF127" s="35" t="str">
        <f>IF(AD127="","",IF(AD127&lt;Input01!$B$23,0,1))</f>
        <v/>
      </c>
      <c r="AH127" s="66" t="str">
        <f t="shared" si="148"/>
        <v/>
      </c>
      <c r="AI127" s="66" t="str">
        <f t="shared" si="149"/>
        <v/>
      </c>
      <c r="AJ127" s="66" t="str">
        <f t="shared" si="150"/>
        <v/>
      </c>
      <c r="AK127" s="66" t="str">
        <f t="shared" si="151"/>
        <v/>
      </c>
      <c r="AL127" s="66" t="str">
        <f t="shared" si="152"/>
        <v/>
      </c>
      <c r="AM127" s="66" t="str">
        <f t="shared" si="153"/>
        <v/>
      </c>
      <c r="AN127" s="66" t="str">
        <f t="shared" si="154"/>
        <v/>
      </c>
      <c r="AO127" s="66" t="str">
        <f t="shared" si="155"/>
        <v/>
      </c>
      <c r="AP127" s="66" t="str">
        <f t="shared" si="156"/>
        <v/>
      </c>
      <c r="AQ127" s="66" t="str">
        <f t="shared" si="157"/>
        <v/>
      </c>
      <c r="AR127" s="66" t="str">
        <f t="shared" si="158"/>
        <v/>
      </c>
      <c r="AS127" s="66" t="str">
        <f t="shared" si="159"/>
        <v/>
      </c>
      <c r="AT127" s="66" t="str">
        <f t="shared" si="160"/>
        <v/>
      </c>
      <c r="AU127" s="66" t="str">
        <f t="shared" si="161"/>
        <v/>
      </c>
      <c r="AV127" s="66" t="str">
        <f t="shared" si="162"/>
        <v/>
      </c>
      <c r="AW127" s="66" t="str">
        <f t="shared" si="163"/>
        <v/>
      </c>
      <c r="AX127" s="66" t="str">
        <f t="shared" si="164"/>
        <v/>
      </c>
      <c r="AY127" s="66" t="str">
        <f t="shared" si="165"/>
        <v/>
      </c>
      <c r="AZ127" s="66" t="str">
        <f t="shared" si="166"/>
        <v/>
      </c>
      <c r="BA127" s="66" t="str">
        <f t="shared" si="167"/>
        <v/>
      </c>
      <c r="BC127" s="68" t="str">
        <f t="shared" si="168"/>
        <v/>
      </c>
      <c r="BD127" s="68" t="str">
        <f t="shared" si="169"/>
        <v/>
      </c>
      <c r="BE127" s="68" t="str">
        <f t="shared" si="170"/>
        <v/>
      </c>
      <c r="BF127" s="68" t="str">
        <f t="shared" si="171"/>
        <v/>
      </c>
      <c r="BG127" s="68" t="str">
        <f t="shared" si="172"/>
        <v/>
      </c>
      <c r="BH127" s="68" t="str">
        <f t="shared" si="173"/>
        <v/>
      </c>
      <c r="BI127" s="68" t="str">
        <f t="shared" si="174"/>
        <v/>
      </c>
      <c r="BJ127" s="68" t="str">
        <f t="shared" si="175"/>
        <v/>
      </c>
      <c r="BK127" s="68" t="str">
        <f t="shared" si="176"/>
        <v/>
      </c>
      <c r="BL127" s="68" t="str">
        <f t="shared" si="177"/>
        <v/>
      </c>
      <c r="BM127" s="68" t="str">
        <f t="shared" si="178"/>
        <v/>
      </c>
      <c r="BN127" s="68" t="str">
        <f t="shared" si="179"/>
        <v/>
      </c>
      <c r="BO127" s="68" t="str">
        <f t="shared" si="180"/>
        <v/>
      </c>
      <c r="BP127" s="68" t="str">
        <f t="shared" si="181"/>
        <v/>
      </c>
      <c r="BQ127" s="68" t="str">
        <f t="shared" si="182"/>
        <v/>
      </c>
      <c r="BR127" s="68" t="str">
        <f t="shared" si="183"/>
        <v/>
      </c>
      <c r="BS127" s="68" t="str">
        <f t="shared" si="184"/>
        <v/>
      </c>
      <c r="BT127" s="68" t="str">
        <f t="shared" si="185"/>
        <v/>
      </c>
      <c r="BU127" s="68" t="str">
        <f t="shared" si="186"/>
        <v/>
      </c>
      <c r="BV127" s="68" t="str">
        <f t="shared" si="187"/>
        <v/>
      </c>
      <c r="BX127" s="69" t="str">
        <f t="shared" si="188"/>
        <v/>
      </c>
      <c r="BZ127" s="68" t="str">
        <f>IF(BC127="","",Input02!$B125&amp;"; ")</f>
        <v/>
      </c>
      <c r="CA127" s="68" t="str">
        <f>IF(BD127="","",Input02!$B125&amp;"; ")</f>
        <v/>
      </c>
      <c r="CB127" s="68" t="str">
        <f>IF(BE127="","",Input02!$B125&amp;"; ")</f>
        <v/>
      </c>
      <c r="CC127" s="68" t="str">
        <f>IF(BF127="","",Input02!$B125&amp;"; ")</f>
        <v/>
      </c>
      <c r="CD127" s="68" t="str">
        <f>IF(BG127="","",Input02!$B125&amp;"; ")</f>
        <v/>
      </c>
      <c r="CE127" s="68" t="str">
        <f>IF(BH127="","",Input02!$B125&amp;"; ")</f>
        <v/>
      </c>
      <c r="CF127" s="68" t="str">
        <f>IF(BI127="","",Input02!$B125&amp;"; ")</f>
        <v/>
      </c>
      <c r="CG127" s="68" t="str">
        <f>IF(BJ127="","",Input02!$B125&amp;"; ")</f>
        <v/>
      </c>
      <c r="CH127" s="68" t="str">
        <f>IF(BK127="","",Input02!$B125&amp;"; ")</f>
        <v/>
      </c>
      <c r="CI127" s="68" t="str">
        <f>IF(BL127="","",Input02!$B125&amp;"; ")</f>
        <v/>
      </c>
      <c r="CJ127" s="68" t="str">
        <f>IF(BM127="","",Input02!$B125&amp;"; ")</f>
        <v/>
      </c>
      <c r="CK127" s="68" t="str">
        <f>IF(BN127="","",Input02!$B125&amp;"; ")</f>
        <v/>
      </c>
      <c r="CL127" s="68" t="str">
        <f>IF(BO127="","",Input02!$B125&amp;"; ")</f>
        <v/>
      </c>
      <c r="CM127" s="68" t="str">
        <f>IF(BP127="","",Input02!$B125&amp;"; ")</f>
        <v/>
      </c>
      <c r="CN127" s="68" t="str">
        <f>IF(BQ127="","",Input02!$B125&amp;"; ")</f>
        <v/>
      </c>
      <c r="CO127" s="68" t="str">
        <f>IF(BR127="","",Input02!$B125&amp;"; ")</f>
        <v/>
      </c>
      <c r="CP127" s="68" t="str">
        <f>IF(BS127="","",Input02!$B125&amp;"; ")</f>
        <v/>
      </c>
      <c r="CQ127" s="68" t="str">
        <f>IF(BT127="","",Input02!$B125&amp;"; ")</f>
        <v/>
      </c>
      <c r="CR127" s="68" t="str">
        <f>IF(BU127="","",Input02!$B125&amp;"; ")</f>
        <v/>
      </c>
      <c r="CS127" s="68" t="str">
        <f>IF(BV127="","",Input02!$B125&amp;"; ")</f>
        <v/>
      </c>
    </row>
    <row r="128" spans="1:97" x14ac:dyDescent="0.35">
      <c r="A128" s="64">
        <f>process02!A137</f>
        <v>121</v>
      </c>
      <c r="B128" s="64" t="str">
        <f>process02!DF137</f>
        <v/>
      </c>
      <c r="C128" s="65" t="str">
        <f>IF(B128&lt;&gt;"",(B128/$C$2)*Input01!$B$22,"")</f>
        <v/>
      </c>
      <c r="F128" s="66" t="str">
        <f>IF(AND(Input02!BB126&lt;&gt;"",F$6&lt;=$Z$2),Input02!BB126,"")</f>
        <v/>
      </c>
      <c r="G128" s="66" t="str">
        <f>IF(AND(Input02!BC126&lt;&gt;"",G$6&lt;=$Z$2),Input02!BC126,"")</f>
        <v/>
      </c>
      <c r="H128" s="66" t="str">
        <f>IF(AND(Input02!BD126&lt;&gt;"",H$6&lt;=$Z$2),Input02!BD126,"")</f>
        <v/>
      </c>
      <c r="I128" s="66" t="str">
        <f>IF(AND(Input02!BE126&lt;&gt;"",I$6&lt;=$Z$2),Input02!BE126,"")</f>
        <v/>
      </c>
      <c r="J128" s="66" t="str">
        <f>IF(AND(Input02!BF126&lt;&gt;"",J$6&lt;=$Z$2),Input02!BF126,"")</f>
        <v/>
      </c>
      <c r="K128" s="66" t="str">
        <f>IF(AND(Input02!BG126&lt;&gt;"",K$6&lt;=$Z$2),Input02!BG126,"")</f>
        <v/>
      </c>
      <c r="L128" s="66" t="str">
        <f>IF(AND(Input02!BH126&lt;&gt;"",L$6&lt;=$Z$2),Input02!BH126,"")</f>
        <v/>
      </c>
      <c r="M128" s="66" t="str">
        <f>IF(AND(Input02!BI126&lt;&gt;"",M$6&lt;=$Z$2),Input02!BI126,"")</f>
        <v/>
      </c>
      <c r="N128" s="66" t="str">
        <f>IF(AND(Input02!BJ126&lt;&gt;"",N$6&lt;=$Z$2),Input02!BJ126,"")</f>
        <v/>
      </c>
      <c r="O128" s="66" t="str">
        <f>IF(AND(Input02!BK126&lt;&gt;"",O$6&lt;=$Z$2),Input02!BK126,"")</f>
        <v/>
      </c>
      <c r="P128" s="66" t="str">
        <f>IF(AND(Input02!BL126&lt;&gt;"",P$6&lt;=$Z$2),Input02!BL126,"")</f>
        <v/>
      </c>
      <c r="Q128" s="66" t="str">
        <f>IF(AND(Input02!BM126&lt;&gt;"",Q$6&lt;=$Z$2),Input02!BM126,"")</f>
        <v/>
      </c>
      <c r="R128" s="66" t="str">
        <f>IF(AND(Input02!BN126&lt;&gt;"",R$6&lt;=$Z$2),Input02!BN126,"")</f>
        <v/>
      </c>
      <c r="S128" s="66" t="str">
        <f>IF(AND(Input02!BO126&lt;&gt;"",S$6&lt;=$Z$2),Input02!BO126,"")</f>
        <v/>
      </c>
      <c r="T128" s="66" t="str">
        <f>IF(AND(Input02!BP126&lt;&gt;"",T$6&lt;=$Z$2),Input02!BP126,"")</f>
        <v/>
      </c>
      <c r="U128" s="66" t="str">
        <f>IF(AND(Input02!BQ126&lt;&gt;"",U$6&lt;=$Z$2),Input02!BQ126,"")</f>
        <v/>
      </c>
      <c r="V128" s="66" t="str">
        <f>IF(AND(Input02!BR126&lt;&gt;"",V$6&lt;=$Z$2),Input02!BR126,"")</f>
        <v/>
      </c>
      <c r="W128" s="66" t="str">
        <f>IF(AND(Input02!BS126&lt;&gt;"",W$6&lt;=$Z$2),Input02!BS126,"")</f>
        <v/>
      </c>
      <c r="X128" s="66" t="str">
        <f>IF(AND(Input02!BT126&lt;&gt;"",X$6&lt;=$Z$2),Input02!BT126,"")</f>
        <v/>
      </c>
      <c r="Y128" s="66" t="str">
        <f>IF(AND(Input02!BU126&lt;&gt;"",Y$6&lt;=$Z$2),Input02!BU126,"")</f>
        <v/>
      </c>
      <c r="Z128" s="66" t="str">
        <f t="shared" si="143"/>
        <v/>
      </c>
      <c r="AA128" s="66" t="str">
        <f t="shared" si="144"/>
        <v/>
      </c>
      <c r="AB128" s="65" t="str">
        <f>IF(AA128&lt;&gt;"",(AA128/$AA$2)*Input01!$B$22,"")</f>
        <v/>
      </c>
      <c r="AC128" s="65" t="str">
        <f t="shared" si="145"/>
        <v/>
      </c>
      <c r="AD128" s="334" t="str">
        <f t="shared" si="146"/>
        <v/>
      </c>
      <c r="AE128" s="67" t="str">
        <f t="shared" si="147"/>
        <v/>
      </c>
      <c r="AF128" s="35" t="str">
        <f>IF(AD128="","",IF(AD128&lt;Input01!$B$23,0,1))</f>
        <v/>
      </c>
      <c r="AH128" s="66" t="str">
        <f t="shared" si="148"/>
        <v/>
      </c>
      <c r="AI128" s="66" t="str">
        <f t="shared" si="149"/>
        <v/>
      </c>
      <c r="AJ128" s="66" t="str">
        <f t="shared" si="150"/>
        <v/>
      </c>
      <c r="AK128" s="66" t="str">
        <f t="shared" si="151"/>
        <v/>
      </c>
      <c r="AL128" s="66" t="str">
        <f t="shared" si="152"/>
        <v/>
      </c>
      <c r="AM128" s="66" t="str">
        <f t="shared" si="153"/>
        <v/>
      </c>
      <c r="AN128" s="66" t="str">
        <f t="shared" si="154"/>
        <v/>
      </c>
      <c r="AO128" s="66" t="str">
        <f t="shared" si="155"/>
        <v/>
      </c>
      <c r="AP128" s="66" t="str">
        <f t="shared" si="156"/>
        <v/>
      </c>
      <c r="AQ128" s="66" t="str">
        <f t="shared" si="157"/>
        <v/>
      </c>
      <c r="AR128" s="66" t="str">
        <f t="shared" si="158"/>
        <v/>
      </c>
      <c r="AS128" s="66" t="str">
        <f t="shared" si="159"/>
        <v/>
      </c>
      <c r="AT128" s="66" t="str">
        <f t="shared" si="160"/>
        <v/>
      </c>
      <c r="AU128" s="66" t="str">
        <f t="shared" si="161"/>
        <v/>
      </c>
      <c r="AV128" s="66" t="str">
        <f t="shared" si="162"/>
        <v/>
      </c>
      <c r="AW128" s="66" t="str">
        <f t="shared" si="163"/>
        <v/>
      </c>
      <c r="AX128" s="66" t="str">
        <f t="shared" si="164"/>
        <v/>
      </c>
      <c r="AY128" s="66" t="str">
        <f t="shared" si="165"/>
        <v/>
      </c>
      <c r="AZ128" s="66" t="str">
        <f t="shared" si="166"/>
        <v/>
      </c>
      <c r="BA128" s="66" t="str">
        <f t="shared" si="167"/>
        <v/>
      </c>
      <c r="BC128" s="68" t="str">
        <f t="shared" si="168"/>
        <v/>
      </c>
      <c r="BD128" s="68" t="str">
        <f t="shared" si="169"/>
        <v/>
      </c>
      <c r="BE128" s="68" t="str">
        <f t="shared" si="170"/>
        <v/>
      </c>
      <c r="BF128" s="68" t="str">
        <f t="shared" si="171"/>
        <v/>
      </c>
      <c r="BG128" s="68" t="str">
        <f t="shared" si="172"/>
        <v/>
      </c>
      <c r="BH128" s="68" t="str">
        <f t="shared" si="173"/>
        <v/>
      </c>
      <c r="BI128" s="68" t="str">
        <f t="shared" si="174"/>
        <v/>
      </c>
      <c r="BJ128" s="68" t="str">
        <f t="shared" si="175"/>
        <v/>
      </c>
      <c r="BK128" s="68" t="str">
        <f t="shared" si="176"/>
        <v/>
      </c>
      <c r="BL128" s="68" t="str">
        <f t="shared" si="177"/>
        <v/>
      </c>
      <c r="BM128" s="68" t="str">
        <f t="shared" si="178"/>
        <v/>
      </c>
      <c r="BN128" s="68" t="str">
        <f t="shared" si="179"/>
        <v/>
      </c>
      <c r="BO128" s="68" t="str">
        <f t="shared" si="180"/>
        <v/>
      </c>
      <c r="BP128" s="68" t="str">
        <f t="shared" si="181"/>
        <v/>
      </c>
      <c r="BQ128" s="68" t="str">
        <f t="shared" si="182"/>
        <v/>
      </c>
      <c r="BR128" s="68" t="str">
        <f t="shared" si="183"/>
        <v/>
      </c>
      <c r="BS128" s="68" t="str">
        <f t="shared" si="184"/>
        <v/>
      </c>
      <c r="BT128" s="68" t="str">
        <f t="shared" si="185"/>
        <v/>
      </c>
      <c r="BU128" s="68" t="str">
        <f t="shared" si="186"/>
        <v/>
      </c>
      <c r="BV128" s="68" t="str">
        <f t="shared" si="187"/>
        <v/>
      </c>
      <c r="BX128" s="69" t="str">
        <f t="shared" si="188"/>
        <v/>
      </c>
      <c r="BZ128" s="68" t="str">
        <f>IF(BC128="","",Input02!$B126&amp;"; ")</f>
        <v/>
      </c>
      <c r="CA128" s="68" t="str">
        <f>IF(BD128="","",Input02!$B126&amp;"; ")</f>
        <v/>
      </c>
      <c r="CB128" s="68" t="str">
        <f>IF(BE128="","",Input02!$B126&amp;"; ")</f>
        <v/>
      </c>
      <c r="CC128" s="68" t="str">
        <f>IF(BF128="","",Input02!$B126&amp;"; ")</f>
        <v/>
      </c>
      <c r="CD128" s="68" t="str">
        <f>IF(BG128="","",Input02!$B126&amp;"; ")</f>
        <v/>
      </c>
      <c r="CE128" s="68" t="str">
        <f>IF(BH128="","",Input02!$B126&amp;"; ")</f>
        <v/>
      </c>
      <c r="CF128" s="68" t="str">
        <f>IF(BI128="","",Input02!$B126&amp;"; ")</f>
        <v/>
      </c>
      <c r="CG128" s="68" t="str">
        <f>IF(BJ128="","",Input02!$B126&amp;"; ")</f>
        <v/>
      </c>
      <c r="CH128" s="68" t="str">
        <f>IF(BK128="","",Input02!$B126&amp;"; ")</f>
        <v/>
      </c>
      <c r="CI128" s="68" t="str">
        <f>IF(BL128="","",Input02!$B126&amp;"; ")</f>
        <v/>
      </c>
      <c r="CJ128" s="68" t="str">
        <f>IF(BM128="","",Input02!$B126&amp;"; ")</f>
        <v/>
      </c>
      <c r="CK128" s="68" t="str">
        <f>IF(BN128="","",Input02!$B126&amp;"; ")</f>
        <v/>
      </c>
      <c r="CL128" s="68" t="str">
        <f>IF(BO128="","",Input02!$B126&amp;"; ")</f>
        <v/>
      </c>
      <c r="CM128" s="68" t="str">
        <f>IF(BP128="","",Input02!$B126&amp;"; ")</f>
        <v/>
      </c>
      <c r="CN128" s="68" t="str">
        <f>IF(BQ128="","",Input02!$B126&amp;"; ")</f>
        <v/>
      </c>
      <c r="CO128" s="68" t="str">
        <f>IF(BR128="","",Input02!$B126&amp;"; ")</f>
        <v/>
      </c>
      <c r="CP128" s="68" t="str">
        <f>IF(BS128="","",Input02!$B126&amp;"; ")</f>
        <v/>
      </c>
      <c r="CQ128" s="68" t="str">
        <f>IF(BT128="","",Input02!$B126&amp;"; ")</f>
        <v/>
      </c>
      <c r="CR128" s="68" t="str">
        <f>IF(BU128="","",Input02!$B126&amp;"; ")</f>
        <v/>
      </c>
      <c r="CS128" s="68" t="str">
        <f>IF(BV128="","",Input02!$B126&amp;"; ")</f>
        <v/>
      </c>
    </row>
    <row r="129" spans="1:97" x14ac:dyDescent="0.35">
      <c r="A129" s="64">
        <f>process02!A138</f>
        <v>122</v>
      </c>
      <c r="B129" s="64" t="str">
        <f>process02!DF138</f>
        <v/>
      </c>
      <c r="C129" s="65" t="str">
        <f>IF(B129&lt;&gt;"",(B129/$C$2)*Input01!$B$22,"")</f>
        <v/>
      </c>
      <c r="F129" s="66" t="str">
        <f>IF(AND(Input02!BB127&lt;&gt;"",F$6&lt;=$Z$2),Input02!BB127,"")</f>
        <v/>
      </c>
      <c r="G129" s="66" t="str">
        <f>IF(AND(Input02!BC127&lt;&gt;"",G$6&lt;=$Z$2),Input02!BC127,"")</f>
        <v/>
      </c>
      <c r="H129" s="66" t="str">
        <f>IF(AND(Input02!BD127&lt;&gt;"",H$6&lt;=$Z$2),Input02!BD127,"")</f>
        <v/>
      </c>
      <c r="I129" s="66" t="str">
        <f>IF(AND(Input02!BE127&lt;&gt;"",I$6&lt;=$Z$2),Input02!BE127,"")</f>
        <v/>
      </c>
      <c r="J129" s="66" t="str">
        <f>IF(AND(Input02!BF127&lt;&gt;"",J$6&lt;=$Z$2),Input02!BF127,"")</f>
        <v/>
      </c>
      <c r="K129" s="66" t="str">
        <f>IF(AND(Input02!BG127&lt;&gt;"",K$6&lt;=$Z$2),Input02!BG127,"")</f>
        <v/>
      </c>
      <c r="L129" s="66" t="str">
        <f>IF(AND(Input02!BH127&lt;&gt;"",L$6&lt;=$Z$2),Input02!BH127,"")</f>
        <v/>
      </c>
      <c r="M129" s="66" t="str">
        <f>IF(AND(Input02!BI127&lt;&gt;"",M$6&lt;=$Z$2),Input02!BI127,"")</f>
        <v/>
      </c>
      <c r="N129" s="66" t="str">
        <f>IF(AND(Input02!BJ127&lt;&gt;"",N$6&lt;=$Z$2),Input02!BJ127,"")</f>
        <v/>
      </c>
      <c r="O129" s="66" t="str">
        <f>IF(AND(Input02!BK127&lt;&gt;"",O$6&lt;=$Z$2),Input02!BK127,"")</f>
        <v/>
      </c>
      <c r="P129" s="66" t="str">
        <f>IF(AND(Input02!BL127&lt;&gt;"",P$6&lt;=$Z$2),Input02!BL127,"")</f>
        <v/>
      </c>
      <c r="Q129" s="66" t="str">
        <f>IF(AND(Input02!BM127&lt;&gt;"",Q$6&lt;=$Z$2),Input02!BM127,"")</f>
        <v/>
      </c>
      <c r="R129" s="66" t="str">
        <f>IF(AND(Input02!BN127&lt;&gt;"",R$6&lt;=$Z$2),Input02!BN127,"")</f>
        <v/>
      </c>
      <c r="S129" s="66" t="str">
        <f>IF(AND(Input02!BO127&lt;&gt;"",S$6&lt;=$Z$2),Input02!BO127,"")</f>
        <v/>
      </c>
      <c r="T129" s="66" t="str">
        <f>IF(AND(Input02!BP127&lt;&gt;"",T$6&lt;=$Z$2),Input02!BP127,"")</f>
        <v/>
      </c>
      <c r="U129" s="66" t="str">
        <f>IF(AND(Input02!BQ127&lt;&gt;"",U$6&lt;=$Z$2),Input02!BQ127,"")</f>
        <v/>
      </c>
      <c r="V129" s="66" t="str">
        <f>IF(AND(Input02!BR127&lt;&gt;"",V$6&lt;=$Z$2),Input02!BR127,"")</f>
        <v/>
      </c>
      <c r="W129" s="66" t="str">
        <f>IF(AND(Input02!BS127&lt;&gt;"",W$6&lt;=$Z$2),Input02!BS127,"")</f>
        <v/>
      </c>
      <c r="X129" s="66" t="str">
        <f>IF(AND(Input02!BT127&lt;&gt;"",X$6&lt;=$Z$2),Input02!BT127,"")</f>
        <v/>
      </c>
      <c r="Y129" s="66" t="str">
        <f>IF(AND(Input02!BU127&lt;&gt;"",Y$6&lt;=$Z$2),Input02!BU127,"")</f>
        <v/>
      </c>
      <c r="Z129" s="66" t="str">
        <f t="shared" si="143"/>
        <v/>
      </c>
      <c r="AA129" s="66" t="str">
        <f t="shared" si="144"/>
        <v/>
      </c>
      <c r="AB129" s="65" t="str">
        <f>IF(AA129&lt;&gt;"",(AA129/$AA$2)*Input01!$B$22,"")</f>
        <v/>
      </c>
      <c r="AC129" s="65" t="str">
        <f t="shared" si="145"/>
        <v/>
      </c>
      <c r="AD129" s="334" t="str">
        <f t="shared" si="146"/>
        <v/>
      </c>
      <c r="AE129" s="67" t="str">
        <f t="shared" si="147"/>
        <v/>
      </c>
      <c r="AF129" s="35" t="str">
        <f>IF(AD129="","",IF(AD129&lt;Input01!$B$23,0,1))</f>
        <v/>
      </c>
      <c r="AH129" s="66" t="str">
        <f t="shared" si="148"/>
        <v/>
      </c>
      <c r="AI129" s="66" t="str">
        <f t="shared" si="149"/>
        <v/>
      </c>
      <c r="AJ129" s="66" t="str">
        <f t="shared" si="150"/>
        <v/>
      </c>
      <c r="AK129" s="66" t="str">
        <f t="shared" si="151"/>
        <v/>
      </c>
      <c r="AL129" s="66" t="str">
        <f t="shared" si="152"/>
        <v/>
      </c>
      <c r="AM129" s="66" t="str">
        <f t="shared" si="153"/>
        <v/>
      </c>
      <c r="AN129" s="66" t="str">
        <f t="shared" si="154"/>
        <v/>
      </c>
      <c r="AO129" s="66" t="str">
        <f t="shared" si="155"/>
        <v/>
      </c>
      <c r="AP129" s="66" t="str">
        <f t="shared" si="156"/>
        <v/>
      </c>
      <c r="AQ129" s="66" t="str">
        <f t="shared" si="157"/>
        <v/>
      </c>
      <c r="AR129" s="66" t="str">
        <f t="shared" si="158"/>
        <v/>
      </c>
      <c r="AS129" s="66" t="str">
        <f t="shared" si="159"/>
        <v/>
      </c>
      <c r="AT129" s="66" t="str">
        <f t="shared" si="160"/>
        <v/>
      </c>
      <c r="AU129" s="66" t="str">
        <f t="shared" si="161"/>
        <v/>
      </c>
      <c r="AV129" s="66" t="str">
        <f t="shared" si="162"/>
        <v/>
      </c>
      <c r="AW129" s="66" t="str">
        <f t="shared" si="163"/>
        <v/>
      </c>
      <c r="AX129" s="66" t="str">
        <f t="shared" si="164"/>
        <v/>
      </c>
      <c r="AY129" s="66" t="str">
        <f t="shared" si="165"/>
        <v/>
      </c>
      <c r="AZ129" s="66" t="str">
        <f t="shared" si="166"/>
        <v/>
      </c>
      <c r="BA129" s="66" t="str">
        <f t="shared" si="167"/>
        <v/>
      </c>
      <c r="BC129" s="68" t="str">
        <f t="shared" si="168"/>
        <v/>
      </c>
      <c r="BD129" s="68" t="str">
        <f t="shared" si="169"/>
        <v/>
      </c>
      <c r="BE129" s="68" t="str">
        <f t="shared" si="170"/>
        <v/>
      </c>
      <c r="BF129" s="68" t="str">
        <f t="shared" si="171"/>
        <v/>
      </c>
      <c r="BG129" s="68" t="str">
        <f t="shared" si="172"/>
        <v/>
      </c>
      <c r="BH129" s="68" t="str">
        <f t="shared" si="173"/>
        <v/>
      </c>
      <c r="BI129" s="68" t="str">
        <f t="shared" si="174"/>
        <v/>
      </c>
      <c r="BJ129" s="68" t="str">
        <f t="shared" si="175"/>
        <v/>
      </c>
      <c r="BK129" s="68" t="str">
        <f t="shared" si="176"/>
        <v/>
      </c>
      <c r="BL129" s="68" t="str">
        <f t="shared" si="177"/>
        <v/>
      </c>
      <c r="BM129" s="68" t="str">
        <f t="shared" si="178"/>
        <v/>
      </c>
      <c r="BN129" s="68" t="str">
        <f t="shared" si="179"/>
        <v/>
      </c>
      <c r="BO129" s="68" t="str">
        <f t="shared" si="180"/>
        <v/>
      </c>
      <c r="BP129" s="68" t="str">
        <f t="shared" si="181"/>
        <v/>
      </c>
      <c r="BQ129" s="68" t="str">
        <f t="shared" si="182"/>
        <v/>
      </c>
      <c r="BR129" s="68" t="str">
        <f t="shared" si="183"/>
        <v/>
      </c>
      <c r="BS129" s="68" t="str">
        <f t="shared" si="184"/>
        <v/>
      </c>
      <c r="BT129" s="68" t="str">
        <f t="shared" si="185"/>
        <v/>
      </c>
      <c r="BU129" s="68" t="str">
        <f t="shared" si="186"/>
        <v/>
      </c>
      <c r="BV129" s="68" t="str">
        <f t="shared" si="187"/>
        <v/>
      </c>
      <c r="BX129" s="69" t="str">
        <f t="shared" si="188"/>
        <v/>
      </c>
      <c r="BZ129" s="68" t="str">
        <f>IF(BC129="","",Input02!$B127&amp;"; ")</f>
        <v/>
      </c>
      <c r="CA129" s="68" t="str">
        <f>IF(BD129="","",Input02!$B127&amp;"; ")</f>
        <v/>
      </c>
      <c r="CB129" s="68" t="str">
        <f>IF(BE129="","",Input02!$B127&amp;"; ")</f>
        <v/>
      </c>
      <c r="CC129" s="68" t="str">
        <f>IF(BF129="","",Input02!$B127&amp;"; ")</f>
        <v/>
      </c>
      <c r="CD129" s="68" t="str">
        <f>IF(BG129="","",Input02!$B127&amp;"; ")</f>
        <v/>
      </c>
      <c r="CE129" s="68" t="str">
        <f>IF(BH129="","",Input02!$B127&amp;"; ")</f>
        <v/>
      </c>
      <c r="CF129" s="68" t="str">
        <f>IF(BI129="","",Input02!$B127&amp;"; ")</f>
        <v/>
      </c>
      <c r="CG129" s="68" t="str">
        <f>IF(BJ129="","",Input02!$B127&amp;"; ")</f>
        <v/>
      </c>
      <c r="CH129" s="68" t="str">
        <f>IF(BK129="","",Input02!$B127&amp;"; ")</f>
        <v/>
      </c>
      <c r="CI129" s="68" t="str">
        <f>IF(BL129="","",Input02!$B127&amp;"; ")</f>
        <v/>
      </c>
      <c r="CJ129" s="68" t="str">
        <f>IF(BM129="","",Input02!$B127&amp;"; ")</f>
        <v/>
      </c>
      <c r="CK129" s="68" t="str">
        <f>IF(BN129="","",Input02!$B127&amp;"; ")</f>
        <v/>
      </c>
      <c r="CL129" s="68" t="str">
        <f>IF(BO129="","",Input02!$B127&amp;"; ")</f>
        <v/>
      </c>
      <c r="CM129" s="68" t="str">
        <f>IF(BP129="","",Input02!$B127&amp;"; ")</f>
        <v/>
      </c>
      <c r="CN129" s="68" t="str">
        <f>IF(BQ129="","",Input02!$B127&amp;"; ")</f>
        <v/>
      </c>
      <c r="CO129" s="68" t="str">
        <f>IF(BR129="","",Input02!$B127&amp;"; ")</f>
        <v/>
      </c>
      <c r="CP129" s="68" t="str">
        <f>IF(BS129="","",Input02!$B127&amp;"; ")</f>
        <v/>
      </c>
      <c r="CQ129" s="68" t="str">
        <f>IF(BT129="","",Input02!$B127&amp;"; ")</f>
        <v/>
      </c>
      <c r="CR129" s="68" t="str">
        <f>IF(BU129="","",Input02!$B127&amp;"; ")</f>
        <v/>
      </c>
      <c r="CS129" s="68" t="str">
        <f>IF(BV129="","",Input02!$B127&amp;"; ")</f>
        <v/>
      </c>
    </row>
    <row r="130" spans="1:97" x14ac:dyDescent="0.35">
      <c r="A130" s="64">
        <f>process02!A139</f>
        <v>123</v>
      </c>
      <c r="B130" s="64" t="str">
        <f>process02!DF139</f>
        <v/>
      </c>
      <c r="C130" s="65" t="str">
        <f>IF(B130&lt;&gt;"",(B130/$C$2)*Input01!$B$22,"")</f>
        <v/>
      </c>
      <c r="F130" s="66" t="str">
        <f>IF(AND(Input02!BB128&lt;&gt;"",F$6&lt;=$Z$2),Input02!BB128,"")</f>
        <v/>
      </c>
      <c r="G130" s="66" t="str">
        <f>IF(AND(Input02!BC128&lt;&gt;"",G$6&lt;=$Z$2),Input02!BC128,"")</f>
        <v/>
      </c>
      <c r="H130" s="66" t="str">
        <f>IF(AND(Input02!BD128&lt;&gt;"",H$6&lt;=$Z$2),Input02!BD128,"")</f>
        <v/>
      </c>
      <c r="I130" s="66" t="str">
        <f>IF(AND(Input02!BE128&lt;&gt;"",I$6&lt;=$Z$2),Input02!BE128,"")</f>
        <v/>
      </c>
      <c r="J130" s="66" t="str">
        <f>IF(AND(Input02!BF128&lt;&gt;"",J$6&lt;=$Z$2),Input02!BF128,"")</f>
        <v/>
      </c>
      <c r="K130" s="66" t="str">
        <f>IF(AND(Input02!BG128&lt;&gt;"",K$6&lt;=$Z$2),Input02!BG128,"")</f>
        <v/>
      </c>
      <c r="L130" s="66" t="str">
        <f>IF(AND(Input02!BH128&lt;&gt;"",L$6&lt;=$Z$2),Input02!BH128,"")</f>
        <v/>
      </c>
      <c r="M130" s="66" t="str">
        <f>IF(AND(Input02!BI128&lt;&gt;"",M$6&lt;=$Z$2),Input02!BI128,"")</f>
        <v/>
      </c>
      <c r="N130" s="66" t="str">
        <f>IF(AND(Input02!BJ128&lt;&gt;"",N$6&lt;=$Z$2),Input02!BJ128,"")</f>
        <v/>
      </c>
      <c r="O130" s="66" t="str">
        <f>IF(AND(Input02!BK128&lt;&gt;"",O$6&lt;=$Z$2),Input02!BK128,"")</f>
        <v/>
      </c>
      <c r="P130" s="66" t="str">
        <f>IF(AND(Input02!BL128&lt;&gt;"",P$6&lt;=$Z$2),Input02!BL128,"")</f>
        <v/>
      </c>
      <c r="Q130" s="66" t="str">
        <f>IF(AND(Input02!BM128&lt;&gt;"",Q$6&lt;=$Z$2),Input02!BM128,"")</f>
        <v/>
      </c>
      <c r="R130" s="66" t="str">
        <f>IF(AND(Input02!BN128&lt;&gt;"",R$6&lt;=$Z$2),Input02!BN128,"")</f>
        <v/>
      </c>
      <c r="S130" s="66" t="str">
        <f>IF(AND(Input02!BO128&lt;&gt;"",S$6&lt;=$Z$2),Input02!BO128,"")</f>
        <v/>
      </c>
      <c r="T130" s="66" t="str">
        <f>IF(AND(Input02!BP128&lt;&gt;"",T$6&lt;=$Z$2),Input02!BP128,"")</f>
        <v/>
      </c>
      <c r="U130" s="66" t="str">
        <f>IF(AND(Input02!BQ128&lt;&gt;"",U$6&lt;=$Z$2),Input02!BQ128,"")</f>
        <v/>
      </c>
      <c r="V130" s="66" t="str">
        <f>IF(AND(Input02!BR128&lt;&gt;"",V$6&lt;=$Z$2),Input02!BR128,"")</f>
        <v/>
      </c>
      <c r="W130" s="66" t="str">
        <f>IF(AND(Input02!BS128&lt;&gt;"",W$6&lt;=$Z$2),Input02!BS128,"")</f>
        <v/>
      </c>
      <c r="X130" s="66" t="str">
        <f>IF(AND(Input02!BT128&lt;&gt;"",X$6&lt;=$Z$2),Input02!BT128,"")</f>
        <v/>
      </c>
      <c r="Y130" s="66" t="str">
        <f>IF(AND(Input02!BU128&lt;&gt;"",Y$6&lt;=$Z$2),Input02!BU128,"")</f>
        <v/>
      </c>
      <c r="Z130" s="66" t="str">
        <f t="shared" si="143"/>
        <v/>
      </c>
      <c r="AA130" s="66" t="str">
        <f t="shared" si="144"/>
        <v/>
      </c>
      <c r="AB130" s="65" t="str">
        <f>IF(AA130&lt;&gt;"",(AA130/$AA$2)*Input01!$B$22,"")</f>
        <v/>
      </c>
      <c r="AC130" s="65" t="str">
        <f t="shared" si="145"/>
        <v/>
      </c>
      <c r="AD130" s="334" t="str">
        <f t="shared" si="146"/>
        <v/>
      </c>
      <c r="AE130" s="67" t="str">
        <f t="shared" si="147"/>
        <v/>
      </c>
      <c r="AF130" s="35" t="str">
        <f>IF(AD130="","",IF(AD130&lt;Input01!$B$23,0,1))</f>
        <v/>
      </c>
      <c r="AH130" s="66" t="str">
        <f t="shared" si="148"/>
        <v/>
      </c>
      <c r="AI130" s="66" t="str">
        <f t="shared" si="149"/>
        <v/>
      </c>
      <c r="AJ130" s="66" t="str">
        <f t="shared" si="150"/>
        <v/>
      </c>
      <c r="AK130" s="66" t="str">
        <f t="shared" si="151"/>
        <v/>
      </c>
      <c r="AL130" s="66" t="str">
        <f t="shared" si="152"/>
        <v/>
      </c>
      <c r="AM130" s="66" t="str">
        <f t="shared" si="153"/>
        <v/>
      </c>
      <c r="AN130" s="66" t="str">
        <f t="shared" si="154"/>
        <v/>
      </c>
      <c r="AO130" s="66" t="str">
        <f t="shared" si="155"/>
        <v/>
      </c>
      <c r="AP130" s="66" t="str">
        <f t="shared" si="156"/>
        <v/>
      </c>
      <c r="AQ130" s="66" t="str">
        <f t="shared" si="157"/>
        <v/>
      </c>
      <c r="AR130" s="66" t="str">
        <f t="shared" si="158"/>
        <v/>
      </c>
      <c r="AS130" s="66" t="str">
        <f t="shared" si="159"/>
        <v/>
      </c>
      <c r="AT130" s="66" t="str">
        <f t="shared" si="160"/>
        <v/>
      </c>
      <c r="AU130" s="66" t="str">
        <f t="shared" si="161"/>
        <v/>
      </c>
      <c r="AV130" s="66" t="str">
        <f t="shared" si="162"/>
        <v/>
      </c>
      <c r="AW130" s="66" t="str">
        <f t="shared" si="163"/>
        <v/>
      </c>
      <c r="AX130" s="66" t="str">
        <f t="shared" si="164"/>
        <v/>
      </c>
      <c r="AY130" s="66" t="str">
        <f t="shared" si="165"/>
        <v/>
      </c>
      <c r="AZ130" s="66" t="str">
        <f t="shared" si="166"/>
        <v/>
      </c>
      <c r="BA130" s="66" t="str">
        <f t="shared" si="167"/>
        <v/>
      </c>
      <c r="BC130" s="68" t="str">
        <f t="shared" si="168"/>
        <v/>
      </c>
      <c r="BD130" s="68" t="str">
        <f t="shared" si="169"/>
        <v/>
      </c>
      <c r="BE130" s="68" t="str">
        <f t="shared" si="170"/>
        <v/>
      </c>
      <c r="BF130" s="68" t="str">
        <f t="shared" si="171"/>
        <v/>
      </c>
      <c r="BG130" s="68" t="str">
        <f t="shared" si="172"/>
        <v/>
      </c>
      <c r="BH130" s="68" t="str">
        <f t="shared" si="173"/>
        <v/>
      </c>
      <c r="BI130" s="68" t="str">
        <f t="shared" si="174"/>
        <v/>
      </c>
      <c r="BJ130" s="68" t="str">
        <f t="shared" si="175"/>
        <v/>
      </c>
      <c r="BK130" s="68" t="str">
        <f t="shared" si="176"/>
        <v/>
      </c>
      <c r="BL130" s="68" t="str">
        <f t="shared" si="177"/>
        <v/>
      </c>
      <c r="BM130" s="68" t="str">
        <f t="shared" si="178"/>
        <v/>
      </c>
      <c r="BN130" s="68" t="str">
        <f t="shared" si="179"/>
        <v/>
      </c>
      <c r="BO130" s="68" t="str">
        <f t="shared" si="180"/>
        <v/>
      </c>
      <c r="BP130" s="68" t="str">
        <f t="shared" si="181"/>
        <v/>
      </c>
      <c r="BQ130" s="68" t="str">
        <f t="shared" si="182"/>
        <v/>
      </c>
      <c r="BR130" s="68" t="str">
        <f t="shared" si="183"/>
        <v/>
      </c>
      <c r="BS130" s="68" t="str">
        <f t="shared" si="184"/>
        <v/>
      </c>
      <c r="BT130" s="68" t="str">
        <f t="shared" si="185"/>
        <v/>
      </c>
      <c r="BU130" s="68" t="str">
        <f t="shared" si="186"/>
        <v/>
      </c>
      <c r="BV130" s="68" t="str">
        <f t="shared" si="187"/>
        <v/>
      </c>
      <c r="BX130" s="69" t="str">
        <f t="shared" si="188"/>
        <v/>
      </c>
      <c r="BZ130" s="68" t="str">
        <f>IF(BC130="","",Input02!$B128&amp;"; ")</f>
        <v/>
      </c>
      <c r="CA130" s="68" t="str">
        <f>IF(BD130="","",Input02!$B128&amp;"; ")</f>
        <v/>
      </c>
      <c r="CB130" s="68" t="str">
        <f>IF(BE130="","",Input02!$B128&amp;"; ")</f>
        <v/>
      </c>
      <c r="CC130" s="68" t="str">
        <f>IF(BF130="","",Input02!$B128&amp;"; ")</f>
        <v/>
      </c>
      <c r="CD130" s="68" t="str">
        <f>IF(BG130="","",Input02!$B128&amp;"; ")</f>
        <v/>
      </c>
      <c r="CE130" s="68" t="str">
        <f>IF(BH130="","",Input02!$B128&amp;"; ")</f>
        <v/>
      </c>
      <c r="CF130" s="68" t="str">
        <f>IF(BI130="","",Input02!$B128&amp;"; ")</f>
        <v/>
      </c>
      <c r="CG130" s="68" t="str">
        <f>IF(BJ130="","",Input02!$B128&amp;"; ")</f>
        <v/>
      </c>
      <c r="CH130" s="68" t="str">
        <f>IF(BK130="","",Input02!$B128&amp;"; ")</f>
        <v/>
      </c>
      <c r="CI130" s="68" t="str">
        <f>IF(BL130="","",Input02!$B128&amp;"; ")</f>
        <v/>
      </c>
      <c r="CJ130" s="68" t="str">
        <f>IF(BM130="","",Input02!$B128&amp;"; ")</f>
        <v/>
      </c>
      <c r="CK130" s="68" t="str">
        <f>IF(BN130="","",Input02!$B128&amp;"; ")</f>
        <v/>
      </c>
      <c r="CL130" s="68" t="str">
        <f>IF(BO130="","",Input02!$B128&amp;"; ")</f>
        <v/>
      </c>
      <c r="CM130" s="68" t="str">
        <f>IF(BP130="","",Input02!$B128&amp;"; ")</f>
        <v/>
      </c>
      <c r="CN130" s="68" t="str">
        <f>IF(BQ130="","",Input02!$B128&amp;"; ")</f>
        <v/>
      </c>
      <c r="CO130" s="68" t="str">
        <f>IF(BR130="","",Input02!$B128&amp;"; ")</f>
        <v/>
      </c>
      <c r="CP130" s="68" t="str">
        <f>IF(BS130="","",Input02!$B128&amp;"; ")</f>
        <v/>
      </c>
      <c r="CQ130" s="68" t="str">
        <f>IF(BT130="","",Input02!$B128&amp;"; ")</f>
        <v/>
      </c>
      <c r="CR130" s="68" t="str">
        <f>IF(BU130="","",Input02!$B128&amp;"; ")</f>
        <v/>
      </c>
      <c r="CS130" s="68" t="str">
        <f>IF(BV130="","",Input02!$B128&amp;"; ")</f>
        <v/>
      </c>
    </row>
    <row r="131" spans="1:97" x14ac:dyDescent="0.35">
      <c r="A131" s="64">
        <f>process02!A140</f>
        <v>124</v>
      </c>
      <c r="B131" s="64" t="str">
        <f>process02!DF140</f>
        <v/>
      </c>
      <c r="C131" s="65" t="str">
        <f>IF(B131&lt;&gt;"",(B131/$C$2)*Input01!$B$22,"")</f>
        <v/>
      </c>
      <c r="F131" s="66" t="str">
        <f>IF(AND(Input02!BB129&lt;&gt;"",F$6&lt;=$Z$2),Input02!BB129,"")</f>
        <v/>
      </c>
      <c r="G131" s="66" t="str">
        <f>IF(AND(Input02!BC129&lt;&gt;"",G$6&lt;=$Z$2),Input02!BC129,"")</f>
        <v/>
      </c>
      <c r="H131" s="66" t="str">
        <f>IF(AND(Input02!BD129&lt;&gt;"",H$6&lt;=$Z$2),Input02!BD129,"")</f>
        <v/>
      </c>
      <c r="I131" s="66" t="str">
        <f>IF(AND(Input02!BE129&lt;&gt;"",I$6&lt;=$Z$2),Input02!BE129,"")</f>
        <v/>
      </c>
      <c r="J131" s="66" t="str">
        <f>IF(AND(Input02!BF129&lt;&gt;"",J$6&lt;=$Z$2),Input02!BF129,"")</f>
        <v/>
      </c>
      <c r="K131" s="66" t="str">
        <f>IF(AND(Input02!BG129&lt;&gt;"",K$6&lt;=$Z$2),Input02!BG129,"")</f>
        <v/>
      </c>
      <c r="L131" s="66" t="str">
        <f>IF(AND(Input02!BH129&lt;&gt;"",L$6&lt;=$Z$2),Input02!BH129,"")</f>
        <v/>
      </c>
      <c r="M131" s="66" t="str">
        <f>IF(AND(Input02!BI129&lt;&gt;"",M$6&lt;=$Z$2),Input02!BI129,"")</f>
        <v/>
      </c>
      <c r="N131" s="66" t="str">
        <f>IF(AND(Input02!BJ129&lt;&gt;"",N$6&lt;=$Z$2),Input02!BJ129,"")</f>
        <v/>
      </c>
      <c r="O131" s="66" t="str">
        <f>IF(AND(Input02!BK129&lt;&gt;"",O$6&lt;=$Z$2),Input02!BK129,"")</f>
        <v/>
      </c>
      <c r="P131" s="66" t="str">
        <f>IF(AND(Input02!BL129&lt;&gt;"",P$6&lt;=$Z$2),Input02!BL129,"")</f>
        <v/>
      </c>
      <c r="Q131" s="66" t="str">
        <f>IF(AND(Input02!BM129&lt;&gt;"",Q$6&lt;=$Z$2),Input02!BM129,"")</f>
        <v/>
      </c>
      <c r="R131" s="66" t="str">
        <f>IF(AND(Input02!BN129&lt;&gt;"",R$6&lt;=$Z$2),Input02!BN129,"")</f>
        <v/>
      </c>
      <c r="S131" s="66" t="str">
        <f>IF(AND(Input02!BO129&lt;&gt;"",S$6&lt;=$Z$2),Input02!BO129,"")</f>
        <v/>
      </c>
      <c r="T131" s="66" t="str">
        <f>IF(AND(Input02!BP129&lt;&gt;"",T$6&lt;=$Z$2),Input02!BP129,"")</f>
        <v/>
      </c>
      <c r="U131" s="66" t="str">
        <f>IF(AND(Input02!BQ129&lt;&gt;"",U$6&lt;=$Z$2),Input02!BQ129,"")</f>
        <v/>
      </c>
      <c r="V131" s="66" t="str">
        <f>IF(AND(Input02!BR129&lt;&gt;"",V$6&lt;=$Z$2),Input02!BR129,"")</f>
        <v/>
      </c>
      <c r="W131" s="66" t="str">
        <f>IF(AND(Input02!BS129&lt;&gt;"",W$6&lt;=$Z$2),Input02!BS129,"")</f>
        <v/>
      </c>
      <c r="X131" s="66" t="str">
        <f>IF(AND(Input02!BT129&lt;&gt;"",X$6&lt;=$Z$2),Input02!BT129,"")</f>
        <v/>
      </c>
      <c r="Y131" s="66" t="str">
        <f>IF(AND(Input02!BU129&lt;&gt;"",Y$6&lt;=$Z$2),Input02!BU129,"")</f>
        <v/>
      </c>
      <c r="Z131" s="66" t="str">
        <f t="shared" si="143"/>
        <v/>
      </c>
      <c r="AA131" s="66" t="str">
        <f t="shared" si="144"/>
        <v/>
      </c>
      <c r="AB131" s="65" t="str">
        <f>IF(AA131&lt;&gt;"",(AA131/$AA$2)*Input01!$B$22,"")</f>
        <v/>
      </c>
      <c r="AC131" s="65" t="str">
        <f t="shared" si="145"/>
        <v/>
      </c>
      <c r="AD131" s="334" t="str">
        <f t="shared" si="146"/>
        <v/>
      </c>
      <c r="AE131" s="67" t="str">
        <f t="shared" si="147"/>
        <v/>
      </c>
      <c r="AF131" s="35" t="str">
        <f>IF(AD131="","",IF(AD131&lt;Input01!$B$23,0,1))</f>
        <v/>
      </c>
      <c r="AH131" s="66" t="str">
        <f t="shared" si="148"/>
        <v/>
      </c>
      <c r="AI131" s="66" t="str">
        <f t="shared" si="149"/>
        <v/>
      </c>
      <c r="AJ131" s="66" t="str">
        <f t="shared" si="150"/>
        <v/>
      </c>
      <c r="AK131" s="66" t="str">
        <f t="shared" si="151"/>
        <v/>
      </c>
      <c r="AL131" s="66" t="str">
        <f t="shared" si="152"/>
        <v/>
      </c>
      <c r="AM131" s="66" t="str">
        <f t="shared" si="153"/>
        <v/>
      </c>
      <c r="AN131" s="66" t="str">
        <f t="shared" si="154"/>
        <v/>
      </c>
      <c r="AO131" s="66" t="str">
        <f t="shared" si="155"/>
        <v/>
      </c>
      <c r="AP131" s="66" t="str">
        <f t="shared" si="156"/>
        <v/>
      </c>
      <c r="AQ131" s="66" t="str">
        <f t="shared" si="157"/>
        <v/>
      </c>
      <c r="AR131" s="66" t="str">
        <f t="shared" si="158"/>
        <v/>
      </c>
      <c r="AS131" s="66" t="str">
        <f t="shared" si="159"/>
        <v/>
      </c>
      <c r="AT131" s="66" t="str">
        <f t="shared" si="160"/>
        <v/>
      </c>
      <c r="AU131" s="66" t="str">
        <f t="shared" si="161"/>
        <v/>
      </c>
      <c r="AV131" s="66" t="str">
        <f t="shared" si="162"/>
        <v/>
      </c>
      <c r="AW131" s="66" t="str">
        <f t="shared" si="163"/>
        <v/>
      </c>
      <c r="AX131" s="66" t="str">
        <f t="shared" si="164"/>
        <v/>
      </c>
      <c r="AY131" s="66" t="str">
        <f t="shared" si="165"/>
        <v/>
      </c>
      <c r="AZ131" s="66" t="str">
        <f t="shared" si="166"/>
        <v/>
      </c>
      <c r="BA131" s="66" t="str">
        <f t="shared" si="167"/>
        <v/>
      </c>
      <c r="BC131" s="68" t="str">
        <f t="shared" si="168"/>
        <v/>
      </c>
      <c r="BD131" s="68" t="str">
        <f t="shared" si="169"/>
        <v/>
      </c>
      <c r="BE131" s="68" t="str">
        <f t="shared" si="170"/>
        <v/>
      </c>
      <c r="BF131" s="68" t="str">
        <f t="shared" si="171"/>
        <v/>
      </c>
      <c r="BG131" s="68" t="str">
        <f t="shared" si="172"/>
        <v/>
      </c>
      <c r="BH131" s="68" t="str">
        <f t="shared" si="173"/>
        <v/>
      </c>
      <c r="BI131" s="68" t="str">
        <f t="shared" si="174"/>
        <v/>
      </c>
      <c r="BJ131" s="68" t="str">
        <f t="shared" si="175"/>
        <v/>
      </c>
      <c r="BK131" s="68" t="str">
        <f t="shared" si="176"/>
        <v/>
      </c>
      <c r="BL131" s="68" t="str">
        <f t="shared" si="177"/>
        <v/>
      </c>
      <c r="BM131" s="68" t="str">
        <f t="shared" si="178"/>
        <v/>
      </c>
      <c r="BN131" s="68" t="str">
        <f t="shared" si="179"/>
        <v/>
      </c>
      <c r="BO131" s="68" t="str">
        <f t="shared" si="180"/>
        <v/>
      </c>
      <c r="BP131" s="68" t="str">
        <f t="shared" si="181"/>
        <v/>
      </c>
      <c r="BQ131" s="68" t="str">
        <f t="shared" si="182"/>
        <v/>
      </c>
      <c r="BR131" s="68" t="str">
        <f t="shared" si="183"/>
        <v/>
      </c>
      <c r="BS131" s="68" t="str">
        <f t="shared" si="184"/>
        <v/>
      </c>
      <c r="BT131" s="68" t="str">
        <f t="shared" si="185"/>
        <v/>
      </c>
      <c r="BU131" s="68" t="str">
        <f t="shared" si="186"/>
        <v/>
      </c>
      <c r="BV131" s="68" t="str">
        <f t="shared" si="187"/>
        <v/>
      </c>
      <c r="BX131" s="69" t="str">
        <f t="shared" si="188"/>
        <v/>
      </c>
      <c r="BZ131" s="68" t="str">
        <f>IF(BC131="","",Input02!$B129&amp;"; ")</f>
        <v/>
      </c>
      <c r="CA131" s="68" t="str">
        <f>IF(BD131="","",Input02!$B129&amp;"; ")</f>
        <v/>
      </c>
      <c r="CB131" s="68" t="str">
        <f>IF(BE131="","",Input02!$B129&amp;"; ")</f>
        <v/>
      </c>
      <c r="CC131" s="68" t="str">
        <f>IF(BF131="","",Input02!$B129&amp;"; ")</f>
        <v/>
      </c>
      <c r="CD131" s="68" t="str">
        <f>IF(BG131="","",Input02!$B129&amp;"; ")</f>
        <v/>
      </c>
      <c r="CE131" s="68" t="str">
        <f>IF(BH131="","",Input02!$B129&amp;"; ")</f>
        <v/>
      </c>
      <c r="CF131" s="68" t="str">
        <f>IF(BI131="","",Input02!$B129&amp;"; ")</f>
        <v/>
      </c>
      <c r="CG131" s="68" t="str">
        <f>IF(BJ131="","",Input02!$B129&amp;"; ")</f>
        <v/>
      </c>
      <c r="CH131" s="68" t="str">
        <f>IF(BK131="","",Input02!$B129&amp;"; ")</f>
        <v/>
      </c>
      <c r="CI131" s="68" t="str">
        <f>IF(BL131="","",Input02!$B129&amp;"; ")</f>
        <v/>
      </c>
      <c r="CJ131" s="68" t="str">
        <f>IF(BM131="","",Input02!$B129&amp;"; ")</f>
        <v/>
      </c>
      <c r="CK131" s="68" t="str">
        <f>IF(BN131="","",Input02!$B129&amp;"; ")</f>
        <v/>
      </c>
      <c r="CL131" s="68" t="str">
        <f>IF(BO131="","",Input02!$B129&amp;"; ")</f>
        <v/>
      </c>
      <c r="CM131" s="68" t="str">
        <f>IF(BP131="","",Input02!$B129&amp;"; ")</f>
        <v/>
      </c>
      <c r="CN131" s="68" t="str">
        <f>IF(BQ131="","",Input02!$B129&amp;"; ")</f>
        <v/>
      </c>
      <c r="CO131" s="68" t="str">
        <f>IF(BR131="","",Input02!$B129&amp;"; ")</f>
        <v/>
      </c>
      <c r="CP131" s="68" t="str">
        <f>IF(BS131="","",Input02!$B129&amp;"; ")</f>
        <v/>
      </c>
      <c r="CQ131" s="68" t="str">
        <f>IF(BT131="","",Input02!$B129&amp;"; ")</f>
        <v/>
      </c>
      <c r="CR131" s="68" t="str">
        <f>IF(BU131="","",Input02!$B129&amp;"; ")</f>
        <v/>
      </c>
      <c r="CS131" s="68" t="str">
        <f>IF(BV131="","",Input02!$B129&amp;"; ")</f>
        <v/>
      </c>
    </row>
    <row r="132" spans="1:97" x14ac:dyDescent="0.35">
      <c r="A132" s="64">
        <f>process02!A141</f>
        <v>125</v>
      </c>
      <c r="B132" s="64" t="str">
        <f>process02!DF141</f>
        <v/>
      </c>
      <c r="C132" s="65" t="str">
        <f>IF(B132&lt;&gt;"",(B132/$C$2)*Input01!$B$22,"")</f>
        <v/>
      </c>
      <c r="F132" s="66" t="str">
        <f>IF(AND(Input02!BB130&lt;&gt;"",F$6&lt;=$Z$2),Input02!BB130,"")</f>
        <v/>
      </c>
      <c r="G132" s="66" t="str">
        <f>IF(AND(Input02!BC130&lt;&gt;"",G$6&lt;=$Z$2),Input02!BC130,"")</f>
        <v/>
      </c>
      <c r="H132" s="66" t="str">
        <f>IF(AND(Input02!BD130&lt;&gt;"",H$6&lt;=$Z$2),Input02!BD130,"")</f>
        <v/>
      </c>
      <c r="I132" s="66" t="str">
        <f>IF(AND(Input02!BE130&lt;&gt;"",I$6&lt;=$Z$2),Input02!BE130,"")</f>
        <v/>
      </c>
      <c r="J132" s="66" t="str">
        <f>IF(AND(Input02!BF130&lt;&gt;"",J$6&lt;=$Z$2),Input02!BF130,"")</f>
        <v/>
      </c>
      <c r="K132" s="66" t="str">
        <f>IF(AND(Input02!BG130&lt;&gt;"",K$6&lt;=$Z$2),Input02!BG130,"")</f>
        <v/>
      </c>
      <c r="L132" s="66" t="str">
        <f>IF(AND(Input02!BH130&lt;&gt;"",L$6&lt;=$Z$2),Input02!BH130,"")</f>
        <v/>
      </c>
      <c r="M132" s="66" t="str">
        <f>IF(AND(Input02!BI130&lt;&gt;"",M$6&lt;=$Z$2),Input02!BI130,"")</f>
        <v/>
      </c>
      <c r="N132" s="66" t="str">
        <f>IF(AND(Input02!BJ130&lt;&gt;"",N$6&lt;=$Z$2),Input02!BJ130,"")</f>
        <v/>
      </c>
      <c r="O132" s="66" t="str">
        <f>IF(AND(Input02!BK130&lt;&gt;"",O$6&lt;=$Z$2),Input02!BK130,"")</f>
        <v/>
      </c>
      <c r="P132" s="66" t="str">
        <f>IF(AND(Input02!BL130&lt;&gt;"",P$6&lt;=$Z$2),Input02!BL130,"")</f>
        <v/>
      </c>
      <c r="Q132" s="66" t="str">
        <f>IF(AND(Input02!BM130&lt;&gt;"",Q$6&lt;=$Z$2),Input02!BM130,"")</f>
        <v/>
      </c>
      <c r="R132" s="66" t="str">
        <f>IF(AND(Input02!BN130&lt;&gt;"",R$6&lt;=$Z$2),Input02!BN130,"")</f>
        <v/>
      </c>
      <c r="S132" s="66" t="str">
        <f>IF(AND(Input02!BO130&lt;&gt;"",S$6&lt;=$Z$2),Input02!BO130,"")</f>
        <v/>
      </c>
      <c r="T132" s="66" t="str">
        <f>IF(AND(Input02!BP130&lt;&gt;"",T$6&lt;=$Z$2),Input02!BP130,"")</f>
        <v/>
      </c>
      <c r="U132" s="66" t="str">
        <f>IF(AND(Input02!BQ130&lt;&gt;"",U$6&lt;=$Z$2),Input02!BQ130,"")</f>
        <v/>
      </c>
      <c r="V132" s="66" t="str">
        <f>IF(AND(Input02!BR130&lt;&gt;"",V$6&lt;=$Z$2),Input02!BR130,"")</f>
        <v/>
      </c>
      <c r="W132" s="66" t="str">
        <f>IF(AND(Input02!BS130&lt;&gt;"",W$6&lt;=$Z$2),Input02!BS130,"")</f>
        <v/>
      </c>
      <c r="X132" s="66" t="str">
        <f>IF(AND(Input02!BT130&lt;&gt;"",X$6&lt;=$Z$2),Input02!BT130,"")</f>
        <v/>
      </c>
      <c r="Y132" s="66" t="str">
        <f>IF(AND(Input02!BU130&lt;&gt;"",Y$6&lt;=$Z$2),Input02!BU130,"")</f>
        <v/>
      </c>
      <c r="Z132" s="66" t="str">
        <f t="shared" si="143"/>
        <v/>
      </c>
      <c r="AA132" s="66" t="str">
        <f t="shared" si="144"/>
        <v/>
      </c>
      <c r="AB132" s="65" t="str">
        <f>IF(AA132&lt;&gt;"",(AA132/$AA$2)*Input01!$B$22,"")</f>
        <v/>
      </c>
      <c r="AC132" s="65" t="str">
        <f t="shared" si="145"/>
        <v/>
      </c>
      <c r="AD132" s="334" t="str">
        <f t="shared" si="146"/>
        <v/>
      </c>
      <c r="AE132" s="67" t="str">
        <f t="shared" si="147"/>
        <v/>
      </c>
      <c r="AF132" s="35" t="str">
        <f>IF(AD132="","",IF(AD132&lt;Input01!$B$23,0,1))</f>
        <v/>
      </c>
      <c r="AH132" s="66" t="str">
        <f t="shared" si="148"/>
        <v/>
      </c>
      <c r="AI132" s="66" t="str">
        <f t="shared" si="149"/>
        <v/>
      </c>
      <c r="AJ132" s="66" t="str">
        <f t="shared" si="150"/>
        <v/>
      </c>
      <c r="AK132" s="66" t="str">
        <f t="shared" si="151"/>
        <v/>
      </c>
      <c r="AL132" s="66" t="str">
        <f t="shared" si="152"/>
        <v/>
      </c>
      <c r="AM132" s="66" t="str">
        <f t="shared" si="153"/>
        <v/>
      </c>
      <c r="AN132" s="66" t="str">
        <f t="shared" si="154"/>
        <v/>
      </c>
      <c r="AO132" s="66" t="str">
        <f t="shared" si="155"/>
        <v/>
      </c>
      <c r="AP132" s="66" t="str">
        <f t="shared" si="156"/>
        <v/>
      </c>
      <c r="AQ132" s="66" t="str">
        <f t="shared" si="157"/>
        <v/>
      </c>
      <c r="AR132" s="66" t="str">
        <f t="shared" si="158"/>
        <v/>
      </c>
      <c r="AS132" s="66" t="str">
        <f t="shared" si="159"/>
        <v/>
      </c>
      <c r="AT132" s="66" t="str">
        <f t="shared" si="160"/>
        <v/>
      </c>
      <c r="AU132" s="66" t="str">
        <f t="shared" si="161"/>
        <v/>
      </c>
      <c r="AV132" s="66" t="str">
        <f t="shared" si="162"/>
        <v/>
      </c>
      <c r="AW132" s="66" t="str">
        <f t="shared" si="163"/>
        <v/>
      </c>
      <c r="AX132" s="66" t="str">
        <f t="shared" si="164"/>
        <v/>
      </c>
      <c r="AY132" s="66" t="str">
        <f t="shared" si="165"/>
        <v/>
      </c>
      <c r="AZ132" s="66" t="str">
        <f t="shared" si="166"/>
        <v/>
      </c>
      <c r="BA132" s="66" t="str">
        <f t="shared" si="167"/>
        <v/>
      </c>
      <c r="BC132" s="68" t="str">
        <f t="shared" si="168"/>
        <v/>
      </c>
      <c r="BD132" s="68" t="str">
        <f t="shared" si="169"/>
        <v/>
      </c>
      <c r="BE132" s="68" t="str">
        <f t="shared" si="170"/>
        <v/>
      </c>
      <c r="BF132" s="68" t="str">
        <f t="shared" si="171"/>
        <v/>
      </c>
      <c r="BG132" s="68" t="str">
        <f t="shared" si="172"/>
        <v/>
      </c>
      <c r="BH132" s="68" t="str">
        <f t="shared" si="173"/>
        <v/>
      </c>
      <c r="BI132" s="68" t="str">
        <f t="shared" si="174"/>
        <v/>
      </c>
      <c r="BJ132" s="68" t="str">
        <f t="shared" si="175"/>
        <v/>
      </c>
      <c r="BK132" s="68" t="str">
        <f t="shared" si="176"/>
        <v/>
      </c>
      <c r="BL132" s="68" t="str">
        <f t="shared" si="177"/>
        <v/>
      </c>
      <c r="BM132" s="68" t="str">
        <f t="shared" si="178"/>
        <v/>
      </c>
      <c r="BN132" s="68" t="str">
        <f t="shared" si="179"/>
        <v/>
      </c>
      <c r="BO132" s="68" t="str">
        <f t="shared" si="180"/>
        <v/>
      </c>
      <c r="BP132" s="68" t="str">
        <f t="shared" si="181"/>
        <v/>
      </c>
      <c r="BQ132" s="68" t="str">
        <f t="shared" si="182"/>
        <v/>
      </c>
      <c r="BR132" s="68" t="str">
        <f t="shared" si="183"/>
        <v/>
      </c>
      <c r="BS132" s="68" t="str">
        <f t="shared" si="184"/>
        <v/>
      </c>
      <c r="BT132" s="68" t="str">
        <f t="shared" si="185"/>
        <v/>
      </c>
      <c r="BU132" s="68" t="str">
        <f t="shared" si="186"/>
        <v/>
      </c>
      <c r="BV132" s="68" t="str">
        <f t="shared" si="187"/>
        <v/>
      </c>
      <c r="BX132" s="69" t="str">
        <f t="shared" si="188"/>
        <v/>
      </c>
      <c r="BZ132" s="68" t="str">
        <f>IF(BC132="","",Input02!$B130&amp;"; ")</f>
        <v/>
      </c>
      <c r="CA132" s="68" t="str">
        <f>IF(BD132="","",Input02!$B130&amp;"; ")</f>
        <v/>
      </c>
      <c r="CB132" s="68" t="str">
        <f>IF(BE132="","",Input02!$B130&amp;"; ")</f>
        <v/>
      </c>
      <c r="CC132" s="68" t="str">
        <f>IF(BF132="","",Input02!$B130&amp;"; ")</f>
        <v/>
      </c>
      <c r="CD132" s="68" t="str">
        <f>IF(BG132="","",Input02!$B130&amp;"; ")</f>
        <v/>
      </c>
      <c r="CE132" s="68" t="str">
        <f>IF(BH132="","",Input02!$B130&amp;"; ")</f>
        <v/>
      </c>
      <c r="CF132" s="68" t="str">
        <f>IF(BI132="","",Input02!$B130&amp;"; ")</f>
        <v/>
      </c>
      <c r="CG132" s="68" t="str">
        <f>IF(BJ132="","",Input02!$B130&amp;"; ")</f>
        <v/>
      </c>
      <c r="CH132" s="68" t="str">
        <f>IF(BK132="","",Input02!$B130&amp;"; ")</f>
        <v/>
      </c>
      <c r="CI132" s="68" t="str">
        <f>IF(BL132="","",Input02!$B130&amp;"; ")</f>
        <v/>
      </c>
      <c r="CJ132" s="68" t="str">
        <f>IF(BM132="","",Input02!$B130&amp;"; ")</f>
        <v/>
      </c>
      <c r="CK132" s="68" t="str">
        <f>IF(BN132="","",Input02!$B130&amp;"; ")</f>
        <v/>
      </c>
      <c r="CL132" s="68" t="str">
        <f>IF(BO132="","",Input02!$B130&amp;"; ")</f>
        <v/>
      </c>
      <c r="CM132" s="68" t="str">
        <f>IF(BP132="","",Input02!$B130&amp;"; ")</f>
        <v/>
      </c>
      <c r="CN132" s="68" t="str">
        <f>IF(BQ132="","",Input02!$B130&amp;"; ")</f>
        <v/>
      </c>
      <c r="CO132" s="68" t="str">
        <f>IF(BR132="","",Input02!$B130&amp;"; ")</f>
        <v/>
      </c>
      <c r="CP132" s="68" t="str">
        <f>IF(BS132="","",Input02!$B130&amp;"; ")</f>
        <v/>
      </c>
      <c r="CQ132" s="68" t="str">
        <f>IF(BT132="","",Input02!$B130&amp;"; ")</f>
        <v/>
      </c>
      <c r="CR132" s="68" t="str">
        <f>IF(BU132="","",Input02!$B130&amp;"; ")</f>
        <v/>
      </c>
      <c r="CS132" s="68" t="str">
        <f>IF(BV132="","",Input02!$B130&amp;"; ")</f>
        <v/>
      </c>
    </row>
    <row r="133" spans="1:97" x14ac:dyDescent="0.35">
      <c r="A133" s="64">
        <f>process02!A142</f>
        <v>126</v>
      </c>
      <c r="B133" s="64" t="str">
        <f>process02!DF142</f>
        <v/>
      </c>
      <c r="C133" s="65" t="str">
        <f>IF(B133&lt;&gt;"",(B133/$C$2)*Input01!$B$22,"")</f>
        <v/>
      </c>
      <c r="F133" s="66" t="str">
        <f>IF(AND(Input02!BB131&lt;&gt;"",F$6&lt;=$Z$2),Input02!BB131,"")</f>
        <v/>
      </c>
      <c r="G133" s="66" t="str">
        <f>IF(AND(Input02!BC131&lt;&gt;"",G$6&lt;=$Z$2),Input02!BC131,"")</f>
        <v/>
      </c>
      <c r="H133" s="66" t="str">
        <f>IF(AND(Input02!BD131&lt;&gt;"",H$6&lt;=$Z$2),Input02!BD131,"")</f>
        <v/>
      </c>
      <c r="I133" s="66" t="str">
        <f>IF(AND(Input02!BE131&lt;&gt;"",I$6&lt;=$Z$2),Input02!BE131,"")</f>
        <v/>
      </c>
      <c r="J133" s="66" t="str">
        <f>IF(AND(Input02!BF131&lt;&gt;"",J$6&lt;=$Z$2),Input02!BF131,"")</f>
        <v/>
      </c>
      <c r="K133" s="66" t="str">
        <f>IF(AND(Input02!BG131&lt;&gt;"",K$6&lt;=$Z$2),Input02!BG131,"")</f>
        <v/>
      </c>
      <c r="L133" s="66" t="str">
        <f>IF(AND(Input02!BH131&lt;&gt;"",L$6&lt;=$Z$2),Input02!BH131,"")</f>
        <v/>
      </c>
      <c r="M133" s="66" t="str">
        <f>IF(AND(Input02!BI131&lt;&gt;"",M$6&lt;=$Z$2),Input02!BI131,"")</f>
        <v/>
      </c>
      <c r="N133" s="66" t="str">
        <f>IF(AND(Input02!BJ131&lt;&gt;"",N$6&lt;=$Z$2),Input02!BJ131,"")</f>
        <v/>
      </c>
      <c r="O133" s="66" t="str">
        <f>IF(AND(Input02!BK131&lt;&gt;"",O$6&lt;=$Z$2),Input02!BK131,"")</f>
        <v/>
      </c>
      <c r="P133" s="66" t="str">
        <f>IF(AND(Input02!BL131&lt;&gt;"",P$6&lt;=$Z$2),Input02!BL131,"")</f>
        <v/>
      </c>
      <c r="Q133" s="66" t="str">
        <f>IF(AND(Input02!BM131&lt;&gt;"",Q$6&lt;=$Z$2),Input02!BM131,"")</f>
        <v/>
      </c>
      <c r="R133" s="66" t="str">
        <f>IF(AND(Input02!BN131&lt;&gt;"",R$6&lt;=$Z$2),Input02!BN131,"")</f>
        <v/>
      </c>
      <c r="S133" s="66" t="str">
        <f>IF(AND(Input02!BO131&lt;&gt;"",S$6&lt;=$Z$2),Input02!BO131,"")</f>
        <v/>
      </c>
      <c r="T133" s="66" t="str">
        <f>IF(AND(Input02!BP131&lt;&gt;"",T$6&lt;=$Z$2),Input02!BP131,"")</f>
        <v/>
      </c>
      <c r="U133" s="66" t="str">
        <f>IF(AND(Input02!BQ131&lt;&gt;"",U$6&lt;=$Z$2),Input02!BQ131,"")</f>
        <v/>
      </c>
      <c r="V133" s="66" t="str">
        <f>IF(AND(Input02!BR131&lt;&gt;"",V$6&lt;=$Z$2),Input02!BR131,"")</f>
        <v/>
      </c>
      <c r="W133" s="66" t="str">
        <f>IF(AND(Input02!BS131&lt;&gt;"",W$6&lt;=$Z$2),Input02!BS131,"")</f>
        <v/>
      </c>
      <c r="X133" s="66" t="str">
        <f>IF(AND(Input02!BT131&lt;&gt;"",X$6&lt;=$Z$2),Input02!BT131,"")</f>
        <v/>
      </c>
      <c r="Y133" s="66" t="str">
        <f>IF(AND(Input02!BU131&lt;&gt;"",Y$6&lt;=$Z$2),Input02!BU131,"")</f>
        <v/>
      </c>
      <c r="Z133" s="66" t="str">
        <f t="shared" si="143"/>
        <v/>
      </c>
      <c r="AA133" s="66" t="str">
        <f t="shared" si="144"/>
        <v/>
      </c>
      <c r="AB133" s="65" t="str">
        <f>IF(AA133&lt;&gt;"",(AA133/$AA$2)*Input01!$B$22,"")</f>
        <v/>
      </c>
      <c r="AC133" s="65" t="str">
        <f t="shared" si="145"/>
        <v/>
      </c>
      <c r="AD133" s="334" t="str">
        <f t="shared" si="146"/>
        <v/>
      </c>
      <c r="AE133" s="67" t="str">
        <f t="shared" si="147"/>
        <v/>
      </c>
      <c r="AF133" s="35" t="str">
        <f>IF(AD133="","",IF(AD133&lt;Input01!$B$23,0,1))</f>
        <v/>
      </c>
      <c r="AH133" s="66" t="str">
        <f t="shared" si="148"/>
        <v/>
      </c>
      <c r="AI133" s="66" t="str">
        <f t="shared" si="149"/>
        <v/>
      </c>
      <c r="AJ133" s="66" t="str">
        <f t="shared" si="150"/>
        <v/>
      </c>
      <c r="AK133" s="66" t="str">
        <f t="shared" si="151"/>
        <v/>
      </c>
      <c r="AL133" s="66" t="str">
        <f t="shared" si="152"/>
        <v/>
      </c>
      <c r="AM133" s="66" t="str">
        <f t="shared" si="153"/>
        <v/>
      </c>
      <c r="AN133" s="66" t="str">
        <f t="shared" si="154"/>
        <v/>
      </c>
      <c r="AO133" s="66" t="str">
        <f t="shared" si="155"/>
        <v/>
      </c>
      <c r="AP133" s="66" t="str">
        <f t="shared" si="156"/>
        <v/>
      </c>
      <c r="AQ133" s="66" t="str">
        <f t="shared" si="157"/>
        <v/>
      </c>
      <c r="AR133" s="66" t="str">
        <f t="shared" si="158"/>
        <v/>
      </c>
      <c r="AS133" s="66" t="str">
        <f t="shared" si="159"/>
        <v/>
      </c>
      <c r="AT133" s="66" t="str">
        <f t="shared" si="160"/>
        <v/>
      </c>
      <c r="AU133" s="66" t="str">
        <f t="shared" si="161"/>
        <v/>
      </c>
      <c r="AV133" s="66" t="str">
        <f t="shared" si="162"/>
        <v/>
      </c>
      <c r="AW133" s="66" t="str">
        <f t="shared" si="163"/>
        <v/>
      </c>
      <c r="AX133" s="66" t="str">
        <f t="shared" si="164"/>
        <v/>
      </c>
      <c r="AY133" s="66" t="str">
        <f t="shared" si="165"/>
        <v/>
      </c>
      <c r="AZ133" s="66" t="str">
        <f t="shared" si="166"/>
        <v/>
      </c>
      <c r="BA133" s="66" t="str">
        <f t="shared" si="167"/>
        <v/>
      </c>
      <c r="BC133" s="68" t="str">
        <f t="shared" si="168"/>
        <v/>
      </c>
      <c r="BD133" s="68" t="str">
        <f t="shared" si="169"/>
        <v/>
      </c>
      <c r="BE133" s="68" t="str">
        <f t="shared" si="170"/>
        <v/>
      </c>
      <c r="BF133" s="68" t="str">
        <f t="shared" si="171"/>
        <v/>
      </c>
      <c r="BG133" s="68" t="str">
        <f t="shared" si="172"/>
        <v/>
      </c>
      <c r="BH133" s="68" t="str">
        <f t="shared" si="173"/>
        <v/>
      </c>
      <c r="BI133" s="68" t="str">
        <f t="shared" si="174"/>
        <v/>
      </c>
      <c r="BJ133" s="68" t="str">
        <f t="shared" si="175"/>
        <v/>
      </c>
      <c r="BK133" s="68" t="str">
        <f t="shared" si="176"/>
        <v/>
      </c>
      <c r="BL133" s="68" t="str">
        <f t="shared" si="177"/>
        <v/>
      </c>
      <c r="BM133" s="68" t="str">
        <f t="shared" si="178"/>
        <v/>
      </c>
      <c r="BN133" s="68" t="str">
        <f t="shared" si="179"/>
        <v/>
      </c>
      <c r="BO133" s="68" t="str">
        <f t="shared" si="180"/>
        <v/>
      </c>
      <c r="BP133" s="68" t="str">
        <f t="shared" si="181"/>
        <v/>
      </c>
      <c r="BQ133" s="68" t="str">
        <f t="shared" si="182"/>
        <v/>
      </c>
      <c r="BR133" s="68" t="str">
        <f t="shared" si="183"/>
        <v/>
      </c>
      <c r="BS133" s="68" t="str">
        <f t="shared" si="184"/>
        <v/>
      </c>
      <c r="BT133" s="68" t="str">
        <f t="shared" si="185"/>
        <v/>
      </c>
      <c r="BU133" s="68" t="str">
        <f t="shared" si="186"/>
        <v/>
      </c>
      <c r="BV133" s="68" t="str">
        <f t="shared" si="187"/>
        <v/>
      </c>
      <c r="BX133" s="69" t="str">
        <f t="shared" si="188"/>
        <v/>
      </c>
      <c r="BZ133" s="68" t="str">
        <f>IF(BC133="","",Input02!$B131&amp;"; ")</f>
        <v/>
      </c>
      <c r="CA133" s="68" t="str">
        <f>IF(BD133="","",Input02!$B131&amp;"; ")</f>
        <v/>
      </c>
      <c r="CB133" s="68" t="str">
        <f>IF(BE133="","",Input02!$B131&amp;"; ")</f>
        <v/>
      </c>
      <c r="CC133" s="68" t="str">
        <f>IF(BF133="","",Input02!$B131&amp;"; ")</f>
        <v/>
      </c>
      <c r="CD133" s="68" t="str">
        <f>IF(BG133="","",Input02!$B131&amp;"; ")</f>
        <v/>
      </c>
      <c r="CE133" s="68" t="str">
        <f>IF(BH133="","",Input02!$B131&amp;"; ")</f>
        <v/>
      </c>
      <c r="CF133" s="68" t="str">
        <f>IF(BI133="","",Input02!$B131&amp;"; ")</f>
        <v/>
      </c>
      <c r="CG133" s="68" t="str">
        <f>IF(BJ133="","",Input02!$B131&amp;"; ")</f>
        <v/>
      </c>
      <c r="CH133" s="68" t="str">
        <f>IF(BK133="","",Input02!$B131&amp;"; ")</f>
        <v/>
      </c>
      <c r="CI133" s="68" t="str">
        <f>IF(BL133="","",Input02!$B131&amp;"; ")</f>
        <v/>
      </c>
      <c r="CJ133" s="68" t="str">
        <f>IF(BM133="","",Input02!$B131&amp;"; ")</f>
        <v/>
      </c>
      <c r="CK133" s="68" t="str">
        <f>IF(BN133="","",Input02!$B131&amp;"; ")</f>
        <v/>
      </c>
      <c r="CL133" s="68" t="str">
        <f>IF(BO133="","",Input02!$B131&amp;"; ")</f>
        <v/>
      </c>
      <c r="CM133" s="68" t="str">
        <f>IF(BP133="","",Input02!$B131&amp;"; ")</f>
        <v/>
      </c>
      <c r="CN133" s="68" t="str">
        <f>IF(BQ133="","",Input02!$B131&amp;"; ")</f>
        <v/>
      </c>
      <c r="CO133" s="68" t="str">
        <f>IF(BR133="","",Input02!$B131&amp;"; ")</f>
        <v/>
      </c>
      <c r="CP133" s="68" t="str">
        <f>IF(BS133="","",Input02!$B131&amp;"; ")</f>
        <v/>
      </c>
      <c r="CQ133" s="68" t="str">
        <f>IF(BT133="","",Input02!$B131&amp;"; ")</f>
        <v/>
      </c>
      <c r="CR133" s="68" t="str">
        <f>IF(BU133="","",Input02!$B131&amp;"; ")</f>
        <v/>
      </c>
      <c r="CS133" s="68" t="str">
        <f>IF(BV133="","",Input02!$B131&amp;"; ")</f>
        <v/>
      </c>
    </row>
    <row r="134" spans="1:97" x14ac:dyDescent="0.35">
      <c r="A134" s="64">
        <f>process02!A143</f>
        <v>127</v>
      </c>
      <c r="B134" s="64" t="str">
        <f>process02!DF143</f>
        <v/>
      </c>
      <c r="C134" s="65" t="str">
        <f>IF(B134&lt;&gt;"",(B134/$C$2)*Input01!$B$22,"")</f>
        <v/>
      </c>
      <c r="F134" s="66" t="str">
        <f>IF(AND(Input02!BB132&lt;&gt;"",F$6&lt;=$Z$2),Input02!BB132,"")</f>
        <v/>
      </c>
      <c r="G134" s="66" t="str">
        <f>IF(AND(Input02!BC132&lt;&gt;"",G$6&lt;=$Z$2),Input02!BC132,"")</f>
        <v/>
      </c>
      <c r="H134" s="66" t="str">
        <f>IF(AND(Input02!BD132&lt;&gt;"",H$6&lt;=$Z$2),Input02!BD132,"")</f>
        <v/>
      </c>
      <c r="I134" s="66" t="str">
        <f>IF(AND(Input02!BE132&lt;&gt;"",I$6&lt;=$Z$2),Input02!BE132,"")</f>
        <v/>
      </c>
      <c r="J134" s="66" t="str">
        <f>IF(AND(Input02!BF132&lt;&gt;"",J$6&lt;=$Z$2),Input02!BF132,"")</f>
        <v/>
      </c>
      <c r="K134" s="66" t="str">
        <f>IF(AND(Input02!BG132&lt;&gt;"",K$6&lt;=$Z$2),Input02!BG132,"")</f>
        <v/>
      </c>
      <c r="L134" s="66" t="str">
        <f>IF(AND(Input02!BH132&lt;&gt;"",L$6&lt;=$Z$2),Input02!BH132,"")</f>
        <v/>
      </c>
      <c r="M134" s="66" t="str">
        <f>IF(AND(Input02!BI132&lt;&gt;"",M$6&lt;=$Z$2),Input02!BI132,"")</f>
        <v/>
      </c>
      <c r="N134" s="66" t="str">
        <f>IF(AND(Input02!BJ132&lt;&gt;"",N$6&lt;=$Z$2),Input02!BJ132,"")</f>
        <v/>
      </c>
      <c r="O134" s="66" t="str">
        <f>IF(AND(Input02!BK132&lt;&gt;"",O$6&lt;=$Z$2),Input02!BK132,"")</f>
        <v/>
      </c>
      <c r="P134" s="66" t="str">
        <f>IF(AND(Input02!BL132&lt;&gt;"",P$6&lt;=$Z$2),Input02!BL132,"")</f>
        <v/>
      </c>
      <c r="Q134" s="66" t="str">
        <f>IF(AND(Input02!BM132&lt;&gt;"",Q$6&lt;=$Z$2),Input02!BM132,"")</f>
        <v/>
      </c>
      <c r="R134" s="66" t="str">
        <f>IF(AND(Input02!BN132&lt;&gt;"",R$6&lt;=$Z$2),Input02!BN132,"")</f>
        <v/>
      </c>
      <c r="S134" s="66" t="str">
        <f>IF(AND(Input02!BO132&lt;&gt;"",S$6&lt;=$Z$2),Input02!BO132,"")</f>
        <v/>
      </c>
      <c r="T134" s="66" t="str">
        <f>IF(AND(Input02!BP132&lt;&gt;"",T$6&lt;=$Z$2),Input02!BP132,"")</f>
        <v/>
      </c>
      <c r="U134" s="66" t="str">
        <f>IF(AND(Input02!BQ132&lt;&gt;"",U$6&lt;=$Z$2),Input02!BQ132,"")</f>
        <v/>
      </c>
      <c r="V134" s="66" t="str">
        <f>IF(AND(Input02!BR132&lt;&gt;"",V$6&lt;=$Z$2),Input02!BR132,"")</f>
        <v/>
      </c>
      <c r="W134" s="66" t="str">
        <f>IF(AND(Input02!BS132&lt;&gt;"",W$6&lt;=$Z$2),Input02!BS132,"")</f>
        <v/>
      </c>
      <c r="X134" s="66" t="str">
        <f>IF(AND(Input02!BT132&lt;&gt;"",X$6&lt;=$Z$2),Input02!BT132,"")</f>
        <v/>
      </c>
      <c r="Y134" s="66" t="str">
        <f>IF(AND(Input02!BU132&lt;&gt;"",Y$6&lt;=$Z$2),Input02!BU132,"")</f>
        <v/>
      </c>
      <c r="Z134" s="66" t="str">
        <f t="shared" si="143"/>
        <v/>
      </c>
      <c r="AA134" s="66" t="str">
        <f t="shared" si="144"/>
        <v/>
      </c>
      <c r="AB134" s="65" t="str">
        <f>IF(AA134&lt;&gt;"",(AA134/$AA$2)*Input01!$B$22,"")</f>
        <v/>
      </c>
      <c r="AC134" s="65" t="str">
        <f t="shared" si="145"/>
        <v/>
      </c>
      <c r="AD134" s="334" t="str">
        <f t="shared" si="146"/>
        <v/>
      </c>
      <c r="AE134" s="67" t="str">
        <f t="shared" si="147"/>
        <v/>
      </c>
      <c r="AF134" s="35" t="str">
        <f>IF(AD134="","",IF(AD134&lt;Input01!$B$23,0,1))</f>
        <v/>
      </c>
      <c r="AH134" s="66" t="str">
        <f t="shared" si="148"/>
        <v/>
      </c>
      <c r="AI134" s="66" t="str">
        <f t="shared" si="149"/>
        <v/>
      </c>
      <c r="AJ134" s="66" t="str">
        <f t="shared" si="150"/>
        <v/>
      </c>
      <c r="AK134" s="66" t="str">
        <f t="shared" si="151"/>
        <v/>
      </c>
      <c r="AL134" s="66" t="str">
        <f t="shared" si="152"/>
        <v/>
      </c>
      <c r="AM134" s="66" t="str">
        <f t="shared" si="153"/>
        <v/>
      </c>
      <c r="AN134" s="66" t="str">
        <f t="shared" si="154"/>
        <v/>
      </c>
      <c r="AO134" s="66" t="str">
        <f t="shared" si="155"/>
        <v/>
      </c>
      <c r="AP134" s="66" t="str">
        <f t="shared" si="156"/>
        <v/>
      </c>
      <c r="AQ134" s="66" t="str">
        <f t="shared" si="157"/>
        <v/>
      </c>
      <c r="AR134" s="66" t="str">
        <f t="shared" si="158"/>
        <v/>
      </c>
      <c r="AS134" s="66" t="str">
        <f t="shared" si="159"/>
        <v/>
      </c>
      <c r="AT134" s="66" t="str">
        <f t="shared" si="160"/>
        <v/>
      </c>
      <c r="AU134" s="66" t="str">
        <f t="shared" si="161"/>
        <v/>
      </c>
      <c r="AV134" s="66" t="str">
        <f t="shared" si="162"/>
        <v/>
      </c>
      <c r="AW134" s="66" t="str">
        <f t="shared" si="163"/>
        <v/>
      </c>
      <c r="AX134" s="66" t="str">
        <f t="shared" si="164"/>
        <v/>
      </c>
      <c r="AY134" s="66" t="str">
        <f t="shared" si="165"/>
        <v/>
      </c>
      <c r="AZ134" s="66" t="str">
        <f t="shared" si="166"/>
        <v/>
      </c>
      <c r="BA134" s="66" t="str">
        <f t="shared" si="167"/>
        <v/>
      </c>
      <c r="BC134" s="68" t="str">
        <f t="shared" si="168"/>
        <v/>
      </c>
      <c r="BD134" s="68" t="str">
        <f t="shared" si="169"/>
        <v/>
      </c>
      <c r="BE134" s="68" t="str">
        <f t="shared" si="170"/>
        <v/>
      </c>
      <c r="BF134" s="68" t="str">
        <f t="shared" si="171"/>
        <v/>
      </c>
      <c r="BG134" s="68" t="str">
        <f t="shared" si="172"/>
        <v/>
      </c>
      <c r="BH134" s="68" t="str">
        <f t="shared" si="173"/>
        <v/>
      </c>
      <c r="BI134" s="68" t="str">
        <f t="shared" si="174"/>
        <v/>
      </c>
      <c r="BJ134" s="68" t="str">
        <f t="shared" si="175"/>
        <v/>
      </c>
      <c r="BK134" s="68" t="str">
        <f t="shared" si="176"/>
        <v/>
      </c>
      <c r="BL134" s="68" t="str">
        <f t="shared" si="177"/>
        <v/>
      </c>
      <c r="BM134" s="68" t="str">
        <f t="shared" si="178"/>
        <v/>
      </c>
      <c r="BN134" s="68" t="str">
        <f t="shared" si="179"/>
        <v/>
      </c>
      <c r="BO134" s="68" t="str">
        <f t="shared" si="180"/>
        <v/>
      </c>
      <c r="BP134" s="68" t="str">
        <f t="shared" si="181"/>
        <v/>
      </c>
      <c r="BQ134" s="68" t="str">
        <f t="shared" si="182"/>
        <v/>
      </c>
      <c r="BR134" s="68" t="str">
        <f t="shared" si="183"/>
        <v/>
      </c>
      <c r="BS134" s="68" t="str">
        <f t="shared" si="184"/>
        <v/>
      </c>
      <c r="BT134" s="68" t="str">
        <f t="shared" si="185"/>
        <v/>
      </c>
      <c r="BU134" s="68" t="str">
        <f t="shared" si="186"/>
        <v/>
      </c>
      <c r="BV134" s="68" t="str">
        <f t="shared" si="187"/>
        <v/>
      </c>
      <c r="BX134" s="69" t="str">
        <f t="shared" si="188"/>
        <v/>
      </c>
      <c r="BZ134" s="68" t="str">
        <f>IF(BC134="","",Input02!$B132&amp;"; ")</f>
        <v/>
      </c>
      <c r="CA134" s="68" t="str">
        <f>IF(BD134="","",Input02!$B132&amp;"; ")</f>
        <v/>
      </c>
      <c r="CB134" s="68" t="str">
        <f>IF(BE134="","",Input02!$B132&amp;"; ")</f>
        <v/>
      </c>
      <c r="CC134" s="68" t="str">
        <f>IF(BF134="","",Input02!$B132&amp;"; ")</f>
        <v/>
      </c>
      <c r="CD134" s="68" t="str">
        <f>IF(BG134="","",Input02!$B132&amp;"; ")</f>
        <v/>
      </c>
      <c r="CE134" s="68" t="str">
        <f>IF(BH134="","",Input02!$B132&amp;"; ")</f>
        <v/>
      </c>
      <c r="CF134" s="68" t="str">
        <f>IF(BI134="","",Input02!$B132&amp;"; ")</f>
        <v/>
      </c>
      <c r="CG134" s="68" t="str">
        <f>IF(BJ134="","",Input02!$B132&amp;"; ")</f>
        <v/>
      </c>
      <c r="CH134" s="68" t="str">
        <f>IF(BK134="","",Input02!$B132&amp;"; ")</f>
        <v/>
      </c>
      <c r="CI134" s="68" t="str">
        <f>IF(BL134="","",Input02!$B132&amp;"; ")</f>
        <v/>
      </c>
      <c r="CJ134" s="68" t="str">
        <f>IF(BM134="","",Input02!$B132&amp;"; ")</f>
        <v/>
      </c>
      <c r="CK134" s="68" t="str">
        <f>IF(BN134="","",Input02!$B132&amp;"; ")</f>
        <v/>
      </c>
      <c r="CL134" s="68" t="str">
        <f>IF(BO134="","",Input02!$B132&amp;"; ")</f>
        <v/>
      </c>
      <c r="CM134" s="68" t="str">
        <f>IF(BP134="","",Input02!$B132&amp;"; ")</f>
        <v/>
      </c>
      <c r="CN134" s="68" t="str">
        <f>IF(BQ134="","",Input02!$B132&amp;"; ")</f>
        <v/>
      </c>
      <c r="CO134" s="68" t="str">
        <f>IF(BR134="","",Input02!$B132&amp;"; ")</f>
        <v/>
      </c>
      <c r="CP134" s="68" t="str">
        <f>IF(BS134="","",Input02!$B132&amp;"; ")</f>
        <v/>
      </c>
      <c r="CQ134" s="68" t="str">
        <f>IF(BT134="","",Input02!$B132&amp;"; ")</f>
        <v/>
      </c>
      <c r="CR134" s="68" t="str">
        <f>IF(BU134="","",Input02!$B132&amp;"; ")</f>
        <v/>
      </c>
      <c r="CS134" s="68" t="str">
        <f>IF(BV134="","",Input02!$B132&amp;"; ")</f>
        <v/>
      </c>
    </row>
    <row r="135" spans="1:97" x14ac:dyDescent="0.35">
      <c r="A135" s="64">
        <f>process02!A144</f>
        <v>128</v>
      </c>
      <c r="B135" s="64" t="str">
        <f>process02!DF144</f>
        <v/>
      </c>
      <c r="C135" s="65" t="str">
        <f>IF(B135&lt;&gt;"",(B135/$C$2)*Input01!$B$22,"")</f>
        <v/>
      </c>
      <c r="F135" s="66" t="str">
        <f>IF(AND(Input02!BB133&lt;&gt;"",F$6&lt;=$Z$2),Input02!BB133,"")</f>
        <v/>
      </c>
      <c r="G135" s="66" t="str">
        <f>IF(AND(Input02!BC133&lt;&gt;"",G$6&lt;=$Z$2),Input02!BC133,"")</f>
        <v/>
      </c>
      <c r="H135" s="66" t="str">
        <f>IF(AND(Input02!BD133&lt;&gt;"",H$6&lt;=$Z$2),Input02!BD133,"")</f>
        <v/>
      </c>
      <c r="I135" s="66" t="str">
        <f>IF(AND(Input02!BE133&lt;&gt;"",I$6&lt;=$Z$2),Input02!BE133,"")</f>
        <v/>
      </c>
      <c r="J135" s="66" t="str">
        <f>IF(AND(Input02!BF133&lt;&gt;"",J$6&lt;=$Z$2),Input02!BF133,"")</f>
        <v/>
      </c>
      <c r="K135" s="66" t="str">
        <f>IF(AND(Input02!BG133&lt;&gt;"",K$6&lt;=$Z$2),Input02!BG133,"")</f>
        <v/>
      </c>
      <c r="L135" s="66" t="str">
        <f>IF(AND(Input02!BH133&lt;&gt;"",L$6&lt;=$Z$2),Input02!BH133,"")</f>
        <v/>
      </c>
      <c r="M135" s="66" t="str">
        <f>IF(AND(Input02!BI133&lt;&gt;"",M$6&lt;=$Z$2),Input02!BI133,"")</f>
        <v/>
      </c>
      <c r="N135" s="66" t="str">
        <f>IF(AND(Input02!BJ133&lt;&gt;"",N$6&lt;=$Z$2),Input02!BJ133,"")</f>
        <v/>
      </c>
      <c r="O135" s="66" t="str">
        <f>IF(AND(Input02!BK133&lt;&gt;"",O$6&lt;=$Z$2),Input02!BK133,"")</f>
        <v/>
      </c>
      <c r="P135" s="66" t="str">
        <f>IF(AND(Input02!BL133&lt;&gt;"",P$6&lt;=$Z$2),Input02!BL133,"")</f>
        <v/>
      </c>
      <c r="Q135" s="66" t="str">
        <f>IF(AND(Input02!BM133&lt;&gt;"",Q$6&lt;=$Z$2),Input02!BM133,"")</f>
        <v/>
      </c>
      <c r="R135" s="66" t="str">
        <f>IF(AND(Input02!BN133&lt;&gt;"",R$6&lt;=$Z$2),Input02!BN133,"")</f>
        <v/>
      </c>
      <c r="S135" s="66" t="str">
        <f>IF(AND(Input02!BO133&lt;&gt;"",S$6&lt;=$Z$2),Input02!BO133,"")</f>
        <v/>
      </c>
      <c r="T135" s="66" t="str">
        <f>IF(AND(Input02!BP133&lt;&gt;"",T$6&lt;=$Z$2),Input02!BP133,"")</f>
        <v/>
      </c>
      <c r="U135" s="66" t="str">
        <f>IF(AND(Input02!BQ133&lt;&gt;"",U$6&lt;=$Z$2),Input02!BQ133,"")</f>
        <v/>
      </c>
      <c r="V135" s="66" t="str">
        <f>IF(AND(Input02!BR133&lt;&gt;"",V$6&lt;=$Z$2),Input02!BR133,"")</f>
        <v/>
      </c>
      <c r="W135" s="66" t="str">
        <f>IF(AND(Input02!BS133&lt;&gt;"",W$6&lt;=$Z$2),Input02!BS133,"")</f>
        <v/>
      </c>
      <c r="X135" s="66" t="str">
        <f>IF(AND(Input02!BT133&lt;&gt;"",X$6&lt;=$Z$2),Input02!BT133,"")</f>
        <v/>
      </c>
      <c r="Y135" s="66" t="str">
        <f>IF(AND(Input02!BU133&lt;&gt;"",Y$6&lt;=$Z$2),Input02!BU133,"")</f>
        <v/>
      </c>
      <c r="Z135" s="66" t="str">
        <f t="shared" si="143"/>
        <v/>
      </c>
      <c r="AA135" s="66" t="str">
        <f t="shared" si="144"/>
        <v/>
      </c>
      <c r="AB135" s="65" t="str">
        <f>IF(AA135&lt;&gt;"",(AA135/$AA$2)*Input01!$B$22,"")</f>
        <v/>
      </c>
      <c r="AC135" s="65" t="str">
        <f t="shared" si="145"/>
        <v/>
      </c>
      <c r="AD135" s="334" t="str">
        <f t="shared" si="146"/>
        <v/>
      </c>
      <c r="AE135" s="67" t="str">
        <f t="shared" si="147"/>
        <v/>
      </c>
      <c r="AF135" s="35" t="str">
        <f>IF(AD135="","",IF(AD135&lt;Input01!$B$23,0,1))</f>
        <v/>
      </c>
      <c r="AH135" s="66" t="str">
        <f t="shared" si="148"/>
        <v/>
      </c>
      <c r="AI135" s="66" t="str">
        <f t="shared" si="149"/>
        <v/>
      </c>
      <c r="AJ135" s="66" t="str">
        <f t="shared" si="150"/>
        <v/>
      </c>
      <c r="AK135" s="66" t="str">
        <f t="shared" si="151"/>
        <v/>
      </c>
      <c r="AL135" s="66" t="str">
        <f t="shared" si="152"/>
        <v/>
      </c>
      <c r="AM135" s="66" t="str">
        <f t="shared" si="153"/>
        <v/>
      </c>
      <c r="AN135" s="66" t="str">
        <f t="shared" si="154"/>
        <v/>
      </c>
      <c r="AO135" s="66" t="str">
        <f t="shared" si="155"/>
        <v/>
      </c>
      <c r="AP135" s="66" t="str">
        <f t="shared" si="156"/>
        <v/>
      </c>
      <c r="AQ135" s="66" t="str">
        <f t="shared" si="157"/>
        <v/>
      </c>
      <c r="AR135" s="66" t="str">
        <f t="shared" si="158"/>
        <v/>
      </c>
      <c r="AS135" s="66" t="str">
        <f t="shared" si="159"/>
        <v/>
      </c>
      <c r="AT135" s="66" t="str">
        <f t="shared" si="160"/>
        <v/>
      </c>
      <c r="AU135" s="66" t="str">
        <f t="shared" si="161"/>
        <v/>
      </c>
      <c r="AV135" s="66" t="str">
        <f t="shared" si="162"/>
        <v/>
      </c>
      <c r="AW135" s="66" t="str">
        <f t="shared" si="163"/>
        <v/>
      </c>
      <c r="AX135" s="66" t="str">
        <f t="shared" si="164"/>
        <v/>
      </c>
      <c r="AY135" s="66" t="str">
        <f t="shared" si="165"/>
        <v/>
      </c>
      <c r="AZ135" s="66" t="str">
        <f t="shared" si="166"/>
        <v/>
      </c>
      <c r="BA135" s="66" t="str">
        <f t="shared" si="167"/>
        <v/>
      </c>
      <c r="BC135" s="68" t="str">
        <f t="shared" si="168"/>
        <v/>
      </c>
      <c r="BD135" s="68" t="str">
        <f t="shared" si="169"/>
        <v/>
      </c>
      <c r="BE135" s="68" t="str">
        <f t="shared" si="170"/>
        <v/>
      </c>
      <c r="BF135" s="68" t="str">
        <f t="shared" si="171"/>
        <v/>
      </c>
      <c r="BG135" s="68" t="str">
        <f t="shared" si="172"/>
        <v/>
      </c>
      <c r="BH135" s="68" t="str">
        <f t="shared" si="173"/>
        <v/>
      </c>
      <c r="BI135" s="68" t="str">
        <f t="shared" si="174"/>
        <v/>
      </c>
      <c r="BJ135" s="68" t="str">
        <f t="shared" si="175"/>
        <v/>
      </c>
      <c r="BK135" s="68" t="str">
        <f t="shared" si="176"/>
        <v/>
      </c>
      <c r="BL135" s="68" t="str">
        <f t="shared" si="177"/>
        <v/>
      </c>
      <c r="BM135" s="68" t="str">
        <f t="shared" si="178"/>
        <v/>
      </c>
      <c r="BN135" s="68" t="str">
        <f t="shared" si="179"/>
        <v/>
      </c>
      <c r="BO135" s="68" t="str">
        <f t="shared" si="180"/>
        <v/>
      </c>
      <c r="BP135" s="68" t="str">
        <f t="shared" si="181"/>
        <v/>
      </c>
      <c r="BQ135" s="68" t="str">
        <f t="shared" si="182"/>
        <v/>
      </c>
      <c r="BR135" s="68" t="str">
        <f t="shared" si="183"/>
        <v/>
      </c>
      <c r="BS135" s="68" t="str">
        <f t="shared" si="184"/>
        <v/>
      </c>
      <c r="BT135" s="68" t="str">
        <f t="shared" si="185"/>
        <v/>
      </c>
      <c r="BU135" s="68" t="str">
        <f t="shared" si="186"/>
        <v/>
      </c>
      <c r="BV135" s="68" t="str">
        <f t="shared" si="187"/>
        <v/>
      </c>
      <c r="BX135" s="69" t="str">
        <f t="shared" si="188"/>
        <v/>
      </c>
      <c r="BZ135" s="68" t="str">
        <f>IF(BC135="","",Input02!$B133&amp;"; ")</f>
        <v/>
      </c>
      <c r="CA135" s="68" t="str">
        <f>IF(BD135="","",Input02!$B133&amp;"; ")</f>
        <v/>
      </c>
      <c r="CB135" s="68" t="str">
        <f>IF(BE135="","",Input02!$B133&amp;"; ")</f>
        <v/>
      </c>
      <c r="CC135" s="68" t="str">
        <f>IF(BF135="","",Input02!$B133&amp;"; ")</f>
        <v/>
      </c>
      <c r="CD135" s="68" t="str">
        <f>IF(BG135="","",Input02!$B133&amp;"; ")</f>
        <v/>
      </c>
      <c r="CE135" s="68" t="str">
        <f>IF(BH135="","",Input02!$B133&amp;"; ")</f>
        <v/>
      </c>
      <c r="CF135" s="68" t="str">
        <f>IF(BI135="","",Input02!$B133&amp;"; ")</f>
        <v/>
      </c>
      <c r="CG135" s="68" t="str">
        <f>IF(BJ135="","",Input02!$B133&amp;"; ")</f>
        <v/>
      </c>
      <c r="CH135" s="68" t="str">
        <f>IF(BK135="","",Input02!$B133&amp;"; ")</f>
        <v/>
      </c>
      <c r="CI135" s="68" t="str">
        <f>IF(BL135="","",Input02!$B133&amp;"; ")</f>
        <v/>
      </c>
      <c r="CJ135" s="68" t="str">
        <f>IF(BM135="","",Input02!$B133&amp;"; ")</f>
        <v/>
      </c>
      <c r="CK135" s="68" t="str">
        <f>IF(BN135="","",Input02!$B133&amp;"; ")</f>
        <v/>
      </c>
      <c r="CL135" s="68" t="str">
        <f>IF(BO135="","",Input02!$B133&amp;"; ")</f>
        <v/>
      </c>
      <c r="CM135" s="68" t="str">
        <f>IF(BP135="","",Input02!$B133&amp;"; ")</f>
        <v/>
      </c>
      <c r="CN135" s="68" t="str">
        <f>IF(BQ135="","",Input02!$B133&amp;"; ")</f>
        <v/>
      </c>
      <c r="CO135" s="68" t="str">
        <f>IF(BR135="","",Input02!$B133&amp;"; ")</f>
        <v/>
      </c>
      <c r="CP135" s="68" t="str">
        <f>IF(BS135="","",Input02!$B133&amp;"; ")</f>
        <v/>
      </c>
      <c r="CQ135" s="68" t="str">
        <f>IF(BT135="","",Input02!$B133&amp;"; ")</f>
        <v/>
      </c>
      <c r="CR135" s="68" t="str">
        <f>IF(BU135="","",Input02!$B133&amp;"; ")</f>
        <v/>
      </c>
      <c r="CS135" s="68" t="str">
        <f>IF(BV135="","",Input02!$B133&amp;"; ")</f>
        <v/>
      </c>
    </row>
    <row r="136" spans="1:97" x14ac:dyDescent="0.35">
      <c r="A136" s="64">
        <f>process02!A145</f>
        <v>129</v>
      </c>
      <c r="B136" s="64" t="str">
        <f>process02!DF145</f>
        <v/>
      </c>
      <c r="C136" s="65" t="str">
        <f>IF(B136&lt;&gt;"",(B136/$C$2)*Input01!$B$22,"")</f>
        <v/>
      </c>
      <c r="F136" s="66" t="str">
        <f>IF(AND(Input02!BB134&lt;&gt;"",F$6&lt;=$Z$2),Input02!BB134,"")</f>
        <v/>
      </c>
      <c r="G136" s="66" t="str">
        <f>IF(AND(Input02!BC134&lt;&gt;"",G$6&lt;=$Z$2),Input02!BC134,"")</f>
        <v/>
      </c>
      <c r="H136" s="66" t="str">
        <f>IF(AND(Input02!BD134&lt;&gt;"",H$6&lt;=$Z$2),Input02!BD134,"")</f>
        <v/>
      </c>
      <c r="I136" s="66" t="str">
        <f>IF(AND(Input02!BE134&lt;&gt;"",I$6&lt;=$Z$2),Input02!BE134,"")</f>
        <v/>
      </c>
      <c r="J136" s="66" t="str">
        <f>IF(AND(Input02!BF134&lt;&gt;"",J$6&lt;=$Z$2),Input02!BF134,"")</f>
        <v/>
      </c>
      <c r="K136" s="66" t="str">
        <f>IF(AND(Input02!BG134&lt;&gt;"",K$6&lt;=$Z$2),Input02!BG134,"")</f>
        <v/>
      </c>
      <c r="L136" s="66" t="str">
        <f>IF(AND(Input02!BH134&lt;&gt;"",L$6&lt;=$Z$2),Input02!BH134,"")</f>
        <v/>
      </c>
      <c r="M136" s="66" t="str">
        <f>IF(AND(Input02!BI134&lt;&gt;"",M$6&lt;=$Z$2),Input02!BI134,"")</f>
        <v/>
      </c>
      <c r="N136" s="66" t="str">
        <f>IF(AND(Input02!BJ134&lt;&gt;"",N$6&lt;=$Z$2),Input02!BJ134,"")</f>
        <v/>
      </c>
      <c r="O136" s="66" t="str">
        <f>IF(AND(Input02!BK134&lt;&gt;"",O$6&lt;=$Z$2),Input02!BK134,"")</f>
        <v/>
      </c>
      <c r="P136" s="66" t="str">
        <f>IF(AND(Input02!BL134&lt;&gt;"",P$6&lt;=$Z$2),Input02!BL134,"")</f>
        <v/>
      </c>
      <c r="Q136" s="66" t="str">
        <f>IF(AND(Input02!BM134&lt;&gt;"",Q$6&lt;=$Z$2),Input02!BM134,"")</f>
        <v/>
      </c>
      <c r="R136" s="66" t="str">
        <f>IF(AND(Input02!BN134&lt;&gt;"",R$6&lt;=$Z$2),Input02!BN134,"")</f>
        <v/>
      </c>
      <c r="S136" s="66" t="str">
        <f>IF(AND(Input02!BO134&lt;&gt;"",S$6&lt;=$Z$2),Input02!BO134,"")</f>
        <v/>
      </c>
      <c r="T136" s="66" t="str">
        <f>IF(AND(Input02!BP134&lt;&gt;"",T$6&lt;=$Z$2),Input02!BP134,"")</f>
        <v/>
      </c>
      <c r="U136" s="66" t="str">
        <f>IF(AND(Input02!BQ134&lt;&gt;"",U$6&lt;=$Z$2),Input02!BQ134,"")</f>
        <v/>
      </c>
      <c r="V136" s="66" t="str">
        <f>IF(AND(Input02!BR134&lt;&gt;"",V$6&lt;=$Z$2),Input02!BR134,"")</f>
        <v/>
      </c>
      <c r="W136" s="66" t="str">
        <f>IF(AND(Input02!BS134&lt;&gt;"",W$6&lt;=$Z$2),Input02!BS134,"")</f>
        <v/>
      </c>
      <c r="X136" s="66" t="str">
        <f>IF(AND(Input02!BT134&lt;&gt;"",X$6&lt;=$Z$2),Input02!BT134,"")</f>
        <v/>
      </c>
      <c r="Y136" s="66" t="str">
        <f>IF(AND(Input02!BU134&lt;&gt;"",Y$6&lt;=$Z$2),Input02!BU134,"")</f>
        <v/>
      </c>
      <c r="Z136" s="66" t="str">
        <f t="shared" ref="Z136:Z167" si="189">F136&amp;G136&amp;H136&amp;I136&amp;J136&amp;K136&amp;L136&amp;M136&amp;N136&amp;Y136</f>
        <v/>
      </c>
      <c r="AA136" s="66" t="str">
        <f t="shared" ref="AA136:AA167" si="190">IF(Z136&lt;&gt;"",SUM(F136:Y136),"")</f>
        <v/>
      </c>
      <c r="AB136" s="65" t="str">
        <f>IF(AA136&lt;&gt;"",(AA136/$AA$2)*Input01!$B$22,"")</f>
        <v/>
      </c>
      <c r="AC136" s="65" t="str">
        <f t="shared" ref="AC136:AC167" si="191">IF(AND(B136="",AA136=""),"",IF(AND($C$2=0,$AA$2=0),"",IF($C$2=0,AA136,IF($AA$2=0,B136,B136+AA136))))</f>
        <v/>
      </c>
      <c r="AD136" s="334" t="str">
        <f t="shared" ref="AD136:AD167" si="192">IF(AC136="","",IF($AA$2=0,C136,IF($C$2=0,AB136,C136*$AC$2+AB136*$AD$2)))</f>
        <v/>
      </c>
      <c r="AE136" s="67" t="str">
        <f t="shared" ref="AE136:AE167" si="193">IF(AD136="","",IF(AD136&gt;$BD$2,$BC$1,IF(AD136&gt;$BE$2,$BD$1,IF(AD136&gt;$BF$2,$BE$1,IF(AD136&gt;$BG$2,$BF$1,IF(AD136&gt;$BH$2,$BG$1,IF(AD136&gt;$BI$2,$BH$1,IF(AD136&gt;$BJ$2,$BI$1,IF(AD136&gt;$BK$2,$BJ$1,IF(AD136&gt;$BV$2,$BK$1,$BV$1))))))))))</f>
        <v/>
      </c>
      <c r="AF136" s="35" t="str">
        <f>IF(AD136="","",IF(AD136&lt;Input01!$B$23,0,1))</f>
        <v/>
      </c>
      <c r="AH136" s="66" t="str">
        <f t="shared" ref="AH136:AH167" si="194">IF(F136="","",$AA136-F136)</f>
        <v/>
      </c>
      <c r="AI136" s="66" t="str">
        <f t="shared" ref="AI136:AI167" si="195">IF(G136="","",$AA136-G136)</f>
        <v/>
      </c>
      <c r="AJ136" s="66" t="str">
        <f t="shared" ref="AJ136:AJ167" si="196">IF(H136="","",$AA136-H136)</f>
        <v/>
      </c>
      <c r="AK136" s="66" t="str">
        <f t="shared" ref="AK136:AK167" si="197">IF(I136="","",$AA136-I136)</f>
        <v/>
      </c>
      <c r="AL136" s="66" t="str">
        <f t="shared" ref="AL136:AL167" si="198">IF(J136="","",$AA136-J136)</f>
        <v/>
      </c>
      <c r="AM136" s="66" t="str">
        <f t="shared" ref="AM136:AM167" si="199">IF(K136="","",$AA136-K136)</f>
        <v/>
      </c>
      <c r="AN136" s="66" t="str">
        <f t="shared" ref="AN136:AN167" si="200">IF(L136="","",$AA136-L136)</f>
        <v/>
      </c>
      <c r="AO136" s="66" t="str">
        <f t="shared" ref="AO136:AO167" si="201">IF(M136="","",$AA136-M136)</f>
        <v/>
      </c>
      <c r="AP136" s="66" t="str">
        <f t="shared" ref="AP136:AP167" si="202">IF(N136="","",$AA136-N136)</f>
        <v/>
      </c>
      <c r="AQ136" s="66" t="str">
        <f t="shared" ref="AQ136:AQ167" si="203">IF(O136="","",$AA136-O136)</f>
        <v/>
      </c>
      <c r="AR136" s="66" t="str">
        <f t="shared" ref="AR136:AR167" si="204">IF(P136="","",$AA136-P136)</f>
        <v/>
      </c>
      <c r="AS136" s="66" t="str">
        <f t="shared" ref="AS136:AS167" si="205">IF(Q136="","",$AA136-Q136)</f>
        <v/>
      </c>
      <c r="AT136" s="66" t="str">
        <f t="shared" ref="AT136:AT167" si="206">IF(R136="","",$AA136-R136)</f>
        <v/>
      </c>
      <c r="AU136" s="66" t="str">
        <f t="shared" ref="AU136:AU167" si="207">IF(S136="","",$AA136-S136)</f>
        <v/>
      </c>
      <c r="AV136" s="66" t="str">
        <f t="shared" ref="AV136:AV167" si="208">IF(T136="","",$AA136-T136)</f>
        <v/>
      </c>
      <c r="AW136" s="66" t="str">
        <f t="shared" ref="AW136:AW167" si="209">IF(U136="","",$AA136-U136)</f>
        <v/>
      </c>
      <c r="AX136" s="66" t="str">
        <f t="shared" ref="AX136:AX167" si="210">IF(V136="","",$AA136-V136)</f>
        <v/>
      </c>
      <c r="AY136" s="66" t="str">
        <f t="shared" ref="AY136:AY167" si="211">IF(W136="","",$AA136-W136)</f>
        <v/>
      </c>
      <c r="AZ136" s="66" t="str">
        <f t="shared" ref="AZ136:AZ167" si="212">IF(X136="","",$AA136-X136)</f>
        <v/>
      </c>
      <c r="BA136" s="66" t="str">
        <f t="shared" ref="BA136:BA167" si="213">IF(Y136="","",$AA136-Y136)</f>
        <v/>
      </c>
      <c r="BC136" s="68" t="str">
        <f t="shared" ref="BC136:BC167" si="214">IF(F136="","",IF(F136=0,BC$4,""))</f>
        <v/>
      </c>
      <c r="BD136" s="68" t="str">
        <f t="shared" ref="BD136:BD167" si="215">IF(G136="","",IF(G136=0,BD$4,""))</f>
        <v/>
      </c>
      <c r="BE136" s="68" t="str">
        <f t="shared" ref="BE136:BE167" si="216">IF(H136="","",IF(H136=0,BE$4,""))</f>
        <v/>
      </c>
      <c r="BF136" s="68" t="str">
        <f t="shared" ref="BF136:BF167" si="217">IF(I136="","",IF(I136=0,BF$4,""))</f>
        <v/>
      </c>
      <c r="BG136" s="68" t="str">
        <f t="shared" ref="BG136:BG167" si="218">IF(J136="","",IF(J136=0,BG$4,""))</f>
        <v/>
      </c>
      <c r="BH136" s="68" t="str">
        <f t="shared" ref="BH136:BH167" si="219">IF(K136="","",IF(K136=0,BH$4,""))</f>
        <v/>
      </c>
      <c r="BI136" s="68" t="str">
        <f t="shared" ref="BI136:BI167" si="220">IF(L136="","",IF(L136=0,BI$4,""))</f>
        <v/>
      </c>
      <c r="BJ136" s="68" t="str">
        <f t="shared" ref="BJ136:BJ167" si="221">IF(M136="","",IF(M136=0,BJ$4,""))</f>
        <v/>
      </c>
      <c r="BK136" s="68" t="str">
        <f t="shared" ref="BK136:BK167" si="222">IF(N136="","",IF(N136=0,BK$4,""))</f>
        <v/>
      </c>
      <c r="BL136" s="68" t="str">
        <f t="shared" ref="BL136:BL167" si="223">IF(O136="","",IF(O136=0,BL$4,""))</f>
        <v/>
      </c>
      <c r="BM136" s="68" t="str">
        <f t="shared" ref="BM136:BM167" si="224">IF(P136="","",IF(P136=0,BM$4,""))</f>
        <v/>
      </c>
      <c r="BN136" s="68" t="str">
        <f t="shared" ref="BN136:BN167" si="225">IF(Q136="","",IF(Q136=0,BN$4,""))</f>
        <v/>
      </c>
      <c r="BO136" s="68" t="str">
        <f t="shared" ref="BO136:BO167" si="226">IF(R136="","",IF(R136=0,BO$4,""))</f>
        <v/>
      </c>
      <c r="BP136" s="68" t="str">
        <f t="shared" ref="BP136:BP167" si="227">IF(S136="","",IF(S136=0,BP$4,""))</f>
        <v/>
      </c>
      <c r="BQ136" s="68" t="str">
        <f t="shared" ref="BQ136:BQ167" si="228">IF(T136="","",IF(T136=0,BQ$4,""))</f>
        <v/>
      </c>
      <c r="BR136" s="68" t="str">
        <f t="shared" ref="BR136:BR167" si="229">IF(U136="","",IF(U136=0,BR$4,""))</f>
        <v/>
      </c>
      <c r="BS136" s="68" t="str">
        <f t="shared" ref="BS136:BS167" si="230">IF(V136="","",IF(V136=0,BS$4,""))</f>
        <v/>
      </c>
      <c r="BT136" s="68" t="str">
        <f t="shared" ref="BT136:BT167" si="231">IF(W136="","",IF(W136=0,BT$4,""))</f>
        <v/>
      </c>
      <c r="BU136" s="68" t="str">
        <f t="shared" ref="BU136:BU167" si="232">IF(X136="","",IF(X136=0,BU$4,""))</f>
        <v/>
      </c>
      <c r="BV136" s="68" t="str">
        <f t="shared" ref="BV136:BV167" si="233">IF(Y136="","",IF(Y136=0,BV$4,""))</f>
        <v/>
      </c>
      <c r="BX136" s="69" t="str">
        <f t="shared" ref="BX136:BX167" si="234">BC136&amp;BD136&amp;BE136&amp;BF136&amp;BG136&amp;BH136&amp;BI136&amp;BJ136&amp;BK136&amp;BL136&amp;BM136&amp;BN136&amp;BO136&amp;BP136&amp;BQ136&amp;BR136&amp;BS136&amp;BT136&amp;BU136&amp;BV136</f>
        <v/>
      </c>
      <c r="BZ136" s="68" t="str">
        <f>IF(BC136="","",Input02!$B134&amp;"; ")</f>
        <v/>
      </c>
      <c r="CA136" s="68" t="str">
        <f>IF(BD136="","",Input02!$B134&amp;"; ")</f>
        <v/>
      </c>
      <c r="CB136" s="68" t="str">
        <f>IF(BE136="","",Input02!$B134&amp;"; ")</f>
        <v/>
      </c>
      <c r="CC136" s="68" t="str">
        <f>IF(BF136="","",Input02!$B134&amp;"; ")</f>
        <v/>
      </c>
      <c r="CD136" s="68" t="str">
        <f>IF(BG136="","",Input02!$B134&amp;"; ")</f>
        <v/>
      </c>
      <c r="CE136" s="68" t="str">
        <f>IF(BH136="","",Input02!$B134&amp;"; ")</f>
        <v/>
      </c>
      <c r="CF136" s="68" t="str">
        <f>IF(BI136="","",Input02!$B134&amp;"; ")</f>
        <v/>
      </c>
      <c r="CG136" s="68" t="str">
        <f>IF(BJ136="","",Input02!$B134&amp;"; ")</f>
        <v/>
      </c>
      <c r="CH136" s="68" t="str">
        <f>IF(BK136="","",Input02!$B134&amp;"; ")</f>
        <v/>
      </c>
      <c r="CI136" s="68" t="str">
        <f>IF(BL136="","",Input02!$B134&amp;"; ")</f>
        <v/>
      </c>
      <c r="CJ136" s="68" t="str">
        <f>IF(BM136="","",Input02!$B134&amp;"; ")</f>
        <v/>
      </c>
      <c r="CK136" s="68" t="str">
        <f>IF(BN136="","",Input02!$B134&amp;"; ")</f>
        <v/>
      </c>
      <c r="CL136" s="68" t="str">
        <f>IF(BO136="","",Input02!$B134&amp;"; ")</f>
        <v/>
      </c>
      <c r="CM136" s="68" t="str">
        <f>IF(BP136="","",Input02!$B134&amp;"; ")</f>
        <v/>
      </c>
      <c r="CN136" s="68" t="str">
        <f>IF(BQ136="","",Input02!$B134&amp;"; ")</f>
        <v/>
      </c>
      <c r="CO136" s="68" t="str">
        <f>IF(BR136="","",Input02!$B134&amp;"; ")</f>
        <v/>
      </c>
      <c r="CP136" s="68" t="str">
        <f>IF(BS136="","",Input02!$B134&amp;"; ")</f>
        <v/>
      </c>
      <c r="CQ136" s="68" t="str">
        <f>IF(BT136="","",Input02!$B134&amp;"; ")</f>
        <v/>
      </c>
      <c r="CR136" s="68" t="str">
        <f>IF(BU136="","",Input02!$B134&amp;"; ")</f>
        <v/>
      </c>
      <c r="CS136" s="68" t="str">
        <f>IF(BV136="","",Input02!$B134&amp;"; ")</f>
        <v/>
      </c>
    </row>
    <row r="137" spans="1:97" x14ac:dyDescent="0.35">
      <c r="A137" s="64">
        <f>process02!A146</f>
        <v>130</v>
      </c>
      <c r="B137" s="64" t="str">
        <f>process02!DF146</f>
        <v/>
      </c>
      <c r="C137" s="65" t="str">
        <f>IF(B137&lt;&gt;"",(B137/$C$2)*Input01!$B$22,"")</f>
        <v/>
      </c>
      <c r="F137" s="66" t="str">
        <f>IF(AND(Input02!BB135&lt;&gt;"",F$6&lt;=$Z$2),Input02!BB135,"")</f>
        <v/>
      </c>
      <c r="G137" s="66" t="str">
        <f>IF(AND(Input02!BC135&lt;&gt;"",G$6&lt;=$Z$2),Input02!BC135,"")</f>
        <v/>
      </c>
      <c r="H137" s="66" t="str">
        <f>IF(AND(Input02!BD135&lt;&gt;"",H$6&lt;=$Z$2),Input02!BD135,"")</f>
        <v/>
      </c>
      <c r="I137" s="66" t="str">
        <f>IF(AND(Input02!BE135&lt;&gt;"",I$6&lt;=$Z$2),Input02!BE135,"")</f>
        <v/>
      </c>
      <c r="J137" s="66" t="str">
        <f>IF(AND(Input02!BF135&lt;&gt;"",J$6&lt;=$Z$2),Input02!BF135,"")</f>
        <v/>
      </c>
      <c r="K137" s="66" t="str">
        <f>IF(AND(Input02!BG135&lt;&gt;"",K$6&lt;=$Z$2),Input02!BG135,"")</f>
        <v/>
      </c>
      <c r="L137" s="66" t="str">
        <f>IF(AND(Input02!BH135&lt;&gt;"",L$6&lt;=$Z$2),Input02!BH135,"")</f>
        <v/>
      </c>
      <c r="M137" s="66" t="str">
        <f>IF(AND(Input02!BI135&lt;&gt;"",M$6&lt;=$Z$2),Input02!BI135,"")</f>
        <v/>
      </c>
      <c r="N137" s="66" t="str">
        <f>IF(AND(Input02!BJ135&lt;&gt;"",N$6&lt;=$Z$2),Input02!BJ135,"")</f>
        <v/>
      </c>
      <c r="O137" s="66" t="str">
        <f>IF(AND(Input02!BK135&lt;&gt;"",O$6&lt;=$Z$2),Input02!BK135,"")</f>
        <v/>
      </c>
      <c r="P137" s="66" t="str">
        <f>IF(AND(Input02!BL135&lt;&gt;"",P$6&lt;=$Z$2),Input02!BL135,"")</f>
        <v/>
      </c>
      <c r="Q137" s="66" t="str">
        <f>IF(AND(Input02!BM135&lt;&gt;"",Q$6&lt;=$Z$2),Input02!BM135,"")</f>
        <v/>
      </c>
      <c r="R137" s="66" t="str">
        <f>IF(AND(Input02!BN135&lt;&gt;"",R$6&lt;=$Z$2),Input02!BN135,"")</f>
        <v/>
      </c>
      <c r="S137" s="66" t="str">
        <f>IF(AND(Input02!BO135&lt;&gt;"",S$6&lt;=$Z$2),Input02!BO135,"")</f>
        <v/>
      </c>
      <c r="T137" s="66" t="str">
        <f>IF(AND(Input02!BP135&lt;&gt;"",T$6&lt;=$Z$2),Input02!BP135,"")</f>
        <v/>
      </c>
      <c r="U137" s="66" t="str">
        <f>IF(AND(Input02!BQ135&lt;&gt;"",U$6&lt;=$Z$2),Input02!BQ135,"")</f>
        <v/>
      </c>
      <c r="V137" s="66" t="str">
        <f>IF(AND(Input02!BR135&lt;&gt;"",V$6&lt;=$Z$2),Input02!BR135,"")</f>
        <v/>
      </c>
      <c r="W137" s="66" t="str">
        <f>IF(AND(Input02!BS135&lt;&gt;"",W$6&lt;=$Z$2),Input02!BS135,"")</f>
        <v/>
      </c>
      <c r="X137" s="66" t="str">
        <f>IF(AND(Input02!BT135&lt;&gt;"",X$6&lt;=$Z$2),Input02!BT135,"")</f>
        <v/>
      </c>
      <c r="Y137" s="66" t="str">
        <f>IF(AND(Input02!BU135&lt;&gt;"",Y$6&lt;=$Z$2),Input02!BU135,"")</f>
        <v/>
      </c>
      <c r="Z137" s="66" t="str">
        <f t="shared" si="189"/>
        <v/>
      </c>
      <c r="AA137" s="66" t="str">
        <f t="shared" si="190"/>
        <v/>
      </c>
      <c r="AB137" s="65" t="str">
        <f>IF(AA137&lt;&gt;"",(AA137/$AA$2)*Input01!$B$22,"")</f>
        <v/>
      </c>
      <c r="AC137" s="65" t="str">
        <f t="shared" si="191"/>
        <v/>
      </c>
      <c r="AD137" s="334" t="str">
        <f t="shared" si="192"/>
        <v/>
      </c>
      <c r="AE137" s="67" t="str">
        <f t="shared" si="193"/>
        <v/>
      </c>
      <c r="AF137" s="35" t="str">
        <f>IF(AD137="","",IF(AD137&lt;Input01!$B$23,0,1))</f>
        <v/>
      </c>
      <c r="AH137" s="66" t="str">
        <f t="shared" si="194"/>
        <v/>
      </c>
      <c r="AI137" s="66" t="str">
        <f t="shared" si="195"/>
        <v/>
      </c>
      <c r="AJ137" s="66" t="str">
        <f t="shared" si="196"/>
        <v/>
      </c>
      <c r="AK137" s="66" t="str">
        <f t="shared" si="197"/>
        <v/>
      </c>
      <c r="AL137" s="66" t="str">
        <f t="shared" si="198"/>
        <v/>
      </c>
      <c r="AM137" s="66" t="str">
        <f t="shared" si="199"/>
        <v/>
      </c>
      <c r="AN137" s="66" t="str">
        <f t="shared" si="200"/>
        <v/>
      </c>
      <c r="AO137" s="66" t="str">
        <f t="shared" si="201"/>
        <v/>
      </c>
      <c r="AP137" s="66" t="str">
        <f t="shared" si="202"/>
        <v/>
      </c>
      <c r="AQ137" s="66" t="str">
        <f t="shared" si="203"/>
        <v/>
      </c>
      <c r="AR137" s="66" t="str">
        <f t="shared" si="204"/>
        <v/>
      </c>
      <c r="AS137" s="66" t="str">
        <f t="shared" si="205"/>
        <v/>
      </c>
      <c r="AT137" s="66" t="str">
        <f t="shared" si="206"/>
        <v/>
      </c>
      <c r="AU137" s="66" t="str">
        <f t="shared" si="207"/>
        <v/>
      </c>
      <c r="AV137" s="66" t="str">
        <f t="shared" si="208"/>
        <v/>
      </c>
      <c r="AW137" s="66" t="str">
        <f t="shared" si="209"/>
        <v/>
      </c>
      <c r="AX137" s="66" t="str">
        <f t="shared" si="210"/>
        <v/>
      </c>
      <c r="AY137" s="66" t="str">
        <f t="shared" si="211"/>
        <v/>
      </c>
      <c r="AZ137" s="66" t="str">
        <f t="shared" si="212"/>
        <v/>
      </c>
      <c r="BA137" s="66" t="str">
        <f t="shared" si="213"/>
        <v/>
      </c>
      <c r="BC137" s="68" t="str">
        <f t="shared" si="214"/>
        <v/>
      </c>
      <c r="BD137" s="68" t="str">
        <f t="shared" si="215"/>
        <v/>
      </c>
      <c r="BE137" s="68" t="str">
        <f t="shared" si="216"/>
        <v/>
      </c>
      <c r="BF137" s="68" t="str">
        <f t="shared" si="217"/>
        <v/>
      </c>
      <c r="BG137" s="68" t="str">
        <f t="shared" si="218"/>
        <v/>
      </c>
      <c r="BH137" s="68" t="str">
        <f t="shared" si="219"/>
        <v/>
      </c>
      <c r="BI137" s="68" t="str">
        <f t="shared" si="220"/>
        <v/>
      </c>
      <c r="BJ137" s="68" t="str">
        <f t="shared" si="221"/>
        <v/>
      </c>
      <c r="BK137" s="68" t="str">
        <f t="shared" si="222"/>
        <v/>
      </c>
      <c r="BL137" s="68" t="str">
        <f t="shared" si="223"/>
        <v/>
      </c>
      <c r="BM137" s="68" t="str">
        <f t="shared" si="224"/>
        <v/>
      </c>
      <c r="BN137" s="68" t="str">
        <f t="shared" si="225"/>
        <v/>
      </c>
      <c r="BO137" s="68" t="str">
        <f t="shared" si="226"/>
        <v/>
      </c>
      <c r="BP137" s="68" t="str">
        <f t="shared" si="227"/>
        <v/>
      </c>
      <c r="BQ137" s="68" t="str">
        <f t="shared" si="228"/>
        <v/>
      </c>
      <c r="BR137" s="68" t="str">
        <f t="shared" si="229"/>
        <v/>
      </c>
      <c r="BS137" s="68" t="str">
        <f t="shared" si="230"/>
        <v/>
      </c>
      <c r="BT137" s="68" t="str">
        <f t="shared" si="231"/>
        <v/>
      </c>
      <c r="BU137" s="68" t="str">
        <f t="shared" si="232"/>
        <v/>
      </c>
      <c r="BV137" s="68" t="str">
        <f t="shared" si="233"/>
        <v/>
      </c>
      <c r="BX137" s="69" t="str">
        <f t="shared" si="234"/>
        <v/>
      </c>
      <c r="BZ137" s="68" t="str">
        <f>IF(BC137="","",Input02!$B135&amp;"; ")</f>
        <v/>
      </c>
      <c r="CA137" s="68" t="str">
        <f>IF(BD137="","",Input02!$B135&amp;"; ")</f>
        <v/>
      </c>
      <c r="CB137" s="68" t="str">
        <f>IF(BE137="","",Input02!$B135&amp;"; ")</f>
        <v/>
      </c>
      <c r="CC137" s="68" t="str">
        <f>IF(BF137="","",Input02!$B135&amp;"; ")</f>
        <v/>
      </c>
      <c r="CD137" s="68" t="str">
        <f>IF(BG137="","",Input02!$B135&amp;"; ")</f>
        <v/>
      </c>
      <c r="CE137" s="68" t="str">
        <f>IF(BH137="","",Input02!$B135&amp;"; ")</f>
        <v/>
      </c>
      <c r="CF137" s="68" t="str">
        <f>IF(BI137="","",Input02!$B135&amp;"; ")</f>
        <v/>
      </c>
      <c r="CG137" s="68" t="str">
        <f>IF(BJ137="","",Input02!$B135&amp;"; ")</f>
        <v/>
      </c>
      <c r="CH137" s="68" t="str">
        <f>IF(BK137="","",Input02!$B135&amp;"; ")</f>
        <v/>
      </c>
      <c r="CI137" s="68" t="str">
        <f>IF(BL137="","",Input02!$B135&amp;"; ")</f>
        <v/>
      </c>
      <c r="CJ137" s="68" t="str">
        <f>IF(BM137="","",Input02!$B135&amp;"; ")</f>
        <v/>
      </c>
      <c r="CK137" s="68" t="str">
        <f>IF(BN137="","",Input02!$B135&amp;"; ")</f>
        <v/>
      </c>
      <c r="CL137" s="68" t="str">
        <f>IF(BO137="","",Input02!$B135&amp;"; ")</f>
        <v/>
      </c>
      <c r="CM137" s="68" t="str">
        <f>IF(BP137="","",Input02!$B135&amp;"; ")</f>
        <v/>
      </c>
      <c r="CN137" s="68" t="str">
        <f>IF(BQ137="","",Input02!$B135&amp;"; ")</f>
        <v/>
      </c>
      <c r="CO137" s="68" t="str">
        <f>IF(BR137="","",Input02!$B135&amp;"; ")</f>
        <v/>
      </c>
      <c r="CP137" s="68" t="str">
        <f>IF(BS137="","",Input02!$B135&amp;"; ")</f>
        <v/>
      </c>
      <c r="CQ137" s="68" t="str">
        <f>IF(BT137="","",Input02!$B135&amp;"; ")</f>
        <v/>
      </c>
      <c r="CR137" s="68" t="str">
        <f>IF(BU137="","",Input02!$B135&amp;"; ")</f>
        <v/>
      </c>
      <c r="CS137" s="68" t="str">
        <f>IF(BV137="","",Input02!$B135&amp;"; ")</f>
        <v/>
      </c>
    </row>
    <row r="138" spans="1:97" x14ac:dyDescent="0.35">
      <c r="A138" s="64">
        <f>process02!A147</f>
        <v>131</v>
      </c>
      <c r="B138" s="64" t="str">
        <f>process02!DF147</f>
        <v/>
      </c>
      <c r="C138" s="65" t="str">
        <f>IF(B138&lt;&gt;"",(B138/$C$2)*Input01!$B$22,"")</f>
        <v/>
      </c>
      <c r="F138" s="66" t="str">
        <f>IF(AND(Input02!BB136&lt;&gt;"",F$6&lt;=$Z$2),Input02!BB136,"")</f>
        <v/>
      </c>
      <c r="G138" s="66" t="str">
        <f>IF(AND(Input02!BC136&lt;&gt;"",G$6&lt;=$Z$2),Input02!BC136,"")</f>
        <v/>
      </c>
      <c r="H138" s="66" t="str">
        <f>IF(AND(Input02!BD136&lt;&gt;"",H$6&lt;=$Z$2),Input02!BD136,"")</f>
        <v/>
      </c>
      <c r="I138" s="66" t="str">
        <f>IF(AND(Input02!BE136&lt;&gt;"",I$6&lt;=$Z$2),Input02!BE136,"")</f>
        <v/>
      </c>
      <c r="J138" s="66" t="str">
        <f>IF(AND(Input02!BF136&lt;&gt;"",J$6&lt;=$Z$2),Input02!BF136,"")</f>
        <v/>
      </c>
      <c r="K138" s="66" t="str">
        <f>IF(AND(Input02!BG136&lt;&gt;"",K$6&lt;=$Z$2),Input02!BG136,"")</f>
        <v/>
      </c>
      <c r="L138" s="66" t="str">
        <f>IF(AND(Input02!BH136&lt;&gt;"",L$6&lt;=$Z$2),Input02!BH136,"")</f>
        <v/>
      </c>
      <c r="M138" s="66" t="str">
        <f>IF(AND(Input02!BI136&lt;&gt;"",M$6&lt;=$Z$2),Input02!BI136,"")</f>
        <v/>
      </c>
      <c r="N138" s="66" t="str">
        <f>IF(AND(Input02!BJ136&lt;&gt;"",N$6&lt;=$Z$2),Input02!BJ136,"")</f>
        <v/>
      </c>
      <c r="O138" s="66" t="str">
        <f>IF(AND(Input02!BK136&lt;&gt;"",O$6&lt;=$Z$2),Input02!BK136,"")</f>
        <v/>
      </c>
      <c r="P138" s="66" t="str">
        <f>IF(AND(Input02!BL136&lt;&gt;"",P$6&lt;=$Z$2),Input02!BL136,"")</f>
        <v/>
      </c>
      <c r="Q138" s="66" t="str">
        <f>IF(AND(Input02!BM136&lt;&gt;"",Q$6&lt;=$Z$2),Input02!BM136,"")</f>
        <v/>
      </c>
      <c r="R138" s="66" t="str">
        <f>IF(AND(Input02!BN136&lt;&gt;"",R$6&lt;=$Z$2),Input02!BN136,"")</f>
        <v/>
      </c>
      <c r="S138" s="66" t="str">
        <f>IF(AND(Input02!BO136&lt;&gt;"",S$6&lt;=$Z$2),Input02!BO136,"")</f>
        <v/>
      </c>
      <c r="T138" s="66" t="str">
        <f>IF(AND(Input02!BP136&lt;&gt;"",T$6&lt;=$Z$2),Input02!BP136,"")</f>
        <v/>
      </c>
      <c r="U138" s="66" t="str">
        <f>IF(AND(Input02!BQ136&lt;&gt;"",U$6&lt;=$Z$2),Input02!BQ136,"")</f>
        <v/>
      </c>
      <c r="V138" s="66" t="str">
        <f>IF(AND(Input02!BR136&lt;&gt;"",V$6&lt;=$Z$2),Input02!BR136,"")</f>
        <v/>
      </c>
      <c r="W138" s="66" t="str">
        <f>IF(AND(Input02!BS136&lt;&gt;"",W$6&lt;=$Z$2),Input02!BS136,"")</f>
        <v/>
      </c>
      <c r="X138" s="66" t="str">
        <f>IF(AND(Input02!BT136&lt;&gt;"",X$6&lt;=$Z$2),Input02!BT136,"")</f>
        <v/>
      </c>
      <c r="Y138" s="66" t="str">
        <f>IF(AND(Input02!BU136&lt;&gt;"",Y$6&lt;=$Z$2),Input02!BU136,"")</f>
        <v/>
      </c>
      <c r="Z138" s="66" t="str">
        <f t="shared" si="189"/>
        <v/>
      </c>
      <c r="AA138" s="66" t="str">
        <f t="shared" si="190"/>
        <v/>
      </c>
      <c r="AB138" s="65" t="str">
        <f>IF(AA138&lt;&gt;"",(AA138/$AA$2)*Input01!$B$22,"")</f>
        <v/>
      </c>
      <c r="AC138" s="65" t="str">
        <f t="shared" si="191"/>
        <v/>
      </c>
      <c r="AD138" s="334" t="str">
        <f t="shared" si="192"/>
        <v/>
      </c>
      <c r="AE138" s="67" t="str">
        <f t="shared" si="193"/>
        <v/>
      </c>
      <c r="AF138" s="35" t="str">
        <f>IF(AD138="","",IF(AD138&lt;Input01!$B$23,0,1))</f>
        <v/>
      </c>
      <c r="AH138" s="66" t="str">
        <f t="shared" si="194"/>
        <v/>
      </c>
      <c r="AI138" s="66" t="str">
        <f t="shared" si="195"/>
        <v/>
      </c>
      <c r="AJ138" s="66" t="str">
        <f t="shared" si="196"/>
        <v/>
      </c>
      <c r="AK138" s="66" t="str">
        <f t="shared" si="197"/>
        <v/>
      </c>
      <c r="AL138" s="66" t="str">
        <f t="shared" si="198"/>
        <v/>
      </c>
      <c r="AM138" s="66" t="str">
        <f t="shared" si="199"/>
        <v/>
      </c>
      <c r="AN138" s="66" t="str">
        <f t="shared" si="200"/>
        <v/>
      </c>
      <c r="AO138" s="66" t="str">
        <f t="shared" si="201"/>
        <v/>
      </c>
      <c r="AP138" s="66" t="str">
        <f t="shared" si="202"/>
        <v/>
      </c>
      <c r="AQ138" s="66" t="str">
        <f t="shared" si="203"/>
        <v/>
      </c>
      <c r="AR138" s="66" t="str">
        <f t="shared" si="204"/>
        <v/>
      </c>
      <c r="AS138" s="66" t="str">
        <f t="shared" si="205"/>
        <v/>
      </c>
      <c r="AT138" s="66" t="str">
        <f t="shared" si="206"/>
        <v/>
      </c>
      <c r="AU138" s="66" t="str">
        <f t="shared" si="207"/>
        <v/>
      </c>
      <c r="AV138" s="66" t="str">
        <f t="shared" si="208"/>
        <v/>
      </c>
      <c r="AW138" s="66" t="str">
        <f t="shared" si="209"/>
        <v/>
      </c>
      <c r="AX138" s="66" t="str">
        <f t="shared" si="210"/>
        <v/>
      </c>
      <c r="AY138" s="66" t="str">
        <f t="shared" si="211"/>
        <v/>
      </c>
      <c r="AZ138" s="66" t="str">
        <f t="shared" si="212"/>
        <v/>
      </c>
      <c r="BA138" s="66" t="str">
        <f t="shared" si="213"/>
        <v/>
      </c>
      <c r="BC138" s="68" t="str">
        <f t="shared" si="214"/>
        <v/>
      </c>
      <c r="BD138" s="68" t="str">
        <f t="shared" si="215"/>
        <v/>
      </c>
      <c r="BE138" s="68" t="str">
        <f t="shared" si="216"/>
        <v/>
      </c>
      <c r="BF138" s="68" t="str">
        <f t="shared" si="217"/>
        <v/>
      </c>
      <c r="BG138" s="68" t="str">
        <f t="shared" si="218"/>
        <v/>
      </c>
      <c r="BH138" s="68" t="str">
        <f t="shared" si="219"/>
        <v/>
      </c>
      <c r="BI138" s="68" t="str">
        <f t="shared" si="220"/>
        <v/>
      </c>
      <c r="BJ138" s="68" t="str">
        <f t="shared" si="221"/>
        <v/>
      </c>
      <c r="BK138" s="68" t="str">
        <f t="shared" si="222"/>
        <v/>
      </c>
      <c r="BL138" s="68" t="str">
        <f t="shared" si="223"/>
        <v/>
      </c>
      <c r="BM138" s="68" t="str">
        <f t="shared" si="224"/>
        <v/>
      </c>
      <c r="BN138" s="68" t="str">
        <f t="shared" si="225"/>
        <v/>
      </c>
      <c r="BO138" s="68" t="str">
        <f t="shared" si="226"/>
        <v/>
      </c>
      <c r="BP138" s="68" t="str">
        <f t="shared" si="227"/>
        <v/>
      </c>
      <c r="BQ138" s="68" t="str">
        <f t="shared" si="228"/>
        <v/>
      </c>
      <c r="BR138" s="68" t="str">
        <f t="shared" si="229"/>
        <v/>
      </c>
      <c r="BS138" s="68" t="str">
        <f t="shared" si="230"/>
        <v/>
      </c>
      <c r="BT138" s="68" t="str">
        <f t="shared" si="231"/>
        <v/>
      </c>
      <c r="BU138" s="68" t="str">
        <f t="shared" si="232"/>
        <v/>
      </c>
      <c r="BV138" s="68" t="str">
        <f t="shared" si="233"/>
        <v/>
      </c>
      <c r="BX138" s="69" t="str">
        <f t="shared" si="234"/>
        <v/>
      </c>
      <c r="BZ138" s="68" t="str">
        <f>IF(BC138="","",Input02!$B136&amp;"; ")</f>
        <v/>
      </c>
      <c r="CA138" s="68" t="str">
        <f>IF(BD138="","",Input02!$B136&amp;"; ")</f>
        <v/>
      </c>
      <c r="CB138" s="68" t="str">
        <f>IF(BE138="","",Input02!$B136&amp;"; ")</f>
        <v/>
      </c>
      <c r="CC138" s="68" t="str">
        <f>IF(BF138="","",Input02!$B136&amp;"; ")</f>
        <v/>
      </c>
      <c r="CD138" s="68" t="str">
        <f>IF(BG138="","",Input02!$B136&amp;"; ")</f>
        <v/>
      </c>
      <c r="CE138" s="68" t="str">
        <f>IF(BH138="","",Input02!$B136&amp;"; ")</f>
        <v/>
      </c>
      <c r="CF138" s="68" t="str">
        <f>IF(BI138="","",Input02!$B136&amp;"; ")</f>
        <v/>
      </c>
      <c r="CG138" s="68" t="str">
        <f>IF(BJ138="","",Input02!$B136&amp;"; ")</f>
        <v/>
      </c>
      <c r="CH138" s="68" t="str">
        <f>IF(BK138="","",Input02!$B136&amp;"; ")</f>
        <v/>
      </c>
      <c r="CI138" s="68" t="str">
        <f>IF(BL138="","",Input02!$B136&amp;"; ")</f>
        <v/>
      </c>
      <c r="CJ138" s="68" t="str">
        <f>IF(BM138="","",Input02!$B136&amp;"; ")</f>
        <v/>
      </c>
      <c r="CK138" s="68" t="str">
        <f>IF(BN138="","",Input02!$B136&amp;"; ")</f>
        <v/>
      </c>
      <c r="CL138" s="68" t="str">
        <f>IF(BO138="","",Input02!$B136&amp;"; ")</f>
        <v/>
      </c>
      <c r="CM138" s="68" t="str">
        <f>IF(BP138="","",Input02!$B136&amp;"; ")</f>
        <v/>
      </c>
      <c r="CN138" s="68" t="str">
        <f>IF(BQ138="","",Input02!$B136&amp;"; ")</f>
        <v/>
      </c>
      <c r="CO138" s="68" t="str">
        <f>IF(BR138="","",Input02!$B136&amp;"; ")</f>
        <v/>
      </c>
      <c r="CP138" s="68" t="str">
        <f>IF(BS138="","",Input02!$B136&amp;"; ")</f>
        <v/>
      </c>
      <c r="CQ138" s="68" t="str">
        <f>IF(BT138="","",Input02!$B136&amp;"; ")</f>
        <v/>
      </c>
      <c r="CR138" s="68" t="str">
        <f>IF(BU138="","",Input02!$B136&amp;"; ")</f>
        <v/>
      </c>
      <c r="CS138" s="68" t="str">
        <f>IF(BV138="","",Input02!$B136&amp;"; ")</f>
        <v/>
      </c>
    </row>
    <row r="139" spans="1:97" x14ac:dyDescent="0.35">
      <c r="A139" s="64">
        <f>process02!A148</f>
        <v>132</v>
      </c>
      <c r="B139" s="64" t="str">
        <f>process02!DF148</f>
        <v/>
      </c>
      <c r="C139" s="65" t="str">
        <f>IF(B139&lt;&gt;"",(B139/$C$2)*Input01!$B$22,"")</f>
        <v/>
      </c>
      <c r="F139" s="66" t="str">
        <f>IF(AND(Input02!BB137&lt;&gt;"",F$6&lt;=$Z$2),Input02!BB137,"")</f>
        <v/>
      </c>
      <c r="G139" s="66" t="str">
        <f>IF(AND(Input02!BC137&lt;&gt;"",G$6&lt;=$Z$2),Input02!BC137,"")</f>
        <v/>
      </c>
      <c r="H139" s="66" t="str">
        <f>IF(AND(Input02!BD137&lt;&gt;"",H$6&lt;=$Z$2),Input02!BD137,"")</f>
        <v/>
      </c>
      <c r="I139" s="66" t="str">
        <f>IF(AND(Input02!BE137&lt;&gt;"",I$6&lt;=$Z$2),Input02!BE137,"")</f>
        <v/>
      </c>
      <c r="J139" s="66" t="str">
        <f>IF(AND(Input02!BF137&lt;&gt;"",J$6&lt;=$Z$2),Input02!BF137,"")</f>
        <v/>
      </c>
      <c r="K139" s="66" t="str">
        <f>IF(AND(Input02!BG137&lt;&gt;"",K$6&lt;=$Z$2),Input02!BG137,"")</f>
        <v/>
      </c>
      <c r="L139" s="66" t="str">
        <f>IF(AND(Input02!BH137&lt;&gt;"",L$6&lt;=$Z$2),Input02!BH137,"")</f>
        <v/>
      </c>
      <c r="M139" s="66" t="str">
        <f>IF(AND(Input02!BI137&lt;&gt;"",M$6&lt;=$Z$2),Input02!BI137,"")</f>
        <v/>
      </c>
      <c r="N139" s="66" t="str">
        <f>IF(AND(Input02!BJ137&lt;&gt;"",N$6&lt;=$Z$2),Input02!BJ137,"")</f>
        <v/>
      </c>
      <c r="O139" s="66" t="str">
        <f>IF(AND(Input02!BK137&lt;&gt;"",O$6&lt;=$Z$2),Input02!BK137,"")</f>
        <v/>
      </c>
      <c r="P139" s="66" t="str">
        <f>IF(AND(Input02!BL137&lt;&gt;"",P$6&lt;=$Z$2),Input02!BL137,"")</f>
        <v/>
      </c>
      <c r="Q139" s="66" t="str">
        <f>IF(AND(Input02!BM137&lt;&gt;"",Q$6&lt;=$Z$2),Input02!BM137,"")</f>
        <v/>
      </c>
      <c r="R139" s="66" t="str">
        <f>IF(AND(Input02!BN137&lt;&gt;"",R$6&lt;=$Z$2),Input02!BN137,"")</f>
        <v/>
      </c>
      <c r="S139" s="66" t="str">
        <f>IF(AND(Input02!BO137&lt;&gt;"",S$6&lt;=$Z$2),Input02!BO137,"")</f>
        <v/>
      </c>
      <c r="T139" s="66" t="str">
        <f>IF(AND(Input02!BP137&lt;&gt;"",T$6&lt;=$Z$2),Input02!BP137,"")</f>
        <v/>
      </c>
      <c r="U139" s="66" t="str">
        <f>IF(AND(Input02!BQ137&lt;&gt;"",U$6&lt;=$Z$2),Input02!BQ137,"")</f>
        <v/>
      </c>
      <c r="V139" s="66" t="str">
        <f>IF(AND(Input02!BR137&lt;&gt;"",V$6&lt;=$Z$2),Input02!BR137,"")</f>
        <v/>
      </c>
      <c r="W139" s="66" t="str">
        <f>IF(AND(Input02!BS137&lt;&gt;"",W$6&lt;=$Z$2),Input02!BS137,"")</f>
        <v/>
      </c>
      <c r="X139" s="66" t="str">
        <f>IF(AND(Input02!BT137&lt;&gt;"",X$6&lt;=$Z$2),Input02!BT137,"")</f>
        <v/>
      </c>
      <c r="Y139" s="66" t="str">
        <f>IF(AND(Input02!BU137&lt;&gt;"",Y$6&lt;=$Z$2),Input02!BU137,"")</f>
        <v/>
      </c>
      <c r="Z139" s="66" t="str">
        <f t="shared" si="189"/>
        <v/>
      </c>
      <c r="AA139" s="66" t="str">
        <f t="shared" si="190"/>
        <v/>
      </c>
      <c r="AB139" s="65" t="str">
        <f>IF(AA139&lt;&gt;"",(AA139/$AA$2)*Input01!$B$22,"")</f>
        <v/>
      </c>
      <c r="AC139" s="65" t="str">
        <f t="shared" si="191"/>
        <v/>
      </c>
      <c r="AD139" s="334" t="str">
        <f t="shared" si="192"/>
        <v/>
      </c>
      <c r="AE139" s="67" t="str">
        <f t="shared" si="193"/>
        <v/>
      </c>
      <c r="AF139" s="35" t="str">
        <f>IF(AD139="","",IF(AD139&lt;Input01!$B$23,0,1))</f>
        <v/>
      </c>
      <c r="AH139" s="66" t="str">
        <f t="shared" si="194"/>
        <v/>
      </c>
      <c r="AI139" s="66" t="str">
        <f t="shared" si="195"/>
        <v/>
      </c>
      <c r="AJ139" s="66" t="str">
        <f t="shared" si="196"/>
        <v/>
      </c>
      <c r="AK139" s="66" t="str">
        <f t="shared" si="197"/>
        <v/>
      </c>
      <c r="AL139" s="66" t="str">
        <f t="shared" si="198"/>
        <v/>
      </c>
      <c r="AM139" s="66" t="str">
        <f t="shared" si="199"/>
        <v/>
      </c>
      <c r="AN139" s="66" t="str">
        <f t="shared" si="200"/>
        <v/>
      </c>
      <c r="AO139" s="66" t="str">
        <f t="shared" si="201"/>
        <v/>
      </c>
      <c r="AP139" s="66" t="str">
        <f t="shared" si="202"/>
        <v/>
      </c>
      <c r="AQ139" s="66" t="str">
        <f t="shared" si="203"/>
        <v/>
      </c>
      <c r="AR139" s="66" t="str">
        <f t="shared" si="204"/>
        <v/>
      </c>
      <c r="AS139" s="66" t="str">
        <f t="shared" si="205"/>
        <v/>
      </c>
      <c r="AT139" s="66" t="str">
        <f t="shared" si="206"/>
        <v/>
      </c>
      <c r="AU139" s="66" t="str">
        <f t="shared" si="207"/>
        <v/>
      </c>
      <c r="AV139" s="66" t="str">
        <f t="shared" si="208"/>
        <v/>
      </c>
      <c r="AW139" s="66" t="str">
        <f t="shared" si="209"/>
        <v/>
      </c>
      <c r="AX139" s="66" t="str">
        <f t="shared" si="210"/>
        <v/>
      </c>
      <c r="AY139" s="66" t="str">
        <f t="shared" si="211"/>
        <v/>
      </c>
      <c r="AZ139" s="66" t="str">
        <f t="shared" si="212"/>
        <v/>
      </c>
      <c r="BA139" s="66" t="str">
        <f t="shared" si="213"/>
        <v/>
      </c>
      <c r="BC139" s="68" t="str">
        <f t="shared" si="214"/>
        <v/>
      </c>
      <c r="BD139" s="68" t="str">
        <f t="shared" si="215"/>
        <v/>
      </c>
      <c r="BE139" s="68" t="str">
        <f t="shared" si="216"/>
        <v/>
      </c>
      <c r="BF139" s="68" t="str">
        <f t="shared" si="217"/>
        <v/>
      </c>
      <c r="BG139" s="68" t="str">
        <f t="shared" si="218"/>
        <v/>
      </c>
      <c r="BH139" s="68" t="str">
        <f t="shared" si="219"/>
        <v/>
      </c>
      <c r="BI139" s="68" t="str">
        <f t="shared" si="220"/>
        <v/>
      </c>
      <c r="BJ139" s="68" t="str">
        <f t="shared" si="221"/>
        <v/>
      </c>
      <c r="BK139" s="68" t="str">
        <f t="shared" si="222"/>
        <v/>
      </c>
      <c r="BL139" s="68" t="str">
        <f t="shared" si="223"/>
        <v/>
      </c>
      <c r="BM139" s="68" t="str">
        <f t="shared" si="224"/>
        <v/>
      </c>
      <c r="BN139" s="68" t="str">
        <f t="shared" si="225"/>
        <v/>
      </c>
      <c r="BO139" s="68" t="str">
        <f t="shared" si="226"/>
        <v/>
      </c>
      <c r="BP139" s="68" t="str">
        <f t="shared" si="227"/>
        <v/>
      </c>
      <c r="BQ139" s="68" t="str">
        <f t="shared" si="228"/>
        <v/>
      </c>
      <c r="BR139" s="68" t="str">
        <f t="shared" si="229"/>
        <v/>
      </c>
      <c r="BS139" s="68" t="str">
        <f t="shared" si="230"/>
        <v/>
      </c>
      <c r="BT139" s="68" t="str">
        <f t="shared" si="231"/>
        <v/>
      </c>
      <c r="BU139" s="68" t="str">
        <f t="shared" si="232"/>
        <v/>
      </c>
      <c r="BV139" s="68" t="str">
        <f t="shared" si="233"/>
        <v/>
      </c>
      <c r="BX139" s="69" t="str">
        <f t="shared" si="234"/>
        <v/>
      </c>
      <c r="BZ139" s="68" t="str">
        <f>IF(BC139="","",Input02!$B137&amp;"; ")</f>
        <v/>
      </c>
      <c r="CA139" s="68" t="str">
        <f>IF(BD139="","",Input02!$B137&amp;"; ")</f>
        <v/>
      </c>
      <c r="CB139" s="68" t="str">
        <f>IF(BE139="","",Input02!$B137&amp;"; ")</f>
        <v/>
      </c>
      <c r="CC139" s="68" t="str">
        <f>IF(BF139="","",Input02!$B137&amp;"; ")</f>
        <v/>
      </c>
      <c r="CD139" s="68" t="str">
        <f>IF(BG139="","",Input02!$B137&amp;"; ")</f>
        <v/>
      </c>
      <c r="CE139" s="68" t="str">
        <f>IF(BH139="","",Input02!$B137&amp;"; ")</f>
        <v/>
      </c>
      <c r="CF139" s="68" t="str">
        <f>IF(BI139="","",Input02!$B137&amp;"; ")</f>
        <v/>
      </c>
      <c r="CG139" s="68" t="str">
        <f>IF(BJ139="","",Input02!$B137&amp;"; ")</f>
        <v/>
      </c>
      <c r="CH139" s="68" t="str">
        <f>IF(BK139="","",Input02!$B137&amp;"; ")</f>
        <v/>
      </c>
      <c r="CI139" s="68" t="str">
        <f>IF(BL139="","",Input02!$B137&amp;"; ")</f>
        <v/>
      </c>
      <c r="CJ139" s="68" t="str">
        <f>IF(BM139="","",Input02!$B137&amp;"; ")</f>
        <v/>
      </c>
      <c r="CK139" s="68" t="str">
        <f>IF(BN139="","",Input02!$B137&amp;"; ")</f>
        <v/>
      </c>
      <c r="CL139" s="68" t="str">
        <f>IF(BO139="","",Input02!$B137&amp;"; ")</f>
        <v/>
      </c>
      <c r="CM139" s="68" t="str">
        <f>IF(BP139="","",Input02!$B137&amp;"; ")</f>
        <v/>
      </c>
      <c r="CN139" s="68" t="str">
        <f>IF(BQ139="","",Input02!$B137&amp;"; ")</f>
        <v/>
      </c>
      <c r="CO139" s="68" t="str">
        <f>IF(BR139="","",Input02!$B137&amp;"; ")</f>
        <v/>
      </c>
      <c r="CP139" s="68" t="str">
        <f>IF(BS139="","",Input02!$B137&amp;"; ")</f>
        <v/>
      </c>
      <c r="CQ139" s="68" t="str">
        <f>IF(BT139="","",Input02!$B137&amp;"; ")</f>
        <v/>
      </c>
      <c r="CR139" s="68" t="str">
        <f>IF(BU139="","",Input02!$B137&amp;"; ")</f>
        <v/>
      </c>
      <c r="CS139" s="68" t="str">
        <f>IF(BV139="","",Input02!$B137&amp;"; ")</f>
        <v/>
      </c>
    </row>
    <row r="140" spans="1:97" x14ac:dyDescent="0.35">
      <c r="A140" s="64">
        <f>process02!A149</f>
        <v>133</v>
      </c>
      <c r="B140" s="64" t="str">
        <f>process02!DF149</f>
        <v/>
      </c>
      <c r="C140" s="65" t="str">
        <f>IF(B140&lt;&gt;"",(B140/$C$2)*Input01!$B$22,"")</f>
        <v/>
      </c>
      <c r="F140" s="66" t="str">
        <f>IF(AND(Input02!BB138&lt;&gt;"",F$6&lt;=$Z$2),Input02!BB138,"")</f>
        <v/>
      </c>
      <c r="G140" s="66" t="str">
        <f>IF(AND(Input02!BC138&lt;&gt;"",G$6&lt;=$Z$2),Input02!BC138,"")</f>
        <v/>
      </c>
      <c r="H140" s="66" t="str">
        <f>IF(AND(Input02!BD138&lt;&gt;"",H$6&lt;=$Z$2),Input02!BD138,"")</f>
        <v/>
      </c>
      <c r="I140" s="66" t="str">
        <f>IF(AND(Input02!BE138&lt;&gt;"",I$6&lt;=$Z$2),Input02!BE138,"")</f>
        <v/>
      </c>
      <c r="J140" s="66" t="str">
        <f>IF(AND(Input02!BF138&lt;&gt;"",J$6&lt;=$Z$2),Input02!BF138,"")</f>
        <v/>
      </c>
      <c r="K140" s="66" t="str">
        <f>IF(AND(Input02!BG138&lt;&gt;"",K$6&lt;=$Z$2),Input02!BG138,"")</f>
        <v/>
      </c>
      <c r="L140" s="66" t="str">
        <f>IF(AND(Input02!BH138&lt;&gt;"",L$6&lt;=$Z$2),Input02!BH138,"")</f>
        <v/>
      </c>
      <c r="M140" s="66" t="str">
        <f>IF(AND(Input02!BI138&lt;&gt;"",M$6&lt;=$Z$2),Input02!BI138,"")</f>
        <v/>
      </c>
      <c r="N140" s="66" t="str">
        <f>IF(AND(Input02!BJ138&lt;&gt;"",N$6&lt;=$Z$2),Input02!BJ138,"")</f>
        <v/>
      </c>
      <c r="O140" s="66" t="str">
        <f>IF(AND(Input02!BK138&lt;&gt;"",O$6&lt;=$Z$2),Input02!BK138,"")</f>
        <v/>
      </c>
      <c r="P140" s="66" t="str">
        <f>IF(AND(Input02!BL138&lt;&gt;"",P$6&lt;=$Z$2),Input02!BL138,"")</f>
        <v/>
      </c>
      <c r="Q140" s="66" t="str">
        <f>IF(AND(Input02!BM138&lt;&gt;"",Q$6&lt;=$Z$2),Input02!BM138,"")</f>
        <v/>
      </c>
      <c r="R140" s="66" t="str">
        <f>IF(AND(Input02!BN138&lt;&gt;"",R$6&lt;=$Z$2),Input02!BN138,"")</f>
        <v/>
      </c>
      <c r="S140" s="66" t="str">
        <f>IF(AND(Input02!BO138&lt;&gt;"",S$6&lt;=$Z$2),Input02!BO138,"")</f>
        <v/>
      </c>
      <c r="T140" s="66" t="str">
        <f>IF(AND(Input02!BP138&lt;&gt;"",T$6&lt;=$Z$2),Input02!BP138,"")</f>
        <v/>
      </c>
      <c r="U140" s="66" t="str">
        <f>IF(AND(Input02!BQ138&lt;&gt;"",U$6&lt;=$Z$2),Input02!BQ138,"")</f>
        <v/>
      </c>
      <c r="V140" s="66" t="str">
        <f>IF(AND(Input02!BR138&lt;&gt;"",V$6&lt;=$Z$2),Input02!BR138,"")</f>
        <v/>
      </c>
      <c r="W140" s="66" t="str">
        <f>IF(AND(Input02!BS138&lt;&gt;"",W$6&lt;=$Z$2),Input02!BS138,"")</f>
        <v/>
      </c>
      <c r="X140" s="66" t="str">
        <f>IF(AND(Input02!BT138&lt;&gt;"",X$6&lt;=$Z$2),Input02!BT138,"")</f>
        <v/>
      </c>
      <c r="Y140" s="66" t="str">
        <f>IF(AND(Input02!BU138&lt;&gt;"",Y$6&lt;=$Z$2),Input02!BU138,"")</f>
        <v/>
      </c>
      <c r="Z140" s="66" t="str">
        <f t="shared" si="189"/>
        <v/>
      </c>
      <c r="AA140" s="66" t="str">
        <f t="shared" si="190"/>
        <v/>
      </c>
      <c r="AB140" s="65" t="str">
        <f>IF(AA140&lt;&gt;"",(AA140/$AA$2)*Input01!$B$22,"")</f>
        <v/>
      </c>
      <c r="AC140" s="65" t="str">
        <f t="shared" si="191"/>
        <v/>
      </c>
      <c r="AD140" s="334" t="str">
        <f t="shared" si="192"/>
        <v/>
      </c>
      <c r="AE140" s="67" t="str">
        <f t="shared" si="193"/>
        <v/>
      </c>
      <c r="AF140" s="35" t="str">
        <f>IF(AD140="","",IF(AD140&lt;Input01!$B$23,0,1))</f>
        <v/>
      </c>
      <c r="AH140" s="66" t="str">
        <f t="shared" si="194"/>
        <v/>
      </c>
      <c r="AI140" s="66" t="str">
        <f t="shared" si="195"/>
        <v/>
      </c>
      <c r="AJ140" s="66" t="str">
        <f t="shared" si="196"/>
        <v/>
      </c>
      <c r="AK140" s="66" t="str">
        <f t="shared" si="197"/>
        <v/>
      </c>
      <c r="AL140" s="66" t="str">
        <f t="shared" si="198"/>
        <v/>
      </c>
      <c r="AM140" s="66" t="str">
        <f t="shared" si="199"/>
        <v/>
      </c>
      <c r="AN140" s="66" t="str">
        <f t="shared" si="200"/>
        <v/>
      </c>
      <c r="AO140" s="66" t="str">
        <f t="shared" si="201"/>
        <v/>
      </c>
      <c r="AP140" s="66" t="str">
        <f t="shared" si="202"/>
        <v/>
      </c>
      <c r="AQ140" s="66" t="str">
        <f t="shared" si="203"/>
        <v/>
      </c>
      <c r="AR140" s="66" t="str">
        <f t="shared" si="204"/>
        <v/>
      </c>
      <c r="AS140" s="66" t="str">
        <f t="shared" si="205"/>
        <v/>
      </c>
      <c r="AT140" s="66" t="str">
        <f t="shared" si="206"/>
        <v/>
      </c>
      <c r="AU140" s="66" t="str">
        <f t="shared" si="207"/>
        <v/>
      </c>
      <c r="AV140" s="66" t="str">
        <f t="shared" si="208"/>
        <v/>
      </c>
      <c r="AW140" s="66" t="str">
        <f t="shared" si="209"/>
        <v/>
      </c>
      <c r="AX140" s="66" t="str">
        <f t="shared" si="210"/>
        <v/>
      </c>
      <c r="AY140" s="66" t="str">
        <f t="shared" si="211"/>
        <v/>
      </c>
      <c r="AZ140" s="66" t="str">
        <f t="shared" si="212"/>
        <v/>
      </c>
      <c r="BA140" s="66" t="str">
        <f t="shared" si="213"/>
        <v/>
      </c>
      <c r="BC140" s="68" t="str">
        <f t="shared" si="214"/>
        <v/>
      </c>
      <c r="BD140" s="68" t="str">
        <f t="shared" si="215"/>
        <v/>
      </c>
      <c r="BE140" s="68" t="str">
        <f t="shared" si="216"/>
        <v/>
      </c>
      <c r="BF140" s="68" t="str">
        <f t="shared" si="217"/>
        <v/>
      </c>
      <c r="BG140" s="68" t="str">
        <f t="shared" si="218"/>
        <v/>
      </c>
      <c r="BH140" s="68" t="str">
        <f t="shared" si="219"/>
        <v/>
      </c>
      <c r="BI140" s="68" t="str">
        <f t="shared" si="220"/>
        <v/>
      </c>
      <c r="BJ140" s="68" t="str">
        <f t="shared" si="221"/>
        <v/>
      </c>
      <c r="BK140" s="68" t="str">
        <f t="shared" si="222"/>
        <v/>
      </c>
      <c r="BL140" s="68" t="str">
        <f t="shared" si="223"/>
        <v/>
      </c>
      <c r="BM140" s="68" t="str">
        <f t="shared" si="224"/>
        <v/>
      </c>
      <c r="BN140" s="68" t="str">
        <f t="shared" si="225"/>
        <v/>
      </c>
      <c r="BO140" s="68" t="str">
        <f t="shared" si="226"/>
        <v/>
      </c>
      <c r="BP140" s="68" t="str">
        <f t="shared" si="227"/>
        <v/>
      </c>
      <c r="BQ140" s="68" t="str">
        <f t="shared" si="228"/>
        <v/>
      </c>
      <c r="BR140" s="68" t="str">
        <f t="shared" si="229"/>
        <v/>
      </c>
      <c r="BS140" s="68" t="str">
        <f t="shared" si="230"/>
        <v/>
      </c>
      <c r="BT140" s="68" t="str">
        <f t="shared" si="231"/>
        <v/>
      </c>
      <c r="BU140" s="68" t="str">
        <f t="shared" si="232"/>
        <v/>
      </c>
      <c r="BV140" s="68" t="str">
        <f t="shared" si="233"/>
        <v/>
      </c>
      <c r="BX140" s="69" t="str">
        <f t="shared" si="234"/>
        <v/>
      </c>
      <c r="BZ140" s="68" t="str">
        <f>IF(BC140="","",Input02!$B138&amp;"; ")</f>
        <v/>
      </c>
      <c r="CA140" s="68" t="str">
        <f>IF(BD140="","",Input02!$B138&amp;"; ")</f>
        <v/>
      </c>
      <c r="CB140" s="68" t="str">
        <f>IF(BE140="","",Input02!$B138&amp;"; ")</f>
        <v/>
      </c>
      <c r="CC140" s="68" t="str">
        <f>IF(BF140="","",Input02!$B138&amp;"; ")</f>
        <v/>
      </c>
      <c r="CD140" s="68" t="str">
        <f>IF(BG140="","",Input02!$B138&amp;"; ")</f>
        <v/>
      </c>
      <c r="CE140" s="68" t="str">
        <f>IF(BH140="","",Input02!$B138&amp;"; ")</f>
        <v/>
      </c>
      <c r="CF140" s="68" t="str">
        <f>IF(BI140="","",Input02!$B138&amp;"; ")</f>
        <v/>
      </c>
      <c r="CG140" s="68" t="str">
        <f>IF(BJ140="","",Input02!$B138&amp;"; ")</f>
        <v/>
      </c>
      <c r="CH140" s="68" t="str">
        <f>IF(BK140="","",Input02!$B138&amp;"; ")</f>
        <v/>
      </c>
      <c r="CI140" s="68" t="str">
        <f>IF(BL140="","",Input02!$B138&amp;"; ")</f>
        <v/>
      </c>
      <c r="CJ140" s="68" t="str">
        <f>IF(BM140="","",Input02!$B138&amp;"; ")</f>
        <v/>
      </c>
      <c r="CK140" s="68" t="str">
        <f>IF(BN140="","",Input02!$B138&amp;"; ")</f>
        <v/>
      </c>
      <c r="CL140" s="68" t="str">
        <f>IF(BO140="","",Input02!$B138&amp;"; ")</f>
        <v/>
      </c>
      <c r="CM140" s="68" t="str">
        <f>IF(BP140="","",Input02!$B138&amp;"; ")</f>
        <v/>
      </c>
      <c r="CN140" s="68" t="str">
        <f>IF(BQ140="","",Input02!$B138&amp;"; ")</f>
        <v/>
      </c>
      <c r="CO140" s="68" t="str">
        <f>IF(BR140="","",Input02!$B138&amp;"; ")</f>
        <v/>
      </c>
      <c r="CP140" s="68" t="str">
        <f>IF(BS140="","",Input02!$B138&amp;"; ")</f>
        <v/>
      </c>
      <c r="CQ140" s="68" t="str">
        <f>IF(BT140="","",Input02!$B138&amp;"; ")</f>
        <v/>
      </c>
      <c r="CR140" s="68" t="str">
        <f>IF(BU140="","",Input02!$B138&amp;"; ")</f>
        <v/>
      </c>
      <c r="CS140" s="68" t="str">
        <f>IF(BV140="","",Input02!$B138&amp;"; ")</f>
        <v/>
      </c>
    </row>
    <row r="141" spans="1:97" x14ac:dyDescent="0.35">
      <c r="A141" s="64">
        <f>process02!A150</f>
        <v>134</v>
      </c>
      <c r="B141" s="64" t="str">
        <f>process02!DF150</f>
        <v/>
      </c>
      <c r="C141" s="65" t="str">
        <f>IF(B141&lt;&gt;"",(B141/$C$2)*Input01!$B$22,"")</f>
        <v/>
      </c>
      <c r="F141" s="66" t="str">
        <f>IF(AND(Input02!BB139&lt;&gt;"",F$6&lt;=$Z$2),Input02!BB139,"")</f>
        <v/>
      </c>
      <c r="G141" s="66" t="str">
        <f>IF(AND(Input02!BC139&lt;&gt;"",G$6&lt;=$Z$2),Input02!BC139,"")</f>
        <v/>
      </c>
      <c r="H141" s="66" t="str">
        <f>IF(AND(Input02!BD139&lt;&gt;"",H$6&lt;=$Z$2),Input02!BD139,"")</f>
        <v/>
      </c>
      <c r="I141" s="66" t="str">
        <f>IF(AND(Input02!BE139&lt;&gt;"",I$6&lt;=$Z$2),Input02!BE139,"")</f>
        <v/>
      </c>
      <c r="J141" s="66" t="str">
        <f>IF(AND(Input02!BF139&lt;&gt;"",J$6&lt;=$Z$2),Input02!BF139,"")</f>
        <v/>
      </c>
      <c r="K141" s="66" t="str">
        <f>IF(AND(Input02!BG139&lt;&gt;"",K$6&lt;=$Z$2),Input02!BG139,"")</f>
        <v/>
      </c>
      <c r="L141" s="66" t="str">
        <f>IF(AND(Input02!BH139&lt;&gt;"",L$6&lt;=$Z$2),Input02!BH139,"")</f>
        <v/>
      </c>
      <c r="M141" s="66" t="str">
        <f>IF(AND(Input02!BI139&lt;&gt;"",M$6&lt;=$Z$2),Input02!BI139,"")</f>
        <v/>
      </c>
      <c r="N141" s="66" t="str">
        <f>IF(AND(Input02!BJ139&lt;&gt;"",N$6&lt;=$Z$2),Input02!BJ139,"")</f>
        <v/>
      </c>
      <c r="O141" s="66" t="str">
        <f>IF(AND(Input02!BK139&lt;&gt;"",O$6&lt;=$Z$2),Input02!BK139,"")</f>
        <v/>
      </c>
      <c r="P141" s="66" t="str">
        <f>IF(AND(Input02!BL139&lt;&gt;"",P$6&lt;=$Z$2),Input02!BL139,"")</f>
        <v/>
      </c>
      <c r="Q141" s="66" t="str">
        <f>IF(AND(Input02!BM139&lt;&gt;"",Q$6&lt;=$Z$2),Input02!BM139,"")</f>
        <v/>
      </c>
      <c r="R141" s="66" t="str">
        <f>IF(AND(Input02!BN139&lt;&gt;"",R$6&lt;=$Z$2),Input02!BN139,"")</f>
        <v/>
      </c>
      <c r="S141" s="66" t="str">
        <f>IF(AND(Input02!BO139&lt;&gt;"",S$6&lt;=$Z$2),Input02!BO139,"")</f>
        <v/>
      </c>
      <c r="T141" s="66" t="str">
        <f>IF(AND(Input02!BP139&lt;&gt;"",T$6&lt;=$Z$2),Input02!BP139,"")</f>
        <v/>
      </c>
      <c r="U141" s="66" t="str">
        <f>IF(AND(Input02!BQ139&lt;&gt;"",U$6&lt;=$Z$2),Input02!BQ139,"")</f>
        <v/>
      </c>
      <c r="V141" s="66" t="str">
        <f>IF(AND(Input02!BR139&lt;&gt;"",V$6&lt;=$Z$2),Input02!BR139,"")</f>
        <v/>
      </c>
      <c r="W141" s="66" t="str">
        <f>IF(AND(Input02!BS139&lt;&gt;"",W$6&lt;=$Z$2),Input02!BS139,"")</f>
        <v/>
      </c>
      <c r="X141" s="66" t="str">
        <f>IF(AND(Input02!BT139&lt;&gt;"",X$6&lt;=$Z$2),Input02!BT139,"")</f>
        <v/>
      </c>
      <c r="Y141" s="66" t="str">
        <f>IF(AND(Input02!BU139&lt;&gt;"",Y$6&lt;=$Z$2),Input02!BU139,"")</f>
        <v/>
      </c>
      <c r="Z141" s="66" t="str">
        <f t="shared" si="189"/>
        <v/>
      </c>
      <c r="AA141" s="66" t="str">
        <f t="shared" si="190"/>
        <v/>
      </c>
      <c r="AB141" s="65" t="str">
        <f>IF(AA141&lt;&gt;"",(AA141/$AA$2)*Input01!$B$22,"")</f>
        <v/>
      </c>
      <c r="AC141" s="65" t="str">
        <f t="shared" si="191"/>
        <v/>
      </c>
      <c r="AD141" s="334" t="str">
        <f t="shared" si="192"/>
        <v/>
      </c>
      <c r="AE141" s="67" t="str">
        <f t="shared" si="193"/>
        <v/>
      </c>
      <c r="AF141" s="35" t="str">
        <f>IF(AD141="","",IF(AD141&lt;Input01!$B$23,0,1))</f>
        <v/>
      </c>
      <c r="AH141" s="66" t="str">
        <f t="shared" si="194"/>
        <v/>
      </c>
      <c r="AI141" s="66" t="str">
        <f t="shared" si="195"/>
        <v/>
      </c>
      <c r="AJ141" s="66" t="str">
        <f t="shared" si="196"/>
        <v/>
      </c>
      <c r="AK141" s="66" t="str">
        <f t="shared" si="197"/>
        <v/>
      </c>
      <c r="AL141" s="66" t="str">
        <f t="shared" si="198"/>
        <v/>
      </c>
      <c r="AM141" s="66" t="str">
        <f t="shared" si="199"/>
        <v/>
      </c>
      <c r="AN141" s="66" t="str">
        <f t="shared" si="200"/>
        <v/>
      </c>
      <c r="AO141" s="66" t="str">
        <f t="shared" si="201"/>
        <v/>
      </c>
      <c r="AP141" s="66" t="str">
        <f t="shared" si="202"/>
        <v/>
      </c>
      <c r="AQ141" s="66" t="str">
        <f t="shared" si="203"/>
        <v/>
      </c>
      <c r="AR141" s="66" t="str">
        <f t="shared" si="204"/>
        <v/>
      </c>
      <c r="AS141" s="66" t="str">
        <f t="shared" si="205"/>
        <v/>
      </c>
      <c r="AT141" s="66" t="str">
        <f t="shared" si="206"/>
        <v/>
      </c>
      <c r="AU141" s="66" t="str">
        <f t="shared" si="207"/>
        <v/>
      </c>
      <c r="AV141" s="66" t="str">
        <f t="shared" si="208"/>
        <v/>
      </c>
      <c r="AW141" s="66" t="str">
        <f t="shared" si="209"/>
        <v/>
      </c>
      <c r="AX141" s="66" t="str">
        <f t="shared" si="210"/>
        <v/>
      </c>
      <c r="AY141" s="66" t="str">
        <f t="shared" si="211"/>
        <v/>
      </c>
      <c r="AZ141" s="66" t="str">
        <f t="shared" si="212"/>
        <v/>
      </c>
      <c r="BA141" s="66" t="str">
        <f t="shared" si="213"/>
        <v/>
      </c>
      <c r="BC141" s="68" t="str">
        <f t="shared" si="214"/>
        <v/>
      </c>
      <c r="BD141" s="68" t="str">
        <f t="shared" si="215"/>
        <v/>
      </c>
      <c r="BE141" s="68" t="str">
        <f t="shared" si="216"/>
        <v/>
      </c>
      <c r="BF141" s="68" t="str">
        <f t="shared" si="217"/>
        <v/>
      </c>
      <c r="BG141" s="68" t="str">
        <f t="shared" si="218"/>
        <v/>
      </c>
      <c r="BH141" s="68" t="str">
        <f t="shared" si="219"/>
        <v/>
      </c>
      <c r="BI141" s="68" t="str">
        <f t="shared" si="220"/>
        <v/>
      </c>
      <c r="BJ141" s="68" t="str">
        <f t="shared" si="221"/>
        <v/>
      </c>
      <c r="BK141" s="68" t="str">
        <f t="shared" si="222"/>
        <v/>
      </c>
      <c r="BL141" s="68" t="str">
        <f t="shared" si="223"/>
        <v/>
      </c>
      <c r="BM141" s="68" t="str">
        <f t="shared" si="224"/>
        <v/>
      </c>
      <c r="BN141" s="68" t="str">
        <f t="shared" si="225"/>
        <v/>
      </c>
      <c r="BO141" s="68" t="str">
        <f t="shared" si="226"/>
        <v/>
      </c>
      <c r="BP141" s="68" t="str">
        <f t="shared" si="227"/>
        <v/>
      </c>
      <c r="BQ141" s="68" t="str">
        <f t="shared" si="228"/>
        <v/>
      </c>
      <c r="BR141" s="68" t="str">
        <f t="shared" si="229"/>
        <v/>
      </c>
      <c r="BS141" s="68" t="str">
        <f t="shared" si="230"/>
        <v/>
      </c>
      <c r="BT141" s="68" t="str">
        <f t="shared" si="231"/>
        <v/>
      </c>
      <c r="BU141" s="68" t="str">
        <f t="shared" si="232"/>
        <v/>
      </c>
      <c r="BV141" s="68" t="str">
        <f t="shared" si="233"/>
        <v/>
      </c>
      <c r="BX141" s="69" t="str">
        <f t="shared" si="234"/>
        <v/>
      </c>
      <c r="BZ141" s="68" t="str">
        <f>IF(BC141="","",Input02!$B139&amp;"; ")</f>
        <v/>
      </c>
      <c r="CA141" s="68" t="str">
        <f>IF(BD141="","",Input02!$B139&amp;"; ")</f>
        <v/>
      </c>
      <c r="CB141" s="68" t="str">
        <f>IF(BE141="","",Input02!$B139&amp;"; ")</f>
        <v/>
      </c>
      <c r="CC141" s="68" t="str">
        <f>IF(BF141="","",Input02!$B139&amp;"; ")</f>
        <v/>
      </c>
      <c r="CD141" s="68" t="str">
        <f>IF(BG141="","",Input02!$B139&amp;"; ")</f>
        <v/>
      </c>
      <c r="CE141" s="68" t="str">
        <f>IF(BH141="","",Input02!$B139&amp;"; ")</f>
        <v/>
      </c>
      <c r="CF141" s="68" t="str">
        <f>IF(BI141="","",Input02!$B139&amp;"; ")</f>
        <v/>
      </c>
      <c r="CG141" s="68" t="str">
        <f>IF(BJ141="","",Input02!$B139&amp;"; ")</f>
        <v/>
      </c>
      <c r="CH141" s="68" t="str">
        <f>IF(BK141="","",Input02!$B139&amp;"; ")</f>
        <v/>
      </c>
      <c r="CI141" s="68" t="str">
        <f>IF(BL141="","",Input02!$B139&amp;"; ")</f>
        <v/>
      </c>
      <c r="CJ141" s="68" t="str">
        <f>IF(BM141="","",Input02!$B139&amp;"; ")</f>
        <v/>
      </c>
      <c r="CK141" s="68" t="str">
        <f>IF(BN141="","",Input02!$B139&amp;"; ")</f>
        <v/>
      </c>
      <c r="CL141" s="68" t="str">
        <f>IF(BO141="","",Input02!$B139&amp;"; ")</f>
        <v/>
      </c>
      <c r="CM141" s="68" t="str">
        <f>IF(BP141="","",Input02!$B139&amp;"; ")</f>
        <v/>
      </c>
      <c r="CN141" s="68" t="str">
        <f>IF(BQ141="","",Input02!$B139&amp;"; ")</f>
        <v/>
      </c>
      <c r="CO141" s="68" t="str">
        <f>IF(BR141="","",Input02!$B139&amp;"; ")</f>
        <v/>
      </c>
      <c r="CP141" s="68" t="str">
        <f>IF(BS141="","",Input02!$B139&amp;"; ")</f>
        <v/>
      </c>
      <c r="CQ141" s="68" t="str">
        <f>IF(BT141="","",Input02!$B139&amp;"; ")</f>
        <v/>
      </c>
      <c r="CR141" s="68" t="str">
        <f>IF(BU141="","",Input02!$B139&amp;"; ")</f>
        <v/>
      </c>
      <c r="CS141" s="68" t="str">
        <f>IF(BV141="","",Input02!$B139&amp;"; ")</f>
        <v/>
      </c>
    </row>
    <row r="142" spans="1:97" x14ac:dyDescent="0.35">
      <c r="A142" s="64">
        <f>process02!A151</f>
        <v>135</v>
      </c>
      <c r="B142" s="64" t="str">
        <f>process02!DF151</f>
        <v/>
      </c>
      <c r="C142" s="65" t="str">
        <f>IF(B142&lt;&gt;"",(B142/$C$2)*Input01!$B$22,"")</f>
        <v/>
      </c>
      <c r="F142" s="66" t="str">
        <f>IF(AND(Input02!BB140&lt;&gt;"",F$6&lt;=$Z$2),Input02!BB140,"")</f>
        <v/>
      </c>
      <c r="G142" s="66" t="str">
        <f>IF(AND(Input02!BC140&lt;&gt;"",G$6&lt;=$Z$2),Input02!BC140,"")</f>
        <v/>
      </c>
      <c r="H142" s="66" t="str">
        <f>IF(AND(Input02!BD140&lt;&gt;"",H$6&lt;=$Z$2),Input02!BD140,"")</f>
        <v/>
      </c>
      <c r="I142" s="66" t="str">
        <f>IF(AND(Input02!BE140&lt;&gt;"",I$6&lt;=$Z$2),Input02!BE140,"")</f>
        <v/>
      </c>
      <c r="J142" s="66" t="str">
        <f>IF(AND(Input02!BF140&lt;&gt;"",J$6&lt;=$Z$2),Input02!BF140,"")</f>
        <v/>
      </c>
      <c r="K142" s="66" t="str">
        <f>IF(AND(Input02!BG140&lt;&gt;"",K$6&lt;=$Z$2),Input02!BG140,"")</f>
        <v/>
      </c>
      <c r="L142" s="66" t="str">
        <f>IF(AND(Input02!BH140&lt;&gt;"",L$6&lt;=$Z$2),Input02!BH140,"")</f>
        <v/>
      </c>
      <c r="M142" s="66" t="str">
        <f>IF(AND(Input02!BI140&lt;&gt;"",M$6&lt;=$Z$2),Input02!BI140,"")</f>
        <v/>
      </c>
      <c r="N142" s="66" t="str">
        <f>IF(AND(Input02!BJ140&lt;&gt;"",N$6&lt;=$Z$2),Input02!BJ140,"")</f>
        <v/>
      </c>
      <c r="O142" s="66" t="str">
        <f>IF(AND(Input02!BK140&lt;&gt;"",O$6&lt;=$Z$2),Input02!BK140,"")</f>
        <v/>
      </c>
      <c r="P142" s="66" t="str">
        <f>IF(AND(Input02!BL140&lt;&gt;"",P$6&lt;=$Z$2),Input02!BL140,"")</f>
        <v/>
      </c>
      <c r="Q142" s="66" t="str">
        <f>IF(AND(Input02!BM140&lt;&gt;"",Q$6&lt;=$Z$2),Input02!BM140,"")</f>
        <v/>
      </c>
      <c r="R142" s="66" t="str">
        <f>IF(AND(Input02!BN140&lt;&gt;"",R$6&lt;=$Z$2),Input02!BN140,"")</f>
        <v/>
      </c>
      <c r="S142" s="66" t="str">
        <f>IF(AND(Input02!BO140&lt;&gt;"",S$6&lt;=$Z$2),Input02!BO140,"")</f>
        <v/>
      </c>
      <c r="T142" s="66" t="str">
        <f>IF(AND(Input02!BP140&lt;&gt;"",T$6&lt;=$Z$2),Input02!BP140,"")</f>
        <v/>
      </c>
      <c r="U142" s="66" t="str">
        <f>IF(AND(Input02!BQ140&lt;&gt;"",U$6&lt;=$Z$2),Input02!BQ140,"")</f>
        <v/>
      </c>
      <c r="V142" s="66" t="str">
        <f>IF(AND(Input02!BR140&lt;&gt;"",V$6&lt;=$Z$2),Input02!BR140,"")</f>
        <v/>
      </c>
      <c r="W142" s="66" t="str">
        <f>IF(AND(Input02!BS140&lt;&gt;"",W$6&lt;=$Z$2),Input02!BS140,"")</f>
        <v/>
      </c>
      <c r="X142" s="66" t="str">
        <f>IF(AND(Input02!BT140&lt;&gt;"",X$6&lt;=$Z$2),Input02!BT140,"")</f>
        <v/>
      </c>
      <c r="Y142" s="66" t="str">
        <f>IF(AND(Input02!BU140&lt;&gt;"",Y$6&lt;=$Z$2),Input02!BU140,"")</f>
        <v/>
      </c>
      <c r="Z142" s="66" t="str">
        <f t="shared" si="189"/>
        <v/>
      </c>
      <c r="AA142" s="66" t="str">
        <f t="shared" si="190"/>
        <v/>
      </c>
      <c r="AB142" s="65" t="str">
        <f>IF(AA142&lt;&gt;"",(AA142/$AA$2)*Input01!$B$22,"")</f>
        <v/>
      </c>
      <c r="AC142" s="65" t="str">
        <f t="shared" si="191"/>
        <v/>
      </c>
      <c r="AD142" s="334" t="str">
        <f t="shared" si="192"/>
        <v/>
      </c>
      <c r="AE142" s="67" t="str">
        <f t="shared" si="193"/>
        <v/>
      </c>
      <c r="AF142" s="35" t="str">
        <f>IF(AD142="","",IF(AD142&lt;Input01!$B$23,0,1))</f>
        <v/>
      </c>
      <c r="AH142" s="66" t="str">
        <f t="shared" si="194"/>
        <v/>
      </c>
      <c r="AI142" s="66" t="str">
        <f t="shared" si="195"/>
        <v/>
      </c>
      <c r="AJ142" s="66" t="str">
        <f t="shared" si="196"/>
        <v/>
      </c>
      <c r="AK142" s="66" t="str">
        <f t="shared" si="197"/>
        <v/>
      </c>
      <c r="AL142" s="66" t="str">
        <f t="shared" si="198"/>
        <v/>
      </c>
      <c r="AM142" s="66" t="str">
        <f t="shared" si="199"/>
        <v/>
      </c>
      <c r="AN142" s="66" t="str">
        <f t="shared" si="200"/>
        <v/>
      </c>
      <c r="AO142" s="66" t="str">
        <f t="shared" si="201"/>
        <v/>
      </c>
      <c r="AP142" s="66" t="str">
        <f t="shared" si="202"/>
        <v/>
      </c>
      <c r="AQ142" s="66" t="str">
        <f t="shared" si="203"/>
        <v/>
      </c>
      <c r="AR142" s="66" t="str">
        <f t="shared" si="204"/>
        <v/>
      </c>
      <c r="AS142" s="66" t="str">
        <f t="shared" si="205"/>
        <v/>
      </c>
      <c r="AT142" s="66" t="str">
        <f t="shared" si="206"/>
        <v/>
      </c>
      <c r="AU142" s="66" t="str">
        <f t="shared" si="207"/>
        <v/>
      </c>
      <c r="AV142" s="66" t="str">
        <f t="shared" si="208"/>
        <v/>
      </c>
      <c r="AW142" s="66" t="str">
        <f t="shared" si="209"/>
        <v/>
      </c>
      <c r="AX142" s="66" t="str">
        <f t="shared" si="210"/>
        <v/>
      </c>
      <c r="AY142" s="66" t="str">
        <f t="shared" si="211"/>
        <v/>
      </c>
      <c r="AZ142" s="66" t="str">
        <f t="shared" si="212"/>
        <v/>
      </c>
      <c r="BA142" s="66" t="str">
        <f t="shared" si="213"/>
        <v/>
      </c>
      <c r="BC142" s="68" t="str">
        <f t="shared" si="214"/>
        <v/>
      </c>
      <c r="BD142" s="68" t="str">
        <f t="shared" si="215"/>
        <v/>
      </c>
      <c r="BE142" s="68" t="str">
        <f t="shared" si="216"/>
        <v/>
      </c>
      <c r="BF142" s="68" t="str">
        <f t="shared" si="217"/>
        <v/>
      </c>
      <c r="BG142" s="68" t="str">
        <f t="shared" si="218"/>
        <v/>
      </c>
      <c r="BH142" s="68" t="str">
        <f t="shared" si="219"/>
        <v/>
      </c>
      <c r="BI142" s="68" t="str">
        <f t="shared" si="220"/>
        <v/>
      </c>
      <c r="BJ142" s="68" t="str">
        <f t="shared" si="221"/>
        <v/>
      </c>
      <c r="BK142" s="68" t="str">
        <f t="shared" si="222"/>
        <v/>
      </c>
      <c r="BL142" s="68" t="str">
        <f t="shared" si="223"/>
        <v/>
      </c>
      <c r="BM142" s="68" t="str">
        <f t="shared" si="224"/>
        <v/>
      </c>
      <c r="BN142" s="68" t="str">
        <f t="shared" si="225"/>
        <v/>
      </c>
      <c r="BO142" s="68" t="str">
        <f t="shared" si="226"/>
        <v/>
      </c>
      <c r="BP142" s="68" t="str">
        <f t="shared" si="227"/>
        <v/>
      </c>
      <c r="BQ142" s="68" t="str">
        <f t="shared" si="228"/>
        <v/>
      </c>
      <c r="BR142" s="68" t="str">
        <f t="shared" si="229"/>
        <v/>
      </c>
      <c r="BS142" s="68" t="str">
        <f t="shared" si="230"/>
        <v/>
      </c>
      <c r="BT142" s="68" t="str">
        <f t="shared" si="231"/>
        <v/>
      </c>
      <c r="BU142" s="68" t="str">
        <f t="shared" si="232"/>
        <v/>
      </c>
      <c r="BV142" s="68" t="str">
        <f t="shared" si="233"/>
        <v/>
      </c>
      <c r="BX142" s="69" t="str">
        <f t="shared" si="234"/>
        <v/>
      </c>
      <c r="BZ142" s="68" t="str">
        <f>IF(BC142="","",Input02!$B140&amp;"; ")</f>
        <v/>
      </c>
      <c r="CA142" s="68" t="str">
        <f>IF(BD142="","",Input02!$B140&amp;"; ")</f>
        <v/>
      </c>
      <c r="CB142" s="68" t="str">
        <f>IF(BE142="","",Input02!$B140&amp;"; ")</f>
        <v/>
      </c>
      <c r="CC142" s="68" t="str">
        <f>IF(BF142="","",Input02!$B140&amp;"; ")</f>
        <v/>
      </c>
      <c r="CD142" s="68" t="str">
        <f>IF(BG142="","",Input02!$B140&amp;"; ")</f>
        <v/>
      </c>
      <c r="CE142" s="68" t="str">
        <f>IF(BH142="","",Input02!$B140&amp;"; ")</f>
        <v/>
      </c>
      <c r="CF142" s="68" t="str">
        <f>IF(BI142="","",Input02!$B140&amp;"; ")</f>
        <v/>
      </c>
      <c r="CG142" s="68" t="str">
        <f>IF(BJ142="","",Input02!$B140&amp;"; ")</f>
        <v/>
      </c>
      <c r="CH142" s="68" t="str">
        <f>IF(BK142="","",Input02!$B140&amp;"; ")</f>
        <v/>
      </c>
      <c r="CI142" s="68" t="str">
        <f>IF(BL142="","",Input02!$B140&amp;"; ")</f>
        <v/>
      </c>
      <c r="CJ142" s="68" t="str">
        <f>IF(BM142="","",Input02!$B140&amp;"; ")</f>
        <v/>
      </c>
      <c r="CK142" s="68" t="str">
        <f>IF(BN142="","",Input02!$B140&amp;"; ")</f>
        <v/>
      </c>
      <c r="CL142" s="68" t="str">
        <f>IF(BO142="","",Input02!$B140&amp;"; ")</f>
        <v/>
      </c>
      <c r="CM142" s="68" t="str">
        <f>IF(BP142="","",Input02!$B140&amp;"; ")</f>
        <v/>
      </c>
      <c r="CN142" s="68" t="str">
        <f>IF(BQ142="","",Input02!$B140&amp;"; ")</f>
        <v/>
      </c>
      <c r="CO142" s="68" t="str">
        <f>IF(BR142="","",Input02!$B140&amp;"; ")</f>
        <v/>
      </c>
      <c r="CP142" s="68" t="str">
        <f>IF(BS142="","",Input02!$B140&amp;"; ")</f>
        <v/>
      </c>
      <c r="CQ142" s="68" t="str">
        <f>IF(BT142="","",Input02!$B140&amp;"; ")</f>
        <v/>
      </c>
      <c r="CR142" s="68" t="str">
        <f>IF(BU142="","",Input02!$B140&amp;"; ")</f>
        <v/>
      </c>
      <c r="CS142" s="68" t="str">
        <f>IF(BV142="","",Input02!$B140&amp;"; ")</f>
        <v/>
      </c>
    </row>
    <row r="143" spans="1:97" x14ac:dyDescent="0.35">
      <c r="A143" s="64">
        <f>process02!A152</f>
        <v>136</v>
      </c>
      <c r="B143" s="64" t="str">
        <f>process02!DF152</f>
        <v/>
      </c>
      <c r="C143" s="65" t="str">
        <f>IF(B143&lt;&gt;"",(B143/$C$2)*Input01!$B$22,"")</f>
        <v/>
      </c>
      <c r="F143" s="66" t="str">
        <f>IF(AND(Input02!BB141&lt;&gt;"",F$6&lt;=$Z$2),Input02!BB141,"")</f>
        <v/>
      </c>
      <c r="G143" s="66" t="str">
        <f>IF(AND(Input02!BC141&lt;&gt;"",G$6&lt;=$Z$2),Input02!BC141,"")</f>
        <v/>
      </c>
      <c r="H143" s="66" t="str">
        <f>IF(AND(Input02!BD141&lt;&gt;"",H$6&lt;=$Z$2),Input02!BD141,"")</f>
        <v/>
      </c>
      <c r="I143" s="66" t="str">
        <f>IF(AND(Input02!BE141&lt;&gt;"",I$6&lt;=$Z$2),Input02!BE141,"")</f>
        <v/>
      </c>
      <c r="J143" s="66" t="str">
        <f>IF(AND(Input02!BF141&lt;&gt;"",J$6&lt;=$Z$2),Input02!BF141,"")</f>
        <v/>
      </c>
      <c r="K143" s="66" t="str">
        <f>IF(AND(Input02!BG141&lt;&gt;"",K$6&lt;=$Z$2),Input02!BG141,"")</f>
        <v/>
      </c>
      <c r="L143" s="66" t="str">
        <f>IF(AND(Input02!BH141&lt;&gt;"",L$6&lt;=$Z$2),Input02!BH141,"")</f>
        <v/>
      </c>
      <c r="M143" s="66" t="str">
        <f>IF(AND(Input02!BI141&lt;&gt;"",M$6&lt;=$Z$2),Input02!BI141,"")</f>
        <v/>
      </c>
      <c r="N143" s="66" t="str">
        <f>IF(AND(Input02!BJ141&lt;&gt;"",N$6&lt;=$Z$2),Input02!BJ141,"")</f>
        <v/>
      </c>
      <c r="O143" s="66" t="str">
        <f>IF(AND(Input02!BK141&lt;&gt;"",O$6&lt;=$Z$2),Input02!BK141,"")</f>
        <v/>
      </c>
      <c r="P143" s="66" t="str">
        <f>IF(AND(Input02!BL141&lt;&gt;"",P$6&lt;=$Z$2),Input02!BL141,"")</f>
        <v/>
      </c>
      <c r="Q143" s="66" t="str">
        <f>IF(AND(Input02!BM141&lt;&gt;"",Q$6&lt;=$Z$2),Input02!BM141,"")</f>
        <v/>
      </c>
      <c r="R143" s="66" t="str">
        <f>IF(AND(Input02!BN141&lt;&gt;"",R$6&lt;=$Z$2),Input02!BN141,"")</f>
        <v/>
      </c>
      <c r="S143" s="66" t="str">
        <f>IF(AND(Input02!BO141&lt;&gt;"",S$6&lt;=$Z$2),Input02!BO141,"")</f>
        <v/>
      </c>
      <c r="T143" s="66" t="str">
        <f>IF(AND(Input02!BP141&lt;&gt;"",T$6&lt;=$Z$2),Input02!BP141,"")</f>
        <v/>
      </c>
      <c r="U143" s="66" t="str">
        <f>IF(AND(Input02!BQ141&lt;&gt;"",U$6&lt;=$Z$2),Input02!BQ141,"")</f>
        <v/>
      </c>
      <c r="V143" s="66" t="str">
        <f>IF(AND(Input02!BR141&lt;&gt;"",V$6&lt;=$Z$2),Input02!BR141,"")</f>
        <v/>
      </c>
      <c r="W143" s="66" t="str">
        <f>IF(AND(Input02!BS141&lt;&gt;"",W$6&lt;=$Z$2),Input02!BS141,"")</f>
        <v/>
      </c>
      <c r="X143" s="66" t="str">
        <f>IF(AND(Input02!BT141&lt;&gt;"",X$6&lt;=$Z$2),Input02!BT141,"")</f>
        <v/>
      </c>
      <c r="Y143" s="66" t="str">
        <f>IF(AND(Input02!BU141&lt;&gt;"",Y$6&lt;=$Z$2),Input02!BU141,"")</f>
        <v/>
      </c>
      <c r="Z143" s="66" t="str">
        <f t="shared" si="189"/>
        <v/>
      </c>
      <c r="AA143" s="66" t="str">
        <f t="shared" si="190"/>
        <v/>
      </c>
      <c r="AB143" s="65" t="str">
        <f>IF(AA143&lt;&gt;"",(AA143/$AA$2)*Input01!$B$22,"")</f>
        <v/>
      </c>
      <c r="AC143" s="65" t="str">
        <f t="shared" si="191"/>
        <v/>
      </c>
      <c r="AD143" s="334" t="str">
        <f t="shared" si="192"/>
        <v/>
      </c>
      <c r="AE143" s="67" t="str">
        <f t="shared" si="193"/>
        <v/>
      </c>
      <c r="AF143" s="35" t="str">
        <f>IF(AD143="","",IF(AD143&lt;Input01!$B$23,0,1))</f>
        <v/>
      </c>
      <c r="AH143" s="66" t="str">
        <f t="shared" si="194"/>
        <v/>
      </c>
      <c r="AI143" s="66" t="str">
        <f t="shared" si="195"/>
        <v/>
      </c>
      <c r="AJ143" s="66" t="str">
        <f t="shared" si="196"/>
        <v/>
      </c>
      <c r="AK143" s="66" t="str">
        <f t="shared" si="197"/>
        <v/>
      </c>
      <c r="AL143" s="66" t="str">
        <f t="shared" si="198"/>
        <v/>
      </c>
      <c r="AM143" s="66" t="str">
        <f t="shared" si="199"/>
        <v/>
      </c>
      <c r="AN143" s="66" t="str">
        <f t="shared" si="200"/>
        <v/>
      </c>
      <c r="AO143" s="66" t="str">
        <f t="shared" si="201"/>
        <v/>
      </c>
      <c r="AP143" s="66" t="str">
        <f t="shared" si="202"/>
        <v/>
      </c>
      <c r="AQ143" s="66" t="str">
        <f t="shared" si="203"/>
        <v/>
      </c>
      <c r="AR143" s="66" t="str">
        <f t="shared" si="204"/>
        <v/>
      </c>
      <c r="AS143" s="66" t="str">
        <f t="shared" si="205"/>
        <v/>
      </c>
      <c r="AT143" s="66" t="str">
        <f t="shared" si="206"/>
        <v/>
      </c>
      <c r="AU143" s="66" t="str">
        <f t="shared" si="207"/>
        <v/>
      </c>
      <c r="AV143" s="66" t="str">
        <f t="shared" si="208"/>
        <v/>
      </c>
      <c r="AW143" s="66" t="str">
        <f t="shared" si="209"/>
        <v/>
      </c>
      <c r="AX143" s="66" t="str">
        <f t="shared" si="210"/>
        <v/>
      </c>
      <c r="AY143" s="66" t="str">
        <f t="shared" si="211"/>
        <v/>
      </c>
      <c r="AZ143" s="66" t="str">
        <f t="shared" si="212"/>
        <v/>
      </c>
      <c r="BA143" s="66" t="str">
        <f t="shared" si="213"/>
        <v/>
      </c>
      <c r="BC143" s="68" t="str">
        <f t="shared" si="214"/>
        <v/>
      </c>
      <c r="BD143" s="68" t="str">
        <f t="shared" si="215"/>
        <v/>
      </c>
      <c r="BE143" s="68" t="str">
        <f t="shared" si="216"/>
        <v/>
      </c>
      <c r="BF143" s="68" t="str">
        <f t="shared" si="217"/>
        <v/>
      </c>
      <c r="BG143" s="68" t="str">
        <f t="shared" si="218"/>
        <v/>
      </c>
      <c r="BH143" s="68" t="str">
        <f t="shared" si="219"/>
        <v/>
      </c>
      <c r="BI143" s="68" t="str">
        <f t="shared" si="220"/>
        <v/>
      </c>
      <c r="BJ143" s="68" t="str">
        <f t="shared" si="221"/>
        <v/>
      </c>
      <c r="BK143" s="68" t="str">
        <f t="shared" si="222"/>
        <v/>
      </c>
      <c r="BL143" s="68" t="str">
        <f t="shared" si="223"/>
        <v/>
      </c>
      <c r="BM143" s="68" t="str">
        <f t="shared" si="224"/>
        <v/>
      </c>
      <c r="BN143" s="68" t="str">
        <f t="shared" si="225"/>
        <v/>
      </c>
      <c r="BO143" s="68" t="str">
        <f t="shared" si="226"/>
        <v/>
      </c>
      <c r="BP143" s="68" t="str">
        <f t="shared" si="227"/>
        <v/>
      </c>
      <c r="BQ143" s="68" t="str">
        <f t="shared" si="228"/>
        <v/>
      </c>
      <c r="BR143" s="68" t="str">
        <f t="shared" si="229"/>
        <v/>
      </c>
      <c r="BS143" s="68" t="str">
        <f t="shared" si="230"/>
        <v/>
      </c>
      <c r="BT143" s="68" t="str">
        <f t="shared" si="231"/>
        <v/>
      </c>
      <c r="BU143" s="68" t="str">
        <f t="shared" si="232"/>
        <v/>
      </c>
      <c r="BV143" s="68" t="str">
        <f t="shared" si="233"/>
        <v/>
      </c>
      <c r="BX143" s="69" t="str">
        <f t="shared" si="234"/>
        <v/>
      </c>
      <c r="BZ143" s="68" t="str">
        <f>IF(BC143="","",Input02!$B141&amp;"; ")</f>
        <v/>
      </c>
      <c r="CA143" s="68" t="str">
        <f>IF(BD143="","",Input02!$B141&amp;"; ")</f>
        <v/>
      </c>
      <c r="CB143" s="68" t="str">
        <f>IF(BE143="","",Input02!$B141&amp;"; ")</f>
        <v/>
      </c>
      <c r="CC143" s="68" t="str">
        <f>IF(BF143="","",Input02!$B141&amp;"; ")</f>
        <v/>
      </c>
      <c r="CD143" s="68" t="str">
        <f>IF(BG143="","",Input02!$B141&amp;"; ")</f>
        <v/>
      </c>
      <c r="CE143" s="68" t="str">
        <f>IF(BH143="","",Input02!$B141&amp;"; ")</f>
        <v/>
      </c>
      <c r="CF143" s="68" t="str">
        <f>IF(BI143="","",Input02!$B141&amp;"; ")</f>
        <v/>
      </c>
      <c r="CG143" s="68" t="str">
        <f>IF(BJ143="","",Input02!$B141&amp;"; ")</f>
        <v/>
      </c>
      <c r="CH143" s="68" t="str">
        <f>IF(BK143="","",Input02!$B141&amp;"; ")</f>
        <v/>
      </c>
      <c r="CI143" s="68" t="str">
        <f>IF(BL143="","",Input02!$B141&amp;"; ")</f>
        <v/>
      </c>
      <c r="CJ143" s="68" t="str">
        <f>IF(BM143="","",Input02!$B141&amp;"; ")</f>
        <v/>
      </c>
      <c r="CK143" s="68" t="str">
        <f>IF(BN143="","",Input02!$B141&amp;"; ")</f>
        <v/>
      </c>
      <c r="CL143" s="68" t="str">
        <f>IF(BO143="","",Input02!$B141&amp;"; ")</f>
        <v/>
      </c>
      <c r="CM143" s="68" t="str">
        <f>IF(BP143="","",Input02!$B141&amp;"; ")</f>
        <v/>
      </c>
      <c r="CN143" s="68" t="str">
        <f>IF(BQ143="","",Input02!$B141&amp;"; ")</f>
        <v/>
      </c>
      <c r="CO143" s="68" t="str">
        <f>IF(BR143="","",Input02!$B141&amp;"; ")</f>
        <v/>
      </c>
      <c r="CP143" s="68" t="str">
        <f>IF(BS143="","",Input02!$B141&amp;"; ")</f>
        <v/>
      </c>
      <c r="CQ143" s="68" t="str">
        <f>IF(BT143="","",Input02!$B141&amp;"; ")</f>
        <v/>
      </c>
      <c r="CR143" s="68" t="str">
        <f>IF(BU143="","",Input02!$B141&amp;"; ")</f>
        <v/>
      </c>
      <c r="CS143" s="68" t="str">
        <f>IF(BV143="","",Input02!$B141&amp;"; ")</f>
        <v/>
      </c>
    </row>
    <row r="144" spans="1:97" x14ac:dyDescent="0.35">
      <c r="A144" s="64">
        <f>process02!A153</f>
        <v>137</v>
      </c>
      <c r="B144" s="64" t="str">
        <f>process02!DF153</f>
        <v/>
      </c>
      <c r="C144" s="65" t="str">
        <f>IF(B144&lt;&gt;"",(B144/$C$2)*Input01!$B$22,"")</f>
        <v/>
      </c>
      <c r="F144" s="66" t="str">
        <f>IF(AND(Input02!BB142&lt;&gt;"",F$6&lt;=$Z$2),Input02!BB142,"")</f>
        <v/>
      </c>
      <c r="G144" s="66" t="str">
        <f>IF(AND(Input02!BC142&lt;&gt;"",G$6&lt;=$Z$2),Input02!BC142,"")</f>
        <v/>
      </c>
      <c r="H144" s="66" t="str">
        <f>IF(AND(Input02!BD142&lt;&gt;"",H$6&lt;=$Z$2),Input02!BD142,"")</f>
        <v/>
      </c>
      <c r="I144" s="66" t="str">
        <f>IF(AND(Input02!BE142&lt;&gt;"",I$6&lt;=$Z$2),Input02!BE142,"")</f>
        <v/>
      </c>
      <c r="J144" s="66" t="str">
        <f>IF(AND(Input02!BF142&lt;&gt;"",J$6&lt;=$Z$2),Input02!BF142,"")</f>
        <v/>
      </c>
      <c r="K144" s="66" t="str">
        <f>IF(AND(Input02!BG142&lt;&gt;"",K$6&lt;=$Z$2),Input02!BG142,"")</f>
        <v/>
      </c>
      <c r="L144" s="66" t="str">
        <f>IF(AND(Input02!BH142&lt;&gt;"",L$6&lt;=$Z$2),Input02!BH142,"")</f>
        <v/>
      </c>
      <c r="M144" s="66" t="str">
        <f>IF(AND(Input02!BI142&lt;&gt;"",M$6&lt;=$Z$2),Input02!BI142,"")</f>
        <v/>
      </c>
      <c r="N144" s="66" t="str">
        <f>IF(AND(Input02!BJ142&lt;&gt;"",N$6&lt;=$Z$2),Input02!BJ142,"")</f>
        <v/>
      </c>
      <c r="O144" s="66" t="str">
        <f>IF(AND(Input02!BK142&lt;&gt;"",O$6&lt;=$Z$2),Input02!BK142,"")</f>
        <v/>
      </c>
      <c r="P144" s="66" t="str">
        <f>IF(AND(Input02!BL142&lt;&gt;"",P$6&lt;=$Z$2),Input02!BL142,"")</f>
        <v/>
      </c>
      <c r="Q144" s="66" t="str">
        <f>IF(AND(Input02!BM142&lt;&gt;"",Q$6&lt;=$Z$2),Input02!BM142,"")</f>
        <v/>
      </c>
      <c r="R144" s="66" t="str">
        <f>IF(AND(Input02!BN142&lt;&gt;"",R$6&lt;=$Z$2),Input02!BN142,"")</f>
        <v/>
      </c>
      <c r="S144" s="66" t="str">
        <f>IF(AND(Input02!BO142&lt;&gt;"",S$6&lt;=$Z$2),Input02!BO142,"")</f>
        <v/>
      </c>
      <c r="T144" s="66" t="str">
        <f>IF(AND(Input02!BP142&lt;&gt;"",T$6&lt;=$Z$2),Input02!BP142,"")</f>
        <v/>
      </c>
      <c r="U144" s="66" t="str">
        <f>IF(AND(Input02!BQ142&lt;&gt;"",U$6&lt;=$Z$2),Input02!BQ142,"")</f>
        <v/>
      </c>
      <c r="V144" s="66" t="str">
        <f>IF(AND(Input02!BR142&lt;&gt;"",V$6&lt;=$Z$2),Input02!BR142,"")</f>
        <v/>
      </c>
      <c r="W144" s="66" t="str">
        <f>IF(AND(Input02!BS142&lt;&gt;"",W$6&lt;=$Z$2),Input02!BS142,"")</f>
        <v/>
      </c>
      <c r="X144" s="66" t="str">
        <f>IF(AND(Input02!BT142&lt;&gt;"",X$6&lt;=$Z$2),Input02!BT142,"")</f>
        <v/>
      </c>
      <c r="Y144" s="66" t="str">
        <f>IF(AND(Input02!BU142&lt;&gt;"",Y$6&lt;=$Z$2),Input02!BU142,"")</f>
        <v/>
      </c>
      <c r="Z144" s="66" t="str">
        <f t="shared" si="189"/>
        <v/>
      </c>
      <c r="AA144" s="66" t="str">
        <f t="shared" si="190"/>
        <v/>
      </c>
      <c r="AB144" s="65" t="str">
        <f>IF(AA144&lt;&gt;"",(AA144/$AA$2)*Input01!$B$22,"")</f>
        <v/>
      </c>
      <c r="AC144" s="65" t="str">
        <f t="shared" si="191"/>
        <v/>
      </c>
      <c r="AD144" s="334" t="str">
        <f t="shared" si="192"/>
        <v/>
      </c>
      <c r="AE144" s="67" t="str">
        <f t="shared" si="193"/>
        <v/>
      </c>
      <c r="AF144" s="35" t="str">
        <f>IF(AD144="","",IF(AD144&lt;Input01!$B$23,0,1))</f>
        <v/>
      </c>
      <c r="AH144" s="66" t="str">
        <f t="shared" si="194"/>
        <v/>
      </c>
      <c r="AI144" s="66" t="str">
        <f t="shared" si="195"/>
        <v/>
      </c>
      <c r="AJ144" s="66" t="str">
        <f t="shared" si="196"/>
        <v/>
      </c>
      <c r="AK144" s="66" t="str">
        <f t="shared" si="197"/>
        <v/>
      </c>
      <c r="AL144" s="66" t="str">
        <f t="shared" si="198"/>
        <v/>
      </c>
      <c r="AM144" s="66" t="str">
        <f t="shared" si="199"/>
        <v/>
      </c>
      <c r="AN144" s="66" t="str">
        <f t="shared" si="200"/>
        <v/>
      </c>
      <c r="AO144" s="66" t="str">
        <f t="shared" si="201"/>
        <v/>
      </c>
      <c r="AP144" s="66" t="str">
        <f t="shared" si="202"/>
        <v/>
      </c>
      <c r="AQ144" s="66" t="str">
        <f t="shared" si="203"/>
        <v/>
      </c>
      <c r="AR144" s="66" t="str">
        <f t="shared" si="204"/>
        <v/>
      </c>
      <c r="AS144" s="66" t="str">
        <f t="shared" si="205"/>
        <v/>
      </c>
      <c r="AT144" s="66" t="str">
        <f t="shared" si="206"/>
        <v/>
      </c>
      <c r="AU144" s="66" t="str">
        <f t="shared" si="207"/>
        <v/>
      </c>
      <c r="AV144" s="66" t="str">
        <f t="shared" si="208"/>
        <v/>
      </c>
      <c r="AW144" s="66" t="str">
        <f t="shared" si="209"/>
        <v/>
      </c>
      <c r="AX144" s="66" t="str">
        <f t="shared" si="210"/>
        <v/>
      </c>
      <c r="AY144" s="66" t="str">
        <f t="shared" si="211"/>
        <v/>
      </c>
      <c r="AZ144" s="66" t="str">
        <f t="shared" si="212"/>
        <v/>
      </c>
      <c r="BA144" s="66" t="str">
        <f t="shared" si="213"/>
        <v/>
      </c>
      <c r="BC144" s="68" t="str">
        <f t="shared" si="214"/>
        <v/>
      </c>
      <c r="BD144" s="68" t="str">
        <f t="shared" si="215"/>
        <v/>
      </c>
      <c r="BE144" s="68" t="str">
        <f t="shared" si="216"/>
        <v/>
      </c>
      <c r="BF144" s="68" t="str">
        <f t="shared" si="217"/>
        <v/>
      </c>
      <c r="BG144" s="68" t="str">
        <f t="shared" si="218"/>
        <v/>
      </c>
      <c r="BH144" s="68" t="str">
        <f t="shared" si="219"/>
        <v/>
      </c>
      <c r="BI144" s="68" t="str">
        <f t="shared" si="220"/>
        <v/>
      </c>
      <c r="BJ144" s="68" t="str">
        <f t="shared" si="221"/>
        <v/>
      </c>
      <c r="BK144" s="68" t="str">
        <f t="shared" si="222"/>
        <v/>
      </c>
      <c r="BL144" s="68" t="str">
        <f t="shared" si="223"/>
        <v/>
      </c>
      <c r="BM144" s="68" t="str">
        <f t="shared" si="224"/>
        <v/>
      </c>
      <c r="BN144" s="68" t="str">
        <f t="shared" si="225"/>
        <v/>
      </c>
      <c r="BO144" s="68" t="str">
        <f t="shared" si="226"/>
        <v/>
      </c>
      <c r="BP144" s="68" t="str">
        <f t="shared" si="227"/>
        <v/>
      </c>
      <c r="BQ144" s="68" t="str">
        <f t="shared" si="228"/>
        <v/>
      </c>
      <c r="BR144" s="68" t="str">
        <f t="shared" si="229"/>
        <v/>
      </c>
      <c r="BS144" s="68" t="str">
        <f t="shared" si="230"/>
        <v/>
      </c>
      <c r="BT144" s="68" t="str">
        <f t="shared" si="231"/>
        <v/>
      </c>
      <c r="BU144" s="68" t="str">
        <f t="shared" si="232"/>
        <v/>
      </c>
      <c r="BV144" s="68" t="str">
        <f t="shared" si="233"/>
        <v/>
      </c>
      <c r="BX144" s="69" t="str">
        <f t="shared" si="234"/>
        <v/>
      </c>
      <c r="BZ144" s="68" t="str">
        <f>IF(BC144="","",Input02!$B142&amp;"; ")</f>
        <v/>
      </c>
      <c r="CA144" s="68" t="str">
        <f>IF(BD144="","",Input02!$B142&amp;"; ")</f>
        <v/>
      </c>
      <c r="CB144" s="68" t="str">
        <f>IF(BE144="","",Input02!$B142&amp;"; ")</f>
        <v/>
      </c>
      <c r="CC144" s="68" t="str">
        <f>IF(BF144="","",Input02!$B142&amp;"; ")</f>
        <v/>
      </c>
      <c r="CD144" s="68" t="str">
        <f>IF(BG144="","",Input02!$B142&amp;"; ")</f>
        <v/>
      </c>
      <c r="CE144" s="68" t="str">
        <f>IF(BH144="","",Input02!$B142&amp;"; ")</f>
        <v/>
      </c>
      <c r="CF144" s="68" t="str">
        <f>IF(BI144="","",Input02!$B142&amp;"; ")</f>
        <v/>
      </c>
      <c r="CG144" s="68" t="str">
        <f>IF(BJ144="","",Input02!$B142&amp;"; ")</f>
        <v/>
      </c>
      <c r="CH144" s="68" t="str">
        <f>IF(BK144="","",Input02!$B142&amp;"; ")</f>
        <v/>
      </c>
      <c r="CI144" s="68" t="str">
        <f>IF(BL144="","",Input02!$B142&amp;"; ")</f>
        <v/>
      </c>
      <c r="CJ144" s="68" t="str">
        <f>IF(BM144="","",Input02!$B142&amp;"; ")</f>
        <v/>
      </c>
      <c r="CK144" s="68" t="str">
        <f>IF(BN144="","",Input02!$B142&amp;"; ")</f>
        <v/>
      </c>
      <c r="CL144" s="68" t="str">
        <f>IF(BO144="","",Input02!$B142&amp;"; ")</f>
        <v/>
      </c>
      <c r="CM144" s="68" t="str">
        <f>IF(BP144="","",Input02!$B142&amp;"; ")</f>
        <v/>
      </c>
      <c r="CN144" s="68" t="str">
        <f>IF(BQ144="","",Input02!$B142&amp;"; ")</f>
        <v/>
      </c>
      <c r="CO144" s="68" t="str">
        <f>IF(BR144="","",Input02!$B142&amp;"; ")</f>
        <v/>
      </c>
      <c r="CP144" s="68" t="str">
        <f>IF(BS144="","",Input02!$B142&amp;"; ")</f>
        <v/>
      </c>
      <c r="CQ144" s="68" t="str">
        <f>IF(BT144="","",Input02!$B142&amp;"; ")</f>
        <v/>
      </c>
      <c r="CR144" s="68" t="str">
        <f>IF(BU144="","",Input02!$B142&amp;"; ")</f>
        <v/>
      </c>
      <c r="CS144" s="68" t="str">
        <f>IF(BV144="","",Input02!$B142&amp;"; ")</f>
        <v/>
      </c>
    </row>
    <row r="145" spans="1:97" x14ac:dyDescent="0.35">
      <c r="A145" s="64">
        <f>process02!A154</f>
        <v>138</v>
      </c>
      <c r="B145" s="64" t="str">
        <f>process02!DF154</f>
        <v/>
      </c>
      <c r="C145" s="65" t="str">
        <f>IF(B145&lt;&gt;"",(B145/$C$2)*Input01!$B$22,"")</f>
        <v/>
      </c>
      <c r="F145" s="66" t="str">
        <f>IF(AND(Input02!BB143&lt;&gt;"",F$6&lt;=$Z$2),Input02!BB143,"")</f>
        <v/>
      </c>
      <c r="G145" s="66" t="str">
        <f>IF(AND(Input02!BC143&lt;&gt;"",G$6&lt;=$Z$2),Input02!BC143,"")</f>
        <v/>
      </c>
      <c r="H145" s="66" t="str">
        <f>IF(AND(Input02!BD143&lt;&gt;"",H$6&lt;=$Z$2),Input02!BD143,"")</f>
        <v/>
      </c>
      <c r="I145" s="66" t="str">
        <f>IF(AND(Input02!BE143&lt;&gt;"",I$6&lt;=$Z$2),Input02!BE143,"")</f>
        <v/>
      </c>
      <c r="J145" s="66" t="str">
        <f>IF(AND(Input02!BF143&lt;&gt;"",J$6&lt;=$Z$2),Input02!BF143,"")</f>
        <v/>
      </c>
      <c r="K145" s="66" t="str">
        <f>IF(AND(Input02!BG143&lt;&gt;"",K$6&lt;=$Z$2),Input02!BG143,"")</f>
        <v/>
      </c>
      <c r="L145" s="66" t="str">
        <f>IF(AND(Input02!BH143&lt;&gt;"",L$6&lt;=$Z$2),Input02!BH143,"")</f>
        <v/>
      </c>
      <c r="M145" s="66" t="str">
        <f>IF(AND(Input02!BI143&lt;&gt;"",M$6&lt;=$Z$2),Input02!BI143,"")</f>
        <v/>
      </c>
      <c r="N145" s="66" t="str">
        <f>IF(AND(Input02!BJ143&lt;&gt;"",N$6&lt;=$Z$2),Input02!BJ143,"")</f>
        <v/>
      </c>
      <c r="O145" s="66" t="str">
        <f>IF(AND(Input02!BK143&lt;&gt;"",O$6&lt;=$Z$2),Input02!BK143,"")</f>
        <v/>
      </c>
      <c r="P145" s="66" t="str">
        <f>IF(AND(Input02!BL143&lt;&gt;"",P$6&lt;=$Z$2),Input02!BL143,"")</f>
        <v/>
      </c>
      <c r="Q145" s="66" t="str">
        <f>IF(AND(Input02!BM143&lt;&gt;"",Q$6&lt;=$Z$2),Input02!BM143,"")</f>
        <v/>
      </c>
      <c r="R145" s="66" t="str">
        <f>IF(AND(Input02!BN143&lt;&gt;"",R$6&lt;=$Z$2),Input02!BN143,"")</f>
        <v/>
      </c>
      <c r="S145" s="66" t="str">
        <f>IF(AND(Input02!BO143&lt;&gt;"",S$6&lt;=$Z$2),Input02!BO143,"")</f>
        <v/>
      </c>
      <c r="T145" s="66" t="str">
        <f>IF(AND(Input02!BP143&lt;&gt;"",T$6&lt;=$Z$2),Input02!BP143,"")</f>
        <v/>
      </c>
      <c r="U145" s="66" t="str">
        <f>IF(AND(Input02!BQ143&lt;&gt;"",U$6&lt;=$Z$2),Input02!BQ143,"")</f>
        <v/>
      </c>
      <c r="V145" s="66" t="str">
        <f>IF(AND(Input02!BR143&lt;&gt;"",V$6&lt;=$Z$2),Input02!BR143,"")</f>
        <v/>
      </c>
      <c r="W145" s="66" t="str">
        <f>IF(AND(Input02!BS143&lt;&gt;"",W$6&lt;=$Z$2),Input02!BS143,"")</f>
        <v/>
      </c>
      <c r="X145" s="66" t="str">
        <f>IF(AND(Input02!BT143&lt;&gt;"",X$6&lt;=$Z$2),Input02!BT143,"")</f>
        <v/>
      </c>
      <c r="Y145" s="66" t="str">
        <f>IF(AND(Input02!BU143&lt;&gt;"",Y$6&lt;=$Z$2),Input02!BU143,"")</f>
        <v/>
      </c>
      <c r="Z145" s="66" t="str">
        <f t="shared" si="189"/>
        <v/>
      </c>
      <c r="AA145" s="66" t="str">
        <f t="shared" si="190"/>
        <v/>
      </c>
      <c r="AB145" s="65" t="str">
        <f>IF(AA145&lt;&gt;"",(AA145/$AA$2)*Input01!$B$22,"")</f>
        <v/>
      </c>
      <c r="AC145" s="65" t="str">
        <f t="shared" si="191"/>
        <v/>
      </c>
      <c r="AD145" s="334" t="str">
        <f t="shared" si="192"/>
        <v/>
      </c>
      <c r="AE145" s="67" t="str">
        <f t="shared" si="193"/>
        <v/>
      </c>
      <c r="AF145" s="35" t="str">
        <f>IF(AD145="","",IF(AD145&lt;Input01!$B$23,0,1))</f>
        <v/>
      </c>
      <c r="AH145" s="66" t="str">
        <f t="shared" si="194"/>
        <v/>
      </c>
      <c r="AI145" s="66" t="str">
        <f t="shared" si="195"/>
        <v/>
      </c>
      <c r="AJ145" s="66" t="str">
        <f t="shared" si="196"/>
        <v/>
      </c>
      <c r="AK145" s="66" t="str">
        <f t="shared" si="197"/>
        <v/>
      </c>
      <c r="AL145" s="66" t="str">
        <f t="shared" si="198"/>
        <v/>
      </c>
      <c r="AM145" s="66" t="str">
        <f t="shared" si="199"/>
        <v/>
      </c>
      <c r="AN145" s="66" t="str">
        <f t="shared" si="200"/>
        <v/>
      </c>
      <c r="AO145" s="66" t="str">
        <f t="shared" si="201"/>
        <v/>
      </c>
      <c r="AP145" s="66" t="str">
        <f t="shared" si="202"/>
        <v/>
      </c>
      <c r="AQ145" s="66" t="str">
        <f t="shared" si="203"/>
        <v/>
      </c>
      <c r="AR145" s="66" t="str">
        <f t="shared" si="204"/>
        <v/>
      </c>
      <c r="AS145" s="66" t="str">
        <f t="shared" si="205"/>
        <v/>
      </c>
      <c r="AT145" s="66" t="str">
        <f t="shared" si="206"/>
        <v/>
      </c>
      <c r="AU145" s="66" t="str">
        <f t="shared" si="207"/>
        <v/>
      </c>
      <c r="AV145" s="66" t="str">
        <f t="shared" si="208"/>
        <v/>
      </c>
      <c r="AW145" s="66" t="str">
        <f t="shared" si="209"/>
        <v/>
      </c>
      <c r="AX145" s="66" t="str">
        <f t="shared" si="210"/>
        <v/>
      </c>
      <c r="AY145" s="66" t="str">
        <f t="shared" si="211"/>
        <v/>
      </c>
      <c r="AZ145" s="66" t="str">
        <f t="shared" si="212"/>
        <v/>
      </c>
      <c r="BA145" s="66" t="str">
        <f t="shared" si="213"/>
        <v/>
      </c>
      <c r="BC145" s="68" t="str">
        <f t="shared" si="214"/>
        <v/>
      </c>
      <c r="BD145" s="68" t="str">
        <f t="shared" si="215"/>
        <v/>
      </c>
      <c r="BE145" s="68" t="str">
        <f t="shared" si="216"/>
        <v/>
      </c>
      <c r="BF145" s="68" t="str">
        <f t="shared" si="217"/>
        <v/>
      </c>
      <c r="BG145" s="68" t="str">
        <f t="shared" si="218"/>
        <v/>
      </c>
      <c r="BH145" s="68" t="str">
        <f t="shared" si="219"/>
        <v/>
      </c>
      <c r="BI145" s="68" t="str">
        <f t="shared" si="220"/>
        <v/>
      </c>
      <c r="BJ145" s="68" t="str">
        <f t="shared" si="221"/>
        <v/>
      </c>
      <c r="BK145" s="68" t="str">
        <f t="shared" si="222"/>
        <v/>
      </c>
      <c r="BL145" s="68" t="str">
        <f t="shared" si="223"/>
        <v/>
      </c>
      <c r="BM145" s="68" t="str">
        <f t="shared" si="224"/>
        <v/>
      </c>
      <c r="BN145" s="68" t="str">
        <f t="shared" si="225"/>
        <v/>
      </c>
      <c r="BO145" s="68" t="str">
        <f t="shared" si="226"/>
        <v/>
      </c>
      <c r="BP145" s="68" t="str">
        <f t="shared" si="227"/>
        <v/>
      </c>
      <c r="BQ145" s="68" t="str">
        <f t="shared" si="228"/>
        <v/>
      </c>
      <c r="BR145" s="68" t="str">
        <f t="shared" si="229"/>
        <v/>
      </c>
      <c r="BS145" s="68" t="str">
        <f t="shared" si="230"/>
        <v/>
      </c>
      <c r="BT145" s="68" t="str">
        <f t="shared" si="231"/>
        <v/>
      </c>
      <c r="BU145" s="68" t="str">
        <f t="shared" si="232"/>
        <v/>
      </c>
      <c r="BV145" s="68" t="str">
        <f t="shared" si="233"/>
        <v/>
      </c>
      <c r="BX145" s="69" t="str">
        <f t="shared" si="234"/>
        <v/>
      </c>
      <c r="BZ145" s="68" t="str">
        <f>IF(BC145="","",Input02!$B143&amp;"; ")</f>
        <v/>
      </c>
      <c r="CA145" s="68" t="str">
        <f>IF(BD145="","",Input02!$B143&amp;"; ")</f>
        <v/>
      </c>
      <c r="CB145" s="68" t="str">
        <f>IF(BE145="","",Input02!$B143&amp;"; ")</f>
        <v/>
      </c>
      <c r="CC145" s="68" t="str">
        <f>IF(BF145="","",Input02!$B143&amp;"; ")</f>
        <v/>
      </c>
      <c r="CD145" s="68" t="str">
        <f>IF(BG145="","",Input02!$B143&amp;"; ")</f>
        <v/>
      </c>
      <c r="CE145" s="68" t="str">
        <f>IF(BH145="","",Input02!$B143&amp;"; ")</f>
        <v/>
      </c>
      <c r="CF145" s="68" t="str">
        <f>IF(BI145="","",Input02!$B143&amp;"; ")</f>
        <v/>
      </c>
      <c r="CG145" s="68" t="str">
        <f>IF(BJ145="","",Input02!$B143&amp;"; ")</f>
        <v/>
      </c>
      <c r="CH145" s="68" t="str">
        <f>IF(BK145="","",Input02!$B143&amp;"; ")</f>
        <v/>
      </c>
      <c r="CI145" s="68" t="str">
        <f>IF(BL145="","",Input02!$B143&amp;"; ")</f>
        <v/>
      </c>
      <c r="CJ145" s="68" t="str">
        <f>IF(BM145="","",Input02!$B143&amp;"; ")</f>
        <v/>
      </c>
      <c r="CK145" s="68" t="str">
        <f>IF(BN145="","",Input02!$B143&amp;"; ")</f>
        <v/>
      </c>
      <c r="CL145" s="68" t="str">
        <f>IF(BO145="","",Input02!$B143&amp;"; ")</f>
        <v/>
      </c>
      <c r="CM145" s="68" t="str">
        <f>IF(BP145="","",Input02!$B143&amp;"; ")</f>
        <v/>
      </c>
      <c r="CN145" s="68" t="str">
        <f>IF(BQ145="","",Input02!$B143&amp;"; ")</f>
        <v/>
      </c>
      <c r="CO145" s="68" t="str">
        <f>IF(BR145="","",Input02!$B143&amp;"; ")</f>
        <v/>
      </c>
      <c r="CP145" s="68" t="str">
        <f>IF(BS145="","",Input02!$B143&amp;"; ")</f>
        <v/>
      </c>
      <c r="CQ145" s="68" t="str">
        <f>IF(BT145="","",Input02!$B143&amp;"; ")</f>
        <v/>
      </c>
      <c r="CR145" s="68" t="str">
        <f>IF(BU145="","",Input02!$B143&amp;"; ")</f>
        <v/>
      </c>
      <c r="CS145" s="68" t="str">
        <f>IF(BV145="","",Input02!$B143&amp;"; ")</f>
        <v/>
      </c>
    </row>
    <row r="146" spans="1:97" x14ac:dyDescent="0.35">
      <c r="A146" s="64">
        <f>process02!A155</f>
        <v>139</v>
      </c>
      <c r="B146" s="64" t="str">
        <f>process02!DF155</f>
        <v/>
      </c>
      <c r="C146" s="65" t="str">
        <f>IF(B146&lt;&gt;"",(B146/$C$2)*Input01!$B$22,"")</f>
        <v/>
      </c>
      <c r="F146" s="66" t="str">
        <f>IF(AND(Input02!BB144&lt;&gt;"",F$6&lt;=$Z$2),Input02!BB144,"")</f>
        <v/>
      </c>
      <c r="G146" s="66" t="str">
        <f>IF(AND(Input02!BC144&lt;&gt;"",G$6&lt;=$Z$2),Input02!BC144,"")</f>
        <v/>
      </c>
      <c r="H146" s="66" t="str">
        <f>IF(AND(Input02!BD144&lt;&gt;"",H$6&lt;=$Z$2),Input02!BD144,"")</f>
        <v/>
      </c>
      <c r="I146" s="66" t="str">
        <f>IF(AND(Input02!BE144&lt;&gt;"",I$6&lt;=$Z$2),Input02!BE144,"")</f>
        <v/>
      </c>
      <c r="J146" s="66" t="str">
        <f>IF(AND(Input02!BF144&lt;&gt;"",J$6&lt;=$Z$2),Input02!BF144,"")</f>
        <v/>
      </c>
      <c r="K146" s="66" t="str">
        <f>IF(AND(Input02!BG144&lt;&gt;"",K$6&lt;=$Z$2),Input02!BG144,"")</f>
        <v/>
      </c>
      <c r="L146" s="66" t="str">
        <f>IF(AND(Input02!BH144&lt;&gt;"",L$6&lt;=$Z$2),Input02!BH144,"")</f>
        <v/>
      </c>
      <c r="M146" s="66" t="str">
        <f>IF(AND(Input02!BI144&lt;&gt;"",M$6&lt;=$Z$2),Input02!BI144,"")</f>
        <v/>
      </c>
      <c r="N146" s="66" t="str">
        <f>IF(AND(Input02!BJ144&lt;&gt;"",N$6&lt;=$Z$2),Input02!BJ144,"")</f>
        <v/>
      </c>
      <c r="O146" s="66" t="str">
        <f>IF(AND(Input02!BK144&lt;&gt;"",O$6&lt;=$Z$2),Input02!BK144,"")</f>
        <v/>
      </c>
      <c r="P146" s="66" t="str">
        <f>IF(AND(Input02!BL144&lt;&gt;"",P$6&lt;=$Z$2),Input02!BL144,"")</f>
        <v/>
      </c>
      <c r="Q146" s="66" t="str">
        <f>IF(AND(Input02!BM144&lt;&gt;"",Q$6&lt;=$Z$2),Input02!BM144,"")</f>
        <v/>
      </c>
      <c r="R146" s="66" t="str">
        <f>IF(AND(Input02!BN144&lt;&gt;"",R$6&lt;=$Z$2),Input02!BN144,"")</f>
        <v/>
      </c>
      <c r="S146" s="66" t="str">
        <f>IF(AND(Input02!BO144&lt;&gt;"",S$6&lt;=$Z$2),Input02!BO144,"")</f>
        <v/>
      </c>
      <c r="T146" s="66" t="str">
        <f>IF(AND(Input02!BP144&lt;&gt;"",T$6&lt;=$Z$2),Input02!BP144,"")</f>
        <v/>
      </c>
      <c r="U146" s="66" t="str">
        <f>IF(AND(Input02!BQ144&lt;&gt;"",U$6&lt;=$Z$2),Input02!BQ144,"")</f>
        <v/>
      </c>
      <c r="V146" s="66" t="str">
        <f>IF(AND(Input02!BR144&lt;&gt;"",V$6&lt;=$Z$2),Input02!BR144,"")</f>
        <v/>
      </c>
      <c r="W146" s="66" t="str">
        <f>IF(AND(Input02!BS144&lt;&gt;"",W$6&lt;=$Z$2),Input02!BS144,"")</f>
        <v/>
      </c>
      <c r="X146" s="66" t="str">
        <f>IF(AND(Input02!BT144&lt;&gt;"",X$6&lt;=$Z$2),Input02!BT144,"")</f>
        <v/>
      </c>
      <c r="Y146" s="66" t="str">
        <f>IF(AND(Input02!BU144&lt;&gt;"",Y$6&lt;=$Z$2),Input02!BU144,"")</f>
        <v/>
      </c>
      <c r="Z146" s="66" t="str">
        <f t="shared" si="189"/>
        <v/>
      </c>
      <c r="AA146" s="66" t="str">
        <f t="shared" si="190"/>
        <v/>
      </c>
      <c r="AB146" s="65" t="str">
        <f>IF(AA146&lt;&gt;"",(AA146/$AA$2)*Input01!$B$22,"")</f>
        <v/>
      </c>
      <c r="AC146" s="65" t="str">
        <f t="shared" si="191"/>
        <v/>
      </c>
      <c r="AD146" s="334" t="str">
        <f t="shared" si="192"/>
        <v/>
      </c>
      <c r="AE146" s="67" t="str">
        <f t="shared" si="193"/>
        <v/>
      </c>
      <c r="AF146" s="35" t="str">
        <f>IF(AD146="","",IF(AD146&lt;Input01!$B$23,0,1))</f>
        <v/>
      </c>
      <c r="AH146" s="66" t="str">
        <f t="shared" si="194"/>
        <v/>
      </c>
      <c r="AI146" s="66" t="str">
        <f t="shared" si="195"/>
        <v/>
      </c>
      <c r="AJ146" s="66" t="str">
        <f t="shared" si="196"/>
        <v/>
      </c>
      <c r="AK146" s="66" t="str">
        <f t="shared" si="197"/>
        <v/>
      </c>
      <c r="AL146" s="66" t="str">
        <f t="shared" si="198"/>
        <v/>
      </c>
      <c r="AM146" s="66" t="str">
        <f t="shared" si="199"/>
        <v/>
      </c>
      <c r="AN146" s="66" t="str">
        <f t="shared" si="200"/>
        <v/>
      </c>
      <c r="AO146" s="66" t="str">
        <f t="shared" si="201"/>
        <v/>
      </c>
      <c r="AP146" s="66" t="str">
        <f t="shared" si="202"/>
        <v/>
      </c>
      <c r="AQ146" s="66" t="str">
        <f t="shared" si="203"/>
        <v/>
      </c>
      <c r="AR146" s="66" t="str">
        <f t="shared" si="204"/>
        <v/>
      </c>
      <c r="AS146" s="66" t="str">
        <f t="shared" si="205"/>
        <v/>
      </c>
      <c r="AT146" s="66" t="str">
        <f t="shared" si="206"/>
        <v/>
      </c>
      <c r="AU146" s="66" t="str">
        <f t="shared" si="207"/>
        <v/>
      </c>
      <c r="AV146" s="66" t="str">
        <f t="shared" si="208"/>
        <v/>
      </c>
      <c r="AW146" s="66" t="str">
        <f t="shared" si="209"/>
        <v/>
      </c>
      <c r="AX146" s="66" t="str">
        <f t="shared" si="210"/>
        <v/>
      </c>
      <c r="AY146" s="66" t="str">
        <f t="shared" si="211"/>
        <v/>
      </c>
      <c r="AZ146" s="66" t="str">
        <f t="shared" si="212"/>
        <v/>
      </c>
      <c r="BA146" s="66" t="str">
        <f t="shared" si="213"/>
        <v/>
      </c>
      <c r="BC146" s="68" t="str">
        <f t="shared" si="214"/>
        <v/>
      </c>
      <c r="BD146" s="68" t="str">
        <f t="shared" si="215"/>
        <v/>
      </c>
      <c r="BE146" s="68" t="str">
        <f t="shared" si="216"/>
        <v/>
      </c>
      <c r="BF146" s="68" t="str">
        <f t="shared" si="217"/>
        <v/>
      </c>
      <c r="BG146" s="68" t="str">
        <f t="shared" si="218"/>
        <v/>
      </c>
      <c r="BH146" s="68" t="str">
        <f t="shared" si="219"/>
        <v/>
      </c>
      <c r="BI146" s="68" t="str">
        <f t="shared" si="220"/>
        <v/>
      </c>
      <c r="BJ146" s="68" t="str">
        <f t="shared" si="221"/>
        <v/>
      </c>
      <c r="BK146" s="68" t="str">
        <f t="shared" si="222"/>
        <v/>
      </c>
      <c r="BL146" s="68" t="str">
        <f t="shared" si="223"/>
        <v/>
      </c>
      <c r="BM146" s="68" t="str">
        <f t="shared" si="224"/>
        <v/>
      </c>
      <c r="BN146" s="68" t="str">
        <f t="shared" si="225"/>
        <v/>
      </c>
      <c r="BO146" s="68" t="str">
        <f t="shared" si="226"/>
        <v/>
      </c>
      <c r="BP146" s="68" t="str">
        <f t="shared" si="227"/>
        <v/>
      </c>
      <c r="BQ146" s="68" t="str">
        <f t="shared" si="228"/>
        <v/>
      </c>
      <c r="BR146" s="68" t="str">
        <f t="shared" si="229"/>
        <v/>
      </c>
      <c r="BS146" s="68" t="str">
        <f t="shared" si="230"/>
        <v/>
      </c>
      <c r="BT146" s="68" t="str">
        <f t="shared" si="231"/>
        <v/>
      </c>
      <c r="BU146" s="68" t="str">
        <f t="shared" si="232"/>
        <v/>
      </c>
      <c r="BV146" s="68" t="str">
        <f t="shared" si="233"/>
        <v/>
      </c>
      <c r="BX146" s="69" t="str">
        <f t="shared" si="234"/>
        <v/>
      </c>
      <c r="BZ146" s="68" t="str">
        <f>IF(BC146="","",Input02!$B144&amp;"; ")</f>
        <v/>
      </c>
      <c r="CA146" s="68" t="str">
        <f>IF(BD146="","",Input02!$B144&amp;"; ")</f>
        <v/>
      </c>
      <c r="CB146" s="68" t="str">
        <f>IF(BE146="","",Input02!$B144&amp;"; ")</f>
        <v/>
      </c>
      <c r="CC146" s="68" t="str">
        <f>IF(BF146="","",Input02!$B144&amp;"; ")</f>
        <v/>
      </c>
      <c r="CD146" s="68" t="str">
        <f>IF(BG146="","",Input02!$B144&amp;"; ")</f>
        <v/>
      </c>
      <c r="CE146" s="68" t="str">
        <f>IF(BH146="","",Input02!$B144&amp;"; ")</f>
        <v/>
      </c>
      <c r="CF146" s="68" t="str">
        <f>IF(BI146="","",Input02!$B144&amp;"; ")</f>
        <v/>
      </c>
      <c r="CG146" s="68" t="str">
        <f>IF(BJ146="","",Input02!$B144&amp;"; ")</f>
        <v/>
      </c>
      <c r="CH146" s="68" t="str">
        <f>IF(BK146="","",Input02!$B144&amp;"; ")</f>
        <v/>
      </c>
      <c r="CI146" s="68" t="str">
        <f>IF(BL146="","",Input02!$B144&amp;"; ")</f>
        <v/>
      </c>
      <c r="CJ146" s="68" t="str">
        <f>IF(BM146="","",Input02!$B144&amp;"; ")</f>
        <v/>
      </c>
      <c r="CK146" s="68" t="str">
        <f>IF(BN146="","",Input02!$B144&amp;"; ")</f>
        <v/>
      </c>
      <c r="CL146" s="68" t="str">
        <f>IF(BO146="","",Input02!$B144&amp;"; ")</f>
        <v/>
      </c>
      <c r="CM146" s="68" t="str">
        <f>IF(BP146="","",Input02!$B144&amp;"; ")</f>
        <v/>
      </c>
      <c r="CN146" s="68" t="str">
        <f>IF(BQ146="","",Input02!$B144&amp;"; ")</f>
        <v/>
      </c>
      <c r="CO146" s="68" t="str">
        <f>IF(BR146="","",Input02!$B144&amp;"; ")</f>
        <v/>
      </c>
      <c r="CP146" s="68" t="str">
        <f>IF(BS146="","",Input02!$B144&amp;"; ")</f>
        <v/>
      </c>
      <c r="CQ146" s="68" t="str">
        <f>IF(BT146="","",Input02!$B144&amp;"; ")</f>
        <v/>
      </c>
      <c r="CR146" s="68" t="str">
        <f>IF(BU146="","",Input02!$B144&amp;"; ")</f>
        <v/>
      </c>
      <c r="CS146" s="68" t="str">
        <f>IF(BV146="","",Input02!$B144&amp;"; ")</f>
        <v/>
      </c>
    </row>
    <row r="147" spans="1:97" x14ac:dyDescent="0.35">
      <c r="A147" s="64">
        <f>process02!A156</f>
        <v>140</v>
      </c>
      <c r="B147" s="64" t="str">
        <f>process02!DF156</f>
        <v/>
      </c>
      <c r="C147" s="65" t="str">
        <f>IF(B147&lt;&gt;"",(B147/$C$2)*Input01!$B$22,"")</f>
        <v/>
      </c>
      <c r="F147" s="66" t="str">
        <f>IF(AND(Input02!BB145&lt;&gt;"",F$6&lt;=$Z$2),Input02!BB145,"")</f>
        <v/>
      </c>
      <c r="G147" s="66" t="str">
        <f>IF(AND(Input02!BC145&lt;&gt;"",G$6&lt;=$Z$2),Input02!BC145,"")</f>
        <v/>
      </c>
      <c r="H147" s="66" t="str">
        <f>IF(AND(Input02!BD145&lt;&gt;"",H$6&lt;=$Z$2),Input02!BD145,"")</f>
        <v/>
      </c>
      <c r="I147" s="66" t="str">
        <f>IF(AND(Input02!BE145&lt;&gt;"",I$6&lt;=$Z$2),Input02!BE145,"")</f>
        <v/>
      </c>
      <c r="J147" s="66" t="str">
        <f>IF(AND(Input02!BF145&lt;&gt;"",J$6&lt;=$Z$2),Input02!BF145,"")</f>
        <v/>
      </c>
      <c r="K147" s="66" t="str">
        <f>IF(AND(Input02!BG145&lt;&gt;"",K$6&lt;=$Z$2),Input02!BG145,"")</f>
        <v/>
      </c>
      <c r="L147" s="66" t="str">
        <f>IF(AND(Input02!BH145&lt;&gt;"",L$6&lt;=$Z$2),Input02!BH145,"")</f>
        <v/>
      </c>
      <c r="M147" s="66" t="str">
        <f>IF(AND(Input02!BI145&lt;&gt;"",M$6&lt;=$Z$2),Input02!BI145,"")</f>
        <v/>
      </c>
      <c r="N147" s="66" t="str">
        <f>IF(AND(Input02!BJ145&lt;&gt;"",N$6&lt;=$Z$2),Input02!BJ145,"")</f>
        <v/>
      </c>
      <c r="O147" s="66" t="str">
        <f>IF(AND(Input02!BK145&lt;&gt;"",O$6&lt;=$Z$2),Input02!BK145,"")</f>
        <v/>
      </c>
      <c r="P147" s="66" t="str">
        <f>IF(AND(Input02!BL145&lt;&gt;"",P$6&lt;=$Z$2),Input02!BL145,"")</f>
        <v/>
      </c>
      <c r="Q147" s="66" t="str">
        <f>IF(AND(Input02!BM145&lt;&gt;"",Q$6&lt;=$Z$2),Input02!BM145,"")</f>
        <v/>
      </c>
      <c r="R147" s="66" t="str">
        <f>IF(AND(Input02!BN145&lt;&gt;"",R$6&lt;=$Z$2),Input02!BN145,"")</f>
        <v/>
      </c>
      <c r="S147" s="66" t="str">
        <f>IF(AND(Input02!BO145&lt;&gt;"",S$6&lt;=$Z$2),Input02!BO145,"")</f>
        <v/>
      </c>
      <c r="T147" s="66" t="str">
        <f>IF(AND(Input02!BP145&lt;&gt;"",T$6&lt;=$Z$2),Input02!BP145,"")</f>
        <v/>
      </c>
      <c r="U147" s="66" t="str">
        <f>IF(AND(Input02!BQ145&lt;&gt;"",U$6&lt;=$Z$2),Input02!BQ145,"")</f>
        <v/>
      </c>
      <c r="V147" s="66" t="str">
        <f>IF(AND(Input02!BR145&lt;&gt;"",V$6&lt;=$Z$2),Input02!BR145,"")</f>
        <v/>
      </c>
      <c r="W147" s="66" t="str">
        <f>IF(AND(Input02!BS145&lt;&gt;"",W$6&lt;=$Z$2),Input02!BS145,"")</f>
        <v/>
      </c>
      <c r="X147" s="66" t="str">
        <f>IF(AND(Input02!BT145&lt;&gt;"",X$6&lt;=$Z$2),Input02!BT145,"")</f>
        <v/>
      </c>
      <c r="Y147" s="66" t="str">
        <f>IF(AND(Input02!BU145&lt;&gt;"",Y$6&lt;=$Z$2),Input02!BU145,"")</f>
        <v/>
      </c>
      <c r="Z147" s="66" t="str">
        <f t="shared" si="189"/>
        <v/>
      </c>
      <c r="AA147" s="66" t="str">
        <f t="shared" si="190"/>
        <v/>
      </c>
      <c r="AB147" s="65" t="str">
        <f>IF(AA147&lt;&gt;"",(AA147/$AA$2)*Input01!$B$22,"")</f>
        <v/>
      </c>
      <c r="AC147" s="65" t="str">
        <f t="shared" si="191"/>
        <v/>
      </c>
      <c r="AD147" s="334" t="str">
        <f t="shared" si="192"/>
        <v/>
      </c>
      <c r="AE147" s="67" t="str">
        <f t="shared" si="193"/>
        <v/>
      </c>
      <c r="AF147" s="35" t="str">
        <f>IF(AD147="","",IF(AD147&lt;Input01!$B$23,0,1))</f>
        <v/>
      </c>
      <c r="AH147" s="66" t="str">
        <f t="shared" si="194"/>
        <v/>
      </c>
      <c r="AI147" s="66" t="str">
        <f t="shared" si="195"/>
        <v/>
      </c>
      <c r="AJ147" s="66" t="str">
        <f t="shared" si="196"/>
        <v/>
      </c>
      <c r="AK147" s="66" t="str">
        <f t="shared" si="197"/>
        <v/>
      </c>
      <c r="AL147" s="66" t="str">
        <f t="shared" si="198"/>
        <v/>
      </c>
      <c r="AM147" s="66" t="str">
        <f t="shared" si="199"/>
        <v/>
      </c>
      <c r="AN147" s="66" t="str">
        <f t="shared" si="200"/>
        <v/>
      </c>
      <c r="AO147" s="66" t="str">
        <f t="shared" si="201"/>
        <v/>
      </c>
      <c r="AP147" s="66" t="str">
        <f t="shared" si="202"/>
        <v/>
      </c>
      <c r="AQ147" s="66" t="str">
        <f t="shared" si="203"/>
        <v/>
      </c>
      <c r="AR147" s="66" t="str">
        <f t="shared" si="204"/>
        <v/>
      </c>
      <c r="AS147" s="66" t="str">
        <f t="shared" si="205"/>
        <v/>
      </c>
      <c r="AT147" s="66" t="str">
        <f t="shared" si="206"/>
        <v/>
      </c>
      <c r="AU147" s="66" t="str">
        <f t="shared" si="207"/>
        <v/>
      </c>
      <c r="AV147" s="66" t="str">
        <f t="shared" si="208"/>
        <v/>
      </c>
      <c r="AW147" s="66" t="str">
        <f t="shared" si="209"/>
        <v/>
      </c>
      <c r="AX147" s="66" t="str">
        <f t="shared" si="210"/>
        <v/>
      </c>
      <c r="AY147" s="66" t="str">
        <f t="shared" si="211"/>
        <v/>
      </c>
      <c r="AZ147" s="66" t="str">
        <f t="shared" si="212"/>
        <v/>
      </c>
      <c r="BA147" s="66" t="str">
        <f t="shared" si="213"/>
        <v/>
      </c>
      <c r="BC147" s="68" t="str">
        <f t="shared" si="214"/>
        <v/>
      </c>
      <c r="BD147" s="68" t="str">
        <f t="shared" si="215"/>
        <v/>
      </c>
      <c r="BE147" s="68" t="str">
        <f t="shared" si="216"/>
        <v/>
      </c>
      <c r="BF147" s="68" t="str">
        <f t="shared" si="217"/>
        <v/>
      </c>
      <c r="BG147" s="68" t="str">
        <f t="shared" si="218"/>
        <v/>
      </c>
      <c r="BH147" s="68" t="str">
        <f t="shared" si="219"/>
        <v/>
      </c>
      <c r="BI147" s="68" t="str">
        <f t="shared" si="220"/>
        <v/>
      </c>
      <c r="BJ147" s="68" t="str">
        <f t="shared" si="221"/>
        <v/>
      </c>
      <c r="BK147" s="68" t="str">
        <f t="shared" si="222"/>
        <v/>
      </c>
      <c r="BL147" s="68" t="str">
        <f t="shared" si="223"/>
        <v/>
      </c>
      <c r="BM147" s="68" t="str">
        <f t="shared" si="224"/>
        <v/>
      </c>
      <c r="BN147" s="68" t="str">
        <f t="shared" si="225"/>
        <v/>
      </c>
      <c r="BO147" s="68" t="str">
        <f t="shared" si="226"/>
        <v/>
      </c>
      <c r="BP147" s="68" t="str">
        <f t="shared" si="227"/>
        <v/>
      </c>
      <c r="BQ147" s="68" t="str">
        <f t="shared" si="228"/>
        <v/>
      </c>
      <c r="BR147" s="68" t="str">
        <f t="shared" si="229"/>
        <v/>
      </c>
      <c r="BS147" s="68" t="str">
        <f t="shared" si="230"/>
        <v/>
      </c>
      <c r="BT147" s="68" t="str">
        <f t="shared" si="231"/>
        <v/>
      </c>
      <c r="BU147" s="68" t="str">
        <f t="shared" si="232"/>
        <v/>
      </c>
      <c r="BV147" s="68" t="str">
        <f t="shared" si="233"/>
        <v/>
      </c>
      <c r="BX147" s="69" t="str">
        <f t="shared" si="234"/>
        <v/>
      </c>
      <c r="BZ147" s="68" t="str">
        <f>IF(BC147="","",Input02!$B145&amp;"; ")</f>
        <v/>
      </c>
      <c r="CA147" s="68" t="str">
        <f>IF(BD147="","",Input02!$B145&amp;"; ")</f>
        <v/>
      </c>
      <c r="CB147" s="68" t="str">
        <f>IF(BE147="","",Input02!$B145&amp;"; ")</f>
        <v/>
      </c>
      <c r="CC147" s="68" t="str">
        <f>IF(BF147="","",Input02!$B145&amp;"; ")</f>
        <v/>
      </c>
      <c r="CD147" s="68" t="str">
        <f>IF(BG147="","",Input02!$B145&amp;"; ")</f>
        <v/>
      </c>
      <c r="CE147" s="68" t="str">
        <f>IF(BH147="","",Input02!$B145&amp;"; ")</f>
        <v/>
      </c>
      <c r="CF147" s="68" t="str">
        <f>IF(BI147="","",Input02!$B145&amp;"; ")</f>
        <v/>
      </c>
      <c r="CG147" s="68" t="str">
        <f>IF(BJ147="","",Input02!$B145&amp;"; ")</f>
        <v/>
      </c>
      <c r="CH147" s="68" t="str">
        <f>IF(BK147="","",Input02!$B145&amp;"; ")</f>
        <v/>
      </c>
      <c r="CI147" s="68" t="str">
        <f>IF(BL147="","",Input02!$B145&amp;"; ")</f>
        <v/>
      </c>
      <c r="CJ147" s="68" t="str">
        <f>IF(BM147="","",Input02!$B145&amp;"; ")</f>
        <v/>
      </c>
      <c r="CK147" s="68" t="str">
        <f>IF(BN147="","",Input02!$B145&amp;"; ")</f>
        <v/>
      </c>
      <c r="CL147" s="68" t="str">
        <f>IF(BO147="","",Input02!$B145&amp;"; ")</f>
        <v/>
      </c>
      <c r="CM147" s="68" t="str">
        <f>IF(BP147="","",Input02!$B145&amp;"; ")</f>
        <v/>
      </c>
      <c r="CN147" s="68" t="str">
        <f>IF(BQ147="","",Input02!$B145&amp;"; ")</f>
        <v/>
      </c>
      <c r="CO147" s="68" t="str">
        <f>IF(BR147="","",Input02!$B145&amp;"; ")</f>
        <v/>
      </c>
      <c r="CP147" s="68" t="str">
        <f>IF(BS147="","",Input02!$B145&amp;"; ")</f>
        <v/>
      </c>
      <c r="CQ147" s="68" t="str">
        <f>IF(BT147="","",Input02!$B145&amp;"; ")</f>
        <v/>
      </c>
      <c r="CR147" s="68" t="str">
        <f>IF(BU147="","",Input02!$B145&amp;"; ")</f>
        <v/>
      </c>
      <c r="CS147" s="68" t="str">
        <f>IF(BV147="","",Input02!$B145&amp;"; ")</f>
        <v/>
      </c>
    </row>
    <row r="148" spans="1:97" x14ac:dyDescent="0.35">
      <c r="A148" s="64">
        <f>process02!A157</f>
        <v>141</v>
      </c>
      <c r="B148" s="64" t="str">
        <f>process02!DF157</f>
        <v/>
      </c>
      <c r="C148" s="65" t="str">
        <f>IF(B148&lt;&gt;"",(B148/$C$2)*Input01!$B$22,"")</f>
        <v/>
      </c>
      <c r="F148" s="66" t="str">
        <f>IF(AND(Input02!BB146&lt;&gt;"",F$6&lt;=$Z$2),Input02!BB146,"")</f>
        <v/>
      </c>
      <c r="G148" s="66" t="str">
        <f>IF(AND(Input02!BC146&lt;&gt;"",G$6&lt;=$Z$2),Input02!BC146,"")</f>
        <v/>
      </c>
      <c r="H148" s="66" t="str">
        <f>IF(AND(Input02!BD146&lt;&gt;"",H$6&lt;=$Z$2),Input02!BD146,"")</f>
        <v/>
      </c>
      <c r="I148" s="66" t="str">
        <f>IF(AND(Input02!BE146&lt;&gt;"",I$6&lt;=$Z$2),Input02!BE146,"")</f>
        <v/>
      </c>
      <c r="J148" s="66" t="str">
        <f>IF(AND(Input02!BF146&lt;&gt;"",J$6&lt;=$Z$2),Input02!BF146,"")</f>
        <v/>
      </c>
      <c r="K148" s="66" t="str">
        <f>IF(AND(Input02!BG146&lt;&gt;"",K$6&lt;=$Z$2),Input02!BG146,"")</f>
        <v/>
      </c>
      <c r="L148" s="66" t="str">
        <f>IF(AND(Input02!BH146&lt;&gt;"",L$6&lt;=$Z$2),Input02!BH146,"")</f>
        <v/>
      </c>
      <c r="M148" s="66" t="str">
        <f>IF(AND(Input02!BI146&lt;&gt;"",M$6&lt;=$Z$2),Input02!BI146,"")</f>
        <v/>
      </c>
      <c r="N148" s="66" t="str">
        <f>IF(AND(Input02!BJ146&lt;&gt;"",N$6&lt;=$Z$2),Input02!BJ146,"")</f>
        <v/>
      </c>
      <c r="O148" s="66" t="str">
        <f>IF(AND(Input02!BK146&lt;&gt;"",O$6&lt;=$Z$2),Input02!BK146,"")</f>
        <v/>
      </c>
      <c r="P148" s="66" t="str">
        <f>IF(AND(Input02!BL146&lt;&gt;"",P$6&lt;=$Z$2),Input02!BL146,"")</f>
        <v/>
      </c>
      <c r="Q148" s="66" t="str">
        <f>IF(AND(Input02!BM146&lt;&gt;"",Q$6&lt;=$Z$2),Input02!BM146,"")</f>
        <v/>
      </c>
      <c r="R148" s="66" t="str">
        <f>IF(AND(Input02!BN146&lt;&gt;"",R$6&lt;=$Z$2),Input02!BN146,"")</f>
        <v/>
      </c>
      <c r="S148" s="66" t="str">
        <f>IF(AND(Input02!BO146&lt;&gt;"",S$6&lt;=$Z$2),Input02!BO146,"")</f>
        <v/>
      </c>
      <c r="T148" s="66" t="str">
        <f>IF(AND(Input02!BP146&lt;&gt;"",T$6&lt;=$Z$2),Input02!BP146,"")</f>
        <v/>
      </c>
      <c r="U148" s="66" t="str">
        <f>IF(AND(Input02!BQ146&lt;&gt;"",U$6&lt;=$Z$2),Input02!BQ146,"")</f>
        <v/>
      </c>
      <c r="V148" s="66" t="str">
        <f>IF(AND(Input02!BR146&lt;&gt;"",V$6&lt;=$Z$2),Input02!BR146,"")</f>
        <v/>
      </c>
      <c r="W148" s="66" t="str">
        <f>IF(AND(Input02!BS146&lt;&gt;"",W$6&lt;=$Z$2),Input02!BS146,"")</f>
        <v/>
      </c>
      <c r="X148" s="66" t="str">
        <f>IF(AND(Input02!BT146&lt;&gt;"",X$6&lt;=$Z$2),Input02!BT146,"")</f>
        <v/>
      </c>
      <c r="Y148" s="66" t="str">
        <f>IF(AND(Input02!BU146&lt;&gt;"",Y$6&lt;=$Z$2),Input02!BU146,"")</f>
        <v/>
      </c>
      <c r="Z148" s="66" t="str">
        <f t="shared" si="189"/>
        <v/>
      </c>
      <c r="AA148" s="66" t="str">
        <f t="shared" si="190"/>
        <v/>
      </c>
      <c r="AB148" s="65" t="str">
        <f>IF(AA148&lt;&gt;"",(AA148/$AA$2)*Input01!$B$22,"")</f>
        <v/>
      </c>
      <c r="AC148" s="65" t="str">
        <f t="shared" si="191"/>
        <v/>
      </c>
      <c r="AD148" s="334" t="str">
        <f t="shared" si="192"/>
        <v/>
      </c>
      <c r="AE148" s="67" t="str">
        <f t="shared" si="193"/>
        <v/>
      </c>
      <c r="AF148" s="35" t="str">
        <f>IF(AD148="","",IF(AD148&lt;Input01!$B$23,0,1))</f>
        <v/>
      </c>
      <c r="AH148" s="66" t="str">
        <f t="shared" si="194"/>
        <v/>
      </c>
      <c r="AI148" s="66" t="str">
        <f t="shared" si="195"/>
        <v/>
      </c>
      <c r="AJ148" s="66" t="str">
        <f t="shared" si="196"/>
        <v/>
      </c>
      <c r="AK148" s="66" t="str">
        <f t="shared" si="197"/>
        <v/>
      </c>
      <c r="AL148" s="66" t="str">
        <f t="shared" si="198"/>
        <v/>
      </c>
      <c r="AM148" s="66" t="str">
        <f t="shared" si="199"/>
        <v/>
      </c>
      <c r="AN148" s="66" t="str">
        <f t="shared" si="200"/>
        <v/>
      </c>
      <c r="AO148" s="66" t="str">
        <f t="shared" si="201"/>
        <v/>
      </c>
      <c r="AP148" s="66" t="str">
        <f t="shared" si="202"/>
        <v/>
      </c>
      <c r="AQ148" s="66" t="str">
        <f t="shared" si="203"/>
        <v/>
      </c>
      <c r="AR148" s="66" t="str">
        <f t="shared" si="204"/>
        <v/>
      </c>
      <c r="AS148" s="66" t="str">
        <f t="shared" si="205"/>
        <v/>
      </c>
      <c r="AT148" s="66" t="str">
        <f t="shared" si="206"/>
        <v/>
      </c>
      <c r="AU148" s="66" t="str">
        <f t="shared" si="207"/>
        <v/>
      </c>
      <c r="AV148" s="66" t="str">
        <f t="shared" si="208"/>
        <v/>
      </c>
      <c r="AW148" s="66" t="str">
        <f t="shared" si="209"/>
        <v/>
      </c>
      <c r="AX148" s="66" t="str">
        <f t="shared" si="210"/>
        <v/>
      </c>
      <c r="AY148" s="66" t="str">
        <f t="shared" si="211"/>
        <v/>
      </c>
      <c r="AZ148" s="66" t="str">
        <f t="shared" si="212"/>
        <v/>
      </c>
      <c r="BA148" s="66" t="str">
        <f t="shared" si="213"/>
        <v/>
      </c>
      <c r="BC148" s="68" t="str">
        <f t="shared" si="214"/>
        <v/>
      </c>
      <c r="BD148" s="68" t="str">
        <f t="shared" si="215"/>
        <v/>
      </c>
      <c r="BE148" s="68" t="str">
        <f t="shared" si="216"/>
        <v/>
      </c>
      <c r="BF148" s="68" t="str">
        <f t="shared" si="217"/>
        <v/>
      </c>
      <c r="BG148" s="68" t="str">
        <f t="shared" si="218"/>
        <v/>
      </c>
      <c r="BH148" s="68" t="str">
        <f t="shared" si="219"/>
        <v/>
      </c>
      <c r="BI148" s="68" t="str">
        <f t="shared" si="220"/>
        <v/>
      </c>
      <c r="BJ148" s="68" t="str">
        <f t="shared" si="221"/>
        <v/>
      </c>
      <c r="BK148" s="68" t="str">
        <f t="shared" si="222"/>
        <v/>
      </c>
      <c r="BL148" s="68" t="str">
        <f t="shared" si="223"/>
        <v/>
      </c>
      <c r="BM148" s="68" t="str">
        <f t="shared" si="224"/>
        <v/>
      </c>
      <c r="BN148" s="68" t="str">
        <f t="shared" si="225"/>
        <v/>
      </c>
      <c r="BO148" s="68" t="str">
        <f t="shared" si="226"/>
        <v/>
      </c>
      <c r="BP148" s="68" t="str">
        <f t="shared" si="227"/>
        <v/>
      </c>
      <c r="BQ148" s="68" t="str">
        <f t="shared" si="228"/>
        <v/>
      </c>
      <c r="BR148" s="68" t="str">
        <f t="shared" si="229"/>
        <v/>
      </c>
      <c r="BS148" s="68" t="str">
        <f t="shared" si="230"/>
        <v/>
      </c>
      <c r="BT148" s="68" t="str">
        <f t="shared" si="231"/>
        <v/>
      </c>
      <c r="BU148" s="68" t="str">
        <f t="shared" si="232"/>
        <v/>
      </c>
      <c r="BV148" s="68" t="str">
        <f t="shared" si="233"/>
        <v/>
      </c>
      <c r="BX148" s="69" t="str">
        <f t="shared" si="234"/>
        <v/>
      </c>
      <c r="BZ148" s="68" t="str">
        <f>IF(BC148="","",Input02!$B146&amp;"; ")</f>
        <v/>
      </c>
      <c r="CA148" s="68" t="str">
        <f>IF(BD148="","",Input02!$B146&amp;"; ")</f>
        <v/>
      </c>
      <c r="CB148" s="68" t="str">
        <f>IF(BE148="","",Input02!$B146&amp;"; ")</f>
        <v/>
      </c>
      <c r="CC148" s="68" t="str">
        <f>IF(BF148="","",Input02!$B146&amp;"; ")</f>
        <v/>
      </c>
      <c r="CD148" s="68" t="str">
        <f>IF(BG148="","",Input02!$B146&amp;"; ")</f>
        <v/>
      </c>
      <c r="CE148" s="68" t="str">
        <f>IF(BH148="","",Input02!$B146&amp;"; ")</f>
        <v/>
      </c>
      <c r="CF148" s="68" t="str">
        <f>IF(BI148="","",Input02!$B146&amp;"; ")</f>
        <v/>
      </c>
      <c r="CG148" s="68" t="str">
        <f>IF(BJ148="","",Input02!$B146&amp;"; ")</f>
        <v/>
      </c>
      <c r="CH148" s="68" t="str">
        <f>IF(BK148="","",Input02!$B146&amp;"; ")</f>
        <v/>
      </c>
      <c r="CI148" s="68" t="str">
        <f>IF(BL148="","",Input02!$B146&amp;"; ")</f>
        <v/>
      </c>
      <c r="CJ148" s="68" t="str">
        <f>IF(BM148="","",Input02!$B146&amp;"; ")</f>
        <v/>
      </c>
      <c r="CK148" s="68" t="str">
        <f>IF(BN148="","",Input02!$B146&amp;"; ")</f>
        <v/>
      </c>
      <c r="CL148" s="68" t="str">
        <f>IF(BO148="","",Input02!$B146&amp;"; ")</f>
        <v/>
      </c>
      <c r="CM148" s="68" t="str">
        <f>IF(BP148="","",Input02!$B146&amp;"; ")</f>
        <v/>
      </c>
      <c r="CN148" s="68" t="str">
        <f>IF(BQ148="","",Input02!$B146&amp;"; ")</f>
        <v/>
      </c>
      <c r="CO148" s="68" t="str">
        <f>IF(BR148="","",Input02!$B146&amp;"; ")</f>
        <v/>
      </c>
      <c r="CP148" s="68" t="str">
        <f>IF(BS148="","",Input02!$B146&amp;"; ")</f>
        <v/>
      </c>
      <c r="CQ148" s="68" t="str">
        <f>IF(BT148="","",Input02!$B146&amp;"; ")</f>
        <v/>
      </c>
      <c r="CR148" s="68" t="str">
        <f>IF(BU148="","",Input02!$B146&amp;"; ")</f>
        <v/>
      </c>
      <c r="CS148" s="68" t="str">
        <f>IF(BV148="","",Input02!$B146&amp;"; ")</f>
        <v/>
      </c>
    </row>
    <row r="149" spans="1:97" x14ac:dyDescent="0.35">
      <c r="A149" s="64">
        <f>process02!A158</f>
        <v>142</v>
      </c>
      <c r="B149" s="64" t="str">
        <f>process02!DF158</f>
        <v/>
      </c>
      <c r="C149" s="65" t="str">
        <f>IF(B149&lt;&gt;"",(B149/$C$2)*Input01!$B$22,"")</f>
        <v/>
      </c>
      <c r="F149" s="66" t="str">
        <f>IF(AND(Input02!BB147&lt;&gt;"",F$6&lt;=$Z$2),Input02!BB147,"")</f>
        <v/>
      </c>
      <c r="G149" s="66" t="str">
        <f>IF(AND(Input02!BC147&lt;&gt;"",G$6&lt;=$Z$2),Input02!BC147,"")</f>
        <v/>
      </c>
      <c r="H149" s="66" t="str">
        <f>IF(AND(Input02!BD147&lt;&gt;"",H$6&lt;=$Z$2),Input02!BD147,"")</f>
        <v/>
      </c>
      <c r="I149" s="66" t="str">
        <f>IF(AND(Input02!BE147&lt;&gt;"",I$6&lt;=$Z$2),Input02!BE147,"")</f>
        <v/>
      </c>
      <c r="J149" s="66" t="str">
        <f>IF(AND(Input02!BF147&lt;&gt;"",J$6&lt;=$Z$2),Input02!BF147,"")</f>
        <v/>
      </c>
      <c r="K149" s="66" t="str">
        <f>IF(AND(Input02!BG147&lt;&gt;"",K$6&lt;=$Z$2),Input02!BG147,"")</f>
        <v/>
      </c>
      <c r="L149" s="66" t="str">
        <f>IF(AND(Input02!BH147&lt;&gt;"",L$6&lt;=$Z$2),Input02!BH147,"")</f>
        <v/>
      </c>
      <c r="M149" s="66" t="str">
        <f>IF(AND(Input02!BI147&lt;&gt;"",M$6&lt;=$Z$2),Input02!BI147,"")</f>
        <v/>
      </c>
      <c r="N149" s="66" t="str">
        <f>IF(AND(Input02!BJ147&lt;&gt;"",N$6&lt;=$Z$2),Input02!BJ147,"")</f>
        <v/>
      </c>
      <c r="O149" s="66" t="str">
        <f>IF(AND(Input02!BK147&lt;&gt;"",O$6&lt;=$Z$2),Input02!BK147,"")</f>
        <v/>
      </c>
      <c r="P149" s="66" t="str">
        <f>IF(AND(Input02!BL147&lt;&gt;"",P$6&lt;=$Z$2),Input02!BL147,"")</f>
        <v/>
      </c>
      <c r="Q149" s="66" t="str">
        <f>IF(AND(Input02!BM147&lt;&gt;"",Q$6&lt;=$Z$2),Input02!BM147,"")</f>
        <v/>
      </c>
      <c r="R149" s="66" t="str">
        <f>IF(AND(Input02!BN147&lt;&gt;"",R$6&lt;=$Z$2),Input02!BN147,"")</f>
        <v/>
      </c>
      <c r="S149" s="66" t="str">
        <f>IF(AND(Input02!BO147&lt;&gt;"",S$6&lt;=$Z$2),Input02!BO147,"")</f>
        <v/>
      </c>
      <c r="T149" s="66" t="str">
        <f>IF(AND(Input02!BP147&lt;&gt;"",T$6&lt;=$Z$2),Input02!BP147,"")</f>
        <v/>
      </c>
      <c r="U149" s="66" t="str">
        <f>IF(AND(Input02!BQ147&lt;&gt;"",U$6&lt;=$Z$2),Input02!BQ147,"")</f>
        <v/>
      </c>
      <c r="V149" s="66" t="str">
        <f>IF(AND(Input02!BR147&lt;&gt;"",V$6&lt;=$Z$2),Input02!BR147,"")</f>
        <v/>
      </c>
      <c r="W149" s="66" t="str">
        <f>IF(AND(Input02!BS147&lt;&gt;"",W$6&lt;=$Z$2),Input02!BS147,"")</f>
        <v/>
      </c>
      <c r="X149" s="66" t="str">
        <f>IF(AND(Input02!BT147&lt;&gt;"",X$6&lt;=$Z$2),Input02!BT147,"")</f>
        <v/>
      </c>
      <c r="Y149" s="66" t="str">
        <f>IF(AND(Input02!BU147&lt;&gt;"",Y$6&lt;=$Z$2),Input02!BU147,"")</f>
        <v/>
      </c>
      <c r="Z149" s="66" t="str">
        <f t="shared" si="189"/>
        <v/>
      </c>
      <c r="AA149" s="66" t="str">
        <f t="shared" si="190"/>
        <v/>
      </c>
      <c r="AB149" s="65" t="str">
        <f>IF(AA149&lt;&gt;"",(AA149/$AA$2)*Input01!$B$22,"")</f>
        <v/>
      </c>
      <c r="AC149" s="65" t="str">
        <f t="shared" si="191"/>
        <v/>
      </c>
      <c r="AD149" s="334" t="str">
        <f t="shared" si="192"/>
        <v/>
      </c>
      <c r="AE149" s="67" t="str">
        <f t="shared" si="193"/>
        <v/>
      </c>
      <c r="AF149" s="35" t="str">
        <f>IF(AD149="","",IF(AD149&lt;Input01!$B$23,0,1))</f>
        <v/>
      </c>
      <c r="AH149" s="66" t="str">
        <f t="shared" si="194"/>
        <v/>
      </c>
      <c r="AI149" s="66" t="str">
        <f t="shared" si="195"/>
        <v/>
      </c>
      <c r="AJ149" s="66" t="str">
        <f t="shared" si="196"/>
        <v/>
      </c>
      <c r="AK149" s="66" t="str">
        <f t="shared" si="197"/>
        <v/>
      </c>
      <c r="AL149" s="66" t="str">
        <f t="shared" si="198"/>
        <v/>
      </c>
      <c r="AM149" s="66" t="str">
        <f t="shared" si="199"/>
        <v/>
      </c>
      <c r="AN149" s="66" t="str">
        <f t="shared" si="200"/>
        <v/>
      </c>
      <c r="AO149" s="66" t="str">
        <f t="shared" si="201"/>
        <v/>
      </c>
      <c r="AP149" s="66" t="str">
        <f t="shared" si="202"/>
        <v/>
      </c>
      <c r="AQ149" s="66" t="str">
        <f t="shared" si="203"/>
        <v/>
      </c>
      <c r="AR149" s="66" t="str">
        <f t="shared" si="204"/>
        <v/>
      </c>
      <c r="AS149" s="66" t="str">
        <f t="shared" si="205"/>
        <v/>
      </c>
      <c r="AT149" s="66" t="str">
        <f t="shared" si="206"/>
        <v/>
      </c>
      <c r="AU149" s="66" t="str">
        <f t="shared" si="207"/>
        <v/>
      </c>
      <c r="AV149" s="66" t="str">
        <f t="shared" si="208"/>
        <v/>
      </c>
      <c r="AW149" s="66" t="str">
        <f t="shared" si="209"/>
        <v/>
      </c>
      <c r="AX149" s="66" t="str">
        <f t="shared" si="210"/>
        <v/>
      </c>
      <c r="AY149" s="66" t="str">
        <f t="shared" si="211"/>
        <v/>
      </c>
      <c r="AZ149" s="66" t="str">
        <f t="shared" si="212"/>
        <v/>
      </c>
      <c r="BA149" s="66" t="str">
        <f t="shared" si="213"/>
        <v/>
      </c>
      <c r="BC149" s="68" t="str">
        <f t="shared" si="214"/>
        <v/>
      </c>
      <c r="BD149" s="68" t="str">
        <f t="shared" si="215"/>
        <v/>
      </c>
      <c r="BE149" s="68" t="str">
        <f t="shared" si="216"/>
        <v/>
      </c>
      <c r="BF149" s="68" t="str">
        <f t="shared" si="217"/>
        <v/>
      </c>
      <c r="BG149" s="68" t="str">
        <f t="shared" si="218"/>
        <v/>
      </c>
      <c r="BH149" s="68" t="str">
        <f t="shared" si="219"/>
        <v/>
      </c>
      <c r="BI149" s="68" t="str">
        <f t="shared" si="220"/>
        <v/>
      </c>
      <c r="BJ149" s="68" t="str">
        <f t="shared" si="221"/>
        <v/>
      </c>
      <c r="BK149" s="68" t="str">
        <f t="shared" si="222"/>
        <v/>
      </c>
      <c r="BL149" s="68" t="str">
        <f t="shared" si="223"/>
        <v/>
      </c>
      <c r="BM149" s="68" t="str">
        <f t="shared" si="224"/>
        <v/>
      </c>
      <c r="BN149" s="68" t="str">
        <f t="shared" si="225"/>
        <v/>
      </c>
      <c r="BO149" s="68" t="str">
        <f t="shared" si="226"/>
        <v/>
      </c>
      <c r="BP149" s="68" t="str">
        <f t="shared" si="227"/>
        <v/>
      </c>
      <c r="BQ149" s="68" t="str">
        <f t="shared" si="228"/>
        <v/>
      </c>
      <c r="BR149" s="68" t="str">
        <f t="shared" si="229"/>
        <v/>
      </c>
      <c r="BS149" s="68" t="str">
        <f t="shared" si="230"/>
        <v/>
      </c>
      <c r="BT149" s="68" t="str">
        <f t="shared" si="231"/>
        <v/>
      </c>
      <c r="BU149" s="68" t="str">
        <f t="shared" si="232"/>
        <v/>
      </c>
      <c r="BV149" s="68" t="str">
        <f t="shared" si="233"/>
        <v/>
      </c>
      <c r="BX149" s="69" t="str">
        <f t="shared" si="234"/>
        <v/>
      </c>
      <c r="BZ149" s="68" t="str">
        <f>IF(BC149="","",Input02!$B147&amp;"; ")</f>
        <v/>
      </c>
      <c r="CA149" s="68" t="str">
        <f>IF(BD149="","",Input02!$B147&amp;"; ")</f>
        <v/>
      </c>
      <c r="CB149" s="68" t="str">
        <f>IF(BE149="","",Input02!$B147&amp;"; ")</f>
        <v/>
      </c>
      <c r="CC149" s="68" t="str">
        <f>IF(BF149="","",Input02!$B147&amp;"; ")</f>
        <v/>
      </c>
      <c r="CD149" s="68" t="str">
        <f>IF(BG149="","",Input02!$B147&amp;"; ")</f>
        <v/>
      </c>
      <c r="CE149" s="68" t="str">
        <f>IF(BH149="","",Input02!$B147&amp;"; ")</f>
        <v/>
      </c>
      <c r="CF149" s="68" t="str">
        <f>IF(BI149="","",Input02!$B147&amp;"; ")</f>
        <v/>
      </c>
      <c r="CG149" s="68" t="str">
        <f>IF(BJ149="","",Input02!$B147&amp;"; ")</f>
        <v/>
      </c>
      <c r="CH149" s="68" t="str">
        <f>IF(BK149="","",Input02!$B147&amp;"; ")</f>
        <v/>
      </c>
      <c r="CI149" s="68" t="str">
        <f>IF(BL149="","",Input02!$B147&amp;"; ")</f>
        <v/>
      </c>
      <c r="CJ149" s="68" t="str">
        <f>IF(BM149="","",Input02!$B147&amp;"; ")</f>
        <v/>
      </c>
      <c r="CK149" s="68" t="str">
        <f>IF(BN149="","",Input02!$B147&amp;"; ")</f>
        <v/>
      </c>
      <c r="CL149" s="68" t="str">
        <f>IF(BO149="","",Input02!$B147&amp;"; ")</f>
        <v/>
      </c>
      <c r="CM149" s="68" t="str">
        <f>IF(BP149="","",Input02!$B147&amp;"; ")</f>
        <v/>
      </c>
      <c r="CN149" s="68" t="str">
        <f>IF(BQ149="","",Input02!$B147&amp;"; ")</f>
        <v/>
      </c>
      <c r="CO149" s="68" t="str">
        <f>IF(BR149="","",Input02!$B147&amp;"; ")</f>
        <v/>
      </c>
      <c r="CP149" s="68" t="str">
        <f>IF(BS149="","",Input02!$B147&amp;"; ")</f>
        <v/>
      </c>
      <c r="CQ149" s="68" t="str">
        <f>IF(BT149="","",Input02!$B147&amp;"; ")</f>
        <v/>
      </c>
      <c r="CR149" s="68" t="str">
        <f>IF(BU149="","",Input02!$B147&amp;"; ")</f>
        <v/>
      </c>
      <c r="CS149" s="68" t="str">
        <f>IF(BV149="","",Input02!$B147&amp;"; ")</f>
        <v/>
      </c>
    </row>
    <row r="150" spans="1:97" x14ac:dyDescent="0.35">
      <c r="A150" s="64">
        <f>process02!A159</f>
        <v>143</v>
      </c>
      <c r="B150" s="64" t="str">
        <f>process02!DF159</f>
        <v/>
      </c>
      <c r="C150" s="65" t="str">
        <f>IF(B150&lt;&gt;"",(B150/$C$2)*Input01!$B$22,"")</f>
        <v/>
      </c>
      <c r="F150" s="66" t="str">
        <f>IF(AND(Input02!BB148&lt;&gt;"",F$6&lt;=$Z$2),Input02!BB148,"")</f>
        <v/>
      </c>
      <c r="G150" s="66" t="str">
        <f>IF(AND(Input02!BC148&lt;&gt;"",G$6&lt;=$Z$2),Input02!BC148,"")</f>
        <v/>
      </c>
      <c r="H150" s="66" t="str">
        <f>IF(AND(Input02!BD148&lt;&gt;"",H$6&lt;=$Z$2),Input02!BD148,"")</f>
        <v/>
      </c>
      <c r="I150" s="66" t="str">
        <f>IF(AND(Input02!BE148&lt;&gt;"",I$6&lt;=$Z$2),Input02!BE148,"")</f>
        <v/>
      </c>
      <c r="J150" s="66" t="str">
        <f>IF(AND(Input02!BF148&lt;&gt;"",J$6&lt;=$Z$2),Input02!BF148,"")</f>
        <v/>
      </c>
      <c r="K150" s="66" t="str">
        <f>IF(AND(Input02!BG148&lt;&gt;"",K$6&lt;=$Z$2),Input02!BG148,"")</f>
        <v/>
      </c>
      <c r="L150" s="66" t="str">
        <f>IF(AND(Input02!BH148&lt;&gt;"",L$6&lt;=$Z$2),Input02!BH148,"")</f>
        <v/>
      </c>
      <c r="M150" s="66" t="str">
        <f>IF(AND(Input02!BI148&lt;&gt;"",M$6&lt;=$Z$2),Input02!BI148,"")</f>
        <v/>
      </c>
      <c r="N150" s="66" t="str">
        <f>IF(AND(Input02!BJ148&lt;&gt;"",N$6&lt;=$Z$2),Input02!BJ148,"")</f>
        <v/>
      </c>
      <c r="O150" s="66" t="str">
        <f>IF(AND(Input02!BK148&lt;&gt;"",O$6&lt;=$Z$2),Input02!BK148,"")</f>
        <v/>
      </c>
      <c r="P150" s="66" t="str">
        <f>IF(AND(Input02!BL148&lt;&gt;"",P$6&lt;=$Z$2),Input02!BL148,"")</f>
        <v/>
      </c>
      <c r="Q150" s="66" t="str">
        <f>IF(AND(Input02!BM148&lt;&gt;"",Q$6&lt;=$Z$2),Input02!BM148,"")</f>
        <v/>
      </c>
      <c r="R150" s="66" t="str">
        <f>IF(AND(Input02!BN148&lt;&gt;"",R$6&lt;=$Z$2),Input02!BN148,"")</f>
        <v/>
      </c>
      <c r="S150" s="66" t="str">
        <f>IF(AND(Input02!BO148&lt;&gt;"",S$6&lt;=$Z$2),Input02!BO148,"")</f>
        <v/>
      </c>
      <c r="T150" s="66" t="str">
        <f>IF(AND(Input02!BP148&lt;&gt;"",T$6&lt;=$Z$2),Input02!BP148,"")</f>
        <v/>
      </c>
      <c r="U150" s="66" t="str">
        <f>IF(AND(Input02!BQ148&lt;&gt;"",U$6&lt;=$Z$2),Input02!BQ148,"")</f>
        <v/>
      </c>
      <c r="V150" s="66" t="str">
        <f>IF(AND(Input02!BR148&lt;&gt;"",V$6&lt;=$Z$2),Input02!BR148,"")</f>
        <v/>
      </c>
      <c r="W150" s="66" t="str">
        <f>IF(AND(Input02!BS148&lt;&gt;"",W$6&lt;=$Z$2),Input02!BS148,"")</f>
        <v/>
      </c>
      <c r="X150" s="66" t="str">
        <f>IF(AND(Input02!BT148&lt;&gt;"",X$6&lt;=$Z$2),Input02!BT148,"")</f>
        <v/>
      </c>
      <c r="Y150" s="66" t="str">
        <f>IF(AND(Input02!BU148&lt;&gt;"",Y$6&lt;=$Z$2),Input02!BU148,"")</f>
        <v/>
      </c>
      <c r="Z150" s="66" t="str">
        <f t="shared" si="189"/>
        <v/>
      </c>
      <c r="AA150" s="66" t="str">
        <f t="shared" si="190"/>
        <v/>
      </c>
      <c r="AB150" s="65" t="str">
        <f>IF(AA150&lt;&gt;"",(AA150/$AA$2)*Input01!$B$22,"")</f>
        <v/>
      </c>
      <c r="AC150" s="65" t="str">
        <f t="shared" si="191"/>
        <v/>
      </c>
      <c r="AD150" s="334" t="str">
        <f t="shared" si="192"/>
        <v/>
      </c>
      <c r="AE150" s="67" t="str">
        <f t="shared" si="193"/>
        <v/>
      </c>
      <c r="AF150" s="35" t="str">
        <f>IF(AD150="","",IF(AD150&lt;Input01!$B$23,0,1))</f>
        <v/>
      </c>
      <c r="AH150" s="66" t="str">
        <f t="shared" si="194"/>
        <v/>
      </c>
      <c r="AI150" s="66" t="str">
        <f t="shared" si="195"/>
        <v/>
      </c>
      <c r="AJ150" s="66" t="str">
        <f t="shared" si="196"/>
        <v/>
      </c>
      <c r="AK150" s="66" t="str">
        <f t="shared" si="197"/>
        <v/>
      </c>
      <c r="AL150" s="66" t="str">
        <f t="shared" si="198"/>
        <v/>
      </c>
      <c r="AM150" s="66" t="str">
        <f t="shared" si="199"/>
        <v/>
      </c>
      <c r="AN150" s="66" t="str">
        <f t="shared" si="200"/>
        <v/>
      </c>
      <c r="AO150" s="66" t="str">
        <f t="shared" si="201"/>
        <v/>
      </c>
      <c r="AP150" s="66" t="str">
        <f t="shared" si="202"/>
        <v/>
      </c>
      <c r="AQ150" s="66" t="str">
        <f t="shared" si="203"/>
        <v/>
      </c>
      <c r="AR150" s="66" t="str">
        <f t="shared" si="204"/>
        <v/>
      </c>
      <c r="AS150" s="66" t="str">
        <f t="shared" si="205"/>
        <v/>
      </c>
      <c r="AT150" s="66" t="str">
        <f t="shared" si="206"/>
        <v/>
      </c>
      <c r="AU150" s="66" t="str">
        <f t="shared" si="207"/>
        <v/>
      </c>
      <c r="AV150" s="66" t="str">
        <f t="shared" si="208"/>
        <v/>
      </c>
      <c r="AW150" s="66" t="str">
        <f t="shared" si="209"/>
        <v/>
      </c>
      <c r="AX150" s="66" t="str">
        <f t="shared" si="210"/>
        <v/>
      </c>
      <c r="AY150" s="66" t="str">
        <f t="shared" si="211"/>
        <v/>
      </c>
      <c r="AZ150" s="66" t="str">
        <f t="shared" si="212"/>
        <v/>
      </c>
      <c r="BA150" s="66" t="str">
        <f t="shared" si="213"/>
        <v/>
      </c>
      <c r="BC150" s="68" t="str">
        <f t="shared" si="214"/>
        <v/>
      </c>
      <c r="BD150" s="68" t="str">
        <f t="shared" si="215"/>
        <v/>
      </c>
      <c r="BE150" s="68" t="str">
        <f t="shared" si="216"/>
        <v/>
      </c>
      <c r="BF150" s="68" t="str">
        <f t="shared" si="217"/>
        <v/>
      </c>
      <c r="BG150" s="68" t="str">
        <f t="shared" si="218"/>
        <v/>
      </c>
      <c r="BH150" s="68" t="str">
        <f t="shared" si="219"/>
        <v/>
      </c>
      <c r="BI150" s="68" t="str">
        <f t="shared" si="220"/>
        <v/>
      </c>
      <c r="BJ150" s="68" t="str">
        <f t="shared" si="221"/>
        <v/>
      </c>
      <c r="BK150" s="68" t="str">
        <f t="shared" si="222"/>
        <v/>
      </c>
      <c r="BL150" s="68" t="str">
        <f t="shared" si="223"/>
        <v/>
      </c>
      <c r="BM150" s="68" t="str">
        <f t="shared" si="224"/>
        <v/>
      </c>
      <c r="BN150" s="68" t="str">
        <f t="shared" si="225"/>
        <v/>
      </c>
      <c r="BO150" s="68" t="str">
        <f t="shared" si="226"/>
        <v/>
      </c>
      <c r="BP150" s="68" t="str">
        <f t="shared" si="227"/>
        <v/>
      </c>
      <c r="BQ150" s="68" t="str">
        <f t="shared" si="228"/>
        <v/>
      </c>
      <c r="BR150" s="68" t="str">
        <f t="shared" si="229"/>
        <v/>
      </c>
      <c r="BS150" s="68" t="str">
        <f t="shared" si="230"/>
        <v/>
      </c>
      <c r="BT150" s="68" t="str">
        <f t="shared" si="231"/>
        <v/>
      </c>
      <c r="BU150" s="68" t="str">
        <f t="shared" si="232"/>
        <v/>
      </c>
      <c r="BV150" s="68" t="str">
        <f t="shared" si="233"/>
        <v/>
      </c>
      <c r="BX150" s="69" t="str">
        <f t="shared" si="234"/>
        <v/>
      </c>
      <c r="BZ150" s="68" t="str">
        <f>IF(BC150="","",Input02!$B148&amp;"; ")</f>
        <v/>
      </c>
      <c r="CA150" s="68" t="str">
        <f>IF(BD150="","",Input02!$B148&amp;"; ")</f>
        <v/>
      </c>
      <c r="CB150" s="68" t="str">
        <f>IF(BE150="","",Input02!$B148&amp;"; ")</f>
        <v/>
      </c>
      <c r="CC150" s="68" t="str">
        <f>IF(BF150="","",Input02!$B148&amp;"; ")</f>
        <v/>
      </c>
      <c r="CD150" s="68" t="str">
        <f>IF(BG150="","",Input02!$B148&amp;"; ")</f>
        <v/>
      </c>
      <c r="CE150" s="68" t="str">
        <f>IF(BH150="","",Input02!$B148&amp;"; ")</f>
        <v/>
      </c>
      <c r="CF150" s="68" t="str">
        <f>IF(BI150="","",Input02!$B148&amp;"; ")</f>
        <v/>
      </c>
      <c r="CG150" s="68" t="str">
        <f>IF(BJ150="","",Input02!$B148&amp;"; ")</f>
        <v/>
      </c>
      <c r="CH150" s="68" t="str">
        <f>IF(BK150="","",Input02!$B148&amp;"; ")</f>
        <v/>
      </c>
      <c r="CI150" s="68" t="str">
        <f>IF(BL150="","",Input02!$B148&amp;"; ")</f>
        <v/>
      </c>
      <c r="CJ150" s="68" t="str">
        <f>IF(BM150="","",Input02!$B148&amp;"; ")</f>
        <v/>
      </c>
      <c r="CK150" s="68" t="str">
        <f>IF(BN150="","",Input02!$B148&amp;"; ")</f>
        <v/>
      </c>
      <c r="CL150" s="68" t="str">
        <f>IF(BO150="","",Input02!$B148&amp;"; ")</f>
        <v/>
      </c>
      <c r="CM150" s="68" t="str">
        <f>IF(BP150="","",Input02!$B148&amp;"; ")</f>
        <v/>
      </c>
      <c r="CN150" s="68" t="str">
        <f>IF(BQ150="","",Input02!$B148&amp;"; ")</f>
        <v/>
      </c>
      <c r="CO150" s="68" t="str">
        <f>IF(BR150="","",Input02!$B148&amp;"; ")</f>
        <v/>
      </c>
      <c r="CP150" s="68" t="str">
        <f>IF(BS150="","",Input02!$B148&amp;"; ")</f>
        <v/>
      </c>
      <c r="CQ150" s="68" t="str">
        <f>IF(BT150="","",Input02!$B148&amp;"; ")</f>
        <v/>
      </c>
      <c r="CR150" s="68" t="str">
        <f>IF(BU150="","",Input02!$B148&amp;"; ")</f>
        <v/>
      </c>
      <c r="CS150" s="68" t="str">
        <f>IF(BV150="","",Input02!$B148&amp;"; ")</f>
        <v/>
      </c>
    </row>
    <row r="151" spans="1:97" x14ac:dyDescent="0.35">
      <c r="A151" s="64">
        <f>process02!A160</f>
        <v>144</v>
      </c>
      <c r="B151" s="64" t="str">
        <f>process02!DF160</f>
        <v/>
      </c>
      <c r="C151" s="65" t="str">
        <f>IF(B151&lt;&gt;"",(B151/$C$2)*Input01!$B$22,"")</f>
        <v/>
      </c>
      <c r="F151" s="66" t="str">
        <f>IF(AND(Input02!BB149&lt;&gt;"",F$6&lt;=$Z$2),Input02!BB149,"")</f>
        <v/>
      </c>
      <c r="G151" s="66" t="str">
        <f>IF(AND(Input02!BC149&lt;&gt;"",G$6&lt;=$Z$2),Input02!BC149,"")</f>
        <v/>
      </c>
      <c r="H151" s="66" t="str">
        <f>IF(AND(Input02!BD149&lt;&gt;"",H$6&lt;=$Z$2),Input02!BD149,"")</f>
        <v/>
      </c>
      <c r="I151" s="66" t="str">
        <f>IF(AND(Input02!BE149&lt;&gt;"",I$6&lt;=$Z$2),Input02!BE149,"")</f>
        <v/>
      </c>
      <c r="J151" s="66" t="str">
        <f>IF(AND(Input02!BF149&lt;&gt;"",J$6&lt;=$Z$2),Input02!BF149,"")</f>
        <v/>
      </c>
      <c r="K151" s="66" t="str">
        <f>IF(AND(Input02!BG149&lt;&gt;"",K$6&lt;=$Z$2),Input02!BG149,"")</f>
        <v/>
      </c>
      <c r="L151" s="66" t="str">
        <f>IF(AND(Input02!BH149&lt;&gt;"",L$6&lt;=$Z$2),Input02!BH149,"")</f>
        <v/>
      </c>
      <c r="M151" s="66" t="str">
        <f>IF(AND(Input02!BI149&lt;&gt;"",M$6&lt;=$Z$2),Input02!BI149,"")</f>
        <v/>
      </c>
      <c r="N151" s="66" t="str">
        <f>IF(AND(Input02!BJ149&lt;&gt;"",N$6&lt;=$Z$2),Input02!BJ149,"")</f>
        <v/>
      </c>
      <c r="O151" s="66" t="str">
        <f>IF(AND(Input02!BK149&lt;&gt;"",O$6&lt;=$Z$2),Input02!BK149,"")</f>
        <v/>
      </c>
      <c r="P151" s="66" t="str">
        <f>IF(AND(Input02!BL149&lt;&gt;"",P$6&lt;=$Z$2),Input02!BL149,"")</f>
        <v/>
      </c>
      <c r="Q151" s="66" t="str">
        <f>IF(AND(Input02!BM149&lt;&gt;"",Q$6&lt;=$Z$2),Input02!BM149,"")</f>
        <v/>
      </c>
      <c r="R151" s="66" t="str">
        <f>IF(AND(Input02!BN149&lt;&gt;"",R$6&lt;=$Z$2),Input02!BN149,"")</f>
        <v/>
      </c>
      <c r="S151" s="66" t="str">
        <f>IF(AND(Input02!BO149&lt;&gt;"",S$6&lt;=$Z$2),Input02!BO149,"")</f>
        <v/>
      </c>
      <c r="T151" s="66" t="str">
        <f>IF(AND(Input02!BP149&lt;&gt;"",T$6&lt;=$Z$2),Input02!BP149,"")</f>
        <v/>
      </c>
      <c r="U151" s="66" t="str">
        <f>IF(AND(Input02!BQ149&lt;&gt;"",U$6&lt;=$Z$2),Input02!BQ149,"")</f>
        <v/>
      </c>
      <c r="V151" s="66" t="str">
        <f>IF(AND(Input02!BR149&lt;&gt;"",V$6&lt;=$Z$2),Input02!BR149,"")</f>
        <v/>
      </c>
      <c r="W151" s="66" t="str">
        <f>IF(AND(Input02!BS149&lt;&gt;"",W$6&lt;=$Z$2),Input02!BS149,"")</f>
        <v/>
      </c>
      <c r="X151" s="66" t="str">
        <f>IF(AND(Input02!BT149&lt;&gt;"",X$6&lt;=$Z$2),Input02!BT149,"")</f>
        <v/>
      </c>
      <c r="Y151" s="66" t="str">
        <f>IF(AND(Input02!BU149&lt;&gt;"",Y$6&lt;=$Z$2),Input02!BU149,"")</f>
        <v/>
      </c>
      <c r="Z151" s="66" t="str">
        <f t="shared" si="189"/>
        <v/>
      </c>
      <c r="AA151" s="66" t="str">
        <f t="shared" si="190"/>
        <v/>
      </c>
      <c r="AB151" s="65" t="str">
        <f>IF(AA151&lt;&gt;"",(AA151/$AA$2)*Input01!$B$22,"")</f>
        <v/>
      </c>
      <c r="AC151" s="65" t="str">
        <f t="shared" si="191"/>
        <v/>
      </c>
      <c r="AD151" s="334" t="str">
        <f t="shared" si="192"/>
        <v/>
      </c>
      <c r="AE151" s="67" t="str">
        <f t="shared" si="193"/>
        <v/>
      </c>
      <c r="AF151" s="35" t="str">
        <f>IF(AD151="","",IF(AD151&lt;Input01!$B$23,0,1))</f>
        <v/>
      </c>
      <c r="AH151" s="66" t="str">
        <f t="shared" si="194"/>
        <v/>
      </c>
      <c r="AI151" s="66" t="str">
        <f t="shared" si="195"/>
        <v/>
      </c>
      <c r="AJ151" s="66" t="str">
        <f t="shared" si="196"/>
        <v/>
      </c>
      <c r="AK151" s="66" t="str">
        <f t="shared" si="197"/>
        <v/>
      </c>
      <c r="AL151" s="66" t="str">
        <f t="shared" si="198"/>
        <v/>
      </c>
      <c r="AM151" s="66" t="str">
        <f t="shared" si="199"/>
        <v/>
      </c>
      <c r="AN151" s="66" t="str">
        <f t="shared" si="200"/>
        <v/>
      </c>
      <c r="AO151" s="66" t="str">
        <f t="shared" si="201"/>
        <v/>
      </c>
      <c r="AP151" s="66" t="str">
        <f t="shared" si="202"/>
        <v/>
      </c>
      <c r="AQ151" s="66" t="str">
        <f t="shared" si="203"/>
        <v/>
      </c>
      <c r="AR151" s="66" t="str">
        <f t="shared" si="204"/>
        <v/>
      </c>
      <c r="AS151" s="66" t="str">
        <f t="shared" si="205"/>
        <v/>
      </c>
      <c r="AT151" s="66" t="str">
        <f t="shared" si="206"/>
        <v/>
      </c>
      <c r="AU151" s="66" t="str">
        <f t="shared" si="207"/>
        <v/>
      </c>
      <c r="AV151" s="66" t="str">
        <f t="shared" si="208"/>
        <v/>
      </c>
      <c r="AW151" s="66" t="str">
        <f t="shared" si="209"/>
        <v/>
      </c>
      <c r="AX151" s="66" t="str">
        <f t="shared" si="210"/>
        <v/>
      </c>
      <c r="AY151" s="66" t="str">
        <f t="shared" si="211"/>
        <v/>
      </c>
      <c r="AZ151" s="66" t="str">
        <f t="shared" si="212"/>
        <v/>
      </c>
      <c r="BA151" s="66" t="str">
        <f t="shared" si="213"/>
        <v/>
      </c>
      <c r="BC151" s="68" t="str">
        <f t="shared" si="214"/>
        <v/>
      </c>
      <c r="BD151" s="68" t="str">
        <f t="shared" si="215"/>
        <v/>
      </c>
      <c r="BE151" s="68" t="str">
        <f t="shared" si="216"/>
        <v/>
      </c>
      <c r="BF151" s="68" t="str">
        <f t="shared" si="217"/>
        <v/>
      </c>
      <c r="BG151" s="68" t="str">
        <f t="shared" si="218"/>
        <v/>
      </c>
      <c r="BH151" s="68" t="str">
        <f t="shared" si="219"/>
        <v/>
      </c>
      <c r="BI151" s="68" t="str">
        <f t="shared" si="220"/>
        <v/>
      </c>
      <c r="BJ151" s="68" t="str">
        <f t="shared" si="221"/>
        <v/>
      </c>
      <c r="BK151" s="68" t="str">
        <f t="shared" si="222"/>
        <v/>
      </c>
      <c r="BL151" s="68" t="str">
        <f t="shared" si="223"/>
        <v/>
      </c>
      <c r="BM151" s="68" t="str">
        <f t="shared" si="224"/>
        <v/>
      </c>
      <c r="BN151" s="68" t="str">
        <f t="shared" si="225"/>
        <v/>
      </c>
      <c r="BO151" s="68" t="str">
        <f t="shared" si="226"/>
        <v/>
      </c>
      <c r="BP151" s="68" t="str">
        <f t="shared" si="227"/>
        <v/>
      </c>
      <c r="BQ151" s="68" t="str">
        <f t="shared" si="228"/>
        <v/>
      </c>
      <c r="BR151" s="68" t="str">
        <f t="shared" si="229"/>
        <v/>
      </c>
      <c r="BS151" s="68" t="str">
        <f t="shared" si="230"/>
        <v/>
      </c>
      <c r="BT151" s="68" t="str">
        <f t="shared" si="231"/>
        <v/>
      </c>
      <c r="BU151" s="68" t="str">
        <f t="shared" si="232"/>
        <v/>
      </c>
      <c r="BV151" s="68" t="str">
        <f t="shared" si="233"/>
        <v/>
      </c>
      <c r="BX151" s="69" t="str">
        <f t="shared" si="234"/>
        <v/>
      </c>
      <c r="BZ151" s="68" t="str">
        <f>IF(BC151="","",Input02!$B149&amp;"; ")</f>
        <v/>
      </c>
      <c r="CA151" s="68" t="str">
        <f>IF(BD151="","",Input02!$B149&amp;"; ")</f>
        <v/>
      </c>
      <c r="CB151" s="68" t="str">
        <f>IF(BE151="","",Input02!$B149&amp;"; ")</f>
        <v/>
      </c>
      <c r="CC151" s="68" t="str">
        <f>IF(BF151="","",Input02!$B149&amp;"; ")</f>
        <v/>
      </c>
      <c r="CD151" s="68" t="str">
        <f>IF(BG151="","",Input02!$B149&amp;"; ")</f>
        <v/>
      </c>
      <c r="CE151" s="68" t="str">
        <f>IF(BH151="","",Input02!$B149&amp;"; ")</f>
        <v/>
      </c>
      <c r="CF151" s="68" t="str">
        <f>IF(BI151="","",Input02!$B149&amp;"; ")</f>
        <v/>
      </c>
      <c r="CG151" s="68" t="str">
        <f>IF(BJ151="","",Input02!$B149&amp;"; ")</f>
        <v/>
      </c>
      <c r="CH151" s="68" t="str">
        <f>IF(BK151="","",Input02!$B149&amp;"; ")</f>
        <v/>
      </c>
      <c r="CI151" s="68" t="str">
        <f>IF(BL151="","",Input02!$B149&amp;"; ")</f>
        <v/>
      </c>
      <c r="CJ151" s="68" t="str">
        <f>IF(BM151="","",Input02!$B149&amp;"; ")</f>
        <v/>
      </c>
      <c r="CK151" s="68" t="str">
        <f>IF(BN151="","",Input02!$B149&amp;"; ")</f>
        <v/>
      </c>
      <c r="CL151" s="68" t="str">
        <f>IF(BO151="","",Input02!$B149&amp;"; ")</f>
        <v/>
      </c>
      <c r="CM151" s="68" t="str">
        <f>IF(BP151="","",Input02!$B149&amp;"; ")</f>
        <v/>
      </c>
      <c r="CN151" s="68" t="str">
        <f>IF(BQ151="","",Input02!$B149&amp;"; ")</f>
        <v/>
      </c>
      <c r="CO151" s="68" t="str">
        <f>IF(BR151="","",Input02!$B149&amp;"; ")</f>
        <v/>
      </c>
      <c r="CP151" s="68" t="str">
        <f>IF(BS151="","",Input02!$B149&amp;"; ")</f>
        <v/>
      </c>
      <c r="CQ151" s="68" t="str">
        <f>IF(BT151="","",Input02!$B149&amp;"; ")</f>
        <v/>
      </c>
      <c r="CR151" s="68" t="str">
        <f>IF(BU151="","",Input02!$B149&amp;"; ")</f>
        <v/>
      </c>
      <c r="CS151" s="68" t="str">
        <f>IF(BV151="","",Input02!$B149&amp;"; ")</f>
        <v/>
      </c>
    </row>
    <row r="152" spans="1:97" x14ac:dyDescent="0.35">
      <c r="A152" s="64">
        <f>process02!A161</f>
        <v>145</v>
      </c>
      <c r="B152" s="64" t="str">
        <f>process02!DF161</f>
        <v/>
      </c>
      <c r="C152" s="65" t="str">
        <f>IF(B152&lt;&gt;"",(B152/$C$2)*Input01!$B$22,"")</f>
        <v/>
      </c>
      <c r="F152" s="66" t="str">
        <f>IF(AND(Input02!BB150&lt;&gt;"",F$6&lt;=$Z$2),Input02!BB150,"")</f>
        <v/>
      </c>
      <c r="G152" s="66" t="str">
        <f>IF(AND(Input02!BC150&lt;&gt;"",G$6&lt;=$Z$2),Input02!BC150,"")</f>
        <v/>
      </c>
      <c r="H152" s="66" t="str">
        <f>IF(AND(Input02!BD150&lt;&gt;"",H$6&lt;=$Z$2),Input02!BD150,"")</f>
        <v/>
      </c>
      <c r="I152" s="66" t="str">
        <f>IF(AND(Input02!BE150&lt;&gt;"",I$6&lt;=$Z$2),Input02!BE150,"")</f>
        <v/>
      </c>
      <c r="J152" s="66" t="str">
        <f>IF(AND(Input02!BF150&lt;&gt;"",J$6&lt;=$Z$2),Input02!BF150,"")</f>
        <v/>
      </c>
      <c r="K152" s="66" t="str">
        <f>IF(AND(Input02!BG150&lt;&gt;"",K$6&lt;=$Z$2),Input02!BG150,"")</f>
        <v/>
      </c>
      <c r="L152" s="66" t="str">
        <f>IF(AND(Input02!BH150&lt;&gt;"",L$6&lt;=$Z$2),Input02!BH150,"")</f>
        <v/>
      </c>
      <c r="M152" s="66" t="str">
        <f>IF(AND(Input02!BI150&lt;&gt;"",M$6&lt;=$Z$2),Input02!BI150,"")</f>
        <v/>
      </c>
      <c r="N152" s="66" t="str">
        <f>IF(AND(Input02!BJ150&lt;&gt;"",N$6&lt;=$Z$2),Input02!BJ150,"")</f>
        <v/>
      </c>
      <c r="O152" s="66" t="str">
        <f>IF(AND(Input02!BK150&lt;&gt;"",O$6&lt;=$Z$2),Input02!BK150,"")</f>
        <v/>
      </c>
      <c r="P152" s="66" t="str">
        <f>IF(AND(Input02!BL150&lt;&gt;"",P$6&lt;=$Z$2),Input02!BL150,"")</f>
        <v/>
      </c>
      <c r="Q152" s="66" t="str">
        <f>IF(AND(Input02!BM150&lt;&gt;"",Q$6&lt;=$Z$2),Input02!BM150,"")</f>
        <v/>
      </c>
      <c r="R152" s="66" t="str">
        <f>IF(AND(Input02!BN150&lt;&gt;"",R$6&lt;=$Z$2),Input02!BN150,"")</f>
        <v/>
      </c>
      <c r="S152" s="66" t="str">
        <f>IF(AND(Input02!BO150&lt;&gt;"",S$6&lt;=$Z$2),Input02!BO150,"")</f>
        <v/>
      </c>
      <c r="T152" s="66" t="str">
        <f>IF(AND(Input02!BP150&lt;&gt;"",T$6&lt;=$Z$2),Input02!BP150,"")</f>
        <v/>
      </c>
      <c r="U152" s="66" t="str">
        <f>IF(AND(Input02!BQ150&lt;&gt;"",U$6&lt;=$Z$2),Input02!BQ150,"")</f>
        <v/>
      </c>
      <c r="V152" s="66" t="str">
        <f>IF(AND(Input02!BR150&lt;&gt;"",V$6&lt;=$Z$2),Input02!BR150,"")</f>
        <v/>
      </c>
      <c r="W152" s="66" t="str">
        <f>IF(AND(Input02!BS150&lt;&gt;"",W$6&lt;=$Z$2),Input02!BS150,"")</f>
        <v/>
      </c>
      <c r="X152" s="66" t="str">
        <f>IF(AND(Input02!BT150&lt;&gt;"",X$6&lt;=$Z$2),Input02!BT150,"")</f>
        <v/>
      </c>
      <c r="Y152" s="66" t="str">
        <f>IF(AND(Input02!BU150&lt;&gt;"",Y$6&lt;=$Z$2),Input02!BU150,"")</f>
        <v/>
      </c>
      <c r="Z152" s="66" t="str">
        <f t="shared" si="189"/>
        <v/>
      </c>
      <c r="AA152" s="66" t="str">
        <f t="shared" si="190"/>
        <v/>
      </c>
      <c r="AB152" s="65" t="str">
        <f>IF(AA152&lt;&gt;"",(AA152/$AA$2)*Input01!$B$22,"")</f>
        <v/>
      </c>
      <c r="AC152" s="65" t="str">
        <f t="shared" si="191"/>
        <v/>
      </c>
      <c r="AD152" s="334" t="str">
        <f t="shared" si="192"/>
        <v/>
      </c>
      <c r="AE152" s="67" t="str">
        <f t="shared" si="193"/>
        <v/>
      </c>
      <c r="AF152" s="35" t="str">
        <f>IF(AD152="","",IF(AD152&lt;Input01!$B$23,0,1))</f>
        <v/>
      </c>
      <c r="AH152" s="66" t="str">
        <f t="shared" si="194"/>
        <v/>
      </c>
      <c r="AI152" s="66" t="str">
        <f t="shared" si="195"/>
        <v/>
      </c>
      <c r="AJ152" s="66" t="str">
        <f t="shared" si="196"/>
        <v/>
      </c>
      <c r="AK152" s="66" t="str">
        <f t="shared" si="197"/>
        <v/>
      </c>
      <c r="AL152" s="66" t="str">
        <f t="shared" si="198"/>
        <v/>
      </c>
      <c r="AM152" s="66" t="str">
        <f t="shared" si="199"/>
        <v/>
      </c>
      <c r="AN152" s="66" t="str">
        <f t="shared" si="200"/>
        <v/>
      </c>
      <c r="AO152" s="66" t="str">
        <f t="shared" si="201"/>
        <v/>
      </c>
      <c r="AP152" s="66" t="str">
        <f t="shared" si="202"/>
        <v/>
      </c>
      <c r="AQ152" s="66" t="str">
        <f t="shared" si="203"/>
        <v/>
      </c>
      <c r="AR152" s="66" t="str">
        <f t="shared" si="204"/>
        <v/>
      </c>
      <c r="AS152" s="66" t="str">
        <f t="shared" si="205"/>
        <v/>
      </c>
      <c r="AT152" s="66" t="str">
        <f t="shared" si="206"/>
        <v/>
      </c>
      <c r="AU152" s="66" t="str">
        <f t="shared" si="207"/>
        <v/>
      </c>
      <c r="AV152" s="66" t="str">
        <f t="shared" si="208"/>
        <v/>
      </c>
      <c r="AW152" s="66" t="str">
        <f t="shared" si="209"/>
        <v/>
      </c>
      <c r="AX152" s="66" t="str">
        <f t="shared" si="210"/>
        <v/>
      </c>
      <c r="AY152" s="66" t="str">
        <f t="shared" si="211"/>
        <v/>
      </c>
      <c r="AZ152" s="66" t="str">
        <f t="shared" si="212"/>
        <v/>
      </c>
      <c r="BA152" s="66" t="str">
        <f t="shared" si="213"/>
        <v/>
      </c>
      <c r="BC152" s="68" t="str">
        <f t="shared" si="214"/>
        <v/>
      </c>
      <c r="BD152" s="68" t="str">
        <f t="shared" si="215"/>
        <v/>
      </c>
      <c r="BE152" s="68" t="str">
        <f t="shared" si="216"/>
        <v/>
      </c>
      <c r="BF152" s="68" t="str">
        <f t="shared" si="217"/>
        <v/>
      </c>
      <c r="BG152" s="68" t="str">
        <f t="shared" si="218"/>
        <v/>
      </c>
      <c r="BH152" s="68" t="str">
        <f t="shared" si="219"/>
        <v/>
      </c>
      <c r="BI152" s="68" t="str">
        <f t="shared" si="220"/>
        <v/>
      </c>
      <c r="BJ152" s="68" t="str">
        <f t="shared" si="221"/>
        <v/>
      </c>
      <c r="BK152" s="68" t="str">
        <f t="shared" si="222"/>
        <v/>
      </c>
      <c r="BL152" s="68" t="str">
        <f t="shared" si="223"/>
        <v/>
      </c>
      <c r="BM152" s="68" t="str">
        <f t="shared" si="224"/>
        <v/>
      </c>
      <c r="BN152" s="68" t="str">
        <f t="shared" si="225"/>
        <v/>
      </c>
      <c r="BO152" s="68" t="str">
        <f t="shared" si="226"/>
        <v/>
      </c>
      <c r="BP152" s="68" t="str">
        <f t="shared" si="227"/>
        <v/>
      </c>
      <c r="BQ152" s="68" t="str">
        <f t="shared" si="228"/>
        <v/>
      </c>
      <c r="BR152" s="68" t="str">
        <f t="shared" si="229"/>
        <v/>
      </c>
      <c r="BS152" s="68" t="str">
        <f t="shared" si="230"/>
        <v/>
      </c>
      <c r="BT152" s="68" t="str">
        <f t="shared" si="231"/>
        <v/>
      </c>
      <c r="BU152" s="68" t="str">
        <f t="shared" si="232"/>
        <v/>
      </c>
      <c r="BV152" s="68" t="str">
        <f t="shared" si="233"/>
        <v/>
      </c>
      <c r="BX152" s="69" t="str">
        <f t="shared" si="234"/>
        <v/>
      </c>
      <c r="BZ152" s="68" t="str">
        <f>IF(BC152="","",Input02!$B150&amp;"; ")</f>
        <v/>
      </c>
      <c r="CA152" s="68" t="str">
        <f>IF(BD152="","",Input02!$B150&amp;"; ")</f>
        <v/>
      </c>
      <c r="CB152" s="68" t="str">
        <f>IF(BE152="","",Input02!$B150&amp;"; ")</f>
        <v/>
      </c>
      <c r="CC152" s="68" t="str">
        <f>IF(BF152="","",Input02!$B150&amp;"; ")</f>
        <v/>
      </c>
      <c r="CD152" s="68" t="str">
        <f>IF(BG152="","",Input02!$B150&amp;"; ")</f>
        <v/>
      </c>
      <c r="CE152" s="68" t="str">
        <f>IF(BH152="","",Input02!$B150&amp;"; ")</f>
        <v/>
      </c>
      <c r="CF152" s="68" t="str">
        <f>IF(BI152="","",Input02!$B150&amp;"; ")</f>
        <v/>
      </c>
      <c r="CG152" s="68" t="str">
        <f>IF(BJ152="","",Input02!$B150&amp;"; ")</f>
        <v/>
      </c>
      <c r="CH152" s="68" t="str">
        <f>IF(BK152="","",Input02!$B150&amp;"; ")</f>
        <v/>
      </c>
      <c r="CI152" s="68" t="str">
        <f>IF(BL152="","",Input02!$B150&amp;"; ")</f>
        <v/>
      </c>
      <c r="CJ152" s="68" t="str">
        <f>IF(BM152="","",Input02!$B150&amp;"; ")</f>
        <v/>
      </c>
      <c r="CK152" s="68" t="str">
        <f>IF(BN152="","",Input02!$B150&amp;"; ")</f>
        <v/>
      </c>
      <c r="CL152" s="68" t="str">
        <f>IF(BO152="","",Input02!$B150&amp;"; ")</f>
        <v/>
      </c>
      <c r="CM152" s="68" t="str">
        <f>IF(BP152="","",Input02!$B150&amp;"; ")</f>
        <v/>
      </c>
      <c r="CN152" s="68" t="str">
        <f>IF(BQ152="","",Input02!$B150&amp;"; ")</f>
        <v/>
      </c>
      <c r="CO152" s="68" t="str">
        <f>IF(BR152="","",Input02!$B150&amp;"; ")</f>
        <v/>
      </c>
      <c r="CP152" s="68" t="str">
        <f>IF(BS152="","",Input02!$B150&amp;"; ")</f>
        <v/>
      </c>
      <c r="CQ152" s="68" t="str">
        <f>IF(BT152="","",Input02!$B150&amp;"; ")</f>
        <v/>
      </c>
      <c r="CR152" s="68" t="str">
        <f>IF(BU152="","",Input02!$B150&amp;"; ")</f>
        <v/>
      </c>
      <c r="CS152" s="68" t="str">
        <f>IF(BV152="","",Input02!$B150&amp;"; ")</f>
        <v/>
      </c>
    </row>
    <row r="153" spans="1:97" x14ac:dyDescent="0.35">
      <c r="A153" s="64">
        <f>process02!A162</f>
        <v>146</v>
      </c>
      <c r="B153" s="64" t="str">
        <f>process02!DF162</f>
        <v/>
      </c>
      <c r="C153" s="65" t="str">
        <f>IF(B153&lt;&gt;"",(B153/$C$2)*Input01!$B$22,"")</f>
        <v/>
      </c>
      <c r="F153" s="66" t="str">
        <f>IF(AND(Input02!BB151&lt;&gt;"",F$6&lt;=$Z$2),Input02!BB151,"")</f>
        <v/>
      </c>
      <c r="G153" s="66" t="str">
        <f>IF(AND(Input02!BC151&lt;&gt;"",G$6&lt;=$Z$2),Input02!BC151,"")</f>
        <v/>
      </c>
      <c r="H153" s="66" t="str">
        <f>IF(AND(Input02!BD151&lt;&gt;"",H$6&lt;=$Z$2),Input02!BD151,"")</f>
        <v/>
      </c>
      <c r="I153" s="66" t="str">
        <f>IF(AND(Input02!BE151&lt;&gt;"",I$6&lt;=$Z$2),Input02!BE151,"")</f>
        <v/>
      </c>
      <c r="J153" s="66" t="str">
        <f>IF(AND(Input02!BF151&lt;&gt;"",J$6&lt;=$Z$2),Input02!BF151,"")</f>
        <v/>
      </c>
      <c r="K153" s="66" t="str">
        <f>IF(AND(Input02!BG151&lt;&gt;"",K$6&lt;=$Z$2),Input02!BG151,"")</f>
        <v/>
      </c>
      <c r="L153" s="66" t="str">
        <f>IF(AND(Input02!BH151&lt;&gt;"",L$6&lt;=$Z$2),Input02!BH151,"")</f>
        <v/>
      </c>
      <c r="M153" s="66" t="str">
        <f>IF(AND(Input02!BI151&lt;&gt;"",M$6&lt;=$Z$2),Input02!BI151,"")</f>
        <v/>
      </c>
      <c r="N153" s="66" t="str">
        <f>IF(AND(Input02!BJ151&lt;&gt;"",N$6&lt;=$Z$2),Input02!BJ151,"")</f>
        <v/>
      </c>
      <c r="O153" s="66" t="str">
        <f>IF(AND(Input02!BK151&lt;&gt;"",O$6&lt;=$Z$2),Input02!BK151,"")</f>
        <v/>
      </c>
      <c r="P153" s="66" t="str">
        <f>IF(AND(Input02!BL151&lt;&gt;"",P$6&lt;=$Z$2),Input02!BL151,"")</f>
        <v/>
      </c>
      <c r="Q153" s="66" t="str">
        <f>IF(AND(Input02!BM151&lt;&gt;"",Q$6&lt;=$Z$2),Input02!BM151,"")</f>
        <v/>
      </c>
      <c r="R153" s="66" t="str">
        <f>IF(AND(Input02!BN151&lt;&gt;"",R$6&lt;=$Z$2),Input02!BN151,"")</f>
        <v/>
      </c>
      <c r="S153" s="66" t="str">
        <f>IF(AND(Input02!BO151&lt;&gt;"",S$6&lt;=$Z$2),Input02!BO151,"")</f>
        <v/>
      </c>
      <c r="T153" s="66" t="str">
        <f>IF(AND(Input02!BP151&lt;&gt;"",T$6&lt;=$Z$2),Input02!BP151,"")</f>
        <v/>
      </c>
      <c r="U153" s="66" t="str">
        <f>IF(AND(Input02!BQ151&lt;&gt;"",U$6&lt;=$Z$2),Input02!BQ151,"")</f>
        <v/>
      </c>
      <c r="V153" s="66" t="str">
        <f>IF(AND(Input02!BR151&lt;&gt;"",V$6&lt;=$Z$2),Input02!BR151,"")</f>
        <v/>
      </c>
      <c r="W153" s="66" t="str">
        <f>IF(AND(Input02!BS151&lt;&gt;"",W$6&lt;=$Z$2),Input02!BS151,"")</f>
        <v/>
      </c>
      <c r="X153" s="66" t="str">
        <f>IF(AND(Input02!BT151&lt;&gt;"",X$6&lt;=$Z$2),Input02!BT151,"")</f>
        <v/>
      </c>
      <c r="Y153" s="66" t="str">
        <f>IF(AND(Input02!BU151&lt;&gt;"",Y$6&lt;=$Z$2),Input02!BU151,"")</f>
        <v/>
      </c>
      <c r="Z153" s="66" t="str">
        <f t="shared" si="189"/>
        <v/>
      </c>
      <c r="AA153" s="66" t="str">
        <f t="shared" si="190"/>
        <v/>
      </c>
      <c r="AB153" s="65" t="str">
        <f>IF(AA153&lt;&gt;"",(AA153/$AA$2)*Input01!$B$22,"")</f>
        <v/>
      </c>
      <c r="AC153" s="65" t="str">
        <f t="shared" si="191"/>
        <v/>
      </c>
      <c r="AD153" s="334" t="str">
        <f t="shared" si="192"/>
        <v/>
      </c>
      <c r="AE153" s="67" t="str">
        <f t="shared" si="193"/>
        <v/>
      </c>
      <c r="AF153" s="35" t="str">
        <f>IF(AD153="","",IF(AD153&lt;Input01!$B$23,0,1))</f>
        <v/>
      </c>
      <c r="AH153" s="66" t="str">
        <f t="shared" si="194"/>
        <v/>
      </c>
      <c r="AI153" s="66" t="str">
        <f t="shared" si="195"/>
        <v/>
      </c>
      <c r="AJ153" s="66" t="str">
        <f t="shared" si="196"/>
        <v/>
      </c>
      <c r="AK153" s="66" t="str">
        <f t="shared" si="197"/>
        <v/>
      </c>
      <c r="AL153" s="66" t="str">
        <f t="shared" si="198"/>
        <v/>
      </c>
      <c r="AM153" s="66" t="str">
        <f t="shared" si="199"/>
        <v/>
      </c>
      <c r="AN153" s="66" t="str">
        <f t="shared" si="200"/>
        <v/>
      </c>
      <c r="AO153" s="66" t="str">
        <f t="shared" si="201"/>
        <v/>
      </c>
      <c r="AP153" s="66" t="str">
        <f t="shared" si="202"/>
        <v/>
      </c>
      <c r="AQ153" s="66" t="str">
        <f t="shared" si="203"/>
        <v/>
      </c>
      <c r="AR153" s="66" t="str">
        <f t="shared" si="204"/>
        <v/>
      </c>
      <c r="AS153" s="66" t="str">
        <f t="shared" si="205"/>
        <v/>
      </c>
      <c r="AT153" s="66" t="str">
        <f t="shared" si="206"/>
        <v/>
      </c>
      <c r="AU153" s="66" t="str">
        <f t="shared" si="207"/>
        <v/>
      </c>
      <c r="AV153" s="66" t="str">
        <f t="shared" si="208"/>
        <v/>
      </c>
      <c r="AW153" s="66" t="str">
        <f t="shared" si="209"/>
        <v/>
      </c>
      <c r="AX153" s="66" t="str">
        <f t="shared" si="210"/>
        <v/>
      </c>
      <c r="AY153" s="66" t="str">
        <f t="shared" si="211"/>
        <v/>
      </c>
      <c r="AZ153" s="66" t="str">
        <f t="shared" si="212"/>
        <v/>
      </c>
      <c r="BA153" s="66" t="str">
        <f t="shared" si="213"/>
        <v/>
      </c>
      <c r="BC153" s="68" t="str">
        <f t="shared" si="214"/>
        <v/>
      </c>
      <c r="BD153" s="68" t="str">
        <f t="shared" si="215"/>
        <v/>
      </c>
      <c r="BE153" s="68" t="str">
        <f t="shared" si="216"/>
        <v/>
      </c>
      <c r="BF153" s="68" t="str">
        <f t="shared" si="217"/>
        <v/>
      </c>
      <c r="BG153" s="68" t="str">
        <f t="shared" si="218"/>
        <v/>
      </c>
      <c r="BH153" s="68" t="str">
        <f t="shared" si="219"/>
        <v/>
      </c>
      <c r="BI153" s="68" t="str">
        <f t="shared" si="220"/>
        <v/>
      </c>
      <c r="BJ153" s="68" t="str">
        <f t="shared" si="221"/>
        <v/>
      </c>
      <c r="BK153" s="68" t="str">
        <f t="shared" si="222"/>
        <v/>
      </c>
      <c r="BL153" s="68" t="str">
        <f t="shared" si="223"/>
        <v/>
      </c>
      <c r="BM153" s="68" t="str">
        <f t="shared" si="224"/>
        <v/>
      </c>
      <c r="BN153" s="68" t="str">
        <f t="shared" si="225"/>
        <v/>
      </c>
      <c r="BO153" s="68" t="str">
        <f t="shared" si="226"/>
        <v/>
      </c>
      <c r="BP153" s="68" t="str">
        <f t="shared" si="227"/>
        <v/>
      </c>
      <c r="BQ153" s="68" t="str">
        <f t="shared" si="228"/>
        <v/>
      </c>
      <c r="BR153" s="68" t="str">
        <f t="shared" si="229"/>
        <v/>
      </c>
      <c r="BS153" s="68" t="str">
        <f t="shared" si="230"/>
        <v/>
      </c>
      <c r="BT153" s="68" t="str">
        <f t="shared" si="231"/>
        <v/>
      </c>
      <c r="BU153" s="68" t="str">
        <f t="shared" si="232"/>
        <v/>
      </c>
      <c r="BV153" s="68" t="str">
        <f t="shared" si="233"/>
        <v/>
      </c>
      <c r="BX153" s="69" t="str">
        <f t="shared" si="234"/>
        <v/>
      </c>
      <c r="BZ153" s="68" t="str">
        <f>IF(BC153="","",Input02!$B151&amp;"; ")</f>
        <v/>
      </c>
      <c r="CA153" s="68" t="str">
        <f>IF(BD153="","",Input02!$B151&amp;"; ")</f>
        <v/>
      </c>
      <c r="CB153" s="68" t="str">
        <f>IF(BE153="","",Input02!$B151&amp;"; ")</f>
        <v/>
      </c>
      <c r="CC153" s="68" t="str">
        <f>IF(BF153="","",Input02!$B151&amp;"; ")</f>
        <v/>
      </c>
      <c r="CD153" s="68" t="str">
        <f>IF(BG153="","",Input02!$B151&amp;"; ")</f>
        <v/>
      </c>
      <c r="CE153" s="68" t="str">
        <f>IF(BH153="","",Input02!$B151&amp;"; ")</f>
        <v/>
      </c>
      <c r="CF153" s="68" t="str">
        <f>IF(BI153="","",Input02!$B151&amp;"; ")</f>
        <v/>
      </c>
      <c r="CG153" s="68" t="str">
        <f>IF(BJ153="","",Input02!$B151&amp;"; ")</f>
        <v/>
      </c>
      <c r="CH153" s="68" t="str">
        <f>IF(BK153="","",Input02!$B151&amp;"; ")</f>
        <v/>
      </c>
      <c r="CI153" s="68" t="str">
        <f>IF(BL153="","",Input02!$B151&amp;"; ")</f>
        <v/>
      </c>
      <c r="CJ153" s="68" t="str">
        <f>IF(BM153="","",Input02!$B151&amp;"; ")</f>
        <v/>
      </c>
      <c r="CK153" s="68" t="str">
        <f>IF(BN153="","",Input02!$B151&amp;"; ")</f>
        <v/>
      </c>
      <c r="CL153" s="68" t="str">
        <f>IF(BO153="","",Input02!$B151&amp;"; ")</f>
        <v/>
      </c>
      <c r="CM153" s="68" t="str">
        <f>IF(BP153="","",Input02!$B151&amp;"; ")</f>
        <v/>
      </c>
      <c r="CN153" s="68" t="str">
        <f>IF(BQ153="","",Input02!$B151&amp;"; ")</f>
        <v/>
      </c>
      <c r="CO153" s="68" t="str">
        <f>IF(BR153="","",Input02!$B151&amp;"; ")</f>
        <v/>
      </c>
      <c r="CP153" s="68" t="str">
        <f>IF(BS153="","",Input02!$B151&amp;"; ")</f>
        <v/>
      </c>
      <c r="CQ153" s="68" t="str">
        <f>IF(BT153="","",Input02!$B151&amp;"; ")</f>
        <v/>
      </c>
      <c r="CR153" s="68" t="str">
        <f>IF(BU153="","",Input02!$B151&amp;"; ")</f>
        <v/>
      </c>
      <c r="CS153" s="68" t="str">
        <f>IF(BV153="","",Input02!$B151&amp;"; ")</f>
        <v/>
      </c>
    </row>
    <row r="154" spans="1:97" x14ac:dyDescent="0.35">
      <c r="A154" s="64">
        <f>process02!A163</f>
        <v>147</v>
      </c>
      <c r="B154" s="64" t="str">
        <f>process02!DF163</f>
        <v/>
      </c>
      <c r="C154" s="65" t="str">
        <f>IF(B154&lt;&gt;"",(B154/$C$2)*Input01!$B$22,"")</f>
        <v/>
      </c>
      <c r="F154" s="66" t="str">
        <f>IF(AND(Input02!BB152&lt;&gt;"",F$6&lt;=$Z$2),Input02!BB152,"")</f>
        <v/>
      </c>
      <c r="G154" s="66" t="str">
        <f>IF(AND(Input02!BC152&lt;&gt;"",G$6&lt;=$Z$2),Input02!BC152,"")</f>
        <v/>
      </c>
      <c r="H154" s="66" t="str">
        <f>IF(AND(Input02!BD152&lt;&gt;"",H$6&lt;=$Z$2),Input02!BD152,"")</f>
        <v/>
      </c>
      <c r="I154" s="66" t="str">
        <f>IF(AND(Input02!BE152&lt;&gt;"",I$6&lt;=$Z$2),Input02!BE152,"")</f>
        <v/>
      </c>
      <c r="J154" s="66" t="str">
        <f>IF(AND(Input02!BF152&lt;&gt;"",J$6&lt;=$Z$2),Input02!BF152,"")</f>
        <v/>
      </c>
      <c r="K154" s="66" t="str">
        <f>IF(AND(Input02!BG152&lt;&gt;"",K$6&lt;=$Z$2),Input02!BG152,"")</f>
        <v/>
      </c>
      <c r="L154" s="66" t="str">
        <f>IF(AND(Input02!BH152&lt;&gt;"",L$6&lt;=$Z$2),Input02!BH152,"")</f>
        <v/>
      </c>
      <c r="M154" s="66" t="str">
        <f>IF(AND(Input02!BI152&lt;&gt;"",M$6&lt;=$Z$2),Input02!BI152,"")</f>
        <v/>
      </c>
      <c r="N154" s="66" t="str">
        <f>IF(AND(Input02!BJ152&lt;&gt;"",N$6&lt;=$Z$2),Input02!BJ152,"")</f>
        <v/>
      </c>
      <c r="O154" s="66" t="str">
        <f>IF(AND(Input02!BK152&lt;&gt;"",O$6&lt;=$Z$2),Input02!BK152,"")</f>
        <v/>
      </c>
      <c r="P154" s="66" t="str">
        <f>IF(AND(Input02!BL152&lt;&gt;"",P$6&lt;=$Z$2),Input02!BL152,"")</f>
        <v/>
      </c>
      <c r="Q154" s="66" t="str">
        <f>IF(AND(Input02!BM152&lt;&gt;"",Q$6&lt;=$Z$2),Input02!BM152,"")</f>
        <v/>
      </c>
      <c r="R154" s="66" t="str">
        <f>IF(AND(Input02!BN152&lt;&gt;"",R$6&lt;=$Z$2),Input02!BN152,"")</f>
        <v/>
      </c>
      <c r="S154" s="66" t="str">
        <f>IF(AND(Input02!BO152&lt;&gt;"",S$6&lt;=$Z$2),Input02!BO152,"")</f>
        <v/>
      </c>
      <c r="T154" s="66" t="str">
        <f>IF(AND(Input02!BP152&lt;&gt;"",T$6&lt;=$Z$2),Input02!BP152,"")</f>
        <v/>
      </c>
      <c r="U154" s="66" t="str">
        <f>IF(AND(Input02!BQ152&lt;&gt;"",U$6&lt;=$Z$2),Input02!BQ152,"")</f>
        <v/>
      </c>
      <c r="V154" s="66" t="str">
        <f>IF(AND(Input02!BR152&lt;&gt;"",V$6&lt;=$Z$2),Input02!BR152,"")</f>
        <v/>
      </c>
      <c r="W154" s="66" t="str">
        <f>IF(AND(Input02!BS152&lt;&gt;"",W$6&lt;=$Z$2),Input02!BS152,"")</f>
        <v/>
      </c>
      <c r="X154" s="66" t="str">
        <f>IF(AND(Input02!BT152&lt;&gt;"",X$6&lt;=$Z$2),Input02!BT152,"")</f>
        <v/>
      </c>
      <c r="Y154" s="66" t="str">
        <f>IF(AND(Input02!BU152&lt;&gt;"",Y$6&lt;=$Z$2),Input02!BU152,"")</f>
        <v/>
      </c>
      <c r="Z154" s="66" t="str">
        <f t="shared" si="189"/>
        <v/>
      </c>
      <c r="AA154" s="66" t="str">
        <f t="shared" si="190"/>
        <v/>
      </c>
      <c r="AB154" s="65" t="str">
        <f>IF(AA154&lt;&gt;"",(AA154/$AA$2)*Input01!$B$22,"")</f>
        <v/>
      </c>
      <c r="AC154" s="65" t="str">
        <f t="shared" si="191"/>
        <v/>
      </c>
      <c r="AD154" s="334" t="str">
        <f t="shared" si="192"/>
        <v/>
      </c>
      <c r="AE154" s="67" t="str">
        <f t="shared" si="193"/>
        <v/>
      </c>
      <c r="AF154" s="35" t="str">
        <f>IF(AD154="","",IF(AD154&lt;Input01!$B$23,0,1))</f>
        <v/>
      </c>
      <c r="AH154" s="66" t="str">
        <f t="shared" si="194"/>
        <v/>
      </c>
      <c r="AI154" s="66" t="str">
        <f t="shared" si="195"/>
        <v/>
      </c>
      <c r="AJ154" s="66" t="str">
        <f t="shared" si="196"/>
        <v/>
      </c>
      <c r="AK154" s="66" t="str">
        <f t="shared" si="197"/>
        <v/>
      </c>
      <c r="AL154" s="66" t="str">
        <f t="shared" si="198"/>
        <v/>
      </c>
      <c r="AM154" s="66" t="str">
        <f t="shared" si="199"/>
        <v/>
      </c>
      <c r="AN154" s="66" t="str">
        <f t="shared" si="200"/>
        <v/>
      </c>
      <c r="AO154" s="66" t="str">
        <f t="shared" si="201"/>
        <v/>
      </c>
      <c r="AP154" s="66" t="str">
        <f t="shared" si="202"/>
        <v/>
      </c>
      <c r="AQ154" s="66" t="str">
        <f t="shared" si="203"/>
        <v/>
      </c>
      <c r="AR154" s="66" t="str">
        <f t="shared" si="204"/>
        <v/>
      </c>
      <c r="AS154" s="66" t="str">
        <f t="shared" si="205"/>
        <v/>
      </c>
      <c r="AT154" s="66" t="str">
        <f t="shared" si="206"/>
        <v/>
      </c>
      <c r="AU154" s="66" t="str">
        <f t="shared" si="207"/>
        <v/>
      </c>
      <c r="AV154" s="66" t="str">
        <f t="shared" si="208"/>
        <v/>
      </c>
      <c r="AW154" s="66" t="str">
        <f t="shared" si="209"/>
        <v/>
      </c>
      <c r="AX154" s="66" t="str">
        <f t="shared" si="210"/>
        <v/>
      </c>
      <c r="AY154" s="66" t="str">
        <f t="shared" si="211"/>
        <v/>
      </c>
      <c r="AZ154" s="66" t="str">
        <f t="shared" si="212"/>
        <v/>
      </c>
      <c r="BA154" s="66" t="str">
        <f t="shared" si="213"/>
        <v/>
      </c>
      <c r="BC154" s="68" t="str">
        <f t="shared" si="214"/>
        <v/>
      </c>
      <c r="BD154" s="68" t="str">
        <f t="shared" si="215"/>
        <v/>
      </c>
      <c r="BE154" s="68" t="str">
        <f t="shared" si="216"/>
        <v/>
      </c>
      <c r="BF154" s="68" t="str">
        <f t="shared" si="217"/>
        <v/>
      </c>
      <c r="BG154" s="68" t="str">
        <f t="shared" si="218"/>
        <v/>
      </c>
      <c r="BH154" s="68" t="str">
        <f t="shared" si="219"/>
        <v/>
      </c>
      <c r="BI154" s="68" t="str">
        <f t="shared" si="220"/>
        <v/>
      </c>
      <c r="BJ154" s="68" t="str">
        <f t="shared" si="221"/>
        <v/>
      </c>
      <c r="BK154" s="68" t="str">
        <f t="shared" si="222"/>
        <v/>
      </c>
      <c r="BL154" s="68" t="str">
        <f t="shared" si="223"/>
        <v/>
      </c>
      <c r="BM154" s="68" t="str">
        <f t="shared" si="224"/>
        <v/>
      </c>
      <c r="BN154" s="68" t="str">
        <f t="shared" si="225"/>
        <v/>
      </c>
      <c r="BO154" s="68" t="str">
        <f t="shared" si="226"/>
        <v/>
      </c>
      <c r="BP154" s="68" t="str">
        <f t="shared" si="227"/>
        <v/>
      </c>
      <c r="BQ154" s="68" t="str">
        <f t="shared" si="228"/>
        <v/>
      </c>
      <c r="BR154" s="68" t="str">
        <f t="shared" si="229"/>
        <v/>
      </c>
      <c r="BS154" s="68" t="str">
        <f t="shared" si="230"/>
        <v/>
      </c>
      <c r="BT154" s="68" t="str">
        <f t="shared" si="231"/>
        <v/>
      </c>
      <c r="BU154" s="68" t="str">
        <f t="shared" si="232"/>
        <v/>
      </c>
      <c r="BV154" s="68" t="str">
        <f t="shared" si="233"/>
        <v/>
      </c>
      <c r="BX154" s="69" t="str">
        <f t="shared" si="234"/>
        <v/>
      </c>
      <c r="BZ154" s="68" t="str">
        <f>IF(BC154="","",Input02!$B152&amp;"; ")</f>
        <v/>
      </c>
      <c r="CA154" s="68" t="str">
        <f>IF(BD154="","",Input02!$B152&amp;"; ")</f>
        <v/>
      </c>
      <c r="CB154" s="68" t="str">
        <f>IF(BE154="","",Input02!$B152&amp;"; ")</f>
        <v/>
      </c>
      <c r="CC154" s="68" t="str">
        <f>IF(BF154="","",Input02!$B152&amp;"; ")</f>
        <v/>
      </c>
      <c r="CD154" s="68" t="str">
        <f>IF(BG154="","",Input02!$B152&amp;"; ")</f>
        <v/>
      </c>
      <c r="CE154" s="68" t="str">
        <f>IF(BH154="","",Input02!$B152&amp;"; ")</f>
        <v/>
      </c>
      <c r="CF154" s="68" t="str">
        <f>IF(BI154="","",Input02!$B152&amp;"; ")</f>
        <v/>
      </c>
      <c r="CG154" s="68" t="str">
        <f>IF(BJ154="","",Input02!$B152&amp;"; ")</f>
        <v/>
      </c>
      <c r="CH154" s="68" t="str">
        <f>IF(BK154="","",Input02!$B152&amp;"; ")</f>
        <v/>
      </c>
      <c r="CI154" s="68" t="str">
        <f>IF(BL154="","",Input02!$B152&amp;"; ")</f>
        <v/>
      </c>
      <c r="CJ154" s="68" t="str">
        <f>IF(BM154="","",Input02!$B152&amp;"; ")</f>
        <v/>
      </c>
      <c r="CK154" s="68" t="str">
        <f>IF(BN154="","",Input02!$B152&amp;"; ")</f>
        <v/>
      </c>
      <c r="CL154" s="68" t="str">
        <f>IF(BO154="","",Input02!$B152&amp;"; ")</f>
        <v/>
      </c>
      <c r="CM154" s="68" t="str">
        <f>IF(BP154="","",Input02!$B152&amp;"; ")</f>
        <v/>
      </c>
      <c r="CN154" s="68" t="str">
        <f>IF(BQ154="","",Input02!$B152&amp;"; ")</f>
        <v/>
      </c>
      <c r="CO154" s="68" t="str">
        <f>IF(BR154="","",Input02!$B152&amp;"; ")</f>
        <v/>
      </c>
      <c r="CP154" s="68" t="str">
        <f>IF(BS154="","",Input02!$B152&amp;"; ")</f>
        <v/>
      </c>
      <c r="CQ154" s="68" t="str">
        <f>IF(BT154="","",Input02!$B152&amp;"; ")</f>
        <v/>
      </c>
      <c r="CR154" s="68" t="str">
        <f>IF(BU154="","",Input02!$B152&amp;"; ")</f>
        <v/>
      </c>
      <c r="CS154" s="68" t="str">
        <f>IF(BV154="","",Input02!$B152&amp;"; ")</f>
        <v/>
      </c>
    </row>
    <row r="155" spans="1:97" x14ac:dyDescent="0.35">
      <c r="A155" s="64">
        <f>process02!A164</f>
        <v>148</v>
      </c>
      <c r="B155" s="64" t="str">
        <f>process02!DF164</f>
        <v/>
      </c>
      <c r="C155" s="65" t="str">
        <f>IF(B155&lt;&gt;"",(B155/$C$2)*Input01!$B$22,"")</f>
        <v/>
      </c>
      <c r="F155" s="66" t="str">
        <f>IF(AND(Input02!BB153&lt;&gt;"",F$6&lt;=$Z$2),Input02!BB153,"")</f>
        <v/>
      </c>
      <c r="G155" s="66" t="str">
        <f>IF(AND(Input02!BC153&lt;&gt;"",G$6&lt;=$Z$2),Input02!BC153,"")</f>
        <v/>
      </c>
      <c r="H155" s="66" t="str">
        <f>IF(AND(Input02!BD153&lt;&gt;"",H$6&lt;=$Z$2),Input02!BD153,"")</f>
        <v/>
      </c>
      <c r="I155" s="66" t="str">
        <f>IF(AND(Input02!BE153&lt;&gt;"",I$6&lt;=$Z$2),Input02!BE153,"")</f>
        <v/>
      </c>
      <c r="J155" s="66" t="str">
        <f>IF(AND(Input02!BF153&lt;&gt;"",J$6&lt;=$Z$2),Input02!BF153,"")</f>
        <v/>
      </c>
      <c r="K155" s="66" t="str">
        <f>IF(AND(Input02!BG153&lt;&gt;"",K$6&lt;=$Z$2),Input02!BG153,"")</f>
        <v/>
      </c>
      <c r="L155" s="66" t="str">
        <f>IF(AND(Input02!BH153&lt;&gt;"",L$6&lt;=$Z$2),Input02!BH153,"")</f>
        <v/>
      </c>
      <c r="M155" s="66" t="str">
        <f>IF(AND(Input02!BI153&lt;&gt;"",M$6&lt;=$Z$2),Input02!BI153,"")</f>
        <v/>
      </c>
      <c r="N155" s="66" t="str">
        <f>IF(AND(Input02!BJ153&lt;&gt;"",N$6&lt;=$Z$2),Input02!BJ153,"")</f>
        <v/>
      </c>
      <c r="O155" s="66" t="str">
        <f>IF(AND(Input02!BK153&lt;&gt;"",O$6&lt;=$Z$2),Input02!BK153,"")</f>
        <v/>
      </c>
      <c r="P155" s="66" t="str">
        <f>IF(AND(Input02!BL153&lt;&gt;"",P$6&lt;=$Z$2),Input02!BL153,"")</f>
        <v/>
      </c>
      <c r="Q155" s="66" t="str">
        <f>IF(AND(Input02!BM153&lt;&gt;"",Q$6&lt;=$Z$2),Input02!BM153,"")</f>
        <v/>
      </c>
      <c r="R155" s="66" t="str">
        <f>IF(AND(Input02!BN153&lt;&gt;"",R$6&lt;=$Z$2),Input02!BN153,"")</f>
        <v/>
      </c>
      <c r="S155" s="66" t="str">
        <f>IF(AND(Input02!BO153&lt;&gt;"",S$6&lt;=$Z$2),Input02!BO153,"")</f>
        <v/>
      </c>
      <c r="T155" s="66" t="str">
        <f>IF(AND(Input02!BP153&lt;&gt;"",T$6&lt;=$Z$2),Input02!BP153,"")</f>
        <v/>
      </c>
      <c r="U155" s="66" t="str">
        <f>IF(AND(Input02!BQ153&lt;&gt;"",U$6&lt;=$Z$2),Input02!BQ153,"")</f>
        <v/>
      </c>
      <c r="V155" s="66" t="str">
        <f>IF(AND(Input02!BR153&lt;&gt;"",V$6&lt;=$Z$2),Input02!BR153,"")</f>
        <v/>
      </c>
      <c r="W155" s="66" t="str">
        <f>IF(AND(Input02!BS153&lt;&gt;"",W$6&lt;=$Z$2),Input02!BS153,"")</f>
        <v/>
      </c>
      <c r="X155" s="66" t="str">
        <f>IF(AND(Input02!BT153&lt;&gt;"",X$6&lt;=$Z$2),Input02!BT153,"")</f>
        <v/>
      </c>
      <c r="Y155" s="66" t="str">
        <f>IF(AND(Input02!BU153&lt;&gt;"",Y$6&lt;=$Z$2),Input02!BU153,"")</f>
        <v/>
      </c>
      <c r="Z155" s="66" t="str">
        <f t="shared" si="189"/>
        <v/>
      </c>
      <c r="AA155" s="66" t="str">
        <f t="shared" si="190"/>
        <v/>
      </c>
      <c r="AB155" s="65" t="str">
        <f>IF(AA155&lt;&gt;"",(AA155/$AA$2)*Input01!$B$22,"")</f>
        <v/>
      </c>
      <c r="AC155" s="65" t="str">
        <f t="shared" si="191"/>
        <v/>
      </c>
      <c r="AD155" s="334" t="str">
        <f t="shared" si="192"/>
        <v/>
      </c>
      <c r="AE155" s="67" t="str">
        <f t="shared" si="193"/>
        <v/>
      </c>
      <c r="AF155" s="35" t="str">
        <f>IF(AD155="","",IF(AD155&lt;Input01!$B$23,0,1))</f>
        <v/>
      </c>
      <c r="AH155" s="66" t="str">
        <f t="shared" si="194"/>
        <v/>
      </c>
      <c r="AI155" s="66" t="str">
        <f t="shared" si="195"/>
        <v/>
      </c>
      <c r="AJ155" s="66" t="str">
        <f t="shared" si="196"/>
        <v/>
      </c>
      <c r="AK155" s="66" t="str">
        <f t="shared" si="197"/>
        <v/>
      </c>
      <c r="AL155" s="66" t="str">
        <f t="shared" si="198"/>
        <v/>
      </c>
      <c r="AM155" s="66" t="str">
        <f t="shared" si="199"/>
        <v/>
      </c>
      <c r="AN155" s="66" t="str">
        <f t="shared" si="200"/>
        <v/>
      </c>
      <c r="AO155" s="66" t="str">
        <f t="shared" si="201"/>
        <v/>
      </c>
      <c r="AP155" s="66" t="str">
        <f t="shared" si="202"/>
        <v/>
      </c>
      <c r="AQ155" s="66" t="str">
        <f t="shared" si="203"/>
        <v/>
      </c>
      <c r="AR155" s="66" t="str">
        <f t="shared" si="204"/>
        <v/>
      </c>
      <c r="AS155" s="66" t="str">
        <f t="shared" si="205"/>
        <v/>
      </c>
      <c r="AT155" s="66" t="str">
        <f t="shared" si="206"/>
        <v/>
      </c>
      <c r="AU155" s="66" t="str">
        <f t="shared" si="207"/>
        <v/>
      </c>
      <c r="AV155" s="66" t="str">
        <f t="shared" si="208"/>
        <v/>
      </c>
      <c r="AW155" s="66" t="str">
        <f t="shared" si="209"/>
        <v/>
      </c>
      <c r="AX155" s="66" t="str">
        <f t="shared" si="210"/>
        <v/>
      </c>
      <c r="AY155" s="66" t="str">
        <f t="shared" si="211"/>
        <v/>
      </c>
      <c r="AZ155" s="66" t="str">
        <f t="shared" si="212"/>
        <v/>
      </c>
      <c r="BA155" s="66" t="str">
        <f t="shared" si="213"/>
        <v/>
      </c>
      <c r="BC155" s="68" t="str">
        <f t="shared" si="214"/>
        <v/>
      </c>
      <c r="BD155" s="68" t="str">
        <f t="shared" si="215"/>
        <v/>
      </c>
      <c r="BE155" s="68" t="str">
        <f t="shared" si="216"/>
        <v/>
      </c>
      <c r="BF155" s="68" t="str">
        <f t="shared" si="217"/>
        <v/>
      </c>
      <c r="BG155" s="68" t="str">
        <f t="shared" si="218"/>
        <v/>
      </c>
      <c r="BH155" s="68" t="str">
        <f t="shared" si="219"/>
        <v/>
      </c>
      <c r="BI155" s="68" t="str">
        <f t="shared" si="220"/>
        <v/>
      </c>
      <c r="BJ155" s="68" t="str">
        <f t="shared" si="221"/>
        <v/>
      </c>
      <c r="BK155" s="68" t="str">
        <f t="shared" si="222"/>
        <v/>
      </c>
      <c r="BL155" s="68" t="str">
        <f t="shared" si="223"/>
        <v/>
      </c>
      <c r="BM155" s="68" t="str">
        <f t="shared" si="224"/>
        <v/>
      </c>
      <c r="BN155" s="68" t="str">
        <f t="shared" si="225"/>
        <v/>
      </c>
      <c r="BO155" s="68" t="str">
        <f t="shared" si="226"/>
        <v/>
      </c>
      <c r="BP155" s="68" t="str">
        <f t="shared" si="227"/>
        <v/>
      </c>
      <c r="BQ155" s="68" t="str">
        <f t="shared" si="228"/>
        <v/>
      </c>
      <c r="BR155" s="68" t="str">
        <f t="shared" si="229"/>
        <v/>
      </c>
      <c r="BS155" s="68" t="str">
        <f t="shared" si="230"/>
        <v/>
      </c>
      <c r="BT155" s="68" t="str">
        <f t="shared" si="231"/>
        <v/>
      </c>
      <c r="BU155" s="68" t="str">
        <f t="shared" si="232"/>
        <v/>
      </c>
      <c r="BV155" s="68" t="str">
        <f t="shared" si="233"/>
        <v/>
      </c>
      <c r="BX155" s="69" t="str">
        <f t="shared" si="234"/>
        <v/>
      </c>
      <c r="BZ155" s="68" t="str">
        <f>IF(BC155="","",Input02!$B153&amp;"; ")</f>
        <v/>
      </c>
      <c r="CA155" s="68" t="str">
        <f>IF(BD155="","",Input02!$B153&amp;"; ")</f>
        <v/>
      </c>
      <c r="CB155" s="68" t="str">
        <f>IF(BE155="","",Input02!$B153&amp;"; ")</f>
        <v/>
      </c>
      <c r="CC155" s="68" t="str">
        <f>IF(BF155="","",Input02!$B153&amp;"; ")</f>
        <v/>
      </c>
      <c r="CD155" s="68" t="str">
        <f>IF(BG155="","",Input02!$B153&amp;"; ")</f>
        <v/>
      </c>
      <c r="CE155" s="68" t="str">
        <f>IF(BH155="","",Input02!$B153&amp;"; ")</f>
        <v/>
      </c>
      <c r="CF155" s="68" t="str">
        <f>IF(BI155="","",Input02!$B153&amp;"; ")</f>
        <v/>
      </c>
      <c r="CG155" s="68" t="str">
        <f>IF(BJ155="","",Input02!$B153&amp;"; ")</f>
        <v/>
      </c>
      <c r="CH155" s="68" t="str">
        <f>IF(BK155="","",Input02!$B153&amp;"; ")</f>
        <v/>
      </c>
      <c r="CI155" s="68" t="str">
        <f>IF(BL155="","",Input02!$B153&amp;"; ")</f>
        <v/>
      </c>
      <c r="CJ155" s="68" t="str">
        <f>IF(BM155="","",Input02!$B153&amp;"; ")</f>
        <v/>
      </c>
      <c r="CK155" s="68" t="str">
        <f>IF(BN155="","",Input02!$B153&amp;"; ")</f>
        <v/>
      </c>
      <c r="CL155" s="68" t="str">
        <f>IF(BO155="","",Input02!$B153&amp;"; ")</f>
        <v/>
      </c>
      <c r="CM155" s="68" t="str">
        <f>IF(BP155="","",Input02!$B153&amp;"; ")</f>
        <v/>
      </c>
      <c r="CN155" s="68" t="str">
        <f>IF(BQ155="","",Input02!$B153&amp;"; ")</f>
        <v/>
      </c>
      <c r="CO155" s="68" t="str">
        <f>IF(BR155="","",Input02!$B153&amp;"; ")</f>
        <v/>
      </c>
      <c r="CP155" s="68" t="str">
        <f>IF(BS155="","",Input02!$B153&amp;"; ")</f>
        <v/>
      </c>
      <c r="CQ155" s="68" t="str">
        <f>IF(BT155="","",Input02!$B153&amp;"; ")</f>
        <v/>
      </c>
      <c r="CR155" s="68" t="str">
        <f>IF(BU155="","",Input02!$B153&amp;"; ")</f>
        <v/>
      </c>
      <c r="CS155" s="68" t="str">
        <f>IF(BV155="","",Input02!$B153&amp;"; ")</f>
        <v/>
      </c>
    </row>
    <row r="156" spans="1:97" x14ac:dyDescent="0.35">
      <c r="A156" s="64">
        <f>process02!A165</f>
        <v>149</v>
      </c>
      <c r="B156" s="64" t="str">
        <f>process02!DF165</f>
        <v/>
      </c>
      <c r="C156" s="65" t="str">
        <f>IF(B156&lt;&gt;"",(B156/$C$2)*Input01!$B$22,"")</f>
        <v/>
      </c>
      <c r="F156" s="66" t="str">
        <f>IF(AND(Input02!BB154&lt;&gt;"",F$6&lt;=$Z$2),Input02!BB154,"")</f>
        <v/>
      </c>
      <c r="G156" s="66" t="str">
        <f>IF(AND(Input02!BC154&lt;&gt;"",G$6&lt;=$Z$2),Input02!BC154,"")</f>
        <v/>
      </c>
      <c r="H156" s="66" t="str">
        <f>IF(AND(Input02!BD154&lt;&gt;"",H$6&lt;=$Z$2),Input02!BD154,"")</f>
        <v/>
      </c>
      <c r="I156" s="66" t="str">
        <f>IF(AND(Input02!BE154&lt;&gt;"",I$6&lt;=$Z$2),Input02!BE154,"")</f>
        <v/>
      </c>
      <c r="J156" s="66" t="str">
        <f>IF(AND(Input02!BF154&lt;&gt;"",J$6&lt;=$Z$2),Input02!BF154,"")</f>
        <v/>
      </c>
      <c r="K156" s="66" t="str">
        <f>IF(AND(Input02!BG154&lt;&gt;"",K$6&lt;=$Z$2),Input02!BG154,"")</f>
        <v/>
      </c>
      <c r="L156" s="66" t="str">
        <f>IF(AND(Input02!BH154&lt;&gt;"",L$6&lt;=$Z$2),Input02!BH154,"")</f>
        <v/>
      </c>
      <c r="M156" s="66" t="str">
        <f>IF(AND(Input02!BI154&lt;&gt;"",M$6&lt;=$Z$2),Input02!BI154,"")</f>
        <v/>
      </c>
      <c r="N156" s="66" t="str">
        <f>IF(AND(Input02!BJ154&lt;&gt;"",N$6&lt;=$Z$2),Input02!BJ154,"")</f>
        <v/>
      </c>
      <c r="O156" s="66" t="str">
        <f>IF(AND(Input02!BK154&lt;&gt;"",O$6&lt;=$Z$2),Input02!BK154,"")</f>
        <v/>
      </c>
      <c r="P156" s="66" t="str">
        <f>IF(AND(Input02!BL154&lt;&gt;"",P$6&lt;=$Z$2),Input02!BL154,"")</f>
        <v/>
      </c>
      <c r="Q156" s="66" t="str">
        <f>IF(AND(Input02!BM154&lt;&gt;"",Q$6&lt;=$Z$2),Input02!BM154,"")</f>
        <v/>
      </c>
      <c r="R156" s="66" t="str">
        <f>IF(AND(Input02!BN154&lt;&gt;"",R$6&lt;=$Z$2),Input02!BN154,"")</f>
        <v/>
      </c>
      <c r="S156" s="66" t="str">
        <f>IF(AND(Input02!BO154&lt;&gt;"",S$6&lt;=$Z$2),Input02!BO154,"")</f>
        <v/>
      </c>
      <c r="T156" s="66" t="str">
        <f>IF(AND(Input02!BP154&lt;&gt;"",T$6&lt;=$Z$2),Input02!BP154,"")</f>
        <v/>
      </c>
      <c r="U156" s="66" t="str">
        <f>IF(AND(Input02!BQ154&lt;&gt;"",U$6&lt;=$Z$2),Input02!BQ154,"")</f>
        <v/>
      </c>
      <c r="V156" s="66" t="str">
        <f>IF(AND(Input02!BR154&lt;&gt;"",V$6&lt;=$Z$2),Input02!BR154,"")</f>
        <v/>
      </c>
      <c r="W156" s="66" t="str">
        <f>IF(AND(Input02!BS154&lt;&gt;"",W$6&lt;=$Z$2),Input02!BS154,"")</f>
        <v/>
      </c>
      <c r="X156" s="66" t="str">
        <f>IF(AND(Input02!BT154&lt;&gt;"",X$6&lt;=$Z$2),Input02!BT154,"")</f>
        <v/>
      </c>
      <c r="Y156" s="66" t="str">
        <f>IF(AND(Input02!BU154&lt;&gt;"",Y$6&lt;=$Z$2),Input02!BU154,"")</f>
        <v/>
      </c>
      <c r="Z156" s="66" t="str">
        <f t="shared" si="189"/>
        <v/>
      </c>
      <c r="AA156" s="66" t="str">
        <f t="shared" si="190"/>
        <v/>
      </c>
      <c r="AB156" s="65" t="str">
        <f>IF(AA156&lt;&gt;"",(AA156/$AA$2)*Input01!$B$22,"")</f>
        <v/>
      </c>
      <c r="AC156" s="65" t="str">
        <f t="shared" si="191"/>
        <v/>
      </c>
      <c r="AD156" s="334" t="str">
        <f t="shared" si="192"/>
        <v/>
      </c>
      <c r="AE156" s="67" t="str">
        <f t="shared" si="193"/>
        <v/>
      </c>
      <c r="AF156" s="35" t="str">
        <f>IF(AD156="","",IF(AD156&lt;Input01!$B$23,0,1))</f>
        <v/>
      </c>
      <c r="AH156" s="66" t="str">
        <f t="shared" si="194"/>
        <v/>
      </c>
      <c r="AI156" s="66" t="str">
        <f t="shared" si="195"/>
        <v/>
      </c>
      <c r="AJ156" s="66" t="str">
        <f t="shared" si="196"/>
        <v/>
      </c>
      <c r="AK156" s="66" t="str">
        <f t="shared" si="197"/>
        <v/>
      </c>
      <c r="AL156" s="66" t="str">
        <f t="shared" si="198"/>
        <v/>
      </c>
      <c r="AM156" s="66" t="str">
        <f t="shared" si="199"/>
        <v/>
      </c>
      <c r="AN156" s="66" t="str">
        <f t="shared" si="200"/>
        <v/>
      </c>
      <c r="AO156" s="66" t="str">
        <f t="shared" si="201"/>
        <v/>
      </c>
      <c r="AP156" s="66" t="str">
        <f t="shared" si="202"/>
        <v/>
      </c>
      <c r="AQ156" s="66" t="str">
        <f t="shared" si="203"/>
        <v/>
      </c>
      <c r="AR156" s="66" t="str">
        <f t="shared" si="204"/>
        <v/>
      </c>
      <c r="AS156" s="66" t="str">
        <f t="shared" si="205"/>
        <v/>
      </c>
      <c r="AT156" s="66" t="str">
        <f t="shared" si="206"/>
        <v/>
      </c>
      <c r="AU156" s="66" t="str">
        <f t="shared" si="207"/>
        <v/>
      </c>
      <c r="AV156" s="66" t="str">
        <f t="shared" si="208"/>
        <v/>
      </c>
      <c r="AW156" s="66" t="str">
        <f t="shared" si="209"/>
        <v/>
      </c>
      <c r="AX156" s="66" t="str">
        <f t="shared" si="210"/>
        <v/>
      </c>
      <c r="AY156" s="66" t="str">
        <f t="shared" si="211"/>
        <v/>
      </c>
      <c r="AZ156" s="66" t="str">
        <f t="shared" si="212"/>
        <v/>
      </c>
      <c r="BA156" s="66" t="str">
        <f t="shared" si="213"/>
        <v/>
      </c>
      <c r="BC156" s="68" t="str">
        <f t="shared" si="214"/>
        <v/>
      </c>
      <c r="BD156" s="68" t="str">
        <f t="shared" si="215"/>
        <v/>
      </c>
      <c r="BE156" s="68" t="str">
        <f t="shared" si="216"/>
        <v/>
      </c>
      <c r="BF156" s="68" t="str">
        <f t="shared" si="217"/>
        <v/>
      </c>
      <c r="BG156" s="68" t="str">
        <f t="shared" si="218"/>
        <v/>
      </c>
      <c r="BH156" s="68" t="str">
        <f t="shared" si="219"/>
        <v/>
      </c>
      <c r="BI156" s="68" t="str">
        <f t="shared" si="220"/>
        <v/>
      </c>
      <c r="BJ156" s="68" t="str">
        <f t="shared" si="221"/>
        <v/>
      </c>
      <c r="BK156" s="68" t="str">
        <f t="shared" si="222"/>
        <v/>
      </c>
      <c r="BL156" s="68" t="str">
        <f t="shared" si="223"/>
        <v/>
      </c>
      <c r="BM156" s="68" t="str">
        <f t="shared" si="224"/>
        <v/>
      </c>
      <c r="BN156" s="68" t="str">
        <f t="shared" si="225"/>
        <v/>
      </c>
      <c r="BO156" s="68" t="str">
        <f t="shared" si="226"/>
        <v/>
      </c>
      <c r="BP156" s="68" t="str">
        <f t="shared" si="227"/>
        <v/>
      </c>
      <c r="BQ156" s="68" t="str">
        <f t="shared" si="228"/>
        <v/>
      </c>
      <c r="BR156" s="68" t="str">
        <f t="shared" si="229"/>
        <v/>
      </c>
      <c r="BS156" s="68" t="str">
        <f t="shared" si="230"/>
        <v/>
      </c>
      <c r="BT156" s="68" t="str">
        <f t="shared" si="231"/>
        <v/>
      </c>
      <c r="BU156" s="68" t="str">
        <f t="shared" si="232"/>
        <v/>
      </c>
      <c r="BV156" s="68" t="str">
        <f t="shared" si="233"/>
        <v/>
      </c>
      <c r="BX156" s="69" t="str">
        <f t="shared" si="234"/>
        <v/>
      </c>
      <c r="BZ156" s="68" t="str">
        <f>IF(BC156="","",Input02!$B154&amp;"; ")</f>
        <v/>
      </c>
      <c r="CA156" s="68" t="str">
        <f>IF(BD156="","",Input02!$B154&amp;"; ")</f>
        <v/>
      </c>
      <c r="CB156" s="68" t="str">
        <f>IF(BE156="","",Input02!$B154&amp;"; ")</f>
        <v/>
      </c>
      <c r="CC156" s="68" t="str">
        <f>IF(BF156="","",Input02!$B154&amp;"; ")</f>
        <v/>
      </c>
      <c r="CD156" s="68" t="str">
        <f>IF(BG156="","",Input02!$B154&amp;"; ")</f>
        <v/>
      </c>
      <c r="CE156" s="68" t="str">
        <f>IF(BH156="","",Input02!$B154&amp;"; ")</f>
        <v/>
      </c>
      <c r="CF156" s="68" t="str">
        <f>IF(BI156="","",Input02!$B154&amp;"; ")</f>
        <v/>
      </c>
      <c r="CG156" s="68" t="str">
        <f>IF(BJ156="","",Input02!$B154&amp;"; ")</f>
        <v/>
      </c>
      <c r="CH156" s="68" t="str">
        <f>IF(BK156="","",Input02!$B154&amp;"; ")</f>
        <v/>
      </c>
      <c r="CI156" s="68" t="str">
        <f>IF(BL156="","",Input02!$B154&amp;"; ")</f>
        <v/>
      </c>
      <c r="CJ156" s="68" t="str">
        <f>IF(BM156="","",Input02!$B154&amp;"; ")</f>
        <v/>
      </c>
      <c r="CK156" s="68" t="str">
        <f>IF(BN156="","",Input02!$B154&amp;"; ")</f>
        <v/>
      </c>
      <c r="CL156" s="68" t="str">
        <f>IF(BO156="","",Input02!$B154&amp;"; ")</f>
        <v/>
      </c>
      <c r="CM156" s="68" t="str">
        <f>IF(BP156="","",Input02!$B154&amp;"; ")</f>
        <v/>
      </c>
      <c r="CN156" s="68" t="str">
        <f>IF(BQ156="","",Input02!$B154&amp;"; ")</f>
        <v/>
      </c>
      <c r="CO156" s="68" t="str">
        <f>IF(BR156="","",Input02!$B154&amp;"; ")</f>
        <v/>
      </c>
      <c r="CP156" s="68" t="str">
        <f>IF(BS156="","",Input02!$B154&amp;"; ")</f>
        <v/>
      </c>
      <c r="CQ156" s="68" t="str">
        <f>IF(BT156="","",Input02!$B154&amp;"; ")</f>
        <v/>
      </c>
      <c r="CR156" s="68" t="str">
        <f>IF(BU156="","",Input02!$B154&amp;"; ")</f>
        <v/>
      </c>
      <c r="CS156" s="68" t="str">
        <f>IF(BV156="","",Input02!$B154&amp;"; ")</f>
        <v/>
      </c>
    </row>
    <row r="157" spans="1:97" x14ac:dyDescent="0.35">
      <c r="A157" s="64">
        <f>process02!A166</f>
        <v>150</v>
      </c>
      <c r="B157" s="64" t="str">
        <f>process02!DF166</f>
        <v/>
      </c>
      <c r="C157" s="65" t="str">
        <f>IF(B157&lt;&gt;"",(B157/$C$2)*Input01!$B$22,"")</f>
        <v/>
      </c>
      <c r="F157" s="66" t="str">
        <f>IF(AND(Input02!BB155&lt;&gt;"",F$6&lt;=$Z$2),Input02!BB155,"")</f>
        <v/>
      </c>
      <c r="G157" s="66" t="str">
        <f>IF(AND(Input02!BC155&lt;&gt;"",G$6&lt;=$Z$2),Input02!BC155,"")</f>
        <v/>
      </c>
      <c r="H157" s="66" t="str">
        <f>IF(AND(Input02!BD155&lt;&gt;"",H$6&lt;=$Z$2),Input02!BD155,"")</f>
        <v/>
      </c>
      <c r="I157" s="66" t="str">
        <f>IF(AND(Input02!BE155&lt;&gt;"",I$6&lt;=$Z$2),Input02!BE155,"")</f>
        <v/>
      </c>
      <c r="J157" s="66" t="str">
        <f>IF(AND(Input02!BF155&lt;&gt;"",J$6&lt;=$Z$2),Input02!BF155,"")</f>
        <v/>
      </c>
      <c r="K157" s="66" t="str">
        <f>IF(AND(Input02!BG155&lt;&gt;"",K$6&lt;=$Z$2),Input02!BG155,"")</f>
        <v/>
      </c>
      <c r="L157" s="66" t="str">
        <f>IF(AND(Input02!BH155&lt;&gt;"",L$6&lt;=$Z$2),Input02!BH155,"")</f>
        <v/>
      </c>
      <c r="M157" s="66" t="str">
        <f>IF(AND(Input02!BI155&lt;&gt;"",M$6&lt;=$Z$2),Input02!BI155,"")</f>
        <v/>
      </c>
      <c r="N157" s="66" t="str">
        <f>IF(AND(Input02!BJ155&lt;&gt;"",N$6&lt;=$Z$2),Input02!BJ155,"")</f>
        <v/>
      </c>
      <c r="O157" s="66" t="str">
        <f>IF(AND(Input02!BK155&lt;&gt;"",O$6&lt;=$Z$2),Input02!BK155,"")</f>
        <v/>
      </c>
      <c r="P157" s="66" t="str">
        <f>IF(AND(Input02!BL155&lt;&gt;"",P$6&lt;=$Z$2),Input02!BL155,"")</f>
        <v/>
      </c>
      <c r="Q157" s="66" t="str">
        <f>IF(AND(Input02!BM155&lt;&gt;"",Q$6&lt;=$Z$2),Input02!BM155,"")</f>
        <v/>
      </c>
      <c r="R157" s="66" t="str">
        <f>IF(AND(Input02!BN155&lt;&gt;"",R$6&lt;=$Z$2),Input02!BN155,"")</f>
        <v/>
      </c>
      <c r="S157" s="66" t="str">
        <f>IF(AND(Input02!BO155&lt;&gt;"",S$6&lt;=$Z$2),Input02!BO155,"")</f>
        <v/>
      </c>
      <c r="T157" s="66" t="str">
        <f>IF(AND(Input02!BP155&lt;&gt;"",T$6&lt;=$Z$2),Input02!BP155,"")</f>
        <v/>
      </c>
      <c r="U157" s="66" t="str">
        <f>IF(AND(Input02!BQ155&lt;&gt;"",U$6&lt;=$Z$2),Input02!BQ155,"")</f>
        <v/>
      </c>
      <c r="V157" s="66" t="str">
        <f>IF(AND(Input02!BR155&lt;&gt;"",V$6&lt;=$Z$2),Input02!BR155,"")</f>
        <v/>
      </c>
      <c r="W157" s="66" t="str">
        <f>IF(AND(Input02!BS155&lt;&gt;"",W$6&lt;=$Z$2),Input02!BS155,"")</f>
        <v/>
      </c>
      <c r="X157" s="66" t="str">
        <f>IF(AND(Input02!BT155&lt;&gt;"",X$6&lt;=$Z$2),Input02!BT155,"")</f>
        <v/>
      </c>
      <c r="Y157" s="66" t="str">
        <f>IF(AND(Input02!BU155&lt;&gt;"",Y$6&lt;=$Z$2),Input02!BU155,"")</f>
        <v/>
      </c>
      <c r="Z157" s="66" t="str">
        <f t="shared" si="189"/>
        <v/>
      </c>
      <c r="AA157" s="66" t="str">
        <f t="shared" si="190"/>
        <v/>
      </c>
      <c r="AB157" s="65" t="str">
        <f>IF(AA157&lt;&gt;"",(AA157/$AA$2)*Input01!$B$22,"")</f>
        <v/>
      </c>
      <c r="AC157" s="65" t="str">
        <f t="shared" si="191"/>
        <v/>
      </c>
      <c r="AD157" s="334" t="str">
        <f t="shared" si="192"/>
        <v/>
      </c>
      <c r="AE157" s="67" t="str">
        <f t="shared" si="193"/>
        <v/>
      </c>
      <c r="AF157" s="35" t="str">
        <f>IF(AD157="","",IF(AD157&lt;Input01!$B$23,0,1))</f>
        <v/>
      </c>
      <c r="AH157" s="66" t="str">
        <f t="shared" si="194"/>
        <v/>
      </c>
      <c r="AI157" s="66" t="str">
        <f t="shared" si="195"/>
        <v/>
      </c>
      <c r="AJ157" s="66" t="str">
        <f t="shared" si="196"/>
        <v/>
      </c>
      <c r="AK157" s="66" t="str">
        <f t="shared" si="197"/>
        <v/>
      </c>
      <c r="AL157" s="66" t="str">
        <f t="shared" si="198"/>
        <v/>
      </c>
      <c r="AM157" s="66" t="str">
        <f t="shared" si="199"/>
        <v/>
      </c>
      <c r="AN157" s="66" t="str">
        <f t="shared" si="200"/>
        <v/>
      </c>
      <c r="AO157" s="66" t="str">
        <f t="shared" si="201"/>
        <v/>
      </c>
      <c r="AP157" s="66" t="str">
        <f t="shared" si="202"/>
        <v/>
      </c>
      <c r="AQ157" s="66" t="str">
        <f t="shared" si="203"/>
        <v/>
      </c>
      <c r="AR157" s="66" t="str">
        <f t="shared" si="204"/>
        <v/>
      </c>
      <c r="AS157" s="66" t="str">
        <f t="shared" si="205"/>
        <v/>
      </c>
      <c r="AT157" s="66" t="str">
        <f t="shared" si="206"/>
        <v/>
      </c>
      <c r="AU157" s="66" t="str">
        <f t="shared" si="207"/>
        <v/>
      </c>
      <c r="AV157" s="66" t="str">
        <f t="shared" si="208"/>
        <v/>
      </c>
      <c r="AW157" s="66" t="str">
        <f t="shared" si="209"/>
        <v/>
      </c>
      <c r="AX157" s="66" t="str">
        <f t="shared" si="210"/>
        <v/>
      </c>
      <c r="AY157" s="66" t="str">
        <f t="shared" si="211"/>
        <v/>
      </c>
      <c r="AZ157" s="66" t="str">
        <f t="shared" si="212"/>
        <v/>
      </c>
      <c r="BA157" s="66" t="str">
        <f t="shared" si="213"/>
        <v/>
      </c>
      <c r="BC157" s="68" t="str">
        <f t="shared" si="214"/>
        <v/>
      </c>
      <c r="BD157" s="68" t="str">
        <f t="shared" si="215"/>
        <v/>
      </c>
      <c r="BE157" s="68" t="str">
        <f t="shared" si="216"/>
        <v/>
      </c>
      <c r="BF157" s="68" t="str">
        <f t="shared" si="217"/>
        <v/>
      </c>
      <c r="BG157" s="68" t="str">
        <f t="shared" si="218"/>
        <v/>
      </c>
      <c r="BH157" s="68" t="str">
        <f t="shared" si="219"/>
        <v/>
      </c>
      <c r="BI157" s="68" t="str">
        <f t="shared" si="220"/>
        <v/>
      </c>
      <c r="BJ157" s="68" t="str">
        <f t="shared" si="221"/>
        <v/>
      </c>
      <c r="BK157" s="68" t="str">
        <f t="shared" si="222"/>
        <v/>
      </c>
      <c r="BL157" s="68" t="str">
        <f t="shared" si="223"/>
        <v/>
      </c>
      <c r="BM157" s="68" t="str">
        <f t="shared" si="224"/>
        <v/>
      </c>
      <c r="BN157" s="68" t="str">
        <f t="shared" si="225"/>
        <v/>
      </c>
      <c r="BO157" s="68" t="str">
        <f t="shared" si="226"/>
        <v/>
      </c>
      <c r="BP157" s="68" t="str">
        <f t="shared" si="227"/>
        <v/>
      </c>
      <c r="BQ157" s="68" t="str">
        <f t="shared" si="228"/>
        <v/>
      </c>
      <c r="BR157" s="68" t="str">
        <f t="shared" si="229"/>
        <v/>
      </c>
      <c r="BS157" s="68" t="str">
        <f t="shared" si="230"/>
        <v/>
      </c>
      <c r="BT157" s="68" t="str">
        <f t="shared" si="231"/>
        <v/>
      </c>
      <c r="BU157" s="68" t="str">
        <f t="shared" si="232"/>
        <v/>
      </c>
      <c r="BV157" s="68" t="str">
        <f t="shared" si="233"/>
        <v/>
      </c>
      <c r="BX157" s="69" t="str">
        <f t="shared" si="234"/>
        <v/>
      </c>
      <c r="BZ157" s="68" t="str">
        <f>IF(BC157="","",Input02!$B155&amp;"; ")</f>
        <v/>
      </c>
      <c r="CA157" s="68" t="str">
        <f>IF(BD157="","",Input02!$B155&amp;"; ")</f>
        <v/>
      </c>
      <c r="CB157" s="68" t="str">
        <f>IF(BE157="","",Input02!$B155&amp;"; ")</f>
        <v/>
      </c>
      <c r="CC157" s="68" t="str">
        <f>IF(BF157="","",Input02!$B155&amp;"; ")</f>
        <v/>
      </c>
      <c r="CD157" s="68" t="str">
        <f>IF(BG157="","",Input02!$B155&amp;"; ")</f>
        <v/>
      </c>
      <c r="CE157" s="68" t="str">
        <f>IF(BH157="","",Input02!$B155&amp;"; ")</f>
        <v/>
      </c>
      <c r="CF157" s="68" t="str">
        <f>IF(BI157="","",Input02!$B155&amp;"; ")</f>
        <v/>
      </c>
      <c r="CG157" s="68" t="str">
        <f>IF(BJ157="","",Input02!$B155&amp;"; ")</f>
        <v/>
      </c>
      <c r="CH157" s="68" t="str">
        <f>IF(BK157="","",Input02!$B155&amp;"; ")</f>
        <v/>
      </c>
      <c r="CI157" s="68" t="str">
        <f>IF(BL157="","",Input02!$B155&amp;"; ")</f>
        <v/>
      </c>
      <c r="CJ157" s="68" t="str">
        <f>IF(BM157="","",Input02!$B155&amp;"; ")</f>
        <v/>
      </c>
      <c r="CK157" s="68" t="str">
        <f>IF(BN157="","",Input02!$B155&amp;"; ")</f>
        <v/>
      </c>
      <c r="CL157" s="68" t="str">
        <f>IF(BO157="","",Input02!$B155&amp;"; ")</f>
        <v/>
      </c>
      <c r="CM157" s="68" t="str">
        <f>IF(BP157="","",Input02!$B155&amp;"; ")</f>
        <v/>
      </c>
      <c r="CN157" s="68" t="str">
        <f>IF(BQ157="","",Input02!$B155&amp;"; ")</f>
        <v/>
      </c>
      <c r="CO157" s="68" t="str">
        <f>IF(BR157="","",Input02!$B155&amp;"; ")</f>
        <v/>
      </c>
      <c r="CP157" s="68" t="str">
        <f>IF(BS157="","",Input02!$B155&amp;"; ")</f>
        <v/>
      </c>
      <c r="CQ157" s="68" t="str">
        <f>IF(BT157="","",Input02!$B155&amp;"; ")</f>
        <v/>
      </c>
      <c r="CR157" s="68" t="str">
        <f>IF(BU157="","",Input02!$B155&amp;"; ")</f>
        <v/>
      </c>
      <c r="CS157" s="68" t="str">
        <f>IF(BV157="","",Input02!$B155&amp;"; ")</f>
        <v/>
      </c>
    </row>
    <row r="158" spans="1:97" x14ac:dyDescent="0.35">
      <c r="A158" s="64">
        <f>process02!A167</f>
        <v>151</v>
      </c>
      <c r="B158" s="64" t="str">
        <f>process02!DF167</f>
        <v/>
      </c>
      <c r="C158" s="65" t="str">
        <f>IF(B158&lt;&gt;"",(B158/$C$2)*Input01!$B$22,"")</f>
        <v/>
      </c>
      <c r="F158" s="66" t="str">
        <f>IF(AND(Input02!BB156&lt;&gt;"",F$6&lt;=$Z$2),Input02!BB156,"")</f>
        <v/>
      </c>
      <c r="G158" s="66" t="str">
        <f>IF(AND(Input02!BC156&lt;&gt;"",G$6&lt;=$Z$2),Input02!BC156,"")</f>
        <v/>
      </c>
      <c r="H158" s="66" t="str">
        <f>IF(AND(Input02!BD156&lt;&gt;"",H$6&lt;=$Z$2),Input02!BD156,"")</f>
        <v/>
      </c>
      <c r="I158" s="66" t="str">
        <f>IF(AND(Input02!BE156&lt;&gt;"",I$6&lt;=$Z$2),Input02!BE156,"")</f>
        <v/>
      </c>
      <c r="J158" s="66" t="str">
        <f>IF(AND(Input02!BF156&lt;&gt;"",J$6&lt;=$Z$2),Input02!BF156,"")</f>
        <v/>
      </c>
      <c r="K158" s="66" t="str">
        <f>IF(AND(Input02!BG156&lt;&gt;"",K$6&lt;=$Z$2),Input02!BG156,"")</f>
        <v/>
      </c>
      <c r="L158" s="66" t="str">
        <f>IF(AND(Input02!BH156&lt;&gt;"",L$6&lt;=$Z$2),Input02!BH156,"")</f>
        <v/>
      </c>
      <c r="M158" s="66" t="str">
        <f>IF(AND(Input02!BI156&lt;&gt;"",M$6&lt;=$Z$2),Input02!BI156,"")</f>
        <v/>
      </c>
      <c r="N158" s="66" t="str">
        <f>IF(AND(Input02!BJ156&lt;&gt;"",N$6&lt;=$Z$2),Input02!BJ156,"")</f>
        <v/>
      </c>
      <c r="O158" s="66" t="str">
        <f>IF(AND(Input02!BK156&lt;&gt;"",O$6&lt;=$Z$2),Input02!BK156,"")</f>
        <v/>
      </c>
      <c r="P158" s="66" t="str">
        <f>IF(AND(Input02!BL156&lt;&gt;"",P$6&lt;=$Z$2),Input02!BL156,"")</f>
        <v/>
      </c>
      <c r="Q158" s="66" t="str">
        <f>IF(AND(Input02!BM156&lt;&gt;"",Q$6&lt;=$Z$2),Input02!BM156,"")</f>
        <v/>
      </c>
      <c r="R158" s="66" t="str">
        <f>IF(AND(Input02!BN156&lt;&gt;"",R$6&lt;=$Z$2),Input02!BN156,"")</f>
        <v/>
      </c>
      <c r="S158" s="66" t="str">
        <f>IF(AND(Input02!BO156&lt;&gt;"",S$6&lt;=$Z$2),Input02!BO156,"")</f>
        <v/>
      </c>
      <c r="T158" s="66" t="str">
        <f>IF(AND(Input02!BP156&lt;&gt;"",T$6&lt;=$Z$2),Input02!BP156,"")</f>
        <v/>
      </c>
      <c r="U158" s="66" t="str">
        <f>IF(AND(Input02!BQ156&lt;&gt;"",U$6&lt;=$Z$2),Input02!BQ156,"")</f>
        <v/>
      </c>
      <c r="V158" s="66" t="str">
        <f>IF(AND(Input02!BR156&lt;&gt;"",V$6&lt;=$Z$2),Input02!BR156,"")</f>
        <v/>
      </c>
      <c r="W158" s="66" t="str">
        <f>IF(AND(Input02!BS156&lt;&gt;"",W$6&lt;=$Z$2),Input02!BS156,"")</f>
        <v/>
      </c>
      <c r="X158" s="66" t="str">
        <f>IF(AND(Input02!BT156&lt;&gt;"",X$6&lt;=$Z$2),Input02!BT156,"")</f>
        <v/>
      </c>
      <c r="Y158" s="66" t="str">
        <f>IF(AND(Input02!BU156&lt;&gt;"",Y$6&lt;=$Z$2),Input02!BU156,"")</f>
        <v/>
      </c>
      <c r="Z158" s="66" t="str">
        <f t="shared" si="189"/>
        <v/>
      </c>
      <c r="AA158" s="66" t="str">
        <f t="shared" si="190"/>
        <v/>
      </c>
      <c r="AB158" s="65" t="str">
        <f>IF(AA158&lt;&gt;"",(AA158/$AA$2)*Input01!$B$22,"")</f>
        <v/>
      </c>
      <c r="AC158" s="65" t="str">
        <f t="shared" si="191"/>
        <v/>
      </c>
      <c r="AD158" s="334" t="str">
        <f t="shared" si="192"/>
        <v/>
      </c>
      <c r="AE158" s="67" t="str">
        <f t="shared" si="193"/>
        <v/>
      </c>
      <c r="AF158" s="35" t="str">
        <f>IF(AD158="","",IF(AD158&lt;Input01!$B$23,0,1))</f>
        <v/>
      </c>
      <c r="AH158" s="66" t="str">
        <f t="shared" si="194"/>
        <v/>
      </c>
      <c r="AI158" s="66" t="str">
        <f t="shared" si="195"/>
        <v/>
      </c>
      <c r="AJ158" s="66" t="str">
        <f t="shared" si="196"/>
        <v/>
      </c>
      <c r="AK158" s="66" t="str">
        <f t="shared" si="197"/>
        <v/>
      </c>
      <c r="AL158" s="66" t="str">
        <f t="shared" si="198"/>
        <v/>
      </c>
      <c r="AM158" s="66" t="str">
        <f t="shared" si="199"/>
        <v/>
      </c>
      <c r="AN158" s="66" t="str">
        <f t="shared" si="200"/>
        <v/>
      </c>
      <c r="AO158" s="66" t="str">
        <f t="shared" si="201"/>
        <v/>
      </c>
      <c r="AP158" s="66" t="str">
        <f t="shared" si="202"/>
        <v/>
      </c>
      <c r="AQ158" s="66" t="str">
        <f t="shared" si="203"/>
        <v/>
      </c>
      <c r="AR158" s="66" t="str">
        <f t="shared" si="204"/>
        <v/>
      </c>
      <c r="AS158" s="66" t="str">
        <f t="shared" si="205"/>
        <v/>
      </c>
      <c r="AT158" s="66" t="str">
        <f t="shared" si="206"/>
        <v/>
      </c>
      <c r="AU158" s="66" t="str">
        <f t="shared" si="207"/>
        <v/>
      </c>
      <c r="AV158" s="66" t="str">
        <f t="shared" si="208"/>
        <v/>
      </c>
      <c r="AW158" s="66" t="str">
        <f t="shared" si="209"/>
        <v/>
      </c>
      <c r="AX158" s="66" t="str">
        <f t="shared" si="210"/>
        <v/>
      </c>
      <c r="AY158" s="66" t="str">
        <f t="shared" si="211"/>
        <v/>
      </c>
      <c r="AZ158" s="66" t="str">
        <f t="shared" si="212"/>
        <v/>
      </c>
      <c r="BA158" s="66" t="str">
        <f t="shared" si="213"/>
        <v/>
      </c>
      <c r="BC158" s="68" t="str">
        <f t="shared" si="214"/>
        <v/>
      </c>
      <c r="BD158" s="68" t="str">
        <f t="shared" si="215"/>
        <v/>
      </c>
      <c r="BE158" s="68" t="str">
        <f t="shared" si="216"/>
        <v/>
      </c>
      <c r="BF158" s="68" t="str">
        <f t="shared" si="217"/>
        <v/>
      </c>
      <c r="BG158" s="68" t="str">
        <f t="shared" si="218"/>
        <v/>
      </c>
      <c r="BH158" s="68" t="str">
        <f t="shared" si="219"/>
        <v/>
      </c>
      <c r="BI158" s="68" t="str">
        <f t="shared" si="220"/>
        <v/>
      </c>
      <c r="BJ158" s="68" t="str">
        <f t="shared" si="221"/>
        <v/>
      </c>
      <c r="BK158" s="68" t="str">
        <f t="shared" si="222"/>
        <v/>
      </c>
      <c r="BL158" s="68" t="str">
        <f t="shared" si="223"/>
        <v/>
      </c>
      <c r="BM158" s="68" t="str">
        <f t="shared" si="224"/>
        <v/>
      </c>
      <c r="BN158" s="68" t="str">
        <f t="shared" si="225"/>
        <v/>
      </c>
      <c r="BO158" s="68" t="str">
        <f t="shared" si="226"/>
        <v/>
      </c>
      <c r="BP158" s="68" t="str">
        <f t="shared" si="227"/>
        <v/>
      </c>
      <c r="BQ158" s="68" t="str">
        <f t="shared" si="228"/>
        <v/>
      </c>
      <c r="BR158" s="68" t="str">
        <f t="shared" si="229"/>
        <v/>
      </c>
      <c r="BS158" s="68" t="str">
        <f t="shared" si="230"/>
        <v/>
      </c>
      <c r="BT158" s="68" t="str">
        <f t="shared" si="231"/>
        <v/>
      </c>
      <c r="BU158" s="68" t="str">
        <f t="shared" si="232"/>
        <v/>
      </c>
      <c r="BV158" s="68" t="str">
        <f t="shared" si="233"/>
        <v/>
      </c>
      <c r="BX158" s="69" t="str">
        <f t="shared" si="234"/>
        <v/>
      </c>
      <c r="BZ158" s="68" t="str">
        <f>IF(BC158="","",Input02!$B156&amp;"; ")</f>
        <v/>
      </c>
      <c r="CA158" s="68" t="str">
        <f>IF(BD158="","",Input02!$B156&amp;"; ")</f>
        <v/>
      </c>
      <c r="CB158" s="68" t="str">
        <f>IF(BE158="","",Input02!$B156&amp;"; ")</f>
        <v/>
      </c>
      <c r="CC158" s="68" t="str">
        <f>IF(BF158="","",Input02!$B156&amp;"; ")</f>
        <v/>
      </c>
      <c r="CD158" s="68" t="str">
        <f>IF(BG158="","",Input02!$B156&amp;"; ")</f>
        <v/>
      </c>
      <c r="CE158" s="68" t="str">
        <f>IF(BH158="","",Input02!$B156&amp;"; ")</f>
        <v/>
      </c>
      <c r="CF158" s="68" t="str">
        <f>IF(BI158="","",Input02!$B156&amp;"; ")</f>
        <v/>
      </c>
      <c r="CG158" s="68" t="str">
        <f>IF(BJ158="","",Input02!$B156&amp;"; ")</f>
        <v/>
      </c>
      <c r="CH158" s="68" t="str">
        <f>IF(BK158="","",Input02!$B156&amp;"; ")</f>
        <v/>
      </c>
      <c r="CI158" s="68" t="str">
        <f>IF(BL158="","",Input02!$B156&amp;"; ")</f>
        <v/>
      </c>
      <c r="CJ158" s="68" t="str">
        <f>IF(BM158="","",Input02!$B156&amp;"; ")</f>
        <v/>
      </c>
      <c r="CK158" s="68" t="str">
        <f>IF(BN158="","",Input02!$B156&amp;"; ")</f>
        <v/>
      </c>
      <c r="CL158" s="68" t="str">
        <f>IF(BO158="","",Input02!$B156&amp;"; ")</f>
        <v/>
      </c>
      <c r="CM158" s="68" t="str">
        <f>IF(BP158="","",Input02!$B156&amp;"; ")</f>
        <v/>
      </c>
      <c r="CN158" s="68" t="str">
        <f>IF(BQ158="","",Input02!$B156&amp;"; ")</f>
        <v/>
      </c>
      <c r="CO158" s="68" t="str">
        <f>IF(BR158="","",Input02!$B156&amp;"; ")</f>
        <v/>
      </c>
      <c r="CP158" s="68" t="str">
        <f>IF(BS158="","",Input02!$B156&amp;"; ")</f>
        <v/>
      </c>
      <c r="CQ158" s="68" t="str">
        <f>IF(BT158="","",Input02!$B156&amp;"; ")</f>
        <v/>
      </c>
      <c r="CR158" s="68" t="str">
        <f>IF(BU158="","",Input02!$B156&amp;"; ")</f>
        <v/>
      </c>
      <c r="CS158" s="68" t="str">
        <f>IF(BV158="","",Input02!$B156&amp;"; ")</f>
        <v/>
      </c>
    </row>
    <row r="159" spans="1:97" x14ac:dyDescent="0.35">
      <c r="A159" s="64">
        <f>process02!A168</f>
        <v>152</v>
      </c>
      <c r="B159" s="64" t="str">
        <f>process02!DF168</f>
        <v/>
      </c>
      <c r="C159" s="65" t="str">
        <f>IF(B159&lt;&gt;"",(B159/$C$2)*Input01!$B$22,"")</f>
        <v/>
      </c>
      <c r="F159" s="66" t="str">
        <f>IF(AND(Input02!BB157&lt;&gt;"",F$6&lt;=$Z$2),Input02!BB157,"")</f>
        <v/>
      </c>
      <c r="G159" s="66" t="str">
        <f>IF(AND(Input02!BC157&lt;&gt;"",G$6&lt;=$Z$2),Input02!BC157,"")</f>
        <v/>
      </c>
      <c r="H159" s="66" t="str">
        <f>IF(AND(Input02!BD157&lt;&gt;"",H$6&lt;=$Z$2),Input02!BD157,"")</f>
        <v/>
      </c>
      <c r="I159" s="66" t="str">
        <f>IF(AND(Input02!BE157&lt;&gt;"",I$6&lt;=$Z$2),Input02!BE157,"")</f>
        <v/>
      </c>
      <c r="J159" s="66" t="str">
        <f>IF(AND(Input02!BF157&lt;&gt;"",J$6&lt;=$Z$2),Input02!BF157,"")</f>
        <v/>
      </c>
      <c r="K159" s="66" t="str">
        <f>IF(AND(Input02!BG157&lt;&gt;"",K$6&lt;=$Z$2),Input02!BG157,"")</f>
        <v/>
      </c>
      <c r="L159" s="66" t="str">
        <f>IF(AND(Input02!BH157&lt;&gt;"",L$6&lt;=$Z$2),Input02!BH157,"")</f>
        <v/>
      </c>
      <c r="M159" s="66" t="str">
        <f>IF(AND(Input02!BI157&lt;&gt;"",M$6&lt;=$Z$2),Input02!BI157,"")</f>
        <v/>
      </c>
      <c r="N159" s="66" t="str">
        <f>IF(AND(Input02!BJ157&lt;&gt;"",N$6&lt;=$Z$2),Input02!BJ157,"")</f>
        <v/>
      </c>
      <c r="O159" s="66" t="str">
        <f>IF(AND(Input02!BK157&lt;&gt;"",O$6&lt;=$Z$2),Input02!BK157,"")</f>
        <v/>
      </c>
      <c r="P159" s="66" t="str">
        <f>IF(AND(Input02!BL157&lt;&gt;"",P$6&lt;=$Z$2),Input02!BL157,"")</f>
        <v/>
      </c>
      <c r="Q159" s="66" t="str">
        <f>IF(AND(Input02!BM157&lt;&gt;"",Q$6&lt;=$Z$2),Input02!BM157,"")</f>
        <v/>
      </c>
      <c r="R159" s="66" t="str">
        <f>IF(AND(Input02!BN157&lt;&gt;"",R$6&lt;=$Z$2),Input02!BN157,"")</f>
        <v/>
      </c>
      <c r="S159" s="66" t="str">
        <f>IF(AND(Input02!BO157&lt;&gt;"",S$6&lt;=$Z$2),Input02!BO157,"")</f>
        <v/>
      </c>
      <c r="T159" s="66" t="str">
        <f>IF(AND(Input02!BP157&lt;&gt;"",T$6&lt;=$Z$2),Input02!BP157,"")</f>
        <v/>
      </c>
      <c r="U159" s="66" t="str">
        <f>IF(AND(Input02!BQ157&lt;&gt;"",U$6&lt;=$Z$2),Input02!BQ157,"")</f>
        <v/>
      </c>
      <c r="V159" s="66" t="str">
        <f>IF(AND(Input02!BR157&lt;&gt;"",V$6&lt;=$Z$2),Input02!BR157,"")</f>
        <v/>
      </c>
      <c r="W159" s="66" t="str">
        <f>IF(AND(Input02!BS157&lt;&gt;"",W$6&lt;=$Z$2),Input02!BS157,"")</f>
        <v/>
      </c>
      <c r="X159" s="66" t="str">
        <f>IF(AND(Input02!BT157&lt;&gt;"",X$6&lt;=$Z$2),Input02!BT157,"")</f>
        <v/>
      </c>
      <c r="Y159" s="66" t="str">
        <f>IF(AND(Input02!BU157&lt;&gt;"",Y$6&lt;=$Z$2),Input02!BU157,"")</f>
        <v/>
      </c>
      <c r="Z159" s="66" t="str">
        <f t="shared" si="189"/>
        <v/>
      </c>
      <c r="AA159" s="66" t="str">
        <f t="shared" si="190"/>
        <v/>
      </c>
      <c r="AB159" s="65" t="str">
        <f>IF(AA159&lt;&gt;"",(AA159/$AA$2)*Input01!$B$22,"")</f>
        <v/>
      </c>
      <c r="AC159" s="65" t="str">
        <f t="shared" si="191"/>
        <v/>
      </c>
      <c r="AD159" s="334" t="str">
        <f t="shared" si="192"/>
        <v/>
      </c>
      <c r="AE159" s="67" t="str">
        <f t="shared" si="193"/>
        <v/>
      </c>
      <c r="AF159" s="35" t="str">
        <f>IF(AD159="","",IF(AD159&lt;Input01!$B$23,0,1))</f>
        <v/>
      </c>
      <c r="AH159" s="66" t="str">
        <f t="shared" si="194"/>
        <v/>
      </c>
      <c r="AI159" s="66" t="str">
        <f t="shared" si="195"/>
        <v/>
      </c>
      <c r="AJ159" s="66" t="str">
        <f t="shared" si="196"/>
        <v/>
      </c>
      <c r="AK159" s="66" t="str">
        <f t="shared" si="197"/>
        <v/>
      </c>
      <c r="AL159" s="66" t="str">
        <f t="shared" si="198"/>
        <v/>
      </c>
      <c r="AM159" s="66" t="str">
        <f t="shared" si="199"/>
        <v/>
      </c>
      <c r="AN159" s="66" t="str">
        <f t="shared" si="200"/>
        <v/>
      </c>
      <c r="AO159" s="66" t="str">
        <f t="shared" si="201"/>
        <v/>
      </c>
      <c r="AP159" s="66" t="str">
        <f t="shared" si="202"/>
        <v/>
      </c>
      <c r="AQ159" s="66" t="str">
        <f t="shared" si="203"/>
        <v/>
      </c>
      <c r="AR159" s="66" t="str">
        <f t="shared" si="204"/>
        <v/>
      </c>
      <c r="AS159" s="66" t="str">
        <f t="shared" si="205"/>
        <v/>
      </c>
      <c r="AT159" s="66" t="str">
        <f t="shared" si="206"/>
        <v/>
      </c>
      <c r="AU159" s="66" t="str">
        <f t="shared" si="207"/>
        <v/>
      </c>
      <c r="AV159" s="66" t="str">
        <f t="shared" si="208"/>
        <v/>
      </c>
      <c r="AW159" s="66" t="str">
        <f t="shared" si="209"/>
        <v/>
      </c>
      <c r="AX159" s="66" t="str">
        <f t="shared" si="210"/>
        <v/>
      </c>
      <c r="AY159" s="66" t="str">
        <f t="shared" si="211"/>
        <v/>
      </c>
      <c r="AZ159" s="66" t="str">
        <f t="shared" si="212"/>
        <v/>
      </c>
      <c r="BA159" s="66" t="str">
        <f t="shared" si="213"/>
        <v/>
      </c>
      <c r="BC159" s="68" t="str">
        <f t="shared" si="214"/>
        <v/>
      </c>
      <c r="BD159" s="68" t="str">
        <f t="shared" si="215"/>
        <v/>
      </c>
      <c r="BE159" s="68" t="str">
        <f t="shared" si="216"/>
        <v/>
      </c>
      <c r="BF159" s="68" t="str">
        <f t="shared" si="217"/>
        <v/>
      </c>
      <c r="BG159" s="68" t="str">
        <f t="shared" si="218"/>
        <v/>
      </c>
      <c r="BH159" s="68" t="str">
        <f t="shared" si="219"/>
        <v/>
      </c>
      <c r="BI159" s="68" t="str">
        <f t="shared" si="220"/>
        <v/>
      </c>
      <c r="BJ159" s="68" t="str">
        <f t="shared" si="221"/>
        <v/>
      </c>
      <c r="BK159" s="68" t="str">
        <f t="shared" si="222"/>
        <v/>
      </c>
      <c r="BL159" s="68" t="str">
        <f t="shared" si="223"/>
        <v/>
      </c>
      <c r="BM159" s="68" t="str">
        <f t="shared" si="224"/>
        <v/>
      </c>
      <c r="BN159" s="68" t="str">
        <f t="shared" si="225"/>
        <v/>
      </c>
      <c r="BO159" s="68" t="str">
        <f t="shared" si="226"/>
        <v/>
      </c>
      <c r="BP159" s="68" t="str">
        <f t="shared" si="227"/>
        <v/>
      </c>
      <c r="BQ159" s="68" t="str">
        <f t="shared" si="228"/>
        <v/>
      </c>
      <c r="BR159" s="68" t="str">
        <f t="shared" si="229"/>
        <v/>
      </c>
      <c r="BS159" s="68" t="str">
        <f t="shared" si="230"/>
        <v/>
      </c>
      <c r="BT159" s="68" t="str">
        <f t="shared" si="231"/>
        <v/>
      </c>
      <c r="BU159" s="68" t="str">
        <f t="shared" si="232"/>
        <v/>
      </c>
      <c r="BV159" s="68" t="str">
        <f t="shared" si="233"/>
        <v/>
      </c>
      <c r="BX159" s="69" t="str">
        <f t="shared" si="234"/>
        <v/>
      </c>
      <c r="BZ159" s="68" t="str">
        <f>IF(BC159="","",Input02!$B157&amp;"; ")</f>
        <v/>
      </c>
      <c r="CA159" s="68" t="str">
        <f>IF(BD159="","",Input02!$B157&amp;"; ")</f>
        <v/>
      </c>
      <c r="CB159" s="68" t="str">
        <f>IF(BE159="","",Input02!$B157&amp;"; ")</f>
        <v/>
      </c>
      <c r="CC159" s="68" t="str">
        <f>IF(BF159="","",Input02!$B157&amp;"; ")</f>
        <v/>
      </c>
      <c r="CD159" s="68" t="str">
        <f>IF(BG159="","",Input02!$B157&amp;"; ")</f>
        <v/>
      </c>
      <c r="CE159" s="68" t="str">
        <f>IF(BH159="","",Input02!$B157&amp;"; ")</f>
        <v/>
      </c>
      <c r="CF159" s="68" t="str">
        <f>IF(BI159="","",Input02!$B157&amp;"; ")</f>
        <v/>
      </c>
      <c r="CG159" s="68" t="str">
        <f>IF(BJ159="","",Input02!$B157&amp;"; ")</f>
        <v/>
      </c>
      <c r="CH159" s="68" t="str">
        <f>IF(BK159="","",Input02!$B157&amp;"; ")</f>
        <v/>
      </c>
      <c r="CI159" s="68" t="str">
        <f>IF(BL159="","",Input02!$B157&amp;"; ")</f>
        <v/>
      </c>
      <c r="CJ159" s="68" t="str">
        <f>IF(BM159="","",Input02!$B157&amp;"; ")</f>
        <v/>
      </c>
      <c r="CK159" s="68" t="str">
        <f>IF(BN159="","",Input02!$B157&amp;"; ")</f>
        <v/>
      </c>
      <c r="CL159" s="68" t="str">
        <f>IF(BO159="","",Input02!$B157&amp;"; ")</f>
        <v/>
      </c>
      <c r="CM159" s="68" t="str">
        <f>IF(BP159="","",Input02!$B157&amp;"; ")</f>
        <v/>
      </c>
      <c r="CN159" s="68" t="str">
        <f>IF(BQ159="","",Input02!$B157&amp;"; ")</f>
        <v/>
      </c>
      <c r="CO159" s="68" t="str">
        <f>IF(BR159="","",Input02!$B157&amp;"; ")</f>
        <v/>
      </c>
      <c r="CP159" s="68" t="str">
        <f>IF(BS159="","",Input02!$B157&amp;"; ")</f>
        <v/>
      </c>
      <c r="CQ159" s="68" t="str">
        <f>IF(BT159="","",Input02!$B157&amp;"; ")</f>
        <v/>
      </c>
      <c r="CR159" s="68" t="str">
        <f>IF(BU159="","",Input02!$B157&amp;"; ")</f>
        <v/>
      </c>
      <c r="CS159" s="68" t="str">
        <f>IF(BV159="","",Input02!$B157&amp;"; ")</f>
        <v/>
      </c>
    </row>
    <row r="160" spans="1:97" x14ac:dyDescent="0.35">
      <c r="A160" s="64">
        <f>process02!A169</f>
        <v>153</v>
      </c>
      <c r="B160" s="64" t="str">
        <f>process02!DF169</f>
        <v/>
      </c>
      <c r="C160" s="65" t="str">
        <f>IF(B160&lt;&gt;"",(B160/$C$2)*Input01!$B$22,"")</f>
        <v/>
      </c>
      <c r="F160" s="66" t="str">
        <f>IF(AND(Input02!BB158&lt;&gt;"",F$6&lt;=$Z$2),Input02!BB158,"")</f>
        <v/>
      </c>
      <c r="G160" s="66" t="str">
        <f>IF(AND(Input02!BC158&lt;&gt;"",G$6&lt;=$Z$2),Input02!BC158,"")</f>
        <v/>
      </c>
      <c r="H160" s="66" t="str">
        <f>IF(AND(Input02!BD158&lt;&gt;"",H$6&lt;=$Z$2),Input02!BD158,"")</f>
        <v/>
      </c>
      <c r="I160" s="66" t="str">
        <f>IF(AND(Input02!BE158&lt;&gt;"",I$6&lt;=$Z$2),Input02!BE158,"")</f>
        <v/>
      </c>
      <c r="J160" s="66" t="str">
        <f>IF(AND(Input02!BF158&lt;&gt;"",J$6&lt;=$Z$2),Input02!BF158,"")</f>
        <v/>
      </c>
      <c r="K160" s="66" t="str">
        <f>IF(AND(Input02!BG158&lt;&gt;"",K$6&lt;=$Z$2),Input02!BG158,"")</f>
        <v/>
      </c>
      <c r="L160" s="66" t="str">
        <f>IF(AND(Input02!BH158&lt;&gt;"",L$6&lt;=$Z$2),Input02!BH158,"")</f>
        <v/>
      </c>
      <c r="M160" s="66" t="str">
        <f>IF(AND(Input02!BI158&lt;&gt;"",M$6&lt;=$Z$2),Input02!BI158,"")</f>
        <v/>
      </c>
      <c r="N160" s="66" t="str">
        <f>IF(AND(Input02!BJ158&lt;&gt;"",N$6&lt;=$Z$2),Input02!BJ158,"")</f>
        <v/>
      </c>
      <c r="O160" s="66" t="str">
        <f>IF(AND(Input02!BK158&lt;&gt;"",O$6&lt;=$Z$2),Input02!BK158,"")</f>
        <v/>
      </c>
      <c r="P160" s="66" t="str">
        <f>IF(AND(Input02!BL158&lt;&gt;"",P$6&lt;=$Z$2),Input02!BL158,"")</f>
        <v/>
      </c>
      <c r="Q160" s="66" t="str">
        <f>IF(AND(Input02!BM158&lt;&gt;"",Q$6&lt;=$Z$2),Input02!BM158,"")</f>
        <v/>
      </c>
      <c r="R160" s="66" t="str">
        <f>IF(AND(Input02!BN158&lt;&gt;"",R$6&lt;=$Z$2),Input02!BN158,"")</f>
        <v/>
      </c>
      <c r="S160" s="66" t="str">
        <f>IF(AND(Input02!BO158&lt;&gt;"",S$6&lt;=$Z$2),Input02!BO158,"")</f>
        <v/>
      </c>
      <c r="T160" s="66" t="str">
        <f>IF(AND(Input02!BP158&lt;&gt;"",T$6&lt;=$Z$2),Input02!BP158,"")</f>
        <v/>
      </c>
      <c r="U160" s="66" t="str">
        <f>IF(AND(Input02!BQ158&lt;&gt;"",U$6&lt;=$Z$2),Input02!BQ158,"")</f>
        <v/>
      </c>
      <c r="V160" s="66" t="str">
        <f>IF(AND(Input02!BR158&lt;&gt;"",V$6&lt;=$Z$2),Input02!BR158,"")</f>
        <v/>
      </c>
      <c r="W160" s="66" t="str">
        <f>IF(AND(Input02!BS158&lt;&gt;"",W$6&lt;=$Z$2),Input02!BS158,"")</f>
        <v/>
      </c>
      <c r="X160" s="66" t="str">
        <f>IF(AND(Input02!BT158&lt;&gt;"",X$6&lt;=$Z$2),Input02!BT158,"")</f>
        <v/>
      </c>
      <c r="Y160" s="66" t="str">
        <f>IF(AND(Input02!BU158&lt;&gt;"",Y$6&lt;=$Z$2),Input02!BU158,"")</f>
        <v/>
      </c>
      <c r="Z160" s="66" t="str">
        <f t="shared" si="189"/>
        <v/>
      </c>
      <c r="AA160" s="66" t="str">
        <f t="shared" si="190"/>
        <v/>
      </c>
      <c r="AB160" s="65" t="str">
        <f>IF(AA160&lt;&gt;"",(AA160/$AA$2)*Input01!$B$22,"")</f>
        <v/>
      </c>
      <c r="AC160" s="65" t="str">
        <f t="shared" si="191"/>
        <v/>
      </c>
      <c r="AD160" s="334" t="str">
        <f t="shared" si="192"/>
        <v/>
      </c>
      <c r="AE160" s="67" t="str">
        <f t="shared" si="193"/>
        <v/>
      </c>
      <c r="AF160" s="35" t="str">
        <f>IF(AD160="","",IF(AD160&lt;Input01!$B$23,0,1))</f>
        <v/>
      </c>
      <c r="AH160" s="66" t="str">
        <f t="shared" si="194"/>
        <v/>
      </c>
      <c r="AI160" s="66" t="str">
        <f t="shared" si="195"/>
        <v/>
      </c>
      <c r="AJ160" s="66" t="str">
        <f t="shared" si="196"/>
        <v/>
      </c>
      <c r="AK160" s="66" t="str">
        <f t="shared" si="197"/>
        <v/>
      </c>
      <c r="AL160" s="66" t="str">
        <f t="shared" si="198"/>
        <v/>
      </c>
      <c r="AM160" s="66" t="str">
        <f t="shared" si="199"/>
        <v/>
      </c>
      <c r="AN160" s="66" t="str">
        <f t="shared" si="200"/>
        <v/>
      </c>
      <c r="AO160" s="66" t="str">
        <f t="shared" si="201"/>
        <v/>
      </c>
      <c r="AP160" s="66" t="str">
        <f t="shared" si="202"/>
        <v/>
      </c>
      <c r="AQ160" s="66" t="str">
        <f t="shared" si="203"/>
        <v/>
      </c>
      <c r="AR160" s="66" t="str">
        <f t="shared" si="204"/>
        <v/>
      </c>
      <c r="AS160" s="66" t="str">
        <f t="shared" si="205"/>
        <v/>
      </c>
      <c r="AT160" s="66" t="str">
        <f t="shared" si="206"/>
        <v/>
      </c>
      <c r="AU160" s="66" t="str">
        <f t="shared" si="207"/>
        <v/>
      </c>
      <c r="AV160" s="66" t="str">
        <f t="shared" si="208"/>
        <v/>
      </c>
      <c r="AW160" s="66" t="str">
        <f t="shared" si="209"/>
        <v/>
      </c>
      <c r="AX160" s="66" t="str">
        <f t="shared" si="210"/>
        <v/>
      </c>
      <c r="AY160" s="66" t="str">
        <f t="shared" si="211"/>
        <v/>
      </c>
      <c r="AZ160" s="66" t="str">
        <f t="shared" si="212"/>
        <v/>
      </c>
      <c r="BA160" s="66" t="str">
        <f t="shared" si="213"/>
        <v/>
      </c>
      <c r="BC160" s="68" t="str">
        <f t="shared" si="214"/>
        <v/>
      </c>
      <c r="BD160" s="68" t="str">
        <f t="shared" si="215"/>
        <v/>
      </c>
      <c r="BE160" s="68" t="str">
        <f t="shared" si="216"/>
        <v/>
      </c>
      <c r="BF160" s="68" t="str">
        <f t="shared" si="217"/>
        <v/>
      </c>
      <c r="BG160" s="68" t="str">
        <f t="shared" si="218"/>
        <v/>
      </c>
      <c r="BH160" s="68" t="str">
        <f t="shared" si="219"/>
        <v/>
      </c>
      <c r="BI160" s="68" t="str">
        <f t="shared" si="220"/>
        <v/>
      </c>
      <c r="BJ160" s="68" t="str">
        <f t="shared" si="221"/>
        <v/>
      </c>
      <c r="BK160" s="68" t="str">
        <f t="shared" si="222"/>
        <v/>
      </c>
      <c r="BL160" s="68" t="str">
        <f t="shared" si="223"/>
        <v/>
      </c>
      <c r="BM160" s="68" t="str">
        <f t="shared" si="224"/>
        <v/>
      </c>
      <c r="BN160" s="68" t="str">
        <f t="shared" si="225"/>
        <v/>
      </c>
      <c r="BO160" s="68" t="str">
        <f t="shared" si="226"/>
        <v/>
      </c>
      <c r="BP160" s="68" t="str">
        <f t="shared" si="227"/>
        <v/>
      </c>
      <c r="BQ160" s="68" t="str">
        <f t="shared" si="228"/>
        <v/>
      </c>
      <c r="BR160" s="68" t="str">
        <f t="shared" si="229"/>
        <v/>
      </c>
      <c r="BS160" s="68" t="str">
        <f t="shared" si="230"/>
        <v/>
      </c>
      <c r="BT160" s="68" t="str">
        <f t="shared" si="231"/>
        <v/>
      </c>
      <c r="BU160" s="68" t="str">
        <f t="shared" si="232"/>
        <v/>
      </c>
      <c r="BV160" s="68" t="str">
        <f t="shared" si="233"/>
        <v/>
      </c>
      <c r="BX160" s="69" t="str">
        <f t="shared" si="234"/>
        <v/>
      </c>
      <c r="BZ160" s="68" t="str">
        <f>IF(BC160="","",Input02!$B158&amp;"; ")</f>
        <v/>
      </c>
      <c r="CA160" s="68" t="str">
        <f>IF(BD160="","",Input02!$B158&amp;"; ")</f>
        <v/>
      </c>
      <c r="CB160" s="68" t="str">
        <f>IF(BE160="","",Input02!$B158&amp;"; ")</f>
        <v/>
      </c>
      <c r="CC160" s="68" t="str">
        <f>IF(BF160="","",Input02!$B158&amp;"; ")</f>
        <v/>
      </c>
      <c r="CD160" s="68" t="str">
        <f>IF(BG160="","",Input02!$B158&amp;"; ")</f>
        <v/>
      </c>
      <c r="CE160" s="68" t="str">
        <f>IF(BH160="","",Input02!$B158&amp;"; ")</f>
        <v/>
      </c>
      <c r="CF160" s="68" t="str">
        <f>IF(BI160="","",Input02!$B158&amp;"; ")</f>
        <v/>
      </c>
      <c r="CG160" s="68" t="str">
        <f>IF(BJ160="","",Input02!$B158&amp;"; ")</f>
        <v/>
      </c>
      <c r="CH160" s="68" t="str">
        <f>IF(BK160="","",Input02!$B158&amp;"; ")</f>
        <v/>
      </c>
      <c r="CI160" s="68" t="str">
        <f>IF(BL160="","",Input02!$B158&amp;"; ")</f>
        <v/>
      </c>
      <c r="CJ160" s="68" t="str">
        <f>IF(BM160="","",Input02!$B158&amp;"; ")</f>
        <v/>
      </c>
      <c r="CK160" s="68" t="str">
        <f>IF(BN160="","",Input02!$B158&amp;"; ")</f>
        <v/>
      </c>
      <c r="CL160" s="68" t="str">
        <f>IF(BO160="","",Input02!$B158&amp;"; ")</f>
        <v/>
      </c>
      <c r="CM160" s="68" t="str">
        <f>IF(BP160="","",Input02!$B158&amp;"; ")</f>
        <v/>
      </c>
      <c r="CN160" s="68" t="str">
        <f>IF(BQ160="","",Input02!$B158&amp;"; ")</f>
        <v/>
      </c>
      <c r="CO160" s="68" t="str">
        <f>IF(BR160="","",Input02!$B158&amp;"; ")</f>
        <v/>
      </c>
      <c r="CP160" s="68" t="str">
        <f>IF(BS160="","",Input02!$B158&amp;"; ")</f>
        <v/>
      </c>
      <c r="CQ160" s="68" t="str">
        <f>IF(BT160="","",Input02!$B158&amp;"; ")</f>
        <v/>
      </c>
      <c r="CR160" s="68" t="str">
        <f>IF(BU160="","",Input02!$B158&amp;"; ")</f>
        <v/>
      </c>
      <c r="CS160" s="68" t="str">
        <f>IF(BV160="","",Input02!$B158&amp;"; ")</f>
        <v/>
      </c>
    </row>
    <row r="161" spans="1:97" x14ac:dyDescent="0.35">
      <c r="A161" s="64">
        <f>process02!A170</f>
        <v>154</v>
      </c>
      <c r="B161" s="64" t="str">
        <f>process02!DF170</f>
        <v/>
      </c>
      <c r="C161" s="65" t="str">
        <f>IF(B161&lt;&gt;"",(B161/$C$2)*Input01!$B$22,"")</f>
        <v/>
      </c>
      <c r="F161" s="66" t="str">
        <f>IF(AND(Input02!BB159&lt;&gt;"",F$6&lt;=$Z$2),Input02!BB159,"")</f>
        <v/>
      </c>
      <c r="G161" s="66" t="str">
        <f>IF(AND(Input02!BC159&lt;&gt;"",G$6&lt;=$Z$2),Input02!BC159,"")</f>
        <v/>
      </c>
      <c r="H161" s="66" t="str">
        <f>IF(AND(Input02!BD159&lt;&gt;"",H$6&lt;=$Z$2),Input02!BD159,"")</f>
        <v/>
      </c>
      <c r="I161" s="66" t="str">
        <f>IF(AND(Input02!BE159&lt;&gt;"",I$6&lt;=$Z$2),Input02!BE159,"")</f>
        <v/>
      </c>
      <c r="J161" s="66" t="str">
        <f>IF(AND(Input02!BF159&lt;&gt;"",J$6&lt;=$Z$2),Input02!BF159,"")</f>
        <v/>
      </c>
      <c r="K161" s="66" t="str">
        <f>IF(AND(Input02!BG159&lt;&gt;"",K$6&lt;=$Z$2),Input02!BG159,"")</f>
        <v/>
      </c>
      <c r="L161" s="66" t="str">
        <f>IF(AND(Input02!BH159&lt;&gt;"",L$6&lt;=$Z$2),Input02!BH159,"")</f>
        <v/>
      </c>
      <c r="M161" s="66" t="str">
        <f>IF(AND(Input02!BI159&lt;&gt;"",M$6&lt;=$Z$2),Input02!BI159,"")</f>
        <v/>
      </c>
      <c r="N161" s="66" t="str">
        <f>IF(AND(Input02!BJ159&lt;&gt;"",N$6&lt;=$Z$2),Input02!BJ159,"")</f>
        <v/>
      </c>
      <c r="O161" s="66" t="str">
        <f>IF(AND(Input02!BK159&lt;&gt;"",O$6&lt;=$Z$2),Input02!BK159,"")</f>
        <v/>
      </c>
      <c r="P161" s="66" t="str">
        <f>IF(AND(Input02!BL159&lt;&gt;"",P$6&lt;=$Z$2),Input02!BL159,"")</f>
        <v/>
      </c>
      <c r="Q161" s="66" t="str">
        <f>IF(AND(Input02!BM159&lt;&gt;"",Q$6&lt;=$Z$2),Input02!BM159,"")</f>
        <v/>
      </c>
      <c r="R161" s="66" t="str">
        <f>IF(AND(Input02!BN159&lt;&gt;"",R$6&lt;=$Z$2),Input02!BN159,"")</f>
        <v/>
      </c>
      <c r="S161" s="66" t="str">
        <f>IF(AND(Input02!BO159&lt;&gt;"",S$6&lt;=$Z$2),Input02!BO159,"")</f>
        <v/>
      </c>
      <c r="T161" s="66" t="str">
        <f>IF(AND(Input02!BP159&lt;&gt;"",T$6&lt;=$Z$2),Input02!BP159,"")</f>
        <v/>
      </c>
      <c r="U161" s="66" t="str">
        <f>IF(AND(Input02!BQ159&lt;&gt;"",U$6&lt;=$Z$2),Input02!BQ159,"")</f>
        <v/>
      </c>
      <c r="V161" s="66" t="str">
        <f>IF(AND(Input02!BR159&lt;&gt;"",V$6&lt;=$Z$2),Input02!BR159,"")</f>
        <v/>
      </c>
      <c r="W161" s="66" t="str">
        <f>IF(AND(Input02!BS159&lt;&gt;"",W$6&lt;=$Z$2),Input02!BS159,"")</f>
        <v/>
      </c>
      <c r="X161" s="66" t="str">
        <f>IF(AND(Input02!BT159&lt;&gt;"",X$6&lt;=$Z$2),Input02!BT159,"")</f>
        <v/>
      </c>
      <c r="Y161" s="66" t="str">
        <f>IF(AND(Input02!BU159&lt;&gt;"",Y$6&lt;=$Z$2),Input02!BU159,"")</f>
        <v/>
      </c>
      <c r="Z161" s="66" t="str">
        <f t="shared" si="189"/>
        <v/>
      </c>
      <c r="AA161" s="66" t="str">
        <f t="shared" si="190"/>
        <v/>
      </c>
      <c r="AB161" s="65" t="str">
        <f>IF(AA161&lt;&gt;"",(AA161/$AA$2)*Input01!$B$22,"")</f>
        <v/>
      </c>
      <c r="AC161" s="65" t="str">
        <f t="shared" si="191"/>
        <v/>
      </c>
      <c r="AD161" s="334" t="str">
        <f t="shared" si="192"/>
        <v/>
      </c>
      <c r="AE161" s="67" t="str">
        <f t="shared" si="193"/>
        <v/>
      </c>
      <c r="AF161" s="35" t="str">
        <f>IF(AD161="","",IF(AD161&lt;Input01!$B$23,0,1))</f>
        <v/>
      </c>
      <c r="AH161" s="66" t="str">
        <f t="shared" si="194"/>
        <v/>
      </c>
      <c r="AI161" s="66" t="str">
        <f t="shared" si="195"/>
        <v/>
      </c>
      <c r="AJ161" s="66" t="str">
        <f t="shared" si="196"/>
        <v/>
      </c>
      <c r="AK161" s="66" t="str">
        <f t="shared" si="197"/>
        <v/>
      </c>
      <c r="AL161" s="66" t="str">
        <f t="shared" si="198"/>
        <v/>
      </c>
      <c r="AM161" s="66" t="str">
        <f t="shared" si="199"/>
        <v/>
      </c>
      <c r="AN161" s="66" t="str">
        <f t="shared" si="200"/>
        <v/>
      </c>
      <c r="AO161" s="66" t="str">
        <f t="shared" si="201"/>
        <v/>
      </c>
      <c r="AP161" s="66" t="str">
        <f t="shared" si="202"/>
        <v/>
      </c>
      <c r="AQ161" s="66" t="str">
        <f t="shared" si="203"/>
        <v/>
      </c>
      <c r="AR161" s="66" t="str">
        <f t="shared" si="204"/>
        <v/>
      </c>
      <c r="AS161" s="66" t="str">
        <f t="shared" si="205"/>
        <v/>
      </c>
      <c r="AT161" s="66" t="str">
        <f t="shared" si="206"/>
        <v/>
      </c>
      <c r="AU161" s="66" t="str">
        <f t="shared" si="207"/>
        <v/>
      </c>
      <c r="AV161" s="66" t="str">
        <f t="shared" si="208"/>
        <v/>
      </c>
      <c r="AW161" s="66" t="str">
        <f t="shared" si="209"/>
        <v/>
      </c>
      <c r="AX161" s="66" t="str">
        <f t="shared" si="210"/>
        <v/>
      </c>
      <c r="AY161" s="66" t="str">
        <f t="shared" si="211"/>
        <v/>
      </c>
      <c r="AZ161" s="66" t="str">
        <f t="shared" si="212"/>
        <v/>
      </c>
      <c r="BA161" s="66" t="str">
        <f t="shared" si="213"/>
        <v/>
      </c>
      <c r="BC161" s="68" t="str">
        <f t="shared" si="214"/>
        <v/>
      </c>
      <c r="BD161" s="68" t="str">
        <f t="shared" si="215"/>
        <v/>
      </c>
      <c r="BE161" s="68" t="str">
        <f t="shared" si="216"/>
        <v/>
      </c>
      <c r="BF161" s="68" t="str">
        <f t="shared" si="217"/>
        <v/>
      </c>
      <c r="BG161" s="68" t="str">
        <f t="shared" si="218"/>
        <v/>
      </c>
      <c r="BH161" s="68" t="str">
        <f t="shared" si="219"/>
        <v/>
      </c>
      <c r="BI161" s="68" t="str">
        <f t="shared" si="220"/>
        <v/>
      </c>
      <c r="BJ161" s="68" t="str">
        <f t="shared" si="221"/>
        <v/>
      </c>
      <c r="BK161" s="68" t="str">
        <f t="shared" si="222"/>
        <v/>
      </c>
      <c r="BL161" s="68" t="str">
        <f t="shared" si="223"/>
        <v/>
      </c>
      <c r="BM161" s="68" t="str">
        <f t="shared" si="224"/>
        <v/>
      </c>
      <c r="BN161" s="68" t="str">
        <f t="shared" si="225"/>
        <v/>
      </c>
      <c r="BO161" s="68" t="str">
        <f t="shared" si="226"/>
        <v/>
      </c>
      <c r="BP161" s="68" t="str">
        <f t="shared" si="227"/>
        <v/>
      </c>
      <c r="BQ161" s="68" t="str">
        <f t="shared" si="228"/>
        <v/>
      </c>
      <c r="BR161" s="68" t="str">
        <f t="shared" si="229"/>
        <v/>
      </c>
      <c r="BS161" s="68" t="str">
        <f t="shared" si="230"/>
        <v/>
      </c>
      <c r="BT161" s="68" t="str">
        <f t="shared" si="231"/>
        <v/>
      </c>
      <c r="BU161" s="68" t="str">
        <f t="shared" si="232"/>
        <v/>
      </c>
      <c r="BV161" s="68" t="str">
        <f t="shared" si="233"/>
        <v/>
      </c>
      <c r="BX161" s="69" t="str">
        <f t="shared" si="234"/>
        <v/>
      </c>
      <c r="BZ161" s="68" t="str">
        <f>IF(BC161="","",Input02!$B159&amp;"; ")</f>
        <v/>
      </c>
      <c r="CA161" s="68" t="str">
        <f>IF(BD161="","",Input02!$B159&amp;"; ")</f>
        <v/>
      </c>
      <c r="CB161" s="68" t="str">
        <f>IF(BE161="","",Input02!$B159&amp;"; ")</f>
        <v/>
      </c>
      <c r="CC161" s="68" t="str">
        <f>IF(BF161="","",Input02!$B159&amp;"; ")</f>
        <v/>
      </c>
      <c r="CD161" s="68" t="str">
        <f>IF(BG161="","",Input02!$B159&amp;"; ")</f>
        <v/>
      </c>
      <c r="CE161" s="68" t="str">
        <f>IF(BH161="","",Input02!$B159&amp;"; ")</f>
        <v/>
      </c>
      <c r="CF161" s="68" t="str">
        <f>IF(BI161="","",Input02!$B159&amp;"; ")</f>
        <v/>
      </c>
      <c r="CG161" s="68" t="str">
        <f>IF(BJ161="","",Input02!$B159&amp;"; ")</f>
        <v/>
      </c>
      <c r="CH161" s="68" t="str">
        <f>IF(BK161="","",Input02!$B159&amp;"; ")</f>
        <v/>
      </c>
      <c r="CI161" s="68" t="str">
        <f>IF(BL161="","",Input02!$B159&amp;"; ")</f>
        <v/>
      </c>
      <c r="CJ161" s="68" t="str">
        <f>IF(BM161="","",Input02!$B159&amp;"; ")</f>
        <v/>
      </c>
      <c r="CK161" s="68" t="str">
        <f>IF(BN161="","",Input02!$B159&amp;"; ")</f>
        <v/>
      </c>
      <c r="CL161" s="68" t="str">
        <f>IF(BO161="","",Input02!$B159&amp;"; ")</f>
        <v/>
      </c>
      <c r="CM161" s="68" t="str">
        <f>IF(BP161="","",Input02!$B159&amp;"; ")</f>
        <v/>
      </c>
      <c r="CN161" s="68" t="str">
        <f>IF(BQ161="","",Input02!$B159&amp;"; ")</f>
        <v/>
      </c>
      <c r="CO161" s="68" t="str">
        <f>IF(BR161="","",Input02!$B159&amp;"; ")</f>
        <v/>
      </c>
      <c r="CP161" s="68" t="str">
        <f>IF(BS161="","",Input02!$B159&amp;"; ")</f>
        <v/>
      </c>
      <c r="CQ161" s="68" t="str">
        <f>IF(BT161="","",Input02!$B159&amp;"; ")</f>
        <v/>
      </c>
      <c r="CR161" s="68" t="str">
        <f>IF(BU161="","",Input02!$B159&amp;"; ")</f>
        <v/>
      </c>
      <c r="CS161" s="68" t="str">
        <f>IF(BV161="","",Input02!$B159&amp;"; ")</f>
        <v/>
      </c>
    </row>
    <row r="162" spans="1:97" x14ac:dyDescent="0.35">
      <c r="A162" s="64">
        <f>process02!A171</f>
        <v>155</v>
      </c>
      <c r="B162" s="64" t="str">
        <f>process02!DF171</f>
        <v/>
      </c>
      <c r="C162" s="65" t="str">
        <f>IF(B162&lt;&gt;"",(B162/$C$2)*Input01!$B$22,"")</f>
        <v/>
      </c>
      <c r="F162" s="66" t="str">
        <f>IF(AND(Input02!BB160&lt;&gt;"",F$6&lt;=$Z$2),Input02!BB160,"")</f>
        <v/>
      </c>
      <c r="G162" s="66" t="str">
        <f>IF(AND(Input02!BC160&lt;&gt;"",G$6&lt;=$Z$2),Input02!BC160,"")</f>
        <v/>
      </c>
      <c r="H162" s="66" t="str">
        <f>IF(AND(Input02!BD160&lt;&gt;"",H$6&lt;=$Z$2),Input02!BD160,"")</f>
        <v/>
      </c>
      <c r="I162" s="66" t="str">
        <f>IF(AND(Input02!BE160&lt;&gt;"",I$6&lt;=$Z$2),Input02!BE160,"")</f>
        <v/>
      </c>
      <c r="J162" s="66" t="str">
        <f>IF(AND(Input02!BF160&lt;&gt;"",J$6&lt;=$Z$2),Input02!BF160,"")</f>
        <v/>
      </c>
      <c r="K162" s="66" t="str">
        <f>IF(AND(Input02!BG160&lt;&gt;"",K$6&lt;=$Z$2),Input02!BG160,"")</f>
        <v/>
      </c>
      <c r="L162" s="66" t="str">
        <f>IF(AND(Input02!BH160&lt;&gt;"",L$6&lt;=$Z$2),Input02!BH160,"")</f>
        <v/>
      </c>
      <c r="M162" s="66" t="str">
        <f>IF(AND(Input02!BI160&lt;&gt;"",M$6&lt;=$Z$2),Input02!BI160,"")</f>
        <v/>
      </c>
      <c r="N162" s="66" t="str">
        <f>IF(AND(Input02!BJ160&lt;&gt;"",N$6&lt;=$Z$2),Input02!BJ160,"")</f>
        <v/>
      </c>
      <c r="O162" s="66" t="str">
        <f>IF(AND(Input02!BK160&lt;&gt;"",O$6&lt;=$Z$2),Input02!BK160,"")</f>
        <v/>
      </c>
      <c r="P162" s="66" t="str">
        <f>IF(AND(Input02!BL160&lt;&gt;"",P$6&lt;=$Z$2),Input02!BL160,"")</f>
        <v/>
      </c>
      <c r="Q162" s="66" t="str">
        <f>IF(AND(Input02!BM160&lt;&gt;"",Q$6&lt;=$Z$2),Input02!BM160,"")</f>
        <v/>
      </c>
      <c r="R162" s="66" t="str">
        <f>IF(AND(Input02!BN160&lt;&gt;"",R$6&lt;=$Z$2),Input02!BN160,"")</f>
        <v/>
      </c>
      <c r="S162" s="66" t="str">
        <f>IF(AND(Input02!BO160&lt;&gt;"",S$6&lt;=$Z$2),Input02!BO160,"")</f>
        <v/>
      </c>
      <c r="T162" s="66" t="str">
        <f>IF(AND(Input02!BP160&lt;&gt;"",T$6&lt;=$Z$2),Input02!BP160,"")</f>
        <v/>
      </c>
      <c r="U162" s="66" t="str">
        <f>IF(AND(Input02!BQ160&lt;&gt;"",U$6&lt;=$Z$2),Input02!BQ160,"")</f>
        <v/>
      </c>
      <c r="V162" s="66" t="str">
        <f>IF(AND(Input02!BR160&lt;&gt;"",V$6&lt;=$Z$2),Input02!BR160,"")</f>
        <v/>
      </c>
      <c r="W162" s="66" t="str">
        <f>IF(AND(Input02!BS160&lt;&gt;"",W$6&lt;=$Z$2),Input02!BS160,"")</f>
        <v/>
      </c>
      <c r="X162" s="66" t="str">
        <f>IF(AND(Input02!BT160&lt;&gt;"",X$6&lt;=$Z$2),Input02!BT160,"")</f>
        <v/>
      </c>
      <c r="Y162" s="66" t="str">
        <f>IF(AND(Input02!BU160&lt;&gt;"",Y$6&lt;=$Z$2),Input02!BU160,"")</f>
        <v/>
      </c>
      <c r="Z162" s="66" t="str">
        <f t="shared" si="189"/>
        <v/>
      </c>
      <c r="AA162" s="66" t="str">
        <f t="shared" si="190"/>
        <v/>
      </c>
      <c r="AB162" s="65" t="str">
        <f>IF(AA162&lt;&gt;"",(AA162/$AA$2)*Input01!$B$22,"")</f>
        <v/>
      </c>
      <c r="AC162" s="65" t="str">
        <f t="shared" si="191"/>
        <v/>
      </c>
      <c r="AD162" s="334" t="str">
        <f t="shared" si="192"/>
        <v/>
      </c>
      <c r="AE162" s="67" t="str">
        <f t="shared" si="193"/>
        <v/>
      </c>
      <c r="AF162" s="35" t="str">
        <f>IF(AD162="","",IF(AD162&lt;Input01!$B$23,0,1))</f>
        <v/>
      </c>
      <c r="AH162" s="66" t="str">
        <f t="shared" si="194"/>
        <v/>
      </c>
      <c r="AI162" s="66" t="str">
        <f t="shared" si="195"/>
        <v/>
      </c>
      <c r="AJ162" s="66" t="str">
        <f t="shared" si="196"/>
        <v/>
      </c>
      <c r="AK162" s="66" t="str">
        <f t="shared" si="197"/>
        <v/>
      </c>
      <c r="AL162" s="66" t="str">
        <f t="shared" si="198"/>
        <v/>
      </c>
      <c r="AM162" s="66" t="str">
        <f t="shared" si="199"/>
        <v/>
      </c>
      <c r="AN162" s="66" t="str">
        <f t="shared" si="200"/>
        <v/>
      </c>
      <c r="AO162" s="66" t="str">
        <f t="shared" si="201"/>
        <v/>
      </c>
      <c r="AP162" s="66" t="str">
        <f t="shared" si="202"/>
        <v/>
      </c>
      <c r="AQ162" s="66" t="str">
        <f t="shared" si="203"/>
        <v/>
      </c>
      <c r="AR162" s="66" t="str">
        <f t="shared" si="204"/>
        <v/>
      </c>
      <c r="AS162" s="66" t="str">
        <f t="shared" si="205"/>
        <v/>
      </c>
      <c r="AT162" s="66" t="str">
        <f t="shared" si="206"/>
        <v/>
      </c>
      <c r="AU162" s="66" t="str">
        <f t="shared" si="207"/>
        <v/>
      </c>
      <c r="AV162" s="66" t="str">
        <f t="shared" si="208"/>
        <v/>
      </c>
      <c r="AW162" s="66" t="str">
        <f t="shared" si="209"/>
        <v/>
      </c>
      <c r="AX162" s="66" t="str">
        <f t="shared" si="210"/>
        <v/>
      </c>
      <c r="AY162" s="66" t="str">
        <f t="shared" si="211"/>
        <v/>
      </c>
      <c r="AZ162" s="66" t="str">
        <f t="shared" si="212"/>
        <v/>
      </c>
      <c r="BA162" s="66" t="str">
        <f t="shared" si="213"/>
        <v/>
      </c>
      <c r="BC162" s="68" t="str">
        <f t="shared" si="214"/>
        <v/>
      </c>
      <c r="BD162" s="68" t="str">
        <f t="shared" si="215"/>
        <v/>
      </c>
      <c r="BE162" s="68" t="str">
        <f t="shared" si="216"/>
        <v/>
      </c>
      <c r="BF162" s="68" t="str">
        <f t="shared" si="217"/>
        <v/>
      </c>
      <c r="BG162" s="68" t="str">
        <f t="shared" si="218"/>
        <v/>
      </c>
      <c r="BH162" s="68" t="str">
        <f t="shared" si="219"/>
        <v/>
      </c>
      <c r="BI162" s="68" t="str">
        <f t="shared" si="220"/>
        <v/>
      </c>
      <c r="BJ162" s="68" t="str">
        <f t="shared" si="221"/>
        <v/>
      </c>
      <c r="BK162" s="68" t="str">
        <f t="shared" si="222"/>
        <v/>
      </c>
      <c r="BL162" s="68" t="str">
        <f t="shared" si="223"/>
        <v/>
      </c>
      <c r="BM162" s="68" t="str">
        <f t="shared" si="224"/>
        <v/>
      </c>
      <c r="BN162" s="68" t="str">
        <f t="shared" si="225"/>
        <v/>
      </c>
      <c r="BO162" s="68" t="str">
        <f t="shared" si="226"/>
        <v/>
      </c>
      <c r="BP162" s="68" t="str">
        <f t="shared" si="227"/>
        <v/>
      </c>
      <c r="BQ162" s="68" t="str">
        <f t="shared" si="228"/>
        <v/>
      </c>
      <c r="BR162" s="68" t="str">
        <f t="shared" si="229"/>
        <v/>
      </c>
      <c r="BS162" s="68" t="str">
        <f t="shared" si="230"/>
        <v/>
      </c>
      <c r="BT162" s="68" t="str">
        <f t="shared" si="231"/>
        <v/>
      </c>
      <c r="BU162" s="68" t="str">
        <f t="shared" si="232"/>
        <v/>
      </c>
      <c r="BV162" s="68" t="str">
        <f t="shared" si="233"/>
        <v/>
      </c>
      <c r="BX162" s="69" t="str">
        <f t="shared" si="234"/>
        <v/>
      </c>
      <c r="BZ162" s="68" t="str">
        <f>IF(BC162="","",Input02!$B160&amp;"; ")</f>
        <v/>
      </c>
      <c r="CA162" s="68" t="str">
        <f>IF(BD162="","",Input02!$B160&amp;"; ")</f>
        <v/>
      </c>
      <c r="CB162" s="68" t="str">
        <f>IF(BE162="","",Input02!$B160&amp;"; ")</f>
        <v/>
      </c>
      <c r="CC162" s="68" t="str">
        <f>IF(BF162="","",Input02!$B160&amp;"; ")</f>
        <v/>
      </c>
      <c r="CD162" s="68" t="str">
        <f>IF(BG162="","",Input02!$B160&amp;"; ")</f>
        <v/>
      </c>
      <c r="CE162" s="68" t="str">
        <f>IF(BH162="","",Input02!$B160&amp;"; ")</f>
        <v/>
      </c>
      <c r="CF162" s="68" t="str">
        <f>IF(BI162="","",Input02!$B160&amp;"; ")</f>
        <v/>
      </c>
      <c r="CG162" s="68" t="str">
        <f>IF(BJ162="","",Input02!$B160&amp;"; ")</f>
        <v/>
      </c>
      <c r="CH162" s="68" t="str">
        <f>IF(BK162="","",Input02!$B160&amp;"; ")</f>
        <v/>
      </c>
      <c r="CI162" s="68" t="str">
        <f>IF(BL162="","",Input02!$B160&amp;"; ")</f>
        <v/>
      </c>
      <c r="CJ162" s="68" t="str">
        <f>IF(BM162="","",Input02!$B160&amp;"; ")</f>
        <v/>
      </c>
      <c r="CK162" s="68" t="str">
        <f>IF(BN162="","",Input02!$B160&amp;"; ")</f>
        <v/>
      </c>
      <c r="CL162" s="68" t="str">
        <f>IF(BO162="","",Input02!$B160&amp;"; ")</f>
        <v/>
      </c>
      <c r="CM162" s="68" t="str">
        <f>IF(BP162="","",Input02!$B160&amp;"; ")</f>
        <v/>
      </c>
      <c r="CN162" s="68" t="str">
        <f>IF(BQ162="","",Input02!$B160&amp;"; ")</f>
        <v/>
      </c>
      <c r="CO162" s="68" t="str">
        <f>IF(BR162="","",Input02!$B160&amp;"; ")</f>
        <v/>
      </c>
      <c r="CP162" s="68" t="str">
        <f>IF(BS162="","",Input02!$B160&amp;"; ")</f>
        <v/>
      </c>
      <c r="CQ162" s="68" t="str">
        <f>IF(BT162="","",Input02!$B160&amp;"; ")</f>
        <v/>
      </c>
      <c r="CR162" s="68" t="str">
        <f>IF(BU162="","",Input02!$B160&amp;"; ")</f>
        <v/>
      </c>
      <c r="CS162" s="68" t="str">
        <f>IF(BV162="","",Input02!$B160&amp;"; ")</f>
        <v/>
      </c>
    </row>
    <row r="163" spans="1:97" x14ac:dyDescent="0.35">
      <c r="A163" s="64">
        <f>process02!A172</f>
        <v>156</v>
      </c>
      <c r="B163" s="64" t="str">
        <f>process02!DF172</f>
        <v/>
      </c>
      <c r="C163" s="65" t="str">
        <f>IF(B163&lt;&gt;"",(B163/$C$2)*Input01!$B$22,"")</f>
        <v/>
      </c>
      <c r="F163" s="66" t="str">
        <f>IF(AND(Input02!BB161&lt;&gt;"",F$6&lt;=$Z$2),Input02!BB161,"")</f>
        <v/>
      </c>
      <c r="G163" s="66" t="str">
        <f>IF(AND(Input02!BC161&lt;&gt;"",G$6&lt;=$Z$2),Input02!BC161,"")</f>
        <v/>
      </c>
      <c r="H163" s="66" t="str">
        <f>IF(AND(Input02!BD161&lt;&gt;"",H$6&lt;=$Z$2),Input02!BD161,"")</f>
        <v/>
      </c>
      <c r="I163" s="66" t="str">
        <f>IF(AND(Input02!BE161&lt;&gt;"",I$6&lt;=$Z$2),Input02!BE161,"")</f>
        <v/>
      </c>
      <c r="J163" s="66" t="str">
        <f>IF(AND(Input02!BF161&lt;&gt;"",J$6&lt;=$Z$2),Input02!BF161,"")</f>
        <v/>
      </c>
      <c r="K163" s="66" t="str">
        <f>IF(AND(Input02!BG161&lt;&gt;"",K$6&lt;=$Z$2),Input02!BG161,"")</f>
        <v/>
      </c>
      <c r="L163" s="66" t="str">
        <f>IF(AND(Input02!BH161&lt;&gt;"",L$6&lt;=$Z$2),Input02!BH161,"")</f>
        <v/>
      </c>
      <c r="M163" s="66" t="str">
        <f>IF(AND(Input02!BI161&lt;&gt;"",M$6&lt;=$Z$2),Input02!BI161,"")</f>
        <v/>
      </c>
      <c r="N163" s="66" t="str">
        <f>IF(AND(Input02!BJ161&lt;&gt;"",N$6&lt;=$Z$2),Input02!BJ161,"")</f>
        <v/>
      </c>
      <c r="O163" s="66" t="str">
        <f>IF(AND(Input02!BK161&lt;&gt;"",O$6&lt;=$Z$2),Input02!BK161,"")</f>
        <v/>
      </c>
      <c r="P163" s="66" t="str">
        <f>IF(AND(Input02!BL161&lt;&gt;"",P$6&lt;=$Z$2),Input02!BL161,"")</f>
        <v/>
      </c>
      <c r="Q163" s="66" t="str">
        <f>IF(AND(Input02!BM161&lt;&gt;"",Q$6&lt;=$Z$2),Input02!BM161,"")</f>
        <v/>
      </c>
      <c r="R163" s="66" t="str">
        <f>IF(AND(Input02!BN161&lt;&gt;"",R$6&lt;=$Z$2),Input02!BN161,"")</f>
        <v/>
      </c>
      <c r="S163" s="66" t="str">
        <f>IF(AND(Input02!BO161&lt;&gt;"",S$6&lt;=$Z$2),Input02!BO161,"")</f>
        <v/>
      </c>
      <c r="T163" s="66" t="str">
        <f>IF(AND(Input02!BP161&lt;&gt;"",T$6&lt;=$Z$2),Input02!BP161,"")</f>
        <v/>
      </c>
      <c r="U163" s="66" t="str">
        <f>IF(AND(Input02!BQ161&lt;&gt;"",U$6&lt;=$Z$2),Input02!BQ161,"")</f>
        <v/>
      </c>
      <c r="V163" s="66" t="str">
        <f>IF(AND(Input02!BR161&lt;&gt;"",V$6&lt;=$Z$2),Input02!BR161,"")</f>
        <v/>
      </c>
      <c r="W163" s="66" t="str">
        <f>IF(AND(Input02!BS161&lt;&gt;"",W$6&lt;=$Z$2),Input02!BS161,"")</f>
        <v/>
      </c>
      <c r="X163" s="66" t="str">
        <f>IF(AND(Input02!BT161&lt;&gt;"",X$6&lt;=$Z$2),Input02!BT161,"")</f>
        <v/>
      </c>
      <c r="Y163" s="66" t="str">
        <f>IF(AND(Input02!BU161&lt;&gt;"",Y$6&lt;=$Z$2),Input02!BU161,"")</f>
        <v/>
      </c>
      <c r="Z163" s="66" t="str">
        <f t="shared" si="189"/>
        <v/>
      </c>
      <c r="AA163" s="66" t="str">
        <f t="shared" si="190"/>
        <v/>
      </c>
      <c r="AB163" s="65" t="str">
        <f>IF(AA163&lt;&gt;"",(AA163/$AA$2)*Input01!$B$22,"")</f>
        <v/>
      </c>
      <c r="AC163" s="65" t="str">
        <f t="shared" si="191"/>
        <v/>
      </c>
      <c r="AD163" s="334" t="str">
        <f t="shared" si="192"/>
        <v/>
      </c>
      <c r="AE163" s="67" t="str">
        <f t="shared" si="193"/>
        <v/>
      </c>
      <c r="AF163" s="35" t="str">
        <f>IF(AD163="","",IF(AD163&lt;Input01!$B$23,0,1))</f>
        <v/>
      </c>
      <c r="AH163" s="66" t="str">
        <f t="shared" si="194"/>
        <v/>
      </c>
      <c r="AI163" s="66" t="str">
        <f t="shared" si="195"/>
        <v/>
      </c>
      <c r="AJ163" s="66" t="str">
        <f t="shared" si="196"/>
        <v/>
      </c>
      <c r="AK163" s="66" t="str">
        <f t="shared" si="197"/>
        <v/>
      </c>
      <c r="AL163" s="66" t="str">
        <f t="shared" si="198"/>
        <v/>
      </c>
      <c r="AM163" s="66" t="str">
        <f t="shared" si="199"/>
        <v/>
      </c>
      <c r="AN163" s="66" t="str">
        <f t="shared" si="200"/>
        <v/>
      </c>
      <c r="AO163" s="66" t="str">
        <f t="shared" si="201"/>
        <v/>
      </c>
      <c r="AP163" s="66" t="str">
        <f t="shared" si="202"/>
        <v/>
      </c>
      <c r="AQ163" s="66" t="str">
        <f t="shared" si="203"/>
        <v/>
      </c>
      <c r="AR163" s="66" t="str">
        <f t="shared" si="204"/>
        <v/>
      </c>
      <c r="AS163" s="66" t="str">
        <f t="shared" si="205"/>
        <v/>
      </c>
      <c r="AT163" s="66" t="str">
        <f t="shared" si="206"/>
        <v/>
      </c>
      <c r="AU163" s="66" t="str">
        <f t="shared" si="207"/>
        <v/>
      </c>
      <c r="AV163" s="66" t="str">
        <f t="shared" si="208"/>
        <v/>
      </c>
      <c r="AW163" s="66" t="str">
        <f t="shared" si="209"/>
        <v/>
      </c>
      <c r="AX163" s="66" t="str">
        <f t="shared" si="210"/>
        <v/>
      </c>
      <c r="AY163" s="66" t="str">
        <f t="shared" si="211"/>
        <v/>
      </c>
      <c r="AZ163" s="66" t="str">
        <f t="shared" si="212"/>
        <v/>
      </c>
      <c r="BA163" s="66" t="str">
        <f t="shared" si="213"/>
        <v/>
      </c>
      <c r="BC163" s="68" t="str">
        <f t="shared" si="214"/>
        <v/>
      </c>
      <c r="BD163" s="68" t="str">
        <f t="shared" si="215"/>
        <v/>
      </c>
      <c r="BE163" s="68" t="str">
        <f t="shared" si="216"/>
        <v/>
      </c>
      <c r="BF163" s="68" t="str">
        <f t="shared" si="217"/>
        <v/>
      </c>
      <c r="BG163" s="68" t="str">
        <f t="shared" si="218"/>
        <v/>
      </c>
      <c r="BH163" s="68" t="str">
        <f t="shared" si="219"/>
        <v/>
      </c>
      <c r="BI163" s="68" t="str">
        <f t="shared" si="220"/>
        <v/>
      </c>
      <c r="BJ163" s="68" t="str">
        <f t="shared" si="221"/>
        <v/>
      </c>
      <c r="BK163" s="68" t="str">
        <f t="shared" si="222"/>
        <v/>
      </c>
      <c r="BL163" s="68" t="str">
        <f t="shared" si="223"/>
        <v/>
      </c>
      <c r="BM163" s="68" t="str">
        <f t="shared" si="224"/>
        <v/>
      </c>
      <c r="BN163" s="68" t="str">
        <f t="shared" si="225"/>
        <v/>
      </c>
      <c r="BO163" s="68" t="str">
        <f t="shared" si="226"/>
        <v/>
      </c>
      <c r="BP163" s="68" t="str">
        <f t="shared" si="227"/>
        <v/>
      </c>
      <c r="BQ163" s="68" t="str">
        <f t="shared" si="228"/>
        <v/>
      </c>
      <c r="BR163" s="68" t="str">
        <f t="shared" si="229"/>
        <v/>
      </c>
      <c r="BS163" s="68" t="str">
        <f t="shared" si="230"/>
        <v/>
      </c>
      <c r="BT163" s="68" t="str">
        <f t="shared" si="231"/>
        <v/>
      </c>
      <c r="BU163" s="68" t="str">
        <f t="shared" si="232"/>
        <v/>
      </c>
      <c r="BV163" s="68" t="str">
        <f t="shared" si="233"/>
        <v/>
      </c>
      <c r="BX163" s="69" t="str">
        <f t="shared" si="234"/>
        <v/>
      </c>
      <c r="BZ163" s="68" t="str">
        <f>IF(BC163="","",Input02!$B161&amp;"; ")</f>
        <v/>
      </c>
      <c r="CA163" s="68" t="str">
        <f>IF(BD163="","",Input02!$B161&amp;"; ")</f>
        <v/>
      </c>
      <c r="CB163" s="68" t="str">
        <f>IF(BE163="","",Input02!$B161&amp;"; ")</f>
        <v/>
      </c>
      <c r="CC163" s="68" t="str">
        <f>IF(BF163="","",Input02!$B161&amp;"; ")</f>
        <v/>
      </c>
      <c r="CD163" s="68" t="str">
        <f>IF(BG163="","",Input02!$B161&amp;"; ")</f>
        <v/>
      </c>
      <c r="CE163" s="68" t="str">
        <f>IF(BH163="","",Input02!$B161&amp;"; ")</f>
        <v/>
      </c>
      <c r="CF163" s="68" t="str">
        <f>IF(BI163="","",Input02!$B161&amp;"; ")</f>
        <v/>
      </c>
      <c r="CG163" s="68" t="str">
        <f>IF(BJ163="","",Input02!$B161&amp;"; ")</f>
        <v/>
      </c>
      <c r="CH163" s="68" t="str">
        <f>IF(BK163="","",Input02!$B161&amp;"; ")</f>
        <v/>
      </c>
      <c r="CI163" s="68" t="str">
        <f>IF(BL163="","",Input02!$B161&amp;"; ")</f>
        <v/>
      </c>
      <c r="CJ163" s="68" t="str">
        <f>IF(BM163="","",Input02!$B161&amp;"; ")</f>
        <v/>
      </c>
      <c r="CK163" s="68" t="str">
        <f>IF(BN163="","",Input02!$B161&amp;"; ")</f>
        <v/>
      </c>
      <c r="CL163" s="68" t="str">
        <f>IF(BO163="","",Input02!$B161&amp;"; ")</f>
        <v/>
      </c>
      <c r="CM163" s="68" t="str">
        <f>IF(BP163="","",Input02!$B161&amp;"; ")</f>
        <v/>
      </c>
      <c r="CN163" s="68" t="str">
        <f>IF(BQ163="","",Input02!$B161&amp;"; ")</f>
        <v/>
      </c>
      <c r="CO163" s="68" t="str">
        <f>IF(BR163="","",Input02!$B161&amp;"; ")</f>
        <v/>
      </c>
      <c r="CP163" s="68" t="str">
        <f>IF(BS163="","",Input02!$B161&amp;"; ")</f>
        <v/>
      </c>
      <c r="CQ163" s="68" t="str">
        <f>IF(BT163="","",Input02!$B161&amp;"; ")</f>
        <v/>
      </c>
      <c r="CR163" s="68" t="str">
        <f>IF(BU163="","",Input02!$B161&amp;"; ")</f>
        <v/>
      </c>
      <c r="CS163" s="68" t="str">
        <f>IF(BV163="","",Input02!$B161&amp;"; ")</f>
        <v/>
      </c>
    </row>
    <row r="164" spans="1:97" x14ac:dyDescent="0.35">
      <c r="A164" s="64">
        <f>process02!A173</f>
        <v>157</v>
      </c>
      <c r="B164" s="64" t="str">
        <f>process02!DF173</f>
        <v/>
      </c>
      <c r="C164" s="65" t="str">
        <f>IF(B164&lt;&gt;"",(B164/$C$2)*Input01!$B$22,"")</f>
        <v/>
      </c>
      <c r="F164" s="66" t="str">
        <f>IF(AND(Input02!BB162&lt;&gt;"",F$6&lt;=$Z$2),Input02!BB162,"")</f>
        <v/>
      </c>
      <c r="G164" s="66" t="str">
        <f>IF(AND(Input02!BC162&lt;&gt;"",G$6&lt;=$Z$2),Input02!BC162,"")</f>
        <v/>
      </c>
      <c r="H164" s="66" t="str">
        <f>IF(AND(Input02!BD162&lt;&gt;"",H$6&lt;=$Z$2),Input02!BD162,"")</f>
        <v/>
      </c>
      <c r="I164" s="66" t="str">
        <f>IF(AND(Input02!BE162&lt;&gt;"",I$6&lt;=$Z$2),Input02!BE162,"")</f>
        <v/>
      </c>
      <c r="J164" s="66" t="str">
        <f>IF(AND(Input02!BF162&lt;&gt;"",J$6&lt;=$Z$2),Input02!BF162,"")</f>
        <v/>
      </c>
      <c r="K164" s="66" t="str">
        <f>IF(AND(Input02!BG162&lt;&gt;"",K$6&lt;=$Z$2),Input02!BG162,"")</f>
        <v/>
      </c>
      <c r="L164" s="66" t="str">
        <f>IF(AND(Input02!BH162&lt;&gt;"",L$6&lt;=$Z$2),Input02!BH162,"")</f>
        <v/>
      </c>
      <c r="M164" s="66" t="str">
        <f>IF(AND(Input02!BI162&lt;&gt;"",M$6&lt;=$Z$2),Input02!BI162,"")</f>
        <v/>
      </c>
      <c r="N164" s="66" t="str">
        <f>IF(AND(Input02!BJ162&lt;&gt;"",N$6&lt;=$Z$2),Input02!BJ162,"")</f>
        <v/>
      </c>
      <c r="O164" s="66" t="str">
        <f>IF(AND(Input02!BK162&lt;&gt;"",O$6&lt;=$Z$2),Input02!BK162,"")</f>
        <v/>
      </c>
      <c r="P164" s="66" t="str">
        <f>IF(AND(Input02!BL162&lt;&gt;"",P$6&lt;=$Z$2),Input02!BL162,"")</f>
        <v/>
      </c>
      <c r="Q164" s="66" t="str">
        <f>IF(AND(Input02!BM162&lt;&gt;"",Q$6&lt;=$Z$2),Input02!BM162,"")</f>
        <v/>
      </c>
      <c r="R164" s="66" t="str">
        <f>IF(AND(Input02!BN162&lt;&gt;"",R$6&lt;=$Z$2),Input02!BN162,"")</f>
        <v/>
      </c>
      <c r="S164" s="66" t="str">
        <f>IF(AND(Input02!BO162&lt;&gt;"",S$6&lt;=$Z$2),Input02!BO162,"")</f>
        <v/>
      </c>
      <c r="T164" s="66" t="str">
        <f>IF(AND(Input02!BP162&lt;&gt;"",T$6&lt;=$Z$2),Input02!BP162,"")</f>
        <v/>
      </c>
      <c r="U164" s="66" t="str">
        <f>IF(AND(Input02!BQ162&lt;&gt;"",U$6&lt;=$Z$2),Input02!BQ162,"")</f>
        <v/>
      </c>
      <c r="V164" s="66" t="str">
        <f>IF(AND(Input02!BR162&lt;&gt;"",V$6&lt;=$Z$2),Input02!BR162,"")</f>
        <v/>
      </c>
      <c r="W164" s="66" t="str">
        <f>IF(AND(Input02!BS162&lt;&gt;"",W$6&lt;=$Z$2),Input02!BS162,"")</f>
        <v/>
      </c>
      <c r="X164" s="66" t="str">
        <f>IF(AND(Input02!BT162&lt;&gt;"",X$6&lt;=$Z$2),Input02!BT162,"")</f>
        <v/>
      </c>
      <c r="Y164" s="66" t="str">
        <f>IF(AND(Input02!BU162&lt;&gt;"",Y$6&lt;=$Z$2),Input02!BU162,"")</f>
        <v/>
      </c>
      <c r="Z164" s="66" t="str">
        <f t="shared" si="189"/>
        <v/>
      </c>
      <c r="AA164" s="66" t="str">
        <f t="shared" si="190"/>
        <v/>
      </c>
      <c r="AB164" s="65" t="str">
        <f>IF(AA164&lt;&gt;"",(AA164/$AA$2)*Input01!$B$22,"")</f>
        <v/>
      </c>
      <c r="AC164" s="65" t="str">
        <f t="shared" si="191"/>
        <v/>
      </c>
      <c r="AD164" s="334" t="str">
        <f t="shared" si="192"/>
        <v/>
      </c>
      <c r="AE164" s="67" t="str">
        <f t="shared" si="193"/>
        <v/>
      </c>
      <c r="AF164" s="35" t="str">
        <f>IF(AD164="","",IF(AD164&lt;Input01!$B$23,0,1))</f>
        <v/>
      </c>
      <c r="AH164" s="66" t="str">
        <f t="shared" si="194"/>
        <v/>
      </c>
      <c r="AI164" s="66" t="str">
        <f t="shared" si="195"/>
        <v/>
      </c>
      <c r="AJ164" s="66" t="str">
        <f t="shared" si="196"/>
        <v/>
      </c>
      <c r="AK164" s="66" t="str">
        <f t="shared" si="197"/>
        <v/>
      </c>
      <c r="AL164" s="66" t="str">
        <f t="shared" si="198"/>
        <v/>
      </c>
      <c r="AM164" s="66" t="str">
        <f t="shared" si="199"/>
        <v/>
      </c>
      <c r="AN164" s="66" t="str">
        <f t="shared" si="200"/>
        <v/>
      </c>
      <c r="AO164" s="66" t="str">
        <f t="shared" si="201"/>
        <v/>
      </c>
      <c r="AP164" s="66" t="str">
        <f t="shared" si="202"/>
        <v/>
      </c>
      <c r="AQ164" s="66" t="str">
        <f t="shared" si="203"/>
        <v/>
      </c>
      <c r="AR164" s="66" t="str">
        <f t="shared" si="204"/>
        <v/>
      </c>
      <c r="AS164" s="66" t="str">
        <f t="shared" si="205"/>
        <v/>
      </c>
      <c r="AT164" s="66" t="str">
        <f t="shared" si="206"/>
        <v/>
      </c>
      <c r="AU164" s="66" t="str">
        <f t="shared" si="207"/>
        <v/>
      </c>
      <c r="AV164" s="66" t="str">
        <f t="shared" si="208"/>
        <v/>
      </c>
      <c r="AW164" s="66" t="str">
        <f t="shared" si="209"/>
        <v/>
      </c>
      <c r="AX164" s="66" t="str">
        <f t="shared" si="210"/>
        <v/>
      </c>
      <c r="AY164" s="66" t="str">
        <f t="shared" si="211"/>
        <v/>
      </c>
      <c r="AZ164" s="66" t="str">
        <f t="shared" si="212"/>
        <v/>
      </c>
      <c r="BA164" s="66" t="str">
        <f t="shared" si="213"/>
        <v/>
      </c>
      <c r="BC164" s="68" t="str">
        <f t="shared" si="214"/>
        <v/>
      </c>
      <c r="BD164" s="68" t="str">
        <f t="shared" si="215"/>
        <v/>
      </c>
      <c r="BE164" s="68" t="str">
        <f t="shared" si="216"/>
        <v/>
      </c>
      <c r="BF164" s="68" t="str">
        <f t="shared" si="217"/>
        <v/>
      </c>
      <c r="BG164" s="68" t="str">
        <f t="shared" si="218"/>
        <v/>
      </c>
      <c r="BH164" s="68" t="str">
        <f t="shared" si="219"/>
        <v/>
      </c>
      <c r="BI164" s="68" t="str">
        <f t="shared" si="220"/>
        <v/>
      </c>
      <c r="BJ164" s="68" t="str">
        <f t="shared" si="221"/>
        <v/>
      </c>
      <c r="BK164" s="68" t="str">
        <f t="shared" si="222"/>
        <v/>
      </c>
      <c r="BL164" s="68" t="str">
        <f t="shared" si="223"/>
        <v/>
      </c>
      <c r="BM164" s="68" t="str">
        <f t="shared" si="224"/>
        <v/>
      </c>
      <c r="BN164" s="68" t="str">
        <f t="shared" si="225"/>
        <v/>
      </c>
      <c r="BO164" s="68" t="str">
        <f t="shared" si="226"/>
        <v/>
      </c>
      <c r="BP164" s="68" t="str">
        <f t="shared" si="227"/>
        <v/>
      </c>
      <c r="BQ164" s="68" t="str">
        <f t="shared" si="228"/>
        <v/>
      </c>
      <c r="BR164" s="68" t="str">
        <f t="shared" si="229"/>
        <v/>
      </c>
      <c r="BS164" s="68" t="str">
        <f t="shared" si="230"/>
        <v/>
      </c>
      <c r="BT164" s="68" t="str">
        <f t="shared" si="231"/>
        <v/>
      </c>
      <c r="BU164" s="68" t="str">
        <f t="shared" si="232"/>
        <v/>
      </c>
      <c r="BV164" s="68" t="str">
        <f t="shared" si="233"/>
        <v/>
      </c>
      <c r="BX164" s="69" t="str">
        <f t="shared" si="234"/>
        <v/>
      </c>
      <c r="BZ164" s="68" t="str">
        <f>IF(BC164="","",Input02!$B162&amp;"; ")</f>
        <v/>
      </c>
      <c r="CA164" s="68" t="str">
        <f>IF(BD164="","",Input02!$B162&amp;"; ")</f>
        <v/>
      </c>
      <c r="CB164" s="68" t="str">
        <f>IF(BE164="","",Input02!$B162&amp;"; ")</f>
        <v/>
      </c>
      <c r="CC164" s="68" t="str">
        <f>IF(BF164="","",Input02!$B162&amp;"; ")</f>
        <v/>
      </c>
      <c r="CD164" s="68" t="str">
        <f>IF(BG164="","",Input02!$B162&amp;"; ")</f>
        <v/>
      </c>
      <c r="CE164" s="68" t="str">
        <f>IF(BH164="","",Input02!$B162&amp;"; ")</f>
        <v/>
      </c>
      <c r="CF164" s="68" t="str">
        <f>IF(BI164="","",Input02!$B162&amp;"; ")</f>
        <v/>
      </c>
      <c r="CG164" s="68" t="str">
        <f>IF(BJ164="","",Input02!$B162&amp;"; ")</f>
        <v/>
      </c>
      <c r="CH164" s="68" t="str">
        <f>IF(BK164="","",Input02!$B162&amp;"; ")</f>
        <v/>
      </c>
      <c r="CI164" s="68" t="str">
        <f>IF(BL164="","",Input02!$B162&amp;"; ")</f>
        <v/>
      </c>
      <c r="CJ164" s="68" t="str">
        <f>IF(BM164="","",Input02!$B162&amp;"; ")</f>
        <v/>
      </c>
      <c r="CK164" s="68" t="str">
        <f>IF(BN164="","",Input02!$B162&amp;"; ")</f>
        <v/>
      </c>
      <c r="CL164" s="68" t="str">
        <f>IF(BO164="","",Input02!$B162&amp;"; ")</f>
        <v/>
      </c>
      <c r="CM164" s="68" t="str">
        <f>IF(BP164="","",Input02!$B162&amp;"; ")</f>
        <v/>
      </c>
      <c r="CN164" s="68" t="str">
        <f>IF(BQ164="","",Input02!$B162&amp;"; ")</f>
        <v/>
      </c>
      <c r="CO164" s="68" t="str">
        <f>IF(BR164="","",Input02!$B162&amp;"; ")</f>
        <v/>
      </c>
      <c r="CP164" s="68" t="str">
        <f>IF(BS164="","",Input02!$B162&amp;"; ")</f>
        <v/>
      </c>
      <c r="CQ164" s="68" t="str">
        <f>IF(BT164="","",Input02!$B162&amp;"; ")</f>
        <v/>
      </c>
      <c r="CR164" s="68" t="str">
        <f>IF(BU164="","",Input02!$B162&amp;"; ")</f>
        <v/>
      </c>
      <c r="CS164" s="68" t="str">
        <f>IF(BV164="","",Input02!$B162&amp;"; ")</f>
        <v/>
      </c>
    </row>
    <row r="165" spans="1:97" x14ac:dyDescent="0.35">
      <c r="A165" s="64">
        <f>process02!A174</f>
        <v>158</v>
      </c>
      <c r="B165" s="64" t="str">
        <f>process02!DF174</f>
        <v/>
      </c>
      <c r="C165" s="65" t="str">
        <f>IF(B165&lt;&gt;"",(B165/$C$2)*Input01!$B$22,"")</f>
        <v/>
      </c>
      <c r="F165" s="66" t="str">
        <f>IF(AND(Input02!BB163&lt;&gt;"",F$6&lt;=$Z$2),Input02!BB163,"")</f>
        <v/>
      </c>
      <c r="G165" s="66" t="str">
        <f>IF(AND(Input02!BC163&lt;&gt;"",G$6&lt;=$Z$2),Input02!BC163,"")</f>
        <v/>
      </c>
      <c r="H165" s="66" t="str">
        <f>IF(AND(Input02!BD163&lt;&gt;"",H$6&lt;=$Z$2),Input02!BD163,"")</f>
        <v/>
      </c>
      <c r="I165" s="66" t="str">
        <f>IF(AND(Input02!BE163&lt;&gt;"",I$6&lt;=$Z$2),Input02!BE163,"")</f>
        <v/>
      </c>
      <c r="J165" s="66" t="str">
        <f>IF(AND(Input02!BF163&lt;&gt;"",J$6&lt;=$Z$2),Input02!BF163,"")</f>
        <v/>
      </c>
      <c r="K165" s="66" t="str">
        <f>IF(AND(Input02!BG163&lt;&gt;"",K$6&lt;=$Z$2),Input02!BG163,"")</f>
        <v/>
      </c>
      <c r="L165" s="66" t="str">
        <f>IF(AND(Input02!BH163&lt;&gt;"",L$6&lt;=$Z$2),Input02!BH163,"")</f>
        <v/>
      </c>
      <c r="M165" s="66" t="str">
        <f>IF(AND(Input02!BI163&lt;&gt;"",M$6&lt;=$Z$2),Input02!BI163,"")</f>
        <v/>
      </c>
      <c r="N165" s="66" t="str">
        <f>IF(AND(Input02!BJ163&lt;&gt;"",N$6&lt;=$Z$2),Input02!BJ163,"")</f>
        <v/>
      </c>
      <c r="O165" s="66" t="str">
        <f>IF(AND(Input02!BK163&lt;&gt;"",O$6&lt;=$Z$2),Input02!BK163,"")</f>
        <v/>
      </c>
      <c r="P165" s="66" t="str">
        <f>IF(AND(Input02!BL163&lt;&gt;"",P$6&lt;=$Z$2),Input02!BL163,"")</f>
        <v/>
      </c>
      <c r="Q165" s="66" t="str">
        <f>IF(AND(Input02!BM163&lt;&gt;"",Q$6&lt;=$Z$2),Input02!BM163,"")</f>
        <v/>
      </c>
      <c r="R165" s="66" t="str">
        <f>IF(AND(Input02!BN163&lt;&gt;"",R$6&lt;=$Z$2),Input02!BN163,"")</f>
        <v/>
      </c>
      <c r="S165" s="66" t="str">
        <f>IF(AND(Input02!BO163&lt;&gt;"",S$6&lt;=$Z$2),Input02!BO163,"")</f>
        <v/>
      </c>
      <c r="T165" s="66" t="str">
        <f>IF(AND(Input02!BP163&lt;&gt;"",T$6&lt;=$Z$2),Input02!BP163,"")</f>
        <v/>
      </c>
      <c r="U165" s="66" t="str">
        <f>IF(AND(Input02!BQ163&lt;&gt;"",U$6&lt;=$Z$2),Input02!BQ163,"")</f>
        <v/>
      </c>
      <c r="V165" s="66" t="str">
        <f>IF(AND(Input02!BR163&lt;&gt;"",V$6&lt;=$Z$2),Input02!BR163,"")</f>
        <v/>
      </c>
      <c r="W165" s="66" t="str">
        <f>IF(AND(Input02!BS163&lt;&gt;"",W$6&lt;=$Z$2),Input02!BS163,"")</f>
        <v/>
      </c>
      <c r="X165" s="66" t="str">
        <f>IF(AND(Input02!BT163&lt;&gt;"",X$6&lt;=$Z$2),Input02!BT163,"")</f>
        <v/>
      </c>
      <c r="Y165" s="66" t="str">
        <f>IF(AND(Input02!BU163&lt;&gt;"",Y$6&lt;=$Z$2),Input02!BU163,"")</f>
        <v/>
      </c>
      <c r="Z165" s="66" t="str">
        <f t="shared" si="189"/>
        <v/>
      </c>
      <c r="AA165" s="66" t="str">
        <f t="shared" si="190"/>
        <v/>
      </c>
      <c r="AB165" s="65" t="str">
        <f>IF(AA165&lt;&gt;"",(AA165/$AA$2)*Input01!$B$22,"")</f>
        <v/>
      </c>
      <c r="AC165" s="65" t="str">
        <f t="shared" si="191"/>
        <v/>
      </c>
      <c r="AD165" s="334" t="str">
        <f t="shared" si="192"/>
        <v/>
      </c>
      <c r="AE165" s="67" t="str">
        <f t="shared" si="193"/>
        <v/>
      </c>
      <c r="AF165" s="35" t="str">
        <f>IF(AD165="","",IF(AD165&lt;Input01!$B$23,0,1))</f>
        <v/>
      </c>
      <c r="AH165" s="66" t="str">
        <f t="shared" si="194"/>
        <v/>
      </c>
      <c r="AI165" s="66" t="str">
        <f t="shared" si="195"/>
        <v/>
      </c>
      <c r="AJ165" s="66" t="str">
        <f t="shared" si="196"/>
        <v/>
      </c>
      <c r="AK165" s="66" t="str">
        <f t="shared" si="197"/>
        <v/>
      </c>
      <c r="AL165" s="66" t="str">
        <f t="shared" si="198"/>
        <v/>
      </c>
      <c r="AM165" s="66" t="str">
        <f t="shared" si="199"/>
        <v/>
      </c>
      <c r="AN165" s="66" t="str">
        <f t="shared" si="200"/>
        <v/>
      </c>
      <c r="AO165" s="66" t="str">
        <f t="shared" si="201"/>
        <v/>
      </c>
      <c r="AP165" s="66" t="str">
        <f t="shared" si="202"/>
        <v/>
      </c>
      <c r="AQ165" s="66" t="str">
        <f t="shared" si="203"/>
        <v/>
      </c>
      <c r="AR165" s="66" t="str">
        <f t="shared" si="204"/>
        <v/>
      </c>
      <c r="AS165" s="66" t="str">
        <f t="shared" si="205"/>
        <v/>
      </c>
      <c r="AT165" s="66" t="str">
        <f t="shared" si="206"/>
        <v/>
      </c>
      <c r="AU165" s="66" t="str">
        <f t="shared" si="207"/>
        <v/>
      </c>
      <c r="AV165" s="66" t="str">
        <f t="shared" si="208"/>
        <v/>
      </c>
      <c r="AW165" s="66" t="str">
        <f t="shared" si="209"/>
        <v/>
      </c>
      <c r="AX165" s="66" t="str">
        <f t="shared" si="210"/>
        <v/>
      </c>
      <c r="AY165" s="66" t="str">
        <f t="shared" si="211"/>
        <v/>
      </c>
      <c r="AZ165" s="66" t="str">
        <f t="shared" si="212"/>
        <v/>
      </c>
      <c r="BA165" s="66" t="str">
        <f t="shared" si="213"/>
        <v/>
      </c>
      <c r="BC165" s="68" t="str">
        <f t="shared" si="214"/>
        <v/>
      </c>
      <c r="BD165" s="68" t="str">
        <f t="shared" si="215"/>
        <v/>
      </c>
      <c r="BE165" s="68" t="str">
        <f t="shared" si="216"/>
        <v/>
      </c>
      <c r="BF165" s="68" t="str">
        <f t="shared" si="217"/>
        <v/>
      </c>
      <c r="BG165" s="68" t="str">
        <f t="shared" si="218"/>
        <v/>
      </c>
      <c r="BH165" s="68" t="str">
        <f t="shared" si="219"/>
        <v/>
      </c>
      <c r="BI165" s="68" t="str">
        <f t="shared" si="220"/>
        <v/>
      </c>
      <c r="BJ165" s="68" t="str">
        <f t="shared" si="221"/>
        <v/>
      </c>
      <c r="BK165" s="68" t="str">
        <f t="shared" si="222"/>
        <v/>
      </c>
      <c r="BL165" s="68" t="str">
        <f t="shared" si="223"/>
        <v/>
      </c>
      <c r="BM165" s="68" t="str">
        <f t="shared" si="224"/>
        <v/>
      </c>
      <c r="BN165" s="68" t="str">
        <f t="shared" si="225"/>
        <v/>
      </c>
      <c r="BO165" s="68" t="str">
        <f t="shared" si="226"/>
        <v/>
      </c>
      <c r="BP165" s="68" t="str">
        <f t="shared" si="227"/>
        <v/>
      </c>
      <c r="BQ165" s="68" t="str">
        <f t="shared" si="228"/>
        <v/>
      </c>
      <c r="BR165" s="68" t="str">
        <f t="shared" si="229"/>
        <v/>
      </c>
      <c r="BS165" s="68" t="str">
        <f t="shared" si="230"/>
        <v/>
      </c>
      <c r="BT165" s="68" t="str">
        <f t="shared" si="231"/>
        <v/>
      </c>
      <c r="BU165" s="68" t="str">
        <f t="shared" si="232"/>
        <v/>
      </c>
      <c r="BV165" s="68" t="str">
        <f t="shared" si="233"/>
        <v/>
      </c>
      <c r="BX165" s="69" t="str">
        <f t="shared" si="234"/>
        <v/>
      </c>
      <c r="BZ165" s="68" t="str">
        <f>IF(BC165="","",Input02!$B163&amp;"; ")</f>
        <v/>
      </c>
      <c r="CA165" s="68" t="str">
        <f>IF(BD165="","",Input02!$B163&amp;"; ")</f>
        <v/>
      </c>
      <c r="CB165" s="68" t="str">
        <f>IF(BE165="","",Input02!$B163&amp;"; ")</f>
        <v/>
      </c>
      <c r="CC165" s="68" t="str">
        <f>IF(BF165="","",Input02!$B163&amp;"; ")</f>
        <v/>
      </c>
      <c r="CD165" s="68" t="str">
        <f>IF(BG165="","",Input02!$B163&amp;"; ")</f>
        <v/>
      </c>
      <c r="CE165" s="68" t="str">
        <f>IF(BH165="","",Input02!$B163&amp;"; ")</f>
        <v/>
      </c>
      <c r="CF165" s="68" t="str">
        <f>IF(BI165="","",Input02!$B163&amp;"; ")</f>
        <v/>
      </c>
      <c r="CG165" s="68" t="str">
        <f>IF(BJ165="","",Input02!$B163&amp;"; ")</f>
        <v/>
      </c>
      <c r="CH165" s="68" t="str">
        <f>IF(BK165="","",Input02!$B163&amp;"; ")</f>
        <v/>
      </c>
      <c r="CI165" s="68" t="str">
        <f>IF(BL165="","",Input02!$B163&amp;"; ")</f>
        <v/>
      </c>
      <c r="CJ165" s="68" t="str">
        <f>IF(BM165="","",Input02!$B163&amp;"; ")</f>
        <v/>
      </c>
      <c r="CK165" s="68" t="str">
        <f>IF(BN165="","",Input02!$B163&amp;"; ")</f>
        <v/>
      </c>
      <c r="CL165" s="68" t="str">
        <f>IF(BO165="","",Input02!$B163&amp;"; ")</f>
        <v/>
      </c>
      <c r="CM165" s="68" t="str">
        <f>IF(BP165="","",Input02!$B163&amp;"; ")</f>
        <v/>
      </c>
      <c r="CN165" s="68" t="str">
        <f>IF(BQ165="","",Input02!$B163&amp;"; ")</f>
        <v/>
      </c>
      <c r="CO165" s="68" t="str">
        <f>IF(BR165="","",Input02!$B163&amp;"; ")</f>
        <v/>
      </c>
      <c r="CP165" s="68" t="str">
        <f>IF(BS165="","",Input02!$B163&amp;"; ")</f>
        <v/>
      </c>
      <c r="CQ165" s="68" t="str">
        <f>IF(BT165="","",Input02!$B163&amp;"; ")</f>
        <v/>
      </c>
      <c r="CR165" s="68" t="str">
        <f>IF(BU165="","",Input02!$B163&amp;"; ")</f>
        <v/>
      </c>
      <c r="CS165" s="68" t="str">
        <f>IF(BV165="","",Input02!$B163&amp;"; ")</f>
        <v/>
      </c>
    </row>
    <row r="166" spans="1:97" x14ac:dyDescent="0.35">
      <c r="A166" s="64">
        <f>process02!A175</f>
        <v>159</v>
      </c>
      <c r="B166" s="64" t="str">
        <f>process02!DF175</f>
        <v/>
      </c>
      <c r="C166" s="65" t="str">
        <f>IF(B166&lt;&gt;"",(B166/$C$2)*Input01!$B$22,"")</f>
        <v/>
      </c>
      <c r="F166" s="66" t="str">
        <f>IF(AND(Input02!BB164&lt;&gt;"",F$6&lt;=$Z$2),Input02!BB164,"")</f>
        <v/>
      </c>
      <c r="G166" s="66" t="str">
        <f>IF(AND(Input02!BC164&lt;&gt;"",G$6&lt;=$Z$2),Input02!BC164,"")</f>
        <v/>
      </c>
      <c r="H166" s="66" t="str">
        <f>IF(AND(Input02!BD164&lt;&gt;"",H$6&lt;=$Z$2),Input02!BD164,"")</f>
        <v/>
      </c>
      <c r="I166" s="66" t="str">
        <f>IF(AND(Input02!BE164&lt;&gt;"",I$6&lt;=$Z$2),Input02!BE164,"")</f>
        <v/>
      </c>
      <c r="J166" s="66" t="str">
        <f>IF(AND(Input02!BF164&lt;&gt;"",J$6&lt;=$Z$2),Input02!BF164,"")</f>
        <v/>
      </c>
      <c r="K166" s="66" t="str">
        <f>IF(AND(Input02!BG164&lt;&gt;"",K$6&lt;=$Z$2),Input02!BG164,"")</f>
        <v/>
      </c>
      <c r="L166" s="66" t="str">
        <f>IF(AND(Input02!BH164&lt;&gt;"",L$6&lt;=$Z$2),Input02!BH164,"")</f>
        <v/>
      </c>
      <c r="M166" s="66" t="str">
        <f>IF(AND(Input02!BI164&lt;&gt;"",M$6&lt;=$Z$2),Input02!BI164,"")</f>
        <v/>
      </c>
      <c r="N166" s="66" t="str">
        <f>IF(AND(Input02!BJ164&lt;&gt;"",N$6&lt;=$Z$2),Input02!BJ164,"")</f>
        <v/>
      </c>
      <c r="O166" s="66" t="str">
        <f>IF(AND(Input02!BK164&lt;&gt;"",O$6&lt;=$Z$2),Input02!BK164,"")</f>
        <v/>
      </c>
      <c r="P166" s="66" t="str">
        <f>IF(AND(Input02!BL164&lt;&gt;"",P$6&lt;=$Z$2),Input02!BL164,"")</f>
        <v/>
      </c>
      <c r="Q166" s="66" t="str">
        <f>IF(AND(Input02!BM164&lt;&gt;"",Q$6&lt;=$Z$2),Input02!BM164,"")</f>
        <v/>
      </c>
      <c r="R166" s="66" t="str">
        <f>IF(AND(Input02!BN164&lt;&gt;"",R$6&lt;=$Z$2),Input02!BN164,"")</f>
        <v/>
      </c>
      <c r="S166" s="66" t="str">
        <f>IF(AND(Input02!BO164&lt;&gt;"",S$6&lt;=$Z$2),Input02!BO164,"")</f>
        <v/>
      </c>
      <c r="T166" s="66" t="str">
        <f>IF(AND(Input02!BP164&lt;&gt;"",T$6&lt;=$Z$2),Input02!BP164,"")</f>
        <v/>
      </c>
      <c r="U166" s="66" t="str">
        <f>IF(AND(Input02!BQ164&lt;&gt;"",U$6&lt;=$Z$2),Input02!BQ164,"")</f>
        <v/>
      </c>
      <c r="V166" s="66" t="str">
        <f>IF(AND(Input02!BR164&lt;&gt;"",V$6&lt;=$Z$2),Input02!BR164,"")</f>
        <v/>
      </c>
      <c r="W166" s="66" t="str">
        <f>IF(AND(Input02!BS164&lt;&gt;"",W$6&lt;=$Z$2),Input02!BS164,"")</f>
        <v/>
      </c>
      <c r="X166" s="66" t="str">
        <f>IF(AND(Input02!BT164&lt;&gt;"",X$6&lt;=$Z$2),Input02!BT164,"")</f>
        <v/>
      </c>
      <c r="Y166" s="66" t="str">
        <f>IF(AND(Input02!BU164&lt;&gt;"",Y$6&lt;=$Z$2),Input02!BU164,"")</f>
        <v/>
      </c>
      <c r="Z166" s="66" t="str">
        <f t="shared" si="189"/>
        <v/>
      </c>
      <c r="AA166" s="66" t="str">
        <f t="shared" si="190"/>
        <v/>
      </c>
      <c r="AB166" s="65" t="str">
        <f>IF(AA166&lt;&gt;"",(AA166/$AA$2)*Input01!$B$22,"")</f>
        <v/>
      </c>
      <c r="AC166" s="65" t="str">
        <f t="shared" si="191"/>
        <v/>
      </c>
      <c r="AD166" s="334" t="str">
        <f t="shared" si="192"/>
        <v/>
      </c>
      <c r="AE166" s="67" t="str">
        <f t="shared" si="193"/>
        <v/>
      </c>
      <c r="AF166" s="35" t="str">
        <f>IF(AD166="","",IF(AD166&lt;Input01!$B$23,0,1))</f>
        <v/>
      </c>
      <c r="AH166" s="66" t="str">
        <f t="shared" si="194"/>
        <v/>
      </c>
      <c r="AI166" s="66" t="str">
        <f t="shared" si="195"/>
        <v/>
      </c>
      <c r="AJ166" s="66" t="str">
        <f t="shared" si="196"/>
        <v/>
      </c>
      <c r="AK166" s="66" t="str">
        <f t="shared" si="197"/>
        <v/>
      </c>
      <c r="AL166" s="66" t="str">
        <f t="shared" si="198"/>
        <v/>
      </c>
      <c r="AM166" s="66" t="str">
        <f t="shared" si="199"/>
        <v/>
      </c>
      <c r="AN166" s="66" t="str">
        <f t="shared" si="200"/>
        <v/>
      </c>
      <c r="AO166" s="66" t="str">
        <f t="shared" si="201"/>
        <v/>
      </c>
      <c r="AP166" s="66" t="str">
        <f t="shared" si="202"/>
        <v/>
      </c>
      <c r="AQ166" s="66" t="str">
        <f t="shared" si="203"/>
        <v/>
      </c>
      <c r="AR166" s="66" t="str">
        <f t="shared" si="204"/>
        <v/>
      </c>
      <c r="AS166" s="66" t="str">
        <f t="shared" si="205"/>
        <v/>
      </c>
      <c r="AT166" s="66" t="str">
        <f t="shared" si="206"/>
        <v/>
      </c>
      <c r="AU166" s="66" t="str">
        <f t="shared" si="207"/>
        <v/>
      </c>
      <c r="AV166" s="66" t="str">
        <f t="shared" si="208"/>
        <v/>
      </c>
      <c r="AW166" s="66" t="str">
        <f t="shared" si="209"/>
        <v/>
      </c>
      <c r="AX166" s="66" t="str">
        <f t="shared" si="210"/>
        <v/>
      </c>
      <c r="AY166" s="66" t="str">
        <f t="shared" si="211"/>
        <v/>
      </c>
      <c r="AZ166" s="66" t="str">
        <f t="shared" si="212"/>
        <v/>
      </c>
      <c r="BA166" s="66" t="str">
        <f t="shared" si="213"/>
        <v/>
      </c>
      <c r="BC166" s="68" t="str">
        <f t="shared" si="214"/>
        <v/>
      </c>
      <c r="BD166" s="68" t="str">
        <f t="shared" si="215"/>
        <v/>
      </c>
      <c r="BE166" s="68" t="str">
        <f t="shared" si="216"/>
        <v/>
      </c>
      <c r="BF166" s="68" t="str">
        <f t="shared" si="217"/>
        <v/>
      </c>
      <c r="BG166" s="68" t="str">
        <f t="shared" si="218"/>
        <v/>
      </c>
      <c r="BH166" s="68" t="str">
        <f t="shared" si="219"/>
        <v/>
      </c>
      <c r="BI166" s="68" t="str">
        <f t="shared" si="220"/>
        <v/>
      </c>
      <c r="BJ166" s="68" t="str">
        <f t="shared" si="221"/>
        <v/>
      </c>
      <c r="BK166" s="68" t="str">
        <f t="shared" si="222"/>
        <v/>
      </c>
      <c r="BL166" s="68" t="str">
        <f t="shared" si="223"/>
        <v/>
      </c>
      <c r="BM166" s="68" t="str">
        <f t="shared" si="224"/>
        <v/>
      </c>
      <c r="BN166" s="68" t="str">
        <f t="shared" si="225"/>
        <v/>
      </c>
      <c r="BO166" s="68" t="str">
        <f t="shared" si="226"/>
        <v/>
      </c>
      <c r="BP166" s="68" t="str">
        <f t="shared" si="227"/>
        <v/>
      </c>
      <c r="BQ166" s="68" t="str">
        <f t="shared" si="228"/>
        <v/>
      </c>
      <c r="BR166" s="68" t="str">
        <f t="shared" si="229"/>
        <v/>
      </c>
      <c r="BS166" s="68" t="str">
        <f t="shared" si="230"/>
        <v/>
      </c>
      <c r="BT166" s="68" t="str">
        <f t="shared" si="231"/>
        <v/>
      </c>
      <c r="BU166" s="68" t="str">
        <f t="shared" si="232"/>
        <v/>
      </c>
      <c r="BV166" s="68" t="str">
        <f t="shared" si="233"/>
        <v/>
      </c>
      <c r="BX166" s="69" t="str">
        <f t="shared" si="234"/>
        <v/>
      </c>
      <c r="BZ166" s="68" t="str">
        <f>IF(BC166="","",Input02!$B164&amp;"; ")</f>
        <v/>
      </c>
      <c r="CA166" s="68" t="str">
        <f>IF(BD166="","",Input02!$B164&amp;"; ")</f>
        <v/>
      </c>
      <c r="CB166" s="68" t="str">
        <f>IF(BE166="","",Input02!$B164&amp;"; ")</f>
        <v/>
      </c>
      <c r="CC166" s="68" t="str">
        <f>IF(BF166="","",Input02!$B164&amp;"; ")</f>
        <v/>
      </c>
      <c r="CD166" s="68" t="str">
        <f>IF(BG166="","",Input02!$B164&amp;"; ")</f>
        <v/>
      </c>
      <c r="CE166" s="68" t="str">
        <f>IF(BH166="","",Input02!$B164&amp;"; ")</f>
        <v/>
      </c>
      <c r="CF166" s="68" t="str">
        <f>IF(BI166="","",Input02!$B164&amp;"; ")</f>
        <v/>
      </c>
      <c r="CG166" s="68" t="str">
        <f>IF(BJ166="","",Input02!$B164&amp;"; ")</f>
        <v/>
      </c>
      <c r="CH166" s="68" t="str">
        <f>IF(BK166="","",Input02!$B164&amp;"; ")</f>
        <v/>
      </c>
      <c r="CI166" s="68" t="str">
        <f>IF(BL166="","",Input02!$B164&amp;"; ")</f>
        <v/>
      </c>
      <c r="CJ166" s="68" t="str">
        <f>IF(BM166="","",Input02!$B164&amp;"; ")</f>
        <v/>
      </c>
      <c r="CK166" s="68" t="str">
        <f>IF(BN166="","",Input02!$B164&amp;"; ")</f>
        <v/>
      </c>
      <c r="CL166" s="68" t="str">
        <f>IF(BO166="","",Input02!$B164&amp;"; ")</f>
        <v/>
      </c>
      <c r="CM166" s="68" t="str">
        <f>IF(BP166="","",Input02!$B164&amp;"; ")</f>
        <v/>
      </c>
      <c r="CN166" s="68" t="str">
        <f>IF(BQ166="","",Input02!$B164&amp;"; ")</f>
        <v/>
      </c>
      <c r="CO166" s="68" t="str">
        <f>IF(BR166="","",Input02!$B164&amp;"; ")</f>
        <v/>
      </c>
      <c r="CP166" s="68" t="str">
        <f>IF(BS166="","",Input02!$B164&amp;"; ")</f>
        <v/>
      </c>
      <c r="CQ166" s="68" t="str">
        <f>IF(BT166="","",Input02!$B164&amp;"; ")</f>
        <v/>
      </c>
      <c r="CR166" s="68" t="str">
        <f>IF(BU166="","",Input02!$B164&amp;"; ")</f>
        <v/>
      </c>
      <c r="CS166" s="68" t="str">
        <f>IF(BV166="","",Input02!$B164&amp;"; ")</f>
        <v/>
      </c>
    </row>
    <row r="167" spans="1:97" x14ac:dyDescent="0.35">
      <c r="A167" s="64">
        <f>process02!A176</f>
        <v>160</v>
      </c>
      <c r="B167" s="64" t="str">
        <f>process02!DF176</f>
        <v/>
      </c>
      <c r="C167" s="65" t="str">
        <f>IF(B167&lt;&gt;"",(B167/$C$2)*Input01!$B$22,"")</f>
        <v/>
      </c>
      <c r="F167" s="66" t="str">
        <f>IF(AND(Input02!BB165&lt;&gt;"",F$6&lt;=$Z$2),Input02!BB165,"")</f>
        <v/>
      </c>
      <c r="G167" s="66" t="str">
        <f>IF(AND(Input02!BC165&lt;&gt;"",G$6&lt;=$Z$2),Input02!BC165,"")</f>
        <v/>
      </c>
      <c r="H167" s="66" t="str">
        <f>IF(AND(Input02!BD165&lt;&gt;"",H$6&lt;=$Z$2),Input02!BD165,"")</f>
        <v/>
      </c>
      <c r="I167" s="66" t="str">
        <f>IF(AND(Input02!BE165&lt;&gt;"",I$6&lt;=$Z$2),Input02!BE165,"")</f>
        <v/>
      </c>
      <c r="J167" s="66" t="str">
        <f>IF(AND(Input02!BF165&lt;&gt;"",J$6&lt;=$Z$2),Input02!BF165,"")</f>
        <v/>
      </c>
      <c r="K167" s="66" t="str">
        <f>IF(AND(Input02!BG165&lt;&gt;"",K$6&lt;=$Z$2),Input02!BG165,"")</f>
        <v/>
      </c>
      <c r="L167" s="66" t="str">
        <f>IF(AND(Input02!BH165&lt;&gt;"",L$6&lt;=$Z$2),Input02!BH165,"")</f>
        <v/>
      </c>
      <c r="M167" s="66" t="str">
        <f>IF(AND(Input02!BI165&lt;&gt;"",M$6&lt;=$Z$2),Input02!BI165,"")</f>
        <v/>
      </c>
      <c r="N167" s="66" t="str">
        <f>IF(AND(Input02!BJ165&lt;&gt;"",N$6&lt;=$Z$2),Input02!BJ165,"")</f>
        <v/>
      </c>
      <c r="O167" s="66" t="str">
        <f>IF(AND(Input02!BK165&lt;&gt;"",O$6&lt;=$Z$2),Input02!BK165,"")</f>
        <v/>
      </c>
      <c r="P167" s="66" t="str">
        <f>IF(AND(Input02!BL165&lt;&gt;"",P$6&lt;=$Z$2),Input02!BL165,"")</f>
        <v/>
      </c>
      <c r="Q167" s="66" t="str">
        <f>IF(AND(Input02!BM165&lt;&gt;"",Q$6&lt;=$Z$2),Input02!BM165,"")</f>
        <v/>
      </c>
      <c r="R167" s="66" t="str">
        <f>IF(AND(Input02!BN165&lt;&gt;"",R$6&lt;=$Z$2),Input02!BN165,"")</f>
        <v/>
      </c>
      <c r="S167" s="66" t="str">
        <f>IF(AND(Input02!BO165&lt;&gt;"",S$6&lt;=$Z$2),Input02!BO165,"")</f>
        <v/>
      </c>
      <c r="T167" s="66" t="str">
        <f>IF(AND(Input02!BP165&lt;&gt;"",T$6&lt;=$Z$2),Input02!BP165,"")</f>
        <v/>
      </c>
      <c r="U167" s="66" t="str">
        <f>IF(AND(Input02!BQ165&lt;&gt;"",U$6&lt;=$Z$2),Input02!BQ165,"")</f>
        <v/>
      </c>
      <c r="V167" s="66" t="str">
        <f>IF(AND(Input02!BR165&lt;&gt;"",V$6&lt;=$Z$2),Input02!BR165,"")</f>
        <v/>
      </c>
      <c r="W167" s="66" t="str">
        <f>IF(AND(Input02!BS165&lt;&gt;"",W$6&lt;=$Z$2),Input02!BS165,"")</f>
        <v/>
      </c>
      <c r="X167" s="66" t="str">
        <f>IF(AND(Input02!BT165&lt;&gt;"",X$6&lt;=$Z$2),Input02!BT165,"")</f>
        <v/>
      </c>
      <c r="Y167" s="66" t="str">
        <f>IF(AND(Input02!BU165&lt;&gt;"",Y$6&lt;=$Z$2),Input02!BU165,"")</f>
        <v/>
      </c>
      <c r="Z167" s="66" t="str">
        <f t="shared" si="189"/>
        <v/>
      </c>
      <c r="AA167" s="66" t="str">
        <f t="shared" si="190"/>
        <v/>
      </c>
      <c r="AB167" s="65" t="str">
        <f>IF(AA167&lt;&gt;"",(AA167/$AA$2)*Input01!$B$22,"")</f>
        <v/>
      </c>
      <c r="AC167" s="65" t="str">
        <f t="shared" si="191"/>
        <v/>
      </c>
      <c r="AD167" s="334" t="str">
        <f t="shared" si="192"/>
        <v/>
      </c>
      <c r="AE167" s="67" t="str">
        <f t="shared" si="193"/>
        <v/>
      </c>
      <c r="AF167" s="35" t="str">
        <f>IF(AD167="","",IF(AD167&lt;Input01!$B$23,0,1))</f>
        <v/>
      </c>
      <c r="AH167" s="66" t="str">
        <f t="shared" si="194"/>
        <v/>
      </c>
      <c r="AI167" s="66" t="str">
        <f t="shared" si="195"/>
        <v/>
      </c>
      <c r="AJ167" s="66" t="str">
        <f t="shared" si="196"/>
        <v/>
      </c>
      <c r="AK167" s="66" t="str">
        <f t="shared" si="197"/>
        <v/>
      </c>
      <c r="AL167" s="66" t="str">
        <f t="shared" si="198"/>
        <v/>
      </c>
      <c r="AM167" s="66" t="str">
        <f t="shared" si="199"/>
        <v/>
      </c>
      <c r="AN167" s="66" t="str">
        <f t="shared" si="200"/>
        <v/>
      </c>
      <c r="AO167" s="66" t="str">
        <f t="shared" si="201"/>
        <v/>
      </c>
      <c r="AP167" s="66" t="str">
        <f t="shared" si="202"/>
        <v/>
      </c>
      <c r="AQ167" s="66" t="str">
        <f t="shared" si="203"/>
        <v/>
      </c>
      <c r="AR167" s="66" t="str">
        <f t="shared" si="204"/>
        <v/>
      </c>
      <c r="AS167" s="66" t="str">
        <f t="shared" si="205"/>
        <v/>
      </c>
      <c r="AT167" s="66" t="str">
        <f t="shared" si="206"/>
        <v/>
      </c>
      <c r="AU167" s="66" t="str">
        <f t="shared" si="207"/>
        <v/>
      </c>
      <c r="AV167" s="66" t="str">
        <f t="shared" si="208"/>
        <v/>
      </c>
      <c r="AW167" s="66" t="str">
        <f t="shared" si="209"/>
        <v/>
      </c>
      <c r="AX167" s="66" t="str">
        <f t="shared" si="210"/>
        <v/>
      </c>
      <c r="AY167" s="66" t="str">
        <f t="shared" si="211"/>
        <v/>
      </c>
      <c r="AZ167" s="66" t="str">
        <f t="shared" si="212"/>
        <v/>
      </c>
      <c r="BA167" s="66" t="str">
        <f t="shared" si="213"/>
        <v/>
      </c>
      <c r="BC167" s="68" t="str">
        <f t="shared" si="214"/>
        <v/>
      </c>
      <c r="BD167" s="68" t="str">
        <f t="shared" si="215"/>
        <v/>
      </c>
      <c r="BE167" s="68" t="str">
        <f t="shared" si="216"/>
        <v/>
      </c>
      <c r="BF167" s="68" t="str">
        <f t="shared" si="217"/>
        <v/>
      </c>
      <c r="BG167" s="68" t="str">
        <f t="shared" si="218"/>
        <v/>
      </c>
      <c r="BH167" s="68" t="str">
        <f t="shared" si="219"/>
        <v/>
      </c>
      <c r="BI167" s="68" t="str">
        <f t="shared" si="220"/>
        <v/>
      </c>
      <c r="BJ167" s="68" t="str">
        <f t="shared" si="221"/>
        <v/>
      </c>
      <c r="BK167" s="68" t="str">
        <f t="shared" si="222"/>
        <v/>
      </c>
      <c r="BL167" s="68" t="str">
        <f t="shared" si="223"/>
        <v/>
      </c>
      <c r="BM167" s="68" t="str">
        <f t="shared" si="224"/>
        <v/>
      </c>
      <c r="BN167" s="68" t="str">
        <f t="shared" si="225"/>
        <v/>
      </c>
      <c r="BO167" s="68" t="str">
        <f t="shared" si="226"/>
        <v/>
      </c>
      <c r="BP167" s="68" t="str">
        <f t="shared" si="227"/>
        <v/>
      </c>
      <c r="BQ167" s="68" t="str">
        <f t="shared" si="228"/>
        <v/>
      </c>
      <c r="BR167" s="68" t="str">
        <f t="shared" si="229"/>
        <v/>
      </c>
      <c r="BS167" s="68" t="str">
        <f t="shared" si="230"/>
        <v/>
      </c>
      <c r="BT167" s="68" t="str">
        <f t="shared" si="231"/>
        <v/>
      </c>
      <c r="BU167" s="68" t="str">
        <f t="shared" si="232"/>
        <v/>
      </c>
      <c r="BV167" s="68" t="str">
        <f t="shared" si="233"/>
        <v/>
      </c>
      <c r="BX167" s="69" t="str">
        <f t="shared" si="234"/>
        <v/>
      </c>
      <c r="BZ167" s="68" t="str">
        <f>IF(BC167="","",Input02!$B165&amp;"; ")</f>
        <v/>
      </c>
      <c r="CA167" s="68" t="str">
        <f>IF(BD167="","",Input02!$B165&amp;"; ")</f>
        <v/>
      </c>
      <c r="CB167" s="68" t="str">
        <f>IF(BE167="","",Input02!$B165&amp;"; ")</f>
        <v/>
      </c>
      <c r="CC167" s="68" t="str">
        <f>IF(BF167="","",Input02!$B165&amp;"; ")</f>
        <v/>
      </c>
      <c r="CD167" s="68" t="str">
        <f>IF(BG167="","",Input02!$B165&amp;"; ")</f>
        <v/>
      </c>
      <c r="CE167" s="68" t="str">
        <f>IF(BH167="","",Input02!$B165&amp;"; ")</f>
        <v/>
      </c>
      <c r="CF167" s="68" t="str">
        <f>IF(BI167="","",Input02!$B165&amp;"; ")</f>
        <v/>
      </c>
      <c r="CG167" s="68" t="str">
        <f>IF(BJ167="","",Input02!$B165&amp;"; ")</f>
        <v/>
      </c>
      <c r="CH167" s="68" t="str">
        <f>IF(BK167="","",Input02!$B165&amp;"; ")</f>
        <v/>
      </c>
      <c r="CI167" s="68" t="str">
        <f>IF(BL167="","",Input02!$B165&amp;"; ")</f>
        <v/>
      </c>
      <c r="CJ167" s="68" t="str">
        <f>IF(BM167="","",Input02!$B165&amp;"; ")</f>
        <v/>
      </c>
      <c r="CK167" s="68" t="str">
        <f>IF(BN167="","",Input02!$B165&amp;"; ")</f>
        <v/>
      </c>
      <c r="CL167" s="68" t="str">
        <f>IF(BO167="","",Input02!$B165&amp;"; ")</f>
        <v/>
      </c>
      <c r="CM167" s="68" t="str">
        <f>IF(BP167="","",Input02!$B165&amp;"; ")</f>
        <v/>
      </c>
      <c r="CN167" s="68" t="str">
        <f>IF(BQ167="","",Input02!$B165&amp;"; ")</f>
        <v/>
      </c>
      <c r="CO167" s="68" t="str">
        <f>IF(BR167="","",Input02!$B165&amp;"; ")</f>
        <v/>
      </c>
      <c r="CP167" s="68" t="str">
        <f>IF(BS167="","",Input02!$B165&amp;"; ")</f>
        <v/>
      </c>
      <c r="CQ167" s="68" t="str">
        <f>IF(BT167="","",Input02!$B165&amp;"; ")</f>
        <v/>
      </c>
      <c r="CR167" s="68" t="str">
        <f>IF(BU167="","",Input02!$B165&amp;"; ")</f>
        <v/>
      </c>
      <c r="CS167" s="68" t="str">
        <f>IF(BV167="","",Input02!$B165&amp;"; ")</f>
        <v/>
      </c>
    </row>
    <row r="168" spans="1:97" x14ac:dyDescent="0.35">
      <c r="A168" s="64">
        <f>process02!A177</f>
        <v>161</v>
      </c>
      <c r="B168" s="64" t="str">
        <f>process02!DF177</f>
        <v/>
      </c>
      <c r="C168" s="65" t="str">
        <f>IF(B168&lt;&gt;"",(B168/$C$2)*Input01!$B$22,"")</f>
        <v/>
      </c>
      <c r="F168" s="66" t="str">
        <f>IF(AND(Input02!BB166&lt;&gt;"",F$6&lt;=$Z$2),Input02!BB166,"")</f>
        <v/>
      </c>
      <c r="G168" s="66" t="str">
        <f>IF(AND(Input02!BC166&lt;&gt;"",G$6&lt;=$Z$2),Input02!BC166,"")</f>
        <v/>
      </c>
      <c r="H168" s="66" t="str">
        <f>IF(AND(Input02!BD166&lt;&gt;"",H$6&lt;=$Z$2),Input02!BD166,"")</f>
        <v/>
      </c>
      <c r="I168" s="66" t="str">
        <f>IF(AND(Input02!BE166&lt;&gt;"",I$6&lt;=$Z$2),Input02!BE166,"")</f>
        <v/>
      </c>
      <c r="J168" s="66" t="str">
        <f>IF(AND(Input02!BF166&lt;&gt;"",J$6&lt;=$Z$2),Input02!BF166,"")</f>
        <v/>
      </c>
      <c r="K168" s="66" t="str">
        <f>IF(AND(Input02!BG166&lt;&gt;"",K$6&lt;=$Z$2),Input02!BG166,"")</f>
        <v/>
      </c>
      <c r="L168" s="66" t="str">
        <f>IF(AND(Input02!BH166&lt;&gt;"",L$6&lt;=$Z$2),Input02!BH166,"")</f>
        <v/>
      </c>
      <c r="M168" s="66" t="str">
        <f>IF(AND(Input02!BI166&lt;&gt;"",M$6&lt;=$Z$2),Input02!BI166,"")</f>
        <v/>
      </c>
      <c r="N168" s="66" t="str">
        <f>IF(AND(Input02!BJ166&lt;&gt;"",N$6&lt;=$Z$2),Input02!BJ166,"")</f>
        <v/>
      </c>
      <c r="O168" s="66" t="str">
        <f>IF(AND(Input02!BK166&lt;&gt;"",O$6&lt;=$Z$2),Input02!BK166,"")</f>
        <v/>
      </c>
      <c r="P168" s="66" t="str">
        <f>IF(AND(Input02!BL166&lt;&gt;"",P$6&lt;=$Z$2),Input02!BL166,"")</f>
        <v/>
      </c>
      <c r="Q168" s="66" t="str">
        <f>IF(AND(Input02!BM166&lt;&gt;"",Q$6&lt;=$Z$2),Input02!BM166,"")</f>
        <v/>
      </c>
      <c r="R168" s="66" t="str">
        <f>IF(AND(Input02!BN166&lt;&gt;"",R$6&lt;=$Z$2),Input02!BN166,"")</f>
        <v/>
      </c>
      <c r="S168" s="66" t="str">
        <f>IF(AND(Input02!BO166&lt;&gt;"",S$6&lt;=$Z$2),Input02!BO166,"")</f>
        <v/>
      </c>
      <c r="T168" s="66" t="str">
        <f>IF(AND(Input02!BP166&lt;&gt;"",T$6&lt;=$Z$2),Input02!BP166,"")</f>
        <v/>
      </c>
      <c r="U168" s="66" t="str">
        <f>IF(AND(Input02!BQ166&lt;&gt;"",U$6&lt;=$Z$2),Input02!BQ166,"")</f>
        <v/>
      </c>
      <c r="V168" s="66" t="str">
        <f>IF(AND(Input02!BR166&lt;&gt;"",V$6&lt;=$Z$2),Input02!BR166,"")</f>
        <v/>
      </c>
      <c r="W168" s="66" t="str">
        <f>IF(AND(Input02!BS166&lt;&gt;"",W$6&lt;=$Z$2),Input02!BS166,"")</f>
        <v/>
      </c>
      <c r="X168" s="66" t="str">
        <f>IF(AND(Input02!BT166&lt;&gt;"",X$6&lt;=$Z$2),Input02!BT166,"")</f>
        <v/>
      </c>
      <c r="Y168" s="66" t="str">
        <f>IF(AND(Input02!BU166&lt;&gt;"",Y$6&lt;=$Z$2),Input02!BU166,"")</f>
        <v/>
      </c>
      <c r="Z168" s="66" t="str">
        <f t="shared" ref="Z168:Z199" si="235">F168&amp;G168&amp;H168&amp;I168&amp;J168&amp;K168&amp;L168&amp;M168&amp;N168&amp;Y168</f>
        <v/>
      </c>
      <c r="AA168" s="66" t="str">
        <f t="shared" ref="AA168:AA199" si="236">IF(Z168&lt;&gt;"",SUM(F168:Y168),"")</f>
        <v/>
      </c>
      <c r="AB168" s="65" t="str">
        <f>IF(AA168&lt;&gt;"",(AA168/$AA$2)*Input01!$B$22,"")</f>
        <v/>
      </c>
      <c r="AC168" s="65" t="str">
        <f t="shared" ref="AC168:AC199" si="237">IF(AND(B168="",AA168=""),"",IF(AND($C$2=0,$AA$2=0),"",IF($C$2=0,AA168,IF($AA$2=0,B168,B168+AA168))))</f>
        <v/>
      </c>
      <c r="AD168" s="334" t="str">
        <f t="shared" ref="AD168:AD199" si="238">IF(AC168="","",IF($AA$2=0,C168,IF($C$2=0,AB168,C168*$AC$2+AB168*$AD$2)))</f>
        <v/>
      </c>
      <c r="AE168" s="67" t="str">
        <f t="shared" ref="AE168:AE199" si="239">IF(AD168="","",IF(AD168&gt;$BD$2,$BC$1,IF(AD168&gt;$BE$2,$BD$1,IF(AD168&gt;$BF$2,$BE$1,IF(AD168&gt;$BG$2,$BF$1,IF(AD168&gt;$BH$2,$BG$1,IF(AD168&gt;$BI$2,$BH$1,IF(AD168&gt;$BJ$2,$BI$1,IF(AD168&gt;$BK$2,$BJ$1,IF(AD168&gt;$BV$2,$BK$1,$BV$1))))))))))</f>
        <v/>
      </c>
      <c r="AF168" s="35" t="str">
        <f>IF(AD168="","",IF(AD168&lt;Input01!$B$23,0,1))</f>
        <v/>
      </c>
      <c r="AH168" s="66" t="str">
        <f t="shared" ref="AH168:AH199" si="240">IF(F168="","",$AA168-F168)</f>
        <v/>
      </c>
      <c r="AI168" s="66" t="str">
        <f t="shared" ref="AI168:AI199" si="241">IF(G168="","",$AA168-G168)</f>
        <v/>
      </c>
      <c r="AJ168" s="66" t="str">
        <f t="shared" ref="AJ168:AJ199" si="242">IF(H168="","",$AA168-H168)</f>
        <v/>
      </c>
      <c r="AK168" s="66" t="str">
        <f t="shared" ref="AK168:AK199" si="243">IF(I168="","",$AA168-I168)</f>
        <v/>
      </c>
      <c r="AL168" s="66" t="str">
        <f t="shared" ref="AL168:AL199" si="244">IF(J168="","",$AA168-J168)</f>
        <v/>
      </c>
      <c r="AM168" s="66" t="str">
        <f t="shared" ref="AM168:AM199" si="245">IF(K168="","",$AA168-K168)</f>
        <v/>
      </c>
      <c r="AN168" s="66" t="str">
        <f t="shared" ref="AN168:AN199" si="246">IF(L168="","",$AA168-L168)</f>
        <v/>
      </c>
      <c r="AO168" s="66" t="str">
        <f t="shared" ref="AO168:AO199" si="247">IF(M168="","",$AA168-M168)</f>
        <v/>
      </c>
      <c r="AP168" s="66" t="str">
        <f t="shared" ref="AP168:AP199" si="248">IF(N168="","",$AA168-N168)</f>
        <v/>
      </c>
      <c r="AQ168" s="66" t="str">
        <f t="shared" ref="AQ168:AQ199" si="249">IF(O168="","",$AA168-O168)</f>
        <v/>
      </c>
      <c r="AR168" s="66" t="str">
        <f t="shared" ref="AR168:AR199" si="250">IF(P168="","",$AA168-P168)</f>
        <v/>
      </c>
      <c r="AS168" s="66" t="str">
        <f t="shared" ref="AS168:AS199" si="251">IF(Q168="","",$AA168-Q168)</f>
        <v/>
      </c>
      <c r="AT168" s="66" t="str">
        <f t="shared" ref="AT168:AT199" si="252">IF(R168="","",$AA168-R168)</f>
        <v/>
      </c>
      <c r="AU168" s="66" t="str">
        <f t="shared" ref="AU168:AU199" si="253">IF(S168="","",$AA168-S168)</f>
        <v/>
      </c>
      <c r="AV168" s="66" t="str">
        <f t="shared" ref="AV168:AV199" si="254">IF(T168="","",$AA168-T168)</f>
        <v/>
      </c>
      <c r="AW168" s="66" t="str">
        <f t="shared" ref="AW168:AW199" si="255">IF(U168="","",$AA168-U168)</f>
        <v/>
      </c>
      <c r="AX168" s="66" t="str">
        <f t="shared" ref="AX168:AX199" si="256">IF(V168="","",$AA168-V168)</f>
        <v/>
      </c>
      <c r="AY168" s="66" t="str">
        <f t="shared" ref="AY168:AY199" si="257">IF(W168="","",$AA168-W168)</f>
        <v/>
      </c>
      <c r="AZ168" s="66" t="str">
        <f t="shared" ref="AZ168:AZ199" si="258">IF(X168="","",$AA168-X168)</f>
        <v/>
      </c>
      <c r="BA168" s="66" t="str">
        <f t="shared" ref="BA168:BA199" si="259">IF(Y168="","",$AA168-Y168)</f>
        <v/>
      </c>
      <c r="BC168" s="68" t="str">
        <f t="shared" ref="BC168:BC199" si="260">IF(F168="","",IF(F168=0,BC$4,""))</f>
        <v/>
      </c>
      <c r="BD168" s="68" t="str">
        <f t="shared" ref="BD168:BD199" si="261">IF(G168="","",IF(G168=0,BD$4,""))</f>
        <v/>
      </c>
      <c r="BE168" s="68" t="str">
        <f t="shared" ref="BE168:BE199" si="262">IF(H168="","",IF(H168=0,BE$4,""))</f>
        <v/>
      </c>
      <c r="BF168" s="68" t="str">
        <f t="shared" ref="BF168:BF199" si="263">IF(I168="","",IF(I168=0,BF$4,""))</f>
        <v/>
      </c>
      <c r="BG168" s="68" t="str">
        <f t="shared" ref="BG168:BG199" si="264">IF(J168="","",IF(J168=0,BG$4,""))</f>
        <v/>
      </c>
      <c r="BH168" s="68" t="str">
        <f t="shared" ref="BH168:BH199" si="265">IF(K168="","",IF(K168=0,BH$4,""))</f>
        <v/>
      </c>
      <c r="BI168" s="68" t="str">
        <f t="shared" ref="BI168:BI199" si="266">IF(L168="","",IF(L168=0,BI$4,""))</f>
        <v/>
      </c>
      <c r="BJ168" s="68" t="str">
        <f t="shared" ref="BJ168:BJ199" si="267">IF(M168="","",IF(M168=0,BJ$4,""))</f>
        <v/>
      </c>
      <c r="BK168" s="68" t="str">
        <f t="shared" ref="BK168:BK199" si="268">IF(N168="","",IF(N168=0,BK$4,""))</f>
        <v/>
      </c>
      <c r="BL168" s="68" t="str">
        <f t="shared" ref="BL168:BL199" si="269">IF(O168="","",IF(O168=0,BL$4,""))</f>
        <v/>
      </c>
      <c r="BM168" s="68" t="str">
        <f t="shared" ref="BM168:BM199" si="270">IF(P168="","",IF(P168=0,BM$4,""))</f>
        <v/>
      </c>
      <c r="BN168" s="68" t="str">
        <f t="shared" ref="BN168:BN199" si="271">IF(Q168="","",IF(Q168=0,BN$4,""))</f>
        <v/>
      </c>
      <c r="BO168" s="68" t="str">
        <f t="shared" ref="BO168:BO199" si="272">IF(R168="","",IF(R168=0,BO$4,""))</f>
        <v/>
      </c>
      <c r="BP168" s="68" t="str">
        <f t="shared" ref="BP168:BP199" si="273">IF(S168="","",IF(S168=0,BP$4,""))</f>
        <v/>
      </c>
      <c r="BQ168" s="68" t="str">
        <f t="shared" ref="BQ168:BQ199" si="274">IF(T168="","",IF(T168=0,BQ$4,""))</f>
        <v/>
      </c>
      <c r="BR168" s="68" t="str">
        <f t="shared" ref="BR168:BR199" si="275">IF(U168="","",IF(U168=0,BR$4,""))</f>
        <v/>
      </c>
      <c r="BS168" s="68" t="str">
        <f t="shared" ref="BS168:BS199" si="276">IF(V168="","",IF(V168=0,BS$4,""))</f>
        <v/>
      </c>
      <c r="BT168" s="68" t="str">
        <f t="shared" ref="BT168:BT199" si="277">IF(W168="","",IF(W168=0,BT$4,""))</f>
        <v/>
      </c>
      <c r="BU168" s="68" t="str">
        <f t="shared" ref="BU168:BU199" si="278">IF(X168="","",IF(X168=0,BU$4,""))</f>
        <v/>
      </c>
      <c r="BV168" s="68" t="str">
        <f t="shared" ref="BV168:BV199" si="279">IF(Y168="","",IF(Y168=0,BV$4,""))</f>
        <v/>
      </c>
      <c r="BX168" s="69" t="str">
        <f t="shared" ref="BX168:BX199" si="280">BC168&amp;BD168&amp;BE168&amp;BF168&amp;BG168&amp;BH168&amp;BI168&amp;BJ168&amp;BK168&amp;BL168&amp;BM168&amp;BN168&amp;BO168&amp;BP168&amp;BQ168&amp;BR168&amp;BS168&amp;BT168&amp;BU168&amp;BV168</f>
        <v/>
      </c>
      <c r="BZ168" s="68" t="str">
        <f>IF(BC168="","",Input02!$B166&amp;"; ")</f>
        <v/>
      </c>
      <c r="CA168" s="68" t="str">
        <f>IF(BD168="","",Input02!$B166&amp;"; ")</f>
        <v/>
      </c>
      <c r="CB168" s="68" t="str">
        <f>IF(BE168="","",Input02!$B166&amp;"; ")</f>
        <v/>
      </c>
      <c r="CC168" s="68" t="str">
        <f>IF(BF168="","",Input02!$B166&amp;"; ")</f>
        <v/>
      </c>
      <c r="CD168" s="68" t="str">
        <f>IF(BG168="","",Input02!$B166&amp;"; ")</f>
        <v/>
      </c>
      <c r="CE168" s="68" t="str">
        <f>IF(BH168="","",Input02!$B166&amp;"; ")</f>
        <v/>
      </c>
      <c r="CF168" s="68" t="str">
        <f>IF(BI168="","",Input02!$B166&amp;"; ")</f>
        <v/>
      </c>
      <c r="CG168" s="68" t="str">
        <f>IF(BJ168="","",Input02!$B166&amp;"; ")</f>
        <v/>
      </c>
      <c r="CH168" s="68" t="str">
        <f>IF(BK168="","",Input02!$B166&amp;"; ")</f>
        <v/>
      </c>
      <c r="CI168" s="68" t="str">
        <f>IF(BL168="","",Input02!$B166&amp;"; ")</f>
        <v/>
      </c>
      <c r="CJ168" s="68" t="str">
        <f>IF(BM168="","",Input02!$B166&amp;"; ")</f>
        <v/>
      </c>
      <c r="CK168" s="68" t="str">
        <f>IF(BN168="","",Input02!$B166&amp;"; ")</f>
        <v/>
      </c>
      <c r="CL168" s="68" t="str">
        <f>IF(BO168="","",Input02!$B166&amp;"; ")</f>
        <v/>
      </c>
      <c r="CM168" s="68" t="str">
        <f>IF(BP168="","",Input02!$B166&amp;"; ")</f>
        <v/>
      </c>
      <c r="CN168" s="68" t="str">
        <f>IF(BQ168="","",Input02!$B166&amp;"; ")</f>
        <v/>
      </c>
      <c r="CO168" s="68" t="str">
        <f>IF(BR168="","",Input02!$B166&amp;"; ")</f>
        <v/>
      </c>
      <c r="CP168" s="68" t="str">
        <f>IF(BS168="","",Input02!$B166&amp;"; ")</f>
        <v/>
      </c>
      <c r="CQ168" s="68" t="str">
        <f>IF(BT168="","",Input02!$B166&amp;"; ")</f>
        <v/>
      </c>
      <c r="CR168" s="68" t="str">
        <f>IF(BU168="","",Input02!$B166&amp;"; ")</f>
        <v/>
      </c>
      <c r="CS168" s="68" t="str">
        <f>IF(BV168="","",Input02!$B166&amp;"; ")</f>
        <v/>
      </c>
    </row>
    <row r="169" spans="1:97" x14ac:dyDescent="0.35">
      <c r="A169" s="64">
        <f>process02!A178</f>
        <v>162</v>
      </c>
      <c r="B169" s="64" t="str">
        <f>process02!DF178</f>
        <v/>
      </c>
      <c r="C169" s="65" t="str">
        <f>IF(B169&lt;&gt;"",(B169/$C$2)*Input01!$B$22,"")</f>
        <v/>
      </c>
      <c r="F169" s="66" t="str">
        <f>IF(AND(Input02!BB167&lt;&gt;"",F$6&lt;=$Z$2),Input02!BB167,"")</f>
        <v/>
      </c>
      <c r="G169" s="66" t="str">
        <f>IF(AND(Input02!BC167&lt;&gt;"",G$6&lt;=$Z$2),Input02!BC167,"")</f>
        <v/>
      </c>
      <c r="H169" s="66" t="str">
        <f>IF(AND(Input02!BD167&lt;&gt;"",H$6&lt;=$Z$2),Input02!BD167,"")</f>
        <v/>
      </c>
      <c r="I169" s="66" t="str">
        <f>IF(AND(Input02!BE167&lt;&gt;"",I$6&lt;=$Z$2),Input02!BE167,"")</f>
        <v/>
      </c>
      <c r="J169" s="66" t="str">
        <f>IF(AND(Input02!BF167&lt;&gt;"",J$6&lt;=$Z$2),Input02!BF167,"")</f>
        <v/>
      </c>
      <c r="K169" s="66" t="str">
        <f>IF(AND(Input02!BG167&lt;&gt;"",K$6&lt;=$Z$2),Input02!BG167,"")</f>
        <v/>
      </c>
      <c r="L169" s="66" t="str">
        <f>IF(AND(Input02!BH167&lt;&gt;"",L$6&lt;=$Z$2),Input02!BH167,"")</f>
        <v/>
      </c>
      <c r="M169" s="66" t="str">
        <f>IF(AND(Input02!BI167&lt;&gt;"",M$6&lt;=$Z$2),Input02!BI167,"")</f>
        <v/>
      </c>
      <c r="N169" s="66" t="str">
        <f>IF(AND(Input02!BJ167&lt;&gt;"",N$6&lt;=$Z$2),Input02!BJ167,"")</f>
        <v/>
      </c>
      <c r="O169" s="66" t="str">
        <f>IF(AND(Input02!BK167&lt;&gt;"",O$6&lt;=$Z$2),Input02!BK167,"")</f>
        <v/>
      </c>
      <c r="P169" s="66" t="str">
        <f>IF(AND(Input02!BL167&lt;&gt;"",P$6&lt;=$Z$2),Input02!BL167,"")</f>
        <v/>
      </c>
      <c r="Q169" s="66" t="str">
        <f>IF(AND(Input02!BM167&lt;&gt;"",Q$6&lt;=$Z$2),Input02!BM167,"")</f>
        <v/>
      </c>
      <c r="R169" s="66" t="str">
        <f>IF(AND(Input02!BN167&lt;&gt;"",R$6&lt;=$Z$2),Input02!BN167,"")</f>
        <v/>
      </c>
      <c r="S169" s="66" t="str">
        <f>IF(AND(Input02!BO167&lt;&gt;"",S$6&lt;=$Z$2),Input02!BO167,"")</f>
        <v/>
      </c>
      <c r="T169" s="66" t="str">
        <f>IF(AND(Input02!BP167&lt;&gt;"",T$6&lt;=$Z$2),Input02!BP167,"")</f>
        <v/>
      </c>
      <c r="U169" s="66" t="str">
        <f>IF(AND(Input02!BQ167&lt;&gt;"",U$6&lt;=$Z$2),Input02!BQ167,"")</f>
        <v/>
      </c>
      <c r="V169" s="66" t="str">
        <f>IF(AND(Input02!BR167&lt;&gt;"",V$6&lt;=$Z$2),Input02!BR167,"")</f>
        <v/>
      </c>
      <c r="W169" s="66" t="str">
        <f>IF(AND(Input02!BS167&lt;&gt;"",W$6&lt;=$Z$2),Input02!BS167,"")</f>
        <v/>
      </c>
      <c r="X169" s="66" t="str">
        <f>IF(AND(Input02!BT167&lt;&gt;"",X$6&lt;=$Z$2),Input02!BT167,"")</f>
        <v/>
      </c>
      <c r="Y169" s="66" t="str">
        <f>IF(AND(Input02!BU167&lt;&gt;"",Y$6&lt;=$Z$2),Input02!BU167,"")</f>
        <v/>
      </c>
      <c r="Z169" s="66" t="str">
        <f t="shared" si="235"/>
        <v/>
      </c>
      <c r="AA169" s="66" t="str">
        <f t="shared" si="236"/>
        <v/>
      </c>
      <c r="AB169" s="65" t="str">
        <f>IF(AA169&lt;&gt;"",(AA169/$AA$2)*Input01!$B$22,"")</f>
        <v/>
      </c>
      <c r="AC169" s="65" t="str">
        <f t="shared" si="237"/>
        <v/>
      </c>
      <c r="AD169" s="334" t="str">
        <f t="shared" si="238"/>
        <v/>
      </c>
      <c r="AE169" s="67" t="str">
        <f t="shared" si="239"/>
        <v/>
      </c>
      <c r="AF169" s="35" t="str">
        <f>IF(AD169="","",IF(AD169&lt;Input01!$B$23,0,1))</f>
        <v/>
      </c>
      <c r="AH169" s="66" t="str">
        <f t="shared" si="240"/>
        <v/>
      </c>
      <c r="AI169" s="66" t="str">
        <f t="shared" si="241"/>
        <v/>
      </c>
      <c r="AJ169" s="66" t="str">
        <f t="shared" si="242"/>
        <v/>
      </c>
      <c r="AK169" s="66" t="str">
        <f t="shared" si="243"/>
        <v/>
      </c>
      <c r="AL169" s="66" t="str">
        <f t="shared" si="244"/>
        <v/>
      </c>
      <c r="AM169" s="66" t="str">
        <f t="shared" si="245"/>
        <v/>
      </c>
      <c r="AN169" s="66" t="str">
        <f t="shared" si="246"/>
        <v/>
      </c>
      <c r="AO169" s="66" t="str">
        <f t="shared" si="247"/>
        <v/>
      </c>
      <c r="AP169" s="66" t="str">
        <f t="shared" si="248"/>
        <v/>
      </c>
      <c r="AQ169" s="66" t="str">
        <f t="shared" si="249"/>
        <v/>
      </c>
      <c r="AR169" s="66" t="str">
        <f t="shared" si="250"/>
        <v/>
      </c>
      <c r="AS169" s="66" t="str">
        <f t="shared" si="251"/>
        <v/>
      </c>
      <c r="AT169" s="66" t="str">
        <f t="shared" si="252"/>
        <v/>
      </c>
      <c r="AU169" s="66" t="str">
        <f t="shared" si="253"/>
        <v/>
      </c>
      <c r="AV169" s="66" t="str">
        <f t="shared" si="254"/>
        <v/>
      </c>
      <c r="AW169" s="66" t="str">
        <f t="shared" si="255"/>
        <v/>
      </c>
      <c r="AX169" s="66" t="str">
        <f t="shared" si="256"/>
        <v/>
      </c>
      <c r="AY169" s="66" t="str">
        <f t="shared" si="257"/>
        <v/>
      </c>
      <c r="AZ169" s="66" t="str">
        <f t="shared" si="258"/>
        <v/>
      </c>
      <c r="BA169" s="66" t="str">
        <f t="shared" si="259"/>
        <v/>
      </c>
      <c r="BC169" s="68" t="str">
        <f t="shared" si="260"/>
        <v/>
      </c>
      <c r="BD169" s="68" t="str">
        <f t="shared" si="261"/>
        <v/>
      </c>
      <c r="BE169" s="68" t="str">
        <f t="shared" si="262"/>
        <v/>
      </c>
      <c r="BF169" s="68" t="str">
        <f t="shared" si="263"/>
        <v/>
      </c>
      <c r="BG169" s="68" t="str">
        <f t="shared" si="264"/>
        <v/>
      </c>
      <c r="BH169" s="68" t="str">
        <f t="shared" si="265"/>
        <v/>
      </c>
      <c r="BI169" s="68" t="str">
        <f t="shared" si="266"/>
        <v/>
      </c>
      <c r="BJ169" s="68" t="str">
        <f t="shared" si="267"/>
        <v/>
      </c>
      <c r="BK169" s="68" t="str">
        <f t="shared" si="268"/>
        <v/>
      </c>
      <c r="BL169" s="68" t="str">
        <f t="shared" si="269"/>
        <v/>
      </c>
      <c r="BM169" s="68" t="str">
        <f t="shared" si="270"/>
        <v/>
      </c>
      <c r="BN169" s="68" t="str">
        <f t="shared" si="271"/>
        <v/>
      </c>
      <c r="BO169" s="68" t="str">
        <f t="shared" si="272"/>
        <v/>
      </c>
      <c r="BP169" s="68" t="str">
        <f t="shared" si="273"/>
        <v/>
      </c>
      <c r="BQ169" s="68" t="str">
        <f t="shared" si="274"/>
        <v/>
      </c>
      <c r="BR169" s="68" t="str">
        <f t="shared" si="275"/>
        <v/>
      </c>
      <c r="BS169" s="68" t="str">
        <f t="shared" si="276"/>
        <v/>
      </c>
      <c r="BT169" s="68" t="str">
        <f t="shared" si="277"/>
        <v/>
      </c>
      <c r="BU169" s="68" t="str">
        <f t="shared" si="278"/>
        <v/>
      </c>
      <c r="BV169" s="68" t="str">
        <f t="shared" si="279"/>
        <v/>
      </c>
      <c r="BX169" s="69" t="str">
        <f t="shared" si="280"/>
        <v/>
      </c>
      <c r="BZ169" s="68" t="str">
        <f>IF(BC169="","",Input02!$B167&amp;"; ")</f>
        <v/>
      </c>
      <c r="CA169" s="68" t="str">
        <f>IF(BD169="","",Input02!$B167&amp;"; ")</f>
        <v/>
      </c>
      <c r="CB169" s="68" t="str">
        <f>IF(BE169="","",Input02!$B167&amp;"; ")</f>
        <v/>
      </c>
      <c r="CC169" s="68" t="str">
        <f>IF(BF169="","",Input02!$B167&amp;"; ")</f>
        <v/>
      </c>
      <c r="CD169" s="68" t="str">
        <f>IF(BG169="","",Input02!$B167&amp;"; ")</f>
        <v/>
      </c>
      <c r="CE169" s="68" t="str">
        <f>IF(BH169="","",Input02!$B167&amp;"; ")</f>
        <v/>
      </c>
      <c r="CF169" s="68" t="str">
        <f>IF(BI169="","",Input02!$B167&amp;"; ")</f>
        <v/>
      </c>
      <c r="CG169" s="68" t="str">
        <f>IF(BJ169="","",Input02!$B167&amp;"; ")</f>
        <v/>
      </c>
      <c r="CH169" s="68" t="str">
        <f>IF(BK169="","",Input02!$B167&amp;"; ")</f>
        <v/>
      </c>
      <c r="CI169" s="68" t="str">
        <f>IF(BL169="","",Input02!$B167&amp;"; ")</f>
        <v/>
      </c>
      <c r="CJ169" s="68" t="str">
        <f>IF(BM169="","",Input02!$B167&amp;"; ")</f>
        <v/>
      </c>
      <c r="CK169" s="68" t="str">
        <f>IF(BN169="","",Input02!$B167&amp;"; ")</f>
        <v/>
      </c>
      <c r="CL169" s="68" t="str">
        <f>IF(BO169="","",Input02!$B167&amp;"; ")</f>
        <v/>
      </c>
      <c r="CM169" s="68" t="str">
        <f>IF(BP169="","",Input02!$B167&amp;"; ")</f>
        <v/>
      </c>
      <c r="CN169" s="68" t="str">
        <f>IF(BQ169="","",Input02!$B167&amp;"; ")</f>
        <v/>
      </c>
      <c r="CO169" s="68" t="str">
        <f>IF(BR169="","",Input02!$B167&amp;"; ")</f>
        <v/>
      </c>
      <c r="CP169" s="68" t="str">
        <f>IF(BS169="","",Input02!$B167&amp;"; ")</f>
        <v/>
      </c>
      <c r="CQ169" s="68" t="str">
        <f>IF(BT169="","",Input02!$B167&amp;"; ")</f>
        <v/>
      </c>
      <c r="CR169" s="68" t="str">
        <f>IF(BU169="","",Input02!$B167&amp;"; ")</f>
        <v/>
      </c>
      <c r="CS169" s="68" t="str">
        <f>IF(BV169="","",Input02!$B167&amp;"; ")</f>
        <v/>
      </c>
    </row>
    <row r="170" spans="1:97" x14ac:dyDescent="0.35">
      <c r="A170" s="64">
        <f>process02!A179</f>
        <v>163</v>
      </c>
      <c r="B170" s="64" t="str">
        <f>process02!DF179</f>
        <v/>
      </c>
      <c r="C170" s="65" t="str">
        <f>IF(B170&lt;&gt;"",(B170/$C$2)*Input01!$B$22,"")</f>
        <v/>
      </c>
      <c r="F170" s="66" t="str">
        <f>IF(AND(Input02!BB168&lt;&gt;"",F$6&lt;=$Z$2),Input02!BB168,"")</f>
        <v/>
      </c>
      <c r="G170" s="66" t="str">
        <f>IF(AND(Input02!BC168&lt;&gt;"",G$6&lt;=$Z$2),Input02!BC168,"")</f>
        <v/>
      </c>
      <c r="H170" s="66" t="str">
        <f>IF(AND(Input02!BD168&lt;&gt;"",H$6&lt;=$Z$2),Input02!BD168,"")</f>
        <v/>
      </c>
      <c r="I170" s="66" t="str">
        <f>IF(AND(Input02!BE168&lt;&gt;"",I$6&lt;=$Z$2),Input02!BE168,"")</f>
        <v/>
      </c>
      <c r="J170" s="66" t="str">
        <f>IF(AND(Input02!BF168&lt;&gt;"",J$6&lt;=$Z$2),Input02!BF168,"")</f>
        <v/>
      </c>
      <c r="K170" s="66" t="str">
        <f>IF(AND(Input02!BG168&lt;&gt;"",K$6&lt;=$Z$2),Input02!BG168,"")</f>
        <v/>
      </c>
      <c r="L170" s="66" t="str">
        <f>IF(AND(Input02!BH168&lt;&gt;"",L$6&lt;=$Z$2),Input02!BH168,"")</f>
        <v/>
      </c>
      <c r="M170" s="66" t="str">
        <f>IF(AND(Input02!BI168&lt;&gt;"",M$6&lt;=$Z$2),Input02!BI168,"")</f>
        <v/>
      </c>
      <c r="N170" s="66" t="str">
        <f>IF(AND(Input02!BJ168&lt;&gt;"",N$6&lt;=$Z$2),Input02!BJ168,"")</f>
        <v/>
      </c>
      <c r="O170" s="66" t="str">
        <f>IF(AND(Input02!BK168&lt;&gt;"",O$6&lt;=$Z$2),Input02!BK168,"")</f>
        <v/>
      </c>
      <c r="P170" s="66" t="str">
        <f>IF(AND(Input02!BL168&lt;&gt;"",P$6&lt;=$Z$2),Input02!BL168,"")</f>
        <v/>
      </c>
      <c r="Q170" s="66" t="str">
        <f>IF(AND(Input02!BM168&lt;&gt;"",Q$6&lt;=$Z$2),Input02!BM168,"")</f>
        <v/>
      </c>
      <c r="R170" s="66" t="str">
        <f>IF(AND(Input02!BN168&lt;&gt;"",R$6&lt;=$Z$2),Input02!BN168,"")</f>
        <v/>
      </c>
      <c r="S170" s="66" t="str">
        <f>IF(AND(Input02!BO168&lt;&gt;"",S$6&lt;=$Z$2),Input02!BO168,"")</f>
        <v/>
      </c>
      <c r="T170" s="66" t="str">
        <f>IF(AND(Input02!BP168&lt;&gt;"",T$6&lt;=$Z$2),Input02!BP168,"")</f>
        <v/>
      </c>
      <c r="U170" s="66" t="str">
        <f>IF(AND(Input02!BQ168&lt;&gt;"",U$6&lt;=$Z$2),Input02!BQ168,"")</f>
        <v/>
      </c>
      <c r="V170" s="66" t="str">
        <f>IF(AND(Input02!BR168&lt;&gt;"",V$6&lt;=$Z$2),Input02!BR168,"")</f>
        <v/>
      </c>
      <c r="W170" s="66" t="str">
        <f>IF(AND(Input02!BS168&lt;&gt;"",W$6&lt;=$Z$2),Input02!BS168,"")</f>
        <v/>
      </c>
      <c r="X170" s="66" t="str">
        <f>IF(AND(Input02!BT168&lt;&gt;"",X$6&lt;=$Z$2),Input02!BT168,"")</f>
        <v/>
      </c>
      <c r="Y170" s="66" t="str">
        <f>IF(AND(Input02!BU168&lt;&gt;"",Y$6&lt;=$Z$2),Input02!BU168,"")</f>
        <v/>
      </c>
      <c r="Z170" s="66" t="str">
        <f t="shared" si="235"/>
        <v/>
      </c>
      <c r="AA170" s="66" t="str">
        <f t="shared" si="236"/>
        <v/>
      </c>
      <c r="AB170" s="65" t="str">
        <f>IF(AA170&lt;&gt;"",(AA170/$AA$2)*Input01!$B$22,"")</f>
        <v/>
      </c>
      <c r="AC170" s="65" t="str">
        <f t="shared" si="237"/>
        <v/>
      </c>
      <c r="AD170" s="334" t="str">
        <f t="shared" si="238"/>
        <v/>
      </c>
      <c r="AE170" s="67" t="str">
        <f t="shared" si="239"/>
        <v/>
      </c>
      <c r="AF170" s="35" t="str">
        <f>IF(AD170="","",IF(AD170&lt;Input01!$B$23,0,1))</f>
        <v/>
      </c>
      <c r="AH170" s="66" t="str">
        <f t="shared" si="240"/>
        <v/>
      </c>
      <c r="AI170" s="66" t="str">
        <f t="shared" si="241"/>
        <v/>
      </c>
      <c r="AJ170" s="66" t="str">
        <f t="shared" si="242"/>
        <v/>
      </c>
      <c r="AK170" s="66" t="str">
        <f t="shared" si="243"/>
        <v/>
      </c>
      <c r="AL170" s="66" t="str">
        <f t="shared" si="244"/>
        <v/>
      </c>
      <c r="AM170" s="66" t="str">
        <f t="shared" si="245"/>
        <v/>
      </c>
      <c r="AN170" s="66" t="str">
        <f t="shared" si="246"/>
        <v/>
      </c>
      <c r="AO170" s="66" t="str">
        <f t="shared" si="247"/>
        <v/>
      </c>
      <c r="AP170" s="66" t="str">
        <f t="shared" si="248"/>
        <v/>
      </c>
      <c r="AQ170" s="66" t="str">
        <f t="shared" si="249"/>
        <v/>
      </c>
      <c r="AR170" s="66" t="str">
        <f t="shared" si="250"/>
        <v/>
      </c>
      <c r="AS170" s="66" t="str">
        <f t="shared" si="251"/>
        <v/>
      </c>
      <c r="AT170" s="66" t="str">
        <f t="shared" si="252"/>
        <v/>
      </c>
      <c r="AU170" s="66" t="str">
        <f t="shared" si="253"/>
        <v/>
      </c>
      <c r="AV170" s="66" t="str">
        <f t="shared" si="254"/>
        <v/>
      </c>
      <c r="AW170" s="66" t="str">
        <f t="shared" si="255"/>
        <v/>
      </c>
      <c r="AX170" s="66" t="str">
        <f t="shared" si="256"/>
        <v/>
      </c>
      <c r="AY170" s="66" t="str">
        <f t="shared" si="257"/>
        <v/>
      </c>
      <c r="AZ170" s="66" t="str">
        <f t="shared" si="258"/>
        <v/>
      </c>
      <c r="BA170" s="66" t="str">
        <f t="shared" si="259"/>
        <v/>
      </c>
      <c r="BC170" s="68" t="str">
        <f t="shared" si="260"/>
        <v/>
      </c>
      <c r="BD170" s="68" t="str">
        <f t="shared" si="261"/>
        <v/>
      </c>
      <c r="BE170" s="68" t="str">
        <f t="shared" si="262"/>
        <v/>
      </c>
      <c r="BF170" s="68" t="str">
        <f t="shared" si="263"/>
        <v/>
      </c>
      <c r="BG170" s="68" t="str">
        <f t="shared" si="264"/>
        <v/>
      </c>
      <c r="BH170" s="68" t="str">
        <f t="shared" si="265"/>
        <v/>
      </c>
      <c r="BI170" s="68" t="str">
        <f t="shared" si="266"/>
        <v/>
      </c>
      <c r="BJ170" s="68" t="str">
        <f t="shared" si="267"/>
        <v/>
      </c>
      <c r="BK170" s="68" t="str">
        <f t="shared" si="268"/>
        <v/>
      </c>
      <c r="BL170" s="68" t="str">
        <f t="shared" si="269"/>
        <v/>
      </c>
      <c r="BM170" s="68" t="str">
        <f t="shared" si="270"/>
        <v/>
      </c>
      <c r="BN170" s="68" t="str">
        <f t="shared" si="271"/>
        <v/>
      </c>
      <c r="BO170" s="68" t="str">
        <f t="shared" si="272"/>
        <v/>
      </c>
      <c r="BP170" s="68" t="str">
        <f t="shared" si="273"/>
        <v/>
      </c>
      <c r="BQ170" s="68" t="str">
        <f t="shared" si="274"/>
        <v/>
      </c>
      <c r="BR170" s="68" t="str">
        <f t="shared" si="275"/>
        <v/>
      </c>
      <c r="BS170" s="68" t="str">
        <f t="shared" si="276"/>
        <v/>
      </c>
      <c r="BT170" s="68" t="str">
        <f t="shared" si="277"/>
        <v/>
      </c>
      <c r="BU170" s="68" t="str">
        <f t="shared" si="278"/>
        <v/>
      </c>
      <c r="BV170" s="68" t="str">
        <f t="shared" si="279"/>
        <v/>
      </c>
      <c r="BX170" s="69" t="str">
        <f t="shared" si="280"/>
        <v/>
      </c>
      <c r="BZ170" s="68" t="str">
        <f>IF(BC170="","",Input02!$B168&amp;"; ")</f>
        <v/>
      </c>
      <c r="CA170" s="68" t="str">
        <f>IF(BD170="","",Input02!$B168&amp;"; ")</f>
        <v/>
      </c>
      <c r="CB170" s="68" t="str">
        <f>IF(BE170="","",Input02!$B168&amp;"; ")</f>
        <v/>
      </c>
      <c r="CC170" s="68" t="str">
        <f>IF(BF170="","",Input02!$B168&amp;"; ")</f>
        <v/>
      </c>
      <c r="CD170" s="68" t="str">
        <f>IF(BG170="","",Input02!$B168&amp;"; ")</f>
        <v/>
      </c>
      <c r="CE170" s="68" t="str">
        <f>IF(BH170="","",Input02!$B168&amp;"; ")</f>
        <v/>
      </c>
      <c r="CF170" s="68" t="str">
        <f>IF(BI170="","",Input02!$B168&amp;"; ")</f>
        <v/>
      </c>
      <c r="CG170" s="68" t="str">
        <f>IF(BJ170="","",Input02!$B168&amp;"; ")</f>
        <v/>
      </c>
      <c r="CH170" s="68" t="str">
        <f>IF(BK170="","",Input02!$B168&amp;"; ")</f>
        <v/>
      </c>
      <c r="CI170" s="68" t="str">
        <f>IF(BL170="","",Input02!$B168&amp;"; ")</f>
        <v/>
      </c>
      <c r="CJ170" s="68" t="str">
        <f>IF(BM170="","",Input02!$B168&amp;"; ")</f>
        <v/>
      </c>
      <c r="CK170" s="68" t="str">
        <f>IF(BN170="","",Input02!$B168&amp;"; ")</f>
        <v/>
      </c>
      <c r="CL170" s="68" t="str">
        <f>IF(BO170="","",Input02!$B168&amp;"; ")</f>
        <v/>
      </c>
      <c r="CM170" s="68" t="str">
        <f>IF(BP170="","",Input02!$B168&amp;"; ")</f>
        <v/>
      </c>
      <c r="CN170" s="68" t="str">
        <f>IF(BQ170="","",Input02!$B168&amp;"; ")</f>
        <v/>
      </c>
      <c r="CO170" s="68" t="str">
        <f>IF(BR170="","",Input02!$B168&amp;"; ")</f>
        <v/>
      </c>
      <c r="CP170" s="68" t="str">
        <f>IF(BS170="","",Input02!$B168&amp;"; ")</f>
        <v/>
      </c>
      <c r="CQ170" s="68" t="str">
        <f>IF(BT170="","",Input02!$B168&amp;"; ")</f>
        <v/>
      </c>
      <c r="CR170" s="68" t="str">
        <f>IF(BU170="","",Input02!$B168&amp;"; ")</f>
        <v/>
      </c>
      <c r="CS170" s="68" t="str">
        <f>IF(BV170="","",Input02!$B168&amp;"; ")</f>
        <v/>
      </c>
    </row>
    <row r="171" spans="1:97" x14ac:dyDescent="0.35">
      <c r="A171" s="64">
        <f>process02!A180</f>
        <v>164</v>
      </c>
      <c r="B171" s="64" t="str">
        <f>process02!DF180</f>
        <v/>
      </c>
      <c r="C171" s="65" t="str">
        <f>IF(B171&lt;&gt;"",(B171/$C$2)*Input01!$B$22,"")</f>
        <v/>
      </c>
      <c r="F171" s="66" t="str">
        <f>IF(AND(Input02!BB169&lt;&gt;"",F$6&lt;=$Z$2),Input02!BB169,"")</f>
        <v/>
      </c>
      <c r="G171" s="66" t="str">
        <f>IF(AND(Input02!BC169&lt;&gt;"",G$6&lt;=$Z$2),Input02!BC169,"")</f>
        <v/>
      </c>
      <c r="H171" s="66" t="str">
        <f>IF(AND(Input02!BD169&lt;&gt;"",H$6&lt;=$Z$2),Input02!BD169,"")</f>
        <v/>
      </c>
      <c r="I171" s="66" t="str">
        <f>IF(AND(Input02!BE169&lt;&gt;"",I$6&lt;=$Z$2),Input02!BE169,"")</f>
        <v/>
      </c>
      <c r="J171" s="66" t="str">
        <f>IF(AND(Input02!BF169&lt;&gt;"",J$6&lt;=$Z$2),Input02!BF169,"")</f>
        <v/>
      </c>
      <c r="K171" s="66" t="str">
        <f>IF(AND(Input02!BG169&lt;&gt;"",K$6&lt;=$Z$2),Input02!BG169,"")</f>
        <v/>
      </c>
      <c r="L171" s="66" t="str">
        <f>IF(AND(Input02!BH169&lt;&gt;"",L$6&lt;=$Z$2),Input02!BH169,"")</f>
        <v/>
      </c>
      <c r="M171" s="66" t="str">
        <f>IF(AND(Input02!BI169&lt;&gt;"",M$6&lt;=$Z$2),Input02!BI169,"")</f>
        <v/>
      </c>
      <c r="N171" s="66" t="str">
        <f>IF(AND(Input02!BJ169&lt;&gt;"",N$6&lt;=$Z$2),Input02!BJ169,"")</f>
        <v/>
      </c>
      <c r="O171" s="66" t="str">
        <f>IF(AND(Input02!BK169&lt;&gt;"",O$6&lt;=$Z$2),Input02!BK169,"")</f>
        <v/>
      </c>
      <c r="P171" s="66" t="str">
        <f>IF(AND(Input02!BL169&lt;&gt;"",P$6&lt;=$Z$2),Input02!BL169,"")</f>
        <v/>
      </c>
      <c r="Q171" s="66" t="str">
        <f>IF(AND(Input02!BM169&lt;&gt;"",Q$6&lt;=$Z$2),Input02!BM169,"")</f>
        <v/>
      </c>
      <c r="R171" s="66" t="str">
        <f>IF(AND(Input02!BN169&lt;&gt;"",R$6&lt;=$Z$2),Input02!BN169,"")</f>
        <v/>
      </c>
      <c r="S171" s="66" t="str">
        <f>IF(AND(Input02!BO169&lt;&gt;"",S$6&lt;=$Z$2),Input02!BO169,"")</f>
        <v/>
      </c>
      <c r="T171" s="66" t="str">
        <f>IF(AND(Input02!BP169&lt;&gt;"",T$6&lt;=$Z$2),Input02!BP169,"")</f>
        <v/>
      </c>
      <c r="U171" s="66" t="str">
        <f>IF(AND(Input02!BQ169&lt;&gt;"",U$6&lt;=$Z$2),Input02!BQ169,"")</f>
        <v/>
      </c>
      <c r="V171" s="66" t="str">
        <f>IF(AND(Input02!BR169&lt;&gt;"",V$6&lt;=$Z$2),Input02!BR169,"")</f>
        <v/>
      </c>
      <c r="W171" s="66" t="str">
        <f>IF(AND(Input02!BS169&lt;&gt;"",W$6&lt;=$Z$2),Input02!BS169,"")</f>
        <v/>
      </c>
      <c r="X171" s="66" t="str">
        <f>IF(AND(Input02!BT169&lt;&gt;"",X$6&lt;=$Z$2),Input02!BT169,"")</f>
        <v/>
      </c>
      <c r="Y171" s="66" t="str">
        <f>IF(AND(Input02!BU169&lt;&gt;"",Y$6&lt;=$Z$2),Input02!BU169,"")</f>
        <v/>
      </c>
      <c r="Z171" s="66" t="str">
        <f t="shared" si="235"/>
        <v/>
      </c>
      <c r="AA171" s="66" t="str">
        <f t="shared" si="236"/>
        <v/>
      </c>
      <c r="AB171" s="65" t="str">
        <f>IF(AA171&lt;&gt;"",(AA171/$AA$2)*Input01!$B$22,"")</f>
        <v/>
      </c>
      <c r="AC171" s="65" t="str">
        <f t="shared" si="237"/>
        <v/>
      </c>
      <c r="AD171" s="334" t="str">
        <f t="shared" si="238"/>
        <v/>
      </c>
      <c r="AE171" s="67" t="str">
        <f t="shared" si="239"/>
        <v/>
      </c>
      <c r="AF171" s="35" t="str">
        <f>IF(AD171="","",IF(AD171&lt;Input01!$B$23,0,1))</f>
        <v/>
      </c>
      <c r="AH171" s="66" t="str">
        <f t="shared" si="240"/>
        <v/>
      </c>
      <c r="AI171" s="66" t="str">
        <f t="shared" si="241"/>
        <v/>
      </c>
      <c r="AJ171" s="66" t="str">
        <f t="shared" si="242"/>
        <v/>
      </c>
      <c r="AK171" s="66" t="str">
        <f t="shared" si="243"/>
        <v/>
      </c>
      <c r="AL171" s="66" t="str">
        <f t="shared" si="244"/>
        <v/>
      </c>
      <c r="AM171" s="66" t="str">
        <f t="shared" si="245"/>
        <v/>
      </c>
      <c r="AN171" s="66" t="str">
        <f t="shared" si="246"/>
        <v/>
      </c>
      <c r="AO171" s="66" t="str">
        <f t="shared" si="247"/>
        <v/>
      </c>
      <c r="AP171" s="66" t="str">
        <f t="shared" si="248"/>
        <v/>
      </c>
      <c r="AQ171" s="66" t="str">
        <f t="shared" si="249"/>
        <v/>
      </c>
      <c r="AR171" s="66" t="str">
        <f t="shared" si="250"/>
        <v/>
      </c>
      <c r="AS171" s="66" t="str">
        <f t="shared" si="251"/>
        <v/>
      </c>
      <c r="AT171" s="66" t="str">
        <f t="shared" si="252"/>
        <v/>
      </c>
      <c r="AU171" s="66" t="str">
        <f t="shared" si="253"/>
        <v/>
      </c>
      <c r="AV171" s="66" t="str">
        <f t="shared" si="254"/>
        <v/>
      </c>
      <c r="AW171" s="66" t="str">
        <f t="shared" si="255"/>
        <v/>
      </c>
      <c r="AX171" s="66" t="str">
        <f t="shared" si="256"/>
        <v/>
      </c>
      <c r="AY171" s="66" t="str">
        <f t="shared" si="257"/>
        <v/>
      </c>
      <c r="AZ171" s="66" t="str">
        <f t="shared" si="258"/>
        <v/>
      </c>
      <c r="BA171" s="66" t="str">
        <f t="shared" si="259"/>
        <v/>
      </c>
      <c r="BC171" s="68" t="str">
        <f t="shared" si="260"/>
        <v/>
      </c>
      <c r="BD171" s="68" t="str">
        <f t="shared" si="261"/>
        <v/>
      </c>
      <c r="BE171" s="68" t="str">
        <f t="shared" si="262"/>
        <v/>
      </c>
      <c r="BF171" s="68" t="str">
        <f t="shared" si="263"/>
        <v/>
      </c>
      <c r="BG171" s="68" t="str">
        <f t="shared" si="264"/>
        <v/>
      </c>
      <c r="BH171" s="68" t="str">
        <f t="shared" si="265"/>
        <v/>
      </c>
      <c r="BI171" s="68" t="str">
        <f t="shared" si="266"/>
        <v/>
      </c>
      <c r="BJ171" s="68" t="str">
        <f t="shared" si="267"/>
        <v/>
      </c>
      <c r="BK171" s="68" t="str">
        <f t="shared" si="268"/>
        <v/>
      </c>
      <c r="BL171" s="68" t="str">
        <f t="shared" si="269"/>
        <v/>
      </c>
      <c r="BM171" s="68" t="str">
        <f t="shared" si="270"/>
        <v/>
      </c>
      <c r="BN171" s="68" t="str">
        <f t="shared" si="271"/>
        <v/>
      </c>
      <c r="BO171" s="68" t="str">
        <f t="shared" si="272"/>
        <v/>
      </c>
      <c r="BP171" s="68" t="str">
        <f t="shared" si="273"/>
        <v/>
      </c>
      <c r="BQ171" s="68" t="str">
        <f t="shared" si="274"/>
        <v/>
      </c>
      <c r="BR171" s="68" t="str">
        <f t="shared" si="275"/>
        <v/>
      </c>
      <c r="BS171" s="68" t="str">
        <f t="shared" si="276"/>
        <v/>
      </c>
      <c r="BT171" s="68" t="str">
        <f t="shared" si="277"/>
        <v/>
      </c>
      <c r="BU171" s="68" t="str">
        <f t="shared" si="278"/>
        <v/>
      </c>
      <c r="BV171" s="68" t="str">
        <f t="shared" si="279"/>
        <v/>
      </c>
      <c r="BX171" s="69" t="str">
        <f t="shared" si="280"/>
        <v/>
      </c>
      <c r="BZ171" s="68" t="str">
        <f>IF(BC171="","",Input02!$B169&amp;"; ")</f>
        <v/>
      </c>
      <c r="CA171" s="68" t="str">
        <f>IF(BD171="","",Input02!$B169&amp;"; ")</f>
        <v/>
      </c>
      <c r="CB171" s="68" t="str">
        <f>IF(BE171="","",Input02!$B169&amp;"; ")</f>
        <v/>
      </c>
      <c r="CC171" s="68" t="str">
        <f>IF(BF171="","",Input02!$B169&amp;"; ")</f>
        <v/>
      </c>
      <c r="CD171" s="68" t="str">
        <f>IF(BG171="","",Input02!$B169&amp;"; ")</f>
        <v/>
      </c>
      <c r="CE171" s="68" t="str">
        <f>IF(BH171="","",Input02!$B169&amp;"; ")</f>
        <v/>
      </c>
      <c r="CF171" s="68" t="str">
        <f>IF(BI171="","",Input02!$B169&amp;"; ")</f>
        <v/>
      </c>
      <c r="CG171" s="68" t="str">
        <f>IF(BJ171="","",Input02!$B169&amp;"; ")</f>
        <v/>
      </c>
      <c r="CH171" s="68" t="str">
        <f>IF(BK171="","",Input02!$B169&amp;"; ")</f>
        <v/>
      </c>
      <c r="CI171" s="68" t="str">
        <f>IF(BL171="","",Input02!$B169&amp;"; ")</f>
        <v/>
      </c>
      <c r="CJ171" s="68" t="str">
        <f>IF(BM171="","",Input02!$B169&amp;"; ")</f>
        <v/>
      </c>
      <c r="CK171" s="68" t="str">
        <f>IF(BN171="","",Input02!$B169&amp;"; ")</f>
        <v/>
      </c>
      <c r="CL171" s="68" t="str">
        <f>IF(BO171="","",Input02!$B169&amp;"; ")</f>
        <v/>
      </c>
      <c r="CM171" s="68" t="str">
        <f>IF(BP171="","",Input02!$B169&amp;"; ")</f>
        <v/>
      </c>
      <c r="CN171" s="68" t="str">
        <f>IF(BQ171="","",Input02!$B169&amp;"; ")</f>
        <v/>
      </c>
      <c r="CO171" s="68" t="str">
        <f>IF(BR171="","",Input02!$B169&amp;"; ")</f>
        <v/>
      </c>
      <c r="CP171" s="68" t="str">
        <f>IF(BS171="","",Input02!$B169&amp;"; ")</f>
        <v/>
      </c>
      <c r="CQ171" s="68" t="str">
        <f>IF(BT171="","",Input02!$B169&amp;"; ")</f>
        <v/>
      </c>
      <c r="CR171" s="68" t="str">
        <f>IF(BU171="","",Input02!$B169&amp;"; ")</f>
        <v/>
      </c>
      <c r="CS171" s="68" t="str">
        <f>IF(BV171="","",Input02!$B169&amp;"; ")</f>
        <v/>
      </c>
    </row>
    <row r="172" spans="1:97" x14ac:dyDescent="0.35">
      <c r="A172" s="64">
        <f>process02!A181</f>
        <v>165</v>
      </c>
      <c r="B172" s="64" t="str">
        <f>process02!DF181</f>
        <v/>
      </c>
      <c r="C172" s="65" t="str">
        <f>IF(B172&lt;&gt;"",(B172/$C$2)*Input01!$B$22,"")</f>
        <v/>
      </c>
      <c r="F172" s="66" t="str">
        <f>IF(AND(Input02!BB170&lt;&gt;"",F$6&lt;=$Z$2),Input02!BB170,"")</f>
        <v/>
      </c>
      <c r="G172" s="66" t="str">
        <f>IF(AND(Input02!BC170&lt;&gt;"",G$6&lt;=$Z$2),Input02!BC170,"")</f>
        <v/>
      </c>
      <c r="H172" s="66" t="str">
        <f>IF(AND(Input02!BD170&lt;&gt;"",H$6&lt;=$Z$2),Input02!BD170,"")</f>
        <v/>
      </c>
      <c r="I172" s="66" t="str">
        <f>IF(AND(Input02!BE170&lt;&gt;"",I$6&lt;=$Z$2),Input02!BE170,"")</f>
        <v/>
      </c>
      <c r="J172" s="66" t="str">
        <f>IF(AND(Input02!BF170&lt;&gt;"",J$6&lt;=$Z$2),Input02!BF170,"")</f>
        <v/>
      </c>
      <c r="K172" s="66" t="str">
        <f>IF(AND(Input02!BG170&lt;&gt;"",K$6&lt;=$Z$2),Input02!BG170,"")</f>
        <v/>
      </c>
      <c r="L172" s="66" t="str">
        <f>IF(AND(Input02!BH170&lt;&gt;"",L$6&lt;=$Z$2),Input02!BH170,"")</f>
        <v/>
      </c>
      <c r="M172" s="66" t="str">
        <f>IF(AND(Input02!BI170&lt;&gt;"",M$6&lt;=$Z$2),Input02!BI170,"")</f>
        <v/>
      </c>
      <c r="N172" s="66" t="str">
        <f>IF(AND(Input02!BJ170&lt;&gt;"",N$6&lt;=$Z$2),Input02!BJ170,"")</f>
        <v/>
      </c>
      <c r="O172" s="66" t="str">
        <f>IF(AND(Input02!BK170&lt;&gt;"",O$6&lt;=$Z$2),Input02!BK170,"")</f>
        <v/>
      </c>
      <c r="P172" s="66" t="str">
        <f>IF(AND(Input02!BL170&lt;&gt;"",P$6&lt;=$Z$2),Input02!BL170,"")</f>
        <v/>
      </c>
      <c r="Q172" s="66" t="str">
        <f>IF(AND(Input02!BM170&lt;&gt;"",Q$6&lt;=$Z$2),Input02!BM170,"")</f>
        <v/>
      </c>
      <c r="R172" s="66" t="str">
        <f>IF(AND(Input02!BN170&lt;&gt;"",R$6&lt;=$Z$2),Input02!BN170,"")</f>
        <v/>
      </c>
      <c r="S172" s="66" t="str">
        <f>IF(AND(Input02!BO170&lt;&gt;"",S$6&lt;=$Z$2),Input02!BO170,"")</f>
        <v/>
      </c>
      <c r="T172" s="66" t="str">
        <f>IF(AND(Input02!BP170&lt;&gt;"",T$6&lt;=$Z$2),Input02!BP170,"")</f>
        <v/>
      </c>
      <c r="U172" s="66" t="str">
        <f>IF(AND(Input02!BQ170&lt;&gt;"",U$6&lt;=$Z$2),Input02!BQ170,"")</f>
        <v/>
      </c>
      <c r="V172" s="66" t="str">
        <f>IF(AND(Input02!BR170&lt;&gt;"",V$6&lt;=$Z$2),Input02!BR170,"")</f>
        <v/>
      </c>
      <c r="W172" s="66" t="str">
        <f>IF(AND(Input02!BS170&lt;&gt;"",W$6&lt;=$Z$2),Input02!BS170,"")</f>
        <v/>
      </c>
      <c r="X172" s="66" t="str">
        <f>IF(AND(Input02!BT170&lt;&gt;"",X$6&lt;=$Z$2),Input02!BT170,"")</f>
        <v/>
      </c>
      <c r="Y172" s="66" t="str">
        <f>IF(AND(Input02!BU170&lt;&gt;"",Y$6&lt;=$Z$2),Input02!BU170,"")</f>
        <v/>
      </c>
      <c r="Z172" s="66" t="str">
        <f t="shared" si="235"/>
        <v/>
      </c>
      <c r="AA172" s="66" t="str">
        <f t="shared" si="236"/>
        <v/>
      </c>
      <c r="AB172" s="65" t="str">
        <f>IF(AA172&lt;&gt;"",(AA172/$AA$2)*Input01!$B$22,"")</f>
        <v/>
      </c>
      <c r="AC172" s="65" t="str">
        <f t="shared" si="237"/>
        <v/>
      </c>
      <c r="AD172" s="334" t="str">
        <f t="shared" si="238"/>
        <v/>
      </c>
      <c r="AE172" s="67" t="str">
        <f t="shared" si="239"/>
        <v/>
      </c>
      <c r="AF172" s="35" t="str">
        <f>IF(AD172="","",IF(AD172&lt;Input01!$B$23,0,1))</f>
        <v/>
      </c>
      <c r="AH172" s="66" t="str">
        <f t="shared" si="240"/>
        <v/>
      </c>
      <c r="AI172" s="66" t="str">
        <f t="shared" si="241"/>
        <v/>
      </c>
      <c r="AJ172" s="66" t="str">
        <f t="shared" si="242"/>
        <v/>
      </c>
      <c r="AK172" s="66" t="str">
        <f t="shared" si="243"/>
        <v/>
      </c>
      <c r="AL172" s="66" t="str">
        <f t="shared" si="244"/>
        <v/>
      </c>
      <c r="AM172" s="66" t="str">
        <f t="shared" si="245"/>
        <v/>
      </c>
      <c r="AN172" s="66" t="str">
        <f t="shared" si="246"/>
        <v/>
      </c>
      <c r="AO172" s="66" t="str">
        <f t="shared" si="247"/>
        <v/>
      </c>
      <c r="AP172" s="66" t="str">
        <f t="shared" si="248"/>
        <v/>
      </c>
      <c r="AQ172" s="66" t="str">
        <f t="shared" si="249"/>
        <v/>
      </c>
      <c r="AR172" s="66" t="str">
        <f t="shared" si="250"/>
        <v/>
      </c>
      <c r="AS172" s="66" t="str">
        <f t="shared" si="251"/>
        <v/>
      </c>
      <c r="AT172" s="66" t="str">
        <f t="shared" si="252"/>
        <v/>
      </c>
      <c r="AU172" s="66" t="str">
        <f t="shared" si="253"/>
        <v/>
      </c>
      <c r="AV172" s="66" t="str">
        <f t="shared" si="254"/>
        <v/>
      </c>
      <c r="AW172" s="66" t="str">
        <f t="shared" si="255"/>
        <v/>
      </c>
      <c r="AX172" s="66" t="str">
        <f t="shared" si="256"/>
        <v/>
      </c>
      <c r="AY172" s="66" t="str">
        <f t="shared" si="257"/>
        <v/>
      </c>
      <c r="AZ172" s="66" t="str">
        <f t="shared" si="258"/>
        <v/>
      </c>
      <c r="BA172" s="66" t="str">
        <f t="shared" si="259"/>
        <v/>
      </c>
      <c r="BC172" s="68" t="str">
        <f t="shared" si="260"/>
        <v/>
      </c>
      <c r="BD172" s="68" t="str">
        <f t="shared" si="261"/>
        <v/>
      </c>
      <c r="BE172" s="68" t="str">
        <f t="shared" si="262"/>
        <v/>
      </c>
      <c r="BF172" s="68" t="str">
        <f t="shared" si="263"/>
        <v/>
      </c>
      <c r="BG172" s="68" t="str">
        <f t="shared" si="264"/>
        <v/>
      </c>
      <c r="BH172" s="68" t="str">
        <f t="shared" si="265"/>
        <v/>
      </c>
      <c r="BI172" s="68" t="str">
        <f t="shared" si="266"/>
        <v/>
      </c>
      <c r="BJ172" s="68" t="str">
        <f t="shared" si="267"/>
        <v/>
      </c>
      <c r="BK172" s="68" t="str">
        <f t="shared" si="268"/>
        <v/>
      </c>
      <c r="BL172" s="68" t="str">
        <f t="shared" si="269"/>
        <v/>
      </c>
      <c r="BM172" s="68" t="str">
        <f t="shared" si="270"/>
        <v/>
      </c>
      <c r="BN172" s="68" t="str">
        <f t="shared" si="271"/>
        <v/>
      </c>
      <c r="BO172" s="68" t="str">
        <f t="shared" si="272"/>
        <v/>
      </c>
      <c r="BP172" s="68" t="str">
        <f t="shared" si="273"/>
        <v/>
      </c>
      <c r="BQ172" s="68" t="str">
        <f t="shared" si="274"/>
        <v/>
      </c>
      <c r="BR172" s="68" t="str">
        <f t="shared" si="275"/>
        <v/>
      </c>
      <c r="BS172" s="68" t="str">
        <f t="shared" si="276"/>
        <v/>
      </c>
      <c r="BT172" s="68" t="str">
        <f t="shared" si="277"/>
        <v/>
      </c>
      <c r="BU172" s="68" t="str">
        <f t="shared" si="278"/>
        <v/>
      </c>
      <c r="BV172" s="68" t="str">
        <f t="shared" si="279"/>
        <v/>
      </c>
      <c r="BX172" s="69" t="str">
        <f t="shared" si="280"/>
        <v/>
      </c>
      <c r="BZ172" s="68" t="str">
        <f>IF(BC172="","",Input02!$B170&amp;"; ")</f>
        <v/>
      </c>
      <c r="CA172" s="68" t="str">
        <f>IF(BD172="","",Input02!$B170&amp;"; ")</f>
        <v/>
      </c>
      <c r="CB172" s="68" t="str">
        <f>IF(BE172="","",Input02!$B170&amp;"; ")</f>
        <v/>
      </c>
      <c r="CC172" s="68" t="str">
        <f>IF(BF172="","",Input02!$B170&amp;"; ")</f>
        <v/>
      </c>
      <c r="CD172" s="68" t="str">
        <f>IF(BG172="","",Input02!$B170&amp;"; ")</f>
        <v/>
      </c>
      <c r="CE172" s="68" t="str">
        <f>IF(BH172="","",Input02!$B170&amp;"; ")</f>
        <v/>
      </c>
      <c r="CF172" s="68" t="str">
        <f>IF(BI172="","",Input02!$B170&amp;"; ")</f>
        <v/>
      </c>
      <c r="CG172" s="68" t="str">
        <f>IF(BJ172="","",Input02!$B170&amp;"; ")</f>
        <v/>
      </c>
      <c r="CH172" s="68" t="str">
        <f>IF(BK172="","",Input02!$B170&amp;"; ")</f>
        <v/>
      </c>
      <c r="CI172" s="68" t="str">
        <f>IF(BL172="","",Input02!$B170&amp;"; ")</f>
        <v/>
      </c>
      <c r="CJ172" s="68" t="str">
        <f>IF(BM172="","",Input02!$B170&amp;"; ")</f>
        <v/>
      </c>
      <c r="CK172" s="68" t="str">
        <f>IF(BN172="","",Input02!$B170&amp;"; ")</f>
        <v/>
      </c>
      <c r="CL172" s="68" t="str">
        <f>IF(BO172="","",Input02!$B170&amp;"; ")</f>
        <v/>
      </c>
      <c r="CM172" s="68" t="str">
        <f>IF(BP172="","",Input02!$B170&amp;"; ")</f>
        <v/>
      </c>
      <c r="CN172" s="68" t="str">
        <f>IF(BQ172="","",Input02!$B170&amp;"; ")</f>
        <v/>
      </c>
      <c r="CO172" s="68" t="str">
        <f>IF(BR172="","",Input02!$B170&amp;"; ")</f>
        <v/>
      </c>
      <c r="CP172" s="68" t="str">
        <f>IF(BS172="","",Input02!$B170&amp;"; ")</f>
        <v/>
      </c>
      <c r="CQ172" s="68" t="str">
        <f>IF(BT172="","",Input02!$B170&amp;"; ")</f>
        <v/>
      </c>
      <c r="CR172" s="68" t="str">
        <f>IF(BU172="","",Input02!$B170&amp;"; ")</f>
        <v/>
      </c>
      <c r="CS172" s="68" t="str">
        <f>IF(BV172="","",Input02!$B170&amp;"; ")</f>
        <v/>
      </c>
    </row>
    <row r="173" spans="1:97" x14ac:dyDescent="0.35">
      <c r="A173" s="64">
        <f>process02!A182</f>
        <v>166</v>
      </c>
      <c r="B173" s="64" t="str">
        <f>process02!DF182</f>
        <v/>
      </c>
      <c r="C173" s="65" t="str">
        <f>IF(B173&lt;&gt;"",(B173/$C$2)*Input01!$B$22,"")</f>
        <v/>
      </c>
      <c r="F173" s="66" t="str">
        <f>IF(AND(Input02!BB171&lt;&gt;"",F$6&lt;=$Z$2),Input02!BB171,"")</f>
        <v/>
      </c>
      <c r="G173" s="66" t="str">
        <f>IF(AND(Input02!BC171&lt;&gt;"",G$6&lt;=$Z$2),Input02!BC171,"")</f>
        <v/>
      </c>
      <c r="H173" s="66" t="str">
        <f>IF(AND(Input02!BD171&lt;&gt;"",H$6&lt;=$Z$2),Input02!BD171,"")</f>
        <v/>
      </c>
      <c r="I173" s="66" t="str">
        <f>IF(AND(Input02!BE171&lt;&gt;"",I$6&lt;=$Z$2),Input02!BE171,"")</f>
        <v/>
      </c>
      <c r="J173" s="66" t="str">
        <f>IF(AND(Input02!BF171&lt;&gt;"",J$6&lt;=$Z$2),Input02!BF171,"")</f>
        <v/>
      </c>
      <c r="K173" s="66" t="str">
        <f>IF(AND(Input02!BG171&lt;&gt;"",K$6&lt;=$Z$2),Input02!BG171,"")</f>
        <v/>
      </c>
      <c r="L173" s="66" t="str">
        <f>IF(AND(Input02!BH171&lt;&gt;"",L$6&lt;=$Z$2),Input02!BH171,"")</f>
        <v/>
      </c>
      <c r="M173" s="66" t="str">
        <f>IF(AND(Input02!BI171&lt;&gt;"",M$6&lt;=$Z$2),Input02!BI171,"")</f>
        <v/>
      </c>
      <c r="N173" s="66" t="str">
        <f>IF(AND(Input02!BJ171&lt;&gt;"",N$6&lt;=$Z$2),Input02!BJ171,"")</f>
        <v/>
      </c>
      <c r="O173" s="66" t="str">
        <f>IF(AND(Input02!BK171&lt;&gt;"",O$6&lt;=$Z$2),Input02!BK171,"")</f>
        <v/>
      </c>
      <c r="P173" s="66" t="str">
        <f>IF(AND(Input02!BL171&lt;&gt;"",P$6&lt;=$Z$2),Input02!BL171,"")</f>
        <v/>
      </c>
      <c r="Q173" s="66" t="str">
        <f>IF(AND(Input02!BM171&lt;&gt;"",Q$6&lt;=$Z$2),Input02!BM171,"")</f>
        <v/>
      </c>
      <c r="R173" s="66" t="str">
        <f>IF(AND(Input02!BN171&lt;&gt;"",R$6&lt;=$Z$2),Input02!BN171,"")</f>
        <v/>
      </c>
      <c r="S173" s="66" t="str">
        <f>IF(AND(Input02!BO171&lt;&gt;"",S$6&lt;=$Z$2),Input02!BO171,"")</f>
        <v/>
      </c>
      <c r="T173" s="66" t="str">
        <f>IF(AND(Input02!BP171&lt;&gt;"",T$6&lt;=$Z$2),Input02!BP171,"")</f>
        <v/>
      </c>
      <c r="U173" s="66" t="str">
        <f>IF(AND(Input02!BQ171&lt;&gt;"",U$6&lt;=$Z$2),Input02!BQ171,"")</f>
        <v/>
      </c>
      <c r="V173" s="66" t="str">
        <f>IF(AND(Input02!BR171&lt;&gt;"",V$6&lt;=$Z$2),Input02!BR171,"")</f>
        <v/>
      </c>
      <c r="W173" s="66" t="str">
        <f>IF(AND(Input02!BS171&lt;&gt;"",W$6&lt;=$Z$2),Input02!BS171,"")</f>
        <v/>
      </c>
      <c r="X173" s="66" t="str">
        <f>IF(AND(Input02!BT171&lt;&gt;"",X$6&lt;=$Z$2),Input02!BT171,"")</f>
        <v/>
      </c>
      <c r="Y173" s="66" t="str">
        <f>IF(AND(Input02!BU171&lt;&gt;"",Y$6&lt;=$Z$2),Input02!BU171,"")</f>
        <v/>
      </c>
      <c r="Z173" s="66" t="str">
        <f t="shared" si="235"/>
        <v/>
      </c>
      <c r="AA173" s="66" t="str">
        <f t="shared" si="236"/>
        <v/>
      </c>
      <c r="AB173" s="65" t="str">
        <f>IF(AA173&lt;&gt;"",(AA173/$AA$2)*Input01!$B$22,"")</f>
        <v/>
      </c>
      <c r="AC173" s="65" t="str">
        <f t="shared" si="237"/>
        <v/>
      </c>
      <c r="AD173" s="334" t="str">
        <f t="shared" si="238"/>
        <v/>
      </c>
      <c r="AE173" s="67" t="str">
        <f t="shared" si="239"/>
        <v/>
      </c>
      <c r="AF173" s="35" t="str">
        <f>IF(AD173="","",IF(AD173&lt;Input01!$B$23,0,1))</f>
        <v/>
      </c>
      <c r="AH173" s="66" t="str">
        <f t="shared" si="240"/>
        <v/>
      </c>
      <c r="AI173" s="66" t="str">
        <f t="shared" si="241"/>
        <v/>
      </c>
      <c r="AJ173" s="66" t="str">
        <f t="shared" si="242"/>
        <v/>
      </c>
      <c r="AK173" s="66" t="str">
        <f t="shared" si="243"/>
        <v/>
      </c>
      <c r="AL173" s="66" t="str">
        <f t="shared" si="244"/>
        <v/>
      </c>
      <c r="AM173" s="66" t="str">
        <f t="shared" si="245"/>
        <v/>
      </c>
      <c r="AN173" s="66" t="str">
        <f t="shared" si="246"/>
        <v/>
      </c>
      <c r="AO173" s="66" t="str">
        <f t="shared" si="247"/>
        <v/>
      </c>
      <c r="AP173" s="66" t="str">
        <f t="shared" si="248"/>
        <v/>
      </c>
      <c r="AQ173" s="66" t="str">
        <f t="shared" si="249"/>
        <v/>
      </c>
      <c r="AR173" s="66" t="str">
        <f t="shared" si="250"/>
        <v/>
      </c>
      <c r="AS173" s="66" t="str">
        <f t="shared" si="251"/>
        <v/>
      </c>
      <c r="AT173" s="66" t="str">
        <f t="shared" si="252"/>
        <v/>
      </c>
      <c r="AU173" s="66" t="str">
        <f t="shared" si="253"/>
        <v/>
      </c>
      <c r="AV173" s="66" t="str">
        <f t="shared" si="254"/>
        <v/>
      </c>
      <c r="AW173" s="66" t="str">
        <f t="shared" si="255"/>
        <v/>
      </c>
      <c r="AX173" s="66" t="str">
        <f t="shared" si="256"/>
        <v/>
      </c>
      <c r="AY173" s="66" t="str">
        <f t="shared" si="257"/>
        <v/>
      </c>
      <c r="AZ173" s="66" t="str">
        <f t="shared" si="258"/>
        <v/>
      </c>
      <c r="BA173" s="66" t="str">
        <f t="shared" si="259"/>
        <v/>
      </c>
      <c r="BC173" s="68" t="str">
        <f t="shared" si="260"/>
        <v/>
      </c>
      <c r="BD173" s="68" t="str">
        <f t="shared" si="261"/>
        <v/>
      </c>
      <c r="BE173" s="68" t="str">
        <f t="shared" si="262"/>
        <v/>
      </c>
      <c r="BF173" s="68" t="str">
        <f t="shared" si="263"/>
        <v/>
      </c>
      <c r="BG173" s="68" t="str">
        <f t="shared" si="264"/>
        <v/>
      </c>
      <c r="BH173" s="68" t="str">
        <f t="shared" si="265"/>
        <v/>
      </c>
      <c r="BI173" s="68" t="str">
        <f t="shared" si="266"/>
        <v/>
      </c>
      <c r="BJ173" s="68" t="str">
        <f t="shared" si="267"/>
        <v/>
      </c>
      <c r="BK173" s="68" t="str">
        <f t="shared" si="268"/>
        <v/>
      </c>
      <c r="BL173" s="68" t="str">
        <f t="shared" si="269"/>
        <v/>
      </c>
      <c r="BM173" s="68" t="str">
        <f t="shared" si="270"/>
        <v/>
      </c>
      <c r="BN173" s="68" t="str">
        <f t="shared" si="271"/>
        <v/>
      </c>
      <c r="BO173" s="68" t="str">
        <f t="shared" si="272"/>
        <v/>
      </c>
      <c r="BP173" s="68" t="str">
        <f t="shared" si="273"/>
        <v/>
      </c>
      <c r="BQ173" s="68" t="str">
        <f t="shared" si="274"/>
        <v/>
      </c>
      <c r="BR173" s="68" t="str">
        <f t="shared" si="275"/>
        <v/>
      </c>
      <c r="BS173" s="68" t="str">
        <f t="shared" si="276"/>
        <v/>
      </c>
      <c r="BT173" s="68" t="str">
        <f t="shared" si="277"/>
        <v/>
      </c>
      <c r="BU173" s="68" t="str">
        <f t="shared" si="278"/>
        <v/>
      </c>
      <c r="BV173" s="68" t="str">
        <f t="shared" si="279"/>
        <v/>
      </c>
      <c r="BX173" s="69" t="str">
        <f t="shared" si="280"/>
        <v/>
      </c>
      <c r="BZ173" s="68" t="str">
        <f>IF(BC173="","",Input02!$B171&amp;"; ")</f>
        <v/>
      </c>
      <c r="CA173" s="68" t="str">
        <f>IF(BD173="","",Input02!$B171&amp;"; ")</f>
        <v/>
      </c>
      <c r="CB173" s="68" t="str">
        <f>IF(BE173="","",Input02!$B171&amp;"; ")</f>
        <v/>
      </c>
      <c r="CC173" s="68" t="str">
        <f>IF(BF173="","",Input02!$B171&amp;"; ")</f>
        <v/>
      </c>
      <c r="CD173" s="68" t="str">
        <f>IF(BG173="","",Input02!$B171&amp;"; ")</f>
        <v/>
      </c>
      <c r="CE173" s="68" t="str">
        <f>IF(BH173="","",Input02!$B171&amp;"; ")</f>
        <v/>
      </c>
      <c r="CF173" s="68" t="str">
        <f>IF(BI173="","",Input02!$B171&amp;"; ")</f>
        <v/>
      </c>
      <c r="CG173" s="68" t="str">
        <f>IF(BJ173="","",Input02!$B171&amp;"; ")</f>
        <v/>
      </c>
      <c r="CH173" s="68" t="str">
        <f>IF(BK173="","",Input02!$B171&amp;"; ")</f>
        <v/>
      </c>
      <c r="CI173" s="68" t="str">
        <f>IF(BL173="","",Input02!$B171&amp;"; ")</f>
        <v/>
      </c>
      <c r="CJ173" s="68" t="str">
        <f>IF(BM173="","",Input02!$B171&amp;"; ")</f>
        <v/>
      </c>
      <c r="CK173" s="68" t="str">
        <f>IF(BN173="","",Input02!$B171&amp;"; ")</f>
        <v/>
      </c>
      <c r="CL173" s="68" t="str">
        <f>IF(BO173="","",Input02!$B171&amp;"; ")</f>
        <v/>
      </c>
      <c r="CM173" s="68" t="str">
        <f>IF(BP173="","",Input02!$B171&amp;"; ")</f>
        <v/>
      </c>
      <c r="CN173" s="68" t="str">
        <f>IF(BQ173="","",Input02!$B171&amp;"; ")</f>
        <v/>
      </c>
      <c r="CO173" s="68" t="str">
        <f>IF(BR173="","",Input02!$B171&amp;"; ")</f>
        <v/>
      </c>
      <c r="CP173" s="68" t="str">
        <f>IF(BS173="","",Input02!$B171&amp;"; ")</f>
        <v/>
      </c>
      <c r="CQ173" s="68" t="str">
        <f>IF(BT173="","",Input02!$B171&amp;"; ")</f>
        <v/>
      </c>
      <c r="CR173" s="68" t="str">
        <f>IF(BU173="","",Input02!$B171&amp;"; ")</f>
        <v/>
      </c>
      <c r="CS173" s="68" t="str">
        <f>IF(BV173="","",Input02!$B171&amp;"; ")</f>
        <v/>
      </c>
    </row>
    <row r="174" spans="1:97" x14ac:dyDescent="0.35">
      <c r="A174" s="64">
        <f>process02!A183</f>
        <v>167</v>
      </c>
      <c r="B174" s="64" t="str">
        <f>process02!DF183</f>
        <v/>
      </c>
      <c r="C174" s="65" t="str">
        <f>IF(B174&lt;&gt;"",(B174/$C$2)*Input01!$B$22,"")</f>
        <v/>
      </c>
      <c r="F174" s="66" t="str">
        <f>IF(AND(Input02!BB172&lt;&gt;"",F$6&lt;=$Z$2),Input02!BB172,"")</f>
        <v/>
      </c>
      <c r="G174" s="66" t="str">
        <f>IF(AND(Input02!BC172&lt;&gt;"",G$6&lt;=$Z$2),Input02!BC172,"")</f>
        <v/>
      </c>
      <c r="H174" s="66" t="str">
        <f>IF(AND(Input02!BD172&lt;&gt;"",H$6&lt;=$Z$2),Input02!BD172,"")</f>
        <v/>
      </c>
      <c r="I174" s="66" t="str">
        <f>IF(AND(Input02!BE172&lt;&gt;"",I$6&lt;=$Z$2),Input02!BE172,"")</f>
        <v/>
      </c>
      <c r="J174" s="66" t="str">
        <f>IF(AND(Input02!BF172&lt;&gt;"",J$6&lt;=$Z$2),Input02!BF172,"")</f>
        <v/>
      </c>
      <c r="K174" s="66" t="str">
        <f>IF(AND(Input02!BG172&lt;&gt;"",K$6&lt;=$Z$2),Input02!BG172,"")</f>
        <v/>
      </c>
      <c r="L174" s="66" t="str">
        <f>IF(AND(Input02!BH172&lt;&gt;"",L$6&lt;=$Z$2),Input02!BH172,"")</f>
        <v/>
      </c>
      <c r="M174" s="66" t="str">
        <f>IF(AND(Input02!BI172&lt;&gt;"",M$6&lt;=$Z$2),Input02!BI172,"")</f>
        <v/>
      </c>
      <c r="N174" s="66" t="str">
        <f>IF(AND(Input02!BJ172&lt;&gt;"",N$6&lt;=$Z$2),Input02!BJ172,"")</f>
        <v/>
      </c>
      <c r="O174" s="66" t="str">
        <f>IF(AND(Input02!BK172&lt;&gt;"",O$6&lt;=$Z$2),Input02!BK172,"")</f>
        <v/>
      </c>
      <c r="P174" s="66" t="str">
        <f>IF(AND(Input02!BL172&lt;&gt;"",P$6&lt;=$Z$2),Input02!BL172,"")</f>
        <v/>
      </c>
      <c r="Q174" s="66" t="str">
        <f>IF(AND(Input02!BM172&lt;&gt;"",Q$6&lt;=$Z$2),Input02!BM172,"")</f>
        <v/>
      </c>
      <c r="R174" s="66" t="str">
        <f>IF(AND(Input02!BN172&lt;&gt;"",R$6&lt;=$Z$2),Input02!BN172,"")</f>
        <v/>
      </c>
      <c r="S174" s="66" t="str">
        <f>IF(AND(Input02!BO172&lt;&gt;"",S$6&lt;=$Z$2),Input02!BO172,"")</f>
        <v/>
      </c>
      <c r="T174" s="66" t="str">
        <f>IF(AND(Input02!BP172&lt;&gt;"",T$6&lt;=$Z$2),Input02!BP172,"")</f>
        <v/>
      </c>
      <c r="U174" s="66" t="str">
        <f>IF(AND(Input02!BQ172&lt;&gt;"",U$6&lt;=$Z$2),Input02!BQ172,"")</f>
        <v/>
      </c>
      <c r="V174" s="66" t="str">
        <f>IF(AND(Input02!BR172&lt;&gt;"",V$6&lt;=$Z$2),Input02!BR172,"")</f>
        <v/>
      </c>
      <c r="W174" s="66" t="str">
        <f>IF(AND(Input02!BS172&lt;&gt;"",W$6&lt;=$Z$2),Input02!BS172,"")</f>
        <v/>
      </c>
      <c r="X174" s="66" t="str">
        <f>IF(AND(Input02!BT172&lt;&gt;"",X$6&lt;=$Z$2),Input02!BT172,"")</f>
        <v/>
      </c>
      <c r="Y174" s="66" t="str">
        <f>IF(AND(Input02!BU172&lt;&gt;"",Y$6&lt;=$Z$2),Input02!BU172,"")</f>
        <v/>
      </c>
      <c r="Z174" s="66" t="str">
        <f t="shared" si="235"/>
        <v/>
      </c>
      <c r="AA174" s="66" t="str">
        <f t="shared" si="236"/>
        <v/>
      </c>
      <c r="AB174" s="65" t="str">
        <f>IF(AA174&lt;&gt;"",(AA174/$AA$2)*Input01!$B$22,"")</f>
        <v/>
      </c>
      <c r="AC174" s="65" t="str">
        <f t="shared" si="237"/>
        <v/>
      </c>
      <c r="AD174" s="334" t="str">
        <f t="shared" si="238"/>
        <v/>
      </c>
      <c r="AE174" s="67" t="str">
        <f t="shared" si="239"/>
        <v/>
      </c>
      <c r="AF174" s="35" t="str">
        <f>IF(AD174="","",IF(AD174&lt;Input01!$B$23,0,1))</f>
        <v/>
      </c>
      <c r="AH174" s="66" t="str">
        <f t="shared" si="240"/>
        <v/>
      </c>
      <c r="AI174" s="66" t="str">
        <f t="shared" si="241"/>
        <v/>
      </c>
      <c r="AJ174" s="66" t="str">
        <f t="shared" si="242"/>
        <v/>
      </c>
      <c r="AK174" s="66" t="str">
        <f t="shared" si="243"/>
        <v/>
      </c>
      <c r="AL174" s="66" t="str">
        <f t="shared" si="244"/>
        <v/>
      </c>
      <c r="AM174" s="66" t="str">
        <f t="shared" si="245"/>
        <v/>
      </c>
      <c r="AN174" s="66" t="str">
        <f t="shared" si="246"/>
        <v/>
      </c>
      <c r="AO174" s="66" t="str">
        <f t="shared" si="247"/>
        <v/>
      </c>
      <c r="AP174" s="66" t="str">
        <f t="shared" si="248"/>
        <v/>
      </c>
      <c r="AQ174" s="66" t="str">
        <f t="shared" si="249"/>
        <v/>
      </c>
      <c r="AR174" s="66" t="str">
        <f t="shared" si="250"/>
        <v/>
      </c>
      <c r="AS174" s="66" t="str">
        <f t="shared" si="251"/>
        <v/>
      </c>
      <c r="AT174" s="66" t="str">
        <f t="shared" si="252"/>
        <v/>
      </c>
      <c r="AU174" s="66" t="str">
        <f t="shared" si="253"/>
        <v/>
      </c>
      <c r="AV174" s="66" t="str">
        <f t="shared" si="254"/>
        <v/>
      </c>
      <c r="AW174" s="66" t="str">
        <f t="shared" si="255"/>
        <v/>
      </c>
      <c r="AX174" s="66" t="str">
        <f t="shared" si="256"/>
        <v/>
      </c>
      <c r="AY174" s="66" t="str">
        <f t="shared" si="257"/>
        <v/>
      </c>
      <c r="AZ174" s="66" t="str">
        <f t="shared" si="258"/>
        <v/>
      </c>
      <c r="BA174" s="66" t="str">
        <f t="shared" si="259"/>
        <v/>
      </c>
      <c r="BC174" s="68" t="str">
        <f t="shared" si="260"/>
        <v/>
      </c>
      <c r="BD174" s="68" t="str">
        <f t="shared" si="261"/>
        <v/>
      </c>
      <c r="BE174" s="68" t="str">
        <f t="shared" si="262"/>
        <v/>
      </c>
      <c r="BF174" s="68" t="str">
        <f t="shared" si="263"/>
        <v/>
      </c>
      <c r="BG174" s="68" t="str">
        <f t="shared" si="264"/>
        <v/>
      </c>
      <c r="BH174" s="68" t="str">
        <f t="shared" si="265"/>
        <v/>
      </c>
      <c r="BI174" s="68" t="str">
        <f t="shared" si="266"/>
        <v/>
      </c>
      <c r="BJ174" s="68" t="str">
        <f t="shared" si="267"/>
        <v/>
      </c>
      <c r="BK174" s="68" t="str">
        <f t="shared" si="268"/>
        <v/>
      </c>
      <c r="BL174" s="68" t="str">
        <f t="shared" si="269"/>
        <v/>
      </c>
      <c r="BM174" s="68" t="str">
        <f t="shared" si="270"/>
        <v/>
      </c>
      <c r="BN174" s="68" t="str">
        <f t="shared" si="271"/>
        <v/>
      </c>
      <c r="BO174" s="68" t="str">
        <f t="shared" si="272"/>
        <v/>
      </c>
      <c r="BP174" s="68" t="str">
        <f t="shared" si="273"/>
        <v/>
      </c>
      <c r="BQ174" s="68" t="str">
        <f t="shared" si="274"/>
        <v/>
      </c>
      <c r="BR174" s="68" t="str">
        <f t="shared" si="275"/>
        <v/>
      </c>
      <c r="BS174" s="68" t="str">
        <f t="shared" si="276"/>
        <v/>
      </c>
      <c r="BT174" s="68" t="str">
        <f t="shared" si="277"/>
        <v/>
      </c>
      <c r="BU174" s="68" t="str">
        <f t="shared" si="278"/>
        <v/>
      </c>
      <c r="BV174" s="68" t="str">
        <f t="shared" si="279"/>
        <v/>
      </c>
      <c r="BX174" s="69" t="str">
        <f t="shared" si="280"/>
        <v/>
      </c>
      <c r="BZ174" s="68" t="str">
        <f>IF(BC174="","",Input02!$B172&amp;"; ")</f>
        <v/>
      </c>
      <c r="CA174" s="68" t="str">
        <f>IF(BD174="","",Input02!$B172&amp;"; ")</f>
        <v/>
      </c>
      <c r="CB174" s="68" t="str">
        <f>IF(BE174="","",Input02!$B172&amp;"; ")</f>
        <v/>
      </c>
      <c r="CC174" s="68" t="str">
        <f>IF(BF174="","",Input02!$B172&amp;"; ")</f>
        <v/>
      </c>
      <c r="CD174" s="68" t="str">
        <f>IF(BG174="","",Input02!$B172&amp;"; ")</f>
        <v/>
      </c>
      <c r="CE174" s="68" t="str">
        <f>IF(BH174="","",Input02!$B172&amp;"; ")</f>
        <v/>
      </c>
      <c r="CF174" s="68" t="str">
        <f>IF(BI174="","",Input02!$B172&amp;"; ")</f>
        <v/>
      </c>
      <c r="CG174" s="68" t="str">
        <f>IF(BJ174="","",Input02!$B172&amp;"; ")</f>
        <v/>
      </c>
      <c r="CH174" s="68" t="str">
        <f>IF(BK174="","",Input02!$B172&amp;"; ")</f>
        <v/>
      </c>
      <c r="CI174" s="68" t="str">
        <f>IF(BL174="","",Input02!$B172&amp;"; ")</f>
        <v/>
      </c>
      <c r="CJ174" s="68" t="str">
        <f>IF(BM174="","",Input02!$B172&amp;"; ")</f>
        <v/>
      </c>
      <c r="CK174" s="68" t="str">
        <f>IF(BN174="","",Input02!$B172&amp;"; ")</f>
        <v/>
      </c>
      <c r="CL174" s="68" t="str">
        <f>IF(BO174="","",Input02!$B172&amp;"; ")</f>
        <v/>
      </c>
      <c r="CM174" s="68" t="str">
        <f>IF(BP174="","",Input02!$B172&amp;"; ")</f>
        <v/>
      </c>
      <c r="CN174" s="68" t="str">
        <f>IF(BQ174="","",Input02!$B172&amp;"; ")</f>
        <v/>
      </c>
      <c r="CO174" s="68" t="str">
        <f>IF(BR174="","",Input02!$B172&amp;"; ")</f>
        <v/>
      </c>
      <c r="CP174" s="68" t="str">
        <f>IF(BS174="","",Input02!$B172&amp;"; ")</f>
        <v/>
      </c>
      <c r="CQ174" s="68" t="str">
        <f>IF(BT174="","",Input02!$B172&amp;"; ")</f>
        <v/>
      </c>
      <c r="CR174" s="68" t="str">
        <f>IF(BU174="","",Input02!$B172&amp;"; ")</f>
        <v/>
      </c>
      <c r="CS174" s="68" t="str">
        <f>IF(BV174="","",Input02!$B172&amp;"; ")</f>
        <v/>
      </c>
    </row>
    <row r="175" spans="1:97" x14ac:dyDescent="0.35">
      <c r="A175" s="64">
        <f>process02!A184</f>
        <v>168</v>
      </c>
      <c r="B175" s="64" t="str">
        <f>process02!DF184</f>
        <v/>
      </c>
      <c r="C175" s="65" t="str">
        <f>IF(B175&lt;&gt;"",(B175/$C$2)*Input01!$B$22,"")</f>
        <v/>
      </c>
      <c r="F175" s="66" t="str">
        <f>IF(AND(Input02!BB173&lt;&gt;"",F$6&lt;=$Z$2),Input02!BB173,"")</f>
        <v/>
      </c>
      <c r="G175" s="66" t="str">
        <f>IF(AND(Input02!BC173&lt;&gt;"",G$6&lt;=$Z$2),Input02!BC173,"")</f>
        <v/>
      </c>
      <c r="H175" s="66" t="str">
        <f>IF(AND(Input02!BD173&lt;&gt;"",H$6&lt;=$Z$2),Input02!BD173,"")</f>
        <v/>
      </c>
      <c r="I175" s="66" t="str">
        <f>IF(AND(Input02!BE173&lt;&gt;"",I$6&lt;=$Z$2),Input02!BE173,"")</f>
        <v/>
      </c>
      <c r="J175" s="66" t="str">
        <f>IF(AND(Input02!BF173&lt;&gt;"",J$6&lt;=$Z$2),Input02!BF173,"")</f>
        <v/>
      </c>
      <c r="K175" s="66" t="str">
        <f>IF(AND(Input02!BG173&lt;&gt;"",K$6&lt;=$Z$2),Input02!BG173,"")</f>
        <v/>
      </c>
      <c r="L175" s="66" t="str">
        <f>IF(AND(Input02!BH173&lt;&gt;"",L$6&lt;=$Z$2),Input02!BH173,"")</f>
        <v/>
      </c>
      <c r="M175" s="66" t="str">
        <f>IF(AND(Input02!BI173&lt;&gt;"",M$6&lt;=$Z$2),Input02!BI173,"")</f>
        <v/>
      </c>
      <c r="N175" s="66" t="str">
        <f>IF(AND(Input02!BJ173&lt;&gt;"",N$6&lt;=$Z$2),Input02!BJ173,"")</f>
        <v/>
      </c>
      <c r="O175" s="66" t="str">
        <f>IF(AND(Input02!BK173&lt;&gt;"",O$6&lt;=$Z$2),Input02!BK173,"")</f>
        <v/>
      </c>
      <c r="P175" s="66" t="str">
        <f>IF(AND(Input02!BL173&lt;&gt;"",P$6&lt;=$Z$2),Input02!BL173,"")</f>
        <v/>
      </c>
      <c r="Q175" s="66" t="str">
        <f>IF(AND(Input02!BM173&lt;&gt;"",Q$6&lt;=$Z$2),Input02!BM173,"")</f>
        <v/>
      </c>
      <c r="R175" s="66" t="str">
        <f>IF(AND(Input02!BN173&lt;&gt;"",R$6&lt;=$Z$2),Input02!BN173,"")</f>
        <v/>
      </c>
      <c r="S175" s="66" t="str">
        <f>IF(AND(Input02!BO173&lt;&gt;"",S$6&lt;=$Z$2),Input02!BO173,"")</f>
        <v/>
      </c>
      <c r="T175" s="66" t="str">
        <f>IF(AND(Input02!BP173&lt;&gt;"",T$6&lt;=$Z$2),Input02!BP173,"")</f>
        <v/>
      </c>
      <c r="U175" s="66" t="str">
        <f>IF(AND(Input02!BQ173&lt;&gt;"",U$6&lt;=$Z$2),Input02!BQ173,"")</f>
        <v/>
      </c>
      <c r="V175" s="66" t="str">
        <f>IF(AND(Input02!BR173&lt;&gt;"",V$6&lt;=$Z$2),Input02!BR173,"")</f>
        <v/>
      </c>
      <c r="W175" s="66" t="str">
        <f>IF(AND(Input02!BS173&lt;&gt;"",W$6&lt;=$Z$2),Input02!BS173,"")</f>
        <v/>
      </c>
      <c r="X175" s="66" t="str">
        <f>IF(AND(Input02!BT173&lt;&gt;"",X$6&lt;=$Z$2),Input02!BT173,"")</f>
        <v/>
      </c>
      <c r="Y175" s="66" t="str">
        <f>IF(AND(Input02!BU173&lt;&gt;"",Y$6&lt;=$Z$2),Input02!BU173,"")</f>
        <v/>
      </c>
      <c r="Z175" s="66" t="str">
        <f t="shared" si="235"/>
        <v/>
      </c>
      <c r="AA175" s="66" t="str">
        <f t="shared" si="236"/>
        <v/>
      </c>
      <c r="AB175" s="65" t="str">
        <f>IF(AA175&lt;&gt;"",(AA175/$AA$2)*Input01!$B$22,"")</f>
        <v/>
      </c>
      <c r="AC175" s="65" t="str">
        <f t="shared" si="237"/>
        <v/>
      </c>
      <c r="AD175" s="334" t="str">
        <f t="shared" si="238"/>
        <v/>
      </c>
      <c r="AE175" s="67" t="str">
        <f t="shared" si="239"/>
        <v/>
      </c>
      <c r="AF175" s="35" t="str">
        <f>IF(AD175="","",IF(AD175&lt;Input01!$B$23,0,1))</f>
        <v/>
      </c>
      <c r="AH175" s="66" t="str">
        <f t="shared" si="240"/>
        <v/>
      </c>
      <c r="AI175" s="66" t="str">
        <f t="shared" si="241"/>
        <v/>
      </c>
      <c r="AJ175" s="66" t="str">
        <f t="shared" si="242"/>
        <v/>
      </c>
      <c r="AK175" s="66" t="str">
        <f t="shared" si="243"/>
        <v/>
      </c>
      <c r="AL175" s="66" t="str">
        <f t="shared" si="244"/>
        <v/>
      </c>
      <c r="AM175" s="66" t="str">
        <f t="shared" si="245"/>
        <v/>
      </c>
      <c r="AN175" s="66" t="str">
        <f t="shared" si="246"/>
        <v/>
      </c>
      <c r="AO175" s="66" t="str">
        <f t="shared" si="247"/>
        <v/>
      </c>
      <c r="AP175" s="66" t="str">
        <f t="shared" si="248"/>
        <v/>
      </c>
      <c r="AQ175" s="66" t="str">
        <f t="shared" si="249"/>
        <v/>
      </c>
      <c r="AR175" s="66" t="str">
        <f t="shared" si="250"/>
        <v/>
      </c>
      <c r="AS175" s="66" t="str">
        <f t="shared" si="251"/>
        <v/>
      </c>
      <c r="AT175" s="66" t="str">
        <f t="shared" si="252"/>
        <v/>
      </c>
      <c r="AU175" s="66" t="str">
        <f t="shared" si="253"/>
        <v/>
      </c>
      <c r="AV175" s="66" t="str">
        <f t="shared" si="254"/>
        <v/>
      </c>
      <c r="AW175" s="66" t="str">
        <f t="shared" si="255"/>
        <v/>
      </c>
      <c r="AX175" s="66" t="str">
        <f t="shared" si="256"/>
        <v/>
      </c>
      <c r="AY175" s="66" t="str">
        <f t="shared" si="257"/>
        <v/>
      </c>
      <c r="AZ175" s="66" t="str">
        <f t="shared" si="258"/>
        <v/>
      </c>
      <c r="BA175" s="66" t="str">
        <f t="shared" si="259"/>
        <v/>
      </c>
      <c r="BC175" s="68" t="str">
        <f t="shared" si="260"/>
        <v/>
      </c>
      <c r="BD175" s="68" t="str">
        <f t="shared" si="261"/>
        <v/>
      </c>
      <c r="BE175" s="68" t="str">
        <f t="shared" si="262"/>
        <v/>
      </c>
      <c r="BF175" s="68" t="str">
        <f t="shared" si="263"/>
        <v/>
      </c>
      <c r="BG175" s="68" t="str">
        <f t="shared" si="264"/>
        <v/>
      </c>
      <c r="BH175" s="68" t="str">
        <f t="shared" si="265"/>
        <v/>
      </c>
      <c r="BI175" s="68" t="str">
        <f t="shared" si="266"/>
        <v/>
      </c>
      <c r="BJ175" s="68" t="str">
        <f t="shared" si="267"/>
        <v/>
      </c>
      <c r="BK175" s="68" t="str">
        <f t="shared" si="268"/>
        <v/>
      </c>
      <c r="BL175" s="68" t="str">
        <f t="shared" si="269"/>
        <v/>
      </c>
      <c r="BM175" s="68" t="str">
        <f t="shared" si="270"/>
        <v/>
      </c>
      <c r="BN175" s="68" t="str">
        <f t="shared" si="271"/>
        <v/>
      </c>
      <c r="BO175" s="68" t="str">
        <f t="shared" si="272"/>
        <v/>
      </c>
      <c r="BP175" s="68" t="str">
        <f t="shared" si="273"/>
        <v/>
      </c>
      <c r="BQ175" s="68" t="str">
        <f t="shared" si="274"/>
        <v/>
      </c>
      <c r="BR175" s="68" t="str">
        <f t="shared" si="275"/>
        <v/>
      </c>
      <c r="BS175" s="68" t="str">
        <f t="shared" si="276"/>
        <v/>
      </c>
      <c r="BT175" s="68" t="str">
        <f t="shared" si="277"/>
        <v/>
      </c>
      <c r="BU175" s="68" t="str">
        <f t="shared" si="278"/>
        <v/>
      </c>
      <c r="BV175" s="68" t="str">
        <f t="shared" si="279"/>
        <v/>
      </c>
      <c r="BX175" s="69" t="str">
        <f t="shared" si="280"/>
        <v/>
      </c>
      <c r="BZ175" s="68" t="str">
        <f>IF(BC175="","",Input02!$B173&amp;"; ")</f>
        <v/>
      </c>
      <c r="CA175" s="68" t="str">
        <f>IF(BD175="","",Input02!$B173&amp;"; ")</f>
        <v/>
      </c>
      <c r="CB175" s="68" t="str">
        <f>IF(BE175="","",Input02!$B173&amp;"; ")</f>
        <v/>
      </c>
      <c r="CC175" s="68" t="str">
        <f>IF(BF175="","",Input02!$B173&amp;"; ")</f>
        <v/>
      </c>
      <c r="CD175" s="68" t="str">
        <f>IF(BG175="","",Input02!$B173&amp;"; ")</f>
        <v/>
      </c>
      <c r="CE175" s="68" t="str">
        <f>IF(BH175="","",Input02!$B173&amp;"; ")</f>
        <v/>
      </c>
      <c r="CF175" s="68" t="str">
        <f>IF(BI175="","",Input02!$B173&amp;"; ")</f>
        <v/>
      </c>
      <c r="CG175" s="68" t="str">
        <f>IF(BJ175="","",Input02!$B173&amp;"; ")</f>
        <v/>
      </c>
      <c r="CH175" s="68" t="str">
        <f>IF(BK175="","",Input02!$B173&amp;"; ")</f>
        <v/>
      </c>
      <c r="CI175" s="68" t="str">
        <f>IF(BL175="","",Input02!$B173&amp;"; ")</f>
        <v/>
      </c>
      <c r="CJ175" s="68" t="str">
        <f>IF(BM175="","",Input02!$B173&amp;"; ")</f>
        <v/>
      </c>
      <c r="CK175" s="68" t="str">
        <f>IF(BN175="","",Input02!$B173&amp;"; ")</f>
        <v/>
      </c>
      <c r="CL175" s="68" t="str">
        <f>IF(BO175="","",Input02!$B173&amp;"; ")</f>
        <v/>
      </c>
      <c r="CM175" s="68" t="str">
        <f>IF(BP175="","",Input02!$B173&amp;"; ")</f>
        <v/>
      </c>
      <c r="CN175" s="68" t="str">
        <f>IF(BQ175="","",Input02!$B173&amp;"; ")</f>
        <v/>
      </c>
      <c r="CO175" s="68" t="str">
        <f>IF(BR175="","",Input02!$B173&amp;"; ")</f>
        <v/>
      </c>
      <c r="CP175" s="68" t="str">
        <f>IF(BS175="","",Input02!$B173&amp;"; ")</f>
        <v/>
      </c>
      <c r="CQ175" s="68" t="str">
        <f>IF(BT175="","",Input02!$B173&amp;"; ")</f>
        <v/>
      </c>
      <c r="CR175" s="68" t="str">
        <f>IF(BU175="","",Input02!$B173&amp;"; ")</f>
        <v/>
      </c>
      <c r="CS175" s="68" t="str">
        <f>IF(BV175="","",Input02!$B173&amp;"; ")</f>
        <v/>
      </c>
    </row>
    <row r="176" spans="1:97" x14ac:dyDescent="0.35">
      <c r="A176" s="64">
        <f>process02!A185</f>
        <v>169</v>
      </c>
      <c r="B176" s="64" t="str">
        <f>process02!DF185</f>
        <v/>
      </c>
      <c r="C176" s="65" t="str">
        <f>IF(B176&lt;&gt;"",(B176/$C$2)*Input01!$B$22,"")</f>
        <v/>
      </c>
      <c r="F176" s="66" t="str">
        <f>IF(AND(Input02!BB174&lt;&gt;"",F$6&lt;=$Z$2),Input02!BB174,"")</f>
        <v/>
      </c>
      <c r="G176" s="66" t="str">
        <f>IF(AND(Input02!BC174&lt;&gt;"",G$6&lt;=$Z$2),Input02!BC174,"")</f>
        <v/>
      </c>
      <c r="H176" s="66" t="str">
        <f>IF(AND(Input02!BD174&lt;&gt;"",H$6&lt;=$Z$2),Input02!BD174,"")</f>
        <v/>
      </c>
      <c r="I176" s="66" t="str">
        <f>IF(AND(Input02!BE174&lt;&gt;"",I$6&lt;=$Z$2),Input02!BE174,"")</f>
        <v/>
      </c>
      <c r="J176" s="66" t="str">
        <f>IF(AND(Input02!BF174&lt;&gt;"",J$6&lt;=$Z$2),Input02!BF174,"")</f>
        <v/>
      </c>
      <c r="K176" s="66" t="str">
        <f>IF(AND(Input02!BG174&lt;&gt;"",K$6&lt;=$Z$2),Input02!BG174,"")</f>
        <v/>
      </c>
      <c r="L176" s="66" t="str">
        <f>IF(AND(Input02!BH174&lt;&gt;"",L$6&lt;=$Z$2),Input02!BH174,"")</f>
        <v/>
      </c>
      <c r="M176" s="66" t="str">
        <f>IF(AND(Input02!BI174&lt;&gt;"",M$6&lt;=$Z$2),Input02!BI174,"")</f>
        <v/>
      </c>
      <c r="N176" s="66" t="str">
        <f>IF(AND(Input02!BJ174&lt;&gt;"",N$6&lt;=$Z$2),Input02!BJ174,"")</f>
        <v/>
      </c>
      <c r="O176" s="66" t="str">
        <f>IF(AND(Input02!BK174&lt;&gt;"",O$6&lt;=$Z$2),Input02!BK174,"")</f>
        <v/>
      </c>
      <c r="P176" s="66" t="str">
        <f>IF(AND(Input02!BL174&lt;&gt;"",P$6&lt;=$Z$2),Input02!BL174,"")</f>
        <v/>
      </c>
      <c r="Q176" s="66" t="str">
        <f>IF(AND(Input02!BM174&lt;&gt;"",Q$6&lt;=$Z$2),Input02!BM174,"")</f>
        <v/>
      </c>
      <c r="R176" s="66" t="str">
        <f>IF(AND(Input02!BN174&lt;&gt;"",R$6&lt;=$Z$2),Input02!BN174,"")</f>
        <v/>
      </c>
      <c r="S176" s="66" t="str">
        <f>IF(AND(Input02!BO174&lt;&gt;"",S$6&lt;=$Z$2),Input02!BO174,"")</f>
        <v/>
      </c>
      <c r="T176" s="66" t="str">
        <f>IF(AND(Input02!BP174&lt;&gt;"",T$6&lt;=$Z$2),Input02!BP174,"")</f>
        <v/>
      </c>
      <c r="U176" s="66" t="str">
        <f>IF(AND(Input02!BQ174&lt;&gt;"",U$6&lt;=$Z$2),Input02!BQ174,"")</f>
        <v/>
      </c>
      <c r="V176" s="66" t="str">
        <f>IF(AND(Input02!BR174&lt;&gt;"",V$6&lt;=$Z$2),Input02!BR174,"")</f>
        <v/>
      </c>
      <c r="W176" s="66" t="str">
        <f>IF(AND(Input02!BS174&lt;&gt;"",W$6&lt;=$Z$2),Input02!BS174,"")</f>
        <v/>
      </c>
      <c r="X176" s="66" t="str">
        <f>IF(AND(Input02!BT174&lt;&gt;"",X$6&lt;=$Z$2),Input02!BT174,"")</f>
        <v/>
      </c>
      <c r="Y176" s="66" t="str">
        <f>IF(AND(Input02!BU174&lt;&gt;"",Y$6&lt;=$Z$2),Input02!BU174,"")</f>
        <v/>
      </c>
      <c r="Z176" s="66" t="str">
        <f t="shared" si="235"/>
        <v/>
      </c>
      <c r="AA176" s="66" t="str">
        <f t="shared" si="236"/>
        <v/>
      </c>
      <c r="AB176" s="65" t="str">
        <f>IF(AA176&lt;&gt;"",(AA176/$AA$2)*Input01!$B$22,"")</f>
        <v/>
      </c>
      <c r="AC176" s="65" t="str">
        <f t="shared" si="237"/>
        <v/>
      </c>
      <c r="AD176" s="334" t="str">
        <f t="shared" si="238"/>
        <v/>
      </c>
      <c r="AE176" s="67" t="str">
        <f t="shared" si="239"/>
        <v/>
      </c>
      <c r="AF176" s="35" t="str">
        <f>IF(AD176="","",IF(AD176&lt;Input01!$B$23,0,1))</f>
        <v/>
      </c>
      <c r="AH176" s="66" t="str">
        <f t="shared" si="240"/>
        <v/>
      </c>
      <c r="AI176" s="66" t="str">
        <f t="shared" si="241"/>
        <v/>
      </c>
      <c r="AJ176" s="66" t="str">
        <f t="shared" si="242"/>
        <v/>
      </c>
      <c r="AK176" s="66" t="str">
        <f t="shared" si="243"/>
        <v/>
      </c>
      <c r="AL176" s="66" t="str">
        <f t="shared" si="244"/>
        <v/>
      </c>
      <c r="AM176" s="66" t="str">
        <f t="shared" si="245"/>
        <v/>
      </c>
      <c r="AN176" s="66" t="str">
        <f t="shared" si="246"/>
        <v/>
      </c>
      <c r="AO176" s="66" t="str">
        <f t="shared" si="247"/>
        <v/>
      </c>
      <c r="AP176" s="66" t="str">
        <f t="shared" si="248"/>
        <v/>
      </c>
      <c r="AQ176" s="66" t="str">
        <f t="shared" si="249"/>
        <v/>
      </c>
      <c r="AR176" s="66" t="str">
        <f t="shared" si="250"/>
        <v/>
      </c>
      <c r="AS176" s="66" t="str">
        <f t="shared" si="251"/>
        <v/>
      </c>
      <c r="AT176" s="66" t="str">
        <f t="shared" si="252"/>
        <v/>
      </c>
      <c r="AU176" s="66" t="str">
        <f t="shared" si="253"/>
        <v/>
      </c>
      <c r="AV176" s="66" t="str">
        <f t="shared" si="254"/>
        <v/>
      </c>
      <c r="AW176" s="66" t="str">
        <f t="shared" si="255"/>
        <v/>
      </c>
      <c r="AX176" s="66" t="str">
        <f t="shared" si="256"/>
        <v/>
      </c>
      <c r="AY176" s="66" t="str">
        <f t="shared" si="257"/>
        <v/>
      </c>
      <c r="AZ176" s="66" t="str">
        <f t="shared" si="258"/>
        <v/>
      </c>
      <c r="BA176" s="66" t="str">
        <f t="shared" si="259"/>
        <v/>
      </c>
      <c r="BC176" s="68" t="str">
        <f t="shared" si="260"/>
        <v/>
      </c>
      <c r="BD176" s="68" t="str">
        <f t="shared" si="261"/>
        <v/>
      </c>
      <c r="BE176" s="68" t="str">
        <f t="shared" si="262"/>
        <v/>
      </c>
      <c r="BF176" s="68" t="str">
        <f t="shared" si="263"/>
        <v/>
      </c>
      <c r="BG176" s="68" t="str">
        <f t="shared" si="264"/>
        <v/>
      </c>
      <c r="BH176" s="68" t="str">
        <f t="shared" si="265"/>
        <v/>
      </c>
      <c r="BI176" s="68" t="str">
        <f t="shared" si="266"/>
        <v/>
      </c>
      <c r="BJ176" s="68" t="str">
        <f t="shared" si="267"/>
        <v/>
      </c>
      <c r="BK176" s="68" t="str">
        <f t="shared" si="268"/>
        <v/>
      </c>
      <c r="BL176" s="68" t="str">
        <f t="shared" si="269"/>
        <v/>
      </c>
      <c r="BM176" s="68" t="str">
        <f t="shared" si="270"/>
        <v/>
      </c>
      <c r="BN176" s="68" t="str">
        <f t="shared" si="271"/>
        <v/>
      </c>
      <c r="BO176" s="68" t="str">
        <f t="shared" si="272"/>
        <v/>
      </c>
      <c r="BP176" s="68" t="str">
        <f t="shared" si="273"/>
        <v/>
      </c>
      <c r="BQ176" s="68" t="str">
        <f t="shared" si="274"/>
        <v/>
      </c>
      <c r="BR176" s="68" t="str">
        <f t="shared" si="275"/>
        <v/>
      </c>
      <c r="BS176" s="68" t="str">
        <f t="shared" si="276"/>
        <v/>
      </c>
      <c r="BT176" s="68" t="str">
        <f t="shared" si="277"/>
        <v/>
      </c>
      <c r="BU176" s="68" t="str">
        <f t="shared" si="278"/>
        <v/>
      </c>
      <c r="BV176" s="68" t="str">
        <f t="shared" si="279"/>
        <v/>
      </c>
      <c r="BX176" s="69" t="str">
        <f t="shared" si="280"/>
        <v/>
      </c>
      <c r="BZ176" s="68" t="str">
        <f>IF(BC176="","",Input02!$B174&amp;"; ")</f>
        <v/>
      </c>
      <c r="CA176" s="68" t="str">
        <f>IF(BD176="","",Input02!$B174&amp;"; ")</f>
        <v/>
      </c>
      <c r="CB176" s="68" t="str">
        <f>IF(BE176="","",Input02!$B174&amp;"; ")</f>
        <v/>
      </c>
      <c r="CC176" s="68" t="str">
        <f>IF(BF176="","",Input02!$B174&amp;"; ")</f>
        <v/>
      </c>
      <c r="CD176" s="68" t="str">
        <f>IF(BG176="","",Input02!$B174&amp;"; ")</f>
        <v/>
      </c>
      <c r="CE176" s="68" t="str">
        <f>IF(BH176="","",Input02!$B174&amp;"; ")</f>
        <v/>
      </c>
      <c r="CF176" s="68" t="str">
        <f>IF(BI176="","",Input02!$B174&amp;"; ")</f>
        <v/>
      </c>
      <c r="CG176" s="68" t="str">
        <f>IF(BJ176="","",Input02!$B174&amp;"; ")</f>
        <v/>
      </c>
      <c r="CH176" s="68" t="str">
        <f>IF(BK176="","",Input02!$B174&amp;"; ")</f>
        <v/>
      </c>
      <c r="CI176" s="68" t="str">
        <f>IF(BL176="","",Input02!$B174&amp;"; ")</f>
        <v/>
      </c>
      <c r="CJ176" s="68" t="str">
        <f>IF(BM176="","",Input02!$B174&amp;"; ")</f>
        <v/>
      </c>
      <c r="CK176" s="68" t="str">
        <f>IF(BN176="","",Input02!$B174&amp;"; ")</f>
        <v/>
      </c>
      <c r="CL176" s="68" t="str">
        <f>IF(BO176="","",Input02!$B174&amp;"; ")</f>
        <v/>
      </c>
      <c r="CM176" s="68" t="str">
        <f>IF(BP176="","",Input02!$B174&amp;"; ")</f>
        <v/>
      </c>
      <c r="CN176" s="68" t="str">
        <f>IF(BQ176="","",Input02!$B174&amp;"; ")</f>
        <v/>
      </c>
      <c r="CO176" s="68" t="str">
        <f>IF(BR176="","",Input02!$B174&amp;"; ")</f>
        <v/>
      </c>
      <c r="CP176" s="68" t="str">
        <f>IF(BS176="","",Input02!$B174&amp;"; ")</f>
        <v/>
      </c>
      <c r="CQ176" s="68" t="str">
        <f>IF(BT176="","",Input02!$B174&amp;"; ")</f>
        <v/>
      </c>
      <c r="CR176" s="68" t="str">
        <f>IF(BU176="","",Input02!$B174&amp;"; ")</f>
        <v/>
      </c>
      <c r="CS176" s="68" t="str">
        <f>IF(BV176="","",Input02!$B174&amp;"; ")</f>
        <v/>
      </c>
    </row>
    <row r="177" spans="1:97" x14ac:dyDescent="0.35">
      <c r="A177" s="64">
        <f>process02!A186</f>
        <v>170</v>
      </c>
      <c r="B177" s="64" t="str">
        <f>process02!DF186</f>
        <v/>
      </c>
      <c r="C177" s="65" t="str">
        <f>IF(B177&lt;&gt;"",(B177/$C$2)*Input01!$B$22,"")</f>
        <v/>
      </c>
      <c r="F177" s="66" t="str">
        <f>IF(AND(Input02!BB175&lt;&gt;"",F$6&lt;=$Z$2),Input02!BB175,"")</f>
        <v/>
      </c>
      <c r="G177" s="66" t="str">
        <f>IF(AND(Input02!BC175&lt;&gt;"",G$6&lt;=$Z$2),Input02!BC175,"")</f>
        <v/>
      </c>
      <c r="H177" s="66" t="str">
        <f>IF(AND(Input02!BD175&lt;&gt;"",H$6&lt;=$Z$2),Input02!BD175,"")</f>
        <v/>
      </c>
      <c r="I177" s="66" t="str">
        <f>IF(AND(Input02!BE175&lt;&gt;"",I$6&lt;=$Z$2),Input02!BE175,"")</f>
        <v/>
      </c>
      <c r="J177" s="66" t="str">
        <f>IF(AND(Input02!BF175&lt;&gt;"",J$6&lt;=$Z$2),Input02!BF175,"")</f>
        <v/>
      </c>
      <c r="K177" s="66" t="str">
        <f>IF(AND(Input02!BG175&lt;&gt;"",K$6&lt;=$Z$2),Input02!BG175,"")</f>
        <v/>
      </c>
      <c r="L177" s="66" t="str">
        <f>IF(AND(Input02!BH175&lt;&gt;"",L$6&lt;=$Z$2),Input02!BH175,"")</f>
        <v/>
      </c>
      <c r="M177" s="66" t="str">
        <f>IF(AND(Input02!BI175&lt;&gt;"",M$6&lt;=$Z$2),Input02!BI175,"")</f>
        <v/>
      </c>
      <c r="N177" s="66" t="str">
        <f>IF(AND(Input02!BJ175&lt;&gt;"",N$6&lt;=$Z$2),Input02!BJ175,"")</f>
        <v/>
      </c>
      <c r="O177" s="66" t="str">
        <f>IF(AND(Input02!BK175&lt;&gt;"",O$6&lt;=$Z$2),Input02!BK175,"")</f>
        <v/>
      </c>
      <c r="P177" s="66" t="str">
        <f>IF(AND(Input02!BL175&lt;&gt;"",P$6&lt;=$Z$2),Input02!BL175,"")</f>
        <v/>
      </c>
      <c r="Q177" s="66" t="str">
        <f>IF(AND(Input02!BM175&lt;&gt;"",Q$6&lt;=$Z$2),Input02!BM175,"")</f>
        <v/>
      </c>
      <c r="R177" s="66" t="str">
        <f>IF(AND(Input02!BN175&lt;&gt;"",R$6&lt;=$Z$2),Input02!BN175,"")</f>
        <v/>
      </c>
      <c r="S177" s="66" t="str">
        <f>IF(AND(Input02!BO175&lt;&gt;"",S$6&lt;=$Z$2),Input02!BO175,"")</f>
        <v/>
      </c>
      <c r="T177" s="66" t="str">
        <f>IF(AND(Input02!BP175&lt;&gt;"",T$6&lt;=$Z$2),Input02!BP175,"")</f>
        <v/>
      </c>
      <c r="U177" s="66" t="str">
        <f>IF(AND(Input02!BQ175&lt;&gt;"",U$6&lt;=$Z$2),Input02!BQ175,"")</f>
        <v/>
      </c>
      <c r="V177" s="66" t="str">
        <f>IF(AND(Input02!BR175&lt;&gt;"",V$6&lt;=$Z$2),Input02!BR175,"")</f>
        <v/>
      </c>
      <c r="W177" s="66" t="str">
        <f>IF(AND(Input02!BS175&lt;&gt;"",W$6&lt;=$Z$2),Input02!BS175,"")</f>
        <v/>
      </c>
      <c r="X177" s="66" t="str">
        <f>IF(AND(Input02!BT175&lt;&gt;"",X$6&lt;=$Z$2),Input02!BT175,"")</f>
        <v/>
      </c>
      <c r="Y177" s="66" t="str">
        <f>IF(AND(Input02!BU175&lt;&gt;"",Y$6&lt;=$Z$2),Input02!BU175,"")</f>
        <v/>
      </c>
      <c r="Z177" s="66" t="str">
        <f t="shared" si="235"/>
        <v/>
      </c>
      <c r="AA177" s="66" t="str">
        <f t="shared" si="236"/>
        <v/>
      </c>
      <c r="AB177" s="65" t="str">
        <f>IF(AA177&lt;&gt;"",(AA177/$AA$2)*Input01!$B$22,"")</f>
        <v/>
      </c>
      <c r="AC177" s="65" t="str">
        <f t="shared" si="237"/>
        <v/>
      </c>
      <c r="AD177" s="334" t="str">
        <f t="shared" si="238"/>
        <v/>
      </c>
      <c r="AE177" s="67" t="str">
        <f t="shared" si="239"/>
        <v/>
      </c>
      <c r="AF177" s="35" t="str">
        <f>IF(AD177="","",IF(AD177&lt;Input01!$B$23,0,1))</f>
        <v/>
      </c>
      <c r="AH177" s="66" t="str">
        <f t="shared" si="240"/>
        <v/>
      </c>
      <c r="AI177" s="66" t="str">
        <f t="shared" si="241"/>
        <v/>
      </c>
      <c r="AJ177" s="66" t="str">
        <f t="shared" si="242"/>
        <v/>
      </c>
      <c r="AK177" s="66" t="str">
        <f t="shared" si="243"/>
        <v/>
      </c>
      <c r="AL177" s="66" t="str">
        <f t="shared" si="244"/>
        <v/>
      </c>
      <c r="AM177" s="66" t="str">
        <f t="shared" si="245"/>
        <v/>
      </c>
      <c r="AN177" s="66" t="str">
        <f t="shared" si="246"/>
        <v/>
      </c>
      <c r="AO177" s="66" t="str">
        <f t="shared" si="247"/>
        <v/>
      </c>
      <c r="AP177" s="66" t="str">
        <f t="shared" si="248"/>
        <v/>
      </c>
      <c r="AQ177" s="66" t="str">
        <f t="shared" si="249"/>
        <v/>
      </c>
      <c r="AR177" s="66" t="str">
        <f t="shared" si="250"/>
        <v/>
      </c>
      <c r="AS177" s="66" t="str">
        <f t="shared" si="251"/>
        <v/>
      </c>
      <c r="AT177" s="66" t="str">
        <f t="shared" si="252"/>
        <v/>
      </c>
      <c r="AU177" s="66" t="str">
        <f t="shared" si="253"/>
        <v/>
      </c>
      <c r="AV177" s="66" t="str">
        <f t="shared" si="254"/>
        <v/>
      </c>
      <c r="AW177" s="66" t="str">
        <f t="shared" si="255"/>
        <v/>
      </c>
      <c r="AX177" s="66" t="str">
        <f t="shared" si="256"/>
        <v/>
      </c>
      <c r="AY177" s="66" t="str">
        <f t="shared" si="257"/>
        <v/>
      </c>
      <c r="AZ177" s="66" t="str">
        <f t="shared" si="258"/>
        <v/>
      </c>
      <c r="BA177" s="66" t="str">
        <f t="shared" si="259"/>
        <v/>
      </c>
      <c r="BC177" s="68" t="str">
        <f t="shared" si="260"/>
        <v/>
      </c>
      <c r="BD177" s="68" t="str">
        <f t="shared" si="261"/>
        <v/>
      </c>
      <c r="BE177" s="68" t="str">
        <f t="shared" si="262"/>
        <v/>
      </c>
      <c r="BF177" s="68" t="str">
        <f t="shared" si="263"/>
        <v/>
      </c>
      <c r="BG177" s="68" t="str">
        <f t="shared" si="264"/>
        <v/>
      </c>
      <c r="BH177" s="68" t="str">
        <f t="shared" si="265"/>
        <v/>
      </c>
      <c r="BI177" s="68" t="str">
        <f t="shared" si="266"/>
        <v/>
      </c>
      <c r="BJ177" s="68" t="str">
        <f t="shared" si="267"/>
        <v/>
      </c>
      <c r="BK177" s="68" t="str">
        <f t="shared" si="268"/>
        <v/>
      </c>
      <c r="BL177" s="68" t="str">
        <f t="shared" si="269"/>
        <v/>
      </c>
      <c r="BM177" s="68" t="str">
        <f t="shared" si="270"/>
        <v/>
      </c>
      <c r="BN177" s="68" t="str">
        <f t="shared" si="271"/>
        <v/>
      </c>
      <c r="BO177" s="68" t="str">
        <f t="shared" si="272"/>
        <v/>
      </c>
      <c r="BP177" s="68" t="str">
        <f t="shared" si="273"/>
        <v/>
      </c>
      <c r="BQ177" s="68" t="str">
        <f t="shared" si="274"/>
        <v/>
      </c>
      <c r="BR177" s="68" t="str">
        <f t="shared" si="275"/>
        <v/>
      </c>
      <c r="BS177" s="68" t="str">
        <f t="shared" si="276"/>
        <v/>
      </c>
      <c r="BT177" s="68" t="str">
        <f t="shared" si="277"/>
        <v/>
      </c>
      <c r="BU177" s="68" t="str">
        <f t="shared" si="278"/>
        <v/>
      </c>
      <c r="BV177" s="68" t="str">
        <f t="shared" si="279"/>
        <v/>
      </c>
      <c r="BX177" s="69" t="str">
        <f t="shared" si="280"/>
        <v/>
      </c>
      <c r="BZ177" s="68" t="str">
        <f>IF(BC177="","",Input02!$B175&amp;"; ")</f>
        <v/>
      </c>
      <c r="CA177" s="68" t="str">
        <f>IF(BD177="","",Input02!$B175&amp;"; ")</f>
        <v/>
      </c>
      <c r="CB177" s="68" t="str">
        <f>IF(BE177="","",Input02!$B175&amp;"; ")</f>
        <v/>
      </c>
      <c r="CC177" s="68" t="str">
        <f>IF(BF177="","",Input02!$B175&amp;"; ")</f>
        <v/>
      </c>
      <c r="CD177" s="68" t="str">
        <f>IF(BG177="","",Input02!$B175&amp;"; ")</f>
        <v/>
      </c>
      <c r="CE177" s="68" t="str">
        <f>IF(BH177="","",Input02!$B175&amp;"; ")</f>
        <v/>
      </c>
      <c r="CF177" s="68" t="str">
        <f>IF(BI177="","",Input02!$B175&amp;"; ")</f>
        <v/>
      </c>
      <c r="CG177" s="68" t="str">
        <f>IF(BJ177="","",Input02!$B175&amp;"; ")</f>
        <v/>
      </c>
      <c r="CH177" s="68" t="str">
        <f>IF(BK177="","",Input02!$B175&amp;"; ")</f>
        <v/>
      </c>
      <c r="CI177" s="68" t="str">
        <f>IF(BL177="","",Input02!$B175&amp;"; ")</f>
        <v/>
      </c>
      <c r="CJ177" s="68" t="str">
        <f>IF(BM177="","",Input02!$B175&amp;"; ")</f>
        <v/>
      </c>
      <c r="CK177" s="68" t="str">
        <f>IF(BN177="","",Input02!$B175&amp;"; ")</f>
        <v/>
      </c>
      <c r="CL177" s="68" t="str">
        <f>IF(BO177="","",Input02!$B175&amp;"; ")</f>
        <v/>
      </c>
      <c r="CM177" s="68" t="str">
        <f>IF(BP177="","",Input02!$B175&amp;"; ")</f>
        <v/>
      </c>
      <c r="CN177" s="68" t="str">
        <f>IF(BQ177="","",Input02!$B175&amp;"; ")</f>
        <v/>
      </c>
      <c r="CO177" s="68" t="str">
        <f>IF(BR177="","",Input02!$B175&amp;"; ")</f>
        <v/>
      </c>
      <c r="CP177" s="68" t="str">
        <f>IF(BS177="","",Input02!$B175&amp;"; ")</f>
        <v/>
      </c>
      <c r="CQ177" s="68" t="str">
        <f>IF(BT177="","",Input02!$B175&amp;"; ")</f>
        <v/>
      </c>
      <c r="CR177" s="68" t="str">
        <f>IF(BU177="","",Input02!$B175&amp;"; ")</f>
        <v/>
      </c>
      <c r="CS177" s="68" t="str">
        <f>IF(BV177="","",Input02!$B175&amp;"; ")</f>
        <v/>
      </c>
    </row>
    <row r="178" spans="1:97" x14ac:dyDescent="0.35">
      <c r="A178" s="64">
        <f>process02!A187</f>
        <v>171</v>
      </c>
      <c r="B178" s="64" t="str">
        <f>process02!DF187</f>
        <v/>
      </c>
      <c r="C178" s="65" t="str">
        <f>IF(B178&lt;&gt;"",(B178/$C$2)*Input01!$B$22,"")</f>
        <v/>
      </c>
      <c r="F178" s="66" t="str">
        <f>IF(AND(Input02!BB176&lt;&gt;"",F$6&lt;=$Z$2),Input02!BB176,"")</f>
        <v/>
      </c>
      <c r="G178" s="66" t="str">
        <f>IF(AND(Input02!BC176&lt;&gt;"",G$6&lt;=$Z$2),Input02!BC176,"")</f>
        <v/>
      </c>
      <c r="H178" s="66" t="str">
        <f>IF(AND(Input02!BD176&lt;&gt;"",H$6&lt;=$Z$2),Input02!BD176,"")</f>
        <v/>
      </c>
      <c r="I178" s="66" t="str">
        <f>IF(AND(Input02!BE176&lt;&gt;"",I$6&lt;=$Z$2),Input02!BE176,"")</f>
        <v/>
      </c>
      <c r="J178" s="66" t="str">
        <f>IF(AND(Input02!BF176&lt;&gt;"",J$6&lt;=$Z$2),Input02!BF176,"")</f>
        <v/>
      </c>
      <c r="K178" s="66" t="str">
        <f>IF(AND(Input02!BG176&lt;&gt;"",K$6&lt;=$Z$2),Input02!BG176,"")</f>
        <v/>
      </c>
      <c r="L178" s="66" t="str">
        <f>IF(AND(Input02!BH176&lt;&gt;"",L$6&lt;=$Z$2),Input02!BH176,"")</f>
        <v/>
      </c>
      <c r="M178" s="66" t="str">
        <f>IF(AND(Input02!BI176&lt;&gt;"",M$6&lt;=$Z$2),Input02!BI176,"")</f>
        <v/>
      </c>
      <c r="N178" s="66" t="str">
        <f>IF(AND(Input02!BJ176&lt;&gt;"",N$6&lt;=$Z$2),Input02!BJ176,"")</f>
        <v/>
      </c>
      <c r="O178" s="66" t="str">
        <f>IF(AND(Input02!BK176&lt;&gt;"",O$6&lt;=$Z$2),Input02!BK176,"")</f>
        <v/>
      </c>
      <c r="P178" s="66" t="str">
        <f>IF(AND(Input02!BL176&lt;&gt;"",P$6&lt;=$Z$2),Input02!BL176,"")</f>
        <v/>
      </c>
      <c r="Q178" s="66" t="str">
        <f>IF(AND(Input02!BM176&lt;&gt;"",Q$6&lt;=$Z$2),Input02!BM176,"")</f>
        <v/>
      </c>
      <c r="R178" s="66" t="str">
        <f>IF(AND(Input02!BN176&lt;&gt;"",R$6&lt;=$Z$2),Input02!BN176,"")</f>
        <v/>
      </c>
      <c r="S178" s="66" t="str">
        <f>IF(AND(Input02!BO176&lt;&gt;"",S$6&lt;=$Z$2),Input02!BO176,"")</f>
        <v/>
      </c>
      <c r="T178" s="66" t="str">
        <f>IF(AND(Input02!BP176&lt;&gt;"",T$6&lt;=$Z$2),Input02!BP176,"")</f>
        <v/>
      </c>
      <c r="U178" s="66" t="str">
        <f>IF(AND(Input02!BQ176&lt;&gt;"",U$6&lt;=$Z$2),Input02!BQ176,"")</f>
        <v/>
      </c>
      <c r="V178" s="66" t="str">
        <f>IF(AND(Input02!BR176&lt;&gt;"",V$6&lt;=$Z$2),Input02!BR176,"")</f>
        <v/>
      </c>
      <c r="W178" s="66" t="str">
        <f>IF(AND(Input02!BS176&lt;&gt;"",W$6&lt;=$Z$2),Input02!BS176,"")</f>
        <v/>
      </c>
      <c r="X178" s="66" t="str">
        <f>IF(AND(Input02!BT176&lt;&gt;"",X$6&lt;=$Z$2),Input02!BT176,"")</f>
        <v/>
      </c>
      <c r="Y178" s="66" t="str">
        <f>IF(AND(Input02!BU176&lt;&gt;"",Y$6&lt;=$Z$2),Input02!BU176,"")</f>
        <v/>
      </c>
      <c r="Z178" s="66" t="str">
        <f t="shared" si="235"/>
        <v/>
      </c>
      <c r="AA178" s="66" t="str">
        <f t="shared" si="236"/>
        <v/>
      </c>
      <c r="AB178" s="65" t="str">
        <f>IF(AA178&lt;&gt;"",(AA178/$AA$2)*Input01!$B$22,"")</f>
        <v/>
      </c>
      <c r="AC178" s="65" t="str">
        <f t="shared" si="237"/>
        <v/>
      </c>
      <c r="AD178" s="334" t="str">
        <f t="shared" si="238"/>
        <v/>
      </c>
      <c r="AE178" s="67" t="str">
        <f t="shared" si="239"/>
        <v/>
      </c>
      <c r="AF178" s="35" t="str">
        <f>IF(AD178="","",IF(AD178&lt;Input01!$B$23,0,1))</f>
        <v/>
      </c>
      <c r="AH178" s="66" t="str">
        <f t="shared" si="240"/>
        <v/>
      </c>
      <c r="AI178" s="66" t="str">
        <f t="shared" si="241"/>
        <v/>
      </c>
      <c r="AJ178" s="66" t="str">
        <f t="shared" si="242"/>
        <v/>
      </c>
      <c r="AK178" s="66" t="str">
        <f t="shared" si="243"/>
        <v/>
      </c>
      <c r="AL178" s="66" t="str">
        <f t="shared" si="244"/>
        <v/>
      </c>
      <c r="AM178" s="66" t="str">
        <f t="shared" si="245"/>
        <v/>
      </c>
      <c r="AN178" s="66" t="str">
        <f t="shared" si="246"/>
        <v/>
      </c>
      <c r="AO178" s="66" t="str">
        <f t="shared" si="247"/>
        <v/>
      </c>
      <c r="AP178" s="66" t="str">
        <f t="shared" si="248"/>
        <v/>
      </c>
      <c r="AQ178" s="66" t="str">
        <f t="shared" si="249"/>
        <v/>
      </c>
      <c r="AR178" s="66" t="str">
        <f t="shared" si="250"/>
        <v/>
      </c>
      <c r="AS178" s="66" t="str">
        <f t="shared" si="251"/>
        <v/>
      </c>
      <c r="AT178" s="66" t="str">
        <f t="shared" si="252"/>
        <v/>
      </c>
      <c r="AU178" s="66" t="str">
        <f t="shared" si="253"/>
        <v/>
      </c>
      <c r="AV178" s="66" t="str">
        <f t="shared" si="254"/>
        <v/>
      </c>
      <c r="AW178" s="66" t="str">
        <f t="shared" si="255"/>
        <v/>
      </c>
      <c r="AX178" s="66" t="str">
        <f t="shared" si="256"/>
        <v/>
      </c>
      <c r="AY178" s="66" t="str">
        <f t="shared" si="257"/>
        <v/>
      </c>
      <c r="AZ178" s="66" t="str">
        <f t="shared" si="258"/>
        <v/>
      </c>
      <c r="BA178" s="66" t="str">
        <f t="shared" si="259"/>
        <v/>
      </c>
      <c r="BC178" s="68" t="str">
        <f t="shared" si="260"/>
        <v/>
      </c>
      <c r="BD178" s="68" t="str">
        <f t="shared" si="261"/>
        <v/>
      </c>
      <c r="BE178" s="68" t="str">
        <f t="shared" si="262"/>
        <v/>
      </c>
      <c r="BF178" s="68" t="str">
        <f t="shared" si="263"/>
        <v/>
      </c>
      <c r="BG178" s="68" t="str">
        <f t="shared" si="264"/>
        <v/>
      </c>
      <c r="BH178" s="68" t="str">
        <f t="shared" si="265"/>
        <v/>
      </c>
      <c r="BI178" s="68" t="str">
        <f t="shared" si="266"/>
        <v/>
      </c>
      <c r="BJ178" s="68" t="str">
        <f t="shared" si="267"/>
        <v/>
      </c>
      <c r="BK178" s="68" t="str">
        <f t="shared" si="268"/>
        <v/>
      </c>
      <c r="BL178" s="68" t="str">
        <f t="shared" si="269"/>
        <v/>
      </c>
      <c r="BM178" s="68" t="str">
        <f t="shared" si="270"/>
        <v/>
      </c>
      <c r="BN178" s="68" t="str">
        <f t="shared" si="271"/>
        <v/>
      </c>
      <c r="BO178" s="68" t="str">
        <f t="shared" si="272"/>
        <v/>
      </c>
      <c r="BP178" s="68" t="str">
        <f t="shared" si="273"/>
        <v/>
      </c>
      <c r="BQ178" s="68" t="str">
        <f t="shared" si="274"/>
        <v/>
      </c>
      <c r="BR178" s="68" t="str">
        <f t="shared" si="275"/>
        <v/>
      </c>
      <c r="BS178" s="68" t="str">
        <f t="shared" si="276"/>
        <v/>
      </c>
      <c r="BT178" s="68" t="str">
        <f t="shared" si="277"/>
        <v/>
      </c>
      <c r="BU178" s="68" t="str">
        <f t="shared" si="278"/>
        <v/>
      </c>
      <c r="BV178" s="68" t="str">
        <f t="shared" si="279"/>
        <v/>
      </c>
      <c r="BX178" s="69" t="str">
        <f t="shared" si="280"/>
        <v/>
      </c>
      <c r="BZ178" s="68" t="str">
        <f>IF(BC178="","",Input02!$B176&amp;"; ")</f>
        <v/>
      </c>
      <c r="CA178" s="68" t="str">
        <f>IF(BD178="","",Input02!$B176&amp;"; ")</f>
        <v/>
      </c>
      <c r="CB178" s="68" t="str">
        <f>IF(BE178="","",Input02!$B176&amp;"; ")</f>
        <v/>
      </c>
      <c r="CC178" s="68" t="str">
        <f>IF(BF178="","",Input02!$B176&amp;"; ")</f>
        <v/>
      </c>
      <c r="CD178" s="68" t="str">
        <f>IF(BG178="","",Input02!$B176&amp;"; ")</f>
        <v/>
      </c>
      <c r="CE178" s="68" t="str">
        <f>IF(BH178="","",Input02!$B176&amp;"; ")</f>
        <v/>
      </c>
      <c r="CF178" s="68" t="str">
        <f>IF(BI178="","",Input02!$B176&amp;"; ")</f>
        <v/>
      </c>
      <c r="CG178" s="68" t="str">
        <f>IF(BJ178="","",Input02!$B176&amp;"; ")</f>
        <v/>
      </c>
      <c r="CH178" s="68" t="str">
        <f>IF(BK178="","",Input02!$B176&amp;"; ")</f>
        <v/>
      </c>
      <c r="CI178" s="68" t="str">
        <f>IF(BL178="","",Input02!$B176&amp;"; ")</f>
        <v/>
      </c>
      <c r="CJ178" s="68" t="str">
        <f>IF(BM178="","",Input02!$B176&amp;"; ")</f>
        <v/>
      </c>
      <c r="CK178" s="68" t="str">
        <f>IF(BN178="","",Input02!$B176&amp;"; ")</f>
        <v/>
      </c>
      <c r="CL178" s="68" t="str">
        <f>IF(BO178="","",Input02!$B176&amp;"; ")</f>
        <v/>
      </c>
      <c r="CM178" s="68" t="str">
        <f>IF(BP178="","",Input02!$B176&amp;"; ")</f>
        <v/>
      </c>
      <c r="CN178" s="68" t="str">
        <f>IF(BQ178="","",Input02!$B176&amp;"; ")</f>
        <v/>
      </c>
      <c r="CO178" s="68" t="str">
        <f>IF(BR178="","",Input02!$B176&amp;"; ")</f>
        <v/>
      </c>
      <c r="CP178" s="68" t="str">
        <f>IF(BS178="","",Input02!$B176&amp;"; ")</f>
        <v/>
      </c>
      <c r="CQ178" s="68" t="str">
        <f>IF(BT178="","",Input02!$B176&amp;"; ")</f>
        <v/>
      </c>
      <c r="CR178" s="68" t="str">
        <f>IF(BU178="","",Input02!$B176&amp;"; ")</f>
        <v/>
      </c>
      <c r="CS178" s="68" t="str">
        <f>IF(BV178="","",Input02!$B176&amp;"; ")</f>
        <v/>
      </c>
    </row>
    <row r="179" spans="1:97" x14ac:dyDescent="0.35">
      <c r="A179" s="64">
        <f>process02!A188</f>
        <v>172</v>
      </c>
      <c r="B179" s="64" t="str">
        <f>process02!DF188</f>
        <v/>
      </c>
      <c r="C179" s="65" t="str">
        <f>IF(B179&lt;&gt;"",(B179/$C$2)*Input01!$B$22,"")</f>
        <v/>
      </c>
      <c r="F179" s="66" t="str">
        <f>IF(AND(Input02!BB177&lt;&gt;"",F$6&lt;=$Z$2),Input02!BB177,"")</f>
        <v/>
      </c>
      <c r="G179" s="66" t="str">
        <f>IF(AND(Input02!BC177&lt;&gt;"",G$6&lt;=$Z$2),Input02!BC177,"")</f>
        <v/>
      </c>
      <c r="H179" s="66" t="str">
        <f>IF(AND(Input02!BD177&lt;&gt;"",H$6&lt;=$Z$2),Input02!BD177,"")</f>
        <v/>
      </c>
      <c r="I179" s="66" t="str">
        <f>IF(AND(Input02!BE177&lt;&gt;"",I$6&lt;=$Z$2),Input02!BE177,"")</f>
        <v/>
      </c>
      <c r="J179" s="66" t="str">
        <f>IF(AND(Input02!BF177&lt;&gt;"",J$6&lt;=$Z$2),Input02!BF177,"")</f>
        <v/>
      </c>
      <c r="K179" s="66" t="str">
        <f>IF(AND(Input02!BG177&lt;&gt;"",K$6&lt;=$Z$2),Input02!BG177,"")</f>
        <v/>
      </c>
      <c r="L179" s="66" t="str">
        <f>IF(AND(Input02!BH177&lt;&gt;"",L$6&lt;=$Z$2),Input02!BH177,"")</f>
        <v/>
      </c>
      <c r="M179" s="66" t="str">
        <f>IF(AND(Input02!BI177&lt;&gt;"",M$6&lt;=$Z$2),Input02!BI177,"")</f>
        <v/>
      </c>
      <c r="N179" s="66" t="str">
        <f>IF(AND(Input02!BJ177&lt;&gt;"",N$6&lt;=$Z$2),Input02!BJ177,"")</f>
        <v/>
      </c>
      <c r="O179" s="66" t="str">
        <f>IF(AND(Input02!BK177&lt;&gt;"",O$6&lt;=$Z$2),Input02!BK177,"")</f>
        <v/>
      </c>
      <c r="P179" s="66" t="str">
        <f>IF(AND(Input02!BL177&lt;&gt;"",P$6&lt;=$Z$2),Input02!BL177,"")</f>
        <v/>
      </c>
      <c r="Q179" s="66" t="str">
        <f>IF(AND(Input02!BM177&lt;&gt;"",Q$6&lt;=$Z$2),Input02!BM177,"")</f>
        <v/>
      </c>
      <c r="R179" s="66" t="str">
        <f>IF(AND(Input02!BN177&lt;&gt;"",R$6&lt;=$Z$2),Input02!BN177,"")</f>
        <v/>
      </c>
      <c r="S179" s="66" t="str">
        <f>IF(AND(Input02!BO177&lt;&gt;"",S$6&lt;=$Z$2),Input02!BO177,"")</f>
        <v/>
      </c>
      <c r="T179" s="66" t="str">
        <f>IF(AND(Input02!BP177&lt;&gt;"",T$6&lt;=$Z$2),Input02!BP177,"")</f>
        <v/>
      </c>
      <c r="U179" s="66" t="str">
        <f>IF(AND(Input02!BQ177&lt;&gt;"",U$6&lt;=$Z$2),Input02!BQ177,"")</f>
        <v/>
      </c>
      <c r="V179" s="66" t="str">
        <f>IF(AND(Input02!BR177&lt;&gt;"",V$6&lt;=$Z$2),Input02!BR177,"")</f>
        <v/>
      </c>
      <c r="W179" s="66" t="str">
        <f>IF(AND(Input02!BS177&lt;&gt;"",W$6&lt;=$Z$2),Input02!BS177,"")</f>
        <v/>
      </c>
      <c r="X179" s="66" t="str">
        <f>IF(AND(Input02!BT177&lt;&gt;"",X$6&lt;=$Z$2),Input02!BT177,"")</f>
        <v/>
      </c>
      <c r="Y179" s="66" t="str">
        <f>IF(AND(Input02!BU177&lt;&gt;"",Y$6&lt;=$Z$2),Input02!BU177,"")</f>
        <v/>
      </c>
      <c r="Z179" s="66" t="str">
        <f t="shared" si="235"/>
        <v/>
      </c>
      <c r="AA179" s="66" t="str">
        <f t="shared" si="236"/>
        <v/>
      </c>
      <c r="AB179" s="65" t="str">
        <f>IF(AA179&lt;&gt;"",(AA179/$AA$2)*Input01!$B$22,"")</f>
        <v/>
      </c>
      <c r="AC179" s="65" t="str">
        <f t="shared" si="237"/>
        <v/>
      </c>
      <c r="AD179" s="334" t="str">
        <f t="shared" si="238"/>
        <v/>
      </c>
      <c r="AE179" s="67" t="str">
        <f t="shared" si="239"/>
        <v/>
      </c>
      <c r="AF179" s="35" t="str">
        <f>IF(AD179="","",IF(AD179&lt;Input01!$B$23,0,1))</f>
        <v/>
      </c>
      <c r="AH179" s="66" t="str">
        <f t="shared" si="240"/>
        <v/>
      </c>
      <c r="AI179" s="66" t="str">
        <f t="shared" si="241"/>
        <v/>
      </c>
      <c r="AJ179" s="66" t="str">
        <f t="shared" si="242"/>
        <v/>
      </c>
      <c r="AK179" s="66" t="str">
        <f t="shared" si="243"/>
        <v/>
      </c>
      <c r="AL179" s="66" t="str">
        <f t="shared" si="244"/>
        <v/>
      </c>
      <c r="AM179" s="66" t="str">
        <f t="shared" si="245"/>
        <v/>
      </c>
      <c r="AN179" s="66" t="str">
        <f t="shared" si="246"/>
        <v/>
      </c>
      <c r="AO179" s="66" t="str">
        <f t="shared" si="247"/>
        <v/>
      </c>
      <c r="AP179" s="66" t="str">
        <f t="shared" si="248"/>
        <v/>
      </c>
      <c r="AQ179" s="66" t="str">
        <f t="shared" si="249"/>
        <v/>
      </c>
      <c r="AR179" s="66" t="str">
        <f t="shared" si="250"/>
        <v/>
      </c>
      <c r="AS179" s="66" t="str">
        <f t="shared" si="251"/>
        <v/>
      </c>
      <c r="AT179" s="66" t="str">
        <f t="shared" si="252"/>
        <v/>
      </c>
      <c r="AU179" s="66" t="str">
        <f t="shared" si="253"/>
        <v/>
      </c>
      <c r="AV179" s="66" t="str">
        <f t="shared" si="254"/>
        <v/>
      </c>
      <c r="AW179" s="66" t="str">
        <f t="shared" si="255"/>
        <v/>
      </c>
      <c r="AX179" s="66" t="str">
        <f t="shared" si="256"/>
        <v/>
      </c>
      <c r="AY179" s="66" t="str">
        <f t="shared" si="257"/>
        <v/>
      </c>
      <c r="AZ179" s="66" t="str">
        <f t="shared" si="258"/>
        <v/>
      </c>
      <c r="BA179" s="66" t="str">
        <f t="shared" si="259"/>
        <v/>
      </c>
      <c r="BC179" s="68" t="str">
        <f t="shared" si="260"/>
        <v/>
      </c>
      <c r="BD179" s="68" t="str">
        <f t="shared" si="261"/>
        <v/>
      </c>
      <c r="BE179" s="68" t="str">
        <f t="shared" si="262"/>
        <v/>
      </c>
      <c r="BF179" s="68" t="str">
        <f t="shared" si="263"/>
        <v/>
      </c>
      <c r="BG179" s="68" t="str">
        <f t="shared" si="264"/>
        <v/>
      </c>
      <c r="BH179" s="68" t="str">
        <f t="shared" si="265"/>
        <v/>
      </c>
      <c r="BI179" s="68" t="str">
        <f t="shared" si="266"/>
        <v/>
      </c>
      <c r="BJ179" s="68" t="str">
        <f t="shared" si="267"/>
        <v/>
      </c>
      <c r="BK179" s="68" t="str">
        <f t="shared" si="268"/>
        <v/>
      </c>
      <c r="BL179" s="68" t="str">
        <f t="shared" si="269"/>
        <v/>
      </c>
      <c r="BM179" s="68" t="str">
        <f t="shared" si="270"/>
        <v/>
      </c>
      <c r="BN179" s="68" t="str">
        <f t="shared" si="271"/>
        <v/>
      </c>
      <c r="BO179" s="68" t="str">
        <f t="shared" si="272"/>
        <v/>
      </c>
      <c r="BP179" s="68" t="str">
        <f t="shared" si="273"/>
        <v/>
      </c>
      <c r="BQ179" s="68" t="str">
        <f t="shared" si="274"/>
        <v/>
      </c>
      <c r="BR179" s="68" t="str">
        <f t="shared" si="275"/>
        <v/>
      </c>
      <c r="BS179" s="68" t="str">
        <f t="shared" si="276"/>
        <v/>
      </c>
      <c r="BT179" s="68" t="str">
        <f t="shared" si="277"/>
        <v/>
      </c>
      <c r="BU179" s="68" t="str">
        <f t="shared" si="278"/>
        <v/>
      </c>
      <c r="BV179" s="68" t="str">
        <f t="shared" si="279"/>
        <v/>
      </c>
      <c r="BX179" s="69" t="str">
        <f t="shared" si="280"/>
        <v/>
      </c>
      <c r="BZ179" s="68" t="str">
        <f>IF(BC179="","",Input02!$B177&amp;"; ")</f>
        <v/>
      </c>
      <c r="CA179" s="68" t="str">
        <f>IF(BD179="","",Input02!$B177&amp;"; ")</f>
        <v/>
      </c>
      <c r="CB179" s="68" t="str">
        <f>IF(BE179="","",Input02!$B177&amp;"; ")</f>
        <v/>
      </c>
      <c r="CC179" s="68" t="str">
        <f>IF(BF179="","",Input02!$B177&amp;"; ")</f>
        <v/>
      </c>
      <c r="CD179" s="68" t="str">
        <f>IF(BG179="","",Input02!$B177&amp;"; ")</f>
        <v/>
      </c>
      <c r="CE179" s="68" t="str">
        <f>IF(BH179="","",Input02!$B177&amp;"; ")</f>
        <v/>
      </c>
      <c r="CF179" s="68" t="str">
        <f>IF(BI179="","",Input02!$B177&amp;"; ")</f>
        <v/>
      </c>
      <c r="CG179" s="68" t="str">
        <f>IF(BJ179="","",Input02!$B177&amp;"; ")</f>
        <v/>
      </c>
      <c r="CH179" s="68" t="str">
        <f>IF(BK179="","",Input02!$B177&amp;"; ")</f>
        <v/>
      </c>
      <c r="CI179" s="68" t="str">
        <f>IF(BL179="","",Input02!$B177&amp;"; ")</f>
        <v/>
      </c>
      <c r="CJ179" s="68" t="str">
        <f>IF(BM179="","",Input02!$B177&amp;"; ")</f>
        <v/>
      </c>
      <c r="CK179" s="68" t="str">
        <f>IF(BN179="","",Input02!$B177&amp;"; ")</f>
        <v/>
      </c>
      <c r="CL179" s="68" t="str">
        <f>IF(BO179="","",Input02!$B177&amp;"; ")</f>
        <v/>
      </c>
      <c r="CM179" s="68" t="str">
        <f>IF(BP179="","",Input02!$B177&amp;"; ")</f>
        <v/>
      </c>
      <c r="CN179" s="68" t="str">
        <f>IF(BQ179="","",Input02!$B177&amp;"; ")</f>
        <v/>
      </c>
      <c r="CO179" s="68" t="str">
        <f>IF(BR179="","",Input02!$B177&amp;"; ")</f>
        <v/>
      </c>
      <c r="CP179" s="68" t="str">
        <f>IF(BS179="","",Input02!$B177&amp;"; ")</f>
        <v/>
      </c>
      <c r="CQ179" s="68" t="str">
        <f>IF(BT179="","",Input02!$B177&amp;"; ")</f>
        <v/>
      </c>
      <c r="CR179" s="68" t="str">
        <f>IF(BU179="","",Input02!$B177&amp;"; ")</f>
        <v/>
      </c>
      <c r="CS179" s="68" t="str">
        <f>IF(BV179="","",Input02!$B177&amp;"; ")</f>
        <v/>
      </c>
    </row>
    <row r="180" spans="1:97" x14ac:dyDescent="0.35">
      <c r="A180" s="64">
        <f>process02!A189</f>
        <v>173</v>
      </c>
      <c r="B180" s="64" t="str">
        <f>process02!DF189</f>
        <v/>
      </c>
      <c r="C180" s="65" t="str">
        <f>IF(B180&lt;&gt;"",(B180/$C$2)*Input01!$B$22,"")</f>
        <v/>
      </c>
      <c r="F180" s="66" t="str">
        <f>IF(AND(Input02!BB178&lt;&gt;"",F$6&lt;=$Z$2),Input02!BB178,"")</f>
        <v/>
      </c>
      <c r="G180" s="66" t="str">
        <f>IF(AND(Input02!BC178&lt;&gt;"",G$6&lt;=$Z$2),Input02!BC178,"")</f>
        <v/>
      </c>
      <c r="H180" s="66" t="str">
        <f>IF(AND(Input02!BD178&lt;&gt;"",H$6&lt;=$Z$2),Input02!BD178,"")</f>
        <v/>
      </c>
      <c r="I180" s="66" t="str">
        <f>IF(AND(Input02!BE178&lt;&gt;"",I$6&lt;=$Z$2),Input02!BE178,"")</f>
        <v/>
      </c>
      <c r="J180" s="66" t="str">
        <f>IF(AND(Input02!BF178&lt;&gt;"",J$6&lt;=$Z$2),Input02!BF178,"")</f>
        <v/>
      </c>
      <c r="K180" s="66" t="str">
        <f>IF(AND(Input02!BG178&lt;&gt;"",K$6&lt;=$Z$2),Input02!BG178,"")</f>
        <v/>
      </c>
      <c r="L180" s="66" t="str">
        <f>IF(AND(Input02!BH178&lt;&gt;"",L$6&lt;=$Z$2),Input02!BH178,"")</f>
        <v/>
      </c>
      <c r="M180" s="66" t="str">
        <f>IF(AND(Input02!BI178&lt;&gt;"",M$6&lt;=$Z$2),Input02!BI178,"")</f>
        <v/>
      </c>
      <c r="N180" s="66" t="str">
        <f>IF(AND(Input02!BJ178&lt;&gt;"",N$6&lt;=$Z$2),Input02!BJ178,"")</f>
        <v/>
      </c>
      <c r="O180" s="66" t="str">
        <f>IF(AND(Input02!BK178&lt;&gt;"",O$6&lt;=$Z$2),Input02!BK178,"")</f>
        <v/>
      </c>
      <c r="P180" s="66" t="str">
        <f>IF(AND(Input02!BL178&lt;&gt;"",P$6&lt;=$Z$2),Input02!BL178,"")</f>
        <v/>
      </c>
      <c r="Q180" s="66" t="str">
        <f>IF(AND(Input02!BM178&lt;&gt;"",Q$6&lt;=$Z$2),Input02!BM178,"")</f>
        <v/>
      </c>
      <c r="R180" s="66" t="str">
        <f>IF(AND(Input02!BN178&lt;&gt;"",R$6&lt;=$Z$2),Input02!BN178,"")</f>
        <v/>
      </c>
      <c r="S180" s="66" t="str">
        <f>IF(AND(Input02!BO178&lt;&gt;"",S$6&lt;=$Z$2),Input02!BO178,"")</f>
        <v/>
      </c>
      <c r="T180" s="66" t="str">
        <f>IF(AND(Input02!BP178&lt;&gt;"",T$6&lt;=$Z$2),Input02!BP178,"")</f>
        <v/>
      </c>
      <c r="U180" s="66" t="str">
        <f>IF(AND(Input02!BQ178&lt;&gt;"",U$6&lt;=$Z$2),Input02!BQ178,"")</f>
        <v/>
      </c>
      <c r="V180" s="66" t="str">
        <f>IF(AND(Input02!BR178&lt;&gt;"",V$6&lt;=$Z$2),Input02!BR178,"")</f>
        <v/>
      </c>
      <c r="W180" s="66" t="str">
        <f>IF(AND(Input02!BS178&lt;&gt;"",W$6&lt;=$Z$2),Input02!BS178,"")</f>
        <v/>
      </c>
      <c r="X180" s="66" t="str">
        <f>IF(AND(Input02!BT178&lt;&gt;"",X$6&lt;=$Z$2),Input02!BT178,"")</f>
        <v/>
      </c>
      <c r="Y180" s="66" t="str">
        <f>IF(AND(Input02!BU178&lt;&gt;"",Y$6&lt;=$Z$2),Input02!BU178,"")</f>
        <v/>
      </c>
      <c r="Z180" s="66" t="str">
        <f t="shared" si="235"/>
        <v/>
      </c>
      <c r="AA180" s="66" t="str">
        <f t="shared" si="236"/>
        <v/>
      </c>
      <c r="AB180" s="65" t="str">
        <f>IF(AA180&lt;&gt;"",(AA180/$AA$2)*Input01!$B$22,"")</f>
        <v/>
      </c>
      <c r="AC180" s="65" t="str">
        <f t="shared" si="237"/>
        <v/>
      </c>
      <c r="AD180" s="334" t="str">
        <f t="shared" si="238"/>
        <v/>
      </c>
      <c r="AE180" s="67" t="str">
        <f t="shared" si="239"/>
        <v/>
      </c>
      <c r="AF180" s="35" t="str">
        <f>IF(AD180="","",IF(AD180&lt;Input01!$B$23,0,1))</f>
        <v/>
      </c>
      <c r="AH180" s="66" t="str">
        <f t="shared" si="240"/>
        <v/>
      </c>
      <c r="AI180" s="66" t="str">
        <f t="shared" si="241"/>
        <v/>
      </c>
      <c r="AJ180" s="66" t="str">
        <f t="shared" si="242"/>
        <v/>
      </c>
      <c r="AK180" s="66" t="str">
        <f t="shared" si="243"/>
        <v/>
      </c>
      <c r="AL180" s="66" t="str">
        <f t="shared" si="244"/>
        <v/>
      </c>
      <c r="AM180" s="66" t="str">
        <f t="shared" si="245"/>
        <v/>
      </c>
      <c r="AN180" s="66" t="str">
        <f t="shared" si="246"/>
        <v/>
      </c>
      <c r="AO180" s="66" t="str">
        <f t="shared" si="247"/>
        <v/>
      </c>
      <c r="AP180" s="66" t="str">
        <f t="shared" si="248"/>
        <v/>
      </c>
      <c r="AQ180" s="66" t="str">
        <f t="shared" si="249"/>
        <v/>
      </c>
      <c r="AR180" s="66" t="str">
        <f t="shared" si="250"/>
        <v/>
      </c>
      <c r="AS180" s="66" t="str">
        <f t="shared" si="251"/>
        <v/>
      </c>
      <c r="AT180" s="66" t="str">
        <f t="shared" si="252"/>
        <v/>
      </c>
      <c r="AU180" s="66" t="str">
        <f t="shared" si="253"/>
        <v/>
      </c>
      <c r="AV180" s="66" t="str">
        <f t="shared" si="254"/>
        <v/>
      </c>
      <c r="AW180" s="66" t="str">
        <f t="shared" si="255"/>
        <v/>
      </c>
      <c r="AX180" s="66" t="str">
        <f t="shared" si="256"/>
        <v/>
      </c>
      <c r="AY180" s="66" t="str">
        <f t="shared" si="257"/>
        <v/>
      </c>
      <c r="AZ180" s="66" t="str">
        <f t="shared" si="258"/>
        <v/>
      </c>
      <c r="BA180" s="66" t="str">
        <f t="shared" si="259"/>
        <v/>
      </c>
      <c r="BC180" s="68" t="str">
        <f t="shared" si="260"/>
        <v/>
      </c>
      <c r="BD180" s="68" t="str">
        <f t="shared" si="261"/>
        <v/>
      </c>
      <c r="BE180" s="68" t="str">
        <f t="shared" si="262"/>
        <v/>
      </c>
      <c r="BF180" s="68" t="str">
        <f t="shared" si="263"/>
        <v/>
      </c>
      <c r="BG180" s="68" t="str">
        <f t="shared" si="264"/>
        <v/>
      </c>
      <c r="BH180" s="68" t="str">
        <f t="shared" si="265"/>
        <v/>
      </c>
      <c r="BI180" s="68" t="str">
        <f t="shared" si="266"/>
        <v/>
      </c>
      <c r="BJ180" s="68" t="str">
        <f t="shared" si="267"/>
        <v/>
      </c>
      <c r="BK180" s="68" t="str">
        <f t="shared" si="268"/>
        <v/>
      </c>
      <c r="BL180" s="68" t="str">
        <f t="shared" si="269"/>
        <v/>
      </c>
      <c r="BM180" s="68" t="str">
        <f t="shared" si="270"/>
        <v/>
      </c>
      <c r="BN180" s="68" t="str">
        <f t="shared" si="271"/>
        <v/>
      </c>
      <c r="BO180" s="68" t="str">
        <f t="shared" si="272"/>
        <v/>
      </c>
      <c r="BP180" s="68" t="str">
        <f t="shared" si="273"/>
        <v/>
      </c>
      <c r="BQ180" s="68" t="str">
        <f t="shared" si="274"/>
        <v/>
      </c>
      <c r="BR180" s="68" t="str">
        <f t="shared" si="275"/>
        <v/>
      </c>
      <c r="BS180" s="68" t="str">
        <f t="shared" si="276"/>
        <v/>
      </c>
      <c r="BT180" s="68" t="str">
        <f t="shared" si="277"/>
        <v/>
      </c>
      <c r="BU180" s="68" t="str">
        <f t="shared" si="278"/>
        <v/>
      </c>
      <c r="BV180" s="68" t="str">
        <f t="shared" si="279"/>
        <v/>
      </c>
      <c r="BX180" s="69" t="str">
        <f t="shared" si="280"/>
        <v/>
      </c>
      <c r="BZ180" s="68" t="str">
        <f>IF(BC180="","",Input02!$B178&amp;"; ")</f>
        <v/>
      </c>
      <c r="CA180" s="68" t="str">
        <f>IF(BD180="","",Input02!$B178&amp;"; ")</f>
        <v/>
      </c>
      <c r="CB180" s="68" t="str">
        <f>IF(BE180="","",Input02!$B178&amp;"; ")</f>
        <v/>
      </c>
      <c r="CC180" s="68" t="str">
        <f>IF(BF180="","",Input02!$B178&amp;"; ")</f>
        <v/>
      </c>
      <c r="CD180" s="68" t="str">
        <f>IF(BG180="","",Input02!$B178&amp;"; ")</f>
        <v/>
      </c>
      <c r="CE180" s="68" t="str">
        <f>IF(BH180="","",Input02!$B178&amp;"; ")</f>
        <v/>
      </c>
      <c r="CF180" s="68" t="str">
        <f>IF(BI180="","",Input02!$B178&amp;"; ")</f>
        <v/>
      </c>
      <c r="CG180" s="68" t="str">
        <f>IF(BJ180="","",Input02!$B178&amp;"; ")</f>
        <v/>
      </c>
      <c r="CH180" s="68" t="str">
        <f>IF(BK180="","",Input02!$B178&amp;"; ")</f>
        <v/>
      </c>
      <c r="CI180" s="68" t="str">
        <f>IF(BL180="","",Input02!$B178&amp;"; ")</f>
        <v/>
      </c>
      <c r="CJ180" s="68" t="str">
        <f>IF(BM180="","",Input02!$B178&amp;"; ")</f>
        <v/>
      </c>
      <c r="CK180" s="68" t="str">
        <f>IF(BN180="","",Input02!$B178&amp;"; ")</f>
        <v/>
      </c>
      <c r="CL180" s="68" t="str">
        <f>IF(BO180="","",Input02!$B178&amp;"; ")</f>
        <v/>
      </c>
      <c r="CM180" s="68" t="str">
        <f>IF(BP180="","",Input02!$B178&amp;"; ")</f>
        <v/>
      </c>
      <c r="CN180" s="68" t="str">
        <f>IF(BQ180="","",Input02!$B178&amp;"; ")</f>
        <v/>
      </c>
      <c r="CO180" s="68" t="str">
        <f>IF(BR180="","",Input02!$B178&amp;"; ")</f>
        <v/>
      </c>
      <c r="CP180" s="68" t="str">
        <f>IF(BS180="","",Input02!$B178&amp;"; ")</f>
        <v/>
      </c>
      <c r="CQ180" s="68" t="str">
        <f>IF(BT180="","",Input02!$B178&amp;"; ")</f>
        <v/>
      </c>
      <c r="CR180" s="68" t="str">
        <f>IF(BU180="","",Input02!$B178&amp;"; ")</f>
        <v/>
      </c>
      <c r="CS180" s="68" t="str">
        <f>IF(BV180="","",Input02!$B178&amp;"; ")</f>
        <v/>
      </c>
    </row>
    <row r="181" spans="1:97" x14ac:dyDescent="0.35">
      <c r="A181" s="64">
        <f>process02!A190</f>
        <v>174</v>
      </c>
      <c r="B181" s="64" t="str">
        <f>process02!DF190</f>
        <v/>
      </c>
      <c r="C181" s="65" t="str">
        <f>IF(B181&lt;&gt;"",(B181/$C$2)*Input01!$B$22,"")</f>
        <v/>
      </c>
      <c r="F181" s="66" t="str">
        <f>IF(AND(Input02!BB179&lt;&gt;"",F$6&lt;=$Z$2),Input02!BB179,"")</f>
        <v/>
      </c>
      <c r="G181" s="66" t="str">
        <f>IF(AND(Input02!BC179&lt;&gt;"",G$6&lt;=$Z$2),Input02!BC179,"")</f>
        <v/>
      </c>
      <c r="H181" s="66" t="str">
        <f>IF(AND(Input02!BD179&lt;&gt;"",H$6&lt;=$Z$2),Input02!BD179,"")</f>
        <v/>
      </c>
      <c r="I181" s="66" t="str">
        <f>IF(AND(Input02!BE179&lt;&gt;"",I$6&lt;=$Z$2),Input02!BE179,"")</f>
        <v/>
      </c>
      <c r="J181" s="66" t="str">
        <f>IF(AND(Input02!BF179&lt;&gt;"",J$6&lt;=$Z$2),Input02!BF179,"")</f>
        <v/>
      </c>
      <c r="K181" s="66" t="str">
        <f>IF(AND(Input02!BG179&lt;&gt;"",K$6&lt;=$Z$2),Input02!BG179,"")</f>
        <v/>
      </c>
      <c r="L181" s="66" t="str">
        <f>IF(AND(Input02!BH179&lt;&gt;"",L$6&lt;=$Z$2),Input02!BH179,"")</f>
        <v/>
      </c>
      <c r="M181" s="66" t="str">
        <f>IF(AND(Input02!BI179&lt;&gt;"",M$6&lt;=$Z$2),Input02!BI179,"")</f>
        <v/>
      </c>
      <c r="N181" s="66" t="str">
        <f>IF(AND(Input02!BJ179&lt;&gt;"",N$6&lt;=$Z$2),Input02!BJ179,"")</f>
        <v/>
      </c>
      <c r="O181" s="66" t="str">
        <f>IF(AND(Input02!BK179&lt;&gt;"",O$6&lt;=$Z$2),Input02!BK179,"")</f>
        <v/>
      </c>
      <c r="P181" s="66" t="str">
        <f>IF(AND(Input02!BL179&lt;&gt;"",P$6&lt;=$Z$2),Input02!BL179,"")</f>
        <v/>
      </c>
      <c r="Q181" s="66" t="str">
        <f>IF(AND(Input02!BM179&lt;&gt;"",Q$6&lt;=$Z$2),Input02!BM179,"")</f>
        <v/>
      </c>
      <c r="R181" s="66" t="str">
        <f>IF(AND(Input02!BN179&lt;&gt;"",R$6&lt;=$Z$2),Input02!BN179,"")</f>
        <v/>
      </c>
      <c r="S181" s="66" t="str">
        <f>IF(AND(Input02!BO179&lt;&gt;"",S$6&lt;=$Z$2),Input02!BO179,"")</f>
        <v/>
      </c>
      <c r="T181" s="66" t="str">
        <f>IF(AND(Input02!BP179&lt;&gt;"",T$6&lt;=$Z$2),Input02!BP179,"")</f>
        <v/>
      </c>
      <c r="U181" s="66" t="str">
        <f>IF(AND(Input02!BQ179&lt;&gt;"",U$6&lt;=$Z$2),Input02!BQ179,"")</f>
        <v/>
      </c>
      <c r="V181" s="66" t="str">
        <f>IF(AND(Input02!BR179&lt;&gt;"",V$6&lt;=$Z$2),Input02!BR179,"")</f>
        <v/>
      </c>
      <c r="W181" s="66" t="str">
        <f>IF(AND(Input02!BS179&lt;&gt;"",W$6&lt;=$Z$2),Input02!BS179,"")</f>
        <v/>
      </c>
      <c r="X181" s="66" t="str">
        <f>IF(AND(Input02!BT179&lt;&gt;"",X$6&lt;=$Z$2),Input02!BT179,"")</f>
        <v/>
      </c>
      <c r="Y181" s="66" t="str">
        <f>IF(AND(Input02!BU179&lt;&gt;"",Y$6&lt;=$Z$2),Input02!BU179,"")</f>
        <v/>
      </c>
      <c r="Z181" s="66" t="str">
        <f t="shared" si="235"/>
        <v/>
      </c>
      <c r="AA181" s="66" t="str">
        <f t="shared" si="236"/>
        <v/>
      </c>
      <c r="AB181" s="65" t="str">
        <f>IF(AA181&lt;&gt;"",(AA181/$AA$2)*Input01!$B$22,"")</f>
        <v/>
      </c>
      <c r="AC181" s="65" t="str">
        <f t="shared" si="237"/>
        <v/>
      </c>
      <c r="AD181" s="334" t="str">
        <f t="shared" si="238"/>
        <v/>
      </c>
      <c r="AE181" s="67" t="str">
        <f t="shared" si="239"/>
        <v/>
      </c>
      <c r="AF181" s="35" t="str">
        <f>IF(AD181="","",IF(AD181&lt;Input01!$B$23,0,1))</f>
        <v/>
      </c>
      <c r="AH181" s="66" t="str">
        <f t="shared" si="240"/>
        <v/>
      </c>
      <c r="AI181" s="66" t="str">
        <f t="shared" si="241"/>
        <v/>
      </c>
      <c r="AJ181" s="66" t="str">
        <f t="shared" si="242"/>
        <v/>
      </c>
      <c r="AK181" s="66" t="str">
        <f t="shared" si="243"/>
        <v/>
      </c>
      <c r="AL181" s="66" t="str">
        <f t="shared" si="244"/>
        <v/>
      </c>
      <c r="AM181" s="66" t="str">
        <f t="shared" si="245"/>
        <v/>
      </c>
      <c r="AN181" s="66" t="str">
        <f t="shared" si="246"/>
        <v/>
      </c>
      <c r="AO181" s="66" t="str">
        <f t="shared" si="247"/>
        <v/>
      </c>
      <c r="AP181" s="66" t="str">
        <f t="shared" si="248"/>
        <v/>
      </c>
      <c r="AQ181" s="66" t="str">
        <f t="shared" si="249"/>
        <v/>
      </c>
      <c r="AR181" s="66" t="str">
        <f t="shared" si="250"/>
        <v/>
      </c>
      <c r="AS181" s="66" t="str">
        <f t="shared" si="251"/>
        <v/>
      </c>
      <c r="AT181" s="66" t="str">
        <f t="shared" si="252"/>
        <v/>
      </c>
      <c r="AU181" s="66" t="str">
        <f t="shared" si="253"/>
        <v/>
      </c>
      <c r="AV181" s="66" t="str">
        <f t="shared" si="254"/>
        <v/>
      </c>
      <c r="AW181" s="66" t="str">
        <f t="shared" si="255"/>
        <v/>
      </c>
      <c r="AX181" s="66" t="str">
        <f t="shared" si="256"/>
        <v/>
      </c>
      <c r="AY181" s="66" t="str">
        <f t="shared" si="257"/>
        <v/>
      </c>
      <c r="AZ181" s="66" t="str">
        <f t="shared" si="258"/>
        <v/>
      </c>
      <c r="BA181" s="66" t="str">
        <f t="shared" si="259"/>
        <v/>
      </c>
      <c r="BC181" s="68" t="str">
        <f t="shared" si="260"/>
        <v/>
      </c>
      <c r="BD181" s="68" t="str">
        <f t="shared" si="261"/>
        <v/>
      </c>
      <c r="BE181" s="68" t="str">
        <f t="shared" si="262"/>
        <v/>
      </c>
      <c r="BF181" s="68" t="str">
        <f t="shared" si="263"/>
        <v/>
      </c>
      <c r="BG181" s="68" t="str">
        <f t="shared" si="264"/>
        <v/>
      </c>
      <c r="BH181" s="68" t="str">
        <f t="shared" si="265"/>
        <v/>
      </c>
      <c r="BI181" s="68" t="str">
        <f t="shared" si="266"/>
        <v/>
      </c>
      <c r="BJ181" s="68" t="str">
        <f t="shared" si="267"/>
        <v/>
      </c>
      <c r="BK181" s="68" t="str">
        <f t="shared" si="268"/>
        <v/>
      </c>
      <c r="BL181" s="68" t="str">
        <f t="shared" si="269"/>
        <v/>
      </c>
      <c r="BM181" s="68" t="str">
        <f t="shared" si="270"/>
        <v/>
      </c>
      <c r="BN181" s="68" t="str">
        <f t="shared" si="271"/>
        <v/>
      </c>
      <c r="BO181" s="68" t="str">
        <f t="shared" si="272"/>
        <v/>
      </c>
      <c r="BP181" s="68" t="str">
        <f t="shared" si="273"/>
        <v/>
      </c>
      <c r="BQ181" s="68" t="str">
        <f t="shared" si="274"/>
        <v/>
      </c>
      <c r="BR181" s="68" t="str">
        <f t="shared" si="275"/>
        <v/>
      </c>
      <c r="BS181" s="68" t="str">
        <f t="shared" si="276"/>
        <v/>
      </c>
      <c r="BT181" s="68" t="str">
        <f t="shared" si="277"/>
        <v/>
      </c>
      <c r="BU181" s="68" t="str">
        <f t="shared" si="278"/>
        <v/>
      </c>
      <c r="BV181" s="68" t="str">
        <f t="shared" si="279"/>
        <v/>
      </c>
      <c r="BX181" s="69" t="str">
        <f t="shared" si="280"/>
        <v/>
      </c>
      <c r="BZ181" s="68" t="str">
        <f>IF(BC181="","",Input02!$B179&amp;"; ")</f>
        <v/>
      </c>
      <c r="CA181" s="68" t="str">
        <f>IF(BD181="","",Input02!$B179&amp;"; ")</f>
        <v/>
      </c>
      <c r="CB181" s="68" t="str">
        <f>IF(BE181="","",Input02!$B179&amp;"; ")</f>
        <v/>
      </c>
      <c r="CC181" s="68" t="str">
        <f>IF(BF181="","",Input02!$B179&amp;"; ")</f>
        <v/>
      </c>
      <c r="CD181" s="68" t="str">
        <f>IF(BG181="","",Input02!$B179&amp;"; ")</f>
        <v/>
      </c>
      <c r="CE181" s="68" t="str">
        <f>IF(BH181="","",Input02!$B179&amp;"; ")</f>
        <v/>
      </c>
      <c r="CF181" s="68" t="str">
        <f>IF(BI181="","",Input02!$B179&amp;"; ")</f>
        <v/>
      </c>
      <c r="CG181" s="68" t="str">
        <f>IF(BJ181="","",Input02!$B179&amp;"; ")</f>
        <v/>
      </c>
      <c r="CH181" s="68" t="str">
        <f>IF(BK181="","",Input02!$B179&amp;"; ")</f>
        <v/>
      </c>
      <c r="CI181" s="68" t="str">
        <f>IF(BL181="","",Input02!$B179&amp;"; ")</f>
        <v/>
      </c>
      <c r="CJ181" s="68" t="str">
        <f>IF(BM181="","",Input02!$B179&amp;"; ")</f>
        <v/>
      </c>
      <c r="CK181" s="68" t="str">
        <f>IF(BN181="","",Input02!$B179&amp;"; ")</f>
        <v/>
      </c>
      <c r="CL181" s="68" t="str">
        <f>IF(BO181="","",Input02!$B179&amp;"; ")</f>
        <v/>
      </c>
      <c r="CM181" s="68" t="str">
        <f>IF(BP181="","",Input02!$B179&amp;"; ")</f>
        <v/>
      </c>
      <c r="CN181" s="68" t="str">
        <f>IF(BQ181="","",Input02!$B179&amp;"; ")</f>
        <v/>
      </c>
      <c r="CO181" s="68" t="str">
        <f>IF(BR181="","",Input02!$B179&amp;"; ")</f>
        <v/>
      </c>
      <c r="CP181" s="68" t="str">
        <f>IF(BS181="","",Input02!$B179&amp;"; ")</f>
        <v/>
      </c>
      <c r="CQ181" s="68" t="str">
        <f>IF(BT181="","",Input02!$B179&amp;"; ")</f>
        <v/>
      </c>
      <c r="CR181" s="68" t="str">
        <f>IF(BU181="","",Input02!$B179&amp;"; ")</f>
        <v/>
      </c>
      <c r="CS181" s="68" t="str">
        <f>IF(BV181="","",Input02!$B179&amp;"; ")</f>
        <v/>
      </c>
    </row>
    <row r="182" spans="1:97" x14ac:dyDescent="0.35">
      <c r="A182" s="64">
        <f>process02!A191</f>
        <v>175</v>
      </c>
      <c r="B182" s="64" t="str">
        <f>process02!DF191</f>
        <v/>
      </c>
      <c r="C182" s="65" t="str">
        <f>IF(B182&lt;&gt;"",(B182/$C$2)*Input01!$B$22,"")</f>
        <v/>
      </c>
      <c r="F182" s="66" t="str">
        <f>IF(AND(Input02!BB180&lt;&gt;"",F$6&lt;=$Z$2),Input02!BB180,"")</f>
        <v/>
      </c>
      <c r="G182" s="66" t="str">
        <f>IF(AND(Input02!BC180&lt;&gt;"",G$6&lt;=$Z$2),Input02!BC180,"")</f>
        <v/>
      </c>
      <c r="H182" s="66" t="str">
        <f>IF(AND(Input02!BD180&lt;&gt;"",H$6&lt;=$Z$2),Input02!BD180,"")</f>
        <v/>
      </c>
      <c r="I182" s="66" t="str">
        <f>IF(AND(Input02!BE180&lt;&gt;"",I$6&lt;=$Z$2),Input02!BE180,"")</f>
        <v/>
      </c>
      <c r="J182" s="66" t="str">
        <f>IF(AND(Input02!BF180&lt;&gt;"",J$6&lt;=$Z$2),Input02!BF180,"")</f>
        <v/>
      </c>
      <c r="K182" s="66" t="str">
        <f>IF(AND(Input02!BG180&lt;&gt;"",K$6&lt;=$Z$2),Input02!BG180,"")</f>
        <v/>
      </c>
      <c r="L182" s="66" t="str">
        <f>IF(AND(Input02!BH180&lt;&gt;"",L$6&lt;=$Z$2),Input02!BH180,"")</f>
        <v/>
      </c>
      <c r="M182" s="66" t="str">
        <f>IF(AND(Input02!BI180&lt;&gt;"",M$6&lt;=$Z$2),Input02!BI180,"")</f>
        <v/>
      </c>
      <c r="N182" s="66" t="str">
        <f>IF(AND(Input02!BJ180&lt;&gt;"",N$6&lt;=$Z$2),Input02!BJ180,"")</f>
        <v/>
      </c>
      <c r="O182" s="66" t="str">
        <f>IF(AND(Input02!BK180&lt;&gt;"",O$6&lt;=$Z$2),Input02!BK180,"")</f>
        <v/>
      </c>
      <c r="P182" s="66" t="str">
        <f>IF(AND(Input02!BL180&lt;&gt;"",P$6&lt;=$Z$2),Input02!BL180,"")</f>
        <v/>
      </c>
      <c r="Q182" s="66" t="str">
        <f>IF(AND(Input02!BM180&lt;&gt;"",Q$6&lt;=$Z$2),Input02!BM180,"")</f>
        <v/>
      </c>
      <c r="R182" s="66" t="str">
        <f>IF(AND(Input02!BN180&lt;&gt;"",R$6&lt;=$Z$2),Input02!BN180,"")</f>
        <v/>
      </c>
      <c r="S182" s="66" t="str">
        <f>IF(AND(Input02!BO180&lt;&gt;"",S$6&lt;=$Z$2),Input02!BO180,"")</f>
        <v/>
      </c>
      <c r="T182" s="66" t="str">
        <f>IF(AND(Input02!BP180&lt;&gt;"",T$6&lt;=$Z$2),Input02!BP180,"")</f>
        <v/>
      </c>
      <c r="U182" s="66" t="str">
        <f>IF(AND(Input02!BQ180&lt;&gt;"",U$6&lt;=$Z$2),Input02!BQ180,"")</f>
        <v/>
      </c>
      <c r="V182" s="66" t="str">
        <f>IF(AND(Input02!BR180&lt;&gt;"",V$6&lt;=$Z$2),Input02!BR180,"")</f>
        <v/>
      </c>
      <c r="W182" s="66" t="str">
        <f>IF(AND(Input02!BS180&lt;&gt;"",W$6&lt;=$Z$2),Input02!BS180,"")</f>
        <v/>
      </c>
      <c r="X182" s="66" t="str">
        <f>IF(AND(Input02!BT180&lt;&gt;"",X$6&lt;=$Z$2),Input02!BT180,"")</f>
        <v/>
      </c>
      <c r="Y182" s="66" t="str">
        <f>IF(AND(Input02!BU180&lt;&gt;"",Y$6&lt;=$Z$2),Input02!BU180,"")</f>
        <v/>
      </c>
      <c r="Z182" s="66" t="str">
        <f t="shared" si="235"/>
        <v/>
      </c>
      <c r="AA182" s="66" t="str">
        <f t="shared" si="236"/>
        <v/>
      </c>
      <c r="AB182" s="65" t="str">
        <f>IF(AA182&lt;&gt;"",(AA182/$AA$2)*Input01!$B$22,"")</f>
        <v/>
      </c>
      <c r="AC182" s="65" t="str">
        <f t="shared" si="237"/>
        <v/>
      </c>
      <c r="AD182" s="334" t="str">
        <f t="shared" si="238"/>
        <v/>
      </c>
      <c r="AE182" s="67" t="str">
        <f t="shared" si="239"/>
        <v/>
      </c>
      <c r="AF182" s="35" t="str">
        <f>IF(AD182="","",IF(AD182&lt;Input01!$B$23,0,1))</f>
        <v/>
      </c>
      <c r="AH182" s="66" t="str">
        <f t="shared" si="240"/>
        <v/>
      </c>
      <c r="AI182" s="66" t="str">
        <f t="shared" si="241"/>
        <v/>
      </c>
      <c r="AJ182" s="66" t="str">
        <f t="shared" si="242"/>
        <v/>
      </c>
      <c r="AK182" s="66" t="str">
        <f t="shared" si="243"/>
        <v/>
      </c>
      <c r="AL182" s="66" t="str">
        <f t="shared" si="244"/>
        <v/>
      </c>
      <c r="AM182" s="66" t="str">
        <f t="shared" si="245"/>
        <v/>
      </c>
      <c r="AN182" s="66" t="str">
        <f t="shared" si="246"/>
        <v/>
      </c>
      <c r="AO182" s="66" t="str">
        <f t="shared" si="247"/>
        <v/>
      </c>
      <c r="AP182" s="66" t="str">
        <f t="shared" si="248"/>
        <v/>
      </c>
      <c r="AQ182" s="66" t="str">
        <f t="shared" si="249"/>
        <v/>
      </c>
      <c r="AR182" s="66" t="str">
        <f t="shared" si="250"/>
        <v/>
      </c>
      <c r="AS182" s="66" t="str">
        <f t="shared" si="251"/>
        <v/>
      </c>
      <c r="AT182" s="66" t="str">
        <f t="shared" si="252"/>
        <v/>
      </c>
      <c r="AU182" s="66" t="str">
        <f t="shared" si="253"/>
        <v/>
      </c>
      <c r="AV182" s="66" t="str">
        <f t="shared" si="254"/>
        <v/>
      </c>
      <c r="AW182" s="66" t="str">
        <f t="shared" si="255"/>
        <v/>
      </c>
      <c r="AX182" s="66" t="str">
        <f t="shared" si="256"/>
        <v/>
      </c>
      <c r="AY182" s="66" t="str">
        <f t="shared" si="257"/>
        <v/>
      </c>
      <c r="AZ182" s="66" t="str">
        <f t="shared" si="258"/>
        <v/>
      </c>
      <c r="BA182" s="66" t="str">
        <f t="shared" si="259"/>
        <v/>
      </c>
      <c r="BC182" s="68" t="str">
        <f t="shared" si="260"/>
        <v/>
      </c>
      <c r="BD182" s="68" t="str">
        <f t="shared" si="261"/>
        <v/>
      </c>
      <c r="BE182" s="68" t="str">
        <f t="shared" si="262"/>
        <v/>
      </c>
      <c r="BF182" s="68" t="str">
        <f t="shared" si="263"/>
        <v/>
      </c>
      <c r="BG182" s="68" t="str">
        <f t="shared" si="264"/>
        <v/>
      </c>
      <c r="BH182" s="68" t="str">
        <f t="shared" si="265"/>
        <v/>
      </c>
      <c r="BI182" s="68" t="str">
        <f t="shared" si="266"/>
        <v/>
      </c>
      <c r="BJ182" s="68" t="str">
        <f t="shared" si="267"/>
        <v/>
      </c>
      <c r="BK182" s="68" t="str">
        <f t="shared" si="268"/>
        <v/>
      </c>
      <c r="BL182" s="68" t="str">
        <f t="shared" si="269"/>
        <v/>
      </c>
      <c r="BM182" s="68" t="str">
        <f t="shared" si="270"/>
        <v/>
      </c>
      <c r="BN182" s="68" t="str">
        <f t="shared" si="271"/>
        <v/>
      </c>
      <c r="BO182" s="68" t="str">
        <f t="shared" si="272"/>
        <v/>
      </c>
      <c r="BP182" s="68" t="str">
        <f t="shared" si="273"/>
        <v/>
      </c>
      <c r="BQ182" s="68" t="str">
        <f t="shared" si="274"/>
        <v/>
      </c>
      <c r="BR182" s="68" t="str">
        <f t="shared" si="275"/>
        <v/>
      </c>
      <c r="BS182" s="68" t="str">
        <f t="shared" si="276"/>
        <v/>
      </c>
      <c r="BT182" s="68" t="str">
        <f t="shared" si="277"/>
        <v/>
      </c>
      <c r="BU182" s="68" t="str">
        <f t="shared" si="278"/>
        <v/>
      </c>
      <c r="BV182" s="68" t="str">
        <f t="shared" si="279"/>
        <v/>
      </c>
      <c r="BX182" s="69" t="str">
        <f t="shared" si="280"/>
        <v/>
      </c>
      <c r="BZ182" s="68" t="str">
        <f>IF(BC182="","",Input02!$B180&amp;"; ")</f>
        <v/>
      </c>
      <c r="CA182" s="68" t="str">
        <f>IF(BD182="","",Input02!$B180&amp;"; ")</f>
        <v/>
      </c>
      <c r="CB182" s="68" t="str">
        <f>IF(BE182="","",Input02!$B180&amp;"; ")</f>
        <v/>
      </c>
      <c r="CC182" s="68" t="str">
        <f>IF(BF182="","",Input02!$B180&amp;"; ")</f>
        <v/>
      </c>
      <c r="CD182" s="68" t="str">
        <f>IF(BG182="","",Input02!$B180&amp;"; ")</f>
        <v/>
      </c>
      <c r="CE182" s="68" t="str">
        <f>IF(BH182="","",Input02!$B180&amp;"; ")</f>
        <v/>
      </c>
      <c r="CF182" s="68" t="str">
        <f>IF(BI182="","",Input02!$B180&amp;"; ")</f>
        <v/>
      </c>
      <c r="CG182" s="68" t="str">
        <f>IF(BJ182="","",Input02!$B180&amp;"; ")</f>
        <v/>
      </c>
      <c r="CH182" s="68" t="str">
        <f>IF(BK182="","",Input02!$B180&amp;"; ")</f>
        <v/>
      </c>
      <c r="CI182" s="68" t="str">
        <f>IF(BL182="","",Input02!$B180&amp;"; ")</f>
        <v/>
      </c>
      <c r="CJ182" s="68" t="str">
        <f>IF(BM182="","",Input02!$B180&amp;"; ")</f>
        <v/>
      </c>
      <c r="CK182" s="68" t="str">
        <f>IF(BN182="","",Input02!$B180&amp;"; ")</f>
        <v/>
      </c>
      <c r="CL182" s="68" t="str">
        <f>IF(BO182="","",Input02!$B180&amp;"; ")</f>
        <v/>
      </c>
      <c r="CM182" s="68" t="str">
        <f>IF(BP182="","",Input02!$B180&amp;"; ")</f>
        <v/>
      </c>
      <c r="CN182" s="68" t="str">
        <f>IF(BQ182="","",Input02!$B180&amp;"; ")</f>
        <v/>
      </c>
      <c r="CO182" s="68" t="str">
        <f>IF(BR182="","",Input02!$B180&amp;"; ")</f>
        <v/>
      </c>
      <c r="CP182" s="68" t="str">
        <f>IF(BS182="","",Input02!$B180&amp;"; ")</f>
        <v/>
      </c>
      <c r="CQ182" s="68" t="str">
        <f>IF(BT182="","",Input02!$B180&amp;"; ")</f>
        <v/>
      </c>
      <c r="CR182" s="68" t="str">
        <f>IF(BU182="","",Input02!$B180&amp;"; ")</f>
        <v/>
      </c>
      <c r="CS182" s="68" t="str">
        <f>IF(BV182="","",Input02!$B180&amp;"; ")</f>
        <v/>
      </c>
    </row>
    <row r="183" spans="1:97" x14ac:dyDescent="0.35">
      <c r="A183" s="64">
        <f>process02!A192</f>
        <v>176</v>
      </c>
      <c r="B183" s="64" t="str">
        <f>process02!DF192</f>
        <v/>
      </c>
      <c r="C183" s="65" t="str">
        <f>IF(B183&lt;&gt;"",(B183/$C$2)*Input01!$B$22,"")</f>
        <v/>
      </c>
      <c r="F183" s="66" t="str">
        <f>IF(AND(Input02!BB181&lt;&gt;"",F$6&lt;=$Z$2),Input02!BB181,"")</f>
        <v/>
      </c>
      <c r="G183" s="66" t="str">
        <f>IF(AND(Input02!BC181&lt;&gt;"",G$6&lt;=$Z$2),Input02!BC181,"")</f>
        <v/>
      </c>
      <c r="H183" s="66" t="str">
        <f>IF(AND(Input02!BD181&lt;&gt;"",H$6&lt;=$Z$2),Input02!BD181,"")</f>
        <v/>
      </c>
      <c r="I183" s="66" t="str">
        <f>IF(AND(Input02!BE181&lt;&gt;"",I$6&lt;=$Z$2),Input02!BE181,"")</f>
        <v/>
      </c>
      <c r="J183" s="66" t="str">
        <f>IF(AND(Input02!BF181&lt;&gt;"",J$6&lt;=$Z$2),Input02!BF181,"")</f>
        <v/>
      </c>
      <c r="K183" s="66" t="str">
        <f>IF(AND(Input02!BG181&lt;&gt;"",K$6&lt;=$Z$2),Input02!BG181,"")</f>
        <v/>
      </c>
      <c r="L183" s="66" t="str">
        <f>IF(AND(Input02!BH181&lt;&gt;"",L$6&lt;=$Z$2),Input02!BH181,"")</f>
        <v/>
      </c>
      <c r="M183" s="66" t="str">
        <f>IF(AND(Input02!BI181&lt;&gt;"",M$6&lt;=$Z$2),Input02!BI181,"")</f>
        <v/>
      </c>
      <c r="N183" s="66" t="str">
        <f>IF(AND(Input02!BJ181&lt;&gt;"",N$6&lt;=$Z$2),Input02!BJ181,"")</f>
        <v/>
      </c>
      <c r="O183" s="66" t="str">
        <f>IF(AND(Input02!BK181&lt;&gt;"",O$6&lt;=$Z$2),Input02!BK181,"")</f>
        <v/>
      </c>
      <c r="P183" s="66" t="str">
        <f>IF(AND(Input02!BL181&lt;&gt;"",P$6&lt;=$Z$2),Input02!BL181,"")</f>
        <v/>
      </c>
      <c r="Q183" s="66" t="str">
        <f>IF(AND(Input02!BM181&lt;&gt;"",Q$6&lt;=$Z$2),Input02!BM181,"")</f>
        <v/>
      </c>
      <c r="R183" s="66" t="str">
        <f>IF(AND(Input02!BN181&lt;&gt;"",R$6&lt;=$Z$2),Input02!BN181,"")</f>
        <v/>
      </c>
      <c r="S183" s="66" t="str">
        <f>IF(AND(Input02!BO181&lt;&gt;"",S$6&lt;=$Z$2),Input02!BO181,"")</f>
        <v/>
      </c>
      <c r="T183" s="66" t="str">
        <f>IF(AND(Input02!BP181&lt;&gt;"",T$6&lt;=$Z$2),Input02!BP181,"")</f>
        <v/>
      </c>
      <c r="U183" s="66" t="str">
        <f>IF(AND(Input02!BQ181&lt;&gt;"",U$6&lt;=$Z$2),Input02!BQ181,"")</f>
        <v/>
      </c>
      <c r="V183" s="66" t="str">
        <f>IF(AND(Input02!BR181&lt;&gt;"",V$6&lt;=$Z$2),Input02!BR181,"")</f>
        <v/>
      </c>
      <c r="W183" s="66" t="str">
        <f>IF(AND(Input02!BS181&lt;&gt;"",W$6&lt;=$Z$2),Input02!BS181,"")</f>
        <v/>
      </c>
      <c r="X183" s="66" t="str">
        <f>IF(AND(Input02!BT181&lt;&gt;"",X$6&lt;=$Z$2),Input02!BT181,"")</f>
        <v/>
      </c>
      <c r="Y183" s="66" t="str">
        <f>IF(AND(Input02!BU181&lt;&gt;"",Y$6&lt;=$Z$2),Input02!BU181,"")</f>
        <v/>
      </c>
      <c r="Z183" s="66" t="str">
        <f t="shared" si="235"/>
        <v/>
      </c>
      <c r="AA183" s="66" t="str">
        <f t="shared" si="236"/>
        <v/>
      </c>
      <c r="AB183" s="65" t="str">
        <f>IF(AA183&lt;&gt;"",(AA183/$AA$2)*Input01!$B$22,"")</f>
        <v/>
      </c>
      <c r="AC183" s="65" t="str">
        <f t="shared" si="237"/>
        <v/>
      </c>
      <c r="AD183" s="334" t="str">
        <f t="shared" si="238"/>
        <v/>
      </c>
      <c r="AE183" s="67" t="str">
        <f t="shared" si="239"/>
        <v/>
      </c>
      <c r="AF183" s="35" t="str">
        <f>IF(AD183="","",IF(AD183&lt;Input01!$B$23,0,1))</f>
        <v/>
      </c>
      <c r="AH183" s="66" t="str">
        <f t="shared" si="240"/>
        <v/>
      </c>
      <c r="AI183" s="66" t="str">
        <f t="shared" si="241"/>
        <v/>
      </c>
      <c r="AJ183" s="66" t="str">
        <f t="shared" si="242"/>
        <v/>
      </c>
      <c r="AK183" s="66" t="str">
        <f t="shared" si="243"/>
        <v/>
      </c>
      <c r="AL183" s="66" t="str">
        <f t="shared" si="244"/>
        <v/>
      </c>
      <c r="AM183" s="66" t="str">
        <f t="shared" si="245"/>
        <v/>
      </c>
      <c r="AN183" s="66" t="str">
        <f t="shared" si="246"/>
        <v/>
      </c>
      <c r="AO183" s="66" t="str">
        <f t="shared" si="247"/>
        <v/>
      </c>
      <c r="AP183" s="66" t="str">
        <f t="shared" si="248"/>
        <v/>
      </c>
      <c r="AQ183" s="66" t="str">
        <f t="shared" si="249"/>
        <v/>
      </c>
      <c r="AR183" s="66" t="str">
        <f t="shared" si="250"/>
        <v/>
      </c>
      <c r="AS183" s="66" t="str">
        <f t="shared" si="251"/>
        <v/>
      </c>
      <c r="AT183" s="66" t="str">
        <f t="shared" si="252"/>
        <v/>
      </c>
      <c r="AU183" s="66" t="str">
        <f t="shared" si="253"/>
        <v/>
      </c>
      <c r="AV183" s="66" t="str">
        <f t="shared" si="254"/>
        <v/>
      </c>
      <c r="AW183" s="66" t="str">
        <f t="shared" si="255"/>
        <v/>
      </c>
      <c r="AX183" s="66" t="str">
        <f t="shared" si="256"/>
        <v/>
      </c>
      <c r="AY183" s="66" t="str">
        <f t="shared" si="257"/>
        <v/>
      </c>
      <c r="AZ183" s="66" t="str">
        <f t="shared" si="258"/>
        <v/>
      </c>
      <c r="BA183" s="66" t="str">
        <f t="shared" si="259"/>
        <v/>
      </c>
      <c r="BC183" s="68" t="str">
        <f t="shared" si="260"/>
        <v/>
      </c>
      <c r="BD183" s="68" t="str">
        <f t="shared" si="261"/>
        <v/>
      </c>
      <c r="BE183" s="68" t="str">
        <f t="shared" si="262"/>
        <v/>
      </c>
      <c r="BF183" s="68" t="str">
        <f t="shared" si="263"/>
        <v/>
      </c>
      <c r="BG183" s="68" t="str">
        <f t="shared" si="264"/>
        <v/>
      </c>
      <c r="BH183" s="68" t="str">
        <f t="shared" si="265"/>
        <v/>
      </c>
      <c r="BI183" s="68" t="str">
        <f t="shared" si="266"/>
        <v/>
      </c>
      <c r="BJ183" s="68" t="str">
        <f t="shared" si="267"/>
        <v/>
      </c>
      <c r="BK183" s="68" t="str">
        <f t="shared" si="268"/>
        <v/>
      </c>
      <c r="BL183" s="68" t="str">
        <f t="shared" si="269"/>
        <v/>
      </c>
      <c r="BM183" s="68" t="str">
        <f t="shared" si="270"/>
        <v/>
      </c>
      <c r="BN183" s="68" t="str">
        <f t="shared" si="271"/>
        <v/>
      </c>
      <c r="BO183" s="68" t="str">
        <f t="shared" si="272"/>
        <v/>
      </c>
      <c r="BP183" s="68" t="str">
        <f t="shared" si="273"/>
        <v/>
      </c>
      <c r="BQ183" s="68" t="str">
        <f t="shared" si="274"/>
        <v/>
      </c>
      <c r="BR183" s="68" t="str">
        <f t="shared" si="275"/>
        <v/>
      </c>
      <c r="BS183" s="68" t="str">
        <f t="shared" si="276"/>
        <v/>
      </c>
      <c r="BT183" s="68" t="str">
        <f t="shared" si="277"/>
        <v/>
      </c>
      <c r="BU183" s="68" t="str">
        <f t="shared" si="278"/>
        <v/>
      </c>
      <c r="BV183" s="68" t="str">
        <f t="shared" si="279"/>
        <v/>
      </c>
      <c r="BX183" s="69" t="str">
        <f t="shared" si="280"/>
        <v/>
      </c>
      <c r="BZ183" s="68" t="str">
        <f>IF(BC183="","",Input02!$B181&amp;"; ")</f>
        <v/>
      </c>
      <c r="CA183" s="68" t="str">
        <f>IF(BD183="","",Input02!$B181&amp;"; ")</f>
        <v/>
      </c>
      <c r="CB183" s="68" t="str">
        <f>IF(BE183="","",Input02!$B181&amp;"; ")</f>
        <v/>
      </c>
      <c r="CC183" s="68" t="str">
        <f>IF(BF183="","",Input02!$B181&amp;"; ")</f>
        <v/>
      </c>
      <c r="CD183" s="68" t="str">
        <f>IF(BG183="","",Input02!$B181&amp;"; ")</f>
        <v/>
      </c>
      <c r="CE183" s="68" t="str">
        <f>IF(BH183="","",Input02!$B181&amp;"; ")</f>
        <v/>
      </c>
      <c r="CF183" s="68" t="str">
        <f>IF(BI183="","",Input02!$B181&amp;"; ")</f>
        <v/>
      </c>
      <c r="CG183" s="68" t="str">
        <f>IF(BJ183="","",Input02!$B181&amp;"; ")</f>
        <v/>
      </c>
      <c r="CH183" s="68" t="str">
        <f>IF(BK183="","",Input02!$B181&amp;"; ")</f>
        <v/>
      </c>
      <c r="CI183" s="68" t="str">
        <f>IF(BL183="","",Input02!$B181&amp;"; ")</f>
        <v/>
      </c>
      <c r="CJ183" s="68" t="str">
        <f>IF(BM183="","",Input02!$B181&amp;"; ")</f>
        <v/>
      </c>
      <c r="CK183" s="68" t="str">
        <f>IF(BN183="","",Input02!$B181&amp;"; ")</f>
        <v/>
      </c>
      <c r="CL183" s="68" t="str">
        <f>IF(BO183="","",Input02!$B181&amp;"; ")</f>
        <v/>
      </c>
      <c r="CM183" s="68" t="str">
        <f>IF(BP183="","",Input02!$B181&amp;"; ")</f>
        <v/>
      </c>
      <c r="CN183" s="68" t="str">
        <f>IF(BQ183="","",Input02!$B181&amp;"; ")</f>
        <v/>
      </c>
      <c r="CO183" s="68" t="str">
        <f>IF(BR183="","",Input02!$B181&amp;"; ")</f>
        <v/>
      </c>
      <c r="CP183" s="68" t="str">
        <f>IF(BS183="","",Input02!$B181&amp;"; ")</f>
        <v/>
      </c>
      <c r="CQ183" s="68" t="str">
        <f>IF(BT183="","",Input02!$B181&amp;"; ")</f>
        <v/>
      </c>
      <c r="CR183" s="68" t="str">
        <f>IF(BU183="","",Input02!$B181&amp;"; ")</f>
        <v/>
      </c>
      <c r="CS183" s="68" t="str">
        <f>IF(BV183="","",Input02!$B181&amp;"; ")</f>
        <v/>
      </c>
    </row>
    <row r="184" spans="1:97" x14ac:dyDescent="0.35">
      <c r="A184" s="64">
        <f>process02!A193</f>
        <v>177</v>
      </c>
      <c r="B184" s="64" t="str">
        <f>process02!DF193</f>
        <v/>
      </c>
      <c r="C184" s="65" t="str">
        <f>IF(B184&lt;&gt;"",(B184/$C$2)*Input01!$B$22,"")</f>
        <v/>
      </c>
      <c r="F184" s="66" t="str">
        <f>IF(AND(Input02!BB182&lt;&gt;"",F$6&lt;=$Z$2),Input02!BB182,"")</f>
        <v/>
      </c>
      <c r="G184" s="66" t="str">
        <f>IF(AND(Input02!BC182&lt;&gt;"",G$6&lt;=$Z$2),Input02!BC182,"")</f>
        <v/>
      </c>
      <c r="H184" s="66" t="str">
        <f>IF(AND(Input02!BD182&lt;&gt;"",H$6&lt;=$Z$2),Input02!BD182,"")</f>
        <v/>
      </c>
      <c r="I184" s="66" t="str">
        <f>IF(AND(Input02!BE182&lt;&gt;"",I$6&lt;=$Z$2),Input02!BE182,"")</f>
        <v/>
      </c>
      <c r="J184" s="66" t="str">
        <f>IF(AND(Input02!BF182&lt;&gt;"",J$6&lt;=$Z$2),Input02!BF182,"")</f>
        <v/>
      </c>
      <c r="K184" s="66" t="str">
        <f>IF(AND(Input02!BG182&lt;&gt;"",K$6&lt;=$Z$2),Input02!BG182,"")</f>
        <v/>
      </c>
      <c r="L184" s="66" t="str">
        <f>IF(AND(Input02!BH182&lt;&gt;"",L$6&lt;=$Z$2),Input02!BH182,"")</f>
        <v/>
      </c>
      <c r="M184" s="66" t="str">
        <f>IF(AND(Input02!BI182&lt;&gt;"",M$6&lt;=$Z$2),Input02!BI182,"")</f>
        <v/>
      </c>
      <c r="N184" s="66" t="str">
        <f>IF(AND(Input02!BJ182&lt;&gt;"",N$6&lt;=$Z$2),Input02!BJ182,"")</f>
        <v/>
      </c>
      <c r="O184" s="66" t="str">
        <f>IF(AND(Input02!BK182&lt;&gt;"",O$6&lt;=$Z$2),Input02!BK182,"")</f>
        <v/>
      </c>
      <c r="P184" s="66" t="str">
        <f>IF(AND(Input02!BL182&lt;&gt;"",P$6&lt;=$Z$2),Input02!BL182,"")</f>
        <v/>
      </c>
      <c r="Q184" s="66" t="str">
        <f>IF(AND(Input02!BM182&lt;&gt;"",Q$6&lt;=$Z$2),Input02!BM182,"")</f>
        <v/>
      </c>
      <c r="R184" s="66" t="str">
        <f>IF(AND(Input02!BN182&lt;&gt;"",R$6&lt;=$Z$2),Input02!BN182,"")</f>
        <v/>
      </c>
      <c r="S184" s="66" t="str">
        <f>IF(AND(Input02!BO182&lt;&gt;"",S$6&lt;=$Z$2),Input02!BO182,"")</f>
        <v/>
      </c>
      <c r="T184" s="66" t="str">
        <f>IF(AND(Input02!BP182&lt;&gt;"",T$6&lt;=$Z$2),Input02!BP182,"")</f>
        <v/>
      </c>
      <c r="U184" s="66" t="str">
        <f>IF(AND(Input02!BQ182&lt;&gt;"",U$6&lt;=$Z$2),Input02!BQ182,"")</f>
        <v/>
      </c>
      <c r="V184" s="66" t="str">
        <f>IF(AND(Input02!BR182&lt;&gt;"",V$6&lt;=$Z$2),Input02!BR182,"")</f>
        <v/>
      </c>
      <c r="W184" s="66" t="str">
        <f>IF(AND(Input02!BS182&lt;&gt;"",W$6&lt;=$Z$2),Input02!BS182,"")</f>
        <v/>
      </c>
      <c r="X184" s="66" t="str">
        <f>IF(AND(Input02!BT182&lt;&gt;"",X$6&lt;=$Z$2),Input02!BT182,"")</f>
        <v/>
      </c>
      <c r="Y184" s="66" t="str">
        <f>IF(AND(Input02!BU182&lt;&gt;"",Y$6&lt;=$Z$2),Input02!BU182,"")</f>
        <v/>
      </c>
      <c r="Z184" s="66" t="str">
        <f t="shared" si="235"/>
        <v/>
      </c>
      <c r="AA184" s="66" t="str">
        <f t="shared" si="236"/>
        <v/>
      </c>
      <c r="AB184" s="65" t="str">
        <f>IF(AA184&lt;&gt;"",(AA184/$AA$2)*Input01!$B$22,"")</f>
        <v/>
      </c>
      <c r="AC184" s="65" t="str">
        <f t="shared" si="237"/>
        <v/>
      </c>
      <c r="AD184" s="334" t="str">
        <f t="shared" si="238"/>
        <v/>
      </c>
      <c r="AE184" s="67" t="str">
        <f t="shared" si="239"/>
        <v/>
      </c>
      <c r="AF184" s="35" t="str">
        <f>IF(AD184="","",IF(AD184&lt;Input01!$B$23,0,1))</f>
        <v/>
      </c>
      <c r="AH184" s="66" t="str">
        <f t="shared" si="240"/>
        <v/>
      </c>
      <c r="AI184" s="66" t="str">
        <f t="shared" si="241"/>
        <v/>
      </c>
      <c r="AJ184" s="66" t="str">
        <f t="shared" si="242"/>
        <v/>
      </c>
      <c r="AK184" s="66" t="str">
        <f t="shared" si="243"/>
        <v/>
      </c>
      <c r="AL184" s="66" t="str">
        <f t="shared" si="244"/>
        <v/>
      </c>
      <c r="AM184" s="66" t="str">
        <f t="shared" si="245"/>
        <v/>
      </c>
      <c r="AN184" s="66" t="str">
        <f t="shared" si="246"/>
        <v/>
      </c>
      <c r="AO184" s="66" t="str">
        <f t="shared" si="247"/>
        <v/>
      </c>
      <c r="AP184" s="66" t="str">
        <f t="shared" si="248"/>
        <v/>
      </c>
      <c r="AQ184" s="66" t="str">
        <f t="shared" si="249"/>
        <v/>
      </c>
      <c r="AR184" s="66" t="str">
        <f t="shared" si="250"/>
        <v/>
      </c>
      <c r="AS184" s="66" t="str">
        <f t="shared" si="251"/>
        <v/>
      </c>
      <c r="AT184" s="66" t="str">
        <f t="shared" si="252"/>
        <v/>
      </c>
      <c r="AU184" s="66" t="str">
        <f t="shared" si="253"/>
        <v/>
      </c>
      <c r="AV184" s="66" t="str">
        <f t="shared" si="254"/>
        <v/>
      </c>
      <c r="AW184" s="66" t="str">
        <f t="shared" si="255"/>
        <v/>
      </c>
      <c r="AX184" s="66" t="str">
        <f t="shared" si="256"/>
        <v/>
      </c>
      <c r="AY184" s="66" t="str">
        <f t="shared" si="257"/>
        <v/>
      </c>
      <c r="AZ184" s="66" t="str">
        <f t="shared" si="258"/>
        <v/>
      </c>
      <c r="BA184" s="66" t="str">
        <f t="shared" si="259"/>
        <v/>
      </c>
      <c r="BC184" s="68" t="str">
        <f t="shared" si="260"/>
        <v/>
      </c>
      <c r="BD184" s="68" t="str">
        <f t="shared" si="261"/>
        <v/>
      </c>
      <c r="BE184" s="68" t="str">
        <f t="shared" si="262"/>
        <v/>
      </c>
      <c r="BF184" s="68" t="str">
        <f t="shared" si="263"/>
        <v/>
      </c>
      <c r="BG184" s="68" t="str">
        <f t="shared" si="264"/>
        <v/>
      </c>
      <c r="BH184" s="68" t="str">
        <f t="shared" si="265"/>
        <v/>
      </c>
      <c r="BI184" s="68" t="str">
        <f t="shared" si="266"/>
        <v/>
      </c>
      <c r="BJ184" s="68" t="str">
        <f t="shared" si="267"/>
        <v/>
      </c>
      <c r="BK184" s="68" t="str">
        <f t="shared" si="268"/>
        <v/>
      </c>
      <c r="BL184" s="68" t="str">
        <f t="shared" si="269"/>
        <v/>
      </c>
      <c r="BM184" s="68" t="str">
        <f t="shared" si="270"/>
        <v/>
      </c>
      <c r="BN184" s="68" t="str">
        <f t="shared" si="271"/>
        <v/>
      </c>
      <c r="BO184" s="68" t="str">
        <f t="shared" si="272"/>
        <v/>
      </c>
      <c r="BP184" s="68" t="str">
        <f t="shared" si="273"/>
        <v/>
      </c>
      <c r="BQ184" s="68" t="str">
        <f t="shared" si="274"/>
        <v/>
      </c>
      <c r="BR184" s="68" t="str">
        <f t="shared" si="275"/>
        <v/>
      </c>
      <c r="BS184" s="68" t="str">
        <f t="shared" si="276"/>
        <v/>
      </c>
      <c r="BT184" s="68" t="str">
        <f t="shared" si="277"/>
        <v/>
      </c>
      <c r="BU184" s="68" t="str">
        <f t="shared" si="278"/>
        <v/>
      </c>
      <c r="BV184" s="68" t="str">
        <f t="shared" si="279"/>
        <v/>
      </c>
      <c r="BX184" s="69" t="str">
        <f t="shared" si="280"/>
        <v/>
      </c>
      <c r="BZ184" s="68" t="str">
        <f>IF(BC184="","",Input02!$B182&amp;"; ")</f>
        <v/>
      </c>
      <c r="CA184" s="68" t="str">
        <f>IF(BD184="","",Input02!$B182&amp;"; ")</f>
        <v/>
      </c>
      <c r="CB184" s="68" t="str">
        <f>IF(BE184="","",Input02!$B182&amp;"; ")</f>
        <v/>
      </c>
      <c r="CC184" s="68" t="str">
        <f>IF(BF184="","",Input02!$B182&amp;"; ")</f>
        <v/>
      </c>
      <c r="CD184" s="68" t="str">
        <f>IF(BG184="","",Input02!$B182&amp;"; ")</f>
        <v/>
      </c>
      <c r="CE184" s="68" t="str">
        <f>IF(BH184="","",Input02!$B182&amp;"; ")</f>
        <v/>
      </c>
      <c r="CF184" s="68" t="str">
        <f>IF(BI184="","",Input02!$B182&amp;"; ")</f>
        <v/>
      </c>
      <c r="CG184" s="68" t="str">
        <f>IF(BJ184="","",Input02!$B182&amp;"; ")</f>
        <v/>
      </c>
      <c r="CH184" s="68" t="str">
        <f>IF(BK184="","",Input02!$B182&amp;"; ")</f>
        <v/>
      </c>
      <c r="CI184" s="68" t="str">
        <f>IF(BL184="","",Input02!$B182&amp;"; ")</f>
        <v/>
      </c>
      <c r="CJ184" s="68" t="str">
        <f>IF(BM184="","",Input02!$B182&amp;"; ")</f>
        <v/>
      </c>
      <c r="CK184" s="68" t="str">
        <f>IF(BN184="","",Input02!$B182&amp;"; ")</f>
        <v/>
      </c>
      <c r="CL184" s="68" t="str">
        <f>IF(BO184="","",Input02!$B182&amp;"; ")</f>
        <v/>
      </c>
      <c r="CM184" s="68" t="str">
        <f>IF(BP184="","",Input02!$B182&amp;"; ")</f>
        <v/>
      </c>
      <c r="CN184" s="68" t="str">
        <f>IF(BQ184="","",Input02!$B182&amp;"; ")</f>
        <v/>
      </c>
      <c r="CO184" s="68" t="str">
        <f>IF(BR184="","",Input02!$B182&amp;"; ")</f>
        <v/>
      </c>
      <c r="CP184" s="68" t="str">
        <f>IF(BS184="","",Input02!$B182&amp;"; ")</f>
        <v/>
      </c>
      <c r="CQ184" s="68" t="str">
        <f>IF(BT184="","",Input02!$B182&amp;"; ")</f>
        <v/>
      </c>
      <c r="CR184" s="68" t="str">
        <f>IF(BU184="","",Input02!$B182&amp;"; ")</f>
        <v/>
      </c>
      <c r="CS184" s="68" t="str">
        <f>IF(BV184="","",Input02!$B182&amp;"; ")</f>
        <v/>
      </c>
    </row>
    <row r="185" spans="1:97" x14ac:dyDescent="0.35">
      <c r="A185" s="64">
        <f>process02!A194</f>
        <v>178</v>
      </c>
      <c r="B185" s="64" t="str">
        <f>process02!DF194</f>
        <v/>
      </c>
      <c r="C185" s="65" t="str">
        <f>IF(B185&lt;&gt;"",(B185/$C$2)*Input01!$B$22,"")</f>
        <v/>
      </c>
      <c r="F185" s="66" t="str">
        <f>IF(AND(Input02!BB183&lt;&gt;"",F$6&lt;=$Z$2),Input02!BB183,"")</f>
        <v/>
      </c>
      <c r="G185" s="66" t="str">
        <f>IF(AND(Input02!BC183&lt;&gt;"",G$6&lt;=$Z$2),Input02!BC183,"")</f>
        <v/>
      </c>
      <c r="H185" s="66" t="str">
        <f>IF(AND(Input02!BD183&lt;&gt;"",H$6&lt;=$Z$2),Input02!BD183,"")</f>
        <v/>
      </c>
      <c r="I185" s="66" t="str">
        <f>IF(AND(Input02!BE183&lt;&gt;"",I$6&lt;=$Z$2),Input02!BE183,"")</f>
        <v/>
      </c>
      <c r="J185" s="66" t="str">
        <f>IF(AND(Input02!BF183&lt;&gt;"",J$6&lt;=$Z$2),Input02!BF183,"")</f>
        <v/>
      </c>
      <c r="K185" s="66" t="str">
        <f>IF(AND(Input02!BG183&lt;&gt;"",K$6&lt;=$Z$2),Input02!BG183,"")</f>
        <v/>
      </c>
      <c r="L185" s="66" t="str">
        <f>IF(AND(Input02!BH183&lt;&gt;"",L$6&lt;=$Z$2),Input02!BH183,"")</f>
        <v/>
      </c>
      <c r="M185" s="66" t="str">
        <f>IF(AND(Input02!BI183&lt;&gt;"",M$6&lt;=$Z$2),Input02!BI183,"")</f>
        <v/>
      </c>
      <c r="N185" s="66" t="str">
        <f>IF(AND(Input02!BJ183&lt;&gt;"",N$6&lt;=$Z$2),Input02!BJ183,"")</f>
        <v/>
      </c>
      <c r="O185" s="66" t="str">
        <f>IF(AND(Input02!BK183&lt;&gt;"",O$6&lt;=$Z$2),Input02!BK183,"")</f>
        <v/>
      </c>
      <c r="P185" s="66" t="str">
        <f>IF(AND(Input02!BL183&lt;&gt;"",P$6&lt;=$Z$2),Input02!BL183,"")</f>
        <v/>
      </c>
      <c r="Q185" s="66" t="str">
        <f>IF(AND(Input02!BM183&lt;&gt;"",Q$6&lt;=$Z$2),Input02!BM183,"")</f>
        <v/>
      </c>
      <c r="R185" s="66" t="str">
        <f>IF(AND(Input02!BN183&lt;&gt;"",R$6&lt;=$Z$2),Input02!BN183,"")</f>
        <v/>
      </c>
      <c r="S185" s="66" t="str">
        <f>IF(AND(Input02!BO183&lt;&gt;"",S$6&lt;=$Z$2),Input02!BO183,"")</f>
        <v/>
      </c>
      <c r="T185" s="66" t="str">
        <f>IF(AND(Input02!BP183&lt;&gt;"",T$6&lt;=$Z$2),Input02!BP183,"")</f>
        <v/>
      </c>
      <c r="U185" s="66" t="str">
        <f>IF(AND(Input02!BQ183&lt;&gt;"",U$6&lt;=$Z$2),Input02!BQ183,"")</f>
        <v/>
      </c>
      <c r="V185" s="66" t="str">
        <f>IF(AND(Input02!BR183&lt;&gt;"",V$6&lt;=$Z$2),Input02!BR183,"")</f>
        <v/>
      </c>
      <c r="W185" s="66" t="str">
        <f>IF(AND(Input02!BS183&lt;&gt;"",W$6&lt;=$Z$2),Input02!BS183,"")</f>
        <v/>
      </c>
      <c r="X185" s="66" t="str">
        <f>IF(AND(Input02!BT183&lt;&gt;"",X$6&lt;=$Z$2),Input02!BT183,"")</f>
        <v/>
      </c>
      <c r="Y185" s="66" t="str">
        <f>IF(AND(Input02!BU183&lt;&gt;"",Y$6&lt;=$Z$2),Input02!BU183,"")</f>
        <v/>
      </c>
      <c r="Z185" s="66" t="str">
        <f t="shared" si="235"/>
        <v/>
      </c>
      <c r="AA185" s="66" t="str">
        <f t="shared" si="236"/>
        <v/>
      </c>
      <c r="AB185" s="65" t="str">
        <f>IF(AA185&lt;&gt;"",(AA185/$AA$2)*Input01!$B$22,"")</f>
        <v/>
      </c>
      <c r="AC185" s="65" t="str">
        <f t="shared" si="237"/>
        <v/>
      </c>
      <c r="AD185" s="334" t="str">
        <f t="shared" si="238"/>
        <v/>
      </c>
      <c r="AE185" s="67" t="str">
        <f t="shared" si="239"/>
        <v/>
      </c>
      <c r="AF185" s="35" t="str">
        <f>IF(AD185="","",IF(AD185&lt;Input01!$B$23,0,1))</f>
        <v/>
      </c>
      <c r="AH185" s="66" t="str">
        <f t="shared" si="240"/>
        <v/>
      </c>
      <c r="AI185" s="66" t="str">
        <f t="shared" si="241"/>
        <v/>
      </c>
      <c r="AJ185" s="66" t="str">
        <f t="shared" si="242"/>
        <v/>
      </c>
      <c r="AK185" s="66" t="str">
        <f t="shared" si="243"/>
        <v/>
      </c>
      <c r="AL185" s="66" t="str">
        <f t="shared" si="244"/>
        <v/>
      </c>
      <c r="AM185" s="66" t="str">
        <f t="shared" si="245"/>
        <v/>
      </c>
      <c r="AN185" s="66" t="str">
        <f t="shared" si="246"/>
        <v/>
      </c>
      <c r="AO185" s="66" t="str">
        <f t="shared" si="247"/>
        <v/>
      </c>
      <c r="AP185" s="66" t="str">
        <f t="shared" si="248"/>
        <v/>
      </c>
      <c r="AQ185" s="66" t="str">
        <f t="shared" si="249"/>
        <v/>
      </c>
      <c r="AR185" s="66" t="str">
        <f t="shared" si="250"/>
        <v/>
      </c>
      <c r="AS185" s="66" t="str">
        <f t="shared" si="251"/>
        <v/>
      </c>
      <c r="AT185" s="66" t="str">
        <f t="shared" si="252"/>
        <v/>
      </c>
      <c r="AU185" s="66" t="str">
        <f t="shared" si="253"/>
        <v/>
      </c>
      <c r="AV185" s="66" t="str">
        <f t="shared" si="254"/>
        <v/>
      </c>
      <c r="AW185" s="66" t="str">
        <f t="shared" si="255"/>
        <v/>
      </c>
      <c r="AX185" s="66" t="str">
        <f t="shared" si="256"/>
        <v/>
      </c>
      <c r="AY185" s="66" t="str">
        <f t="shared" si="257"/>
        <v/>
      </c>
      <c r="AZ185" s="66" t="str">
        <f t="shared" si="258"/>
        <v/>
      </c>
      <c r="BA185" s="66" t="str">
        <f t="shared" si="259"/>
        <v/>
      </c>
      <c r="BC185" s="68" t="str">
        <f t="shared" si="260"/>
        <v/>
      </c>
      <c r="BD185" s="68" t="str">
        <f t="shared" si="261"/>
        <v/>
      </c>
      <c r="BE185" s="68" t="str">
        <f t="shared" si="262"/>
        <v/>
      </c>
      <c r="BF185" s="68" t="str">
        <f t="shared" si="263"/>
        <v/>
      </c>
      <c r="BG185" s="68" t="str">
        <f t="shared" si="264"/>
        <v/>
      </c>
      <c r="BH185" s="68" t="str">
        <f t="shared" si="265"/>
        <v/>
      </c>
      <c r="BI185" s="68" t="str">
        <f t="shared" si="266"/>
        <v/>
      </c>
      <c r="BJ185" s="68" t="str">
        <f t="shared" si="267"/>
        <v/>
      </c>
      <c r="BK185" s="68" t="str">
        <f t="shared" si="268"/>
        <v/>
      </c>
      <c r="BL185" s="68" t="str">
        <f t="shared" si="269"/>
        <v/>
      </c>
      <c r="BM185" s="68" t="str">
        <f t="shared" si="270"/>
        <v/>
      </c>
      <c r="BN185" s="68" t="str">
        <f t="shared" si="271"/>
        <v/>
      </c>
      <c r="BO185" s="68" t="str">
        <f t="shared" si="272"/>
        <v/>
      </c>
      <c r="BP185" s="68" t="str">
        <f t="shared" si="273"/>
        <v/>
      </c>
      <c r="BQ185" s="68" t="str">
        <f t="shared" si="274"/>
        <v/>
      </c>
      <c r="BR185" s="68" t="str">
        <f t="shared" si="275"/>
        <v/>
      </c>
      <c r="BS185" s="68" t="str">
        <f t="shared" si="276"/>
        <v/>
      </c>
      <c r="BT185" s="68" t="str">
        <f t="shared" si="277"/>
        <v/>
      </c>
      <c r="BU185" s="68" t="str">
        <f t="shared" si="278"/>
        <v/>
      </c>
      <c r="BV185" s="68" t="str">
        <f t="shared" si="279"/>
        <v/>
      </c>
      <c r="BX185" s="69" t="str">
        <f t="shared" si="280"/>
        <v/>
      </c>
      <c r="BZ185" s="68" t="str">
        <f>IF(BC185="","",Input02!$B183&amp;"; ")</f>
        <v/>
      </c>
      <c r="CA185" s="68" t="str">
        <f>IF(BD185="","",Input02!$B183&amp;"; ")</f>
        <v/>
      </c>
      <c r="CB185" s="68" t="str">
        <f>IF(BE185="","",Input02!$B183&amp;"; ")</f>
        <v/>
      </c>
      <c r="CC185" s="68" t="str">
        <f>IF(BF185="","",Input02!$B183&amp;"; ")</f>
        <v/>
      </c>
      <c r="CD185" s="68" t="str">
        <f>IF(BG185="","",Input02!$B183&amp;"; ")</f>
        <v/>
      </c>
      <c r="CE185" s="68" t="str">
        <f>IF(BH185="","",Input02!$B183&amp;"; ")</f>
        <v/>
      </c>
      <c r="CF185" s="68" t="str">
        <f>IF(BI185="","",Input02!$B183&amp;"; ")</f>
        <v/>
      </c>
      <c r="CG185" s="68" t="str">
        <f>IF(BJ185="","",Input02!$B183&amp;"; ")</f>
        <v/>
      </c>
      <c r="CH185" s="68" t="str">
        <f>IF(BK185="","",Input02!$B183&amp;"; ")</f>
        <v/>
      </c>
      <c r="CI185" s="68" t="str">
        <f>IF(BL185="","",Input02!$B183&amp;"; ")</f>
        <v/>
      </c>
      <c r="CJ185" s="68" t="str">
        <f>IF(BM185="","",Input02!$B183&amp;"; ")</f>
        <v/>
      </c>
      <c r="CK185" s="68" t="str">
        <f>IF(BN185="","",Input02!$B183&amp;"; ")</f>
        <v/>
      </c>
      <c r="CL185" s="68" t="str">
        <f>IF(BO185="","",Input02!$B183&amp;"; ")</f>
        <v/>
      </c>
      <c r="CM185" s="68" t="str">
        <f>IF(BP185="","",Input02!$B183&amp;"; ")</f>
        <v/>
      </c>
      <c r="CN185" s="68" t="str">
        <f>IF(BQ185="","",Input02!$B183&amp;"; ")</f>
        <v/>
      </c>
      <c r="CO185" s="68" t="str">
        <f>IF(BR185="","",Input02!$B183&amp;"; ")</f>
        <v/>
      </c>
      <c r="CP185" s="68" t="str">
        <f>IF(BS185="","",Input02!$B183&amp;"; ")</f>
        <v/>
      </c>
      <c r="CQ185" s="68" t="str">
        <f>IF(BT185="","",Input02!$B183&amp;"; ")</f>
        <v/>
      </c>
      <c r="CR185" s="68" t="str">
        <f>IF(BU185="","",Input02!$B183&amp;"; ")</f>
        <v/>
      </c>
      <c r="CS185" s="68" t="str">
        <f>IF(BV185="","",Input02!$B183&amp;"; ")</f>
        <v/>
      </c>
    </row>
    <row r="186" spans="1:97" x14ac:dyDescent="0.35">
      <c r="A186" s="64">
        <f>process02!A195</f>
        <v>179</v>
      </c>
      <c r="B186" s="64" t="str">
        <f>process02!DF195</f>
        <v/>
      </c>
      <c r="C186" s="65" t="str">
        <f>IF(B186&lt;&gt;"",(B186/$C$2)*Input01!$B$22,"")</f>
        <v/>
      </c>
      <c r="F186" s="66" t="str">
        <f>IF(AND(Input02!BB184&lt;&gt;"",F$6&lt;=$Z$2),Input02!BB184,"")</f>
        <v/>
      </c>
      <c r="G186" s="66" t="str">
        <f>IF(AND(Input02!BC184&lt;&gt;"",G$6&lt;=$Z$2),Input02!BC184,"")</f>
        <v/>
      </c>
      <c r="H186" s="66" t="str">
        <f>IF(AND(Input02!BD184&lt;&gt;"",H$6&lt;=$Z$2),Input02!BD184,"")</f>
        <v/>
      </c>
      <c r="I186" s="66" t="str">
        <f>IF(AND(Input02!BE184&lt;&gt;"",I$6&lt;=$Z$2),Input02!BE184,"")</f>
        <v/>
      </c>
      <c r="J186" s="66" t="str">
        <f>IF(AND(Input02!BF184&lt;&gt;"",J$6&lt;=$Z$2),Input02!BF184,"")</f>
        <v/>
      </c>
      <c r="K186" s="66" t="str">
        <f>IF(AND(Input02!BG184&lt;&gt;"",K$6&lt;=$Z$2),Input02!BG184,"")</f>
        <v/>
      </c>
      <c r="L186" s="66" t="str">
        <f>IF(AND(Input02!BH184&lt;&gt;"",L$6&lt;=$Z$2),Input02!BH184,"")</f>
        <v/>
      </c>
      <c r="M186" s="66" t="str">
        <f>IF(AND(Input02!BI184&lt;&gt;"",M$6&lt;=$Z$2),Input02!BI184,"")</f>
        <v/>
      </c>
      <c r="N186" s="66" t="str">
        <f>IF(AND(Input02!BJ184&lt;&gt;"",N$6&lt;=$Z$2),Input02!BJ184,"")</f>
        <v/>
      </c>
      <c r="O186" s="66" t="str">
        <f>IF(AND(Input02!BK184&lt;&gt;"",O$6&lt;=$Z$2),Input02!BK184,"")</f>
        <v/>
      </c>
      <c r="P186" s="66" t="str">
        <f>IF(AND(Input02!BL184&lt;&gt;"",P$6&lt;=$Z$2),Input02!BL184,"")</f>
        <v/>
      </c>
      <c r="Q186" s="66" t="str">
        <f>IF(AND(Input02!BM184&lt;&gt;"",Q$6&lt;=$Z$2),Input02!BM184,"")</f>
        <v/>
      </c>
      <c r="R186" s="66" t="str">
        <f>IF(AND(Input02!BN184&lt;&gt;"",R$6&lt;=$Z$2),Input02!BN184,"")</f>
        <v/>
      </c>
      <c r="S186" s="66" t="str">
        <f>IF(AND(Input02!BO184&lt;&gt;"",S$6&lt;=$Z$2),Input02!BO184,"")</f>
        <v/>
      </c>
      <c r="T186" s="66" t="str">
        <f>IF(AND(Input02!BP184&lt;&gt;"",T$6&lt;=$Z$2),Input02!BP184,"")</f>
        <v/>
      </c>
      <c r="U186" s="66" t="str">
        <f>IF(AND(Input02!BQ184&lt;&gt;"",U$6&lt;=$Z$2),Input02!BQ184,"")</f>
        <v/>
      </c>
      <c r="V186" s="66" t="str">
        <f>IF(AND(Input02!BR184&lt;&gt;"",V$6&lt;=$Z$2),Input02!BR184,"")</f>
        <v/>
      </c>
      <c r="W186" s="66" t="str">
        <f>IF(AND(Input02!BS184&lt;&gt;"",W$6&lt;=$Z$2),Input02!BS184,"")</f>
        <v/>
      </c>
      <c r="X186" s="66" t="str">
        <f>IF(AND(Input02!BT184&lt;&gt;"",X$6&lt;=$Z$2),Input02!BT184,"")</f>
        <v/>
      </c>
      <c r="Y186" s="66" t="str">
        <f>IF(AND(Input02!BU184&lt;&gt;"",Y$6&lt;=$Z$2),Input02!BU184,"")</f>
        <v/>
      </c>
      <c r="Z186" s="66" t="str">
        <f t="shared" si="235"/>
        <v/>
      </c>
      <c r="AA186" s="66" t="str">
        <f t="shared" si="236"/>
        <v/>
      </c>
      <c r="AB186" s="65" t="str">
        <f>IF(AA186&lt;&gt;"",(AA186/$AA$2)*Input01!$B$22,"")</f>
        <v/>
      </c>
      <c r="AC186" s="65" t="str">
        <f t="shared" si="237"/>
        <v/>
      </c>
      <c r="AD186" s="334" t="str">
        <f t="shared" si="238"/>
        <v/>
      </c>
      <c r="AE186" s="67" t="str">
        <f t="shared" si="239"/>
        <v/>
      </c>
      <c r="AF186" s="35" t="str">
        <f>IF(AD186="","",IF(AD186&lt;Input01!$B$23,0,1))</f>
        <v/>
      </c>
      <c r="AH186" s="66" t="str">
        <f t="shared" si="240"/>
        <v/>
      </c>
      <c r="AI186" s="66" t="str">
        <f t="shared" si="241"/>
        <v/>
      </c>
      <c r="AJ186" s="66" t="str">
        <f t="shared" si="242"/>
        <v/>
      </c>
      <c r="AK186" s="66" t="str">
        <f t="shared" si="243"/>
        <v/>
      </c>
      <c r="AL186" s="66" t="str">
        <f t="shared" si="244"/>
        <v/>
      </c>
      <c r="AM186" s="66" t="str">
        <f t="shared" si="245"/>
        <v/>
      </c>
      <c r="AN186" s="66" t="str">
        <f t="shared" si="246"/>
        <v/>
      </c>
      <c r="AO186" s="66" t="str">
        <f t="shared" si="247"/>
        <v/>
      </c>
      <c r="AP186" s="66" t="str">
        <f t="shared" si="248"/>
        <v/>
      </c>
      <c r="AQ186" s="66" t="str">
        <f t="shared" si="249"/>
        <v/>
      </c>
      <c r="AR186" s="66" t="str">
        <f t="shared" si="250"/>
        <v/>
      </c>
      <c r="AS186" s="66" t="str">
        <f t="shared" si="251"/>
        <v/>
      </c>
      <c r="AT186" s="66" t="str">
        <f t="shared" si="252"/>
        <v/>
      </c>
      <c r="AU186" s="66" t="str">
        <f t="shared" si="253"/>
        <v/>
      </c>
      <c r="AV186" s="66" t="str">
        <f t="shared" si="254"/>
        <v/>
      </c>
      <c r="AW186" s="66" t="str">
        <f t="shared" si="255"/>
        <v/>
      </c>
      <c r="AX186" s="66" t="str">
        <f t="shared" si="256"/>
        <v/>
      </c>
      <c r="AY186" s="66" t="str">
        <f t="shared" si="257"/>
        <v/>
      </c>
      <c r="AZ186" s="66" t="str">
        <f t="shared" si="258"/>
        <v/>
      </c>
      <c r="BA186" s="66" t="str">
        <f t="shared" si="259"/>
        <v/>
      </c>
      <c r="BC186" s="68" t="str">
        <f t="shared" si="260"/>
        <v/>
      </c>
      <c r="BD186" s="68" t="str">
        <f t="shared" si="261"/>
        <v/>
      </c>
      <c r="BE186" s="68" t="str">
        <f t="shared" si="262"/>
        <v/>
      </c>
      <c r="BF186" s="68" t="str">
        <f t="shared" si="263"/>
        <v/>
      </c>
      <c r="BG186" s="68" t="str">
        <f t="shared" si="264"/>
        <v/>
      </c>
      <c r="BH186" s="68" t="str">
        <f t="shared" si="265"/>
        <v/>
      </c>
      <c r="BI186" s="68" t="str">
        <f t="shared" si="266"/>
        <v/>
      </c>
      <c r="BJ186" s="68" t="str">
        <f t="shared" si="267"/>
        <v/>
      </c>
      <c r="BK186" s="68" t="str">
        <f t="shared" si="268"/>
        <v/>
      </c>
      <c r="BL186" s="68" t="str">
        <f t="shared" si="269"/>
        <v/>
      </c>
      <c r="BM186" s="68" t="str">
        <f t="shared" si="270"/>
        <v/>
      </c>
      <c r="BN186" s="68" t="str">
        <f t="shared" si="271"/>
        <v/>
      </c>
      <c r="BO186" s="68" t="str">
        <f t="shared" si="272"/>
        <v/>
      </c>
      <c r="BP186" s="68" t="str">
        <f t="shared" si="273"/>
        <v/>
      </c>
      <c r="BQ186" s="68" t="str">
        <f t="shared" si="274"/>
        <v/>
      </c>
      <c r="BR186" s="68" t="str">
        <f t="shared" si="275"/>
        <v/>
      </c>
      <c r="BS186" s="68" t="str">
        <f t="shared" si="276"/>
        <v/>
      </c>
      <c r="BT186" s="68" t="str">
        <f t="shared" si="277"/>
        <v/>
      </c>
      <c r="BU186" s="68" t="str">
        <f t="shared" si="278"/>
        <v/>
      </c>
      <c r="BV186" s="68" t="str">
        <f t="shared" si="279"/>
        <v/>
      </c>
      <c r="BX186" s="69" t="str">
        <f t="shared" si="280"/>
        <v/>
      </c>
      <c r="BZ186" s="68" t="str">
        <f>IF(BC186="","",Input02!$B184&amp;"; ")</f>
        <v/>
      </c>
      <c r="CA186" s="68" t="str">
        <f>IF(BD186="","",Input02!$B184&amp;"; ")</f>
        <v/>
      </c>
      <c r="CB186" s="68" t="str">
        <f>IF(BE186="","",Input02!$B184&amp;"; ")</f>
        <v/>
      </c>
      <c r="CC186" s="68" t="str">
        <f>IF(BF186="","",Input02!$B184&amp;"; ")</f>
        <v/>
      </c>
      <c r="CD186" s="68" t="str">
        <f>IF(BG186="","",Input02!$B184&amp;"; ")</f>
        <v/>
      </c>
      <c r="CE186" s="68" t="str">
        <f>IF(BH186="","",Input02!$B184&amp;"; ")</f>
        <v/>
      </c>
      <c r="CF186" s="68" t="str">
        <f>IF(BI186="","",Input02!$B184&amp;"; ")</f>
        <v/>
      </c>
      <c r="CG186" s="68" t="str">
        <f>IF(BJ186="","",Input02!$B184&amp;"; ")</f>
        <v/>
      </c>
      <c r="CH186" s="68" t="str">
        <f>IF(BK186="","",Input02!$B184&amp;"; ")</f>
        <v/>
      </c>
      <c r="CI186" s="68" t="str">
        <f>IF(BL186="","",Input02!$B184&amp;"; ")</f>
        <v/>
      </c>
      <c r="CJ186" s="68" t="str">
        <f>IF(BM186="","",Input02!$B184&amp;"; ")</f>
        <v/>
      </c>
      <c r="CK186" s="68" t="str">
        <f>IF(BN186="","",Input02!$B184&amp;"; ")</f>
        <v/>
      </c>
      <c r="CL186" s="68" t="str">
        <f>IF(BO186="","",Input02!$B184&amp;"; ")</f>
        <v/>
      </c>
      <c r="CM186" s="68" t="str">
        <f>IF(BP186="","",Input02!$B184&amp;"; ")</f>
        <v/>
      </c>
      <c r="CN186" s="68" t="str">
        <f>IF(BQ186="","",Input02!$B184&amp;"; ")</f>
        <v/>
      </c>
      <c r="CO186" s="68" t="str">
        <f>IF(BR186="","",Input02!$B184&amp;"; ")</f>
        <v/>
      </c>
      <c r="CP186" s="68" t="str">
        <f>IF(BS186="","",Input02!$B184&amp;"; ")</f>
        <v/>
      </c>
      <c r="CQ186" s="68" t="str">
        <f>IF(BT186="","",Input02!$B184&amp;"; ")</f>
        <v/>
      </c>
      <c r="CR186" s="68" t="str">
        <f>IF(BU186="","",Input02!$B184&amp;"; ")</f>
        <v/>
      </c>
      <c r="CS186" s="68" t="str">
        <f>IF(BV186="","",Input02!$B184&amp;"; ")</f>
        <v/>
      </c>
    </row>
    <row r="187" spans="1:97" x14ac:dyDescent="0.35">
      <c r="A187" s="64">
        <f>process02!A196</f>
        <v>180</v>
      </c>
      <c r="B187" s="64" t="str">
        <f>process02!DF196</f>
        <v/>
      </c>
      <c r="C187" s="65" t="str">
        <f>IF(B187&lt;&gt;"",(B187/$C$2)*Input01!$B$22,"")</f>
        <v/>
      </c>
      <c r="F187" s="66" t="str">
        <f>IF(AND(Input02!BB185&lt;&gt;"",F$6&lt;=$Z$2),Input02!BB185,"")</f>
        <v/>
      </c>
      <c r="G187" s="66" t="str">
        <f>IF(AND(Input02!BC185&lt;&gt;"",G$6&lt;=$Z$2),Input02!BC185,"")</f>
        <v/>
      </c>
      <c r="H187" s="66" t="str">
        <f>IF(AND(Input02!BD185&lt;&gt;"",H$6&lt;=$Z$2),Input02!BD185,"")</f>
        <v/>
      </c>
      <c r="I187" s="66" t="str">
        <f>IF(AND(Input02!BE185&lt;&gt;"",I$6&lt;=$Z$2),Input02!BE185,"")</f>
        <v/>
      </c>
      <c r="J187" s="66" t="str">
        <f>IF(AND(Input02!BF185&lt;&gt;"",J$6&lt;=$Z$2),Input02!BF185,"")</f>
        <v/>
      </c>
      <c r="K187" s="66" t="str">
        <f>IF(AND(Input02!BG185&lt;&gt;"",K$6&lt;=$Z$2),Input02!BG185,"")</f>
        <v/>
      </c>
      <c r="L187" s="66" t="str">
        <f>IF(AND(Input02!BH185&lt;&gt;"",L$6&lt;=$Z$2),Input02!BH185,"")</f>
        <v/>
      </c>
      <c r="M187" s="66" t="str">
        <f>IF(AND(Input02!BI185&lt;&gt;"",M$6&lt;=$Z$2),Input02!BI185,"")</f>
        <v/>
      </c>
      <c r="N187" s="66" t="str">
        <f>IF(AND(Input02!BJ185&lt;&gt;"",N$6&lt;=$Z$2),Input02!BJ185,"")</f>
        <v/>
      </c>
      <c r="O187" s="66" t="str">
        <f>IF(AND(Input02!BK185&lt;&gt;"",O$6&lt;=$Z$2),Input02!BK185,"")</f>
        <v/>
      </c>
      <c r="P187" s="66" t="str">
        <f>IF(AND(Input02!BL185&lt;&gt;"",P$6&lt;=$Z$2),Input02!BL185,"")</f>
        <v/>
      </c>
      <c r="Q187" s="66" t="str">
        <f>IF(AND(Input02!BM185&lt;&gt;"",Q$6&lt;=$Z$2),Input02!BM185,"")</f>
        <v/>
      </c>
      <c r="R187" s="66" t="str">
        <f>IF(AND(Input02!BN185&lt;&gt;"",R$6&lt;=$Z$2),Input02!BN185,"")</f>
        <v/>
      </c>
      <c r="S187" s="66" t="str">
        <f>IF(AND(Input02!BO185&lt;&gt;"",S$6&lt;=$Z$2),Input02!BO185,"")</f>
        <v/>
      </c>
      <c r="T187" s="66" t="str">
        <f>IF(AND(Input02!BP185&lt;&gt;"",T$6&lt;=$Z$2),Input02!BP185,"")</f>
        <v/>
      </c>
      <c r="U187" s="66" t="str">
        <f>IF(AND(Input02!BQ185&lt;&gt;"",U$6&lt;=$Z$2),Input02!BQ185,"")</f>
        <v/>
      </c>
      <c r="V187" s="66" t="str">
        <f>IF(AND(Input02!BR185&lt;&gt;"",V$6&lt;=$Z$2),Input02!BR185,"")</f>
        <v/>
      </c>
      <c r="W187" s="66" t="str">
        <f>IF(AND(Input02!BS185&lt;&gt;"",W$6&lt;=$Z$2),Input02!BS185,"")</f>
        <v/>
      </c>
      <c r="X187" s="66" t="str">
        <f>IF(AND(Input02!BT185&lt;&gt;"",X$6&lt;=$Z$2),Input02!BT185,"")</f>
        <v/>
      </c>
      <c r="Y187" s="66" t="str">
        <f>IF(AND(Input02!BU185&lt;&gt;"",Y$6&lt;=$Z$2),Input02!BU185,"")</f>
        <v/>
      </c>
      <c r="Z187" s="66" t="str">
        <f t="shared" si="235"/>
        <v/>
      </c>
      <c r="AA187" s="66" t="str">
        <f t="shared" si="236"/>
        <v/>
      </c>
      <c r="AB187" s="65" t="str">
        <f>IF(AA187&lt;&gt;"",(AA187/$AA$2)*Input01!$B$22,"")</f>
        <v/>
      </c>
      <c r="AC187" s="65" t="str">
        <f t="shared" si="237"/>
        <v/>
      </c>
      <c r="AD187" s="334" t="str">
        <f t="shared" si="238"/>
        <v/>
      </c>
      <c r="AE187" s="67" t="str">
        <f t="shared" si="239"/>
        <v/>
      </c>
      <c r="AF187" s="35" t="str">
        <f>IF(AD187="","",IF(AD187&lt;Input01!$B$23,0,1))</f>
        <v/>
      </c>
      <c r="AH187" s="66" t="str">
        <f t="shared" si="240"/>
        <v/>
      </c>
      <c r="AI187" s="66" t="str">
        <f t="shared" si="241"/>
        <v/>
      </c>
      <c r="AJ187" s="66" t="str">
        <f t="shared" si="242"/>
        <v/>
      </c>
      <c r="AK187" s="66" t="str">
        <f t="shared" si="243"/>
        <v/>
      </c>
      <c r="AL187" s="66" t="str">
        <f t="shared" si="244"/>
        <v/>
      </c>
      <c r="AM187" s="66" t="str">
        <f t="shared" si="245"/>
        <v/>
      </c>
      <c r="AN187" s="66" t="str">
        <f t="shared" si="246"/>
        <v/>
      </c>
      <c r="AO187" s="66" t="str">
        <f t="shared" si="247"/>
        <v/>
      </c>
      <c r="AP187" s="66" t="str">
        <f t="shared" si="248"/>
        <v/>
      </c>
      <c r="AQ187" s="66" t="str">
        <f t="shared" si="249"/>
        <v/>
      </c>
      <c r="AR187" s="66" t="str">
        <f t="shared" si="250"/>
        <v/>
      </c>
      <c r="AS187" s="66" t="str">
        <f t="shared" si="251"/>
        <v/>
      </c>
      <c r="AT187" s="66" t="str">
        <f t="shared" si="252"/>
        <v/>
      </c>
      <c r="AU187" s="66" t="str">
        <f t="shared" si="253"/>
        <v/>
      </c>
      <c r="AV187" s="66" t="str">
        <f t="shared" si="254"/>
        <v/>
      </c>
      <c r="AW187" s="66" t="str">
        <f t="shared" si="255"/>
        <v/>
      </c>
      <c r="AX187" s="66" t="str">
        <f t="shared" si="256"/>
        <v/>
      </c>
      <c r="AY187" s="66" t="str">
        <f t="shared" si="257"/>
        <v/>
      </c>
      <c r="AZ187" s="66" t="str">
        <f t="shared" si="258"/>
        <v/>
      </c>
      <c r="BA187" s="66" t="str">
        <f t="shared" si="259"/>
        <v/>
      </c>
      <c r="BC187" s="68" t="str">
        <f t="shared" si="260"/>
        <v/>
      </c>
      <c r="BD187" s="68" t="str">
        <f t="shared" si="261"/>
        <v/>
      </c>
      <c r="BE187" s="68" t="str">
        <f t="shared" si="262"/>
        <v/>
      </c>
      <c r="BF187" s="68" t="str">
        <f t="shared" si="263"/>
        <v/>
      </c>
      <c r="BG187" s="68" t="str">
        <f t="shared" si="264"/>
        <v/>
      </c>
      <c r="BH187" s="68" t="str">
        <f t="shared" si="265"/>
        <v/>
      </c>
      <c r="BI187" s="68" t="str">
        <f t="shared" si="266"/>
        <v/>
      </c>
      <c r="BJ187" s="68" t="str">
        <f t="shared" si="267"/>
        <v/>
      </c>
      <c r="BK187" s="68" t="str">
        <f t="shared" si="268"/>
        <v/>
      </c>
      <c r="BL187" s="68" t="str">
        <f t="shared" si="269"/>
        <v/>
      </c>
      <c r="BM187" s="68" t="str">
        <f t="shared" si="270"/>
        <v/>
      </c>
      <c r="BN187" s="68" t="str">
        <f t="shared" si="271"/>
        <v/>
      </c>
      <c r="BO187" s="68" t="str">
        <f t="shared" si="272"/>
        <v/>
      </c>
      <c r="BP187" s="68" t="str">
        <f t="shared" si="273"/>
        <v/>
      </c>
      <c r="BQ187" s="68" t="str">
        <f t="shared" si="274"/>
        <v/>
      </c>
      <c r="BR187" s="68" t="str">
        <f t="shared" si="275"/>
        <v/>
      </c>
      <c r="BS187" s="68" t="str">
        <f t="shared" si="276"/>
        <v/>
      </c>
      <c r="BT187" s="68" t="str">
        <f t="shared" si="277"/>
        <v/>
      </c>
      <c r="BU187" s="68" t="str">
        <f t="shared" si="278"/>
        <v/>
      </c>
      <c r="BV187" s="68" t="str">
        <f t="shared" si="279"/>
        <v/>
      </c>
      <c r="BX187" s="69" t="str">
        <f t="shared" si="280"/>
        <v/>
      </c>
      <c r="BZ187" s="68" t="str">
        <f>IF(BC187="","",Input02!$B185&amp;"; ")</f>
        <v/>
      </c>
      <c r="CA187" s="68" t="str">
        <f>IF(BD187="","",Input02!$B185&amp;"; ")</f>
        <v/>
      </c>
      <c r="CB187" s="68" t="str">
        <f>IF(BE187="","",Input02!$B185&amp;"; ")</f>
        <v/>
      </c>
      <c r="CC187" s="68" t="str">
        <f>IF(BF187="","",Input02!$B185&amp;"; ")</f>
        <v/>
      </c>
      <c r="CD187" s="68" t="str">
        <f>IF(BG187="","",Input02!$B185&amp;"; ")</f>
        <v/>
      </c>
      <c r="CE187" s="68" t="str">
        <f>IF(BH187="","",Input02!$B185&amp;"; ")</f>
        <v/>
      </c>
      <c r="CF187" s="68" t="str">
        <f>IF(BI187="","",Input02!$B185&amp;"; ")</f>
        <v/>
      </c>
      <c r="CG187" s="68" t="str">
        <f>IF(BJ187="","",Input02!$B185&amp;"; ")</f>
        <v/>
      </c>
      <c r="CH187" s="68" t="str">
        <f>IF(BK187="","",Input02!$B185&amp;"; ")</f>
        <v/>
      </c>
      <c r="CI187" s="68" t="str">
        <f>IF(BL187="","",Input02!$B185&amp;"; ")</f>
        <v/>
      </c>
      <c r="CJ187" s="68" t="str">
        <f>IF(BM187="","",Input02!$B185&amp;"; ")</f>
        <v/>
      </c>
      <c r="CK187" s="68" t="str">
        <f>IF(BN187="","",Input02!$B185&amp;"; ")</f>
        <v/>
      </c>
      <c r="CL187" s="68" t="str">
        <f>IF(BO187="","",Input02!$B185&amp;"; ")</f>
        <v/>
      </c>
      <c r="CM187" s="68" t="str">
        <f>IF(BP187="","",Input02!$B185&amp;"; ")</f>
        <v/>
      </c>
      <c r="CN187" s="68" t="str">
        <f>IF(BQ187="","",Input02!$B185&amp;"; ")</f>
        <v/>
      </c>
      <c r="CO187" s="68" t="str">
        <f>IF(BR187="","",Input02!$B185&amp;"; ")</f>
        <v/>
      </c>
      <c r="CP187" s="68" t="str">
        <f>IF(BS187="","",Input02!$B185&amp;"; ")</f>
        <v/>
      </c>
      <c r="CQ187" s="68" t="str">
        <f>IF(BT187="","",Input02!$B185&amp;"; ")</f>
        <v/>
      </c>
      <c r="CR187" s="68" t="str">
        <f>IF(BU187="","",Input02!$B185&amp;"; ")</f>
        <v/>
      </c>
      <c r="CS187" s="68" t="str">
        <f>IF(BV187="","",Input02!$B185&amp;"; ")</f>
        <v/>
      </c>
    </row>
    <row r="188" spans="1:97" x14ac:dyDescent="0.35">
      <c r="A188" s="64">
        <f>process02!A197</f>
        <v>181</v>
      </c>
      <c r="B188" s="64" t="str">
        <f>process02!DF197</f>
        <v/>
      </c>
      <c r="C188" s="65" t="str">
        <f>IF(B188&lt;&gt;"",(B188/$C$2)*Input01!$B$22,"")</f>
        <v/>
      </c>
      <c r="F188" s="66" t="str">
        <f>IF(AND(Input02!BB186&lt;&gt;"",F$6&lt;=$Z$2),Input02!BB186,"")</f>
        <v/>
      </c>
      <c r="G188" s="66" t="str">
        <f>IF(AND(Input02!BC186&lt;&gt;"",G$6&lt;=$Z$2),Input02!BC186,"")</f>
        <v/>
      </c>
      <c r="H188" s="66" t="str">
        <f>IF(AND(Input02!BD186&lt;&gt;"",H$6&lt;=$Z$2),Input02!BD186,"")</f>
        <v/>
      </c>
      <c r="I188" s="66" t="str">
        <f>IF(AND(Input02!BE186&lt;&gt;"",I$6&lt;=$Z$2),Input02!BE186,"")</f>
        <v/>
      </c>
      <c r="J188" s="66" t="str">
        <f>IF(AND(Input02!BF186&lt;&gt;"",J$6&lt;=$Z$2),Input02!BF186,"")</f>
        <v/>
      </c>
      <c r="K188" s="66" t="str">
        <f>IF(AND(Input02!BG186&lt;&gt;"",K$6&lt;=$Z$2),Input02!BG186,"")</f>
        <v/>
      </c>
      <c r="L188" s="66" t="str">
        <f>IF(AND(Input02!BH186&lt;&gt;"",L$6&lt;=$Z$2),Input02!BH186,"")</f>
        <v/>
      </c>
      <c r="M188" s="66" t="str">
        <f>IF(AND(Input02!BI186&lt;&gt;"",M$6&lt;=$Z$2),Input02!BI186,"")</f>
        <v/>
      </c>
      <c r="N188" s="66" t="str">
        <f>IF(AND(Input02!BJ186&lt;&gt;"",N$6&lt;=$Z$2),Input02!BJ186,"")</f>
        <v/>
      </c>
      <c r="O188" s="66" t="str">
        <f>IF(AND(Input02!BK186&lt;&gt;"",O$6&lt;=$Z$2),Input02!BK186,"")</f>
        <v/>
      </c>
      <c r="P188" s="66" t="str">
        <f>IF(AND(Input02!BL186&lt;&gt;"",P$6&lt;=$Z$2),Input02!BL186,"")</f>
        <v/>
      </c>
      <c r="Q188" s="66" t="str">
        <f>IF(AND(Input02!BM186&lt;&gt;"",Q$6&lt;=$Z$2),Input02!BM186,"")</f>
        <v/>
      </c>
      <c r="R188" s="66" t="str">
        <f>IF(AND(Input02!BN186&lt;&gt;"",R$6&lt;=$Z$2),Input02!BN186,"")</f>
        <v/>
      </c>
      <c r="S188" s="66" t="str">
        <f>IF(AND(Input02!BO186&lt;&gt;"",S$6&lt;=$Z$2),Input02!BO186,"")</f>
        <v/>
      </c>
      <c r="T188" s="66" t="str">
        <f>IF(AND(Input02!BP186&lt;&gt;"",T$6&lt;=$Z$2),Input02!BP186,"")</f>
        <v/>
      </c>
      <c r="U188" s="66" t="str">
        <f>IF(AND(Input02!BQ186&lt;&gt;"",U$6&lt;=$Z$2),Input02!BQ186,"")</f>
        <v/>
      </c>
      <c r="V188" s="66" t="str">
        <f>IF(AND(Input02!BR186&lt;&gt;"",V$6&lt;=$Z$2),Input02!BR186,"")</f>
        <v/>
      </c>
      <c r="W188" s="66" t="str">
        <f>IF(AND(Input02!BS186&lt;&gt;"",W$6&lt;=$Z$2),Input02!BS186,"")</f>
        <v/>
      </c>
      <c r="X188" s="66" t="str">
        <f>IF(AND(Input02!BT186&lt;&gt;"",X$6&lt;=$Z$2),Input02!BT186,"")</f>
        <v/>
      </c>
      <c r="Y188" s="66" t="str">
        <f>IF(AND(Input02!BU186&lt;&gt;"",Y$6&lt;=$Z$2),Input02!BU186,"")</f>
        <v/>
      </c>
      <c r="Z188" s="66" t="str">
        <f t="shared" si="235"/>
        <v/>
      </c>
      <c r="AA188" s="66" t="str">
        <f t="shared" si="236"/>
        <v/>
      </c>
      <c r="AB188" s="65" t="str">
        <f>IF(AA188&lt;&gt;"",(AA188/$AA$2)*Input01!$B$22,"")</f>
        <v/>
      </c>
      <c r="AC188" s="65" t="str">
        <f t="shared" si="237"/>
        <v/>
      </c>
      <c r="AD188" s="334" t="str">
        <f t="shared" si="238"/>
        <v/>
      </c>
      <c r="AE188" s="67" t="str">
        <f t="shared" si="239"/>
        <v/>
      </c>
      <c r="AF188" s="35" t="str">
        <f>IF(AD188="","",IF(AD188&lt;Input01!$B$23,0,1))</f>
        <v/>
      </c>
      <c r="AH188" s="66" t="str">
        <f t="shared" si="240"/>
        <v/>
      </c>
      <c r="AI188" s="66" t="str">
        <f t="shared" si="241"/>
        <v/>
      </c>
      <c r="AJ188" s="66" t="str">
        <f t="shared" si="242"/>
        <v/>
      </c>
      <c r="AK188" s="66" t="str">
        <f t="shared" si="243"/>
        <v/>
      </c>
      <c r="AL188" s="66" t="str">
        <f t="shared" si="244"/>
        <v/>
      </c>
      <c r="AM188" s="66" t="str">
        <f t="shared" si="245"/>
        <v/>
      </c>
      <c r="AN188" s="66" t="str">
        <f t="shared" si="246"/>
        <v/>
      </c>
      <c r="AO188" s="66" t="str">
        <f t="shared" si="247"/>
        <v/>
      </c>
      <c r="AP188" s="66" t="str">
        <f t="shared" si="248"/>
        <v/>
      </c>
      <c r="AQ188" s="66" t="str">
        <f t="shared" si="249"/>
        <v/>
      </c>
      <c r="AR188" s="66" t="str">
        <f t="shared" si="250"/>
        <v/>
      </c>
      <c r="AS188" s="66" t="str">
        <f t="shared" si="251"/>
        <v/>
      </c>
      <c r="AT188" s="66" t="str">
        <f t="shared" si="252"/>
        <v/>
      </c>
      <c r="AU188" s="66" t="str">
        <f t="shared" si="253"/>
        <v/>
      </c>
      <c r="AV188" s="66" t="str">
        <f t="shared" si="254"/>
        <v/>
      </c>
      <c r="AW188" s="66" t="str">
        <f t="shared" si="255"/>
        <v/>
      </c>
      <c r="AX188" s="66" t="str">
        <f t="shared" si="256"/>
        <v/>
      </c>
      <c r="AY188" s="66" t="str">
        <f t="shared" si="257"/>
        <v/>
      </c>
      <c r="AZ188" s="66" t="str">
        <f t="shared" si="258"/>
        <v/>
      </c>
      <c r="BA188" s="66" t="str">
        <f t="shared" si="259"/>
        <v/>
      </c>
      <c r="BC188" s="68" t="str">
        <f t="shared" si="260"/>
        <v/>
      </c>
      <c r="BD188" s="68" t="str">
        <f t="shared" si="261"/>
        <v/>
      </c>
      <c r="BE188" s="68" t="str">
        <f t="shared" si="262"/>
        <v/>
      </c>
      <c r="BF188" s="68" t="str">
        <f t="shared" si="263"/>
        <v/>
      </c>
      <c r="BG188" s="68" t="str">
        <f t="shared" si="264"/>
        <v/>
      </c>
      <c r="BH188" s="68" t="str">
        <f t="shared" si="265"/>
        <v/>
      </c>
      <c r="BI188" s="68" t="str">
        <f t="shared" si="266"/>
        <v/>
      </c>
      <c r="BJ188" s="68" t="str">
        <f t="shared" si="267"/>
        <v/>
      </c>
      <c r="BK188" s="68" t="str">
        <f t="shared" si="268"/>
        <v/>
      </c>
      <c r="BL188" s="68" t="str">
        <f t="shared" si="269"/>
        <v/>
      </c>
      <c r="BM188" s="68" t="str">
        <f t="shared" si="270"/>
        <v/>
      </c>
      <c r="BN188" s="68" t="str">
        <f t="shared" si="271"/>
        <v/>
      </c>
      <c r="BO188" s="68" t="str">
        <f t="shared" si="272"/>
        <v/>
      </c>
      <c r="BP188" s="68" t="str">
        <f t="shared" si="273"/>
        <v/>
      </c>
      <c r="BQ188" s="68" t="str">
        <f t="shared" si="274"/>
        <v/>
      </c>
      <c r="BR188" s="68" t="str">
        <f t="shared" si="275"/>
        <v/>
      </c>
      <c r="BS188" s="68" t="str">
        <f t="shared" si="276"/>
        <v/>
      </c>
      <c r="BT188" s="68" t="str">
        <f t="shared" si="277"/>
        <v/>
      </c>
      <c r="BU188" s="68" t="str">
        <f t="shared" si="278"/>
        <v/>
      </c>
      <c r="BV188" s="68" t="str">
        <f t="shared" si="279"/>
        <v/>
      </c>
      <c r="BX188" s="69" t="str">
        <f t="shared" si="280"/>
        <v/>
      </c>
      <c r="BZ188" s="68" t="str">
        <f>IF(BC188="","",Input02!$B186&amp;"; ")</f>
        <v/>
      </c>
      <c r="CA188" s="68" t="str">
        <f>IF(BD188="","",Input02!$B186&amp;"; ")</f>
        <v/>
      </c>
      <c r="CB188" s="68" t="str">
        <f>IF(BE188="","",Input02!$B186&amp;"; ")</f>
        <v/>
      </c>
      <c r="CC188" s="68" t="str">
        <f>IF(BF188="","",Input02!$B186&amp;"; ")</f>
        <v/>
      </c>
      <c r="CD188" s="68" t="str">
        <f>IF(BG188="","",Input02!$B186&amp;"; ")</f>
        <v/>
      </c>
      <c r="CE188" s="68" t="str">
        <f>IF(BH188="","",Input02!$B186&amp;"; ")</f>
        <v/>
      </c>
      <c r="CF188" s="68" t="str">
        <f>IF(BI188="","",Input02!$B186&amp;"; ")</f>
        <v/>
      </c>
      <c r="CG188" s="68" t="str">
        <f>IF(BJ188="","",Input02!$B186&amp;"; ")</f>
        <v/>
      </c>
      <c r="CH188" s="68" t="str">
        <f>IF(BK188="","",Input02!$B186&amp;"; ")</f>
        <v/>
      </c>
      <c r="CI188" s="68" t="str">
        <f>IF(BL188="","",Input02!$B186&amp;"; ")</f>
        <v/>
      </c>
      <c r="CJ188" s="68" t="str">
        <f>IF(BM188="","",Input02!$B186&amp;"; ")</f>
        <v/>
      </c>
      <c r="CK188" s="68" t="str">
        <f>IF(BN188="","",Input02!$B186&amp;"; ")</f>
        <v/>
      </c>
      <c r="CL188" s="68" t="str">
        <f>IF(BO188="","",Input02!$B186&amp;"; ")</f>
        <v/>
      </c>
      <c r="CM188" s="68" t="str">
        <f>IF(BP188="","",Input02!$B186&amp;"; ")</f>
        <v/>
      </c>
      <c r="CN188" s="68" t="str">
        <f>IF(BQ188="","",Input02!$B186&amp;"; ")</f>
        <v/>
      </c>
      <c r="CO188" s="68" t="str">
        <f>IF(BR188="","",Input02!$B186&amp;"; ")</f>
        <v/>
      </c>
      <c r="CP188" s="68" t="str">
        <f>IF(BS188="","",Input02!$B186&amp;"; ")</f>
        <v/>
      </c>
      <c r="CQ188" s="68" t="str">
        <f>IF(BT188="","",Input02!$B186&amp;"; ")</f>
        <v/>
      </c>
      <c r="CR188" s="68" t="str">
        <f>IF(BU188="","",Input02!$B186&amp;"; ")</f>
        <v/>
      </c>
      <c r="CS188" s="68" t="str">
        <f>IF(BV188="","",Input02!$B186&amp;"; ")</f>
        <v/>
      </c>
    </row>
    <row r="189" spans="1:97" x14ac:dyDescent="0.35">
      <c r="A189" s="64">
        <f>process02!A198</f>
        <v>182</v>
      </c>
      <c r="B189" s="64" t="str">
        <f>process02!DF198</f>
        <v/>
      </c>
      <c r="C189" s="65" t="str">
        <f>IF(B189&lt;&gt;"",(B189/$C$2)*Input01!$B$22,"")</f>
        <v/>
      </c>
      <c r="F189" s="66" t="str">
        <f>IF(AND(Input02!BB187&lt;&gt;"",F$6&lt;=$Z$2),Input02!BB187,"")</f>
        <v/>
      </c>
      <c r="G189" s="66" t="str">
        <f>IF(AND(Input02!BC187&lt;&gt;"",G$6&lt;=$Z$2),Input02!BC187,"")</f>
        <v/>
      </c>
      <c r="H189" s="66" t="str">
        <f>IF(AND(Input02!BD187&lt;&gt;"",H$6&lt;=$Z$2),Input02!BD187,"")</f>
        <v/>
      </c>
      <c r="I189" s="66" t="str">
        <f>IF(AND(Input02!BE187&lt;&gt;"",I$6&lt;=$Z$2),Input02!BE187,"")</f>
        <v/>
      </c>
      <c r="J189" s="66" t="str">
        <f>IF(AND(Input02!BF187&lt;&gt;"",J$6&lt;=$Z$2),Input02!BF187,"")</f>
        <v/>
      </c>
      <c r="K189" s="66" t="str">
        <f>IF(AND(Input02!BG187&lt;&gt;"",K$6&lt;=$Z$2),Input02!BG187,"")</f>
        <v/>
      </c>
      <c r="L189" s="66" t="str">
        <f>IF(AND(Input02!BH187&lt;&gt;"",L$6&lt;=$Z$2),Input02!BH187,"")</f>
        <v/>
      </c>
      <c r="M189" s="66" t="str">
        <f>IF(AND(Input02!BI187&lt;&gt;"",M$6&lt;=$Z$2),Input02!BI187,"")</f>
        <v/>
      </c>
      <c r="N189" s="66" t="str">
        <f>IF(AND(Input02!BJ187&lt;&gt;"",N$6&lt;=$Z$2),Input02!BJ187,"")</f>
        <v/>
      </c>
      <c r="O189" s="66" t="str">
        <f>IF(AND(Input02!BK187&lt;&gt;"",O$6&lt;=$Z$2),Input02!BK187,"")</f>
        <v/>
      </c>
      <c r="P189" s="66" t="str">
        <f>IF(AND(Input02!BL187&lt;&gt;"",P$6&lt;=$Z$2),Input02!BL187,"")</f>
        <v/>
      </c>
      <c r="Q189" s="66" t="str">
        <f>IF(AND(Input02!BM187&lt;&gt;"",Q$6&lt;=$Z$2),Input02!BM187,"")</f>
        <v/>
      </c>
      <c r="R189" s="66" t="str">
        <f>IF(AND(Input02!BN187&lt;&gt;"",R$6&lt;=$Z$2),Input02!BN187,"")</f>
        <v/>
      </c>
      <c r="S189" s="66" t="str">
        <f>IF(AND(Input02!BO187&lt;&gt;"",S$6&lt;=$Z$2),Input02!BO187,"")</f>
        <v/>
      </c>
      <c r="T189" s="66" t="str">
        <f>IF(AND(Input02!BP187&lt;&gt;"",T$6&lt;=$Z$2),Input02!BP187,"")</f>
        <v/>
      </c>
      <c r="U189" s="66" t="str">
        <f>IF(AND(Input02!BQ187&lt;&gt;"",U$6&lt;=$Z$2),Input02!BQ187,"")</f>
        <v/>
      </c>
      <c r="V189" s="66" t="str">
        <f>IF(AND(Input02!BR187&lt;&gt;"",V$6&lt;=$Z$2),Input02!BR187,"")</f>
        <v/>
      </c>
      <c r="W189" s="66" t="str">
        <f>IF(AND(Input02!BS187&lt;&gt;"",W$6&lt;=$Z$2),Input02!BS187,"")</f>
        <v/>
      </c>
      <c r="X189" s="66" t="str">
        <f>IF(AND(Input02!BT187&lt;&gt;"",X$6&lt;=$Z$2),Input02!BT187,"")</f>
        <v/>
      </c>
      <c r="Y189" s="66" t="str">
        <f>IF(AND(Input02!BU187&lt;&gt;"",Y$6&lt;=$Z$2),Input02!BU187,"")</f>
        <v/>
      </c>
      <c r="Z189" s="66" t="str">
        <f t="shared" si="235"/>
        <v/>
      </c>
      <c r="AA189" s="66" t="str">
        <f t="shared" si="236"/>
        <v/>
      </c>
      <c r="AB189" s="65" t="str">
        <f>IF(AA189&lt;&gt;"",(AA189/$AA$2)*Input01!$B$22,"")</f>
        <v/>
      </c>
      <c r="AC189" s="65" t="str">
        <f t="shared" si="237"/>
        <v/>
      </c>
      <c r="AD189" s="334" t="str">
        <f t="shared" si="238"/>
        <v/>
      </c>
      <c r="AE189" s="67" t="str">
        <f t="shared" si="239"/>
        <v/>
      </c>
      <c r="AF189" s="35" t="str">
        <f>IF(AD189="","",IF(AD189&lt;Input01!$B$23,0,1))</f>
        <v/>
      </c>
      <c r="AH189" s="66" t="str">
        <f t="shared" si="240"/>
        <v/>
      </c>
      <c r="AI189" s="66" t="str">
        <f t="shared" si="241"/>
        <v/>
      </c>
      <c r="AJ189" s="66" t="str">
        <f t="shared" si="242"/>
        <v/>
      </c>
      <c r="AK189" s="66" t="str">
        <f t="shared" si="243"/>
        <v/>
      </c>
      <c r="AL189" s="66" t="str">
        <f t="shared" si="244"/>
        <v/>
      </c>
      <c r="AM189" s="66" t="str">
        <f t="shared" si="245"/>
        <v/>
      </c>
      <c r="AN189" s="66" t="str">
        <f t="shared" si="246"/>
        <v/>
      </c>
      <c r="AO189" s="66" t="str">
        <f t="shared" si="247"/>
        <v/>
      </c>
      <c r="AP189" s="66" t="str">
        <f t="shared" si="248"/>
        <v/>
      </c>
      <c r="AQ189" s="66" t="str">
        <f t="shared" si="249"/>
        <v/>
      </c>
      <c r="AR189" s="66" t="str">
        <f t="shared" si="250"/>
        <v/>
      </c>
      <c r="AS189" s="66" t="str">
        <f t="shared" si="251"/>
        <v/>
      </c>
      <c r="AT189" s="66" t="str">
        <f t="shared" si="252"/>
        <v/>
      </c>
      <c r="AU189" s="66" t="str">
        <f t="shared" si="253"/>
        <v/>
      </c>
      <c r="AV189" s="66" t="str">
        <f t="shared" si="254"/>
        <v/>
      </c>
      <c r="AW189" s="66" t="str">
        <f t="shared" si="255"/>
        <v/>
      </c>
      <c r="AX189" s="66" t="str">
        <f t="shared" si="256"/>
        <v/>
      </c>
      <c r="AY189" s="66" t="str">
        <f t="shared" si="257"/>
        <v/>
      </c>
      <c r="AZ189" s="66" t="str">
        <f t="shared" si="258"/>
        <v/>
      </c>
      <c r="BA189" s="66" t="str">
        <f t="shared" si="259"/>
        <v/>
      </c>
      <c r="BC189" s="68" t="str">
        <f t="shared" si="260"/>
        <v/>
      </c>
      <c r="BD189" s="68" t="str">
        <f t="shared" si="261"/>
        <v/>
      </c>
      <c r="BE189" s="68" t="str">
        <f t="shared" si="262"/>
        <v/>
      </c>
      <c r="BF189" s="68" t="str">
        <f t="shared" si="263"/>
        <v/>
      </c>
      <c r="BG189" s="68" t="str">
        <f t="shared" si="264"/>
        <v/>
      </c>
      <c r="BH189" s="68" t="str">
        <f t="shared" si="265"/>
        <v/>
      </c>
      <c r="BI189" s="68" t="str">
        <f t="shared" si="266"/>
        <v/>
      </c>
      <c r="BJ189" s="68" t="str">
        <f t="shared" si="267"/>
        <v/>
      </c>
      <c r="BK189" s="68" t="str">
        <f t="shared" si="268"/>
        <v/>
      </c>
      <c r="BL189" s="68" t="str">
        <f t="shared" si="269"/>
        <v/>
      </c>
      <c r="BM189" s="68" t="str">
        <f t="shared" si="270"/>
        <v/>
      </c>
      <c r="BN189" s="68" t="str">
        <f t="shared" si="271"/>
        <v/>
      </c>
      <c r="BO189" s="68" t="str">
        <f t="shared" si="272"/>
        <v/>
      </c>
      <c r="BP189" s="68" t="str">
        <f t="shared" si="273"/>
        <v/>
      </c>
      <c r="BQ189" s="68" t="str">
        <f t="shared" si="274"/>
        <v/>
      </c>
      <c r="BR189" s="68" t="str">
        <f t="shared" si="275"/>
        <v/>
      </c>
      <c r="BS189" s="68" t="str">
        <f t="shared" si="276"/>
        <v/>
      </c>
      <c r="BT189" s="68" t="str">
        <f t="shared" si="277"/>
        <v/>
      </c>
      <c r="BU189" s="68" t="str">
        <f t="shared" si="278"/>
        <v/>
      </c>
      <c r="BV189" s="68" t="str">
        <f t="shared" si="279"/>
        <v/>
      </c>
      <c r="BX189" s="69" t="str">
        <f t="shared" si="280"/>
        <v/>
      </c>
      <c r="BZ189" s="68" t="str">
        <f>IF(BC189="","",Input02!$B187&amp;"; ")</f>
        <v/>
      </c>
      <c r="CA189" s="68" t="str">
        <f>IF(BD189="","",Input02!$B187&amp;"; ")</f>
        <v/>
      </c>
      <c r="CB189" s="68" t="str">
        <f>IF(BE189="","",Input02!$B187&amp;"; ")</f>
        <v/>
      </c>
      <c r="CC189" s="68" t="str">
        <f>IF(BF189="","",Input02!$B187&amp;"; ")</f>
        <v/>
      </c>
      <c r="CD189" s="68" t="str">
        <f>IF(BG189="","",Input02!$B187&amp;"; ")</f>
        <v/>
      </c>
      <c r="CE189" s="68" t="str">
        <f>IF(BH189="","",Input02!$B187&amp;"; ")</f>
        <v/>
      </c>
      <c r="CF189" s="68" t="str">
        <f>IF(BI189="","",Input02!$B187&amp;"; ")</f>
        <v/>
      </c>
      <c r="CG189" s="68" t="str">
        <f>IF(BJ189="","",Input02!$B187&amp;"; ")</f>
        <v/>
      </c>
      <c r="CH189" s="68" t="str">
        <f>IF(BK189="","",Input02!$B187&amp;"; ")</f>
        <v/>
      </c>
      <c r="CI189" s="68" t="str">
        <f>IF(BL189="","",Input02!$B187&amp;"; ")</f>
        <v/>
      </c>
      <c r="CJ189" s="68" t="str">
        <f>IF(BM189="","",Input02!$B187&amp;"; ")</f>
        <v/>
      </c>
      <c r="CK189" s="68" t="str">
        <f>IF(BN189="","",Input02!$B187&amp;"; ")</f>
        <v/>
      </c>
      <c r="CL189" s="68" t="str">
        <f>IF(BO189="","",Input02!$B187&amp;"; ")</f>
        <v/>
      </c>
      <c r="CM189" s="68" t="str">
        <f>IF(BP189="","",Input02!$B187&amp;"; ")</f>
        <v/>
      </c>
      <c r="CN189" s="68" t="str">
        <f>IF(BQ189="","",Input02!$B187&amp;"; ")</f>
        <v/>
      </c>
      <c r="CO189" s="68" t="str">
        <f>IF(BR189="","",Input02!$B187&amp;"; ")</f>
        <v/>
      </c>
      <c r="CP189" s="68" t="str">
        <f>IF(BS189="","",Input02!$B187&amp;"; ")</f>
        <v/>
      </c>
      <c r="CQ189" s="68" t="str">
        <f>IF(BT189="","",Input02!$B187&amp;"; ")</f>
        <v/>
      </c>
      <c r="CR189" s="68" t="str">
        <f>IF(BU189="","",Input02!$B187&amp;"; ")</f>
        <v/>
      </c>
      <c r="CS189" s="68" t="str">
        <f>IF(BV189="","",Input02!$B187&amp;"; ")</f>
        <v/>
      </c>
    </row>
    <row r="190" spans="1:97" x14ac:dyDescent="0.35">
      <c r="A190" s="64">
        <f>process02!A199</f>
        <v>183</v>
      </c>
      <c r="B190" s="64" t="str">
        <f>process02!DF199</f>
        <v/>
      </c>
      <c r="C190" s="65" t="str">
        <f>IF(B190&lt;&gt;"",(B190/$C$2)*Input01!$B$22,"")</f>
        <v/>
      </c>
      <c r="F190" s="66" t="str">
        <f>IF(AND(Input02!BB188&lt;&gt;"",F$6&lt;=$Z$2),Input02!BB188,"")</f>
        <v/>
      </c>
      <c r="G190" s="66" t="str">
        <f>IF(AND(Input02!BC188&lt;&gt;"",G$6&lt;=$Z$2),Input02!BC188,"")</f>
        <v/>
      </c>
      <c r="H190" s="66" t="str">
        <f>IF(AND(Input02!BD188&lt;&gt;"",H$6&lt;=$Z$2),Input02!BD188,"")</f>
        <v/>
      </c>
      <c r="I190" s="66" t="str">
        <f>IF(AND(Input02!BE188&lt;&gt;"",I$6&lt;=$Z$2),Input02!BE188,"")</f>
        <v/>
      </c>
      <c r="J190" s="66" t="str">
        <f>IF(AND(Input02!BF188&lt;&gt;"",J$6&lt;=$Z$2),Input02!BF188,"")</f>
        <v/>
      </c>
      <c r="K190" s="66" t="str">
        <f>IF(AND(Input02!BG188&lt;&gt;"",K$6&lt;=$Z$2),Input02!BG188,"")</f>
        <v/>
      </c>
      <c r="L190" s="66" t="str">
        <f>IF(AND(Input02!BH188&lt;&gt;"",L$6&lt;=$Z$2),Input02!BH188,"")</f>
        <v/>
      </c>
      <c r="M190" s="66" t="str">
        <f>IF(AND(Input02!BI188&lt;&gt;"",M$6&lt;=$Z$2),Input02!BI188,"")</f>
        <v/>
      </c>
      <c r="N190" s="66" t="str">
        <f>IF(AND(Input02!BJ188&lt;&gt;"",N$6&lt;=$Z$2),Input02!BJ188,"")</f>
        <v/>
      </c>
      <c r="O190" s="66" t="str">
        <f>IF(AND(Input02!BK188&lt;&gt;"",O$6&lt;=$Z$2),Input02!BK188,"")</f>
        <v/>
      </c>
      <c r="P190" s="66" t="str">
        <f>IF(AND(Input02!BL188&lt;&gt;"",P$6&lt;=$Z$2),Input02!BL188,"")</f>
        <v/>
      </c>
      <c r="Q190" s="66" t="str">
        <f>IF(AND(Input02!BM188&lt;&gt;"",Q$6&lt;=$Z$2),Input02!BM188,"")</f>
        <v/>
      </c>
      <c r="R190" s="66" t="str">
        <f>IF(AND(Input02!BN188&lt;&gt;"",R$6&lt;=$Z$2),Input02!BN188,"")</f>
        <v/>
      </c>
      <c r="S190" s="66" t="str">
        <f>IF(AND(Input02!BO188&lt;&gt;"",S$6&lt;=$Z$2),Input02!BO188,"")</f>
        <v/>
      </c>
      <c r="T190" s="66" t="str">
        <f>IF(AND(Input02!BP188&lt;&gt;"",T$6&lt;=$Z$2),Input02!BP188,"")</f>
        <v/>
      </c>
      <c r="U190" s="66" t="str">
        <f>IF(AND(Input02!BQ188&lt;&gt;"",U$6&lt;=$Z$2),Input02!BQ188,"")</f>
        <v/>
      </c>
      <c r="V190" s="66" t="str">
        <f>IF(AND(Input02!BR188&lt;&gt;"",V$6&lt;=$Z$2),Input02!BR188,"")</f>
        <v/>
      </c>
      <c r="W190" s="66" t="str">
        <f>IF(AND(Input02!BS188&lt;&gt;"",W$6&lt;=$Z$2),Input02!BS188,"")</f>
        <v/>
      </c>
      <c r="X190" s="66" t="str">
        <f>IF(AND(Input02!BT188&lt;&gt;"",X$6&lt;=$Z$2),Input02!BT188,"")</f>
        <v/>
      </c>
      <c r="Y190" s="66" t="str">
        <f>IF(AND(Input02!BU188&lt;&gt;"",Y$6&lt;=$Z$2),Input02!BU188,"")</f>
        <v/>
      </c>
      <c r="Z190" s="66" t="str">
        <f t="shared" si="235"/>
        <v/>
      </c>
      <c r="AA190" s="66" t="str">
        <f t="shared" si="236"/>
        <v/>
      </c>
      <c r="AB190" s="65" t="str">
        <f>IF(AA190&lt;&gt;"",(AA190/$AA$2)*Input01!$B$22,"")</f>
        <v/>
      </c>
      <c r="AC190" s="65" t="str">
        <f t="shared" si="237"/>
        <v/>
      </c>
      <c r="AD190" s="334" t="str">
        <f t="shared" si="238"/>
        <v/>
      </c>
      <c r="AE190" s="67" t="str">
        <f t="shared" si="239"/>
        <v/>
      </c>
      <c r="AF190" s="35" t="str">
        <f>IF(AD190="","",IF(AD190&lt;Input01!$B$23,0,1))</f>
        <v/>
      </c>
      <c r="AH190" s="66" t="str">
        <f t="shared" si="240"/>
        <v/>
      </c>
      <c r="AI190" s="66" t="str">
        <f t="shared" si="241"/>
        <v/>
      </c>
      <c r="AJ190" s="66" t="str">
        <f t="shared" si="242"/>
        <v/>
      </c>
      <c r="AK190" s="66" t="str">
        <f t="shared" si="243"/>
        <v/>
      </c>
      <c r="AL190" s="66" t="str">
        <f t="shared" si="244"/>
        <v/>
      </c>
      <c r="AM190" s="66" t="str">
        <f t="shared" si="245"/>
        <v/>
      </c>
      <c r="AN190" s="66" t="str">
        <f t="shared" si="246"/>
        <v/>
      </c>
      <c r="AO190" s="66" t="str">
        <f t="shared" si="247"/>
        <v/>
      </c>
      <c r="AP190" s="66" t="str">
        <f t="shared" si="248"/>
        <v/>
      </c>
      <c r="AQ190" s="66" t="str">
        <f t="shared" si="249"/>
        <v/>
      </c>
      <c r="AR190" s="66" t="str">
        <f t="shared" si="250"/>
        <v/>
      </c>
      <c r="AS190" s="66" t="str">
        <f t="shared" si="251"/>
        <v/>
      </c>
      <c r="AT190" s="66" t="str">
        <f t="shared" si="252"/>
        <v/>
      </c>
      <c r="AU190" s="66" t="str">
        <f t="shared" si="253"/>
        <v/>
      </c>
      <c r="AV190" s="66" t="str">
        <f t="shared" si="254"/>
        <v/>
      </c>
      <c r="AW190" s="66" t="str">
        <f t="shared" si="255"/>
        <v/>
      </c>
      <c r="AX190" s="66" t="str">
        <f t="shared" si="256"/>
        <v/>
      </c>
      <c r="AY190" s="66" t="str">
        <f t="shared" si="257"/>
        <v/>
      </c>
      <c r="AZ190" s="66" t="str">
        <f t="shared" si="258"/>
        <v/>
      </c>
      <c r="BA190" s="66" t="str">
        <f t="shared" si="259"/>
        <v/>
      </c>
      <c r="BC190" s="68" t="str">
        <f t="shared" si="260"/>
        <v/>
      </c>
      <c r="BD190" s="68" t="str">
        <f t="shared" si="261"/>
        <v/>
      </c>
      <c r="BE190" s="68" t="str">
        <f t="shared" si="262"/>
        <v/>
      </c>
      <c r="BF190" s="68" t="str">
        <f t="shared" si="263"/>
        <v/>
      </c>
      <c r="BG190" s="68" t="str">
        <f t="shared" si="264"/>
        <v/>
      </c>
      <c r="BH190" s="68" t="str">
        <f t="shared" si="265"/>
        <v/>
      </c>
      <c r="BI190" s="68" t="str">
        <f t="shared" si="266"/>
        <v/>
      </c>
      <c r="BJ190" s="68" t="str">
        <f t="shared" si="267"/>
        <v/>
      </c>
      <c r="BK190" s="68" t="str">
        <f t="shared" si="268"/>
        <v/>
      </c>
      <c r="BL190" s="68" t="str">
        <f t="shared" si="269"/>
        <v/>
      </c>
      <c r="BM190" s="68" t="str">
        <f t="shared" si="270"/>
        <v/>
      </c>
      <c r="BN190" s="68" t="str">
        <f t="shared" si="271"/>
        <v/>
      </c>
      <c r="BO190" s="68" t="str">
        <f t="shared" si="272"/>
        <v/>
      </c>
      <c r="BP190" s="68" t="str">
        <f t="shared" si="273"/>
        <v/>
      </c>
      <c r="BQ190" s="68" t="str">
        <f t="shared" si="274"/>
        <v/>
      </c>
      <c r="BR190" s="68" t="str">
        <f t="shared" si="275"/>
        <v/>
      </c>
      <c r="BS190" s="68" t="str">
        <f t="shared" si="276"/>
        <v/>
      </c>
      <c r="BT190" s="68" t="str">
        <f t="shared" si="277"/>
        <v/>
      </c>
      <c r="BU190" s="68" t="str">
        <f t="shared" si="278"/>
        <v/>
      </c>
      <c r="BV190" s="68" t="str">
        <f t="shared" si="279"/>
        <v/>
      </c>
      <c r="BX190" s="69" t="str">
        <f t="shared" si="280"/>
        <v/>
      </c>
      <c r="BZ190" s="68" t="str">
        <f>IF(BC190="","",Input02!$B188&amp;"; ")</f>
        <v/>
      </c>
      <c r="CA190" s="68" t="str">
        <f>IF(BD190="","",Input02!$B188&amp;"; ")</f>
        <v/>
      </c>
      <c r="CB190" s="68" t="str">
        <f>IF(BE190="","",Input02!$B188&amp;"; ")</f>
        <v/>
      </c>
      <c r="CC190" s="68" t="str">
        <f>IF(BF190="","",Input02!$B188&amp;"; ")</f>
        <v/>
      </c>
      <c r="CD190" s="68" t="str">
        <f>IF(BG190="","",Input02!$B188&amp;"; ")</f>
        <v/>
      </c>
      <c r="CE190" s="68" t="str">
        <f>IF(BH190="","",Input02!$B188&amp;"; ")</f>
        <v/>
      </c>
      <c r="CF190" s="68" t="str">
        <f>IF(BI190="","",Input02!$B188&amp;"; ")</f>
        <v/>
      </c>
      <c r="CG190" s="68" t="str">
        <f>IF(BJ190="","",Input02!$B188&amp;"; ")</f>
        <v/>
      </c>
      <c r="CH190" s="68" t="str">
        <f>IF(BK190="","",Input02!$B188&amp;"; ")</f>
        <v/>
      </c>
      <c r="CI190" s="68" t="str">
        <f>IF(BL190="","",Input02!$B188&amp;"; ")</f>
        <v/>
      </c>
      <c r="CJ190" s="68" t="str">
        <f>IF(BM190="","",Input02!$B188&amp;"; ")</f>
        <v/>
      </c>
      <c r="CK190" s="68" t="str">
        <f>IF(BN190="","",Input02!$B188&amp;"; ")</f>
        <v/>
      </c>
      <c r="CL190" s="68" t="str">
        <f>IF(BO190="","",Input02!$B188&amp;"; ")</f>
        <v/>
      </c>
      <c r="CM190" s="68" t="str">
        <f>IF(BP190="","",Input02!$B188&amp;"; ")</f>
        <v/>
      </c>
      <c r="CN190" s="68" t="str">
        <f>IF(BQ190="","",Input02!$B188&amp;"; ")</f>
        <v/>
      </c>
      <c r="CO190" s="68" t="str">
        <f>IF(BR190="","",Input02!$B188&amp;"; ")</f>
        <v/>
      </c>
      <c r="CP190" s="68" t="str">
        <f>IF(BS190="","",Input02!$B188&amp;"; ")</f>
        <v/>
      </c>
      <c r="CQ190" s="68" t="str">
        <f>IF(BT190="","",Input02!$B188&amp;"; ")</f>
        <v/>
      </c>
      <c r="CR190" s="68" t="str">
        <f>IF(BU190="","",Input02!$B188&amp;"; ")</f>
        <v/>
      </c>
      <c r="CS190" s="68" t="str">
        <f>IF(BV190="","",Input02!$B188&amp;"; ")</f>
        <v/>
      </c>
    </row>
    <row r="191" spans="1:97" x14ac:dyDescent="0.35">
      <c r="A191" s="64">
        <f>process02!A200</f>
        <v>184</v>
      </c>
      <c r="B191" s="64" t="str">
        <f>process02!DF200</f>
        <v/>
      </c>
      <c r="C191" s="65" t="str">
        <f>IF(B191&lt;&gt;"",(B191/$C$2)*Input01!$B$22,"")</f>
        <v/>
      </c>
      <c r="F191" s="66" t="str">
        <f>IF(AND(Input02!BB189&lt;&gt;"",F$6&lt;=$Z$2),Input02!BB189,"")</f>
        <v/>
      </c>
      <c r="G191" s="66" t="str">
        <f>IF(AND(Input02!BC189&lt;&gt;"",G$6&lt;=$Z$2),Input02!BC189,"")</f>
        <v/>
      </c>
      <c r="H191" s="66" t="str">
        <f>IF(AND(Input02!BD189&lt;&gt;"",H$6&lt;=$Z$2),Input02!BD189,"")</f>
        <v/>
      </c>
      <c r="I191" s="66" t="str">
        <f>IF(AND(Input02!BE189&lt;&gt;"",I$6&lt;=$Z$2),Input02!BE189,"")</f>
        <v/>
      </c>
      <c r="J191" s="66" t="str">
        <f>IF(AND(Input02!BF189&lt;&gt;"",J$6&lt;=$Z$2),Input02!BF189,"")</f>
        <v/>
      </c>
      <c r="K191" s="66" t="str">
        <f>IF(AND(Input02!BG189&lt;&gt;"",K$6&lt;=$Z$2),Input02!BG189,"")</f>
        <v/>
      </c>
      <c r="L191" s="66" t="str">
        <f>IF(AND(Input02!BH189&lt;&gt;"",L$6&lt;=$Z$2),Input02!BH189,"")</f>
        <v/>
      </c>
      <c r="M191" s="66" t="str">
        <f>IF(AND(Input02!BI189&lt;&gt;"",M$6&lt;=$Z$2),Input02!BI189,"")</f>
        <v/>
      </c>
      <c r="N191" s="66" t="str">
        <f>IF(AND(Input02!BJ189&lt;&gt;"",N$6&lt;=$Z$2),Input02!BJ189,"")</f>
        <v/>
      </c>
      <c r="O191" s="66" t="str">
        <f>IF(AND(Input02!BK189&lt;&gt;"",O$6&lt;=$Z$2),Input02!BK189,"")</f>
        <v/>
      </c>
      <c r="P191" s="66" t="str">
        <f>IF(AND(Input02!BL189&lt;&gt;"",P$6&lt;=$Z$2),Input02!BL189,"")</f>
        <v/>
      </c>
      <c r="Q191" s="66" t="str">
        <f>IF(AND(Input02!BM189&lt;&gt;"",Q$6&lt;=$Z$2),Input02!BM189,"")</f>
        <v/>
      </c>
      <c r="R191" s="66" t="str">
        <f>IF(AND(Input02!BN189&lt;&gt;"",R$6&lt;=$Z$2),Input02!BN189,"")</f>
        <v/>
      </c>
      <c r="S191" s="66" t="str">
        <f>IF(AND(Input02!BO189&lt;&gt;"",S$6&lt;=$Z$2),Input02!BO189,"")</f>
        <v/>
      </c>
      <c r="T191" s="66" t="str">
        <f>IF(AND(Input02!BP189&lt;&gt;"",T$6&lt;=$Z$2),Input02!BP189,"")</f>
        <v/>
      </c>
      <c r="U191" s="66" t="str">
        <f>IF(AND(Input02!BQ189&lt;&gt;"",U$6&lt;=$Z$2),Input02!BQ189,"")</f>
        <v/>
      </c>
      <c r="V191" s="66" t="str">
        <f>IF(AND(Input02!BR189&lt;&gt;"",V$6&lt;=$Z$2),Input02!BR189,"")</f>
        <v/>
      </c>
      <c r="W191" s="66" t="str">
        <f>IF(AND(Input02!BS189&lt;&gt;"",W$6&lt;=$Z$2),Input02!BS189,"")</f>
        <v/>
      </c>
      <c r="X191" s="66" t="str">
        <f>IF(AND(Input02!BT189&lt;&gt;"",X$6&lt;=$Z$2),Input02!BT189,"")</f>
        <v/>
      </c>
      <c r="Y191" s="66" t="str">
        <f>IF(AND(Input02!BU189&lt;&gt;"",Y$6&lt;=$Z$2),Input02!BU189,"")</f>
        <v/>
      </c>
      <c r="Z191" s="66" t="str">
        <f t="shared" si="235"/>
        <v/>
      </c>
      <c r="AA191" s="66" t="str">
        <f t="shared" si="236"/>
        <v/>
      </c>
      <c r="AB191" s="65" t="str">
        <f>IF(AA191&lt;&gt;"",(AA191/$AA$2)*Input01!$B$22,"")</f>
        <v/>
      </c>
      <c r="AC191" s="65" t="str">
        <f t="shared" si="237"/>
        <v/>
      </c>
      <c r="AD191" s="334" t="str">
        <f t="shared" si="238"/>
        <v/>
      </c>
      <c r="AE191" s="67" t="str">
        <f t="shared" si="239"/>
        <v/>
      </c>
      <c r="AF191" s="35" t="str">
        <f>IF(AD191="","",IF(AD191&lt;Input01!$B$23,0,1))</f>
        <v/>
      </c>
      <c r="AH191" s="66" t="str">
        <f t="shared" si="240"/>
        <v/>
      </c>
      <c r="AI191" s="66" t="str">
        <f t="shared" si="241"/>
        <v/>
      </c>
      <c r="AJ191" s="66" t="str">
        <f t="shared" si="242"/>
        <v/>
      </c>
      <c r="AK191" s="66" t="str">
        <f t="shared" si="243"/>
        <v/>
      </c>
      <c r="AL191" s="66" t="str">
        <f t="shared" si="244"/>
        <v/>
      </c>
      <c r="AM191" s="66" t="str">
        <f t="shared" si="245"/>
        <v/>
      </c>
      <c r="AN191" s="66" t="str">
        <f t="shared" si="246"/>
        <v/>
      </c>
      <c r="AO191" s="66" t="str">
        <f t="shared" si="247"/>
        <v/>
      </c>
      <c r="AP191" s="66" t="str">
        <f t="shared" si="248"/>
        <v/>
      </c>
      <c r="AQ191" s="66" t="str">
        <f t="shared" si="249"/>
        <v/>
      </c>
      <c r="AR191" s="66" t="str">
        <f t="shared" si="250"/>
        <v/>
      </c>
      <c r="AS191" s="66" t="str">
        <f t="shared" si="251"/>
        <v/>
      </c>
      <c r="AT191" s="66" t="str">
        <f t="shared" si="252"/>
        <v/>
      </c>
      <c r="AU191" s="66" t="str">
        <f t="shared" si="253"/>
        <v/>
      </c>
      <c r="AV191" s="66" t="str">
        <f t="shared" si="254"/>
        <v/>
      </c>
      <c r="AW191" s="66" t="str">
        <f t="shared" si="255"/>
        <v/>
      </c>
      <c r="AX191" s="66" t="str">
        <f t="shared" si="256"/>
        <v/>
      </c>
      <c r="AY191" s="66" t="str">
        <f t="shared" si="257"/>
        <v/>
      </c>
      <c r="AZ191" s="66" t="str">
        <f t="shared" si="258"/>
        <v/>
      </c>
      <c r="BA191" s="66" t="str">
        <f t="shared" si="259"/>
        <v/>
      </c>
      <c r="BC191" s="68" t="str">
        <f t="shared" si="260"/>
        <v/>
      </c>
      <c r="BD191" s="68" t="str">
        <f t="shared" si="261"/>
        <v/>
      </c>
      <c r="BE191" s="68" t="str">
        <f t="shared" si="262"/>
        <v/>
      </c>
      <c r="BF191" s="68" t="str">
        <f t="shared" si="263"/>
        <v/>
      </c>
      <c r="BG191" s="68" t="str">
        <f t="shared" si="264"/>
        <v/>
      </c>
      <c r="BH191" s="68" t="str">
        <f t="shared" si="265"/>
        <v/>
      </c>
      <c r="BI191" s="68" t="str">
        <f t="shared" si="266"/>
        <v/>
      </c>
      <c r="BJ191" s="68" t="str">
        <f t="shared" si="267"/>
        <v/>
      </c>
      <c r="BK191" s="68" t="str">
        <f t="shared" si="268"/>
        <v/>
      </c>
      <c r="BL191" s="68" t="str">
        <f t="shared" si="269"/>
        <v/>
      </c>
      <c r="BM191" s="68" t="str">
        <f t="shared" si="270"/>
        <v/>
      </c>
      <c r="BN191" s="68" t="str">
        <f t="shared" si="271"/>
        <v/>
      </c>
      <c r="BO191" s="68" t="str">
        <f t="shared" si="272"/>
        <v/>
      </c>
      <c r="BP191" s="68" t="str">
        <f t="shared" si="273"/>
        <v/>
      </c>
      <c r="BQ191" s="68" t="str">
        <f t="shared" si="274"/>
        <v/>
      </c>
      <c r="BR191" s="68" t="str">
        <f t="shared" si="275"/>
        <v/>
      </c>
      <c r="BS191" s="68" t="str">
        <f t="shared" si="276"/>
        <v/>
      </c>
      <c r="BT191" s="68" t="str">
        <f t="shared" si="277"/>
        <v/>
      </c>
      <c r="BU191" s="68" t="str">
        <f t="shared" si="278"/>
        <v/>
      </c>
      <c r="BV191" s="68" t="str">
        <f t="shared" si="279"/>
        <v/>
      </c>
      <c r="BX191" s="69" t="str">
        <f t="shared" si="280"/>
        <v/>
      </c>
      <c r="BZ191" s="68" t="str">
        <f>IF(BC191="","",Input02!$B189&amp;"; ")</f>
        <v/>
      </c>
      <c r="CA191" s="68" t="str">
        <f>IF(BD191="","",Input02!$B189&amp;"; ")</f>
        <v/>
      </c>
      <c r="CB191" s="68" t="str">
        <f>IF(BE191="","",Input02!$B189&amp;"; ")</f>
        <v/>
      </c>
      <c r="CC191" s="68" t="str">
        <f>IF(BF191="","",Input02!$B189&amp;"; ")</f>
        <v/>
      </c>
      <c r="CD191" s="68" t="str">
        <f>IF(BG191="","",Input02!$B189&amp;"; ")</f>
        <v/>
      </c>
      <c r="CE191" s="68" t="str">
        <f>IF(BH191="","",Input02!$B189&amp;"; ")</f>
        <v/>
      </c>
      <c r="CF191" s="68" t="str">
        <f>IF(BI191="","",Input02!$B189&amp;"; ")</f>
        <v/>
      </c>
      <c r="CG191" s="68" t="str">
        <f>IF(BJ191="","",Input02!$B189&amp;"; ")</f>
        <v/>
      </c>
      <c r="CH191" s="68" t="str">
        <f>IF(BK191="","",Input02!$B189&amp;"; ")</f>
        <v/>
      </c>
      <c r="CI191" s="68" t="str">
        <f>IF(BL191="","",Input02!$B189&amp;"; ")</f>
        <v/>
      </c>
      <c r="CJ191" s="68" t="str">
        <f>IF(BM191="","",Input02!$B189&amp;"; ")</f>
        <v/>
      </c>
      <c r="CK191" s="68" t="str">
        <f>IF(BN191="","",Input02!$B189&amp;"; ")</f>
        <v/>
      </c>
      <c r="CL191" s="68" t="str">
        <f>IF(BO191="","",Input02!$B189&amp;"; ")</f>
        <v/>
      </c>
      <c r="CM191" s="68" t="str">
        <f>IF(BP191="","",Input02!$B189&amp;"; ")</f>
        <v/>
      </c>
      <c r="CN191" s="68" t="str">
        <f>IF(BQ191="","",Input02!$B189&amp;"; ")</f>
        <v/>
      </c>
      <c r="CO191" s="68" t="str">
        <f>IF(BR191="","",Input02!$B189&amp;"; ")</f>
        <v/>
      </c>
      <c r="CP191" s="68" t="str">
        <f>IF(BS191="","",Input02!$B189&amp;"; ")</f>
        <v/>
      </c>
      <c r="CQ191" s="68" t="str">
        <f>IF(BT191="","",Input02!$B189&amp;"; ")</f>
        <v/>
      </c>
      <c r="CR191" s="68" t="str">
        <f>IF(BU191="","",Input02!$B189&amp;"; ")</f>
        <v/>
      </c>
      <c r="CS191" s="68" t="str">
        <f>IF(BV191="","",Input02!$B189&amp;"; ")</f>
        <v/>
      </c>
    </row>
    <row r="192" spans="1:97" x14ac:dyDescent="0.35">
      <c r="A192" s="64">
        <f>process02!A201</f>
        <v>185</v>
      </c>
      <c r="B192" s="64" t="str">
        <f>process02!DF201</f>
        <v/>
      </c>
      <c r="C192" s="65" t="str">
        <f>IF(B192&lt;&gt;"",(B192/$C$2)*Input01!$B$22,"")</f>
        <v/>
      </c>
      <c r="F192" s="66" t="str">
        <f>IF(AND(Input02!BB190&lt;&gt;"",F$6&lt;=$Z$2),Input02!BB190,"")</f>
        <v/>
      </c>
      <c r="G192" s="66" t="str">
        <f>IF(AND(Input02!BC190&lt;&gt;"",G$6&lt;=$Z$2),Input02!BC190,"")</f>
        <v/>
      </c>
      <c r="H192" s="66" t="str">
        <f>IF(AND(Input02!BD190&lt;&gt;"",H$6&lt;=$Z$2),Input02!BD190,"")</f>
        <v/>
      </c>
      <c r="I192" s="66" t="str">
        <f>IF(AND(Input02!BE190&lt;&gt;"",I$6&lt;=$Z$2),Input02!BE190,"")</f>
        <v/>
      </c>
      <c r="J192" s="66" t="str">
        <f>IF(AND(Input02!BF190&lt;&gt;"",J$6&lt;=$Z$2),Input02!BF190,"")</f>
        <v/>
      </c>
      <c r="K192" s="66" t="str">
        <f>IF(AND(Input02!BG190&lt;&gt;"",K$6&lt;=$Z$2),Input02!BG190,"")</f>
        <v/>
      </c>
      <c r="L192" s="66" t="str">
        <f>IF(AND(Input02!BH190&lt;&gt;"",L$6&lt;=$Z$2),Input02!BH190,"")</f>
        <v/>
      </c>
      <c r="M192" s="66" t="str">
        <f>IF(AND(Input02!BI190&lt;&gt;"",M$6&lt;=$Z$2),Input02!BI190,"")</f>
        <v/>
      </c>
      <c r="N192" s="66" t="str">
        <f>IF(AND(Input02!BJ190&lt;&gt;"",N$6&lt;=$Z$2),Input02!BJ190,"")</f>
        <v/>
      </c>
      <c r="O192" s="66" t="str">
        <f>IF(AND(Input02!BK190&lt;&gt;"",O$6&lt;=$Z$2),Input02!BK190,"")</f>
        <v/>
      </c>
      <c r="P192" s="66" t="str">
        <f>IF(AND(Input02!BL190&lt;&gt;"",P$6&lt;=$Z$2),Input02!BL190,"")</f>
        <v/>
      </c>
      <c r="Q192" s="66" t="str">
        <f>IF(AND(Input02!BM190&lt;&gt;"",Q$6&lt;=$Z$2),Input02!BM190,"")</f>
        <v/>
      </c>
      <c r="R192" s="66" t="str">
        <f>IF(AND(Input02!BN190&lt;&gt;"",R$6&lt;=$Z$2),Input02!BN190,"")</f>
        <v/>
      </c>
      <c r="S192" s="66" t="str">
        <f>IF(AND(Input02!BO190&lt;&gt;"",S$6&lt;=$Z$2),Input02!BO190,"")</f>
        <v/>
      </c>
      <c r="T192" s="66" t="str">
        <f>IF(AND(Input02!BP190&lt;&gt;"",T$6&lt;=$Z$2),Input02!BP190,"")</f>
        <v/>
      </c>
      <c r="U192" s="66" t="str">
        <f>IF(AND(Input02!BQ190&lt;&gt;"",U$6&lt;=$Z$2),Input02!BQ190,"")</f>
        <v/>
      </c>
      <c r="V192" s="66" t="str">
        <f>IF(AND(Input02!BR190&lt;&gt;"",V$6&lt;=$Z$2),Input02!BR190,"")</f>
        <v/>
      </c>
      <c r="W192" s="66" t="str">
        <f>IF(AND(Input02!BS190&lt;&gt;"",W$6&lt;=$Z$2),Input02!BS190,"")</f>
        <v/>
      </c>
      <c r="X192" s="66" t="str">
        <f>IF(AND(Input02!BT190&lt;&gt;"",X$6&lt;=$Z$2),Input02!BT190,"")</f>
        <v/>
      </c>
      <c r="Y192" s="66" t="str">
        <f>IF(AND(Input02!BU190&lt;&gt;"",Y$6&lt;=$Z$2),Input02!BU190,"")</f>
        <v/>
      </c>
      <c r="Z192" s="66" t="str">
        <f t="shared" si="235"/>
        <v/>
      </c>
      <c r="AA192" s="66" t="str">
        <f t="shared" si="236"/>
        <v/>
      </c>
      <c r="AB192" s="65" t="str">
        <f>IF(AA192&lt;&gt;"",(AA192/$AA$2)*Input01!$B$22,"")</f>
        <v/>
      </c>
      <c r="AC192" s="65" t="str">
        <f t="shared" si="237"/>
        <v/>
      </c>
      <c r="AD192" s="334" t="str">
        <f t="shared" si="238"/>
        <v/>
      </c>
      <c r="AE192" s="67" t="str">
        <f t="shared" si="239"/>
        <v/>
      </c>
      <c r="AF192" s="35" t="str">
        <f>IF(AD192="","",IF(AD192&lt;Input01!$B$23,0,1))</f>
        <v/>
      </c>
      <c r="AH192" s="66" t="str">
        <f t="shared" si="240"/>
        <v/>
      </c>
      <c r="AI192" s="66" t="str">
        <f t="shared" si="241"/>
        <v/>
      </c>
      <c r="AJ192" s="66" t="str">
        <f t="shared" si="242"/>
        <v/>
      </c>
      <c r="AK192" s="66" t="str">
        <f t="shared" si="243"/>
        <v/>
      </c>
      <c r="AL192" s="66" t="str">
        <f t="shared" si="244"/>
        <v/>
      </c>
      <c r="AM192" s="66" t="str">
        <f t="shared" si="245"/>
        <v/>
      </c>
      <c r="AN192" s="66" t="str">
        <f t="shared" si="246"/>
        <v/>
      </c>
      <c r="AO192" s="66" t="str">
        <f t="shared" si="247"/>
        <v/>
      </c>
      <c r="AP192" s="66" t="str">
        <f t="shared" si="248"/>
        <v/>
      </c>
      <c r="AQ192" s="66" t="str">
        <f t="shared" si="249"/>
        <v/>
      </c>
      <c r="AR192" s="66" t="str">
        <f t="shared" si="250"/>
        <v/>
      </c>
      <c r="AS192" s="66" t="str">
        <f t="shared" si="251"/>
        <v/>
      </c>
      <c r="AT192" s="66" t="str">
        <f t="shared" si="252"/>
        <v/>
      </c>
      <c r="AU192" s="66" t="str">
        <f t="shared" si="253"/>
        <v/>
      </c>
      <c r="AV192" s="66" t="str">
        <f t="shared" si="254"/>
        <v/>
      </c>
      <c r="AW192" s="66" t="str">
        <f t="shared" si="255"/>
        <v/>
      </c>
      <c r="AX192" s="66" t="str">
        <f t="shared" si="256"/>
        <v/>
      </c>
      <c r="AY192" s="66" t="str">
        <f t="shared" si="257"/>
        <v/>
      </c>
      <c r="AZ192" s="66" t="str">
        <f t="shared" si="258"/>
        <v/>
      </c>
      <c r="BA192" s="66" t="str">
        <f t="shared" si="259"/>
        <v/>
      </c>
      <c r="BC192" s="68" t="str">
        <f t="shared" si="260"/>
        <v/>
      </c>
      <c r="BD192" s="68" t="str">
        <f t="shared" si="261"/>
        <v/>
      </c>
      <c r="BE192" s="68" t="str">
        <f t="shared" si="262"/>
        <v/>
      </c>
      <c r="BF192" s="68" t="str">
        <f t="shared" si="263"/>
        <v/>
      </c>
      <c r="BG192" s="68" t="str">
        <f t="shared" si="264"/>
        <v/>
      </c>
      <c r="BH192" s="68" t="str">
        <f t="shared" si="265"/>
        <v/>
      </c>
      <c r="BI192" s="68" t="str">
        <f t="shared" si="266"/>
        <v/>
      </c>
      <c r="BJ192" s="68" t="str">
        <f t="shared" si="267"/>
        <v/>
      </c>
      <c r="BK192" s="68" t="str">
        <f t="shared" si="268"/>
        <v/>
      </c>
      <c r="BL192" s="68" t="str">
        <f t="shared" si="269"/>
        <v/>
      </c>
      <c r="BM192" s="68" t="str">
        <f t="shared" si="270"/>
        <v/>
      </c>
      <c r="BN192" s="68" t="str">
        <f t="shared" si="271"/>
        <v/>
      </c>
      <c r="BO192" s="68" t="str">
        <f t="shared" si="272"/>
        <v/>
      </c>
      <c r="BP192" s="68" t="str">
        <f t="shared" si="273"/>
        <v/>
      </c>
      <c r="BQ192" s="68" t="str">
        <f t="shared" si="274"/>
        <v/>
      </c>
      <c r="BR192" s="68" t="str">
        <f t="shared" si="275"/>
        <v/>
      </c>
      <c r="BS192" s="68" t="str">
        <f t="shared" si="276"/>
        <v/>
      </c>
      <c r="BT192" s="68" t="str">
        <f t="shared" si="277"/>
        <v/>
      </c>
      <c r="BU192" s="68" t="str">
        <f t="shared" si="278"/>
        <v/>
      </c>
      <c r="BV192" s="68" t="str">
        <f t="shared" si="279"/>
        <v/>
      </c>
      <c r="BX192" s="69" t="str">
        <f t="shared" si="280"/>
        <v/>
      </c>
      <c r="BZ192" s="68" t="str">
        <f>IF(BC192="","",Input02!$B190&amp;"; ")</f>
        <v/>
      </c>
      <c r="CA192" s="68" t="str">
        <f>IF(BD192="","",Input02!$B190&amp;"; ")</f>
        <v/>
      </c>
      <c r="CB192" s="68" t="str">
        <f>IF(BE192="","",Input02!$B190&amp;"; ")</f>
        <v/>
      </c>
      <c r="CC192" s="68" t="str">
        <f>IF(BF192="","",Input02!$B190&amp;"; ")</f>
        <v/>
      </c>
      <c r="CD192" s="68" t="str">
        <f>IF(BG192="","",Input02!$B190&amp;"; ")</f>
        <v/>
      </c>
      <c r="CE192" s="68" t="str">
        <f>IF(BH192="","",Input02!$B190&amp;"; ")</f>
        <v/>
      </c>
      <c r="CF192" s="68" t="str">
        <f>IF(BI192="","",Input02!$B190&amp;"; ")</f>
        <v/>
      </c>
      <c r="CG192" s="68" t="str">
        <f>IF(BJ192="","",Input02!$B190&amp;"; ")</f>
        <v/>
      </c>
      <c r="CH192" s="68" t="str">
        <f>IF(BK192="","",Input02!$B190&amp;"; ")</f>
        <v/>
      </c>
      <c r="CI192" s="68" t="str">
        <f>IF(BL192="","",Input02!$B190&amp;"; ")</f>
        <v/>
      </c>
      <c r="CJ192" s="68" t="str">
        <f>IF(BM192="","",Input02!$B190&amp;"; ")</f>
        <v/>
      </c>
      <c r="CK192" s="68" t="str">
        <f>IF(BN192="","",Input02!$B190&amp;"; ")</f>
        <v/>
      </c>
      <c r="CL192" s="68" t="str">
        <f>IF(BO192="","",Input02!$B190&amp;"; ")</f>
        <v/>
      </c>
      <c r="CM192" s="68" t="str">
        <f>IF(BP192="","",Input02!$B190&amp;"; ")</f>
        <v/>
      </c>
      <c r="CN192" s="68" t="str">
        <f>IF(BQ192="","",Input02!$B190&amp;"; ")</f>
        <v/>
      </c>
      <c r="CO192" s="68" t="str">
        <f>IF(BR192="","",Input02!$B190&amp;"; ")</f>
        <v/>
      </c>
      <c r="CP192" s="68" t="str">
        <f>IF(BS192="","",Input02!$B190&amp;"; ")</f>
        <v/>
      </c>
      <c r="CQ192" s="68" t="str">
        <f>IF(BT192="","",Input02!$B190&amp;"; ")</f>
        <v/>
      </c>
      <c r="CR192" s="68" t="str">
        <f>IF(BU192="","",Input02!$B190&amp;"; ")</f>
        <v/>
      </c>
      <c r="CS192" s="68" t="str">
        <f>IF(BV192="","",Input02!$B190&amp;"; ")</f>
        <v/>
      </c>
    </row>
    <row r="193" spans="1:97" x14ac:dyDescent="0.35">
      <c r="A193" s="64">
        <f>process02!A202</f>
        <v>186</v>
      </c>
      <c r="B193" s="64" t="str">
        <f>process02!DF202</f>
        <v/>
      </c>
      <c r="C193" s="65" t="str">
        <f>IF(B193&lt;&gt;"",(B193/$C$2)*Input01!$B$22,"")</f>
        <v/>
      </c>
      <c r="F193" s="66" t="str">
        <f>IF(AND(Input02!BB191&lt;&gt;"",F$6&lt;=$Z$2),Input02!BB191,"")</f>
        <v/>
      </c>
      <c r="G193" s="66" t="str">
        <f>IF(AND(Input02!BC191&lt;&gt;"",G$6&lt;=$Z$2),Input02!BC191,"")</f>
        <v/>
      </c>
      <c r="H193" s="66" t="str">
        <f>IF(AND(Input02!BD191&lt;&gt;"",H$6&lt;=$Z$2),Input02!BD191,"")</f>
        <v/>
      </c>
      <c r="I193" s="66" t="str">
        <f>IF(AND(Input02!BE191&lt;&gt;"",I$6&lt;=$Z$2),Input02!BE191,"")</f>
        <v/>
      </c>
      <c r="J193" s="66" t="str">
        <f>IF(AND(Input02!BF191&lt;&gt;"",J$6&lt;=$Z$2),Input02!BF191,"")</f>
        <v/>
      </c>
      <c r="K193" s="66" t="str">
        <f>IF(AND(Input02!BG191&lt;&gt;"",K$6&lt;=$Z$2),Input02!BG191,"")</f>
        <v/>
      </c>
      <c r="L193" s="66" t="str">
        <f>IF(AND(Input02!BH191&lt;&gt;"",L$6&lt;=$Z$2),Input02!BH191,"")</f>
        <v/>
      </c>
      <c r="M193" s="66" t="str">
        <f>IF(AND(Input02!BI191&lt;&gt;"",M$6&lt;=$Z$2),Input02!BI191,"")</f>
        <v/>
      </c>
      <c r="N193" s="66" t="str">
        <f>IF(AND(Input02!BJ191&lt;&gt;"",N$6&lt;=$Z$2),Input02!BJ191,"")</f>
        <v/>
      </c>
      <c r="O193" s="66" t="str">
        <f>IF(AND(Input02!BK191&lt;&gt;"",O$6&lt;=$Z$2),Input02!BK191,"")</f>
        <v/>
      </c>
      <c r="P193" s="66" t="str">
        <f>IF(AND(Input02!BL191&lt;&gt;"",P$6&lt;=$Z$2),Input02!BL191,"")</f>
        <v/>
      </c>
      <c r="Q193" s="66" t="str">
        <f>IF(AND(Input02!BM191&lt;&gt;"",Q$6&lt;=$Z$2),Input02!BM191,"")</f>
        <v/>
      </c>
      <c r="R193" s="66" t="str">
        <f>IF(AND(Input02!BN191&lt;&gt;"",R$6&lt;=$Z$2),Input02!BN191,"")</f>
        <v/>
      </c>
      <c r="S193" s="66" t="str">
        <f>IF(AND(Input02!BO191&lt;&gt;"",S$6&lt;=$Z$2),Input02!BO191,"")</f>
        <v/>
      </c>
      <c r="T193" s="66" t="str">
        <f>IF(AND(Input02!BP191&lt;&gt;"",T$6&lt;=$Z$2),Input02!BP191,"")</f>
        <v/>
      </c>
      <c r="U193" s="66" t="str">
        <f>IF(AND(Input02!BQ191&lt;&gt;"",U$6&lt;=$Z$2),Input02!BQ191,"")</f>
        <v/>
      </c>
      <c r="V193" s="66" t="str">
        <f>IF(AND(Input02!BR191&lt;&gt;"",V$6&lt;=$Z$2),Input02!BR191,"")</f>
        <v/>
      </c>
      <c r="W193" s="66" t="str">
        <f>IF(AND(Input02!BS191&lt;&gt;"",W$6&lt;=$Z$2),Input02!BS191,"")</f>
        <v/>
      </c>
      <c r="X193" s="66" t="str">
        <f>IF(AND(Input02!BT191&lt;&gt;"",X$6&lt;=$Z$2),Input02!BT191,"")</f>
        <v/>
      </c>
      <c r="Y193" s="66" t="str">
        <f>IF(AND(Input02!BU191&lt;&gt;"",Y$6&lt;=$Z$2),Input02!BU191,"")</f>
        <v/>
      </c>
      <c r="Z193" s="66" t="str">
        <f t="shared" si="235"/>
        <v/>
      </c>
      <c r="AA193" s="66" t="str">
        <f t="shared" si="236"/>
        <v/>
      </c>
      <c r="AB193" s="65" t="str">
        <f>IF(AA193&lt;&gt;"",(AA193/$AA$2)*Input01!$B$22,"")</f>
        <v/>
      </c>
      <c r="AC193" s="65" t="str">
        <f t="shared" si="237"/>
        <v/>
      </c>
      <c r="AD193" s="334" t="str">
        <f t="shared" si="238"/>
        <v/>
      </c>
      <c r="AE193" s="67" t="str">
        <f t="shared" si="239"/>
        <v/>
      </c>
      <c r="AF193" s="35" t="str">
        <f>IF(AD193="","",IF(AD193&lt;Input01!$B$23,0,1))</f>
        <v/>
      </c>
      <c r="AH193" s="66" t="str">
        <f t="shared" si="240"/>
        <v/>
      </c>
      <c r="AI193" s="66" t="str">
        <f t="shared" si="241"/>
        <v/>
      </c>
      <c r="AJ193" s="66" t="str">
        <f t="shared" si="242"/>
        <v/>
      </c>
      <c r="AK193" s="66" t="str">
        <f t="shared" si="243"/>
        <v/>
      </c>
      <c r="AL193" s="66" t="str">
        <f t="shared" si="244"/>
        <v/>
      </c>
      <c r="AM193" s="66" t="str">
        <f t="shared" si="245"/>
        <v/>
      </c>
      <c r="AN193" s="66" t="str">
        <f t="shared" si="246"/>
        <v/>
      </c>
      <c r="AO193" s="66" t="str">
        <f t="shared" si="247"/>
        <v/>
      </c>
      <c r="AP193" s="66" t="str">
        <f t="shared" si="248"/>
        <v/>
      </c>
      <c r="AQ193" s="66" t="str">
        <f t="shared" si="249"/>
        <v/>
      </c>
      <c r="AR193" s="66" t="str">
        <f t="shared" si="250"/>
        <v/>
      </c>
      <c r="AS193" s="66" t="str">
        <f t="shared" si="251"/>
        <v/>
      </c>
      <c r="AT193" s="66" t="str">
        <f t="shared" si="252"/>
        <v/>
      </c>
      <c r="AU193" s="66" t="str">
        <f t="shared" si="253"/>
        <v/>
      </c>
      <c r="AV193" s="66" t="str">
        <f t="shared" si="254"/>
        <v/>
      </c>
      <c r="AW193" s="66" t="str">
        <f t="shared" si="255"/>
        <v/>
      </c>
      <c r="AX193" s="66" t="str">
        <f t="shared" si="256"/>
        <v/>
      </c>
      <c r="AY193" s="66" t="str">
        <f t="shared" si="257"/>
        <v/>
      </c>
      <c r="AZ193" s="66" t="str">
        <f t="shared" si="258"/>
        <v/>
      </c>
      <c r="BA193" s="66" t="str">
        <f t="shared" si="259"/>
        <v/>
      </c>
      <c r="BC193" s="68" t="str">
        <f t="shared" si="260"/>
        <v/>
      </c>
      <c r="BD193" s="68" t="str">
        <f t="shared" si="261"/>
        <v/>
      </c>
      <c r="BE193" s="68" t="str">
        <f t="shared" si="262"/>
        <v/>
      </c>
      <c r="BF193" s="68" t="str">
        <f t="shared" si="263"/>
        <v/>
      </c>
      <c r="BG193" s="68" t="str">
        <f t="shared" si="264"/>
        <v/>
      </c>
      <c r="BH193" s="68" t="str">
        <f t="shared" si="265"/>
        <v/>
      </c>
      <c r="BI193" s="68" t="str">
        <f t="shared" si="266"/>
        <v/>
      </c>
      <c r="BJ193" s="68" t="str">
        <f t="shared" si="267"/>
        <v/>
      </c>
      <c r="BK193" s="68" t="str">
        <f t="shared" si="268"/>
        <v/>
      </c>
      <c r="BL193" s="68" t="str">
        <f t="shared" si="269"/>
        <v/>
      </c>
      <c r="BM193" s="68" t="str">
        <f t="shared" si="270"/>
        <v/>
      </c>
      <c r="BN193" s="68" t="str">
        <f t="shared" si="271"/>
        <v/>
      </c>
      <c r="BO193" s="68" t="str">
        <f t="shared" si="272"/>
        <v/>
      </c>
      <c r="BP193" s="68" t="str">
        <f t="shared" si="273"/>
        <v/>
      </c>
      <c r="BQ193" s="68" t="str">
        <f t="shared" si="274"/>
        <v/>
      </c>
      <c r="BR193" s="68" t="str">
        <f t="shared" si="275"/>
        <v/>
      </c>
      <c r="BS193" s="68" t="str">
        <f t="shared" si="276"/>
        <v/>
      </c>
      <c r="BT193" s="68" t="str">
        <f t="shared" si="277"/>
        <v/>
      </c>
      <c r="BU193" s="68" t="str">
        <f t="shared" si="278"/>
        <v/>
      </c>
      <c r="BV193" s="68" t="str">
        <f t="shared" si="279"/>
        <v/>
      </c>
      <c r="BX193" s="69" t="str">
        <f t="shared" si="280"/>
        <v/>
      </c>
      <c r="BZ193" s="68" t="str">
        <f>IF(BC193="","",Input02!$B191&amp;"; ")</f>
        <v/>
      </c>
      <c r="CA193" s="68" t="str">
        <f>IF(BD193="","",Input02!$B191&amp;"; ")</f>
        <v/>
      </c>
      <c r="CB193" s="68" t="str">
        <f>IF(BE193="","",Input02!$B191&amp;"; ")</f>
        <v/>
      </c>
      <c r="CC193" s="68" t="str">
        <f>IF(BF193="","",Input02!$B191&amp;"; ")</f>
        <v/>
      </c>
      <c r="CD193" s="68" t="str">
        <f>IF(BG193="","",Input02!$B191&amp;"; ")</f>
        <v/>
      </c>
      <c r="CE193" s="68" t="str">
        <f>IF(BH193="","",Input02!$B191&amp;"; ")</f>
        <v/>
      </c>
      <c r="CF193" s="68" t="str">
        <f>IF(BI193="","",Input02!$B191&amp;"; ")</f>
        <v/>
      </c>
      <c r="CG193" s="68" t="str">
        <f>IF(BJ193="","",Input02!$B191&amp;"; ")</f>
        <v/>
      </c>
      <c r="CH193" s="68" t="str">
        <f>IF(BK193="","",Input02!$B191&amp;"; ")</f>
        <v/>
      </c>
      <c r="CI193" s="68" t="str">
        <f>IF(BL193="","",Input02!$B191&amp;"; ")</f>
        <v/>
      </c>
      <c r="CJ193" s="68" t="str">
        <f>IF(BM193="","",Input02!$B191&amp;"; ")</f>
        <v/>
      </c>
      <c r="CK193" s="68" t="str">
        <f>IF(BN193="","",Input02!$B191&amp;"; ")</f>
        <v/>
      </c>
      <c r="CL193" s="68" t="str">
        <f>IF(BO193="","",Input02!$B191&amp;"; ")</f>
        <v/>
      </c>
      <c r="CM193" s="68" t="str">
        <f>IF(BP193="","",Input02!$B191&amp;"; ")</f>
        <v/>
      </c>
      <c r="CN193" s="68" t="str">
        <f>IF(BQ193="","",Input02!$B191&amp;"; ")</f>
        <v/>
      </c>
      <c r="CO193" s="68" t="str">
        <f>IF(BR193="","",Input02!$B191&amp;"; ")</f>
        <v/>
      </c>
      <c r="CP193" s="68" t="str">
        <f>IF(BS193="","",Input02!$B191&amp;"; ")</f>
        <v/>
      </c>
      <c r="CQ193" s="68" t="str">
        <f>IF(BT193="","",Input02!$B191&amp;"; ")</f>
        <v/>
      </c>
      <c r="CR193" s="68" t="str">
        <f>IF(BU193="","",Input02!$B191&amp;"; ")</f>
        <v/>
      </c>
      <c r="CS193" s="68" t="str">
        <f>IF(BV193="","",Input02!$B191&amp;"; ")</f>
        <v/>
      </c>
    </row>
    <row r="194" spans="1:97" x14ac:dyDescent="0.35">
      <c r="A194" s="64">
        <f>process02!A203</f>
        <v>187</v>
      </c>
      <c r="B194" s="64" t="str">
        <f>process02!DF203</f>
        <v/>
      </c>
      <c r="C194" s="65" t="str">
        <f>IF(B194&lt;&gt;"",(B194/$C$2)*Input01!$B$22,"")</f>
        <v/>
      </c>
      <c r="F194" s="66" t="str">
        <f>IF(AND(Input02!BB192&lt;&gt;"",F$6&lt;=$Z$2),Input02!BB192,"")</f>
        <v/>
      </c>
      <c r="G194" s="66" t="str">
        <f>IF(AND(Input02!BC192&lt;&gt;"",G$6&lt;=$Z$2),Input02!BC192,"")</f>
        <v/>
      </c>
      <c r="H194" s="66" t="str">
        <f>IF(AND(Input02!BD192&lt;&gt;"",H$6&lt;=$Z$2),Input02!BD192,"")</f>
        <v/>
      </c>
      <c r="I194" s="66" t="str">
        <f>IF(AND(Input02!BE192&lt;&gt;"",I$6&lt;=$Z$2),Input02!BE192,"")</f>
        <v/>
      </c>
      <c r="J194" s="66" t="str">
        <f>IF(AND(Input02!BF192&lt;&gt;"",J$6&lt;=$Z$2),Input02!BF192,"")</f>
        <v/>
      </c>
      <c r="K194" s="66" t="str">
        <f>IF(AND(Input02!BG192&lt;&gt;"",K$6&lt;=$Z$2),Input02!BG192,"")</f>
        <v/>
      </c>
      <c r="L194" s="66" t="str">
        <f>IF(AND(Input02!BH192&lt;&gt;"",L$6&lt;=$Z$2),Input02!BH192,"")</f>
        <v/>
      </c>
      <c r="M194" s="66" t="str">
        <f>IF(AND(Input02!BI192&lt;&gt;"",M$6&lt;=$Z$2),Input02!BI192,"")</f>
        <v/>
      </c>
      <c r="N194" s="66" t="str">
        <f>IF(AND(Input02!BJ192&lt;&gt;"",N$6&lt;=$Z$2),Input02!BJ192,"")</f>
        <v/>
      </c>
      <c r="O194" s="66" t="str">
        <f>IF(AND(Input02!BK192&lt;&gt;"",O$6&lt;=$Z$2),Input02!BK192,"")</f>
        <v/>
      </c>
      <c r="P194" s="66" t="str">
        <f>IF(AND(Input02!BL192&lt;&gt;"",P$6&lt;=$Z$2),Input02!BL192,"")</f>
        <v/>
      </c>
      <c r="Q194" s="66" t="str">
        <f>IF(AND(Input02!BM192&lt;&gt;"",Q$6&lt;=$Z$2),Input02!BM192,"")</f>
        <v/>
      </c>
      <c r="R194" s="66" t="str">
        <f>IF(AND(Input02!BN192&lt;&gt;"",R$6&lt;=$Z$2),Input02!BN192,"")</f>
        <v/>
      </c>
      <c r="S194" s="66" t="str">
        <f>IF(AND(Input02!BO192&lt;&gt;"",S$6&lt;=$Z$2),Input02!BO192,"")</f>
        <v/>
      </c>
      <c r="T194" s="66" t="str">
        <f>IF(AND(Input02!BP192&lt;&gt;"",T$6&lt;=$Z$2),Input02!BP192,"")</f>
        <v/>
      </c>
      <c r="U194" s="66" t="str">
        <f>IF(AND(Input02!BQ192&lt;&gt;"",U$6&lt;=$Z$2),Input02!BQ192,"")</f>
        <v/>
      </c>
      <c r="V194" s="66" t="str">
        <f>IF(AND(Input02!BR192&lt;&gt;"",V$6&lt;=$Z$2),Input02!BR192,"")</f>
        <v/>
      </c>
      <c r="W194" s="66" t="str">
        <f>IF(AND(Input02!BS192&lt;&gt;"",W$6&lt;=$Z$2),Input02!BS192,"")</f>
        <v/>
      </c>
      <c r="X194" s="66" t="str">
        <f>IF(AND(Input02!BT192&lt;&gt;"",X$6&lt;=$Z$2),Input02!BT192,"")</f>
        <v/>
      </c>
      <c r="Y194" s="66" t="str">
        <f>IF(AND(Input02!BU192&lt;&gt;"",Y$6&lt;=$Z$2),Input02!BU192,"")</f>
        <v/>
      </c>
      <c r="Z194" s="66" t="str">
        <f t="shared" si="235"/>
        <v/>
      </c>
      <c r="AA194" s="66" t="str">
        <f t="shared" si="236"/>
        <v/>
      </c>
      <c r="AB194" s="65" t="str">
        <f>IF(AA194&lt;&gt;"",(AA194/$AA$2)*Input01!$B$22,"")</f>
        <v/>
      </c>
      <c r="AC194" s="65" t="str">
        <f t="shared" si="237"/>
        <v/>
      </c>
      <c r="AD194" s="334" t="str">
        <f t="shared" si="238"/>
        <v/>
      </c>
      <c r="AE194" s="67" t="str">
        <f t="shared" si="239"/>
        <v/>
      </c>
      <c r="AF194" s="35" t="str">
        <f>IF(AD194="","",IF(AD194&lt;Input01!$B$23,0,1))</f>
        <v/>
      </c>
      <c r="AH194" s="66" t="str">
        <f t="shared" si="240"/>
        <v/>
      </c>
      <c r="AI194" s="66" t="str">
        <f t="shared" si="241"/>
        <v/>
      </c>
      <c r="AJ194" s="66" t="str">
        <f t="shared" si="242"/>
        <v/>
      </c>
      <c r="AK194" s="66" t="str">
        <f t="shared" si="243"/>
        <v/>
      </c>
      <c r="AL194" s="66" t="str">
        <f t="shared" si="244"/>
        <v/>
      </c>
      <c r="AM194" s="66" t="str">
        <f t="shared" si="245"/>
        <v/>
      </c>
      <c r="AN194" s="66" t="str">
        <f t="shared" si="246"/>
        <v/>
      </c>
      <c r="AO194" s="66" t="str">
        <f t="shared" si="247"/>
        <v/>
      </c>
      <c r="AP194" s="66" t="str">
        <f t="shared" si="248"/>
        <v/>
      </c>
      <c r="AQ194" s="66" t="str">
        <f t="shared" si="249"/>
        <v/>
      </c>
      <c r="AR194" s="66" t="str">
        <f t="shared" si="250"/>
        <v/>
      </c>
      <c r="AS194" s="66" t="str">
        <f t="shared" si="251"/>
        <v/>
      </c>
      <c r="AT194" s="66" t="str">
        <f t="shared" si="252"/>
        <v/>
      </c>
      <c r="AU194" s="66" t="str">
        <f t="shared" si="253"/>
        <v/>
      </c>
      <c r="AV194" s="66" t="str">
        <f t="shared" si="254"/>
        <v/>
      </c>
      <c r="AW194" s="66" t="str">
        <f t="shared" si="255"/>
        <v/>
      </c>
      <c r="AX194" s="66" t="str">
        <f t="shared" si="256"/>
        <v/>
      </c>
      <c r="AY194" s="66" t="str">
        <f t="shared" si="257"/>
        <v/>
      </c>
      <c r="AZ194" s="66" t="str">
        <f t="shared" si="258"/>
        <v/>
      </c>
      <c r="BA194" s="66" t="str">
        <f t="shared" si="259"/>
        <v/>
      </c>
      <c r="BC194" s="68" t="str">
        <f t="shared" si="260"/>
        <v/>
      </c>
      <c r="BD194" s="68" t="str">
        <f t="shared" si="261"/>
        <v/>
      </c>
      <c r="BE194" s="68" t="str">
        <f t="shared" si="262"/>
        <v/>
      </c>
      <c r="BF194" s="68" t="str">
        <f t="shared" si="263"/>
        <v/>
      </c>
      <c r="BG194" s="68" t="str">
        <f t="shared" si="264"/>
        <v/>
      </c>
      <c r="BH194" s="68" t="str">
        <f t="shared" si="265"/>
        <v/>
      </c>
      <c r="BI194" s="68" t="str">
        <f t="shared" si="266"/>
        <v/>
      </c>
      <c r="BJ194" s="68" t="str">
        <f t="shared" si="267"/>
        <v/>
      </c>
      <c r="BK194" s="68" t="str">
        <f t="shared" si="268"/>
        <v/>
      </c>
      <c r="BL194" s="68" t="str">
        <f t="shared" si="269"/>
        <v/>
      </c>
      <c r="BM194" s="68" t="str">
        <f t="shared" si="270"/>
        <v/>
      </c>
      <c r="BN194" s="68" t="str">
        <f t="shared" si="271"/>
        <v/>
      </c>
      <c r="BO194" s="68" t="str">
        <f t="shared" si="272"/>
        <v/>
      </c>
      <c r="BP194" s="68" t="str">
        <f t="shared" si="273"/>
        <v/>
      </c>
      <c r="BQ194" s="68" t="str">
        <f t="shared" si="274"/>
        <v/>
      </c>
      <c r="BR194" s="68" t="str">
        <f t="shared" si="275"/>
        <v/>
      </c>
      <c r="BS194" s="68" t="str">
        <f t="shared" si="276"/>
        <v/>
      </c>
      <c r="BT194" s="68" t="str">
        <f t="shared" si="277"/>
        <v/>
      </c>
      <c r="BU194" s="68" t="str">
        <f t="shared" si="278"/>
        <v/>
      </c>
      <c r="BV194" s="68" t="str">
        <f t="shared" si="279"/>
        <v/>
      </c>
      <c r="BX194" s="69" t="str">
        <f t="shared" si="280"/>
        <v/>
      </c>
      <c r="BZ194" s="68" t="str">
        <f>IF(BC194="","",Input02!$B192&amp;"; ")</f>
        <v/>
      </c>
      <c r="CA194" s="68" t="str">
        <f>IF(BD194="","",Input02!$B192&amp;"; ")</f>
        <v/>
      </c>
      <c r="CB194" s="68" t="str">
        <f>IF(BE194="","",Input02!$B192&amp;"; ")</f>
        <v/>
      </c>
      <c r="CC194" s="68" t="str">
        <f>IF(BF194="","",Input02!$B192&amp;"; ")</f>
        <v/>
      </c>
      <c r="CD194" s="68" t="str">
        <f>IF(BG194="","",Input02!$B192&amp;"; ")</f>
        <v/>
      </c>
      <c r="CE194" s="68" t="str">
        <f>IF(BH194="","",Input02!$B192&amp;"; ")</f>
        <v/>
      </c>
      <c r="CF194" s="68" t="str">
        <f>IF(BI194="","",Input02!$B192&amp;"; ")</f>
        <v/>
      </c>
      <c r="CG194" s="68" t="str">
        <f>IF(BJ194="","",Input02!$B192&amp;"; ")</f>
        <v/>
      </c>
      <c r="CH194" s="68" t="str">
        <f>IF(BK194="","",Input02!$B192&amp;"; ")</f>
        <v/>
      </c>
      <c r="CI194" s="68" t="str">
        <f>IF(BL194="","",Input02!$B192&amp;"; ")</f>
        <v/>
      </c>
      <c r="CJ194" s="68" t="str">
        <f>IF(BM194="","",Input02!$B192&amp;"; ")</f>
        <v/>
      </c>
      <c r="CK194" s="68" t="str">
        <f>IF(BN194="","",Input02!$B192&amp;"; ")</f>
        <v/>
      </c>
      <c r="CL194" s="68" t="str">
        <f>IF(BO194="","",Input02!$B192&amp;"; ")</f>
        <v/>
      </c>
      <c r="CM194" s="68" t="str">
        <f>IF(BP194="","",Input02!$B192&amp;"; ")</f>
        <v/>
      </c>
      <c r="CN194" s="68" t="str">
        <f>IF(BQ194="","",Input02!$B192&amp;"; ")</f>
        <v/>
      </c>
      <c r="CO194" s="68" t="str">
        <f>IF(BR194="","",Input02!$B192&amp;"; ")</f>
        <v/>
      </c>
      <c r="CP194" s="68" t="str">
        <f>IF(BS194="","",Input02!$B192&amp;"; ")</f>
        <v/>
      </c>
      <c r="CQ194" s="68" t="str">
        <f>IF(BT194="","",Input02!$B192&amp;"; ")</f>
        <v/>
      </c>
      <c r="CR194" s="68" t="str">
        <f>IF(BU194="","",Input02!$B192&amp;"; ")</f>
        <v/>
      </c>
      <c r="CS194" s="68" t="str">
        <f>IF(BV194="","",Input02!$B192&amp;"; ")</f>
        <v/>
      </c>
    </row>
    <row r="195" spans="1:97" x14ac:dyDescent="0.35">
      <c r="A195" s="64">
        <f>process02!A204</f>
        <v>188</v>
      </c>
      <c r="B195" s="64" t="str">
        <f>process02!DF204</f>
        <v/>
      </c>
      <c r="C195" s="65" t="str">
        <f>IF(B195&lt;&gt;"",(B195/$C$2)*Input01!$B$22,"")</f>
        <v/>
      </c>
      <c r="F195" s="66" t="str">
        <f>IF(AND(Input02!BB193&lt;&gt;"",F$6&lt;=$Z$2),Input02!BB193,"")</f>
        <v/>
      </c>
      <c r="G195" s="66" t="str">
        <f>IF(AND(Input02!BC193&lt;&gt;"",G$6&lt;=$Z$2),Input02!BC193,"")</f>
        <v/>
      </c>
      <c r="H195" s="66" t="str">
        <f>IF(AND(Input02!BD193&lt;&gt;"",H$6&lt;=$Z$2),Input02!BD193,"")</f>
        <v/>
      </c>
      <c r="I195" s="66" t="str">
        <f>IF(AND(Input02!BE193&lt;&gt;"",I$6&lt;=$Z$2),Input02!BE193,"")</f>
        <v/>
      </c>
      <c r="J195" s="66" t="str">
        <f>IF(AND(Input02!BF193&lt;&gt;"",J$6&lt;=$Z$2),Input02!BF193,"")</f>
        <v/>
      </c>
      <c r="K195" s="66" t="str">
        <f>IF(AND(Input02!BG193&lt;&gt;"",K$6&lt;=$Z$2),Input02!BG193,"")</f>
        <v/>
      </c>
      <c r="L195" s="66" t="str">
        <f>IF(AND(Input02!BH193&lt;&gt;"",L$6&lt;=$Z$2),Input02!BH193,"")</f>
        <v/>
      </c>
      <c r="M195" s="66" t="str">
        <f>IF(AND(Input02!BI193&lt;&gt;"",M$6&lt;=$Z$2),Input02!BI193,"")</f>
        <v/>
      </c>
      <c r="N195" s="66" t="str">
        <f>IF(AND(Input02!BJ193&lt;&gt;"",N$6&lt;=$Z$2),Input02!BJ193,"")</f>
        <v/>
      </c>
      <c r="O195" s="66" t="str">
        <f>IF(AND(Input02!BK193&lt;&gt;"",O$6&lt;=$Z$2),Input02!BK193,"")</f>
        <v/>
      </c>
      <c r="P195" s="66" t="str">
        <f>IF(AND(Input02!BL193&lt;&gt;"",P$6&lt;=$Z$2),Input02!BL193,"")</f>
        <v/>
      </c>
      <c r="Q195" s="66" t="str">
        <f>IF(AND(Input02!BM193&lt;&gt;"",Q$6&lt;=$Z$2),Input02!BM193,"")</f>
        <v/>
      </c>
      <c r="R195" s="66" t="str">
        <f>IF(AND(Input02!BN193&lt;&gt;"",R$6&lt;=$Z$2),Input02!BN193,"")</f>
        <v/>
      </c>
      <c r="S195" s="66" t="str">
        <f>IF(AND(Input02!BO193&lt;&gt;"",S$6&lt;=$Z$2),Input02!BO193,"")</f>
        <v/>
      </c>
      <c r="T195" s="66" t="str">
        <f>IF(AND(Input02!BP193&lt;&gt;"",T$6&lt;=$Z$2),Input02!BP193,"")</f>
        <v/>
      </c>
      <c r="U195" s="66" t="str">
        <f>IF(AND(Input02!BQ193&lt;&gt;"",U$6&lt;=$Z$2),Input02!BQ193,"")</f>
        <v/>
      </c>
      <c r="V195" s="66" t="str">
        <f>IF(AND(Input02!BR193&lt;&gt;"",V$6&lt;=$Z$2),Input02!BR193,"")</f>
        <v/>
      </c>
      <c r="W195" s="66" t="str">
        <f>IF(AND(Input02!BS193&lt;&gt;"",W$6&lt;=$Z$2),Input02!BS193,"")</f>
        <v/>
      </c>
      <c r="X195" s="66" t="str">
        <f>IF(AND(Input02!BT193&lt;&gt;"",X$6&lt;=$Z$2),Input02!BT193,"")</f>
        <v/>
      </c>
      <c r="Y195" s="66" t="str">
        <f>IF(AND(Input02!BU193&lt;&gt;"",Y$6&lt;=$Z$2),Input02!BU193,"")</f>
        <v/>
      </c>
      <c r="Z195" s="66" t="str">
        <f t="shared" si="235"/>
        <v/>
      </c>
      <c r="AA195" s="66" t="str">
        <f t="shared" si="236"/>
        <v/>
      </c>
      <c r="AB195" s="65" t="str">
        <f>IF(AA195&lt;&gt;"",(AA195/$AA$2)*Input01!$B$22,"")</f>
        <v/>
      </c>
      <c r="AC195" s="65" t="str">
        <f t="shared" si="237"/>
        <v/>
      </c>
      <c r="AD195" s="334" t="str">
        <f t="shared" si="238"/>
        <v/>
      </c>
      <c r="AE195" s="67" t="str">
        <f t="shared" si="239"/>
        <v/>
      </c>
      <c r="AF195" s="35" t="str">
        <f>IF(AD195="","",IF(AD195&lt;Input01!$B$23,0,1))</f>
        <v/>
      </c>
      <c r="AH195" s="66" t="str">
        <f t="shared" si="240"/>
        <v/>
      </c>
      <c r="AI195" s="66" t="str">
        <f t="shared" si="241"/>
        <v/>
      </c>
      <c r="AJ195" s="66" t="str">
        <f t="shared" si="242"/>
        <v/>
      </c>
      <c r="AK195" s="66" t="str">
        <f t="shared" si="243"/>
        <v/>
      </c>
      <c r="AL195" s="66" t="str">
        <f t="shared" si="244"/>
        <v/>
      </c>
      <c r="AM195" s="66" t="str">
        <f t="shared" si="245"/>
        <v/>
      </c>
      <c r="AN195" s="66" t="str">
        <f t="shared" si="246"/>
        <v/>
      </c>
      <c r="AO195" s="66" t="str">
        <f t="shared" si="247"/>
        <v/>
      </c>
      <c r="AP195" s="66" t="str">
        <f t="shared" si="248"/>
        <v/>
      </c>
      <c r="AQ195" s="66" t="str">
        <f t="shared" si="249"/>
        <v/>
      </c>
      <c r="AR195" s="66" t="str">
        <f t="shared" si="250"/>
        <v/>
      </c>
      <c r="AS195" s="66" t="str">
        <f t="shared" si="251"/>
        <v/>
      </c>
      <c r="AT195" s="66" t="str">
        <f t="shared" si="252"/>
        <v/>
      </c>
      <c r="AU195" s="66" t="str">
        <f t="shared" si="253"/>
        <v/>
      </c>
      <c r="AV195" s="66" t="str">
        <f t="shared" si="254"/>
        <v/>
      </c>
      <c r="AW195" s="66" t="str">
        <f t="shared" si="255"/>
        <v/>
      </c>
      <c r="AX195" s="66" t="str">
        <f t="shared" si="256"/>
        <v/>
      </c>
      <c r="AY195" s="66" t="str">
        <f t="shared" si="257"/>
        <v/>
      </c>
      <c r="AZ195" s="66" t="str">
        <f t="shared" si="258"/>
        <v/>
      </c>
      <c r="BA195" s="66" t="str">
        <f t="shared" si="259"/>
        <v/>
      </c>
      <c r="BC195" s="68" t="str">
        <f t="shared" si="260"/>
        <v/>
      </c>
      <c r="BD195" s="68" t="str">
        <f t="shared" si="261"/>
        <v/>
      </c>
      <c r="BE195" s="68" t="str">
        <f t="shared" si="262"/>
        <v/>
      </c>
      <c r="BF195" s="68" t="str">
        <f t="shared" si="263"/>
        <v/>
      </c>
      <c r="BG195" s="68" t="str">
        <f t="shared" si="264"/>
        <v/>
      </c>
      <c r="BH195" s="68" t="str">
        <f t="shared" si="265"/>
        <v/>
      </c>
      <c r="BI195" s="68" t="str">
        <f t="shared" si="266"/>
        <v/>
      </c>
      <c r="BJ195" s="68" t="str">
        <f t="shared" si="267"/>
        <v/>
      </c>
      <c r="BK195" s="68" t="str">
        <f t="shared" si="268"/>
        <v/>
      </c>
      <c r="BL195" s="68" t="str">
        <f t="shared" si="269"/>
        <v/>
      </c>
      <c r="BM195" s="68" t="str">
        <f t="shared" si="270"/>
        <v/>
      </c>
      <c r="BN195" s="68" t="str">
        <f t="shared" si="271"/>
        <v/>
      </c>
      <c r="BO195" s="68" t="str">
        <f t="shared" si="272"/>
        <v/>
      </c>
      <c r="BP195" s="68" t="str">
        <f t="shared" si="273"/>
        <v/>
      </c>
      <c r="BQ195" s="68" t="str">
        <f t="shared" si="274"/>
        <v/>
      </c>
      <c r="BR195" s="68" t="str">
        <f t="shared" si="275"/>
        <v/>
      </c>
      <c r="BS195" s="68" t="str">
        <f t="shared" si="276"/>
        <v/>
      </c>
      <c r="BT195" s="68" t="str">
        <f t="shared" si="277"/>
        <v/>
      </c>
      <c r="BU195" s="68" t="str">
        <f t="shared" si="278"/>
        <v/>
      </c>
      <c r="BV195" s="68" t="str">
        <f t="shared" si="279"/>
        <v/>
      </c>
      <c r="BX195" s="69" t="str">
        <f t="shared" si="280"/>
        <v/>
      </c>
      <c r="BZ195" s="68" t="str">
        <f>IF(BC195="","",Input02!$B193&amp;"; ")</f>
        <v/>
      </c>
      <c r="CA195" s="68" t="str">
        <f>IF(BD195="","",Input02!$B193&amp;"; ")</f>
        <v/>
      </c>
      <c r="CB195" s="68" t="str">
        <f>IF(BE195="","",Input02!$B193&amp;"; ")</f>
        <v/>
      </c>
      <c r="CC195" s="68" t="str">
        <f>IF(BF195="","",Input02!$B193&amp;"; ")</f>
        <v/>
      </c>
      <c r="CD195" s="68" t="str">
        <f>IF(BG195="","",Input02!$B193&amp;"; ")</f>
        <v/>
      </c>
      <c r="CE195" s="68" t="str">
        <f>IF(BH195="","",Input02!$B193&amp;"; ")</f>
        <v/>
      </c>
      <c r="CF195" s="68" t="str">
        <f>IF(BI195="","",Input02!$B193&amp;"; ")</f>
        <v/>
      </c>
      <c r="CG195" s="68" t="str">
        <f>IF(BJ195="","",Input02!$B193&amp;"; ")</f>
        <v/>
      </c>
      <c r="CH195" s="68" t="str">
        <f>IF(BK195="","",Input02!$B193&amp;"; ")</f>
        <v/>
      </c>
      <c r="CI195" s="68" t="str">
        <f>IF(BL195="","",Input02!$B193&amp;"; ")</f>
        <v/>
      </c>
      <c r="CJ195" s="68" t="str">
        <f>IF(BM195="","",Input02!$B193&amp;"; ")</f>
        <v/>
      </c>
      <c r="CK195" s="68" t="str">
        <f>IF(BN195="","",Input02!$B193&amp;"; ")</f>
        <v/>
      </c>
      <c r="CL195" s="68" t="str">
        <f>IF(BO195="","",Input02!$B193&amp;"; ")</f>
        <v/>
      </c>
      <c r="CM195" s="68" t="str">
        <f>IF(BP195="","",Input02!$B193&amp;"; ")</f>
        <v/>
      </c>
      <c r="CN195" s="68" t="str">
        <f>IF(BQ195="","",Input02!$B193&amp;"; ")</f>
        <v/>
      </c>
      <c r="CO195" s="68" t="str">
        <f>IF(BR195="","",Input02!$B193&amp;"; ")</f>
        <v/>
      </c>
      <c r="CP195" s="68" t="str">
        <f>IF(BS195="","",Input02!$B193&amp;"; ")</f>
        <v/>
      </c>
      <c r="CQ195" s="68" t="str">
        <f>IF(BT195="","",Input02!$B193&amp;"; ")</f>
        <v/>
      </c>
      <c r="CR195" s="68" t="str">
        <f>IF(BU195="","",Input02!$B193&amp;"; ")</f>
        <v/>
      </c>
      <c r="CS195" s="68" t="str">
        <f>IF(BV195="","",Input02!$B193&amp;"; ")</f>
        <v/>
      </c>
    </row>
    <row r="196" spans="1:97" x14ac:dyDescent="0.35">
      <c r="A196" s="64">
        <f>process02!A205</f>
        <v>189</v>
      </c>
      <c r="B196" s="64" t="str">
        <f>process02!DF205</f>
        <v/>
      </c>
      <c r="C196" s="65" t="str">
        <f>IF(B196&lt;&gt;"",(B196/$C$2)*Input01!$B$22,"")</f>
        <v/>
      </c>
      <c r="F196" s="66" t="str">
        <f>IF(AND(Input02!BB194&lt;&gt;"",F$6&lt;=$Z$2),Input02!BB194,"")</f>
        <v/>
      </c>
      <c r="G196" s="66" t="str">
        <f>IF(AND(Input02!BC194&lt;&gt;"",G$6&lt;=$Z$2),Input02!BC194,"")</f>
        <v/>
      </c>
      <c r="H196" s="66" t="str">
        <f>IF(AND(Input02!BD194&lt;&gt;"",H$6&lt;=$Z$2),Input02!BD194,"")</f>
        <v/>
      </c>
      <c r="I196" s="66" t="str">
        <f>IF(AND(Input02!BE194&lt;&gt;"",I$6&lt;=$Z$2),Input02!BE194,"")</f>
        <v/>
      </c>
      <c r="J196" s="66" t="str">
        <f>IF(AND(Input02!BF194&lt;&gt;"",J$6&lt;=$Z$2),Input02!BF194,"")</f>
        <v/>
      </c>
      <c r="K196" s="66" t="str">
        <f>IF(AND(Input02!BG194&lt;&gt;"",K$6&lt;=$Z$2),Input02!BG194,"")</f>
        <v/>
      </c>
      <c r="L196" s="66" t="str">
        <f>IF(AND(Input02!BH194&lt;&gt;"",L$6&lt;=$Z$2),Input02!BH194,"")</f>
        <v/>
      </c>
      <c r="M196" s="66" t="str">
        <f>IF(AND(Input02!BI194&lt;&gt;"",M$6&lt;=$Z$2),Input02!BI194,"")</f>
        <v/>
      </c>
      <c r="N196" s="66" t="str">
        <f>IF(AND(Input02!BJ194&lt;&gt;"",N$6&lt;=$Z$2),Input02!BJ194,"")</f>
        <v/>
      </c>
      <c r="O196" s="66" t="str">
        <f>IF(AND(Input02!BK194&lt;&gt;"",O$6&lt;=$Z$2),Input02!BK194,"")</f>
        <v/>
      </c>
      <c r="P196" s="66" t="str">
        <f>IF(AND(Input02!BL194&lt;&gt;"",P$6&lt;=$Z$2),Input02!BL194,"")</f>
        <v/>
      </c>
      <c r="Q196" s="66" t="str">
        <f>IF(AND(Input02!BM194&lt;&gt;"",Q$6&lt;=$Z$2),Input02!BM194,"")</f>
        <v/>
      </c>
      <c r="R196" s="66" t="str">
        <f>IF(AND(Input02!BN194&lt;&gt;"",R$6&lt;=$Z$2),Input02!BN194,"")</f>
        <v/>
      </c>
      <c r="S196" s="66" t="str">
        <f>IF(AND(Input02!BO194&lt;&gt;"",S$6&lt;=$Z$2),Input02!BO194,"")</f>
        <v/>
      </c>
      <c r="T196" s="66" t="str">
        <f>IF(AND(Input02!BP194&lt;&gt;"",T$6&lt;=$Z$2),Input02!BP194,"")</f>
        <v/>
      </c>
      <c r="U196" s="66" t="str">
        <f>IF(AND(Input02!BQ194&lt;&gt;"",U$6&lt;=$Z$2),Input02!BQ194,"")</f>
        <v/>
      </c>
      <c r="V196" s="66" t="str">
        <f>IF(AND(Input02!BR194&lt;&gt;"",V$6&lt;=$Z$2),Input02!BR194,"")</f>
        <v/>
      </c>
      <c r="W196" s="66" t="str">
        <f>IF(AND(Input02!BS194&lt;&gt;"",W$6&lt;=$Z$2),Input02!BS194,"")</f>
        <v/>
      </c>
      <c r="X196" s="66" t="str">
        <f>IF(AND(Input02!BT194&lt;&gt;"",X$6&lt;=$Z$2),Input02!BT194,"")</f>
        <v/>
      </c>
      <c r="Y196" s="66" t="str">
        <f>IF(AND(Input02!BU194&lt;&gt;"",Y$6&lt;=$Z$2),Input02!BU194,"")</f>
        <v/>
      </c>
      <c r="Z196" s="66" t="str">
        <f t="shared" si="235"/>
        <v/>
      </c>
      <c r="AA196" s="66" t="str">
        <f t="shared" si="236"/>
        <v/>
      </c>
      <c r="AB196" s="65" t="str">
        <f>IF(AA196&lt;&gt;"",(AA196/$AA$2)*Input01!$B$22,"")</f>
        <v/>
      </c>
      <c r="AC196" s="65" t="str">
        <f t="shared" si="237"/>
        <v/>
      </c>
      <c r="AD196" s="334" t="str">
        <f t="shared" si="238"/>
        <v/>
      </c>
      <c r="AE196" s="67" t="str">
        <f t="shared" si="239"/>
        <v/>
      </c>
      <c r="AF196" s="35" t="str">
        <f>IF(AD196="","",IF(AD196&lt;Input01!$B$23,0,1))</f>
        <v/>
      </c>
      <c r="AH196" s="66" t="str">
        <f t="shared" si="240"/>
        <v/>
      </c>
      <c r="AI196" s="66" t="str">
        <f t="shared" si="241"/>
        <v/>
      </c>
      <c r="AJ196" s="66" t="str">
        <f t="shared" si="242"/>
        <v/>
      </c>
      <c r="AK196" s="66" t="str">
        <f t="shared" si="243"/>
        <v/>
      </c>
      <c r="AL196" s="66" t="str">
        <f t="shared" si="244"/>
        <v/>
      </c>
      <c r="AM196" s="66" t="str">
        <f t="shared" si="245"/>
        <v/>
      </c>
      <c r="AN196" s="66" t="str">
        <f t="shared" si="246"/>
        <v/>
      </c>
      <c r="AO196" s="66" t="str">
        <f t="shared" si="247"/>
        <v/>
      </c>
      <c r="AP196" s="66" t="str">
        <f t="shared" si="248"/>
        <v/>
      </c>
      <c r="AQ196" s="66" t="str">
        <f t="shared" si="249"/>
        <v/>
      </c>
      <c r="AR196" s="66" t="str">
        <f t="shared" si="250"/>
        <v/>
      </c>
      <c r="AS196" s="66" t="str">
        <f t="shared" si="251"/>
        <v/>
      </c>
      <c r="AT196" s="66" t="str">
        <f t="shared" si="252"/>
        <v/>
      </c>
      <c r="AU196" s="66" t="str">
        <f t="shared" si="253"/>
        <v/>
      </c>
      <c r="AV196" s="66" t="str">
        <f t="shared" si="254"/>
        <v/>
      </c>
      <c r="AW196" s="66" t="str">
        <f t="shared" si="255"/>
        <v/>
      </c>
      <c r="AX196" s="66" t="str">
        <f t="shared" si="256"/>
        <v/>
      </c>
      <c r="AY196" s="66" t="str">
        <f t="shared" si="257"/>
        <v/>
      </c>
      <c r="AZ196" s="66" t="str">
        <f t="shared" si="258"/>
        <v/>
      </c>
      <c r="BA196" s="66" t="str">
        <f t="shared" si="259"/>
        <v/>
      </c>
      <c r="BC196" s="68" t="str">
        <f t="shared" si="260"/>
        <v/>
      </c>
      <c r="BD196" s="68" t="str">
        <f t="shared" si="261"/>
        <v/>
      </c>
      <c r="BE196" s="68" t="str">
        <f t="shared" si="262"/>
        <v/>
      </c>
      <c r="BF196" s="68" t="str">
        <f t="shared" si="263"/>
        <v/>
      </c>
      <c r="BG196" s="68" t="str">
        <f t="shared" si="264"/>
        <v/>
      </c>
      <c r="BH196" s="68" t="str">
        <f t="shared" si="265"/>
        <v/>
      </c>
      <c r="BI196" s="68" t="str">
        <f t="shared" si="266"/>
        <v/>
      </c>
      <c r="BJ196" s="68" t="str">
        <f t="shared" si="267"/>
        <v/>
      </c>
      <c r="BK196" s="68" t="str">
        <f t="shared" si="268"/>
        <v/>
      </c>
      <c r="BL196" s="68" t="str">
        <f t="shared" si="269"/>
        <v/>
      </c>
      <c r="BM196" s="68" t="str">
        <f t="shared" si="270"/>
        <v/>
      </c>
      <c r="BN196" s="68" t="str">
        <f t="shared" si="271"/>
        <v/>
      </c>
      <c r="BO196" s="68" t="str">
        <f t="shared" si="272"/>
        <v/>
      </c>
      <c r="BP196" s="68" t="str">
        <f t="shared" si="273"/>
        <v/>
      </c>
      <c r="BQ196" s="68" t="str">
        <f t="shared" si="274"/>
        <v/>
      </c>
      <c r="BR196" s="68" t="str">
        <f t="shared" si="275"/>
        <v/>
      </c>
      <c r="BS196" s="68" t="str">
        <f t="shared" si="276"/>
        <v/>
      </c>
      <c r="BT196" s="68" t="str">
        <f t="shared" si="277"/>
        <v/>
      </c>
      <c r="BU196" s="68" t="str">
        <f t="shared" si="278"/>
        <v/>
      </c>
      <c r="BV196" s="68" t="str">
        <f t="shared" si="279"/>
        <v/>
      </c>
      <c r="BX196" s="69" t="str">
        <f t="shared" si="280"/>
        <v/>
      </c>
      <c r="BZ196" s="68" t="str">
        <f>IF(BC196="","",Input02!$B194&amp;"; ")</f>
        <v/>
      </c>
      <c r="CA196" s="68" t="str">
        <f>IF(BD196="","",Input02!$B194&amp;"; ")</f>
        <v/>
      </c>
      <c r="CB196" s="68" t="str">
        <f>IF(BE196="","",Input02!$B194&amp;"; ")</f>
        <v/>
      </c>
      <c r="CC196" s="68" t="str">
        <f>IF(BF196="","",Input02!$B194&amp;"; ")</f>
        <v/>
      </c>
      <c r="CD196" s="68" t="str">
        <f>IF(BG196="","",Input02!$B194&amp;"; ")</f>
        <v/>
      </c>
      <c r="CE196" s="68" t="str">
        <f>IF(BH196="","",Input02!$B194&amp;"; ")</f>
        <v/>
      </c>
      <c r="CF196" s="68" t="str">
        <f>IF(BI196="","",Input02!$B194&amp;"; ")</f>
        <v/>
      </c>
      <c r="CG196" s="68" t="str">
        <f>IF(BJ196="","",Input02!$B194&amp;"; ")</f>
        <v/>
      </c>
      <c r="CH196" s="68" t="str">
        <f>IF(BK196="","",Input02!$B194&amp;"; ")</f>
        <v/>
      </c>
      <c r="CI196" s="68" t="str">
        <f>IF(BL196="","",Input02!$B194&amp;"; ")</f>
        <v/>
      </c>
      <c r="CJ196" s="68" t="str">
        <f>IF(BM196="","",Input02!$B194&amp;"; ")</f>
        <v/>
      </c>
      <c r="CK196" s="68" t="str">
        <f>IF(BN196="","",Input02!$B194&amp;"; ")</f>
        <v/>
      </c>
      <c r="CL196" s="68" t="str">
        <f>IF(BO196="","",Input02!$B194&amp;"; ")</f>
        <v/>
      </c>
      <c r="CM196" s="68" t="str">
        <f>IF(BP196="","",Input02!$B194&amp;"; ")</f>
        <v/>
      </c>
      <c r="CN196" s="68" t="str">
        <f>IF(BQ196="","",Input02!$B194&amp;"; ")</f>
        <v/>
      </c>
      <c r="CO196" s="68" t="str">
        <f>IF(BR196="","",Input02!$B194&amp;"; ")</f>
        <v/>
      </c>
      <c r="CP196" s="68" t="str">
        <f>IF(BS196="","",Input02!$B194&amp;"; ")</f>
        <v/>
      </c>
      <c r="CQ196" s="68" t="str">
        <f>IF(BT196="","",Input02!$B194&amp;"; ")</f>
        <v/>
      </c>
      <c r="CR196" s="68" t="str">
        <f>IF(BU196="","",Input02!$B194&amp;"; ")</f>
        <v/>
      </c>
      <c r="CS196" s="68" t="str">
        <f>IF(BV196="","",Input02!$B194&amp;"; ")</f>
        <v/>
      </c>
    </row>
    <row r="197" spans="1:97" x14ac:dyDescent="0.35">
      <c r="A197" s="64">
        <f>process02!A206</f>
        <v>190</v>
      </c>
      <c r="B197" s="64" t="str">
        <f>process02!DF206</f>
        <v/>
      </c>
      <c r="C197" s="65" t="str">
        <f>IF(B197&lt;&gt;"",(B197/$C$2)*Input01!$B$22,"")</f>
        <v/>
      </c>
      <c r="F197" s="66" t="str">
        <f>IF(AND(Input02!BB195&lt;&gt;"",F$6&lt;=$Z$2),Input02!BB195,"")</f>
        <v/>
      </c>
      <c r="G197" s="66" t="str">
        <f>IF(AND(Input02!BC195&lt;&gt;"",G$6&lt;=$Z$2),Input02!BC195,"")</f>
        <v/>
      </c>
      <c r="H197" s="66" t="str">
        <f>IF(AND(Input02!BD195&lt;&gt;"",H$6&lt;=$Z$2),Input02!BD195,"")</f>
        <v/>
      </c>
      <c r="I197" s="66" t="str">
        <f>IF(AND(Input02!BE195&lt;&gt;"",I$6&lt;=$Z$2),Input02!BE195,"")</f>
        <v/>
      </c>
      <c r="J197" s="66" t="str">
        <f>IF(AND(Input02!BF195&lt;&gt;"",J$6&lt;=$Z$2),Input02!BF195,"")</f>
        <v/>
      </c>
      <c r="K197" s="66" t="str">
        <f>IF(AND(Input02!BG195&lt;&gt;"",K$6&lt;=$Z$2),Input02!BG195,"")</f>
        <v/>
      </c>
      <c r="L197" s="66" t="str">
        <f>IF(AND(Input02!BH195&lt;&gt;"",L$6&lt;=$Z$2),Input02!BH195,"")</f>
        <v/>
      </c>
      <c r="M197" s="66" t="str">
        <f>IF(AND(Input02!BI195&lt;&gt;"",M$6&lt;=$Z$2),Input02!BI195,"")</f>
        <v/>
      </c>
      <c r="N197" s="66" t="str">
        <f>IF(AND(Input02!BJ195&lt;&gt;"",N$6&lt;=$Z$2),Input02!BJ195,"")</f>
        <v/>
      </c>
      <c r="O197" s="66" t="str">
        <f>IF(AND(Input02!BK195&lt;&gt;"",O$6&lt;=$Z$2),Input02!BK195,"")</f>
        <v/>
      </c>
      <c r="P197" s="66" t="str">
        <f>IF(AND(Input02!BL195&lt;&gt;"",P$6&lt;=$Z$2),Input02!BL195,"")</f>
        <v/>
      </c>
      <c r="Q197" s="66" t="str">
        <f>IF(AND(Input02!BM195&lt;&gt;"",Q$6&lt;=$Z$2),Input02!BM195,"")</f>
        <v/>
      </c>
      <c r="R197" s="66" t="str">
        <f>IF(AND(Input02!BN195&lt;&gt;"",R$6&lt;=$Z$2),Input02!BN195,"")</f>
        <v/>
      </c>
      <c r="S197" s="66" t="str">
        <f>IF(AND(Input02!BO195&lt;&gt;"",S$6&lt;=$Z$2),Input02!BO195,"")</f>
        <v/>
      </c>
      <c r="T197" s="66" t="str">
        <f>IF(AND(Input02!BP195&lt;&gt;"",T$6&lt;=$Z$2),Input02!BP195,"")</f>
        <v/>
      </c>
      <c r="U197" s="66" t="str">
        <f>IF(AND(Input02!BQ195&lt;&gt;"",U$6&lt;=$Z$2),Input02!BQ195,"")</f>
        <v/>
      </c>
      <c r="V197" s="66" t="str">
        <f>IF(AND(Input02!BR195&lt;&gt;"",V$6&lt;=$Z$2),Input02!BR195,"")</f>
        <v/>
      </c>
      <c r="W197" s="66" t="str">
        <f>IF(AND(Input02!BS195&lt;&gt;"",W$6&lt;=$Z$2),Input02!BS195,"")</f>
        <v/>
      </c>
      <c r="X197" s="66" t="str">
        <f>IF(AND(Input02!BT195&lt;&gt;"",X$6&lt;=$Z$2),Input02!BT195,"")</f>
        <v/>
      </c>
      <c r="Y197" s="66" t="str">
        <f>IF(AND(Input02!BU195&lt;&gt;"",Y$6&lt;=$Z$2),Input02!BU195,"")</f>
        <v/>
      </c>
      <c r="Z197" s="66" t="str">
        <f t="shared" si="235"/>
        <v/>
      </c>
      <c r="AA197" s="66" t="str">
        <f t="shared" si="236"/>
        <v/>
      </c>
      <c r="AB197" s="65" t="str">
        <f>IF(AA197&lt;&gt;"",(AA197/$AA$2)*Input01!$B$22,"")</f>
        <v/>
      </c>
      <c r="AC197" s="65" t="str">
        <f t="shared" si="237"/>
        <v/>
      </c>
      <c r="AD197" s="334" t="str">
        <f t="shared" si="238"/>
        <v/>
      </c>
      <c r="AE197" s="67" t="str">
        <f t="shared" si="239"/>
        <v/>
      </c>
      <c r="AF197" s="35" t="str">
        <f>IF(AD197="","",IF(AD197&lt;Input01!$B$23,0,1))</f>
        <v/>
      </c>
      <c r="AH197" s="66" t="str">
        <f t="shared" si="240"/>
        <v/>
      </c>
      <c r="AI197" s="66" t="str">
        <f t="shared" si="241"/>
        <v/>
      </c>
      <c r="AJ197" s="66" t="str">
        <f t="shared" si="242"/>
        <v/>
      </c>
      <c r="AK197" s="66" t="str">
        <f t="shared" si="243"/>
        <v/>
      </c>
      <c r="AL197" s="66" t="str">
        <f t="shared" si="244"/>
        <v/>
      </c>
      <c r="AM197" s="66" t="str">
        <f t="shared" si="245"/>
        <v/>
      </c>
      <c r="AN197" s="66" t="str">
        <f t="shared" si="246"/>
        <v/>
      </c>
      <c r="AO197" s="66" t="str">
        <f t="shared" si="247"/>
        <v/>
      </c>
      <c r="AP197" s="66" t="str">
        <f t="shared" si="248"/>
        <v/>
      </c>
      <c r="AQ197" s="66" t="str">
        <f t="shared" si="249"/>
        <v/>
      </c>
      <c r="AR197" s="66" t="str">
        <f t="shared" si="250"/>
        <v/>
      </c>
      <c r="AS197" s="66" t="str">
        <f t="shared" si="251"/>
        <v/>
      </c>
      <c r="AT197" s="66" t="str">
        <f t="shared" si="252"/>
        <v/>
      </c>
      <c r="AU197" s="66" t="str">
        <f t="shared" si="253"/>
        <v/>
      </c>
      <c r="AV197" s="66" t="str">
        <f t="shared" si="254"/>
        <v/>
      </c>
      <c r="AW197" s="66" t="str">
        <f t="shared" si="255"/>
        <v/>
      </c>
      <c r="AX197" s="66" t="str">
        <f t="shared" si="256"/>
        <v/>
      </c>
      <c r="AY197" s="66" t="str">
        <f t="shared" si="257"/>
        <v/>
      </c>
      <c r="AZ197" s="66" t="str">
        <f t="shared" si="258"/>
        <v/>
      </c>
      <c r="BA197" s="66" t="str">
        <f t="shared" si="259"/>
        <v/>
      </c>
      <c r="BC197" s="68" t="str">
        <f t="shared" si="260"/>
        <v/>
      </c>
      <c r="BD197" s="68" t="str">
        <f t="shared" si="261"/>
        <v/>
      </c>
      <c r="BE197" s="68" t="str">
        <f t="shared" si="262"/>
        <v/>
      </c>
      <c r="BF197" s="68" t="str">
        <f t="shared" si="263"/>
        <v/>
      </c>
      <c r="BG197" s="68" t="str">
        <f t="shared" si="264"/>
        <v/>
      </c>
      <c r="BH197" s="68" t="str">
        <f t="shared" si="265"/>
        <v/>
      </c>
      <c r="BI197" s="68" t="str">
        <f t="shared" si="266"/>
        <v/>
      </c>
      <c r="BJ197" s="68" t="str">
        <f t="shared" si="267"/>
        <v/>
      </c>
      <c r="BK197" s="68" t="str">
        <f t="shared" si="268"/>
        <v/>
      </c>
      <c r="BL197" s="68" t="str">
        <f t="shared" si="269"/>
        <v/>
      </c>
      <c r="BM197" s="68" t="str">
        <f t="shared" si="270"/>
        <v/>
      </c>
      <c r="BN197" s="68" t="str">
        <f t="shared" si="271"/>
        <v/>
      </c>
      <c r="BO197" s="68" t="str">
        <f t="shared" si="272"/>
        <v/>
      </c>
      <c r="BP197" s="68" t="str">
        <f t="shared" si="273"/>
        <v/>
      </c>
      <c r="BQ197" s="68" t="str">
        <f t="shared" si="274"/>
        <v/>
      </c>
      <c r="BR197" s="68" t="str">
        <f t="shared" si="275"/>
        <v/>
      </c>
      <c r="BS197" s="68" t="str">
        <f t="shared" si="276"/>
        <v/>
      </c>
      <c r="BT197" s="68" t="str">
        <f t="shared" si="277"/>
        <v/>
      </c>
      <c r="BU197" s="68" t="str">
        <f t="shared" si="278"/>
        <v/>
      </c>
      <c r="BV197" s="68" t="str">
        <f t="shared" si="279"/>
        <v/>
      </c>
      <c r="BX197" s="69" t="str">
        <f t="shared" si="280"/>
        <v/>
      </c>
      <c r="BZ197" s="68" t="str">
        <f>IF(BC197="","",Input02!$B195&amp;"; ")</f>
        <v/>
      </c>
      <c r="CA197" s="68" t="str">
        <f>IF(BD197="","",Input02!$B195&amp;"; ")</f>
        <v/>
      </c>
      <c r="CB197" s="68" t="str">
        <f>IF(BE197="","",Input02!$B195&amp;"; ")</f>
        <v/>
      </c>
      <c r="CC197" s="68" t="str">
        <f>IF(BF197="","",Input02!$B195&amp;"; ")</f>
        <v/>
      </c>
      <c r="CD197" s="68" t="str">
        <f>IF(BG197="","",Input02!$B195&amp;"; ")</f>
        <v/>
      </c>
      <c r="CE197" s="68" t="str">
        <f>IF(BH197="","",Input02!$B195&amp;"; ")</f>
        <v/>
      </c>
      <c r="CF197" s="68" t="str">
        <f>IF(BI197="","",Input02!$B195&amp;"; ")</f>
        <v/>
      </c>
      <c r="CG197" s="68" t="str">
        <f>IF(BJ197="","",Input02!$B195&amp;"; ")</f>
        <v/>
      </c>
      <c r="CH197" s="68" t="str">
        <f>IF(BK197="","",Input02!$B195&amp;"; ")</f>
        <v/>
      </c>
      <c r="CI197" s="68" t="str">
        <f>IF(BL197="","",Input02!$B195&amp;"; ")</f>
        <v/>
      </c>
      <c r="CJ197" s="68" t="str">
        <f>IF(BM197="","",Input02!$B195&amp;"; ")</f>
        <v/>
      </c>
      <c r="CK197" s="68" t="str">
        <f>IF(BN197="","",Input02!$B195&amp;"; ")</f>
        <v/>
      </c>
      <c r="CL197" s="68" t="str">
        <f>IF(BO197="","",Input02!$B195&amp;"; ")</f>
        <v/>
      </c>
      <c r="CM197" s="68" t="str">
        <f>IF(BP197="","",Input02!$B195&amp;"; ")</f>
        <v/>
      </c>
      <c r="CN197" s="68" t="str">
        <f>IF(BQ197="","",Input02!$B195&amp;"; ")</f>
        <v/>
      </c>
      <c r="CO197" s="68" t="str">
        <f>IF(BR197="","",Input02!$B195&amp;"; ")</f>
        <v/>
      </c>
      <c r="CP197" s="68" t="str">
        <f>IF(BS197="","",Input02!$B195&amp;"; ")</f>
        <v/>
      </c>
      <c r="CQ197" s="68" t="str">
        <f>IF(BT197="","",Input02!$B195&amp;"; ")</f>
        <v/>
      </c>
      <c r="CR197" s="68" t="str">
        <f>IF(BU197="","",Input02!$B195&amp;"; ")</f>
        <v/>
      </c>
      <c r="CS197" s="68" t="str">
        <f>IF(BV197="","",Input02!$B195&amp;"; ")</f>
        <v/>
      </c>
    </row>
    <row r="198" spans="1:97" x14ac:dyDescent="0.35">
      <c r="A198" s="64">
        <f>process02!A207</f>
        <v>191</v>
      </c>
      <c r="B198" s="64" t="str">
        <f>process02!DF207</f>
        <v/>
      </c>
      <c r="C198" s="65" t="str">
        <f>IF(B198&lt;&gt;"",(B198/$C$2)*Input01!$B$22,"")</f>
        <v/>
      </c>
      <c r="F198" s="66" t="str">
        <f>IF(AND(Input02!BB196&lt;&gt;"",F$6&lt;=$Z$2),Input02!BB196,"")</f>
        <v/>
      </c>
      <c r="G198" s="66" t="str">
        <f>IF(AND(Input02!BC196&lt;&gt;"",G$6&lt;=$Z$2),Input02!BC196,"")</f>
        <v/>
      </c>
      <c r="H198" s="66" t="str">
        <f>IF(AND(Input02!BD196&lt;&gt;"",H$6&lt;=$Z$2),Input02!BD196,"")</f>
        <v/>
      </c>
      <c r="I198" s="66" t="str">
        <f>IF(AND(Input02!BE196&lt;&gt;"",I$6&lt;=$Z$2),Input02!BE196,"")</f>
        <v/>
      </c>
      <c r="J198" s="66" t="str">
        <f>IF(AND(Input02!BF196&lt;&gt;"",J$6&lt;=$Z$2),Input02!BF196,"")</f>
        <v/>
      </c>
      <c r="K198" s="66" t="str">
        <f>IF(AND(Input02!BG196&lt;&gt;"",K$6&lt;=$Z$2),Input02!BG196,"")</f>
        <v/>
      </c>
      <c r="L198" s="66" t="str">
        <f>IF(AND(Input02!BH196&lt;&gt;"",L$6&lt;=$Z$2),Input02!BH196,"")</f>
        <v/>
      </c>
      <c r="M198" s="66" t="str">
        <f>IF(AND(Input02!BI196&lt;&gt;"",M$6&lt;=$Z$2),Input02!BI196,"")</f>
        <v/>
      </c>
      <c r="N198" s="66" t="str">
        <f>IF(AND(Input02!BJ196&lt;&gt;"",N$6&lt;=$Z$2),Input02!BJ196,"")</f>
        <v/>
      </c>
      <c r="O198" s="66" t="str">
        <f>IF(AND(Input02!BK196&lt;&gt;"",O$6&lt;=$Z$2),Input02!BK196,"")</f>
        <v/>
      </c>
      <c r="P198" s="66" t="str">
        <f>IF(AND(Input02!BL196&lt;&gt;"",P$6&lt;=$Z$2),Input02!BL196,"")</f>
        <v/>
      </c>
      <c r="Q198" s="66" t="str">
        <f>IF(AND(Input02!BM196&lt;&gt;"",Q$6&lt;=$Z$2),Input02!BM196,"")</f>
        <v/>
      </c>
      <c r="R198" s="66" t="str">
        <f>IF(AND(Input02!BN196&lt;&gt;"",R$6&lt;=$Z$2),Input02!BN196,"")</f>
        <v/>
      </c>
      <c r="S198" s="66" t="str">
        <f>IF(AND(Input02!BO196&lt;&gt;"",S$6&lt;=$Z$2),Input02!BO196,"")</f>
        <v/>
      </c>
      <c r="T198" s="66" t="str">
        <f>IF(AND(Input02!BP196&lt;&gt;"",T$6&lt;=$Z$2),Input02!BP196,"")</f>
        <v/>
      </c>
      <c r="U198" s="66" t="str">
        <f>IF(AND(Input02!BQ196&lt;&gt;"",U$6&lt;=$Z$2),Input02!BQ196,"")</f>
        <v/>
      </c>
      <c r="V198" s="66" t="str">
        <f>IF(AND(Input02!BR196&lt;&gt;"",V$6&lt;=$Z$2),Input02!BR196,"")</f>
        <v/>
      </c>
      <c r="W198" s="66" t="str">
        <f>IF(AND(Input02!BS196&lt;&gt;"",W$6&lt;=$Z$2),Input02!BS196,"")</f>
        <v/>
      </c>
      <c r="X198" s="66" t="str">
        <f>IF(AND(Input02!BT196&lt;&gt;"",X$6&lt;=$Z$2),Input02!BT196,"")</f>
        <v/>
      </c>
      <c r="Y198" s="66" t="str">
        <f>IF(AND(Input02!BU196&lt;&gt;"",Y$6&lt;=$Z$2),Input02!BU196,"")</f>
        <v/>
      </c>
      <c r="Z198" s="66" t="str">
        <f t="shared" si="235"/>
        <v/>
      </c>
      <c r="AA198" s="66" t="str">
        <f t="shared" si="236"/>
        <v/>
      </c>
      <c r="AB198" s="65" t="str">
        <f>IF(AA198&lt;&gt;"",(AA198/$AA$2)*Input01!$B$22,"")</f>
        <v/>
      </c>
      <c r="AC198" s="65" t="str">
        <f t="shared" si="237"/>
        <v/>
      </c>
      <c r="AD198" s="334" t="str">
        <f t="shared" si="238"/>
        <v/>
      </c>
      <c r="AE198" s="67" t="str">
        <f t="shared" si="239"/>
        <v/>
      </c>
      <c r="AF198" s="35" t="str">
        <f>IF(AD198="","",IF(AD198&lt;Input01!$B$23,0,1))</f>
        <v/>
      </c>
      <c r="AH198" s="66" t="str">
        <f t="shared" si="240"/>
        <v/>
      </c>
      <c r="AI198" s="66" t="str">
        <f t="shared" si="241"/>
        <v/>
      </c>
      <c r="AJ198" s="66" t="str">
        <f t="shared" si="242"/>
        <v/>
      </c>
      <c r="AK198" s="66" t="str">
        <f t="shared" si="243"/>
        <v/>
      </c>
      <c r="AL198" s="66" t="str">
        <f t="shared" si="244"/>
        <v/>
      </c>
      <c r="AM198" s="66" t="str">
        <f t="shared" si="245"/>
        <v/>
      </c>
      <c r="AN198" s="66" t="str">
        <f t="shared" si="246"/>
        <v/>
      </c>
      <c r="AO198" s="66" t="str">
        <f t="shared" si="247"/>
        <v/>
      </c>
      <c r="AP198" s="66" t="str">
        <f t="shared" si="248"/>
        <v/>
      </c>
      <c r="AQ198" s="66" t="str">
        <f t="shared" si="249"/>
        <v/>
      </c>
      <c r="AR198" s="66" t="str">
        <f t="shared" si="250"/>
        <v/>
      </c>
      <c r="AS198" s="66" t="str">
        <f t="shared" si="251"/>
        <v/>
      </c>
      <c r="AT198" s="66" t="str">
        <f t="shared" si="252"/>
        <v/>
      </c>
      <c r="AU198" s="66" t="str">
        <f t="shared" si="253"/>
        <v/>
      </c>
      <c r="AV198" s="66" t="str">
        <f t="shared" si="254"/>
        <v/>
      </c>
      <c r="AW198" s="66" t="str">
        <f t="shared" si="255"/>
        <v/>
      </c>
      <c r="AX198" s="66" t="str">
        <f t="shared" si="256"/>
        <v/>
      </c>
      <c r="AY198" s="66" t="str">
        <f t="shared" si="257"/>
        <v/>
      </c>
      <c r="AZ198" s="66" t="str">
        <f t="shared" si="258"/>
        <v/>
      </c>
      <c r="BA198" s="66" t="str">
        <f t="shared" si="259"/>
        <v/>
      </c>
      <c r="BC198" s="68" t="str">
        <f t="shared" si="260"/>
        <v/>
      </c>
      <c r="BD198" s="68" t="str">
        <f t="shared" si="261"/>
        <v/>
      </c>
      <c r="BE198" s="68" t="str">
        <f t="shared" si="262"/>
        <v/>
      </c>
      <c r="BF198" s="68" t="str">
        <f t="shared" si="263"/>
        <v/>
      </c>
      <c r="BG198" s="68" t="str">
        <f t="shared" si="264"/>
        <v/>
      </c>
      <c r="BH198" s="68" t="str">
        <f t="shared" si="265"/>
        <v/>
      </c>
      <c r="BI198" s="68" t="str">
        <f t="shared" si="266"/>
        <v/>
      </c>
      <c r="BJ198" s="68" t="str">
        <f t="shared" si="267"/>
        <v/>
      </c>
      <c r="BK198" s="68" t="str">
        <f t="shared" si="268"/>
        <v/>
      </c>
      <c r="BL198" s="68" t="str">
        <f t="shared" si="269"/>
        <v/>
      </c>
      <c r="BM198" s="68" t="str">
        <f t="shared" si="270"/>
        <v/>
      </c>
      <c r="BN198" s="68" t="str">
        <f t="shared" si="271"/>
        <v/>
      </c>
      <c r="BO198" s="68" t="str">
        <f t="shared" si="272"/>
        <v/>
      </c>
      <c r="BP198" s="68" t="str">
        <f t="shared" si="273"/>
        <v/>
      </c>
      <c r="BQ198" s="68" t="str">
        <f t="shared" si="274"/>
        <v/>
      </c>
      <c r="BR198" s="68" t="str">
        <f t="shared" si="275"/>
        <v/>
      </c>
      <c r="BS198" s="68" t="str">
        <f t="shared" si="276"/>
        <v/>
      </c>
      <c r="BT198" s="68" t="str">
        <f t="shared" si="277"/>
        <v/>
      </c>
      <c r="BU198" s="68" t="str">
        <f t="shared" si="278"/>
        <v/>
      </c>
      <c r="BV198" s="68" t="str">
        <f t="shared" si="279"/>
        <v/>
      </c>
      <c r="BX198" s="69" t="str">
        <f t="shared" si="280"/>
        <v/>
      </c>
      <c r="BZ198" s="68" t="str">
        <f>IF(BC198="","",Input02!$B196&amp;"; ")</f>
        <v/>
      </c>
      <c r="CA198" s="68" t="str">
        <f>IF(BD198="","",Input02!$B196&amp;"; ")</f>
        <v/>
      </c>
      <c r="CB198" s="68" t="str">
        <f>IF(BE198="","",Input02!$B196&amp;"; ")</f>
        <v/>
      </c>
      <c r="CC198" s="68" t="str">
        <f>IF(BF198="","",Input02!$B196&amp;"; ")</f>
        <v/>
      </c>
      <c r="CD198" s="68" t="str">
        <f>IF(BG198="","",Input02!$B196&amp;"; ")</f>
        <v/>
      </c>
      <c r="CE198" s="68" t="str">
        <f>IF(BH198="","",Input02!$B196&amp;"; ")</f>
        <v/>
      </c>
      <c r="CF198" s="68" t="str">
        <f>IF(BI198="","",Input02!$B196&amp;"; ")</f>
        <v/>
      </c>
      <c r="CG198" s="68" t="str">
        <f>IF(BJ198="","",Input02!$B196&amp;"; ")</f>
        <v/>
      </c>
      <c r="CH198" s="68" t="str">
        <f>IF(BK198="","",Input02!$B196&amp;"; ")</f>
        <v/>
      </c>
      <c r="CI198" s="68" t="str">
        <f>IF(BL198="","",Input02!$B196&amp;"; ")</f>
        <v/>
      </c>
      <c r="CJ198" s="68" t="str">
        <f>IF(BM198="","",Input02!$B196&amp;"; ")</f>
        <v/>
      </c>
      <c r="CK198" s="68" t="str">
        <f>IF(BN198="","",Input02!$B196&amp;"; ")</f>
        <v/>
      </c>
      <c r="CL198" s="68" t="str">
        <f>IF(BO198="","",Input02!$B196&amp;"; ")</f>
        <v/>
      </c>
      <c r="CM198" s="68" t="str">
        <f>IF(BP198="","",Input02!$B196&amp;"; ")</f>
        <v/>
      </c>
      <c r="CN198" s="68" t="str">
        <f>IF(BQ198="","",Input02!$B196&amp;"; ")</f>
        <v/>
      </c>
      <c r="CO198" s="68" t="str">
        <f>IF(BR198="","",Input02!$B196&amp;"; ")</f>
        <v/>
      </c>
      <c r="CP198" s="68" t="str">
        <f>IF(BS198="","",Input02!$B196&amp;"; ")</f>
        <v/>
      </c>
      <c r="CQ198" s="68" t="str">
        <f>IF(BT198="","",Input02!$B196&amp;"; ")</f>
        <v/>
      </c>
      <c r="CR198" s="68" t="str">
        <f>IF(BU198="","",Input02!$B196&amp;"; ")</f>
        <v/>
      </c>
      <c r="CS198" s="68" t="str">
        <f>IF(BV198="","",Input02!$B196&amp;"; ")</f>
        <v/>
      </c>
    </row>
    <row r="199" spans="1:97" x14ac:dyDescent="0.35">
      <c r="A199" s="64">
        <f>process02!A208</f>
        <v>192</v>
      </c>
      <c r="B199" s="64" t="str">
        <f>process02!DF208</f>
        <v/>
      </c>
      <c r="C199" s="65" t="str">
        <f>IF(B199&lt;&gt;"",(B199/$C$2)*Input01!$B$22,"")</f>
        <v/>
      </c>
      <c r="F199" s="66" t="str">
        <f>IF(AND(Input02!BB197&lt;&gt;"",F$6&lt;=$Z$2),Input02!BB197,"")</f>
        <v/>
      </c>
      <c r="G199" s="66" t="str">
        <f>IF(AND(Input02!BC197&lt;&gt;"",G$6&lt;=$Z$2),Input02!BC197,"")</f>
        <v/>
      </c>
      <c r="H199" s="66" t="str">
        <f>IF(AND(Input02!BD197&lt;&gt;"",H$6&lt;=$Z$2),Input02!BD197,"")</f>
        <v/>
      </c>
      <c r="I199" s="66" t="str">
        <f>IF(AND(Input02!BE197&lt;&gt;"",I$6&lt;=$Z$2),Input02!BE197,"")</f>
        <v/>
      </c>
      <c r="J199" s="66" t="str">
        <f>IF(AND(Input02!BF197&lt;&gt;"",J$6&lt;=$Z$2),Input02!BF197,"")</f>
        <v/>
      </c>
      <c r="K199" s="66" t="str">
        <f>IF(AND(Input02!BG197&lt;&gt;"",K$6&lt;=$Z$2),Input02!BG197,"")</f>
        <v/>
      </c>
      <c r="L199" s="66" t="str">
        <f>IF(AND(Input02!BH197&lt;&gt;"",L$6&lt;=$Z$2),Input02!BH197,"")</f>
        <v/>
      </c>
      <c r="M199" s="66" t="str">
        <f>IF(AND(Input02!BI197&lt;&gt;"",M$6&lt;=$Z$2),Input02!BI197,"")</f>
        <v/>
      </c>
      <c r="N199" s="66" t="str">
        <f>IF(AND(Input02!BJ197&lt;&gt;"",N$6&lt;=$Z$2),Input02!BJ197,"")</f>
        <v/>
      </c>
      <c r="O199" s="66" t="str">
        <f>IF(AND(Input02!BK197&lt;&gt;"",O$6&lt;=$Z$2),Input02!BK197,"")</f>
        <v/>
      </c>
      <c r="P199" s="66" t="str">
        <f>IF(AND(Input02!BL197&lt;&gt;"",P$6&lt;=$Z$2),Input02!BL197,"")</f>
        <v/>
      </c>
      <c r="Q199" s="66" t="str">
        <f>IF(AND(Input02!BM197&lt;&gt;"",Q$6&lt;=$Z$2),Input02!BM197,"")</f>
        <v/>
      </c>
      <c r="R199" s="66" t="str">
        <f>IF(AND(Input02!BN197&lt;&gt;"",R$6&lt;=$Z$2),Input02!BN197,"")</f>
        <v/>
      </c>
      <c r="S199" s="66" t="str">
        <f>IF(AND(Input02!BO197&lt;&gt;"",S$6&lt;=$Z$2),Input02!BO197,"")</f>
        <v/>
      </c>
      <c r="T199" s="66" t="str">
        <f>IF(AND(Input02!BP197&lt;&gt;"",T$6&lt;=$Z$2),Input02!BP197,"")</f>
        <v/>
      </c>
      <c r="U199" s="66" t="str">
        <f>IF(AND(Input02!BQ197&lt;&gt;"",U$6&lt;=$Z$2),Input02!BQ197,"")</f>
        <v/>
      </c>
      <c r="V199" s="66" t="str">
        <f>IF(AND(Input02!BR197&lt;&gt;"",V$6&lt;=$Z$2),Input02!BR197,"")</f>
        <v/>
      </c>
      <c r="W199" s="66" t="str">
        <f>IF(AND(Input02!BS197&lt;&gt;"",W$6&lt;=$Z$2),Input02!BS197,"")</f>
        <v/>
      </c>
      <c r="X199" s="66" t="str">
        <f>IF(AND(Input02!BT197&lt;&gt;"",X$6&lt;=$Z$2),Input02!BT197,"")</f>
        <v/>
      </c>
      <c r="Y199" s="66" t="str">
        <f>IF(AND(Input02!BU197&lt;&gt;"",Y$6&lt;=$Z$2),Input02!BU197,"")</f>
        <v/>
      </c>
      <c r="Z199" s="66" t="str">
        <f t="shared" si="235"/>
        <v/>
      </c>
      <c r="AA199" s="66" t="str">
        <f t="shared" si="236"/>
        <v/>
      </c>
      <c r="AB199" s="65" t="str">
        <f>IF(AA199&lt;&gt;"",(AA199/$AA$2)*Input01!$B$22,"")</f>
        <v/>
      </c>
      <c r="AC199" s="65" t="str">
        <f t="shared" si="237"/>
        <v/>
      </c>
      <c r="AD199" s="334" t="str">
        <f t="shared" si="238"/>
        <v/>
      </c>
      <c r="AE199" s="67" t="str">
        <f t="shared" si="239"/>
        <v/>
      </c>
      <c r="AF199" s="35" t="str">
        <f>IF(AD199="","",IF(AD199&lt;Input01!$B$23,0,1))</f>
        <v/>
      </c>
      <c r="AH199" s="66" t="str">
        <f t="shared" si="240"/>
        <v/>
      </c>
      <c r="AI199" s="66" t="str">
        <f t="shared" si="241"/>
        <v/>
      </c>
      <c r="AJ199" s="66" t="str">
        <f t="shared" si="242"/>
        <v/>
      </c>
      <c r="AK199" s="66" t="str">
        <f t="shared" si="243"/>
        <v/>
      </c>
      <c r="AL199" s="66" t="str">
        <f t="shared" si="244"/>
        <v/>
      </c>
      <c r="AM199" s="66" t="str">
        <f t="shared" si="245"/>
        <v/>
      </c>
      <c r="AN199" s="66" t="str">
        <f t="shared" si="246"/>
        <v/>
      </c>
      <c r="AO199" s="66" t="str">
        <f t="shared" si="247"/>
        <v/>
      </c>
      <c r="AP199" s="66" t="str">
        <f t="shared" si="248"/>
        <v/>
      </c>
      <c r="AQ199" s="66" t="str">
        <f t="shared" si="249"/>
        <v/>
      </c>
      <c r="AR199" s="66" t="str">
        <f t="shared" si="250"/>
        <v/>
      </c>
      <c r="AS199" s="66" t="str">
        <f t="shared" si="251"/>
        <v/>
      </c>
      <c r="AT199" s="66" t="str">
        <f t="shared" si="252"/>
        <v/>
      </c>
      <c r="AU199" s="66" t="str">
        <f t="shared" si="253"/>
        <v/>
      </c>
      <c r="AV199" s="66" t="str">
        <f t="shared" si="254"/>
        <v/>
      </c>
      <c r="AW199" s="66" t="str">
        <f t="shared" si="255"/>
        <v/>
      </c>
      <c r="AX199" s="66" t="str">
        <f t="shared" si="256"/>
        <v/>
      </c>
      <c r="AY199" s="66" t="str">
        <f t="shared" si="257"/>
        <v/>
      </c>
      <c r="AZ199" s="66" t="str">
        <f t="shared" si="258"/>
        <v/>
      </c>
      <c r="BA199" s="66" t="str">
        <f t="shared" si="259"/>
        <v/>
      </c>
      <c r="BC199" s="68" t="str">
        <f t="shared" si="260"/>
        <v/>
      </c>
      <c r="BD199" s="68" t="str">
        <f t="shared" si="261"/>
        <v/>
      </c>
      <c r="BE199" s="68" t="str">
        <f t="shared" si="262"/>
        <v/>
      </c>
      <c r="BF199" s="68" t="str">
        <f t="shared" si="263"/>
        <v/>
      </c>
      <c r="BG199" s="68" t="str">
        <f t="shared" si="264"/>
        <v/>
      </c>
      <c r="BH199" s="68" t="str">
        <f t="shared" si="265"/>
        <v/>
      </c>
      <c r="BI199" s="68" t="str">
        <f t="shared" si="266"/>
        <v/>
      </c>
      <c r="BJ199" s="68" t="str">
        <f t="shared" si="267"/>
        <v/>
      </c>
      <c r="BK199" s="68" t="str">
        <f t="shared" si="268"/>
        <v/>
      </c>
      <c r="BL199" s="68" t="str">
        <f t="shared" si="269"/>
        <v/>
      </c>
      <c r="BM199" s="68" t="str">
        <f t="shared" si="270"/>
        <v/>
      </c>
      <c r="BN199" s="68" t="str">
        <f t="shared" si="271"/>
        <v/>
      </c>
      <c r="BO199" s="68" t="str">
        <f t="shared" si="272"/>
        <v/>
      </c>
      <c r="BP199" s="68" t="str">
        <f t="shared" si="273"/>
        <v/>
      </c>
      <c r="BQ199" s="68" t="str">
        <f t="shared" si="274"/>
        <v/>
      </c>
      <c r="BR199" s="68" t="str">
        <f t="shared" si="275"/>
        <v/>
      </c>
      <c r="BS199" s="68" t="str">
        <f t="shared" si="276"/>
        <v/>
      </c>
      <c r="BT199" s="68" t="str">
        <f t="shared" si="277"/>
        <v/>
      </c>
      <c r="BU199" s="68" t="str">
        <f t="shared" si="278"/>
        <v/>
      </c>
      <c r="BV199" s="68" t="str">
        <f t="shared" si="279"/>
        <v/>
      </c>
      <c r="BX199" s="69" t="str">
        <f t="shared" si="280"/>
        <v/>
      </c>
      <c r="BZ199" s="68" t="str">
        <f>IF(BC199="","",Input02!$B197&amp;"; ")</f>
        <v/>
      </c>
      <c r="CA199" s="68" t="str">
        <f>IF(BD199="","",Input02!$B197&amp;"; ")</f>
        <v/>
      </c>
      <c r="CB199" s="68" t="str">
        <f>IF(BE199="","",Input02!$B197&amp;"; ")</f>
        <v/>
      </c>
      <c r="CC199" s="68" t="str">
        <f>IF(BF199="","",Input02!$B197&amp;"; ")</f>
        <v/>
      </c>
      <c r="CD199" s="68" t="str">
        <f>IF(BG199="","",Input02!$B197&amp;"; ")</f>
        <v/>
      </c>
      <c r="CE199" s="68" t="str">
        <f>IF(BH199="","",Input02!$B197&amp;"; ")</f>
        <v/>
      </c>
      <c r="CF199" s="68" t="str">
        <f>IF(BI199="","",Input02!$B197&amp;"; ")</f>
        <v/>
      </c>
      <c r="CG199" s="68" t="str">
        <f>IF(BJ199="","",Input02!$B197&amp;"; ")</f>
        <v/>
      </c>
      <c r="CH199" s="68" t="str">
        <f>IF(BK199="","",Input02!$B197&amp;"; ")</f>
        <v/>
      </c>
      <c r="CI199" s="68" t="str">
        <f>IF(BL199="","",Input02!$B197&amp;"; ")</f>
        <v/>
      </c>
      <c r="CJ199" s="68" t="str">
        <f>IF(BM199="","",Input02!$B197&amp;"; ")</f>
        <v/>
      </c>
      <c r="CK199" s="68" t="str">
        <f>IF(BN199="","",Input02!$B197&amp;"; ")</f>
        <v/>
      </c>
      <c r="CL199" s="68" t="str">
        <f>IF(BO199="","",Input02!$B197&amp;"; ")</f>
        <v/>
      </c>
      <c r="CM199" s="68" t="str">
        <f>IF(BP199="","",Input02!$B197&amp;"; ")</f>
        <v/>
      </c>
      <c r="CN199" s="68" t="str">
        <f>IF(BQ199="","",Input02!$B197&amp;"; ")</f>
        <v/>
      </c>
      <c r="CO199" s="68" t="str">
        <f>IF(BR199="","",Input02!$B197&amp;"; ")</f>
        <v/>
      </c>
      <c r="CP199" s="68" t="str">
        <f>IF(BS199="","",Input02!$B197&amp;"; ")</f>
        <v/>
      </c>
      <c r="CQ199" s="68" t="str">
        <f>IF(BT199="","",Input02!$B197&amp;"; ")</f>
        <v/>
      </c>
      <c r="CR199" s="68" t="str">
        <f>IF(BU199="","",Input02!$B197&amp;"; ")</f>
        <v/>
      </c>
      <c r="CS199" s="68" t="str">
        <f>IF(BV199="","",Input02!$B197&amp;"; ")</f>
        <v/>
      </c>
    </row>
    <row r="200" spans="1:97" x14ac:dyDescent="0.35">
      <c r="A200" s="64">
        <f>process02!A209</f>
        <v>193</v>
      </c>
      <c r="B200" s="64" t="str">
        <f>process02!DF209</f>
        <v/>
      </c>
      <c r="C200" s="65" t="str">
        <f>IF(B200&lt;&gt;"",(B200/$C$2)*Input01!$B$22,"")</f>
        <v/>
      </c>
      <c r="F200" s="66" t="str">
        <f>IF(AND(Input02!BB198&lt;&gt;"",F$6&lt;=$Z$2),Input02!BB198,"")</f>
        <v/>
      </c>
      <c r="G200" s="66" t="str">
        <f>IF(AND(Input02!BC198&lt;&gt;"",G$6&lt;=$Z$2),Input02!BC198,"")</f>
        <v/>
      </c>
      <c r="H200" s="66" t="str">
        <f>IF(AND(Input02!BD198&lt;&gt;"",H$6&lt;=$Z$2),Input02!BD198,"")</f>
        <v/>
      </c>
      <c r="I200" s="66" t="str">
        <f>IF(AND(Input02!BE198&lt;&gt;"",I$6&lt;=$Z$2),Input02!BE198,"")</f>
        <v/>
      </c>
      <c r="J200" s="66" t="str">
        <f>IF(AND(Input02!BF198&lt;&gt;"",J$6&lt;=$Z$2),Input02!BF198,"")</f>
        <v/>
      </c>
      <c r="K200" s="66" t="str">
        <f>IF(AND(Input02!BG198&lt;&gt;"",K$6&lt;=$Z$2),Input02!BG198,"")</f>
        <v/>
      </c>
      <c r="L200" s="66" t="str">
        <f>IF(AND(Input02!BH198&lt;&gt;"",L$6&lt;=$Z$2),Input02!BH198,"")</f>
        <v/>
      </c>
      <c r="M200" s="66" t="str">
        <f>IF(AND(Input02!BI198&lt;&gt;"",M$6&lt;=$Z$2),Input02!BI198,"")</f>
        <v/>
      </c>
      <c r="N200" s="66" t="str">
        <f>IF(AND(Input02!BJ198&lt;&gt;"",N$6&lt;=$Z$2),Input02!BJ198,"")</f>
        <v/>
      </c>
      <c r="O200" s="66" t="str">
        <f>IF(AND(Input02!BK198&lt;&gt;"",O$6&lt;=$Z$2),Input02!BK198,"")</f>
        <v/>
      </c>
      <c r="P200" s="66" t="str">
        <f>IF(AND(Input02!BL198&lt;&gt;"",P$6&lt;=$Z$2),Input02!BL198,"")</f>
        <v/>
      </c>
      <c r="Q200" s="66" t="str">
        <f>IF(AND(Input02!BM198&lt;&gt;"",Q$6&lt;=$Z$2),Input02!BM198,"")</f>
        <v/>
      </c>
      <c r="R200" s="66" t="str">
        <f>IF(AND(Input02!BN198&lt;&gt;"",R$6&lt;=$Z$2),Input02!BN198,"")</f>
        <v/>
      </c>
      <c r="S200" s="66" t="str">
        <f>IF(AND(Input02!BO198&lt;&gt;"",S$6&lt;=$Z$2),Input02!BO198,"")</f>
        <v/>
      </c>
      <c r="T200" s="66" t="str">
        <f>IF(AND(Input02!BP198&lt;&gt;"",T$6&lt;=$Z$2),Input02!BP198,"")</f>
        <v/>
      </c>
      <c r="U200" s="66" t="str">
        <f>IF(AND(Input02!BQ198&lt;&gt;"",U$6&lt;=$Z$2),Input02!BQ198,"")</f>
        <v/>
      </c>
      <c r="V200" s="66" t="str">
        <f>IF(AND(Input02!BR198&lt;&gt;"",V$6&lt;=$Z$2),Input02!BR198,"")</f>
        <v/>
      </c>
      <c r="W200" s="66" t="str">
        <f>IF(AND(Input02!BS198&lt;&gt;"",W$6&lt;=$Z$2),Input02!BS198,"")</f>
        <v/>
      </c>
      <c r="X200" s="66" t="str">
        <f>IF(AND(Input02!BT198&lt;&gt;"",X$6&lt;=$Z$2),Input02!BT198,"")</f>
        <v/>
      </c>
      <c r="Y200" s="66" t="str">
        <f>IF(AND(Input02!BU198&lt;&gt;"",Y$6&lt;=$Z$2),Input02!BU198,"")</f>
        <v/>
      </c>
      <c r="Z200" s="66" t="str">
        <f t="shared" ref="Z200:Z231" si="281">F200&amp;G200&amp;H200&amp;I200&amp;J200&amp;K200&amp;L200&amp;M200&amp;N200&amp;Y200</f>
        <v/>
      </c>
      <c r="AA200" s="66" t="str">
        <f t="shared" ref="AA200:AA231" si="282">IF(Z200&lt;&gt;"",SUM(F200:Y200),"")</f>
        <v/>
      </c>
      <c r="AB200" s="65" t="str">
        <f>IF(AA200&lt;&gt;"",(AA200/$AA$2)*Input01!$B$22,"")</f>
        <v/>
      </c>
      <c r="AC200" s="65" t="str">
        <f t="shared" ref="AC200:AC207" si="283">IF(AND(B200="",AA200=""),"",IF(AND($C$2=0,$AA$2=0),"",IF($C$2=0,AA200,IF($AA$2=0,B200,B200+AA200))))</f>
        <v/>
      </c>
      <c r="AD200" s="334" t="str">
        <f t="shared" ref="AD200:AD231" si="284">IF(AC200="","",IF($AA$2=0,C200,IF($C$2=0,AB200,C200*$AC$2+AB200*$AD$2)))</f>
        <v/>
      </c>
      <c r="AE200" s="67" t="str">
        <f t="shared" ref="AE200:AE231" si="285">IF(AD200="","",IF(AD200&gt;$BD$2,$BC$1,IF(AD200&gt;$BE$2,$BD$1,IF(AD200&gt;$BF$2,$BE$1,IF(AD200&gt;$BG$2,$BF$1,IF(AD200&gt;$BH$2,$BG$1,IF(AD200&gt;$BI$2,$BH$1,IF(AD200&gt;$BJ$2,$BI$1,IF(AD200&gt;$BK$2,$BJ$1,IF(AD200&gt;$BV$2,$BK$1,$BV$1))))))))))</f>
        <v/>
      </c>
      <c r="AF200" s="35" t="str">
        <f>IF(AD200="","",IF(AD200&lt;Input01!$B$23,0,1))</f>
        <v/>
      </c>
      <c r="AH200" s="66" t="str">
        <f t="shared" ref="AH200:AH207" si="286">IF(F200="","",$AA200-F200)</f>
        <v/>
      </c>
      <c r="AI200" s="66" t="str">
        <f t="shared" ref="AI200:AI207" si="287">IF(G200="","",$AA200-G200)</f>
        <v/>
      </c>
      <c r="AJ200" s="66" t="str">
        <f t="shared" ref="AJ200:AJ207" si="288">IF(H200="","",$AA200-H200)</f>
        <v/>
      </c>
      <c r="AK200" s="66" t="str">
        <f t="shared" ref="AK200:AK207" si="289">IF(I200="","",$AA200-I200)</f>
        <v/>
      </c>
      <c r="AL200" s="66" t="str">
        <f t="shared" ref="AL200:AL207" si="290">IF(J200="","",$AA200-J200)</f>
        <v/>
      </c>
      <c r="AM200" s="66" t="str">
        <f t="shared" ref="AM200:AM207" si="291">IF(K200="","",$AA200-K200)</f>
        <v/>
      </c>
      <c r="AN200" s="66" t="str">
        <f t="shared" ref="AN200:AN207" si="292">IF(L200="","",$AA200-L200)</f>
        <v/>
      </c>
      <c r="AO200" s="66" t="str">
        <f t="shared" ref="AO200:AO207" si="293">IF(M200="","",$AA200-M200)</f>
        <v/>
      </c>
      <c r="AP200" s="66" t="str">
        <f t="shared" ref="AP200:AP207" si="294">IF(N200="","",$AA200-N200)</f>
        <v/>
      </c>
      <c r="AQ200" s="66" t="str">
        <f t="shared" ref="AQ200:AQ207" si="295">IF(O200="","",$AA200-O200)</f>
        <v/>
      </c>
      <c r="AR200" s="66" t="str">
        <f t="shared" ref="AR200:AR207" si="296">IF(P200="","",$AA200-P200)</f>
        <v/>
      </c>
      <c r="AS200" s="66" t="str">
        <f t="shared" ref="AS200:AS207" si="297">IF(Q200="","",$AA200-Q200)</f>
        <v/>
      </c>
      <c r="AT200" s="66" t="str">
        <f t="shared" ref="AT200:AT207" si="298">IF(R200="","",$AA200-R200)</f>
        <v/>
      </c>
      <c r="AU200" s="66" t="str">
        <f t="shared" ref="AU200:AU207" si="299">IF(S200="","",$AA200-S200)</f>
        <v/>
      </c>
      <c r="AV200" s="66" t="str">
        <f t="shared" ref="AV200:AV207" si="300">IF(T200="","",$AA200-T200)</f>
        <v/>
      </c>
      <c r="AW200" s="66" t="str">
        <f t="shared" ref="AW200:AW207" si="301">IF(U200="","",$AA200-U200)</f>
        <v/>
      </c>
      <c r="AX200" s="66" t="str">
        <f t="shared" ref="AX200:AX207" si="302">IF(V200="","",$AA200-V200)</f>
        <v/>
      </c>
      <c r="AY200" s="66" t="str">
        <f t="shared" ref="AY200:AY207" si="303">IF(W200="","",$AA200-W200)</f>
        <v/>
      </c>
      <c r="AZ200" s="66" t="str">
        <f t="shared" ref="AZ200:AZ207" si="304">IF(X200="","",$AA200-X200)</f>
        <v/>
      </c>
      <c r="BA200" s="66" t="str">
        <f t="shared" ref="BA200:BA207" si="305">IF(Y200="","",$AA200-Y200)</f>
        <v/>
      </c>
      <c r="BC200" s="68" t="str">
        <f t="shared" ref="BC200:BC207" si="306">IF(F200="","",IF(F200=0,BC$4,""))</f>
        <v/>
      </c>
      <c r="BD200" s="68" t="str">
        <f t="shared" ref="BD200:BD207" si="307">IF(G200="","",IF(G200=0,BD$4,""))</f>
        <v/>
      </c>
      <c r="BE200" s="68" t="str">
        <f t="shared" ref="BE200:BE207" si="308">IF(H200="","",IF(H200=0,BE$4,""))</f>
        <v/>
      </c>
      <c r="BF200" s="68" t="str">
        <f t="shared" ref="BF200:BF207" si="309">IF(I200="","",IF(I200=0,BF$4,""))</f>
        <v/>
      </c>
      <c r="BG200" s="68" t="str">
        <f t="shared" ref="BG200:BG207" si="310">IF(J200="","",IF(J200=0,BG$4,""))</f>
        <v/>
      </c>
      <c r="BH200" s="68" t="str">
        <f t="shared" ref="BH200:BH207" si="311">IF(K200="","",IF(K200=0,BH$4,""))</f>
        <v/>
      </c>
      <c r="BI200" s="68" t="str">
        <f t="shared" ref="BI200:BI207" si="312">IF(L200="","",IF(L200=0,BI$4,""))</f>
        <v/>
      </c>
      <c r="BJ200" s="68" t="str">
        <f t="shared" ref="BJ200:BJ207" si="313">IF(M200="","",IF(M200=0,BJ$4,""))</f>
        <v/>
      </c>
      <c r="BK200" s="68" t="str">
        <f t="shared" ref="BK200:BK207" si="314">IF(N200="","",IF(N200=0,BK$4,""))</f>
        <v/>
      </c>
      <c r="BL200" s="68" t="str">
        <f t="shared" ref="BL200:BL207" si="315">IF(O200="","",IF(O200=0,BL$4,""))</f>
        <v/>
      </c>
      <c r="BM200" s="68" t="str">
        <f t="shared" ref="BM200:BM207" si="316">IF(P200="","",IF(P200=0,BM$4,""))</f>
        <v/>
      </c>
      <c r="BN200" s="68" t="str">
        <f t="shared" ref="BN200:BN207" si="317">IF(Q200="","",IF(Q200=0,BN$4,""))</f>
        <v/>
      </c>
      <c r="BO200" s="68" t="str">
        <f t="shared" ref="BO200:BO207" si="318">IF(R200="","",IF(R200=0,BO$4,""))</f>
        <v/>
      </c>
      <c r="BP200" s="68" t="str">
        <f t="shared" ref="BP200:BP207" si="319">IF(S200="","",IF(S200=0,BP$4,""))</f>
        <v/>
      </c>
      <c r="BQ200" s="68" t="str">
        <f t="shared" ref="BQ200:BQ207" si="320">IF(T200="","",IF(T200=0,BQ$4,""))</f>
        <v/>
      </c>
      <c r="BR200" s="68" t="str">
        <f t="shared" ref="BR200:BR207" si="321">IF(U200="","",IF(U200=0,BR$4,""))</f>
        <v/>
      </c>
      <c r="BS200" s="68" t="str">
        <f t="shared" ref="BS200:BS207" si="322">IF(V200="","",IF(V200=0,BS$4,""))</f>
        <v/>
      </c>
      <c r="BT200" s="68" t="str">
        <f t="shared" ref="BT200:BT207" si="323">IF(W200="","",IF(W200=0,BT$4,""))</f>
        <v/>
      </c>
      <c r="BU200" s="68" t="str">
        <f t="shared" ref="BU200:BU207" si="324">IF(X200="","",IF(X200=0,BU$4,""))</f>
        <v/>
      </c>
      <c r="BV200" s="68" t="str">
        <f t="shared" ref="BV200:BV207" si="325">IF(Y200="","",IF(Y200=0,BV$4,""))</f>
        <v/>
      </c>
      <c r="BX200" s="69" t="str">
        <f t="shared" ref="BX200:BX207" si="326">BC200&amp;BD200&amp;BE200&amp;BF200&amp;BG200&amp;BH200&amp;BI200&amp;BJ200&amp;BK200&amp;BL200&amp;BM200&amp;BN200&amp;BO200&amp;BP200&amp;BQ200&amp;BR200&amp;BS200&amp;BT200&amp;BU200&amp;BV200</f>
        <v/>
      </c>
      <c r="BZ200" s="68" t="str">
        <f>IF(BC200="","",Input02!$B198&amp;"; ")</f>
        <v/>
      </c>
      <c r="CA200" s="68" t="str">
        <f>IF(BD200="","",Input02!$B198&amp;"; ")</f>
        <v/>
      </c>
      <c r="CB200" s="68" t="str">
        <f>IF(BE200="","",Input02!$B198&amp;"; ")</f>
        <v/>
      </c>
      <c r="CC200" s="68" t="str">
        <f>IF(BF200="","",Input02!$B198&amp;"; ")</f>
        <v/>
      </c>
      <c r="CD200" s="68" t="str">
        <f>IF(BG200="","",Input02!$B198&amp;"; ")</f>
        <v/>
      </c>
      <c r="CE200" s="68" t="str">
        <f>IF(BH200="","",Input02!$B198&amp;"; ")</f>
        <v/>
      </c>
      <c r="CF200" s="68" t="str">
        <f>IF(BI200="","",Input02!$B198&amp;"; ")</f>
        <v/>
      </c>
      <c r="CG200" s="68" t="str">
        <f>IF(BJ200="","",Input02!$B198&amp;"; ")</f>
        <v/>
      </c>
      <c r="CH200" s="68" t="str">
        <f>IF(BK200="","",Input02!$B198&amp;"; ")</f>
        <v/>
      </c>
      <c r="CI200" s="68" t="str">
        <f>IF(BL200="","",Input02!$B198&amp;"; ")</f>
        <v/>
      </c>
      <c r="CJ200" s="68" t="str">
        <f>IF(BM200="","",Input02!$B198&amp;"; ")</f>
        <v/>
      </c>
      <c r="CK200" s="68" t="str">
        <f>IF(BN200="","",Input02!$B198&amp;"; ")</f>
        <v/>
      </c>
      <c r="CL200" s="68" t="str">
        <f>IF(BO200="","",Input02!$B198&amp;"; ")</f>
        <v/>
      </c>
      <c r="CM200" s="68" t="str">
        <f>IF(BP200="","",Input02!$B198&amp;"; ")</f>
        <v/>
      </c>
      <c r="CN200" s="68" t="str">
        <f>IF(BQ200="","",Input02!$B198&amp;"; ")</f>
        <v/>
      </c>
      <c r="CO200" s="68" t="str">
        <f>IF(BR200="","",Input02!$B198&amp;"; ")</f>
        <v/>
      </c>
      <c r="CP200" s="68" t="str">
        <f>IF(BS200="","",Input02!$B198&amp;"; ")</f>
        <v/>
      </c>
      <c r="CQ200" s="68" t="str">
        <f>IF(BT200="","",Input02!$B198&amp;"; ")</f>
        <v/>
      </c>
      <c r="CR200" s="68" t="str">
        <f>IF(BU200="","",Input02!$B198&amp;"; ")</f>
        <v/>
      </c>
      <c r="CS200" s="68" t="str">
        <f>IF(BV200="","",Input02!$B198&amp;"; ")</f>
        <v/>
      </c>
    </row>
    <row r="201" spans="1:97" x14ac:dyDescent="0.35">
      <c r="A201" s="64">
        <f>process02!A210</f>
        <v>194</v>
      </c>
      <c r="B201" s="64" t="str">
        <f>process02!DF210</f>
        <v/>
      </c>
      <c r="C201" s="65" t="str">
        <f>IF(B201&lt;&gt;"",(B201/$C$2)*Input01!$B$22,"")</f>
        <v/>
      </c>
      <c r="F201" s="66" t="str">
        <f>IF(AND(Input02!BB199&lt;&gt;"",F$6&lt;=$Z$2),Input02!BB199,"")</f>
        <v/>
      </c>
      <c r="G201" s="66" t="str">
        <f>IF(AND(Input02!BC199&lt;&gt;"",G$6&lt;=$Z$2),Input02!BC199,"")</f>
        <v/>
      </c>
      <c r="H201" s="66" t="str">
        <f>IF(AND(Input02!BD199&lt;&gt;"",H$6&lt;=$Z$2),Input02!BD199,"")</f>
        <v/>
      </c>
      <c r="I201" s="66" t="str">
        <f>IF(AND(Input02!BE199&lt;&gt;"",I$6&lt;=$Z$2),Input02!BE199,"")</f>
        <v/>
      </c>
      <c r="J201" s="66" t="str">
        <f>IF(AND(Input02!BF199&lt;&gt;"",J$6&lt;=$Z$2),Input02!BF199,"")</f>
        <v/>
      </c>
      <c r="K201" s="66" t="str">
        <f>IF(AND(Input02!BG199&lt;&gt;"",K$6&lt;=$Z$2),Input02!BG199,"")</f>
        <v/>
      </c>
      <c r="L201" s="66" t="str">
        <f>IF(AND(Input02!BH199&lt;&gt;"",L$6&lt;=$Z$2),Input02!BH199,"")</f>
        <v/>
      </c>
      <c r="M201" s="66" t="str">
        <f>IF(AND(Input02!BI199&lt;&gt;"",M$6&lt;=$Z$2),Input02!BI199,"")</f>
        <v/>
      </c>
      <c r="N201" s="66" t="str">
        <f>IF(AND(Input02!BJ199&lt;&gt;"",N$6&lt;=$Z$2),Input02!BJ199,"")</f>
        <v/>
      </c>
      <c r="O201" s="66" t="str">
        <f>IF(AND(Input02!BK199&lt;&gt;"",O$6&lt;=$Z$2),Input02!BK199,"")</f>
        <v/>
      </c>
      <c r="P201" s="66" t="str">
        <f>IF(AND(Input02!BL199&lt;&gt;"",P$6&lt;=$Z$2),Input02!BL199,"")</f>
        <v/>
      </c>
      <c r="Q201" s="66" t="str">
        <f>IF(AND(Input02!BM199&lt;&gt;"",Q$6&lt;=$Z$2),Input02!BM199,"")</f>
        <v/>
      </c>
      <c r="R201" s="66" t="str">
        <f>IF(AND(Input02!BN199&lt;&gt;"",R$6&lt;=$Z$2),Input02!BN199,"")</f>
        <v/>
      </c>
      <c r="S201" s="66" t="str">
        <f>IF(AND(Input02!BO199&lt;&gt;"",S$6&lt;=$Z$2),Input02!BO199,"")</f>
        <v/>
      </c>
      <c r="T201" s="66" t="str">
        <f>IF(AND(Input02!BP199&lt;&gt;"",T$6&lt;=$Z$2),Input02!BP199,"")</f>
        <v/>
      </c>
      <c r="U201" s="66" t="str">
        <f>IF(AND(Input02!BQ199&lt;&gt;"",U$6&lt;=$Z$2),Input02!BQ199,"")</f>
        <v/>
      </c>
      <c r="V201" s="66" t="str">
        <f>IF(AND(Input02!BR199&lt;&gt;"",V$6&lt;=$Z$2),Input02!BR199,"")</f>
        <v/>
      </c>
      <c r="W201" s="66" t="str">
        <f>IF(AND(Input02!BS199&lt;&gt;"",W$6&lt;=$Z$2),Input02!BS199,"")</f>
        <v/>
      </c>
      <c r="X201" s="66" t="str">
        <f>IF(AND(Input02!BT199&lt;&gt;"",X$6&lt;=$Z$2),Input02!BT199,"")</f>
        <v/>
      </c>
      <c r="Y201" s="66" t="str">
        <f>IF(AND(Input02!BU199&lt;&gt;"",Y$6&lt;=$Z$2),Input02!BU199,"")</f>
        <v/>
      </c>
      <c r="Z201" s="66" t="str">
        <f t="shared" si="281"/>
        <v/>
      </c>
      <c r="AA201" s="66" t="str">
        <f t="shared" si="282"/>
        <v/>
      </c>
      <c r="AB201" s="65" t="str">
        <f>IF(AA201&lt;&gt;"",(AA201/$AA$2)*Input01!$B$22,"")</f>
        <v/>
      </c>
      <c r="AC201" s="65" t="str">
        <f t="shared" si="283"/>
        <v/>
      </c>
      <c r="AD201" s="334" t="str">
        <f t="shared" si="284"/>
        <v/>
      </c>
      <c r="AE201" s="67" t="str">
        <f t="shared" si="285"/>
        <v/>
      </c>
      <c r="AF201" s="35" t="str">
        <f>IF(AD201="","",IF(AD201&lt;Input01!$B$23,0,1))</f>
        <v/>
      </c>
      <c r="AH201" s="66" t="str">
        <f t="shared" si="286"/>
        <v/>
      </c>
      <c r="AI201" s="66" t="str">
        <f t="shared" si="287"/>
        <v/>
      </c>
      <c r="AJ201" s="66" t="str">
        <f t="shared" si="288"/>
        <v/>
      </c>
      <c r="AK201" s="66" t="str">
        <f t="shared" si="289"/>
        <v/>
      </c>
      <c r="AL201" s="66" t="str">
        <f t="shared" si="290"/>
        <v/>
      </c>
      <c r="AM201" s="66" t="str">
        <f t="shared" si="291"/>
        <v/>
      </c>
      <c r="AN201" s="66" t="str">
        <f t="shared" si="292"/>
        <v/>
      </c>
      <c r="AO201" s="66" t="str">
        <f t="shared" si="293"/>
        <v/>
      </c>
      <c r="AP201" s="66" t="str">
        <f t="shared" si="294"/>
        <v/>
      </c>
      <c r="AQ201" s="66" t="str">
        <f t="shared" si="295"/>
        <v/>
      </c>
      <c r="AR201" s="66" t="str">
        <f t="shared" si="296"/>
        <v/>
      </c>
      <c r="AS201" s="66" t="str">
        <f t="shared" si="297"/>
        <v/>
      </c>
      <c r="AT201" s="66" t="str">
        <f t="shared" si="298"/>
        <v/>
      </c>
      <c r="AU201" s="66" t="str">
        <f t="shared" si="299"/>
        <v/>
      </c>
      <c r="AV201" s="66" t="str">
        <f t="shared" si="300"/>
        <v/>
      </c>
      <c r="AW201" s="66" t="str">
        <f t="shared" si="301"/>
        <v/>
      </c>
      <c r="AX201" s="66" t="str">
        <f t="shared" si="302"/>
        <v/>
      </c>
      <c r="AY201" s="66" t="str">
        <f t="shared" si="303"/>
        <v/>
      </c>
      <c r="AZ201" s="66" t="str">
        <f t="shared" si="304"/>
        <v/>
      </c>
      <c r="BA201" s="66" t="str">
        <f t="shared" si="305"/>
        <v/>
      </c>
      <c r="BC201" s="68" t="str">
        <f t="shared" si="306"/>
        <v/>
      </c>
      <c r="BD201" s="68" t="str">
        <f t="shared" si="307"/>
        <v/>
      </c>
      <c r="BE201" s="68" t="str">
        <f t="shared" si="308"/>
        <v/>
      </c>
      <c r="BF201" s="68" t="str">
        <f t="shared" si="309"/>
        <v/>
      </c>
      <c r="BG201" s="68" t="str">
        <f t="shared" si="310"/>
        <v/>
      </c>
      <c r="BH201" s="68" t="str">
        <f t="shared" si="311"/>
        <v/>
      </c>
      <c r="BI201" s="68" t="str">
        <f t="shared" si="312"/>
        <v/>
      </c>
      <c r="BJ201" s="68" t="str">
        <f t="shared" si="313"/>
        <v/>
      </c>
      <c r="BK201" s="68" t="str">
        <f t="shared" si="314"/>
        <v/>
      </c>
      <c r="BL201" s="68" t="str">
        <f t="shared" si="315"/>
        <v/>
      </c>
      <c r="BM201" s="68" t="str">
        <f t="shared" si="316"/>
        <v/>
      </c>
      <c r="BN201" s="68" t="str">
        <f t="shared" si="317"/>
        <v/>
      </c>
      <c r="BO201" s="68" t="str">
        <f t="shared" si="318"/>
        <v/>
      </c>
      <c r="BP201" s="68" t="str">
        <f t="shared" si="319"/>
        <v/>
      </c>
      <c r="BQ201" s="68" t="str">
        <f t="shared" si="320"/>
        <v/>
      </c>
      <c r="BR201" s="68" t="str">
        <f t="shared" si="321"/>
        <v/>
      </c>
      <c r="BS201" s="68" t="str">
        <f t="shared" si="322"/>
        <v/>
      </c>
      <c r="BT201" s="68" t="str">
        <f t="shared" si="323"/>
        <v/>
      </c>
      <c r="BU201" s="68" t="str">
        <f t="shared" si="324"/>
        <v/>
      </c>
      <c r="BV201" s="68" t="str">
        <f t="shared" si="325"/>
        <v/>
      </c>
      <c r="BX201" s="69" t="str">
        <f t="shared" si="326"/>
        <v/>
      </c>
      <c r="BZ201" s="68" t="str">
        <f>IF(BC201="","",Input02!$B199&amp;"; ")</f>
        <v/>
      </c>
      <c r="CA201" s="68" t="str">
        <f>IF(BD201="","",Input02!$B199&amp;"; ")</f>
        <v/>
      </c>
      <c r="CB201" s="68" t="str">
        <f>IF(BE201="","",Input02!$B199&amp;"; ")</f>
        <v/>
      </c>
      <c r="CC201" s="68" t="str">
        <f>IF(BF201="","",Input02!$B199&amp;"; ")</f>
        <v/>
      </c>
      <c r="CD201" s="68" t="str">
        <f>IF(BG201="","",Input02!$B199&amp;"; ")</f>
        <v/>
      </c>
      <c r="CE201" s="68" t="str">
        <f>IF(BH201="","",Input02!$B199&amp;"; ")</f>
        <v/>
      </c>
      <c r="CF201" s="68" t="str">
        <f>IF(BI201="","",Input02!$B199&amp;"; ")</f>
        <v/>
      </c>
      <c r="CG201" s="68" t="str">
        <f>IF(BJ201="","",Input02!$B199&amp;"; ")</f>
        <v/>
      </c>
      <c r="CH201" s="68" t="str">
        <f>IF(BK201="","",Input02!$B199&amp;"; ")</f>
        <v/>
      </c>
      <c r="CI201" s="68" t="str">
        <f>IF(BL201="","",Input02!$B199&amp;"; ")</f>
        <v/>
      </c>
      <c r="CJ201" s="68" t="str">
        <f>IF(BM201="","",Input02!$B199&amp;"; ")</f>
        <v/>
      </c>
      <c r="CK201" s="68" t="str">
        <f>IF(BN201="","",Input02!$B199&amp;"; ")</f>
        <v/>
      </c>
      <c r="CL201" s="68" t="str">
        <f>IF(BO201="","",Input02!$B199&amp;"; ")</f>
        <v/>
      </c>
      <c r="CM201" s="68" t="str">
        <f>IF(BP201="","",Input02!$B199&amp;"; ")</f>
        <v/>
      </c>
      <c r="CN201" s="68" t="str">
        <f>IF(BQ201="","",Input02!$B199&amp;"; ")</f>
        <v/>
      </c>
      <c r="CO201" s="68" t="str">
        <f>IF(BR201="","",Input02!$B199&amp;"; ")</f>
        <v/>
      </c>
      <c r="CP201" s="68" t="str">
        <f>IF(BS201="","",Input02!$B199&amp;"; ")</f>
        <v/>
      </c>
      <c r="CQ201" s="68" t="str">
        <f>IF(BT201="","",Input02!$B199&amp;"; ")</f>
        <v/>
      </c>
      <c r="CR201" s="68" t="str">
        <f>IF(BU201="","",Input02!$B199&amp;"; ")</f>
        <v/>
      </c>
      <c r="CS201" s="68" t="str">
        <f>IF(BV201="","",Input02!$B199&amp;"; ")</f>
        <v/>
      </c>
    </row>
    <row r="202" spans="1:97" x14ac:dyDescent="0.35">
      <c r="A202" s="64">
        <f>process02!A211</f>
        <v>195</v>
      </c>
      <c r="B202" s="64" t="str">
        <f>process02!DF211</f>
        <v/>
      </c>
      <c r="C202" s="65" t="str">
        <f>IF(B202&lt;&gt;"",(B202/$C$2)*Input01!$B$22,"")</f>
        <v/>
      </c>
      <c r="F202" s="66" t="str">
        <f>IF(AND(Input02!BB200&lt;&gt;"",F$6&lt;=$Z$2),Input02!BB200,"")</f>
        <v/>
      </c>
      <c r="G202" s="66" t="str">
        <f>IF(AND(Input02!BC200&lt;&gt;"",G$6&lt;=$Z$2),Input02!BC200,"")</f>
        <v/>
      </c>
      <c r="H202" s="66" t="str">
        <f>IF(AND(Input02!BD200&lt;&gt;"",H$6&lt;=$Z$2),Input02!BD200,"")</f>
        <v/>
      </c>
      <c r="I202" s="66" t="str">
        <f>IF(AND(Input02!BE200&lt;&gt;"",I$6&lt;=$Z$2),Input02!BE200,"")</f>
        <v/>
      </c>
      <c r="J202" s="66" t="str">
        <f>IF(AND(Input02!BF200&lt;&gt;"",J$6&lt;=$Z$2),Input02!BF200,"")</f>
        <v/>
      </c>
      <c r="K202" s="66" t="str">
        <f>IF(AND(Input02!BG200&lt;&gt;"",K$6&lt;=$Z$2),Input02!BG200,"")</f>
        <v/>
      </c>
      <c r="L202" s="66" t="str">
        <f>IF(AND(Input02!BH200&lt;&gt;"",L$6&lt;=$Z$2),Input02!BH200,"")</f>
        <v/>
      </c>
      <c r="M202" s="66" t="str">
        <f>IF(AND(Input02!BI200&lt;&gt;"",M$6&lt;=$Z$2),Input02!BI200,"")</f>
        <v/>
      </c>
      <c r="N202" s="66" t="str">
        <f>IF(AND(Input02!BJ200&lt;&gt;"",N$6&lt;=$Z$2),Input02!BJ200,"")</f>
        <v/>
      </c>
      <c r="O202" s="66" t="str">
        <f>IF(AND(Input02!BK200&lt;&gt;"",O$6&lt;=$Z$2),Input02!BK200,"")</f>
        <v/>
      </c>
      <c r="P202" s="66" t="str">
        <f>IF(AND(Input02!BL200&lt;&gt;"",P$6&lt;=$Z$2),Input02!BL200,"")</f>
        <v/>
      </c>
      <c r="Q202" s="66" t="str">
        <f>IF(AND(Input02!BM200&lt;&gt;"",Q$6&lt;=$Z$2),Input02!BM200,"")</f>
        <v/>
      </c>
      <c r="R202" s="66" t="str">
        <f>IF(AND(Input02!BN200&lt;&gt;"",R$6&lt;=$Z$2),Input02!BN200,"")</f>
        <v/>
      </c>
      <c r="S202" s="66" t="str">
        <f>IF(AND(Input02!BO200&lt;&gt;"",S$6&lt;=$Z$2),Input02!BO200,"")</f>
        <v/>
      </c>
      <c r="T202" s="66" t="str">
        <f>IF(AND(Input02!BP200&lt;&gt;"",T$6&lt;=$Z$2),Input02!BP200,"")</f>
        <v/>
      </c>
      <c r="U202" s="66" t="str">
        <f>IF(AND(Input02!BQ200&lt;&gt;"",U$6&lt;=$Z$2),Input02!BQ200,"")</f>
        <v/>
      </c>
      <c r="V202" s="66" t="str">
        <f>IF(AND(Input02!BR200&lt;&gt;"",V$6&lt;=$Z$2),Input02!BR200,"")</f>
        <v/>
      </c>
      <c r="W202" s="66" t="str">
        <f>IF(AND(Input02!BS200&lt;&gt;"",W$6&lt;=$Z$2),Input02!BS200,"")</f>
        <v/>
      </c>
      <c r="X202" s="66" t="str">
        <f>IF(AND(Input02!BT200&lt;&gt;"",X$6&lt;=$Z$2),Input02!BT200,"")</f>
        <v/>
      </c>
      <c r="Y202" s="66" t="str">
        <f>IF(AND(Input02!BU200&lt;&gt;"",Y$6&lt;=$Z$2),Input02!BU200,"")</f>
        <v/>
      </c>
      <c r="Z202" s="66" t="str">
        <f t="shared" si="281"/>
        <v/>
      </c>
      <c r="AA202" s="66" t="str">
        <f t="shared" si="282"/>
        <v/>
      </c>
      <c r="AB202" s="65" t="str">
        <f>IF(AA202&lt;&gt;"",(AA202/$AA$2)*Input01!$B$22,"")</f>
        <v/>
      </c>
      <c r="AC202" s="65" t="str">
        <f t="shared" si="283"/>
        <v/>
      </c>
      <c r="AD202" s="334" t="str">
        <f t="shared" si="284"/>
        <v/>
      </c>
      <c r="AE202" s="67" t="str">
        <f t="shared" si="285"/>
        <v/>
      </c>
      <c r="AF202" s="35" t="str">
        <f>IF(AD202="","",IF(AD202&lt;Input01!$B$23,0,1))</f>
        <v/>
      </c>
      <c r="AH202" s="66" t="str">
        <f t="shared" si="286"/>
        <v/>
      </c>
      <c r="AI202" s="66" t="str">
        <f t="shared" si="287"/>
        <v/>
      </c>
      <c r="AJ202" s="66" t="str">
        <f t="shared" si="288"/>
        <v/>
      </c>
      <c r="AK202" s="66" t="str">
        <f t="shared" si="289"/>
        <v/>
      </c>
      <c r="AL202" s="66" t="str">
        <f t="shared" si="290"/>
        <v/>
      </c>
      <c r="AM202" s="66" t="str">
        <f t="shared" si="291"/>
        <v/>
      </c>
      <c r="AN202" s="66" t="str">
        <f t="shared" si="292"/>
        <v/>
      </c>
      <c r="AO202" s="66" t="str">
        <f t="shared" si="293"/>
        <v/>
      </c>
      <c r="AP202" s="66" t="str">
        <f t="shared" si="294"/>
        <v/>
      </c>
      <c r="AQ202" s="66" t="str">
        <f t="shared" si="295"/>
        <v/>
      </c>
      <c r="AR202" s="66" t="str">
        <f t="shared" si="296"/>
        <v/>
      </c>
      <c r="AS202" s="66" t="str">
        <f t="shared" si="297"/>
        <v/>
      </c>
      <c r="AT202" s="66" t="str">
        <f t="shared" si="298"/>
        <v/>
      </c>
      <c r="AU202" s="66" t="str">
        <f t="shared" si="299"/>
        <v/>
      </c>
      <c r="AV202" s="66" t="str">
        <f t="shared" si="300"/>
        <v/>
      </c>
      <c r="AW202" s="66" t="str">
        <f t="shared" si="301"/>
        <v/>
      </c>
      <c r="AX202" s="66" t="str">
        <f t="shared" si="302"/>
        <v/>
      </c>
      <c r="AY202" s="66" t="str">
        <f t="shared" si="303"/>
        <v/>
      </c>
      <c r="AZ202" s="66" t="str">
        <f t="shared" si="304"/>
        <v/>
      </c>
      <c r="BA202" s="66" t="str">
        <f t="shared" si="305"/>
        <v/>
      </c>
      <c r="BC202" s="68" t="str">
        <f t="shared" si="306"/>
        <v/>
      </c>
      <c r="BD202" s="68" t="str">
        <f t="shared" si="307"/>
        <v/>
      </c>
      <c r="BE202" s="68" t="str">
        <f t="shared" si="308"/>
        <v/>
      </c>
      <c r="BF202" s="68" t="str">
        <f t="shared" si="309"/>
        <v/>
      </c>
      <c r="BG202" s="68" t="str">
        <f t="shared" si="310"/>
        <v/>
      </c>
      <c r="BH202" s="68" t="str">
        <f t="shared" si="311"/>
        <v/>
      </c>
      <c r="BI202" s="68" t="str">
        <f t="shared" si="312"/>
        <v/>
      </c>
      <c r="BJ202" s="68" t="str">
        <f t="shared" si="313"/>
        <v/>
      </c>
      <c r="BK202" s="68" t="str">
        <f t="shared" si="314"/>
        <v/>
      </c>
      <c r="BL202" s="68" t="str">
        <f t="shared" si="315"/>
        <v/>
      </c>
      <c r="BM202" s="68" t="str">
        <f t="shared" si="316"/>
        <v/>
      </c>
      <c r="BN202" s="68" t="str">
        <f t="shared" si="317"/>
        <v/>
      </c>
      <c r="BO202" s="68" t="str">
        <f t="shared" si="318"/>
        <v/>
      </c>
      <c r="BP202" s="68" t="str">
        <f t="shared" si="319"/>
        <v/>
      </c>
      <c r="BQ202" s="68" t="str">
        <f t="shared" si="320"/>
        <v/>
      </c>
      <c r="BR202" s="68" t="str">
        <f t="shared" si="321"/>
        <v/>
      </c>
      <c r="BS202" s="68" t="str">
        <f t="shared" si="322"/>
        <v/>
      </c>
      <c r="BT202" s="68" t="str">
        <f t="shared" si="323"/>
        <v/>
      </c>
      <c r="BU202" s="68" t="str">
        <f t="shared" si="324"/>
        <v/>
      </c>
      <c r="BV202" s="68" t="str">
        <f t="shared" si="325"/>
        <v/>
      </c>
      <c r="BX202" s="69" t="str">
        <f t="shared" si="326"/>
        <v/>
      </c>
      <c r="BZ202" s="68" t="str">
        <f>IF(BC202="","",Input02!$B200&amp;"; ")</f>
        <v/>
      </c>
      <c r="CA202" s="68" t="str">
        <f>IF(BD202="","",Input02!$B200&amp;"; ")</f>
        <v/>
      </c>
      <c r="CB202" s="68" t="str">
        <f>IF(BE202="","",Input02!$B200&amp;"; ")</f>
        <v/>
      </c>
      <c r="CC202" s="68" t="str">
        <f>IF(BF202="","",Input02!$B200&amp;"; ")</f>
        <v/>
      </c>
      <c r="CD202" s="68" t="str">
        <f>IF(BG202="","",Input02!$B200&amp;"; ")</f>
        <v/>
      </c>
      <c r="CE202" s="68" t="str">
        <f>IF(BH202="","",Input02!$B200&amp;"; ")</f>
        <v/>
      </c>
      <c r="CF202" s="68" t="str">
        <f>IF(BI202="","",Input02!$B200&amp;"; ")</f>
        <v/>
      </c>
      <c r="CG202" s="68" t="str">
        <f>IF(BJ202="","",Input02!$B200&amp;"; ")</f>
        <v/>
      </c>
      <c r="CH202" s="68" t="str">
        <f>IF(BK202="","",Input02!$B200&amp;"; ")</f>
        <v/>
      </c>
      <c r="CI202" s="68" t="str">
        <f>IF(BL202="","",Input02!$B200&amp;"; ")</f>
        <v/>
      </c>
      <c r="CJ202" s="68" t="str">
        <f>IF(BM202="","",Input02!$B200&amp;"; ")</f>
        <v/>
      </c>
      <c r="CK202" s="68" t="str">
        <f>IF(BN202="","",Input02!$B200&amp;"; ")</f>
        <v/>
      </c>
      <c r="CL202" s="68" t="str">
        <f>IF(BO202="","",Input02!$B200&amp;"; ")</f>
        <v/>
      </c>
      <c r="CM202" s="68" t="str">
        <f>IF(BP202="","",Input02!$B200&amp;"; ")</f>
        <v/>
      </c>
      <c r="CN202" s="68" t="str">
        <f>IF(BQ202="","",Input02!$B200&amp;"; ")</f>
        <v/>
      </c>
      <c r="CO202" s="68" t="str">
        <f>IF(BR202="","",Input02!$B200&amp;"; ")</f>
        <v/>
      </c>
      <c r="CP202" s="68" t="str">
        <f>IF(BS202="","",Input02!$B200&amp;"; ")</f>
        <v/>
      </c>
      <c r="CQ202" s="68" t="str">
        <f>IF(BT202="","",Input02!$B200&amp;"; ")</f>
        <v/>
      </c>
      <c r="CR202" s="68" t="str">
        <f>IF(BU202="","",Input02!$B200&amp;"; ")</f>
        <v/>
      </c>
      <c r="CS202" s="68" t="str">
        <f>IF(BV202="","",Input02!$B200&amp;"; ")</f>
        <v/>
      </c>
    </row>
    <row r="203" spans="1:97" x14ac:dyDescent="0.35">
      <c r="A203" s="64">
        <f>process02!A212</f>
        <v>196</v>
      </c>
      <c r="B203" s="64" t="str">
        <f>process02!DF212</f>
        <v/>
      </c>
      <c r="C203" s="65" t="str">
        <f>IF(B203&lt;&gt;"",(B203/$C$2)*Input01!$B$22,"")</f>
        <v/>
      </c>
      <c r="F203" s="66" t="str">
        <f>IF(AND(Input02!BB201&lt;&gt;"",F$6&lt;=$Z$2),Input02!BB201,"")</f>
        <v/>
      </c>
      <c r="G203" s="66" t="str">
        <f>IF(AND(Input02!BC201&lt;&gt;"",G$6&lt;=$Z$2),Input02!BC201,"")</f>
        <v/>
      </c>
      <c r="H203" s="66" t="str">
        <f>IF(AND(Input02!BD201&lt;&gt;"",H$6&lt;=$Z$2),Input02!BD201,"")</f>
        <v/>
      </c>
      <c r="I203" s="66" t="str">
        <f>IF(AND(Input02!BE201&lt;&gt;"",I$6&lt;=$Z$2),Input02!BE201,"")</f>
        <v/>
      </c>
      <c r="J203" s="66" t="str">
        <f>IF(AND(Input02!BF201&lt;&gt;"",J$6&lt;=$Z$2),Input02!BF201,"")</f>
        <v/>
      </c>
      <c r="K203" s="66" t="str">
        <f>IF(AND(Input02!BG201&lt;&gt;"",K$6&lt;=$Z$2),Input02!BG201,"")</f>
        <v/>
      </c>
      <c r="L203" s="66" t="str">
        <f>IF(AND(Input02!BH201&lt;&gt;"",L$6&lt;=$Z$2),Input02!BH201,"")</f>
        <v/>
      </c>
      <c r="M203" s="66" t="str">
        <f>IF(AND(Input02!BI201&lt;&gt;"",M$6&lt;=$Z$2),Input02!BI201,"")</f>
        <v/>
      </c>
      <c r="N203" s="66" t="str">
        <f>IF(AND(Input02!BJ201&lt;&gt;"",N$6&lt;=$Z$2),Input02!BJ201,"")</f>
        <v/>
      </c>
      <c r="O203" s="66" t="str">
        <f>IF(AND(Input02!BK201&lt;&gt;"",O$6&lt;=$Z$2),Input02!BK201,"")</f>
        <v/>
      </c>
      <c r="P203" s="66" t="str">
        <f>IF(AND(Input02!BL201&lt;&gt;"",P$6&lt;=$Z$2),Input02!BL201,"")</f>
        <v/>
      </c>
      <c r="Q203" s="66" t="str">
        <f>IF(AND(Input02!BM201&lt;&gt;"",Q$6&lt;=$Z$2),Input02!BM201,"")</f>
        <v/>
      </c>
      <c r="R203" s="66" t="str">
        <f>IF(AND(Input02!BN201&lt;&gt;"",R$6&lt;=$Z$2),Input02!BN201,"")</f>
        <v/>
      </c>
      <c r="S203" s="66" t="str">
        <f>IF(AND(Input02!BO201&lt;&gt;"",S$6&lt;=$Z$2),Input02!BO201,"")</f>
        <v/>
      </c>
      <c r="T203" s="66" t="str">
        <f>IF(AND(Input02!BP201&lt;&gt;"",T$6&lt;=$Z$2),Input02!BP201,"")</f>
        <v/>
      </c>
      <c r="U203" s="66" t="str">
        <f>IF(AND(Input02!BQ201&lt;&gt;"",U$6&lt;=$Z$2),Input02!BQ201,"")</f>
        <v/>
      </c>
      <c r="V203" s="66" t="str">
        <f>IF(AND(Input02!BR201&lt;&gt;"",V$6&lt;=$Z$2),Input02!BR201,"")</f>
        <v/>
      </c>
      <c r="W203" s="66" t="str">
        <f>IF(AND(Input02!BS201&lt;&gt;"",W$6&lt;=$Z$2),Input02!BS201,"")</f>
        <v/>
      </c>
      <c r="X203" s="66" t="str">
        <f>IF(AND(Input02!BT201&lt;&gt;"",X$6&lt;=$Z$2),Input02!BT201,"")</f>
        <v/>
      </c>
      <c r="Y203" s="66" t="str">
        <f>IF(AND(Input02!BU201&lt;&gt;"",Y$6&lt;=$Z$2),Input02!BU201,"")</f>
        <v/>
      </c>
      <c r="Z203" s="66" t="str">
        <f t="shared" si="281"/>
        <v/>
      </c>
      <c r="AA203" s="66" t="str">
        <f t="shared" si="282"/>
        <v/>
      </c>
      <c r="AB203" s="65" t="str">
        <f>IF(AA203&lt;&gt;"",(AA203/$AA$2)*Input01!$B$22,"")</f>
        <v/>
      </c>
      <c r="AC203" s="65" t="str">
        <f t="shared" si="283"/>
        <v/>
      </c>
      <c r="AD203" s="334" t="str">
        <f t="shared" si="284"/>
        <v/>
      </c>
      <c r="AE203" s="67" t="str">
        <f t="shared" si="285"/>
        <v/>
      </c>
      <c r="AF203" s="35" t="str">
        <f>IF(AD203="","",IF(AD203&lt;Input01!$B$23,0,1))</f>
        <v/>
      </c>
      <c r="AH203" s="66" t="str">
        <f t="shared" si="286"/>
        <v/>
      </c>
      <c r="AI203" s="66" t="str">
        <f t="shared" si="287"/>
        <v/>
      </c>
      <c r="AJ203" s="66" t="str">
        <f t="shared" si="288"/>
        <v/>
      </c>
      <c r="AK203" s="66" t="str">
        <f t="shared" si="289"/>
        <v/>
      </c>
      <c r="AL203" s="66" t="str">
        <f t="shared" si="290"/>
        <v/>
      </c>
      <c r="AM203" s="66" t="str">
        <f t="shared" si="291"/>
        <v/>
      </c>
      <c r="AN203" s="66" t="str">
        <f t="shared" si="292"/>
        <v/>
      </c>
      <c r="AO203" s="66" t="str">
        <f t="shared" si="293"/>
        <v/>
      </c>
      <c r="AP203" s="66" t="str">
        <f t="shared" si="294"/>
        <v/>
      </c>
      <c r="AQ203" s="66" t="str">
        <f t="shared" si="295"/>
        <v/>
      </c>
      <c r="AR203" s="66" t="str">
        <f t="shared" si="296"/>
        <v/>
      </c>
      <c r="AS203" s="66" t="str">
        <f t="shared" si="297"/>
        <v/>
      </c>
      <c r="AT203" s="66" t="str">
        <f t="shared" si="298"/>
        <v/>
      </c>
      <c r="AU203" s="66" t="str">
        <f t="shared" si="299"/>
        <v/>
      </c>
      <c r="AV203" s="66" t="str">
        <f t="shared" si="300"/>
        <v/>
      </c>
      <c r="AW203" s="66" t="str">
        <f t="shared" si="301"/>
        <v/>
      </c>
      <c r="AX203" s="66" t="str">
        <f t="shared" si="302"/>
        <v/>
      </c>
      <c r="AY203" s="66" t="str">
        <f t="shared" si="303"/>
        <v/>
      </c>
      <c r="AZ203" s="66" t="str">
        <f t="shared" si="304"/>
        <v/>
      </c>
      <c r="BA203" s="66" t="str">
        <f t="shared" si="305"/>
        <v/>
      </c>
      <c r="BC203" s="68" t="str">
        <f t="shared" si="306"/>
        <v/>
      </c>
      <c r="BD203" s="68" t="str">
        <f t="shared" si="307"/>
        <v/>
      </c>
      <c r="BE203" s="68" t="str">
        <f t="shared" si="308"/>
        <v/>
      </c>
      <c r="BF203" s="68" t="str">
        <f t="shared" si="309"/>
        <v/>
      </c>
      <c r="BG203" s="68" t="str">
        <f t="shared" si="310"/>
        <v/>
      </c>
      <c r="BH203" s="68" t="str">
        <f t="shared" si="311"/>
        <v/>
      </c>
      <c r="BI203" s="68" t="str">
        <f t="shared" si="312"/>
        <v/>
      </c>
      <c r="BJ203" s="68" t="str">
        <f t="shared" si="313"/>
        <v/>
      </c>
      <c r="BK203" s="68" t="str">
        <f t="shared" si="314"/>
        <v/>
      </c>
      <c r="BL203" s="68" t="str">
        <f t="shared" si="315"/>
        <v/>
      </c>
      <c r="BM203" s="68" t="str">
        <f t="shared" si="316"/>
        <v/>
      </c>
      <c r="BN203" s="68" t="str">
        <f t="shared" si="317"/>
        <v/>
      </c>
      <c r="BO203" s="68" t="str">
        <f t="shared" si="318"/>
        <v/>
      </c>
      <c r="BP203" s="68" t="str">
        <f t="shared" si="319"/>
        <v/>
      </c>
      <c r="BQ203" s="68" t="str">
        <f t="shared" si="320"/>
        <v/>
      </c>
      <c r="BR203" s="68" t="str">
        <f t="shared" si="321"/>
        <v/>
      </c>
      <c r="BS203" s="68" t="str">
        <f t="shared" si="322"/>
        <v/>
      </c>
      <c r="BT203" s="68" t="str">
        <f t="shared" si="323"/>
        <v/>
      </c>
      <c r="BU203" s="68" t="str">
        <f t="shared" si="324"/>
        <v/>
      </c>
      <c r="BV203" s="68" t="str">
        <f t="shared" si="325"/>
        <v/>
      </c>
      <c r="BX203" s="69" t="str">
        <f t="shared" si="326"/>
        <v/>
      </c>
      <c r="BZ203" s="68" t="str">
        <f>IF(BC203="","",Input02!$B201&amp;"; ")</f>
        <v/>
      </c>
      <c r="CA203" s="68" t="str">
        <f>IF(BD203="","",Input02!$B201&amp;"; ")</f>
        <v/>
      </c>
      <c r="CB203" s="68" t="str">
        <f>IF(BE203="","",Input02!$B201&amp;"; ")</f>
        <v/>
      </c>
      <c r="CC203" s="68" t="str">
        <f>IF(BF203="","",Input02!$B201&amp;"; ")</f>
        <v/>
      </c>
      <c r="CD203" s="68" t="str">
        <f>IF(BG203="","",Input02!$B201&amp;"; ")</f>
        <v/>
      </c>
      <c r="CE203" s="68" t="str">
        <f>IF(BH203="","",Input02!$B201&amp;"; ")</f>
        <v/>
      </c>
      <c r="CF203" s="68" t="str">
        <f>IF(BI203="","",Input02!$B201&amp;"; ")</f>
        <v/>
      </c>
      <c r="CG203" s="68" t="str">
        <f>IF(BJ203="","",Input02!$B201&amp;"; ")</f>
        <v/>
      </c>
      <c r="CH203" s="68" t="str">
        <f>IF(BK203="","",Input02!$B201&amp;"; ")</f>
        <v/>
      </c>
      <c r="CI203" s="68" t="str">
        <f>IF(BL203="","",Input02!$B201&amp;"; ")</f>
        <v/>
      </c>
      <c r="CJ203" s="68" t="str">
        <f>IF(BM203="","",Input02!$B201&amp;"; ")</f>
        <v/>
      </c>
      <c r="CK203" s="68" t="str">
        <f>IF(BN203="","",Input02!$B201&amp;"; ")</f>
        <v/>
      </c>
      <c r="CL203" s="68" t="str">
        <f>IF(BO203="","",Input02!$B201&amp;"; ")</f>
        <v/>
      </c>
      <c r="CM203" s="68" t="str">
        <f>IF(BP203="","",Input02!$B201&amp;"; ")</f>
        <v/>
      </c>
      <c r="CN203" s="68" t="str">
        <f>IF(BQ203="","",Input02!$B201&amp;"; ")</f>
        <v/>
      </c>
      <c r="CO203" s="68" t="str">
        <f>IF(BR203="","",Input02!$B201&amp;"; ")</f>
        <v/>
      </c>
      <c r="CP203" s="68" t="str">
        <f>IF(BS203="","",Input02!$B201&amp;"; ")</f>
        <v/>
      </c>
      <c r="CQ203" s="68" t="str">
        <f>IF(BT203="","",Input02!$B201&amp;"; ")</f>
        <v/>
      </c>
      <c r="CR203" s="68" t="str">
        <f>IF(BU203="","",Input02!$B201&amp;"; ")</f>
        <v/>
      </c>
      <c r="CS203" s="68" t="str">
        <f>IF(BV203="","",Input02!$B201&amp;"; ")</f>
        <v/>
      </c>
    </row>
    <row r="204" spans="1:97" x14ac:dyDescent="0.35">
      <c r="A204" s="64">
        <f>process02!A213</f>
        <v>197</v>
      </c>
      <c r="B204" s="64" t="str">
        <f>process02!DF213</f>
        <v/>
      </c>
      <c r="C204" s="65" t="str">
        <f>IF(B204&lt;&gt;"",(B204/$C$2)*Input01!$B$22,"")</f>
        <v/>
      </c>
      <c r="F204" s="66" t="str">
        <f>IF(AND(Input02!BB202&lt;&gt;"",F$6&lt;=$Z$2),Input02!BB202,"")</f>
        <v/>
      </c>
      <c r="G204" s="66" t="str">
        <f>IF(AND(Input02!BC202&lt;&gt;"",G$6&lt;=$Z$2),Input02!BC202,"")</f>
        <v/>
      </c>
      <c r="H204" s="66" t="str">
        <f>IF(AND(Input02!BD202&lt;&gt;"",H$6&lt;=$Z$2),Input02!BD202,"")</f>
        <v/>
      </c>
      <c r="I204" s="66" t="str">
        <f>IF(AND(Input02!BE202&lt;&gt;"",I$6&lt;=$Z$2),Input02!BE202,"")</f>
        <v/>
      </c>
      <c r="J204" s="66" t="str">
        <f>IF(AND(Input02!BF202&lt;&gt;"",J$6&lt;=$Z$2),Input02!BF202,"")</f>
        <v/>
      </c>
      <c r="K204" s="66" t="str">
        <f>IF(AND(Input02!BG202&lt;&gt;"",K$6&lt;=$Z$2),Input02!BG202,"")</f>
        <v/>
      </c>
      <c r="L204" s="66" t="str">
        <f>IF(AND(Input02!BH202&lt;&gt;"",L$6&lt;=$Z$2),Input02!BH202,"")</f>
        <v/>
      </c>
      <c r="M204" s="66" t="str">
        <f>IF(AND(Input02!BI202&lt;&gt;"",M$6&lt;=$Z$2),Input02!BI202,"")</f>
        <v/>
      </c>
      <c r="N204" s="66" t="str">
        <f>IF(AND(Input02!BJ202&lt;&gt;"",N$6&lt;=$Z$2),Input02!BJ202,"")</f>
        <v/>
      </c>
      <c r="O204" s="66" t="str">
        <f>IF(AND(Input02!BK202&lt;&gt;"",O$6&lt;=$Z$2),Input02!BK202,"")</f>
        <v/>
      </c>
      <c r="P204" s="66" t="str">
        <f>IF(AND(Input02!BL202&lt;&gt;"",P$6&lt;=$Z$2),Input02!BL202,"")</f>
        <v/>
      </c>
      <c r="Q204" s="66" t="str">
        <f>IF(AND(Input02!BM202&lt;&gt;"",Q$6&lt;=$Z$2),Input02!BM202,"")</f>
        <v/>
      </c>
      <c r="R204" s="66" t="str">
        <f>IF(AND(Input02!BN202&lt;&gt;"",R$6&lt;=$Z$2),Input02!BN202,"")</f>
        <v/>
      </c>
      <c r="S204" s="66" t="str">
        <f>IF(AND(Input02!BO202&lt;&gt;"",S$6&lt;=$Z$2),Input02!BO202,"")</f>
        <v/>
      </c>
      <c r="T204" s="66" t="str">
        <f>IF(AND(Input02!BP202&lt;&gt;"",T$6&lt;=$Z$2),Input02!BP202,"")</f>
        <v/>
      </c>
      <c r="U204" s="66" t="str">
        <f>IF(AND(Input02!BQ202&lt;&gt;"",U$6&lt;=$Z$2),Input02!BQ202,"")</f>
        <v/>
      </c>
      <c r="V204" s="66" t="str">
        <f>IF(AND(Input02!BR202&lt;&gt;"",V$6&lt;=$Z$2),Input02!BR202,"")</f>
        <v/>
      </c>
      <c r="W204" s="66" t="str">
        <f>IF(AND(Input02!BS202&lt;&gt;"",W$6&lt;=$Z$2),Input02!BS202,"")</f>
        <v/>
      </c>
      <c r="X204" s="66" t="str">
        <f>IF(AND(Input02!BT202&lt;&gt;"",X$6&lt;=$Z$2),Input02!BT202,"")</f>
        <v/>
      </c>
      <c r="Y204" s="66" t="str">
        <f>IF(AND(Input02!BU202&lt;&gt;"",Y$6&lt;=$Z$2),Input02!BU202,"")</f>
        <v/>
      </c>
      <c r="Z204" s="66" t="str">
        <f t="shared" si="281"/>
        <v/>
      </c>
      <c r="AA204" s="66" t="str">
        <f t="shared" si="282"/>
        <v/>
      </c>
      <c r="AB204" s="65" t="str">
        <f>IF(AA204&lt;&gt;"",(AA204/$AA$2)*Input01!$B$22,"")</f>
        <v/>
      </c>
      <c r="AC204" s="65" t="str">
        <f t="shared" si="283"/>
        <v/>
      </c>
      <c r="AD204" s="334" t="str">
        <f t="shared" si="284"/>
        <v/>
      </c>
      <c r="AE204" s="67" t="str">
        <f t="shared" si="285"/>
        <v/>
      </c>
      <c r="AF204" s="35" t="str">
        <f>IF(AD204="","",IF(AD204&lt;Input01!$B$23,0,1))</f>
        <v/>
      </c>
      <c r="AH204" s="66" t="str">
        <f t="shared" si="286"/>
        <v/>
      </c>
      <c r="AI204" s="66" t="str">
        <f t="shared" si="287"/>
        <v/>
      </c>
      <c r="AJ204" s="66" t="str">
        <f t="shared" si="288"/>
        <v/>
      </c>
      <c r="AK204" s="66" t="str">
        <f t="shared" si="289"/>
        <v/>
      </c>
      <c r="AL204" s="66" t="str">
        <f t="shared" si="290"/>
        <v/>
      </c>
      <c r="AM204" s="66" t="str">
        <f t="shared" si="291"/>
        <v/>
      </c>
      <c r="AN204" s="66" t="str">
        <f t="shared" si="292"/>
        <v/>
      </c>
      <c r="AO204" s="66" t="str">
        <f t="shared" si="293"/>
        <v/>
      </c>
      <c r="AP204" s="66" t="str">
        <f t="shared" si="294"/>
        <v/>
      </c>
      <c r="AQ204" s="66" t="str">
        <f t="shared" si="295"/>
        <v/>
      </c>
      <c r="AR204" s="66" t="str">
        <f t="shared" si="296"/>
        <v/>
      </c>
      <c r="AS204" s="66" t="str">
        <f t="shared" si="297"/>
        <v/>
      </c>
      <c r="AT204" s="66" t="str">
        <f t="shared" si="298"/>
        <v/>
      </c>
      <c r="AU204" s="66" t="str">
        <f t="shared" si="299"/>
        <v/>
      </c>
      <c r="AV204" s="66" t="str">
        <f t="shared" si="300"/>
        <v/>
      </c>
      <c r="AW204" s="66" t="str">
        <f t="shared" si="301"/>
        <v/>
      </c>
      <c r="AX204" s="66" t="str">
        <f t="shared" si="302"/>
        <v/>
      </c>
      <c r="AY204" s="66" t="str">
        <f t="shared" si="303"/>
        <v/>
      </c>
      <c r="AZ204" s="66" t="str">
        <f t="shared" si="304"/>
        <v/>
      </c>
      <c r="BA204" s="66" t="str">
        <f t="shared" si="305"/>
        <v/>
      </c>
      <c r="BC204" s="68" t="str">
        <f t="shared" si="306"/>
        <v/>
      </c>
      <c r="BD204" s="68" t="str">
        <f t="shared" si="307"/>
        <v/>
      </c>
      <c r="BE204" s="68" t="str">
        <f t="shared" si="308"/>
        <v/>
      </c>
      <c r="BF204" s="68" t="str">
        <f t="shared" si="309"/>
        <v/>
      </c>
      <c r="BG204" s="68" t="str">
        <f t="shared" si="310"/>
        <v/>
      </c>
      <c r="BH204" s="68" t="str">
        <f t="shared" si="311"/>
        <v/>
      </c>
      <c r="BI204" s="68" t="str">
        <f t="shared" si="312"/>
        <v/>
      </c>
      <c r="BJ204" s="68" t="str">
        <f t="shared" si="313"/>
        <v/>
      </c>
      <c r="BK204" s="68" t="str">
        <f t="shared" si="314"/>
        <v/>
      </c>
      <c r="BL204" s="68" t="str">
        <f t="shared" si="315"/>
        <v/>
      </c>
      <c r="BM204" s="68" t="str">
        <f t="shared" si="316"/>
        <v/>
      </c>
      <c r="BN204" s="68" t="str">
        <f t="shared" si="317"/>
        <v/>
      </c>
      <c r="BO204" s="68" t="str">
        <f t="shared" si="318"/>
        <v/>
      </c>
      <c r="BP204" s="68" t="str">
        <f t="shared" si="319"/>
        <v/>
      </c>
      <c r="BQ204" s="68" t="str">
        <f t="shared" si="320"/>
        <v/>
      </c>
      <c r="BR204" s="68" t="str">
        <f t="shared" si="321"/>
        <v/>
      </c>
      <c r="BS204" s="68" t="str">
        <f t="shared" si="322"/>
        <v/>
      </c>
      <c r="BT204" s="68" t="str">
        <f t="shared" si="323"/>
        <v/>
      </c>
      <c r="BU204" s="68" t="str">
        <f t="shared" si="324"/>
        <v/>
      </c>
      <c r="BV204" s="68" t="str">
        <f t="shared" si="325"/>
        <v/>
      </c>
      <c r="BX204" s="69" t="str">
        <f t="shared" si="326"/>
        <v/>
      </c>
      <c r="BZ204" s="68" t="str">
        <f>IF(BC204="","",Input02!$B202&amp;"; ")</f>
        <v/>
      </c>
      <c r="CA204" s="68" t="str">
        <f>IF(BD204="","",Input02!$B202&amp;"; ")</f>
        <v/>
      </c>
      <c r="CB204" s="68" t="str">
        <f>IF(BE204="","",Input02!$B202&amp;"; ")</f>
        <v/>
      </c>
      <c r="CC204" s="68" t="str">
        <f>IF(BF204="","",Input02!$B202&amp;"; ")</f>
        <v/>
      </c>
      <c r="CD204" s="68" t="str">
        <f>IF(BG204="","",Input02!$B202&amp;"; ")</f>
        <v/>
      </c>
      <c r="CE204" s="68" t="str">
        <f>IF(BH204="","",Input02!$B202&amp;"; ")</f>
        <v/>
      </c>
      <c r="CF204" s="68" t="str">
        <f>IF(BI204="","",Input02!$B202&amp;"; ")</f>
        <v/>
      </c>
      <c r="CG204" s="68" t="str">
        <f>IF(BJ204="","",Input02!$B202&amp;"; ")</f>
        <v/>
      </c>
      <c r="CH204" s="68" t="str">
        <f>IF(BK204="","",Input02!$B202&amp;"; ")</f>
        <v/>
      </c>
      <c r="CI204" s="68" t="str">
        <f>IF(BL204="","",Input02!$B202&amp;"; ")</f>
        <v/>
      </c>
      <c r="CJ204" s="68" t="str">
        <f>IF(BM204="","",Input02!$B202&amp;"; ")</f>
        <v/>
      </c>
      <c r="CK204" s="68" t="str">
        <f>IF(BN204="","",Input02!$B202&amp;"; ")</f>
        <v/>
      </c>
      <c r="CL204" s="68" t="str">
        <f>IF(BO204="","",Input02!$B202&amp;"; ")</f>
        <v/>
      </c>
      <c r="CM204" s="68" t="str">
        <f>IF(BP204="","",Input02!$B202&amp;"; ")</f>
        <v/>
      </c>
      <c r="CN204" s="68" t="str">
        <f>IF(BQ204="","",Input02!$B202&amp;"; ")</f>
        <v/>
      </c>
      <c r="CO204" s="68" t="str">
        <f>IF(BR204="","",Input02!$B202&amp;"; ")</f>
        <v/>
      </c>
      <c r="CP204" s="68" t="str">
        <f>IF(BS204="","",Input02!$B202&amp;"; ")</f>
        <v/>
      </c>
      <c r="CQ204" s="68" t="str">
        <f>IF(BT204="","",Input02!$B202&amp;"; ")</f>
        <v/>
      </c>
      <c r="CR204" s="68" t="str">
        <f>IF(BU204="","",Input02!$B202&amp;"; ")</f>
        <v/>
      </c>
      <c r="CS204" s="68" t="str">
        <f>IF(BV204="","",Input02!$B202&amp;"; ")</f>
        <v/>
      </c>
    </row>
    <row r="205" spans="1:97" x14ac:dyDescent="0.35">
      <c r="A205" s="64">
        <f>process02!A214</f>
        <v>198</v>
      </c>
      <c r="B205" s="64" t="str">
        <f>process02!DF214</f>
        <v/>
      </c>
      <c r="C205" s="65" t="str">
        <f>IF(B205&lt;&gt;"",(B205/$C$2)*Input01!$B$22,"")</f>
        <v/>
      </c>
      <c r="F205" s="66" t="str">
        <f>IF(AND(Input02!BB203&lt;&gt;"",F$6&lt;=$Z$2),Input02!BB203,"")</f>
        <v/>
      </c>
      <c r="G205" s="66" t="str">
        <f>IF(AND(Input02!BC203&lt;&gt;"",G$6&lt;=$Z$2),Input02!BC203,"")</f>
        <v/>
      </c>
      <c r="H205" s="66" t="str">
        <f>IF(AND(Input02!BD203&lt;&gt;"",H$6&lt;=$Z$2),Input02!BD203,"")</f>
        <v/>
      </c>
      <c r="I205" s="66" t="str">
        <f>IF(AND(Input02!BE203&lt;&gt;"",I$6&lt;=$Z$2),Input02!BE203,"")</f>
        <v/>
      </c>
      <c r="J205" s="66" t="str">
        <f>IF(AND(Input02!BF203&lt;&gt;"",J$6&lt;=$Z$2),Input02!BF203,"")</f>
        <v/>
      </c>
      <c r="K205" s="66" t="str">
        <f>IF(AND(Input02!BG203&lt;&gt;"",K$6&lt;=$Z$2),Input02!BG203,"")</f>
        <v/>
      </c>
      <c r="L205" s="66" t="str">
        <f>IF(AND(Input02!BH203&lt;&gt;"",L$6&lt;=$Z$2),Input02!BH203,"")</f>
        <v/>
      </c>
      <c r="M205" s="66" t="str">
        <f>IF(AND(Input02!BI203&lt;&gt;"",M$6&lt;=$Z$2),Input02!BI203,"")</f>
        <v/>
      </c>
      <c r="N205" s="66" t="str">
        <f>IF(AND(Input02!BJ203&lt;&gt;"",N$6&lt;=$Z$2),Input02!BJ203,"")</f>
        <v/>
      </c>
      <c r="O205" s="66" t="str">
        <f>IF(AND(Input02!BK203&lt;&gt;"",O$6&lt;=$Z$2),Input02!BK203,"")</f>
        <v/>
      </c>
      <c r="P205" s="66" t="str">
        <f>IF(AND(Input02!BL203&lt;&gt;"",P$6&lt;=$Z$2),Input02!BL203,"")</f>
        <v/>
      </c>
      <c r="Q205" s="66" t="str">
        <f>IF(AND(Input02!BM203&lt;&gt;"",Q$6&lt;=$Z$2),Input02!BM203,"")</f>
        <v/>
      </c>
      <c r="R205" s="66" t="str">
        <f>IF(AND(Input02!BN203&lt;&gt;"",R$6&lt;=$Z$2),Input02!BN203,"")</f>
        <v/>
      </c>
      <c r="S205" s="66" t="str">
        <f>IF(AND(Input02!BO203&lt;&gt;"",S$6&lt;=$Z$2),Input02!BO203,"")</f>
        <v/>
      </c>
      <c r="T205" s="66" t="str">
        <f>IF(AND(Input02!BP203&lt;&gt;"",T$6&lt;=$Z$2),Input02!BP203,"")</f>
        <v/>
      </c>
      <c r="U205" s="66" t="str">
        <f>IF(AND(Input02!BQ203&lt;&gt;"",U$6&lt;=$Z$2),Input02!BQ203,"")</f>
        <v/>
      </c>
      <c r="V205" s="66" t="str">
        <f>IF(AND(Input02!BR203&lt;&gt;"",V$6&lt;=$Z$2),Input02!BR203,"")</f>
        <v/>
      </c>
      <c r="W205" s="66" t="str">
        <f>IF(AND(Input02!BS203&lt;&gt;"",W$6&lt;=$Z$2),Input02!BS203,"")</f>
        <v/>
      </c>
      <c r="X205" s="66" t="str">
        <f>IF(AND(Input02!BT203&lt;&gt;"",X$6&lt;=$Z$2),Input02!BT203,"")</f>
        <v/>
      </c>
      <c r="Y205" s="66" t="str">
        <f>IF(AND(Input02!BU203&lt;&gt;"",Y$6&lt;=$Z$2),Input02!BU203,"")</f>
        <v/>
      </c>
      <c r="Z205" s="66" t="str">
        <f t="shared" si="281"/>
        <v/>
      </c>
      <c r="AA205" s="66" t="str">
        <f t="shared" si="282"/>
        <v/>
      </c>
      <c r="AB205" s="65" t="str">
        <f>IF(AA205&lt;&gt;"",(AA205/$AA$2)*Input01!$B$22,"")</f>
        <v/>
      </c>
      <c r="AC205" s="65" t="str">
        <f t="shared" si="283"/>
        <v/>
      </c>
      <c r="AD205" s="334" t="str">
        <f t="shared" si="284"/>
        <v/>
      </c>
      <c r="AE205" s="67" t="str">
        <f t="shared" si="285"/>
        <v/>
      </c>
      <c r="AF205" s="35" t="str">
        <f>IF(AD205="","",IF(AD205&lt;Input01!$B$23,0,1))</f>
        <v/>
      </c>
      <c r="AH205" s="66" t="str">
        <f t="shared" si="286"/>
        <v/>
      </c>
      <c r="AI205" s="66" t="str">
        <f t="shared" si="287"/>
        <v/>
      </c>
      <c r="AJ205" s="66" t="str">
        <f t="shared" si="288"/>
        <v/>
      </c>
      <c r="AK205" s="66" t="str">
        <f t="shared" si="289"/>
        <v/>
      </c>
      <c r="AL205" s="66" t="str">
        <f t="shared" si="290"/>
        <v/>
      </c>
      <c r="AM205" s="66" t="str">
        <f t="shared" si="291"/>
        <v/>
      </c>
      <c r="AN205" s="66" t="str">
        <f t="shared" si="292"/>
        <v/>
      </c>
      <c r="AO205" s="66" t="str">
        <f t="shared" si="293"/>
        <v/>
      </c>
      <c r="AP205" s="66" t="str">
        <f t="shared" si="294"/>
        <v/>
      </c>
      <c r="AQ205" s="66" t="str">
        <f t="shared" si="295"/>
        <v/>
      </c>
      <c r="AR205" s="66" t="str">
        <f t="shared" si="296"/>
        <v/>
      </c>
      <c r="AS205" s="66" t="str">
        <f t="shared" si="297"/>
        <v/>
      </c>
      <c r="AT205" s="66" t="str">
        <f t="shared" si="298"/>
        <v/>
      </c>
      <c r="AU205" s="66" t="str">
        <f t="shared" si="299"/>
        <v/>
      </c>
      <c r="AV205" s="66" t="str">
        <f t="shared" si="300"/>
        <v/>
      </c>
      <c r="AW205" s="66" t="str">
        <f t="shared" si="301"/>
        <v/>
      </c>
      <c r="AX205" s="66" t="str">
        <f t="shared" si="302"/>
        <v/>
      </c>
      <c r="AY205" s="66" t="str">
        <f t="shared" si="303"/>
        <v/>
      </c>
      <c r="AZ205" s="66" t="str">
        <f t="shared" si="304"/>
        <v/>
      </c>
      <c r="BA205" s="66" t="str">
        <f t="shared" si="305"/>
        <v/>
      </c>
      <c r="BC205" s="68" t="str">
        <f t="shared" si="306"/>
        <v/>
      </c>
      <c r="BD205" s="68" t="str">
        <f t="shared" si="307"/>
        <v/>
      </c>
      <c r="BE205" s="68" t="str">
        <f t="shared" si="308"/>
        <v/>
      </c>
      <c r="BF205" s="68" t="str">
        <f t="shared" si="309"/>
        <v/>
      </c>
      <c r="BG205" s="68" t="str">
        <f t="shared" si="310"/>
        <v/>
      </c>
      <c r="BH205" s="68" t="str">
        <f t="shared" si="311"/>
        <v/>
      </c>
      <c r="BI205" s="68" t="str">
        <f t="shared" si="312"/>
        <v/>
      </c>
      <c r="BJ205" s="68" t="str">
        <f t="shared" si="313"/>
        <v/>
      </c>
      <c r="BK205" s="68" t="str">
        <f t="shared" si="314"/>
        <v/>
      </c>
      <c r="BL205" s="68" t="str">
        <f t="shared" si="315"/>
        <v/>
      </c>
      <c r="BM205" s="68" t="str">
        <f t="shared" si="316"/>
        <v/>
      </c>
      <c r="BN205" s="68" t="str">
        <f t="shared" si="317"/>
        <v/>
      </c>
      <c r="BO205" s="68" t="str">
        <f t="shared" si="318"/>
        <v/>
      </c>
      <c r="BP205" s="68" t="str">
        <f t="shared" si="319"/>
        <v/>
      </c>
      <c r="BQ205" s="68" t="str">
        <f t="shared" si="320"/>
        <v/>
      </c>
      <c r="BR205" s="68" t="str">
        <f t="shared" si="321"/>
        <v/>
      </c>
      <c r="BS205" s="68" t="str">
        <f t="shared" si="322"/>
        <v/>
      </c>
      <c r="BT205" s="68" t="str">
        <f t="shared" si="323"/>
        <v/>
      </c>
      <c r="BU205" s="68" t="str">
        <f t="shared" si="324"/>
        <v/>
      </c>
      <c r="BV205" s="68" t="str">
        <f t="shared" si="325"/>
        <v/>
      </c>
      <c r="BX205" s="69" t="str">
        <f t="shared" si="326"/>
        <v/>
      </c>
      <c r="BZ205" s="68" t="str">
        <f>IF(BC205="","",Input02!$B203&amp;"; ")</f>
        <v/>
      </c>
      <c r="CA205" s="68" t="str">
        <f>IF(BD205="","",Input02!$B203&amp;"; ")</f>
        <v/>
      </c>
      <c r="CB205" s="68" t="str">
        <f>IF(BE205="","",Input02!$B203&amp;"; ")</f>
        <v/>
      </c>
      <c r="CC205" s="68" t="str">
        <f>IF(BF205="","",Input02!$B203&amp;"; ")</f>
        <v/>
      </c>
      <c r="CD205" s="68" t="str">
        <f>IF(BG205="","",Input02!$B203&amp;"; ")</f>
        <v/>
      </c>
      <c r="CE205" s="68" t="str">
        <f>IF(BH205="","",Input02!$B203&amp;"; ")</f>
        <v/>
      </c>
      <c r="CF205" s="68" t="str">
        <f>IF(BI205="","",Input02!$B203&amp;"; ")</f>
        <v/>
      </c>
      <c r="CG205" s="68" t="str">
        <f>IF(BJ205="","",Input02!$B203&amp;"; ")</f>
        <v/>
      </c>
      <c r="CH205" s="68" t="str">
        <f>IF(BK205="","",Input02!$B203&amp;"; ")</f>
        <v/>
      </c>
      <c r="CI205" s="68" t="str">
        <f>IF(BL205="","",Input02!$B203&amp;"; ")</f>
        <v/>
      </c>
      <c r="CJ205" s="68" t="str">
        <f>IF(BM205="","",Input02!$B203&amp;"; ")</f>
        <v/>
      </c>
      <c r="CK205" s="68" t="str">
        <f>IF(BN205="","",Input02!$B203&amp;"; ")</f>
        <v/>
      </c>
      <c r="CL205" s="68" t="str">
        <f>IF(BO205="","",Input02!$B203&amp;"; ")</f>
        <v/>
      </c>
      <c r="CM205" s="68" t="str">
        <f>IF(BP205="","",Input02!$B203&amp;"; ")</f>
        <v/>
      </c>
      <c r="CN205" s="68" t="str">
        <f>IF(BQ205="","",Input02!$B203&amp;"; ")</f>
        <v/>
      </c>
      <c r="CO205" s="68" t="str">
        <f>IF(BR205="","",Input02!$B203&amp;"; ")</f>
        <v/>
      </c>
      <c r="CP205" s="68" t="str">
        <f>IF(BS205="","",Input02!$B203&amp;"; ")</f>
        <v/>
      </c>
      <c r="CQ205" s="68" t="str">
        <f>IF(BT205="","",Input02!$B203&amp;"; ")</f>
        <v/>
      </c>
      <c r="CR205" s="68" t="str">
        <f>IF(BU205="","",Input02!$B203&amp;"; ")</f>
        <v/>
      </c>
      <c r="CS205" s="68" t="str">
        <f>IF(BV205="","",Input02!$B203&amp;"; ")</f>
        <v/>
      </c>
    </row>
    <row r="206" spans="1:97" x14ac:dyDescent="0.35">
      <c r="A206" s="64">
        <f>process02!A215</f>
        <v>199</v>
      </c>
      <c r="B206" s="64" t="str">
        <f>process02!DF215</f>
        <v/>
      </c>
      <c r="C206" s="65" t="str">
        <f>IF(B206&lt;&gt;"",(B206/$C$2)*Input01!$B$22,"")</f>
        <v/>
      </c>
      <c r="F206" s="66" t="str">
        <f>IF(AND(Input02!BB204&lt;&gt;"",F$6&lt;=$Z$2),Input02!BB204,"")</f>
        <v/>
      </c>
      <c r="G206" s="66" t="str">
        <f>IF(AND(Input02!BC204&lt;&gt;"",G$6&lt;=$Z$2),Input02!BC204,"")</f>
        <v/>
      </c>
      <c r="H206" s="66" t="str">
        <f>IF(AND(Input02!BD204&lt;&gt;"",H$6&lt;=$Z$2),Input02!BD204,"")</f>
        <v/>
      </c>
      <c r="I206" s="66" t="str">
        <f>IF(AND(Input02!BE204&lt;&gt;"",I$6&lt;=$Z$2),Input02!BE204,"")</f>
        <v/>
      </c>
      <c r="J206" s="66" t="str">
        <f>IF(AND(Input02!BF204&lt;&gt;"",J$6&lt;=$Z$2),Input02!BF204,"")</f>
        <v/>
      </c>
      <c r="K206" s="66" t="str">
        <f>IF(AND(Input02!BG204&lt;&gt;"",K$6&lt;=$Z$2),Input02!BG204,"")</f>
        <v/>
      </c>
      <c r="L206" s="66" t="str">
        <f>IF(AND(Input02!BH204&lt;&gt;"",L$6&lt;=$Z$2),Input02!BH204,"")</f>
        <v/>
      </c>
      <c r="M206" s="66" t="str">
        <f>IF(AND(Input02!BI204&lt;&gt;"",M$6&lt;=$Z$2),Input02!BI204,"")</f>
        <v/>
      </c>
      <c r="N206" s="66" t="str">
        <f>IF(AND(Input02!BJ204&lt;&gt;"",N$6&lt;=$Z$2),Input02!BJ204,"")</f>
        <v/>
      </c>
      <c r="O206" s="66" t="str">
        <f>IF(AND(Input02!BK204&lt;&gt;"",O$6&lt;=$Z$2),Input02!BK204,"")</f>
        <v/>
      </c>
      <c r="P206" s="66" t="str">
        <f>IF(AND(Input02!BL204&lt;&gt;"",P$6&lt;=$Z$2),Input02!BL204,"")</f>
        <v/>
      </c>
      <c r="Q206" s="66" t="str">
        <f>IF(AND(Input02!BM204&lt;&gt;"",Q$6&lt;=$Z$2),Input02!BM204,"")</f>
        <v/>
      </c>
      <c r="R206" s="66" t="str">
        <f>IF(AND(Input02!BN204&lt;&gt;"",R$6&lt;=$Z$2),Input02!BN204,"")</f>
        <v/>
      </c>
      <c r="S206" s="66" t="str">
        <f>IF(AND(Input02!BO204&lt;&gt;"",S$6&lt;=$Z$2),Input02!BO204,"")</f>
        <v/>
      </c>
      <c r="T206" s="66" t="str">
        <f>IF(AND(Input02!BP204&lt;&gt;"",T$6&lt;=$Z$2),Input02!BP204,"")</f>
        <v/>
      </c>
      <c r="U206" s="66" t="str">
        <f>IF(AND(Input02!BQ204&lt;&gt;"",U$6&lt;=$Z$2),Input02!BQ204,"")</f>
        <v/>
      </c>
      <c r="V206" s="66" t="str">
        <f>IF(AND(Input02!BR204&lt;&gt;"",V$6&lt;=$Z$2),Input02!BR204,"")</f>
        <v/>
      </c>
      <c r="W206" s="66" t="str">
        <f>IF(AND(Input02!BS204&lt;&gt;"",W$6&lt;=$Z$2),Input02!BS204,"")</f>
        <v/>
      </c>
      <c r="X206" s="66" t="str">
        <f>IF(AND(Input02!BT204&lt;&gt;"",X$6&lt;=$Z$2),Input02!BT204,"")</f>
        <v/>
      </c>
      <c r="Y206" s="66" t="str">
        <f>IF(AND(Input02!BU204&lt;&gt;"",Y$6&lt;=$Z$2),Input02!BU204,"")</f>
        <v/>
      </c>
      <c r="Z206" s="66" t="str">
        <f t="shared" si="281"/>
        <v/>
      </c>
      <c r="AA206" s="66" t="str">
        <f t="shared" si="282"/>
        <v/>
      </c>
      <c r="AB206" s="65" t="str">
        <f>IF(AA206&lt;&gt;"",(AA206/$AA$2)*Input01!$B$22,"")</f>
        <v/>
      </c>
      <c r="AC206" s="65" t="str">
        <f t="shared" si="283"/>
        <v/>
      </c>
      <c r="AD206" s="334" t="str">
        <f t="shared" si="284"/>
        <v/>
      </c>
      <c r="AE206" s="67" t="str">
        <f t="shared" si="285"/>
        <v/>
      </c>
      <c r="AF206" s="35" t="str">
        <f>IF(AD206="","",IF(AD206&lt;Input01!$B$23,0,1))</f>
        <v/>
      </c>
      <c r="AH206" s="66" t="str">
        <f t="shared" si="286"/>
        <v/>
      </c>
      <c r="AI206" s="66" t="str">
        <f t="shared" si="287"/>
        <v/>
      </c>
      <c r="AJ206" s="66" t="str">
        <f t="shared" si="288"/>
        <v/>
      </c>
      <c r="AK206" s="66" t="str">
        <f t="shared" si="289"/>
        <v/>
      </c>
      <c r="AL206" s="66" t="str">
        <f t="shared" si="290"/>
        <v/>
      </c>
      <c r="AM206" s="66" t="str">
        <f t="shared" si="291"/>
        <v/>
      </c>
      <c r="AN206" s="66" t="str">
        <f t="shared" si="292"/>
        <v/>
      </c>
      <c r="AO206" s="66" t="str">
        <f t="shared" si="293"/>
        <v/>
      </c>
      <c r="AP206" s="66" t="str">
        <f t="shared" si="294"/>
        <v/>
      </c>
      <c r="AQ206" s="66" t="str">
        <f t="shared" si="295"/>
        <v/>
      </c>
      <c r="AR206" s="66" t="str">
        <f t="shared" si="296"/>
        <v/>
      </c>
      <c r="AS206" s="66" t="str">
        <f t="shared" si="297"/>
        <v/>
      </c>
      <c r="AT206" s="66" t="str">
        <f t="shared" si="298"/>
        <v/>
      </c>
      <c r="AU206" s="66" t="str">
        <f t="shared" si="299"/>
        <v/>
      </c>
      <c r="AV206" s="66" t="str">
        <f t="shared" si="300"/>
        <v/>
      </c>
      <c r="AW206" s="66" t="str">
        <f t="shared" si="301"/>
        <v/>
      </c>
      <c r="AX206" s="66" t="str">
        <f t="shared" si="302"/>
        <v/>
      </c>
      <c r="AY206" s="66" t="str">
        <f t="shared" si="303"/>
        <v/>
      </c>
      <c r="AZ206" s="66" t="str">
        <f t="shared" si="304"/>
        <v/>
      </c>
      <c r="BA206" s="66" t="str">
        <f t="shared" si="305"/>
        <v/>
      </c>
      <c r="BC206" s="68" t="str">
        <f t="shared" si="306"/>
        <v/>
      </c>
      <c r="BD206" s="68" t="str">
        <f t="shared" si="307"/>
        <v/>
      </c>
      <c r="BE206" s="68" t="str">
        <f t="shared" si="308"/>
        <v/>
      </c>
      <c r="BF206" s="68" t="str">
        <f t="shared" si="309"/>
        <v/>
      </c>
      <c r="BG206" s="68" t="str">
        <f t="shared" si="310"/>
        <v/>
      </c>
      <c r="BH206" s="68" t="str">
        <f t="shared" si="311"/>
        <v/>
      </c>
      <c r="BI206" s="68" t="str">
        <f t="shared" si="312"/>
        <v/>
      </c>
      <c r="BJ206" s="68" t="str">
        <f t="shared" si="313"/>
        <v/>
      </c>
      <c r="BK206" s="68" t="str">
        <f t="shared" si="314"/>
        <v/>
      </c>
      <c r="BL206" s="68" t="str">
        <f t="shared" si="315"/>
        <v/>
      </c>
      <c r="BM206" s="68" t="str">
        <f t="shared" si="316"/>
        <v/>
      </c>
      <c r="BN206" s="68" t="str">
        <f t="shared" si="317"/>
        <v/>
      </c>
      <c r="BO206" s="68" t="str">
        <f t="shared" si="318"/>
        <v/>
      </c>
      <c r="BP206" s="68" t="str">
        <f t="shared" si="319"/>
        <v/>
      </c>
      <c r="BQ206" s="68" t="str">
        <f t="shared" si="320"/>
        <v/>
      </c>
      <c r="BR206" s="68" t="str">
        <f t="shared" si="321"/>
        <v/>
      </c>
      <c r="BS206" s="68" t="str">
        <f t="shared" si="322"/>
        <v/>
      </c>
      <c r="BT206" s="68" t="str">
        <f t="shared" si="323"/>
        <v/>
      </c>
      <c r="BU206" s="68" t="str">
        <f t="shared" si="324"/>
        <v/>
      </c>
      <c r="BV206" s="68" t="str">
        <f t="shared" si="325"/>
        <v/>
      </c>
      <c r="BX206" s="69" t="str">
        <f t="shared" si="326"/>
        <v/>
      </c>
      <c r="BZ206" s="68" t="str">
        <f>IF(BC206="","",Input02!$B204&amp;"; ")</f>
        <v/>
      </c>
      <c r="CA206" s="68" t="str">
        <f>IF(BD206="","",Input02!$B204&amp;"; ")</f>
        <v/>
      </c>
      <c r="CB206" s="68" t="str">
        <f>IF(BE206="","",Input02!$B204&amp;"; ")</f>
        <v/>
      </c>
      <c r="CC206" s="68" t="str">
        <f>IF(BF206="","",Input02!$B204&amp;"; ")</f>
        <v/>
      </c>
      <c r="CD206" s="68" t="str">
        <f>IF(BG206="","",Input02!$B204&amp;"; ")</f>
        <v/>
      </c>
      <c r="CE206" s="68" t="str">
        <f>IF(BH206="","",Input02!$B204&amp;"; ")</f>
        <v/>
      </c>
      <c r="CF206" s="68" t="str">
        <f>IF(BI206="","",Input02!$B204&amp;"; ")</f>
        <v/>
      </c>
      <c r="CG206" s="68" t="str">
        <f>IF(BJ206="","",Input02!$B204&amp;"; ")</f>
        <v/>
      </c>
      <c r="CH206" s="68" t="str">
        <f>IF(BK206="","",Input02!$B204&amp;"; ")</f>
        <v/>
      </c>
      <c r="CI206" s="68" t="str">
        <f>IF(BL206="","",Input02!$B204&amp;"; ")</f>
        <v/>
      </c>
      <c r="CJ206" s="68" t="str">
        <f>IF(BM206="","",Input02!$B204&amp;"; ")</f>
        <v/>
      </c>
      <c r="CK206" s="68" t="str">
        <f>IF(BN206="","",Input02!$B204&amp;"; ")</f>
        <v/>
      </c>
      <c r="CL206" s="68" t="str">
        <f>IF(BO206="","",Input02!$B204&amp;"; ")</f>
        <v/>
      </c>
      <c r="CM206" s="68" t="str">
        <f>IF(BP206="","",Input02!$B204&amp;"; ")</f>
        <v/>
      </c>
      <c r="CN206" s="68" t="str">
        <f>IF(BQ206="","",Input02!$B204&amp;"; ")</f>
        <v/>
      </c>
      <c r="CO206" s="68" t="str">
        <f>IF(BR206="","",Input02!$B204&amp;"; ")</f>
        <v/>
      </c>
      <c r="CP206" s="68" t="str">
        <f>IF(BS206="","",Input02!$B204&amp;"; ")</f>
        <v/>
      </c>
      <c r="CQ206" s="68" t="str">
        <f>IF(BT206="","",Input02!$B204&amp;"; ")</f>
        <v/>
      </c>
      <c r="CR206" s="68" t="str">
        <f>IF(BU206="","",Input02!$B204&amp;"; ")</f>
        <v/>
      </c>
      <c r="CS206" s="68" t="str">
        <f>IF(BV206="","",Input02!$B204&amp;"; ")</f>
        <v/>
      </c>
    </row>
    <row r="207" spans="1:97" x14ac:dyDescent="0.35">
      <c r="A207" s="64">
        <f>process02!A216</f>
        <v>200</v>
      </c>
      <c r="B207" s="64" t="str">
        <f>process02!DF216</f>
        <v/>
      </c>
      <c r="C207" s="65" t="str">
        <f>IF(B207&lt;&gt;"",(B207/$C$2)*Input01!$B$22,"")</f>
        <v/>
      </c>
      <c r="F207" s="66" t="str">
        <f>IF(AND(Input02!BB205&lt;&gt;"",F$6&lt;=$Z$2),Input02!BB205,"")</f>
        <v/>
      </c>
      <c r="G207" s="66" t="str">
        <f>IF(AND(Input02!BC205&lt;&gt;"",G$6&lt;=$Z$2),Input02!BC205,"")</f>
        <v/>
      </c>
      <c r="H207" s="66" t="str">
        <f>IF(AND(Input02!BD205&lt;&gt;"",H$6&lt;=$Z$2),Input02!BD205,"")</f>
        <v/>
      </c>
      <c r="I207" s="66" t="str">
        <f>IF(AND(Input02!BE205&lt;&gt;"",I$6&lt;=$Z$2),Input02!BE205,"")</f>
        <v/>
      </c>
      <c r="J207" s="66" t="str">
        <f>IF(AND(Input02!BF205&lt;&gt;"",J$6&lt;=$Z$2),Input02!BF205,"")</f>
        <v/>
      </c>
      <c r="K207" s="66" t="str">
        <f>IF(AND(Input02!BG205&lt;&gt;"",K$6&lt;=$Z$2),Input02!BG205,"")</f>
        <v/>
      </c>
      <c r="L207" s="66" t="str">
        <f>IF(AND(Input02!BH205&lt;&gt;"",L$6&lt;=$Z$2),Input02!BH205,"")</f>
        <v/>
      </c>
      <c r="M207" s="66" t="str">
        <f>IF(AND(Input02!BI205&lt;&gt;"",M$6&lt;=$Z$2),Input02!BI205,"")</f>
        <v/>
      </c>
      <c r="N207" s="66" t="str">
        <f>IF(AND(Input02!BJ205&lt;&gt;"",N$6&lt;=$Z$2),Input02!BJ205,"")</f>
        <v/>
      </c>
      <c r="O207" s="66" t="str">
        <f>IF(AND(Input02!BK205&lt;&gt;"",O$6&lt;=$Z$2),Input02!BK205,"")</f>
        <v/>
      </c>
      <c r="P207" s="66" t="str">
        <f>IF(AND(Input02!BL205&lt;&gt;"",P$6&lt;=$Z$2),Input02!BL205,"")</f>
        <v/>
      </c>
      <c r="Q207" s="66" t="str">
        <f>IF(AND(Input02!BM205&lt;&gt;"",Q$6&lt;=$Z$2),Input02!BM205,"")</f>
        <v/>
      </c>
      <c r="R207" s="66" t="str">
        <f>IF(AND(Input02!BN205&lt;&gt;"",R$6&lt;=$Z$2),Input02!BN205,"")</f>
        <v/>
      </c>
      <c r="S207" s="66" t="str">
        <f>IF(AND(Input02!BO205&lt;&gt;"",S$6&lt;=$Z$2),Input02!BO205,"")</f>
        <v/>
      </c>
      <c r="T207" s="66" t="str">
        <f>IF(AND(Input02!BP205&lt;&gt;"",T$6&lt;=$Z$2),Input02!BP205,"")</f>
        <v/>
      </c>
      <c r="U207" s="66" t="str">
        <f>IF(AND(Input02!BQ205&lt;&gt;"",U$6&lt;=$Z$2),Input02!BQ205,"")</f>
        <v/>
      </c>
      <c r="V207" s="66" t="str">
        <f>IF(AND(Input02!BR205&lt;&gt;"",V$6&lt;=$Z$2),Input02!BR205,"")</f>
        <v/>
      </c>
      <c r="W207" s="66" t="str">
        <f>IF(AND(Input02!BS205&lt;&gt;"",W$6&lt;=$Z$2),Input02!BS205,"")</f>
        <v/>
      </c>
      <c r="X207" s="66" t="str">
        <f>IF(AND(Input02!BT205&lt;&gt;"",X$6&lt;=$Z$2),Input02!BT205,"")</f>
        <v/>
      </c>
      <c r="Y207" s="66" t="str">
        <f>IF(AND(Input02!BU205&lt;&gt;"",Y$6&lt;=$Z$2),Input02!BU205,"")</f>
        <v/>
      </c>
      <c r="Z207" s="66" t="str">
        <f t="shared" si="281"/>
        <v/>
      </c>
      <c r="AA207" s="66" t="str">
        <f t="shared" si="282"/>
        <v/>
      </c>
      <c r="AB207" s="65" t="str">
        <f>IF(AA207&lt;&gt;"",(AA207/$AA$2)*Input01!$B$22,"")</f>
        <v/>
      </c>
      <c r="AC207" s="65" t="str">
        <f t="shared" si="283"/>
        <v/>
      </c>
      <c r="AD207" s="334" t="str">
        <f t="shared" si="284"/>
        <v/>
      </c>
      <c r="AE207" s="67" t="str">
        <f t="shared" si="285"/>
        <v/>
      </c>
      <c r="AF207" s="35" t="str">
        <f>IF(AD207="","",IF(AD207&lt;Input01!$B$23,0,1))</f>
        <v/>
      </c>
      <c r="AH207" s="66" t="str">
        <f t="shared" si="286"/>
        <v/>
      </c>
      <c r="AI207" s="66" t="str">
        <f t="shared" si="287"/>
        <v/>
      </c>
      <c r="AJ207" s="66" t="str">
        <f t="shared" si="288"/>
        <v/>
      </c>
      <c r="AK207" s="66" t="str">
        <f t="shared" si="289"/>
        <v/>
      </c>
      <c r="AL207" s="66" t="str">
        <f t="shared" si="290"/>
        <v/>
      </c>
      <c r="AM207" s="66" t="str">
        <f t="shared" si="291"/>
        <v/>
      </c>
      <c r="AN207" s="66" t="str">
        <f t="shared" si="292"/>
        <v/>
      </c>
      <c r="AO207" s="66" t="str">
        <f t="shared" si="293"/>
        <v/>
      </c>
      <c r="AP207" s="66" t="str">
        <f t="shared" si="294"/>
        <v/>
      </c>
      <c r="AQ207" s="66" t="str">
        <f t="shared" si="295"/>
        <v/>
      </c>
      <c r="AR207" s="66" t="str">
        <f t="shared" si="296"/>
        <v/>
      </c>
      <c r="AS207" s="66" t="str">
        <f t="shared" si="297"/>
        <v/>
      </c>
      <c r="AT207" s="66" t="str">
        <f t="shared" si="298"/>
        <v/>
      </c>
      <c r="AU207" s="66" t="str">
        <f t="shared" si="299"/>
        <v/>
      </c>
      <c r="AV207" s="66" t="str">
        <f t="shared" si="300"/>
        <v/>
      </c>
      <c r="AW207" s="66" t="str">
        <f t="shared" si="301"/>
        <v/>
      </c>
      <c r="AX207" s="66" t="str">
        <f t="shared" si="302"/>
        <v/>
      </c>
      <c r="AY207" s="66" t="str">
        <f t="shared" si="303"/>
        <v/>
      </c>
      <c r="AZ207" s="66" t="str">
        <f t="shared" si="304"/>
        <v/>
      </c>
      <c r="BA207" s="66" t="str">
        <f t="shared" si="305"/>
        <v/>
      </c>
      <c r="BC207" s="68" t="str">
        <f t="shared" si="306"/>
        <v/>
      </c>
      <c r="BD207" s="68" t="str">
        <f t="shared" si="307"/>
        <v/>
      </c>
      <c r="BE207" s="68" t="str">
        <f t="shared" si="308"/>
        <v/>
      </c>
      <c r="BF207" s="68" t="str">
        <f t="shared" si="309"/>
        <v/>
      </c>
      <c r="BG207" s="68" t="str">
        <f t="shared" si="310"/>
        <v/>
      </c>
      <c r="BH207" s="68" t="str">
        <f t="shared" si="311"/>
        <v/>
      </c>
      <c r="BI207" s="68" t="str">
        <f t="shared" si="312"/>
        <v/>
      </c>
      <c r="BJ207" s="68" t="str">
        <f t="shared" si="313"/>
        <v/>
      </c>
      <c r="BK207" s="68" t="str">
        <f t="shared" si="314"/>
        <v/>
      </c>
      <c r="BL207" s="68" t="str">
        <f t="shared" si="315"/>
        <v/>
      </c>
      <c r="BM207" s="68" t="str">
        <f t="shared" si="316"/>
        <v/>
      </c>
      <c r="BN207" s="68" t="str">
        <f t="shared" si="317"/>
        <v/>
      </c>
      <c r="BO207" s="68" t="str">
        <f t="shared" si="318"/>
        <v/>
      </c>
      <c r="BP207" s="68" t="str">
        <f t="shared" si="319"/>
        <v/>
      </c>
      <c r="BQ207" s="68" t="str">
        <f t="shared" si="320"/>
        <v/>
      </c>
      <c r="BR207" s="68" t="str">
        <f t="shared" si="321"/>
        <v/>
      </c>
      <c r="BS207" s="68" t="str">
        <f t="shared" si="322"/>
        <v/>
      </c>
      <c r="BT207" s="68" t="str">
        <f t="shared" si="323"/>
        <v/>
      </c>
      <c r="BU207" s="68" t="str">
        <f t="shared" si="324"/>
        <v/>
      </c>
      <c r="BV207" s="68" t="str">
        <f t="shared" si="325"/>
        <v/>
      </c>
      <c r="BX207" s="69" t="str">
        <f t="shared" si="326"/>
        <v/>
      </c>
      <c r="BZ207" s="68" t="str">
        <f>IF(BC207="","",Input02!$B205&amp;"; ")</f>
        <v/>
      </c>
      <c r="CA207" s="68" t="str">
        <f>IF(BD207="","",Input02!$B205&amp;"; ")</f>
        <v/>
      </c>
      <c r="CB207" s="68" t="str">
        <f>IF(BE207="","",Input02!$B205&amp;"; ")</f>
        <v/>
      </c>
      <c r="CC207" s="68" t="str">
        <f>IF(BF207="","",Input02!$B205&amp;"; ")</f>
        <v/>
      </c>
      <c r="CD207" s="68" t="str">
        <f>IF(BG207="","",Input02!$B205&amp;"; ")</f>
        <v/>
      </c>
      <c r="CE207" s="68" t="str">
        <f>IF(BH207="","",Input02!$B205&amp;"; ")</f>
        <v/>
      </c>
      <c r="CF207" s="68" t="str">
        <f>IF(BI207="","",Input02!$B205&amp;"; ")</f>
        <v/>
      </c>
      <c r="CG207" s="68" t="str">
        <f>IF(BJ207="","",Input02!$B205&amp;"; ")</f>
        <v/>
      </c>
      <c r="CH207" s="68" t="str">
        <f>IF(BK207="","",Input02!$B205&amp;"; ")</f>
        <v/>
      </c>
      <c r="CI207" s="68" t="str">
        <f>IF(BL207="","",Input02!$B205&amp;"; ")</f>
        <v/>
      </c>
      <c r="CJ207" s="68" t="str">
        <f>IF(BM207="","",Input02!$B205&amp;"; ")</f>
        <v/>
      </c>
      <c r="CK207" s="68" t="str">
        <f>IF(BN207="","",Input02!$B205&amp;"; ")</f>
        <v/>
      </c>
      <c r="CL207" s="68" t="str">
        <f>IF(BO207="","",Input02!$B205&amp;"; ")</f>
        <v/>
      </c>
      <c r="CM207" s="68" t="str">
        <f>IF(BP207="","",Input02!$B205&amp;"; ")</f>
        <v/>
      </c>
      <c r="CN207" s="68" t="str">
        <f>IF(BQ207="","",Input02!$B205&amp;"; ")</f>
        <v/>
      </c>
      <c r="CO207" s="68" t="str">
        <f>IF(BR207="","",Input02!$B205&amp;"; ")</f>
        <v/>
      </c>
      <c r="CP207" s="68" t="str">
        <f>IF(BS207="","",Input02!$B205&amp;"; ")</f>
        <v/>
      </c>
      <c r="CQ207" s="68" t="str">
        <f>IF(BT207="","",Input02!$B205&amp;"; ")</f>
        <v/>
      </c>
      <c r="CR207" s="68" t="str">
        <f>IF(BU207="","",Input02!$B205&amp;"; ")</f>
        <v/>
      </c>
      <c r="CS207" s="68" t="str">
        <f>IF(BV207="","",Input02!$B205&amp;"; ")</f>
        <v/>
      </c>
    </row>
    <row r="208" spans="1:97" ht="15" customHeight="1" thickBot="1" x14ac:dyDescent="0.4">
      <c r="A208" s="64"/>
      <c r="B208" s="64"/>
      <c r="C208" s="65"/>
      <c r="F208" s="70"/>
      <c r="G208" s="70"/>
      <c r="H208" s="70"/>
      <c r="I208" s="70"/>
      <c r="J208" s="70"/>
      <c r="K208" s="70"/>
      <c r="L208" s="70"/>
      <c r="M208" s="70"/>
      <c r="N208" s="70"/>
      <c r="O208" s="70"/>
      <c r="P208" s="70"/>
      <c r="Q208" s="70"/>
      <c r="R208" s="70"/>
      <c r="S208" s="70"/>
      <c r="T208" s="70"/>
      <c r="U208" s="70"/>
      <c r="V208" s="70"/>
      <c r="W208" s="70"/>
      <c r="X208" s="70"/>
      <c r="Y208" s="70"/>
      <c r="Z208" s="71"/>
      <c r="AA208" s="72"/>
      <c r="AB208" s="72"/>
      <c r="AC208" s="73"/>
      <c r="AD208" s="74"/>
      <c r="AE208" s="74"/>
      <c r="BC208" s="75"/>
      <c r="BD208" s="75"/>
      <c r="BE208" s="75"/>
      <c r="BF208" s="75"/>
      <c r="BG208" s="75"/>
      <c r="BH208" s="75"/>
      <c r="BI208" s="75"/>
      <c r="BJ208" s="75"/>
      <c r="BK208" s="75"/>
      <c r="BL208" s="75"/>
      <c r="BM208" s="75"/>
      <c r="BN208" s="75"/>
      <c r="BO208" s="75"/>
      <c r="BP208" s="75"/>
      <c r="BQ208" s="75"/>
      <c r="BR208" s="75"/>
      <c r="BS208" s="75"/>
      <c r="BT208" s="75"/>
      <c r="BU208" s="75"/>
      <c r="BV208" s="75"/>
      <c r="BX208" s="69"/>
      <c r="BZ208" s="68" t="str">
        <f>IF(BC208="","",Input02!$B56&amp;"; ")</f>
        <v/>
      </c>
      <c r="CA208" s="68" t="str">
        <f>IF(BD208="","",Input02!$B56&amp;"; ")</f>
        <v/>
      </c>
      <c r="CB208" s="68" t="str">
        <f>IF(BE208="","",Input02!$B56&amp;"; ")</f>
        <v/>
      </c>
      <c r="CC208" s="68" t="str">
        <f>IF(BF208="","",Input02!$B56&amp;"; ")</f>
        <v/>
      </c>
      <c r="CD208" s="68" t="str">
        <f>IF(BG208="","",Input02!$B56&amp;"; ")</f>
        <v/>
      </c>
      <c r="CE208" s="68" t="str">
        <f>IF(BH208="","",Input02!$B56&amp;"; ")</f>
        <v/>
      </c>
      <c r="CF208" s="68" t="str">
        <f>IF(BI208="","",Input02!$B56&amp;"; ")</f>
        <v/>
      </c>
      <c r="CG208" s="68" t="str">
        <f>IF(BJ208="","",Input02!$B56&amp;"; ")</f>
        <v/>
      </c>
      <c r="CH208" s="68" t="str">
        <f>IF(BK208="","",Input02!$B56&amp;"; ")</f>
        <v/>
      </c>
      <c r="CI208" s="68" t="str">
        <f>IF(BL208="","",Input02!$B56&amp;"; ")</f>
        <v/>
      </c>
      <c r="CJ208" s="68" t="str">
        <f>IF(BM208="","",Input02!$B56&amp;"; ")</f>
        <v/>
      </c>
      <c r="CK208" s="68" t="str">
        <f>IF(BN208="","",Input02!$B56&amp;"; ")</f>
        <v/>
      </c>
      <c r="CL208" s="68" t="str">
        <f>IF(BO208="","",Input02!$B56&amp;"; ")</f>
        <v/>
      </c>
      <c r="CM208" s="68" t="str">
        <f>IF(BP208="","",Input02!$B56&amp;"; ")</f>
        <v/>
      </c>
      <c r="CN208" s="68" t="str">
        <f>IF(BQ208="","",Input02!$B56&amp;"; ")</f>
        <v/>
      </c>
      <c r="CO208" s="68" t="str">
        <f>IF(BR208="","",Input02!$B56&amp;"; ")</f>
        <v/>
      </c>
      <c r="CP208" s="68" t="str">
        <f>IF(BS208="","",Input02!$B56&amp;"; ")</f>
        <v/>
      </c>
      <c r="CQ208" s="68" t="str">
        <f>IF(BT208="","",Input02!$B56&amp;"; ")</f>
        <v/>
      </c>
      <c r="CR208" s="68" t="str">
        <f>IF(BU208="","",Input02!$B56&amp;"; ")</f>
        <v/>
      </c>
      <c r="CS208" s="68" t="str">
        <f>IF(BV208="","",Input02!$B56&amp;"; ")</f>
        <v/>
      </c>
    </row>
    <row r="209" spans="2:97" x14ac:dyDescent="0.35">
      <c r="F209" s="76">
        <f t="shared" ref="F209:Y209" si="327">SUM(F8:F208)</f>
        <v>4</v>
      </c>
      <c r="G209" s="76">
        <f t="shared" si="327"/>
        <v>4</v>
      </c>
      <c r="H209" s="76">
        <f t="shared" si="327"/>
        <v>4</v>
      </c>
      <c r="I209" s="76">
        <f t="shared" si="327"/>
        <v>4</v>
      </c>
      <c r="J209" s="76">
        <f t="shared" si="327"/>
        <v>4</v>
      </c>
      <c r="K209" s="76">
        <f t="shared" si="327"/>
        <v>0</v>
      </c>
      <c r="L209" s="76">
        <f t="shared" si="327"/>
        <v>0</v>
      </c>
      <c r="M209" s="76">
        <f t="shared" si="327"/>
        <v>0</v>
      </c>
      <c r="N209" s="76">
        <f t="shared" si="327"/>
        <v>0</v>
      </c>
      <c r="O209" s="76">
        <f t="shared" si="327"/>
        <v>0</v>
      </c>
      <c r="P209" s="76">
        <f t="shared" si="327"/>
        <v>0</v>
      </c>
      <c r="Q209" s="76">
        <f t="shared" si="327"/>
        <v>0</v>
      </c>
      <c r="R209" s="76">
        <f t="shared" si="327"/>
        <v>0</v>
      </c>
      <c r="S209" s="76">
        <f t="shared" si="327"/>
        <v>0</v>
      </c>
      <c r="T209" s="76">
        <f t="shared" si="327"/>
        <v>0</v>
      </c>
      <c r="U209" s="76">
        <f t="shared" si="327"/>
        <v>0</v>
      </c>
      <c r="V209" s="76">
        <f t="shared" si="327"/>
        <v>0</v>
      </c>
      <c r="W209" s="76">
        <f t="shared" si="327"/>
        <v>0</v>
      </c>
      <c r="X209" s="76">
        <f t="shared" si="327"/>
        <v>0</v>
      </c>
      <c r="Y209" s="76">
        <f t="shared" si="327"/>
        <v>0</v>
      </c>
      <c r="Z209" s="77"/>
      <c r="AA209" s="78">
        <f>SUM(AA8:AA208)</f>
        <v>20</v>
      </c>
      <c r="AB209" s="78">
        <f>SUM(AB8:AB208)</f>
        <v>400</v>
      </c>
      <c r="AC209" s="79"/>
      <c r="AD209" s="78">
        <f>SUM(AD8:AD208)</f>
        <v>57.142857142857139</v>
      </c>
      <c r="AE209" s="78"/>
      <c r="BC209" s="76" t="str">
        <f>IF(F221&lt;process02!$F$11,process01!AL$4,"")</f>
        <v/>
      </c>
      <c r="BD209" s="76" t="str">
        <f>IF(G221&lt;process02!$F$11,process01!AM$4,"")</f>
        <v/>
      </c>
      <c r="BE209" s="76" t="str">
        <f>IF(H221&lt;process02!$F$11,process01!AN$4,"")</f>
        <v/>
      </c>
      <c r="BF209" s="76" t="str">
        <f>IF(I221&lt;process02!$F$11,process01!AO$4,"")</f>
        <v/>
      </c>
      <c r="BG209" s="76" t="str">
        <f>IF(J221&lt;process02!$F$11,process01!AP$4,"")</f>
        <v/>
      </c>
      <c r="BH209" s="76" t="str">
        <f>IF(K221&lt;process02!$F$11,process01!AQ$4,"")</f>
        <v/>
      </c>
      <c r="BI209" s="76" t="str">
        <f>IF(L221&lt;process02!$F$11,process01!AR$4,"")</f>
        <v/>
      </c>
      <c r="BJ209" s="76" t="str">
        <f>IF(M221&lt;process02!$F$11,process01!AS$4,"")</f>
        <v/>
      </c>
      <c r="BK209" s="76" t="str">
        <f>IF(N221&lt;process02!$F$11,process01!AT$4,"")</f>
        <v/>
      </c>
      <c r="BL209" s="76" t="str">
        <f>IF(O221&lt;process02!$F$11,process01!AU$4,"")</f>
        <v/>
      </c>
      <c r="BM209" s="76" t="str">
        <f>IF(P221&lt;process02!$F$11,process01!AV$4,"")</f>
        <v/>
      </c>
      <c r="BN209" s="76" t="str">
        <f>IF(Q221&lt;process02!$F$11,process01!AW$4,"")</f>
        <v/>
      </c>
      <c r="BO209" s="76" t="str">
        <f>IF(R221&lt;process02!$F$11,process01!AX$4,"")</f>
        <v/>
      </c>
      <c r="BP209" s="76" t="str">
        <f>IF(S221&lt;process02!$F$11,process01!AY$4,"")</f>
        <v/>
      </c>
      <c r="BQ209" s="76" t="str">
        <f>IF(T221&lt;process02!$F$11,process01!AZ$4,"")</f>
        <v/>
      </c>
      <c r="BR209" s="76" t="str">
        <f>IF(U221&lt;process02!$F$11,process01!BA$4,"")</f>
        <v/>
      </c>
      <c r="BS209" s="76" t="str">
        <f>IF(V221&lt;process02!$F$11,process01!BB$4,"")</f>
        <v/>
      </c>
      <c r="BT209" s="76" t="str">
        <f>IF(W221&lt;process02!$F$11,process01!BC$4,"")</f>
        <v/>
      </c>
      <c r="BU209" s="76" t="str">
        <f>IF(X221&lt;process02!$F$11,process01!BD$4,"")</f>
        <v/>
      </c>
      <c r="BV209" s="76" t="str">
        <f>IF(Y221&lt;process02!$F$11,process01!BE$4,"")</f>
        <v/>
      </c>
      <c r="BX209" s="69" t="str">
        <f>BC209&amp;BD209&amp;BE209&amp;BF209&amp;BG209&amp;BH209&amp;BI209&amp;BJ209&amp;BK209&amp;BV209</f>
        <v/>
      </c>
      <c r="BZ209" s="68" t="str">
        <f>IF(BC209="","",Input02!$B57&amp;"; ")</f>
        <v/>
      </c>
      <c r="CA209" s="68" t="str">
        <f>IF(BD209="","",Input02!$B57&amp;"; ")</f>
        <v/>
      </c>
      <c r="CB209" s="68" t="str">
        <f>IF(BE209="","",Input02!$B57&amp;"; ")</f>
        <v/>
      </c>
      <c r="CC209" s="68" t="str">
        <f>IF(BF209="","",Input02!$B57&amp;"; ")</f>
        <v/>
      </c>
      <c r="CD209" s="68" t="str">
        <f>IF(BG209="","",Input02!$B57&amp;"; ")</f>
        <v/>
      </c>
      <c r="CE209" s="68" t="str">
        <f>IF(BH209="","",Input02!$B57&amp;"; ")</f>
        <v/>
      </c>
      <c r="CF209" s="68" t="str">
        <f>IF(BI209="","",Input02!$B57&amp;"; ")</f>
        <v/>
      </c>
      <c r="CG209" s="68" t="str">
        <f>IF(BJ209="","",Input02!$B57&amp;"; ")</f>
        <v/>
      </c>
      <c r="CH209" s="68" t="str">
        <f>IF(BK209="","",Input02!$B57&amp;"; ")</f>
        <v/>
      </c>
      <c r="CI209" s="68" t="str">
        <f>IF(BL209="","",Input02!$B57&amp;"; ")</f>
        <v/>
      </c>
      <c r="CJ209" s="68" t="str">
        <f>IF(BM209="","",Input02!$B57&amp;"; ")</f>
        <v/>
      </c>
      <c r="CK209" s="68" t="str">
        <f>IF(BN209="","",Input02!$B57&amp;"; ")</f>
        <v/>
      </c>
      <c r="CL209" s="68" t="str">
        <f>IF(BO209="","",Input02!$B57&amp;"; ")</f>
        <v/>
      </c>
      <c r="CM209" s="68" t="str">
        <f>IF(BP209="","",Input02!$B57&amp;"; ")</f>
        <v/>
      </c>
      <c r="CN209" s="68" t="str">
        <f>IF(BQ209="","",Input02!$B57&amp;"; ")</f>
        <v/>
      </c>
      <c r="CO209" s="68" t="str">
        <f>IF(BR209="","",Input02!$B57&amp;"; ")</f>
        <v/>
      </c>
      <c r="CP209" s="68" t="str">
        <f>IF(BS209="","",Input02!$B57&amp;"; ")</f>
        <v/>
      </c>
      <c r="CQ209" s="68" t="str">
        <f>IF(BT209="","",Input02!$B57&amp;"; ")</f>
        <v/>
      </c>
      <c r="CR209" s="68" t="str">
        <f>IF(BU209="","",Input02!$B57&amp;"; ")</f>
        <v/>
      </c>
      <c r="CS209" s="68" t="str">
        <f>IF(BV209="","",Input02!$B57&amp;"; ")</f>
        <v/>
      </c>
    </row>
    <row r="210" spans="2:97" x14ac:dyDescent="0.35">
      <c r="F210" s="80">
        <f t="shared" ref="F210:Y210" si="328">MIN(F8:F209)</f>
        <v>2</v>
      </c>
      <c r="G210" s="80">
        <f t="shared" si="328"/>
        <v>2</v>
      </c>
      <c r="H210" s="80">
        <f t="shared" si="328"/>
        <v>2</v>
      </c>
      <c r="I210" s="80">
        <f t="shared" si="328"/>
        <v>2</v>
      </c>
      <c r="J210" s="80">
        <f t="shared" si="328"/>
        <v>2</v>
      </c>
      <c r="K210" s="80">
        <f t="shared" si="328"/>
        <v>0</v>
      </c>
      <c r="L210" s="80">
        <f t="shared" si="328"/>
        <v>0</v>
      </c>
      <c r="M210" s="80">
        <f t="shared" si="328"/>
        <v>0</v>
      </c>
      <c r="N210" s="80">
        <f t="shared" si="328"/>
        <v>0</v>
      </c>
      <c r="O210" s="80">
        <f t="shared" si="328"/>
        <v>0</v>
      </c>
      <c r="P210" s="80">
        <f t="shared" si="328"/>
        <v>0</v>
      </c>
      <c r="Q210" s="80">
        <f t="shared" si="328"/>
        <v>0</v>
      </c>
      <c r="R210" s="80">
        <f t="shared" si="328"/>
        <v>0</v>
      </c>
      <c r="S210" s="80">
        <f t="shared" si="328"/>
        <v>0</v>
      </c>
      <c r="T210" s="80">
        <f t="shared" si="328"/>
        <v>0</v>
      </c>
      <c r="U210" s="80">
        <f t="shared" si="328"/>
        <v>0</v>
      </c>
      <c r="V210" s="80">
        <f t="shared" si="328"/>
        <v>0</v>
      </c>
      <c r="W210" s="80">
        <f t="shared" si="328"/>
        <v>0</v>
      </c>
      <c r="X210" s="80">
        <f t="shared" si="328"/>
        <v>0</v>
      </c>
      <c r="Y210" s="80">
        <f t="shared" si="328"/>
        <v>0</v>
      </c>
      <c r="Z210" s="81"/>
      <c r="AA210" s="82">
        <f>MIN(AA8:AA209)</f>
        <v>10</v>
      </c>
      <c r="AB210" s="82">
        <f>MIN(AB8:AB209)</f>
        <v>200</v>
      </c>
      <c r="AC210" s="83"/>
      <c r="AD210" s="82">
        <f>MIN(AD8:AD209)</f>
        <v>17.142857142857142</v>
      </c>
      <c r="AE210" s="82"/>
      <c r="BC210" s="35">
        <v>1</v>
      </c>
      <c r="BD210" s="35">
        <v>2</v>
      </c>
      <c r="BE210" s="35">
        <v>3</v>
      </c>
      <c r="BF210" s="35">
        <v>4</v>
      </c>
      <c r="BG210" s="35">
        <v>5</v>
      </c>
      <c r="BH210" s="35">
        <v>6</v>
      </c>
      <c r="BI210" s="35">
        <v>7</v>
      </c>
      <c r="BJ210" s="35">
        <v>8</v>
      </c>
      <c r="BK210" s="35">
        <v>9</v>
      </c>
      <c r="BL210" s="35">
        <v>9</v>
      </c>
      <c r="BM210" s="35">
        <v>9</v>
      </c>
      <c r="BN210" s="35">
        <v>9</v>
      </c>
      <c r="BO210" s="35">
        <v>9</v>
      </c>
      <c r="BP210" s="35">
        <v>9</v>
      </c>
      <c r="BQ210" s="35">
        <v>9</v>
      </c>
      <c r="BR210" s="35">
        <v>9</v>
      </c>
      <c r="BS210" s="35">
        <v>9</v>
      </c>
      <c r="BT210" s="35">
        <v>9</v>
      </c>
      <c r="BU210" s="35">
        <v>9</v>
      </c>
      <c r="BV210" s="35">
        <v>9</v>
      </c>
      <c r="BZ210" s="35">
        <v>1</v>
      </c>
      <c r="CA210" s="35">
        <v>2</v>
      </c>
      <c r="CB210" s="35">
        <v>3</v>
      </c>
      <c r="CC210" s="35">
        <v>4</v>
      </c>
      <c r="CD210" s="35">
        <v>5</v>
      </c>
      <c r="CE210" s="35">
        <v>6</v>
      </c>
      <c r="CF210" s="35">
        <v>7</v>
      </c>
      <c r="CG210" s="35">
        <v>8</v>
      </c>
      <c r="CH210" s="35">
        <v>9</v>
      </c>
      <c r="CI210" s="35">
        <v>10</v>
      </c>
      <c r="CJ210" s="35">
        <v>11</v>
      </c>
      <c r="CK210" s="35">
        <v>12</v>
      </c>
      <c r="CL210" s="35">
        <v>13</v>
      </c>
      <c r="CM210" s="35">
        <v>14</v>
      </c>
      <c r="CN210" s="35">
        <v>15</v>
      </c>
      <c r="CO210" s="35">
        <v>16</v>
      </c>
      <c r="CP210" s="35">
        <v>17</v>
      </c>
      <c r="CQ210" s="35">
        <v>18</v>
      </c>
      <c r="CR210" s="35">
        <v>19</v>
      </c>
      <c r="CS210" s="35">
        <v>20</v>
      </c>
    </row>
    <row r="211" spans="2:97" x14ac:dyDescent="0.35">
      <c r="F211" s="80">
        <f t="shared" ref="F211:Y211" si="329">MAX(F8:F208)</f>
        <v>2</v>
      </c>
      <c r="G211" s="80">
        <f t="shared" si="329"/>
        <v>2</v>
      </c>
      <c r="H211" s="80">
        <f t="shared" si="329"/>
        <v>2</v>
      </c>
      <c r="I211" s="80">
        <f t="shared" si="329"/>
        <v>2</v>
      </c>
      <c r="J211" s="80">
        <f t="shared" si="329"/>
        <v>2</v>
      </c>
      <c r="K211" s="80">
        <f t="shared" si="329"/>
        <v>0</v>
      </c>
      <c r="L211" s="80">
        <f t="shared" si="329"/>
        <v>0</v>
      </c>
      <c r="M211" s="80">
        <f t="shared" si="329"/>
        <v>0</v>
      </c>
      <c r="N211" s="80">
        <f t="shared" si="329"/>
        <v>0</v>
      </c>
      <c r="O211" s="80">
        <f t="shared" si="329"/>
        <v>0</v>
      </c>
      <c r="P211" s="80">
        <f t="shared" si="329"/>
        <v>0</v>
      </c>
      <c r="Q211" s="80">
        <f t="shared" si="329"/>
        <v>0</v>
      </c>
      <c r="R211" s="80">
        <f t="shared" si="329"/>
        <v>0</v>
      </c>
      <c r="S211" s="80">
        <f t="shared" si="329"/>
        <v>0</v>
      </c>
      <c r="T211" s="80">
        <f t="shared" si="329"/>
        <v>0</v>
      </c>
      <c r="U211" s="80">
        <f t="shared" si="329"/>
        <v>0</v>
      </c>
      <c r="V211" s="80">
        <f t="shared" si="329"/>
        <v>0</v>
      </c>
      <c r="W211" s="80">
        <f t="shared" si="329"/>
        <v>0</v>
      </c>
      <c r="X211" s="80">
        <f t="shared" si="329"/>
        <v>0</v>
      </c>
      <c r="Y211" s="80">
        <f t="shared" si="329"/>
        <v>0</v>
      </c>
      <c r="Z211" s="81"/>
      <c r="AA211" s="82">
        <f>MAX(AA8:AA208)</f>
        <v>10</v>
      </c>
      <c r="AB211" s="82">
        <f>MAX(AB8:AB208)</f>
        <v>200</v>
      </c>
      <c r="AC211" s="83"/>
      <c r="AD211" s="82">
        <f>MAX(AD8:AD208)</f>
        <v>40</v>
      </c>
      <c r="AE211" s="82"/>
      <c r="BC211" s="84" t="str">
        <f t="shared" ref="BC211:BV211" si="330">BC8&amp;BC9&amp;BC10&amp;BC11&amp;BC12&amp;BC13&amp;BC14&amp;BC15&amp;BC16&amp;BC17&amp;BC18&amp;BC19&amp;BC20&amp;BC21&amp;BC22&amp;BC23&amp;BC24&amp;BC25&amp;BC26&amp;BC27&amp;BC28&amp;BC29&amp;BC30&amp;BC31&amp;BC32&amp;BC33&amp;BC34&amp;BC35&amp;BC36&amp;BC37&amp;BC38&amp;BC39&amp;BC40&amp;BC41&amp;BC42&amp;BC43&amp;BC44&amp;BC45&amp;BC46&amp;BC47&amp;BC48&amp;BC49&amp;BC50&amp;BC51&amp;BC52&amp;BC53&amp;BC54&amp;BC55&amp;BC56&amp;BC207</f>
        <v/>
      </c>
      <c r="BD211" s="84" t="str">
        <f t="shared" si="330"/>
        <v/>
      </c>
      <c r="BE211" s="84" t="str">
        <f t="shared" si="330"/>
        <v/>
      </c>
      <c r="BF211" s="84" t="str">
        <f t="shared" si="330"/>
        <v/>
      </c>
      <c r="BG211" s="84" t="str">
        <f t="shared" si="330"/>
        <v/>
      </c>
      <c r="BH211" s="84" t="str">
        <f t="shared" si="330"/>
        <v/>
      </c>
      <c r="BI211" s="84" t="str">
        <f t="shared" si="330"/>
        <v/>
      </c>
      <c r="BJ211" s="84" t="str">
        <f t="shared" si="330"/>
        <v/>
      </c>
      <c r="BK211" s="84" t="str">
        <f t="shared" si="330"/>
        <v/>
      </c>
      <c r="BL211" s="84" t="str">
        <f t="shared" si="330"/>
        <v/>
      </c>
      <c r="BM211" s="84" t="str">
        <f t="shared" si="330"/>
        <v/>
      </c>
      <c r="BN211" s="84" t="str">
        <f t="shared" si="330"/>
        <v/>
      </c>
      <c r="BO211" s="84" t="str">
        <f t="shared" si="330"/>
        <v/>
      </c>
      <c r="BP211" s="84" t="str">
        <f t="shared" si="330"/>
        <v/>
      </c>
      <c r="BQ211" s="84" t="str">
        <f t="shared" si="330"/>
        <v/>
      </c>
      <c r="BR211" s="84" t="str">
        <f t="shared" si="330"/>
        <v/>
      </c>
      <c r="BS211" s="84" t="str">
        <f t="shared" si="330"/>
        <v/>
      </c>
      <c r="BT211" s="84" t="str">
        <f t="shared" si="330"/>
        <v/>
      </c>
      <c r="BU211" s="84" t="str">
        <f t="shared" si="330"/>
        <v/>
      </c>
      <c r="BV211" s="84" t="str">
        <f t="shared" si="330"/>
        <v/>
      </c>
      <c r="BZ211" s="84" t="str">
        <f t="shared" ref="BZ211:CS211" si="331">BZ8&amp;BZ9&amp;BZ10&amp;BZ11&amp;BZ12&amp;BZ13&amp;BZ14&amp;BZ15&amp;BZ16&amp;BZ17&amp;BZ18&amp;BZ19&amp;BZ20&amp;BZ21&amp;BZ22&amp;BZ23&amp;BZ24&amp;BZ25&amp;BZ26&amp;BZ27&amp;BZ28&amp;BZ29&amp;BZ30&amp;BZ31&amp;BZ32&amp;BZ33&amp;BZ34&amp;BZ35&amp;BZ36&amp;BZ37&amp;BZ38&amp;BZ39&amp;BZ40&amp;BZ41&amp;BZ42&amp;BZ43&amp;BZ44&amp;BZ45&amp;BZ46&amp;BZ47&amp;BZ48&amp;BZ49&amp;BZ50&amp;BZ51&amp;BZ52&amp;BZ53&amp;BZ54&amp;BZ55&amp;BZ56&amp;BZ57&amp;BZ58&amp;BZ59&amp;BZ60&amp;BZ61&amp;BZ62&amp;BZ63&amp;BZ64&amp;BZ65&amp;BZ66&amp;BZ67&amp;BZ68&amp;BZ69&amp;BZ70&amp;BZ71&amp;BZ72&amp;BZ73&amp;BZ74&amp;BZ75&amp;BZ76&amp;BZ77&amp;BZ78&amp;BZ79&amp;BZ80&amp;BZ81&amp;BZ82&amp;BZ83&amp;BZ84&amp;BZ85&amp;BZ86&amp;BZ87&amp;BZ88&amp;BZ89&amp;BZ90&amp;BZ91&amp;BZ92&amp;BZ93&amp;BZ94&amp;BZ95&amp;BZ96&amp;BZ97&amp;BZ98&amp;BZ99&amp;BZ100&amp;BZ101&amp;BZ102&amp;BZ103&amp;BZ104&amp;BZ105&amp;BZ106&amp;BZ107&amp;BZ108&amp;BZ109&amp;BZ110&amp;BZ111&amp;BZ112&amp;BZ113&amp;BZ114&amp;BZ115&amp;BZ116&amp;BZ117&amp;BZ118&amp;BZ119&amp;BZ120&amp;BZ121&amp;BZ122&amp;BZ123&amp;BZ124&amp;BZ125&amp;BZ126&amp;BZ127&amp;BZ128&amp;BZ129&amp;BZ130&amp;BZ131&amp;BZ132&amp;BZ133&amp;BZ134&amp;BZ135&amp;BZ136&amp;BZ137&amp;BZ138&amp;BZ139&amp;BZ140&amp;BZ141&amp;BZ142&amp;BZ143&amp;BZ144&amp;BZ145&amp;BZ146&amp;BZ147&amp;BZ148&amp;BZ149&amp;BZ150&amp;BZ151&amp;BZ152&amp;BZ153&amp;BZ154&amp;BZ155&amp;BZ156&amp;BZ157&amp;BZ158&amp;BZ159&amp;BZ160&amp;BZ161&amp;BZ162&amp;BZ163&amp;BZ164&amp;BZ165&amp;BZ166&amp;BZ167&amp;BZ168&amp;BZ169&amp;BZ170&amp;BZ171&amp;BZ172&amp;BZ173&amp;BZ174&amp;BZ175&amp;BZ176&amp;BZ177&amp;BZ178&amp;BZ179&amp;BZ180&amp;BZ181&amp;BZ182&amp;BZ183&amp;BZ184&amp;BZ185&amp;BZ186&amp;BZ187&amp;BZ188&amp;BZ189&amp;BZ190&amp;BZ191&amp;BZ192&amp;BZ193&amp;BZ194&amp;BZ195&amp;BZ196&amp;BZ197&amp;BZ198&amp;BZ199&amp;BZ200&amp;BZ201&amp;BZ202&amp;BZ203&amp;BZ204&amp;BZ205&amp;BZ206&amp;BZ207</f>
        <v/>
      </c>
      <c r="CA211" s="84" t="str">
        <f t="shared" si="331"/>
        <v/>
      </c>
      <c r="CB211" s="84" t="str">
        <f t="shared" si="331"/>
        <v/>
      </c>
      <c r="CC211" s="84" t="str">
        <f t="shared" si="331"/>
        <v/>
      </c>
      <c r="CD211" s="84" t="str">
        <f t="shared" si="331"/>
        <v/>
      </c>
      <c r="CE211" s="84" t="str">
        <f t="shared" si="331"/>
        <v/>
      </c>
      <c r="CF211" s="84" t="str">
        <f t="shared" si="331"/>
        <v/>
      </c>
      <c r="CG211" s="84" t="str">
        <f t="shared" si="331"/>
        <v/>
      </c>
      <c r="CH211" s="84" t="str">
        <f t="shared" si="331"/>
        <v/>
      </c>
      <c r="CI211" s="84" t="str">
        <f t="shared" si="331"/>
        <v/>
      </c>
      <c r="CJ211" s="84" t="str">
        <f t="shared" si="331"/>
        <v/>
      </c>
      <c r="CK211" s="84" t="str">
        <f t="shared" si="331"/>
        <v/>
      </c>
      <c r="CL211" s="84" t="str">
        <f t="shared" si="331"/>
        <v/>
      </c>
      <c r="CM211" s="84" t="str">
        <f t="shared" si="331"/>
        <v/>
      </c>
      <c r="CN211" s="84" t="str">
        <f t="shared" si="331"/>
        <v/>
      </c>
      <c r="CO211" s="84" t="str">
        <f t="shared" si="331"/>
        <v/>
      </c>
      <c r="CP211" s="84" t="str">
        <f t="shared" si="331"/>
        <v/>
      </c>
      <c r="CQ211" s="84" t="str">
        <f t="shared" si="331"/>
        <v/>
      </c>
      <c r="CR211" s="84" t="str">
        <f t="shared" si="331"/>
        <v/>
      </c>
      <c r="CS211" s="84" t="str">
        <f t="shared" si="331"/>
        <v/>
      </c>
    </row>
    <row r="212" spans="2:97" x14ac:dyDescent="0.35">
      <c r="F212" s="80">
        <f t="shared" ref="F212:Y212" si="332">AVERAGE(F8:F208)</f>
        <v>2</v>
      </c>
      <c r="G212" s="80">
        <f t="shared" si="332"/>
        <v>2</v>
      </c>
      <c r="H212" s="80">
        <f t="shared" si="332"/>
        <v>2</v>
      </c>
      <c r="I212" s="80">
        <f t="shared" si="332"/>
        <v>2</v>
      </c>
      <c r="J212" s="80">
        <f t="shared" si="332"/>
        <v>2</v>
      </c>
      <c r="K212" s="80" t="e">
        <f t="shared" si="332"/>
        <v>#DIV/0!</v>
      </c>
      <c r="L212" s="80" t="e">
        <f t="shared" si="332"/>
        <v>#DIV/0!</v>
      </c>
      <c r="M212" s="80" t="e">
        <f t="shared" si="332"/>
        <v>#DIV/0!</v>
      </c>
      <c r="N212" s="80" t="e">
        <f t="shared" si="332"/>
        <v>#DIV/0!</v>
      </c>
      <c r="O212" s="80" t="e">
        <f t="shared" si="332"/>
        <v>#DIV/0!</v>
      </c>
      <c r="P212" s="80" t="e">
        <f t="shared" si="332"/>
        <v>#DIV/0!</v>
      </c>
      <c r="Q212" s="80" t="e">
        <f t="shared" si="332"/>
        <v>#DIV/0!</v>
      </c>
      <c r="R212" s="80" t="e">
        <f t="shared" si="332"/>
        <v>#DIV/0!</v>
      </c>
      <c r="S212" s="80" t="e">
        <f t="shared" si="332"/>
        <v>#DIV/0!</v>
      </c>
      <c r="T212" s="80" t="e">
        <f t="shared" si="332"/>
        <v>#DIV/0!</v>
      </c>
      <c r="U212" s="80" t="e">
        <f t="shared" si="332"/>
        <v>#DIV/0!</v>
      </c>
      <c r="V212" s="80" t="e">
        <f t="shared" si="332"/>
        <v>#DIV/0!</v>
      </c>
      <c r="W212" s="80" t="e">
        <f t="shared" si="332"/>
        <v>#DIV/0!</v>
      </c>
      <c r="X212" s="80" t="e">
        <f t="shared" si="332"/>
        <v>#DIV/0!</v>
      </c>
      <c r="Y212" s="80" t="e">
        <f t="shared" si="332"/>
        <v>#DIV/0!</v>
      </c>
      <c r="Z212" s="81"/>
      <c r="AA212" s="85">
        <f>AVERAGE(AA8:AA208)</f>
        <v>10</v>
      </c>
      <c r="AB212" s="85">
        <f>AVERAGE(AB8:AB208)</f>
        <v>200</v>
      </c>
      <c r="AC212" s="86"/>
      <c r="AD212" s="85">
        <f>AVERAGE(AD8:AD208)</f>
        <v>28.571428571428569</v>
      </c>
      <c r="AE212" s="85"/>
      <c r="BZ212" s="136" t="str">
        <f t="shared" ref="BZ212:CS212" si="333">IF(AND(BZ211="",BZ7=0),"",IF(BZ211="","Tidak Ada",BZ211))</f>
        <v>Tidak Ada</v>
      </c>
      <c r="CA212" s="136" t="str">
        <f t="shared" si="333"/>
        <v>Tidak Ada</v>
      </c>
      <c r="CB212" s="136" t="str">
        <f t="shared" si="333"/>
        <v>Tidak Ada</v>
      </c>
      <c r="CC212" s="136" t="str">
        <f t="shared" si="333"/>
        <v>Tidak Ada</v>
      </c>
      <c r="CD212" s="136" t="str">
        <f t="shared" si="333"/>
        <v>Tidak Ada</v>
      </c>
      <c r="CE212" s="136" t="str">
        <f t="shared" si="333"/>
        <v/>
      </c>
      <c r="CF212" s="136" t="str">
        <f t="shared" si="333"/>
        <v/>
      </c>
      <c r="CG212" s="136" t="str">
        <f t="shared" si="333"/>
        <v/>
      </c>
      <c r="CH212" s="136" t="str">
        <f t="shared" si="333"/>
        <v/>
      </c>
      <c r="CI212" s="136" t="str">
        <f t="shared" si="333"/>
        <v/>
      </c>
      <c r="CJ212" s="136" t="str">
        <f t="shared" si="333"/>
        <v/>
      </c>
      <c r="CK212" s="136" t="str">
        <f t="shared" si="333"/>
        <v/>
      </c>
      <c r="CL212" s="136" t="str">
        <f t="shared" si="333"/>
        <v/>
      </c>
      <c r="CM212" s="136" t="str">
        <f t="shared" si="333"/>
        <v/>
      </c>
      <c r="CN212" s="136" t="str">
        <f t="shared" si="333"/>
        <v/>
      </c>
      <c r="CO212" s="136" t="str">
        <f t="shared" si="333"/>
        <v/>
      </c>
      <c r="CP212" s="136" t="str">
        <f t="shared" si="333"/>
        <v/>
      </c>
      <c r="CQ212" s="136" t="str">
        <f t="shared" si="333"/>
        <v/>
      </c>
      <c r="CR212" s="136" t="str">
        <f t="shared" si="333"/>
        <v/>
      </c>
      <c r="CS212" s="136" t="str">
        <f t="shared" si="333"/>
        <v/>
      </c>
    </row>
    <row r="213" spans="2:97" x14ac:dyDescent="0.35">
      <c r="F213" s="80">
        <f t="shared" ref="F213:Y213" si="334">STDEV(F8:F208)</f>
        <v>0</v>
      </c>
      <c r="G213" s="80">
        <f t="shared" si="334"/>
        <v>0</v>
      </c>
      <c r="H213" s="80">
        <f t="shared" si="334"/>
        <v>0</v>
      </c>
      <c r="I213" s="80">
        <f t="shared" si="334"/>
        <v>0</v>
      </c>
      <c r="J213" s="80">
        <f t="shared" si="334"/>
        <v>0</v>
      </c>
      <c r="K213" s="80" t="e">
        <f t="shared" si="334"/>
        <v>#DIV/0!</v>
      </c>
      <c r="L213" s="80" t="e">
        <f t="shared" si="334"/>
        <v>#DIV/0!</v>
      </c>
      <c r="M213" s="80" t="e">
        <f t="shared" si="334"/>
        <v>#DIV/0!</v>
      </c>
      <c r="N213" s="80" t="e">
        <f t="shared" si="334"/>
        <v>#DIV/0!</v>
      </c>
      <c r="O213" s="80" t="e">
        <f t="shared" si="334"/>
        <v>#DIV/0!</v>
      </c>
      <c r="P213" s="80" t="e">
        <f t="shared" si="334"/>
        <v>#DIV/0!</v>
      </c>
      <c r="Q213" s="80" t="e">
        <f t="shared" si="334"/>
        <v>#DIV/0!</v>
      </c>
      <c r="R213" s="80" t="e">
        <f t="shared" si="334"/>
        <v>#DIV/0!</v>
      </c>
      <c r="S213" s="80" t="e">
        <f t="shared" si="334"/>
        <v>#DIV/0!</v>
      </c>
      <c r="T213" s="80" t="e">
        <f t="shared" si="334"/>
        <v>#DIV/0!</v>
      </c>
      <c r="U213" s="80" t="e">
        <f t="shared" si="334"/>
        <v>#DIV/0!</v>
      </c>
      <c r="V213" s="80" t="e">
        <f t="shared" si="334"/>
        <v>#DIV/0!</v>
      </c>
      <c r="W213" s="80" t="e">
        <f t="shared" si="334"/>
        <v>#DIV/0!</v>
      </c>
      <c r="X213" s="80" t="e">
        <f t="shared" si="334"/>
        <v>#DIV/0!</v>
      </c>
      <c r="Y213" s="80" t="e">
        <f t="shared" si="334"/>
        <v>#DIV/0!</v>
      </c>
      <c r="Z213" s="81"/>
      <c r="AA213" s="85">
        <f>STDEV(AA8:AA208)</f>
        <v>0</v>
      </c>
      <c r="AB213" s="85">
        <f>STDEV(AB8:AB208)</f>
        <v>0</v>
      </c>
      <c r="AC213" s="86"/>
      <c r="AD213" s="85">
        <f>STDEV(AD8:AD208)</f>
        <v>16.162440712835377</v>
      </c>
      <c r="AE213" s="85"/>
    </row>
    <row r="214" spans="2:97" x14ac:dyDescent="0.35">
      <c r="B214" s="35">
        <v>1</v>
      </c>
      <c r="F214" s="60">
        <v>1</v>
      </c>
      <c r="G214" s="60">
        <v>2</v>
      </c>
      <c r="H214" s="60">
        <v>3</v>
      </c>
      <c r="I214" s="60">
        <v>4</v>
      </c>
      <c r="J214" s="60">
        <v>5</v>
      </c>
      <c r="K214" s="60">
        <v>6</v>
      </c>
      <c r="L214" s="60">
        <v>7</v>
      </c>
      <c r="M214" s="60">
        <v>8</v>
      </c>
      <c r="N214" s="60">
        <v>9</v>
      </c>
      <c r="O214" s="60">
        <v>10</v>
      </c>
      <c r="P214" s="60">
        <v>11</v>
      </c>
      <c r="Q214" s="60">
        <v>12</v>
      </c>
      <c r="R214" s="60">
        <v>13</v>
      </c>
      <c r="S214" s="60">
        <v>14</v>
      </c>
      <c r="T214" s="60">
        <v>15</v>
      </c>
      <c r="U214" s="60">
        <v>16</v>
      </c>
      <c r="V214" s="60">
        <v>17</v>
      </c>
      <c r="W214" s="60">
        <v>18</v>
      </c>
      <c r="X214" s="60">
        <v>19</v>
      </c>
      <c r="Y214" s="60">
        <v>20</v>
      </c>
    </row>
    <row r="215" spans="2:97" x14ac:dyDescent="0.35">
      <c r="B215" s="35">
        <v>2</v>
      </c>
      <c r="E215" s="87" t="s">
        <v>188</v>
      </c>
      <c r="F215" s="88">
        <f t="shared" ref="F215:Y215" si="335">IF(F6&gt;$Z$2,"-",F209/$AC$2)</f>
        <v>2</v>
      </c>
      <c r="G215" s="88">
        <f t="shared" si="335"/>
        <v>2</v>
      </c>
      <c r="H215" s="88">
        <f t="shared" si="335"/>
        <v>2</v>
      </c>
      <c r="I215" s="88">
        <f t="shared" si="335"/>
        <v>2</v>
      </c>
      <c r="J215" s="88">
        <f t="shared" si="335"/>
        <v>2</v>
      </c>
      <c r="K215" s="88" t="str">
        <f t="shared" si="335"/>
        <v>-</v>
      </c>
      <c r="L215" s="88" t="str">
        <f t="shared" si="335"/>
        <v>-</v>
      </c>
      <c r="M215" s="88" t="str">
        <f t="shared" si="335"/>
        <v>-</v>
      </c>
      <c r="N215" s="88" t="str">
        <f t="shared" si="335"/>
        <v>-</v>
      </c>
      <c r="O215" s="88" t="str">
        <f t="shared" si="335"/>
        <v>-</v>
      </c>
      <c r="P215" s="88" t="str">
        <f t="shared" si="335"/>
        <v>-</v>
      </c>
      <c r="Q215" s="88" t="str">
        <f t="shared" si="335"/>
        <v>-</v>
      </c>
      <c r="R215" s="88" t="str">
        <f t="shared" si="335"/>
        <v>-</v>
      </c>
      <c r="S215" s="88" t="str">
        <f t="shared" si="335"/>
        <v>-</v>
      </c>
      <c r="T215" s="88" t="str">
        <f t="shared" si="335"/>
        <v>-</v>
      </c>
      <c r="U215" s="88" t="str">
        <f t="shared" si="335"/>
        <v>-</v>
      </c>
      <c r="V215" s="88" t="str">
        <f t="shared" si="335"/>
        <v>-</v>
      </c>
      <c r="W215" s="88" t="str">
        <f t="shared" si="335"/>
        <v>-</v>
      </c>
      <c r="X215" s="88" t="str">
        <f t="shared" si="335"/>
        <v>-</v>
      </c>
      <c r="Y215" s="88" t="str">
        <f t="shared" si="335"/>
        <v>-</v>
      </c>
    </row>
    <row r="216" spans="2:97" x14ac:dyDescent="0.35">
      <c r="B216" s="35">
        <v>3</v>
      </c>
      <c r="E216" s="87" t="s">
        <v>187</v>
      </c>
      <c r="F216" s="88" t="e">
        <f t="shared" ref="F216:Y216" si="336">PEARSON(F8:F207,AH8:AH207)</f>
        <v>#DIV/0!</v>
      </c>
      <c r="G216" s="88" t="e">
        <f t="shared" si="336"/>
        <v>#DIV/0!</v>
      </c>
      <c r="H216" s="88" t="e">
        <f t="shared" si="336"/>
        <v>#DIV/0!</v>
      </c>
      <c r="I216" s="88" t="e">
        <f t="shared" si="336"/>
        <v>#DIV/0!</v>
      </c>
      <c r="J216" s="88" t="e">
        <f t="shared" si="336"/>
        <v>#DIV/0!</v>
      </c>
      <c r="K216" s="88" t="e">
        <f t="shared" si="336"/>
        <v>#DIV/0!</v>
      </c>
      <c r="L216" s="88" t="e">
        <f t="shared" si="336"/>
        <v>#DIV/0!</v>
      </c>
      <c r="M216" s="88" t="e">
        <f t="shared" si="336"/>
        <v>#DIV/0!</v>
      </c>
      <c r="N216" s="88" t="e">
        <f t="shared" si="336"/>
        <v>#DIV/0!</v>
      </c>
      <c r="O216" s="88" t="e">
        <f t="shared" si="336"/>
        <v>#DIV/0!</v>
      </c>
      <c r="P216" s="88" t="e">
        <f t="shared" si="336"/>
        <v>#DIV/0!</v>
      </c>
      <c r="Q216" s="88" t="e">
        <f t="shared" si="336"/>
        <v>#DIV/0!</v>
      </c>
      <c r="R216" s="88" t="e">
        <f t="shared" si="336"/>
        <v>#DIV/0!</v>
      </c>
      <c r="S216" s="88" t="e">
        <f t="shared" si="336"/>
        <v>#DIV/0!</v>
      </c>
      <c r="T216" s="88" t="e">
        <f t="shared" si="336"/>
        <v>#DIV/0!</v>
      </c>
      <c r="U216" s="88" t="e">
        <f t="shared" si="336"/>
        <v>#DIV/0!</v>
      </c>
      <c r="V216" s="88" t="e">
        <f t="shared" si="336"/>
        <v>#DIV/0!</v>
      </c>
      <c r="W216" s="88" t="e">
        <f t="shared" si="336"/>
        <v>#DIV/0!</v>
      </c>
      <c r="X216" s="88" t="e">
        <f t="shared" si="336"/>
        <v>#DIV/0!</v>
      </c>
      <c r="Y216" s="88" t="e">
        <f t="shared" si="336"/>
        <v>#DIV/0!</v>
      </c>
    </row>
    <row r="217" spans="2:97" x14ac:dyDescent="0.35">
      <c r="B217" s="35">
        <v>4</v>
      </c>
    </row>
    <row r="218" spans="2:97" x14ac:dyDescent="0.35">
      <c r="B218" s="35">
        <v>5</v>
      </c>
      <c r="E218" s="87" t="s">
        <v>188</v>
      </c>
      <c r="F218" s="69" t="b">
        <f t="shared" ref="F218:Y218" si="337">ISERR(F215)</f>
        <v>0</v>
      </c>
      <c r="G218" s="69" t="b">
        <f t="shared" si="337"/>
        <v>0</v>
      </c>
      <c r="H218" s="69" t="b">
        <f t="shared" si="337"/>
        <v>0</v>
      </c>
      <c r="I218" s="69" t="b">
        <f t="shared" si="337"/>
        <v>0</v>
      </c>
      <c r="J218" s="69" t="b">
        <f t="shared" si="337"/>
        <v>0</v>
      </c>
      <c r="K218" s="69" t="b">
        <f t="shared" si="337"/>
        <v>0</v>
      </c>
      <c r="L218" s="69" t="b">
        <f t="shared" si="337"/>
        <v>0</v>
      </c>
      <c r="M218" s="69" t="b">
        <f t="shared" si="337"/>
        <v>0</v>
      </c>
      <c r="N218" s="69" t="b">
        <f t="shared" si="337"/>
        <v>0</v>
      </c>
      <c r="O218" s="69" t="b">
        <f t="shared" si="337"/>
        <v>0</v>
      </c>
      <c r="P218" s="69" t="b">
        <f t="shared" si="337"/>
        <v>0</v>
      </c>
      <c r="Q218" s="69" t="b">
        <f t="shared" si="337"/>
        <v>0</v>
      </c>
      <c r="R218" s="69" t="b">
        <f t="shared" si="337"/>
        <v>0</v>
      </c>
      <c r="S218" s="69" t="b">
        <f t="shared" si="337"/>
        <v>0</v>
      </c>
      <c r="T218" s="69" t="b">
        <f t="shared" si="337"/>
        <v>0</v>
      </c>
      <c r="U218" s="69" t="b">
        <f t="shared" si="337"/>
        <v>0</v>
      </c>
      <c r="V218" s="69" t="b">
        <f t="shared" si="337"/>
        <v>0</v>
      </c>
      <c r="W218" s="69" t="b">
        <f t="shared" si="337"/>
        <v>0</v>
      </c>
      <c r="X218" s="69" t="b">
        <f t="shared" si="337"/>
        <v>0</v>
      </c>
      <c r="Y218" s="69" t="b">
        <f t="shared" si="337"/>
        <v>0</v>
      </c>
    </row>
    <row r="219" spans="2:97" x14ac:dyDescent="0.35">
      <c r="B219" s="35">
        <v>6</v>
      </c>
      <c r="E219" s="87" t="s">
        <v>187</v>
      </c>
      <c r="F219" s="69" t="b">
        <f t="shared" ref="F219:Y219" si="338">ISERR(F216)</f>
        <v>1</v>
      </c>
      <c r="G219" s="69" t="b">
        <f t="shared" si="338"/>
        <v>1</v>
      </c>
      <c r="H219" s="69" t="b">
        <f t="shared" si="338"/>
        <v>1</v>
      </c>
      <c r="I219" s="69" t="b">
        <f t="shared" si="338"/>
        <v>1</v>
      </c>
      <c r="J219" s="69" t="b">
        <f t="shared" si="338"/>
        <v>1</v>
      </c>
      <c r="K219" s="69" t="b">
        <f t="shared" si="338"/>
        <v>1</v>
      </c>
      <c r="L219" s="69" t="b">
        <f t="shared" si="338"/>
        <v>1</v>
      </c>
      <c r="M219" s="69" t="b">
        <f t="shared" si="338"/>
        <v>1</v>
      </c>
      <c r="N219" s="69" t="b">
        <f t="shared" si="338"/>
        <v>1</v>
      </c>
      <c r="O219" s="69" t="b">
        <f t="shared" si="338"/>
        <v>1</v>
      </c>
      <c r="P219" s="69" t="b">
        <f t="shared" si="338"/>
        <v>1</v>
      </c>
      <c r="Q219" s="69" t="b">
        <f t="shared" si="338"/>
        <v>1</v>
      </c>
      <c r="R219" s="69" t="b">
        <f t="shared" si="338"/>
        <v>1</v>
      </c>
      <c r="S219" s="69" t="b">
        <f t="shared" si="338"/>
        <v>1</v>
      </c>
      <c r="T219" s="69" t="b">
        <f t="shared" si="338"/>
        <v>1</v>
      </c>
      <c r="U219" s="69" t="b">
        <f t="shared" si="338"/>
        <v>1</v>
      </c>
      <c r="V219" s="69" t="b">
        <f t="shared" si="338"/>
        <v>1</v>
      </c>
      <c r="W219" s="69" t="b">
        <f t="shared" si="338"/>
        <v>1</v>
      </c>
      <c r="X219" s="69" t="b">
        <f t="shared" si="338"/>
        <v>1</v>
      </c>
      <c r="Y219" s="69" t="b">
        <f t="shared" si="338"/>
        <v>1</v>
      </c>
    </row>
    <row r="220" spans="2:97" x14ac:dyDescent="0.35">
      <c r="B220" s="35">
        <v>7</v>
      </c>
    </row>
    <row r="221" spans="2:97" x14ac:dyDescent="0.35">
      <c r="B221" s="35">
        <v>8</v>
      </c>
      <c r="E221" s="87" t="s">
        <v>188</v>
      </c>
      <c r="F221" s="69">
        <f t="shared" ref="F221:Y221" si="339">IF(F218=TRUE,"-",F215)</f>
        <v>2</v>
      </c>
      <c r="G221" s="69">
        <f t="shared" si="339"/>
        <v>2</v>
      </c>
      <c r="H221" s="69">
        <f t="shared" si="339"/>
        <v>2</v>
      </c>
      <c r="I221" s="69">
        <f t="shared" si="339"/>
        <v>2</v>
      </c>
      <c r="J221" s="69">
        <f t="shared" si="339"/>
        <v>2</v>
      </c>
      <c r="K221" s="69" t="str">
        <f t="shared" si="339"/>
        <v>-</v>
      </c>
      <c r="L221" s="69" t="str">
        <f t="shared" si="339"/>
        <v>-</v>
      </c>
      <c r="M221" s="69" t="str">
        <f t="shared" si="339"/>
        <v>-</v>
      </c>
      <c r="N221" s="69" t="str">
        <f t="shared" si="339"/>
        <v>-</v>
      </c>
      <c r="O221" s="69" t="str">
        <f t="shared" si="339"/>
        <v>-</v>
      </c>
      <c r="P221" s="69" t="str">
        <f t="shared" si="339"/>
        <v>-</v>
      </c>
      <c r="Q221" s="69" t="str">
        <f t="shared" si="339"/>
        <v>-</v>
      </c>
      <c r="R221" s="69" t="str">
        <f t="shared" si="339"/>
        <v>-</v>
      </c>
      <c r="S221" s="69" t="str">
        <f t="shared" si="339"/>
        <v>-</v>
      </c>
      <c r="T221" s="69" t="str">
        <f t="shared" si="339"/>
        <v>-</v>
      </c>
      <c r="U221" s="69" t="str">
        <f t="shared" si="339"/>
        <v>-</v>
      </c>
      <c r="V221" s="69" t="str">
        <f t="shared" si="339"/>
        <v>-</v>
      </c>
      <c r="W221" s="69" t="str">
        <f t="shared" si="339"/>
        <v>-</v>
      </c>
      <c r="X221" s="69" t="str">
        <f t="shared" si="339"/>
        <v>-</v>
      </c>
      <c r="Y221" s="69" t="str">
        <f t="shared" si="339"/>
        <v>-</v>
      </c>
    </row>
    <row r="222" spans="2:97" x14ac:dyDescent="0.35">
      <c r="B222" s="35">
        <v>9</v>
      </c>
      <c r="E222" s="87" t="s">
        <v>187</v>
      </c>
      <c r="F222" s="69">
        <f t="shared" ref="F222:Y222" si="340">IF(F6&gt;$Z$2,"-",IF(F219=TRUE,0,F216))</f>
        <v>0</v>
      </c>
      <c r="G222" s="69">
        <f t="shared" si="340"/>
        <v>0</v>
      </c>
      <c r="H222" s="69">
        <f t="shared" si="340"/>
        <v>0</v>
      </c>
      <c r="I222" s="69">
        <f t="shared" si="340"/>
        <v>0</v>
      </c>
      <c r="J222" s="69">
        <f t="shared" si="340"/>
        <v>0</v>
      </c>
      <c r="K222" s="69" t="str">
        <f t="shared" si="340"/>
        <v>-</v>
      </c>
      <c r="L222" s="69" t="str">
        <f t="shared" si="340"/>
        <v>-</v>
      </c>
      <c r="M222" s="69" t="str">
        <f t="shared" si="340"/>
        <v>-</v>
      </c>
      <c r="N222" s="69" t="str">
        <f t="shared" si="340"/>
        <v>-</v>
      </c>
      <c r="O222" s="69" t="str">
        <f t="shared" si="340"/>
        <v>-</v>
      </c>
      <c r="P222" s="69" t="str">
        <f t="shared" si="340"/>
        <v>-</v>
      </c>
      <c r="Q222" s="69" t="str">
        <f t="shared" si="340"/>
        <v>-</v>
      </c>
      <c r="R222" s="69" t="str">
        <f t="shared" si="340"/>
        <v>-</v>
      </c>
      <c r="S222" s="69" t="str">
        <f t="shared" si="340"/>
        <v>-</v>
      </c>
      <c r="T222" s="69" t="str">
        <f t="shared" si="340"/>
        <v>-</v>
      </c>
      <c r="U222" s="69" t="str">
        <f t="shared" si="340"/>
        <v>-</v>
      </c>
      <c r="V222" s="69" t="str">
        <f t="shared" si="340"/>
        <v>-</v>
      </c>
      <c r="W222" s="69" t="str">
        <f t="shared" si="340"/>
        <v>-</v>
      </c>
      <c r="X222" s="69" t="str">
        <f t="shared" si="340"/>
        <v>-</v>
      </c>
      <c r="Y222" s="69" t="str">
        <f t="shared" si="340"/>
        <v>-</v>
      </c>
    </row>
    <row r="223" spans="2:97" x14ac:dyDescent="0.35">
      <c r="B223" s="35">
        <v>10</v>
      </c>
    </row>
    <row r="224" spans="2:97" x14ac:dyDescent="0.35">
      <c r="B224" s="35">
        <v>11</v>
      </c>
      <c r="E224" s="87" t="s">
        <v>266</v>
      </c>
      <c r="F224" s="69">
        <f>IF(F221="-","-",IF(F221&gt;process02!$F$8,0,IF(F221&lt;process02!$F$9,0,1)))</f>
        <v>0</v>
      </c>
      <c r="G224" s="69">
        <f>IF(G221="-","-",IF(G221&gt;process02!$F$8,0,IF(G221&lt;process02!$F$9,0,1)))</f>
        <v>0</v>
      </c>
      <c r="H224" s="69">
        <f>IF(H221="-","-",IF(H221&gt;process02!$F$8,0,IF(H221&lt;process02!$F$9,0,1)))</f>
        <v>0</v>
      </c>
      <c r="I224" s="69">
        <f>IF(I221="-","-",IF(I221&gt;process02!$F$8,0,IF(I221&lt;process02!$F$9,0,1)))</f>
        <v>0</v>
      </c>
      <c r="J224" s="69">
        <f>IF(J221="-","-",IF(J221&gt;process02!$F$8,0,IF(J221&lt;process02!$F$9,0,1)))</f>
        <v>0</v>
      </c>
      <c r="K224" s="69" t="str">
        <f>IF(K221="-","-",IF(K221&gt;process02!$F$8,0,IF(K221&lt;process02!$F$9,0,1)))</f>
        <v>-</v>
      </c>
      <c r="L224" s="69" t="str">
        <f>IF(L221="-","-",IF(L221&gt;process02!$F$8,0,IF(L221&lt;process02!$F$9,0,1)))</f>
        <v>-</v>
      </c>
      <c r="M224" s="69" t="str">
        <f>IF(M221="-","-",IF(M221&gt;process02!$F$8,0,IF(M221&lt;process02!$F$9,0,1)))</f>
        <v>-</v>
      </c>
      <c r="N224" s="69" t="str">
        <f>IF(N221="-","-",IF(N221&gt;process02!$F$8,0,IF(N221&lt;process02!$F$9,0,1)))</f>
        <v>-</v>
      </c>
      <c r="O224" s="69" t="str">
        <f>IF(O221="-","-",IF(O221&gt;process02!$F$8,0,IF(O221&lt;process02!$F$9,0,1)))</f>
        <v>-</v>
      </c>
      <c r="P224" s="69" t="str">
        <f>IF(P221="-","-",IF(P221&gt;process02!$F$8,0,IF(P221&lt;process02!$F$9,0,1)))</f>
        <v>-</v>
      </c>
      <c r="Q224" s="69" t="str">
        <f>IF(Q221="-","-",IF(Q221&gt;process02!$F$8,0,IF(Q221&lt;process02!$F$9,0,1)))</f>
        <v>-</v>
      </c>
      <c r="R224" s="69" t="str">
        <f>IF(R221="-","-",IF(R221&gt;process02!$F$8,0,IF(R221&lt;process02!$F$9,0,1)))</f>
        <v>-</v>
      </c>
      <c r="S224" s="69" t="str">
        <f>IF(S221="-","-",IF(S221&gt;process02!$F$8,0,IF(S221&lt;process02!$F$9,0,1)))</f>
        <v>-</v>
      </c>
      <c r="T224" s="69" t="str">
        <f>IF(T221="-","-",IF(T221&gt;process02!$F$8,0,IF(T221&lt;process02!$F$9,0,1)))</f>
        <v>-</v>
      </c>
      <c r="U224" s="69" t="str">
        <f>IF(U221="-","-",IF(U221&gt;process02!$F$8,0,IF(U221&lt;process02!$F$9,0,1)))</f>
        <v>-</v>
      </c>
      <c r="V224" s="69" t="str">
        <f>IF(V221="-","-",IF(V221&gt;process02!$F$8,0,IF(V221&lt;process02!$F$9,0,1)))</f>
        <v>-</v>
      </c>
      <c r="W224" s="69" t="str">
        <f>IF(W221="-","-",IF(W221&gt;process02!$F$8,0,IF(W221&lt;process02!$F$9,0,1)))</f>
        <v>-</v>
      </c>
      <c r="X224" s="69" t="str">
        <f>IF(X221="-","-",IF(X221&gt;process02!$F$8,0,IF(X221&lt;process02!$F$9,0,1)))</f>
        <v>-</v>
      </c>
      <c r="Y224" s="69" t="str">
        <f>IF(Y221="-","-",IF(Y221&gt;process02!$F$8,0,IF(Y221&lt;process02!$F$9,0,1)))</f>
        <v>-</v>
      </c>
    </row>
    <row r="225" spans="2:25" x14ac:dyDescent="0.35">
      <c r="B225" s="35">
        <v>12</v>
      </c>
      <c r="E225" s="87" t="s">
        <v>267</v>
      </c>
      <c r="F225" s="69">
        <f>IF(F222="-","-",IF(F222&lt;process02!$F$5,0,IF(F222&lt;process02!$F$4,1,2)))</f>
        <v>0</v>
      </c>
      <c r="G225" s="69">
        <f>IF(G222="-","-",IF(G222&lt;process02!$F$5,0,IF(G222&lt;process02!$F$4,1,2)))</f>
        <v>0</v>
      </c>
      <c r="H225" s="69">
        <f>IF(H222="-","-",IF(H222&lt;process02!$F$5,0,IF(H222&lt;process02!$F$4,1,2)))</f>
        <v>0</v>
      </c>
      <c r="I225" s="69">
        <f>IF(I222="-","-",IF(I222&lt;process02!$F$5,0,IF(I222&lt;process02!$F$4,1,2)))</f>
        <v>0</v>
      </c>
      <c r="J225" s="69">
        <f>IF(J222="-","-",IF(J222&lt;process02!$F$5,0,IF(J222&lt;process02!$F$4,1,2)))</f>
        <v>0</v>
      </c>
      <c r="K225" s="69" t="str">
        <f>IF(K222="-","-",IF(K222&lt;process02!$F$5,0,IF(K222&lt;process02!$F$4,1,2)))</f>
        <v>-</v>
      </c>
      <c r="L225" s="69" t="str">
        <f>IF(L222="-","-",IF(L222&lt;process02!$F$5,0,IF(L222&lt;process02!$F$4,1,2)))</f>
        <v>-</v>
      </c>
      <c r="M225" s="69" t="str">
        <f>IF(M222="-","-",IF(M222&lt;process02!$F$5,0,IF(M222&lt;process02!$F$4,1,2)))</f>
        <v>-</v>
      </c>
      <c r="N225" s="69" t="str">
        <f>IF(N222="-","-",IF(N222&lt;process02!$F$5,0,IF(N222&lt;process02!$F$4,1,2)))</f>
        <v>-</v>
      </c>
      <c r="O225" s="69" t="str">
        <f>IF(O222="-","-",IF(O222&lt;process02!$F$5,0,IF(O222&lt;process02!$F$4,1,2)))</f>
        <v>-</v>
      </c>
      <c r="P225" s="69" t="str">
        <f>IF(P222="-","-",IF(P222&lt;process02!$F$5,0,IF(P222&lt;process02!$F$4,1,2)))</f>
        <v>-</v>
      </c>
      <c r="Q225" s="69" t="str">
        <f>IF(Q222="-","-",IF(Q222&lt;process02!$F$5,0,IF(Q222&lt;process02!$F$4,1,2)))</f>
        <v>-</v>
      </c>
      <c r="R225" s="69" t="str">
        <f>IF(R222="-","-",IF(R222&lt;process02!$F$5,0,IF(R222&lt;process02!$F$4,1,2)))</f>
        <v>-</v>
      </c>
      <c r="S225" s="69" t="str">
        <f>IF(S222="-","-",IF(S222&lt;process02!$F$5,0,IF(S222&lt;process02!$F$4,1,2)))</f>
        <v>-</v>
      </c>
      <c r="T225" s="69" t="str">
        <f>IF(T222="-","-",IF(T222&lt;process02!$F$5,0,IF(T222&lt;process02!$F$4,1,2)))</f>
        <v>-</v>
      </c>
      <c r="U225" s="69" t="str">
        <f>IF(U222="-","-",IF(U222&lt;process02!$F$5,0,IF(U222&lt;process02!$F$4,1,2)))</f>
        <v>-</v>
      </c>
      <c r="V225" s="69" t="str">
        <f>IF(V222="-","-",IF(V222&lt;process02!$F$5,0,IF(V222&lt;process02!$F$4,1,2)))</f>
        <v>-</v>
      </c>
      <c r="W225" s="69" t="str">
        <f>IF(W222="-","-",IF(W222&lt;process02!$F$5,0,IF(W222&lt;process02!$F$4,1,2)))</f>
        <v>-</v>
      </c>
      <c r="X225" s="69" t="str">
        <f>IF(X222="-","-",IF(X222&lt;process02!$F$5,0,IF(X222&lt;process02!$F$4,1,2)))</f>
        <v>-</v>
      </c>
      <c r="Y225" s="69" t="str">
        <f>IF(Y222="-","-",IF(Y222&lt;process02!$F$5,0,IF(Y222&lt;process02!$F$4,1,2)))</f>
        <v>-</v>
      </c>
    </row>
    <row r="226" spans="2:25" x14ac:dyDescent="0.35">
      <c r="B226" s="35">
        <v>13</v>
      </c>
      <c r="E226" s="87" t="s">
        <v>266</v>
      </c>
      <c r="F226" s="69" t="str">
        <f>IF(F221="-","-",IF(F221&gt;process02!$F$8,process02!$E$8,IF(F221&lt;process02!$F$9,process02!$E$9,process02!$E$10)))</f>
        <v>Mudah</v>
      </c>
      <c r="G226" s="69" t="str">
        <f>IF(G221="-","-",IF(G221&gt;process02!$F$8,process02!$E$8,IF(G221&lt;process02!$F$9,process02!$E$9,process02!$E$10)))</f>
        <v>Mudah</v>
      </c>
      <c r="H226" s="69" t="str">
        <f>IF(H221="-","-",IF(H221&gt;process02!$F$8,process02!$E$8,IF(H221&lt;process02!$F$9,process02!$E$9,process02!$E$10)))</f>
        <v>Mudah</v>
      </c>
      <c r="I226" s="69" t="str">
        <f>IF(I221="-","-",IF(I221&gt;process02!$F$8,process02!$E$8,IF(I221&lt;process02!$F$9,process02!$E$9,process02!$E$10)))</f>
        <v>Mudah</v>
      </c>
      <c r="J226" s="69" t="str">
        <f>IF(J221="-","-",IF(J221&gt;process02!$F$8,process02!$E$8,IF(J221&lt;process02!$F$9,process02!$E$9,process02!$E$10)))</f>
        <v>Mudah</v>
      </c>
      <c r="K226" s="69" t="str">
        <f>IF(K221="-","-",IF(K221&gt;process02!$F$8,process02!$E$8,IF(K221&lt;process02!$F$9,process02!$E$9,process02!$E$10)))</f>
        <v>-</v>
      </c>
      <c r="L226" s="69" t="str">
        <f>IF(L221="-","-",IF(L221&gt;process02!$F$8,process02!$E$8,IF(L221&lt;process02!$F$9,process02!$E$9,process02!$E$10)))</f>
        <v>-</v>
      </c>
      <c r="M226" s="69" t="str">
        <f>IF(M221="-","-",IF(M221&gt;process02!$F$8,process02!$E$8,IF(M221&lt;process02!$F$9,process02!$E$9,process02!$E$10)))</f>
        <v>-</v>
      </c>
      <c r="N226" s="69" t="str">
        <f>IF(N221="-","-",IF(N221&gt;process02!$F$8,process02!$E$8,IF(N221&lt;process02!$F$9,process02!$E$9,process02!$E$10)))</f>
        <v>-</v>
      </c>
      <c r="O226" s="69" t="str">
        <f>IF(O221="-","-",IF(O221&gt;process02!$F$8,process02!$E$8,IF(O221&lt;process02!$F$9,process02!$E$9,process02!$E$10)))</f>
        <v>-</v>
      </c>
      <c r="P226" s="69" t="str">
        <f>IF(P221="-","-",IF(P221&gt;process02!$F$8,process02!$E$8,IF(P221&lt;process02!$F$9,process02!$E$9,process02!$E$10)))</f>
        <v>-</v>
      </c>
      <c r="Q226" s="69" t="str">
        <f>IF(Q221="-","-",IF(Q221&gt;process02!$F$8,process02!$E$8,IF(Q221&lt;process02!$F$9,process02!$E$9,process02!$E$10)))</f>
        <v>-</v>
      </c>
      <c r="R226" s="69" t="str">
        <f>IF(R221="-","-",IF(R221&gt;process02!$F$8,process02!$E$8,IF(R221&lt;process02!$F$9,process02!$E$9,process02!$E$10)))</f>
        <v>-</v>
      </c>
      <c r="S226" s="69" t="str">
        <f>IF(S221="-","-",IF(S221&gt;process02!$F$8,process02!$E$8,IF(S221&lt;process02!$F$9,process02!$E$9,process02!$E$10)))</f>
        <v>-</v>
      </c>
      <c r="T226" s="69" t="str">
        <f>IF(T221="-","-",IF(T221&gt;process02!$F$8,process02!$E$8,IF(T221&lt;process02!$F$9,process02!$E$9,process02!$E$10)))</f>
        <v>-</v>
      </c>
      <c r="U226" s="69" t="str">
        <f>IF(U221="-","-",IF(U221&gt;process02!$F$8,process02!$E$8,IF(U221&lt;process02!$F$9,process02!$E$9,process02!$E$10)))</f>
        <v>-</v>
      </c>
      <c r="V226" s="69" t="str">
        <f>IF(V221="-","-",IF(V221&gt;process02!$F$8,process02!$E$8,IF(V221&lt;process02!$F$9,process02!$E$9,process02!$E$10)))</f>
        <v>-</v>
      </c>
      <c r="W226" s="69" t="str">
        <f>IF(W221="-","-",IF(W221&gt;process02!$F$8,process02!$E$8,IF(W221&lt;process02!$F$9,process02!$E$9,process02!$E$10)))</f>
        <v>-</v>
      </c>
      <c r="X226" s="69" t="str">
        <f>IF(X221="-","-",IF(X221&gt;process02!$F$8,process02!$E$8,IF(X221&lt;process02!$F$9,process02!$E$9,process02!$E$10)))</f>
        <v>-</v>
      </c>
      <c r="Y226" s="69" t="str">
        <f>IF(Y221="-","-",IF(Y221&gt;process02!$F$8,process02!$E$8,IF(Y221&lt;process02!$F$9,process02!$E$9,process02!$E$10)))</f>
        <v>-</v>
      </c>
    </row>
    <row r="227" spans="2:25" x14ac:dyDescent="0.35">
      <c r="B227" s="35">
        <v>14</v>
      </c>
      <c r="E227" s="87" t="s">
        <v>267</v>
      </c>
      <c r="F227" s="69" t="str">
        <f>IF(F222="-","-",IF(F222&lt;process02!$F$5,process02!$E$6,IF(F222&lt;process02!$F$4,process02!$E$5,process02!$E$4)))</f>
        <v>Tidak Baik</v>
      </c>
      <c r="G227" s="69" t="str">
        <f>IF(G222="-","-",IF(G222&lt;process02!$F$5,process02!$E$6,IF(G222&lt;process02!$F$4,process02!$E$5,process02!$E$4)))</f>
        <v>Tidak Baik</v>
      </c>
      <c r="H227" s="69" t="str">
        <f>IF(H222="-","-",IF(H222&lt;process02!$F$5,process02!$E$6,IF(H222&lt;process02!$F$4,process02!$E$5,process02!$E$4)))</f>
        <v>Tidak Baik</v>
      </c>
      <c r="I227" s="69" t="str">
        <f>IF(I222="-","-",IF(I222&lt;process02!$F$5,process02!$E$6,IF(I222&lt;process02!$F$4,process02!$E$5,process02!$E$4)))</f>
        <v>Tidak Baik</v>
      </c>
      <c r="J227" s="69" t="str">
        <f>IF(J222="-","-",IF(J222&lt;process02!$F$5,process02!$E$6,IF(J222&lt;process02!$F$4,process02!$E$5,process02!$E$4)))</f>
        <v>Tidak Baik</v>
      </c>
      <c r="K227" s="69" t="str">
        <f>IF(K222="-","-",IF(K222&lt;process02!$F$5,process02!$E$6,IF(K222&lt;process02!$F$4,process02!$E$5,process02!$E$4)))</f>
        <v>-</v>
      </c>
      <c r="L227" s="69" t="str">
        <f>IF(L222="-","-",IF(L222&lt;process02!$F$5,process02!$E$6,IF(L222&lt;process02!$F$4,process02!$E$5,process02!$E$4)))</f>
        <v>-</v>
      </c>
      <c r="M227" s="69" t="str">
        <f>IF(M222="-","-",IF(M222&lt;process02!$F$5,process02!$E$6,IF(M222&lt;process02!$F$4,process02!$E$5,process02!$E$4)))</f>
        <v>-</v>
      </c>
      <c r="N227" s="69" t="str">
        <f>IF(N222="-","-",IF(N222&lt;process02!$F$5,process02!$E$6,IF(N222&lt;process02!$F$4,process02!$E$5,process02!$E$4)))</f>
        <v>-</v>
      </c>
      <c r="O227" s="69" t="str">
        <f>IF(O222="-","-",IF(O222&lt;process02!$F$5,process02!$E$6,IF(O222&lt;process02!$F$4,process02!$E$5,process02!$E$4)))</f>
        <v>-</v>
      </c>
      <c r="P227" s="69" t="str">
        <f>IF(P222="-","-",IF(P222&lt;process02!$F$5,process02!$E$6,IF(P222&lt;process02!$F$4,process02!$E$5,process02!$E$4)))</f>
        <v>-</v>
      </c>
      <c r="Q227" s="69" t="str">
        <f>IF(Q222="-","-",IF(Q222&lt;process02!$F$5,process02!$E$6,IF(Q222&lt;process02!$F$4,process02!$E$5,process02!$E$4)))</f>
        <v>-</v>
      </c>
      <c r="R227" s="69" t="str">
        <f>IF(R222="-","-",IF(R222&lt;process02!$F$5,process02!$E$6,IF(R222&lt;process02!$F$4,process02!$E$5,process02!$E$4)))</f>
        <v>-</v>
      </c>
      <c r="S227" s="69" t="str">
        <f>IF(S222="-","-",IF(S222&lt;process02!$F$5,process02!$E$6,IF(S222&lt;process02!$F$4,process02!$E$5,process02!$E$4)))</f>
        <v>-</v>
      </c>
      <c r="T227" s="69" t="str">
        <f>IF(T222="-","-",IF(T222&lt;process02!$F$5,process02!$E$6,IF(T222&lt;process02!$F$4,process02!$E$5,process02!$E$4)))</f>
        <v>-</v>
      </c>
      <c r="U227" s="69" t="str">
        <f>IF(U222="-","-",IF(U222&lt;process02!$F$5,process02!$E$6,IF(U222&lt;process02!$F$4,process02!$E$5,process02!$E$4)))</f>
        <v>-</v>
      </c>
      <c r="V227" s="69" t="str">
        <f>IF(V222="-","-",IF(V222&lt;process02!$F$5,process02!$E$6,IF(V222&lt;process02!$F$4,process02!$E$5,process02!$E$4)))</f>
        <v>-</v>
      </c>
      <c r="W227" s="69" t="str">
        <f>IF(W222="-","-",IF(W222&lt;process02!$F$5,process02!$E$6,IF(W222&lt;process02!$F$4,process02!$E$5,process02!$E$4)))</f>
        <v>-</v>
      </c>
      <c r="X227" s="69" t="str">
        <f>IF(X222="-","-",IF(X222&lt;process02!$F$5,process02!$E$6,IF(X222&lt;process02!$F$4,process02!$E$5,process02!$E$4)))</f>
        <v>-</v>
      </c>
      <c r="Y227" s="69" t="str">
        <f>IF(Y222="-","-",IF(Y222&lt;process02!$F$5,process02!$E$6,IF(Y222&lt;process02!$F$4,process02!$E$5,process02!$E$4)))</f>
        <v>-</v>
      </c>
    </row>
    <row r="228" spans="2:25" x14ac:dyDescent="0.35">
      <c r="B228" s="35">
        <v>15</v>
      </c>
      <c r="E228" s="87" t="s">
        <v>268</v>
      </c>
      <c r="F228" s="69" t="str">
        <f t="shared" ref="F228:Y228" si="341">IF(F222="-","-",IF(F225=0,"Tidak Baik",IF(AND(F225&gt;0,F224=1),"Baik","Cukup Baik")))</f>
        <v>Tidak Baik</v>
      </c>
      <c r="G228" s="69" t="str">
        <f t="shared" si="341"/>
        <v>Tidak Baik</v>
      </c>
      <c r="H228" s="69" t="str">
        <f t="shared" si="341"/>
        <v>Tidak Baik</v>
      </c>
      <c r="I228" s="69" t="str">
        <f t="shared" si="341"/>
        <v>Tidak Baik</v>
      </c>
      <c r="J228" s="69" t="str">
        <f t="shared" si="341"/>
        <v>Tidak Baik</v>
      </c>
      <c r="K228" s="69" t="str">
        <f t="shared" si="341"/>
        <v>-</v>
      </c>
      <c r="L228" s="69" t="str">
        <f t="shared" si="341"/>
        <v>-</v>
      </c>
      <c r="M228" s="69" t="str">
        <f t="shared" si="341"/>
        <v>-</v>
      </c>
      <c r="N228" s="69" t="str">
        <f t="shared" si="341"/>
        <v>-</v>
      </c>
      <c r="O228" s="69" t="str">
        <f t="shared" si="341"/>
        <v>-</v>
      </c>
      <c r="P228" s="69" t="str">
        <f t="shared" si="341"/>
        <v>-</v>
      </c>
      <c r="Q228" s="69" t="str">
        <f t="shared" si="341"/>
        <v>-</v>
      </c>
      <c r="R228" s="69" t="str">
        <f t="shared" si="341"/>
        <v>-</v>
      </c>
      <c r="S228" s="69" t="str">
        <f t="shared" si="341"/>
        <v>-</v>
      </c>
      <c r="T228" s="69" t="str">
        <f t="shared" si="341"/>
        <v>-</v>
      </c>
      <c r="U228" s="69" t="str">
        <f t="shared" si="341"/>
        <v>-</v>
      </c>
      <c r="V228" s="69" t="str">
        <f t="shared" si="341"/>
        <v>-</v>
      </c>
      <c r="W228" s="69" t="str">
        <f t="shared" si="341"/>
        <v>-</v>
      </c>
      <c r="X228" s="69" t="str">
        <f t="shared" si="341"/>
        <v>-</v>
      </c>
      <c r="Y228" s="69" t="str">
        <f t="shared" si="341"/>
        <v>-</v>
      </c>
    </row>
  </sheetData>
  <sheetProtection algorithmName="SHA-512" hashValue="2lXhi+U2jFyehe9IchzU9ymQumm17gTuO5Ti0Tq5dYVhGABMThhzFfF81YHRQ9fE6PRAAuegwrYkFIAyXGcccg==" saltValue="kV4Lz0QPOe9wEx0IR4Ux+A==" spinCount="100000" sheet="1" objects="1" scenarios="1"/>
  <mergeCells count="9">
    <mergeCell ref="AE6:AE7"/>
    <mergeCell ref="AC4:AE5"/>
    <mergeCell ref="F5:Y5"/>
    <mergeCell ref="AD6:AD7"/>
    <mergeCell ref="B5:B7"/>
    <mergeCell ref="C5:C7"/>
    <mergeCell ref="B1:B2"/>
    <mergeCell ref="A5:A7"/>
    <mergeCell ref="F4:AA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24</vt:i4>
      </vt:variant>
    </vt:vector>
  </HeadingPairs>
  <TitlesOfParts>
    <vt:vector size="38" baseType="lpstr">
      <vt:lpstr>Input01</vt:lpstr>
      <vt:lpstr>Input02</vt:lpstr>
      <vt:lpstr>Data01</vt:lpstr>
      <vt:lpstr>Data03</vt:lpstr>
      <vt:lpstr>Data02</vt:lpstr>
      <vt:lpstr>Peserta</vt:lpstr>
      <vt:lpstr>Objektif01</vt:lpstr>
      <vt:lpstr>Objektif02</vt:lpstr>
      <vt:lpstr>Isian</vt:lpstr>
      <vt:lpstr>Essay</vt:lpstr>
      <vt:lpstr>Remedial01</vt:lpstr>
      <vt:lpstr>Remedial02</vt:lpstr>
      <vt:lpstr>Grafik01</vt:lpstr>
      <vt:lpstr>Grafik02</vt:lpstr>
      <vt:lpstr>Data01!Print_Area</vt:lpstr>
      <vt:lpstr>Data02!Print_Area</vt:lpstr>
      <vt:lpstr>Data03!Print_Area</vt:lpstr>
      <vt:lpstr>Essay!Print_Area</vt:lpstr>
      <vt:lpstr>Grafik01!Print_Area</vt:lpstr>
      <vt:lpstr>Grafik02!Print_Area</vt:lpstr>
      <vt:lpstr>Input01!Print_Area</vt:lpstr>
      <vt:lpstr>Input02!Print_Area</vt:lpstr>
      <vt:lpstr>Isian!Print_Area</vt:lpstr>
      <vt:lpstr>Objektif01!Print_Area</vt:lpstr>
      <vt:lpstr>Objektif02!Print_Area</vt:lpstr>
      <vt:lpstr>Peserta!Print_Area</vt:lpstr>
      <vt:lpstr>Remedial01!Print_Area</vt:lpstr>
      <vt:lpstr>Remedial02!Print_Area</vt:lpstr>
      <vt:lpstr>Data01!Print_Titles</vt:lpstr>
      <vt:lpstr>Data02!Print_Titles</vt:lpstr>
      <vt:lpstr>Data03!Print_Titles</vt:lpstr>
      <vt:lpstr>Essay!Print_Titles</vt:lpstr>
      <vt:lpstr>Input02!Print_Titles</vt:lpstr>
      <vt:lpstr>Objektif01!Print_Titles</vt:lpstr>
      <vt:lpstr>Objektif02!Print_Titles</vt:lpstr>
      <vt:lpstr>Peserta!Print_Titles</vt:lpstr>
      <vt:lpstr>Remedial01!Print_Titles</vt:lpstr>
      <vt:lpstr>Remedial02!Print_Titles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AnBuso</dc:title>
  <dc:subject>Ali Muhson</dc:subject>
  <dc:creator>Ali Muhson</dc:creator>
  <cp:keywords>AnBuso</cp:keywords>
  <dc:description>Analisis Butir Soal (AnBuso)</dc:description>
  <cp:lastModifiedBy>Fahrur Rozi</cp:lastModifiedBy>
  <cp:lastPrinted>2022-03-28T07:29:54Z</cp:lastPrinted>
  <dcterms:created xsi:type="dcterms:W3CDTF">2012-11-29T05:15:16Z</dcterms:created>
  <dcterms:modified xsi:type="dcterms:W3CDTF">2026-10-01T03:23:52Z</dcterms:modified>
  <cp:category>Software</cp:category>
</cp:coreProperties>
</file>